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Overview" sheetId="1" state="visible" r:id="rId1"/>
    <sheet name="Biology GCSE (F)" sheetId="2" state="visible" r:id="rId2"/>
    <sheet name="Biology GCSE (H)" sheetId="3" state="visible" r:id="rId3"/>
    <sheet name="Biology GCSE AQA (F)" sheetId="4" state="visible" r:id="rId4"/>
    <sheet name="Biology GCSE AQA (H)" sheetId="5" state="visible" r:id="rId5"/>
    <sheet name="Biology GCSE Edexcel (F)" sheetId="6" state="visible" r:id="rId6"/>
    <sheet name="Biology GCSE Edexcel (H)" sheetId="7" state="visible" r:id="rId7"/>
    <sheet name="Biology GCSE OCR (F)" sheetId="8" state="visible" r:id="rId8"/>
    <sheet name="Biology GCSE OCR (H)" sheetId="9" state="visible" r:id="rId9"/>
    <sheet name="Biology KS3 English National Cu" sheetId="10" state="visible" r:id="rId10"/>
    <sheet name="Chemistry GCSE (F)" sheetId="11" state="visible" r:id="rId11"/>
    <sheet name="Chemistry GCSE (H)" sheetId="12" state="visible" r:id="rId12"/>
    <sheet name="Chemistry GCSE AQA (F)" sheetId="13" state="visible" r:id="rId13"/>
    <sheet name="Chemistry GCSE AQA (H)" sheetId="14" state="visible" r:id="rId14"/>
    <sheet name="Chemistry GCSE Edexcel (F)" sheetId="15" state="visible" r:id="rId15"/>
    <sheet name="Chemistry GCSE Edexcel (H)" sheetId="16" state="visible" r:id="rId16"/>
    <sheet name="Chemistry GCSE OCR (F)" sheetId="17" state="visible" r:id="rId17"/>
    <sheet name="Chemistry GCSE OCR (H)" sheetId="18" state="visible" r:id="rId18"/>
    <sheet name="Chemistry KS3 English National" sheetId="19" state="visible" r:id="rId19"/>
    <sheet name="Combined Science GCSE AQA Syner" sheetId="20" state="visible" r:id="rId20"/>
    <sheet name="Combined Science GCSE AQA Syn-2" sheetId="21" state="visible" r:id="rId21"/>
    <sheet name="Combined Science GCSE AQA Syn-3" sheetId="22" state="visible" r:id="rId22"/>
    <sheet name="Combined Science GCSE AQA Syn-4" sheetId="23" state="visible" r:id="rId23"/>
    <sheet name="Combined Science GCSE AQA Trilo" sheetId="24" state="visible" r:id="rId24"/>
    <sheet name="Combined Science GCSE AQA Tri-2" sheetId="25" state="visible" r:id="rId25"/>
    <sheet name="Combined Science GCSE AQA Tri-3" sheetId="26" state="visible" r:id="rId26"/>
    <sheet name="Combined Science GCSE AQA Tri-4" sheetId="27" state="visible" r:id="rId27"/>
    <sheet name="Combined Science GCSE AQA Tri-5" sheetId="28" state="visible" r:id="rId28"/>
    <sheet name="Combined Science GCSE AQA Tri-6" sheetId="29" state="visible" r:id="rId29"/>
    <sheet name="Combined Science GCSE Edexcel (" sheetId="30" state="visible" r:id="rId30"/>
    <sheet name="Combined Science GCSE Edexcel-2" sheetId="31" state="visible" r:id="rId31"/>
    <sheet name="Combined Science GCSE Edexcel-3" sheetId="32" state="visible" r:id="rId32"/>
    <sheet name="Combined Science GCSE Edexcel-4" sheetId="33" state="visible" r:id="rId33"/>
    <sheet name="Combined Science GCSE Edexcel-5" sheetId="34" state="visible" r:id="rId34"/>
    <sheet name="Combined Science GCSE Edexcel-6" sheetId="35" state="visible" r:id="rId35"/>
    <sheet name="Combined Science GCSE OCR (F) -" sheetId="36" state="visible" r:id="rId36"/>
    <sheet name="Combined Science GCSE OCR (F) —" sheetId="37" state="visible" r:id="rId37"/>
    <sheet name="Combined Science GCSE OCR (F)-2" sheetId="38" state="visible" r:id="rId38"/>
    <sheet name="Combined Science GCSE OCR (H) -" sheetId="39" state="visible" r:id="rId39"/>
    <sheet name="Combined Science GCSE OCR (H) —" sheetId="40" state="visible" r:id="rId40"/>
    <sheet name="Combined Science GCSE OCR (H)-2" sheetId="41" state="visible" r:id="rId41"/>
    <sheet name="KS2 Science" sheetId="42" state="visible" r:id="rId42"/>
    <sheet name="Physics GCSE (F)" sheetId="43" state="visible" r:id="rId43"/>
    <sheet name="Physics GCSE (H)" sheetId="44" state="visible" r:id="rId44"/>
    <sheet name="Physics GCSE AQA (F)" sheetId="45" state="visible" r:id="rId45"/>
    <sheet name="Physics GCSE AQA (H)" sheetId="46" state="visible" r:id="rId46"/>
    <sheet name="Physics GCSE Edexcel (F)" sheetId="47" state="visible" r:id="rId47"/>
    <sheet name="Physics GCSE Edexcel (H)" sheetId="48" state="visible" r:id="rId48"/>
    <sheet name="Physics GCSE OCR (F)" sheetId="49" state="visible" r:id="rId49"/>
    <sheet name="Physics GCSE OCR (H)" sheetId="50" state="visible" r:id="rId50"/>
    <sheet name="Physics KS3 English National Cu" sheetId="51" state="visible" r:id="rId51"/>
    <sheet name="Prepare for A-Level Biology" sheetId="52" state="visible" r:id="rId52"/>
    <sheet name="Prepare for A-Level Chemistry" sheetId="53" state="visible" r:id="rId53"/>
    <sheet name="Prepare for A-Level Physics" sheetId="54" state="visible" r:id="rId54"/>
    <sheet name="Science ELC+ (Double Award) AQA" sheetId="55" state="visible" r:id="rId55"/>
    <sheet name="Science KS3 English National Cu" sheetId="56" state="visible" r:id="rId56"/>
    <sheet name="Working Scientifically Secondar" sheetId="57" state="visible" r:id="rId57"/>
  </sheets>
  <definedNames/>
  <calcPr calcId="124519" fullCalcOnLoad="1"/>
</workbook>
</file>

<file path=xl/styles.xml><?xml version="1.0" encoding="utf-8"?>
<styleSheet xmlns="http://schemas.openxmlformats.org/spreadsheetml/2006/main">
  <numFmts count="0"/>
  <fonts count="12">
    <font>
      <name val="Calibri"/>
      <family val="2"/>
      <color theme="1"/>
      <sz val="11"/>
      <scheme val="minor"/>
    </font>
    <font>
      <b val="1"/>
    </font>
    <font>
      <name val="Proxima Nova"/>
      <color rgb="000563C1"/>
      <sz val="9"/>
      <u val="single"/>
    </font>
    <font>
      <name val="Proxima Nova"/>
      <color rgb="00888888"/>
      <sz val="14"/>
    </font>
    <font>
      <name val="Proxima Nova"/>
      <b val="1"/>
      <sz val="18"/>
    </font>
    <font>
      <name val="Proxima Nova"/>
      <sz val="11"/>
    </font>
    <font>
      <name val="Proxima Nova"/>
      <color rgb="00AAAAAA"/>
      <sz val="8"/>
    </font>
    <font>
      <name val="Proxima Nova"/>
      <b val="1"/>
      <color rgb="00FFFFFF"/>
      <sz val="12"/>
    </font>
    <font>
      <name val="Proxima Nova"/>
      <b val="1"/>
      <sz val="10"/>
    </font>
    <font>
      <name val="Proxima Nova"/>
      <sz val="10"/>
    </font>
    <font>
      <name val="Proxima Nova"/>
      <i val="1"/>
      <color rgb="00888888"/>
      <sz val="9"/>
    </font>
    <font>
      <name val="Proxima Nova"/>
      <b val="1"/>
      <color rgb="000563C1"/>
      <sz val="10"/>
      <u val="single"/>
    </font>
  </fonts>
  <fills count="4">
    <fill>
      <patternFill/>
    </fill>
    <fill>
      <patternFill patternType="gray125"/>
    </fill>
    <fill>
      <patternFill patternType="solid">
        <fgColor rgb="0017EBC3"/>
        <bgColor rgb="0017EBC3"/>
      </patternFill>
    </fill>
    <fill>
      <patternFill patternType="solid">
        <fgColor rgb="00EBEBEB"/>
        <bgColor rgb="00EBEBEB"/>
      </patternFill>
    </fill>
  </fills>
  <borders count="5">
    <border>
      <left/>
      <right/>
      <top/>
      <bottom/>
      <diagonal/>
    </border>
    <border>
      <left style="thin"/>
      <right style="thin"/>
      <top style="thin"/>
      <bottom style="thin"/>
    </border>
    <border>
      <bottom style="thin">
        <color rgb="00BBBBBB"/>
      </bottom>
    </border>
    <border>
      <left style="thin">
        <color rgb="00CCCCCC"/>
      </left>
      <right style="thin">
        <color rgb="00CCCCCC"/>
      </right>
      <top style="thin">
        <color rgb="00CCCCCC"/>
      </top>
      <bottom style="thin">
        <color rgb="00CCCCCC"/>
      </bottom>
    </border>
    <border>
      <left style="thin">
        <color rgb="00DDDDDD"/>
      </left>
      <right style="thin">
        <color rgb="00DDDDDD"/>
      </right>
      <top style="thin">
        <color rgb="00DDDDDD"/>
      </top>
      <bottom style="thin">
        <color rgb="00DDDDDD"/>
      </bottom>
    </border>
  </borders>
  <cellStyleXfs count="1">
    <xf numFmtId="0" fontId="0" fillId="0" borderId="0"/>
  </cellStyleXfs>
  <cellXfs count="14">
    <xf numFmtId="0" fontId="0" fillId="0" borderId="0" pivotButton="0" quotePrefix="0" xfId="0"/>
    <xf numFmtId="0" fontId="3" fillId="0" borderId="0" pivotButton="0" quotePrefix="0" xfId="0"/>
    <xf numFmtId="0" fontId="4" fillId="0" borderId="0" pivotButton="0" quotePrefix="0" xfId="0"/>
    <xf numFmtId="0" fontId="6" fillId="0" borderId="0" pivotButton="0" quotePrefix="0" xfId="0"/>
    <xf numFmtId="0" fontId="5" fillId="0" borderId="0" pivotButton="0" quotePrefix="0" xfId="0"/>
    <xf numFmtId="0" fontId="10" fillId="0" borderId="0" pivotButton="0" quotePrefix="0" xfId="0"/>
    <xf numFmtId="0" fontId="8" fillId="3" borderId="2" applyAlignment="1" pivotButton="0" quotePrefix="0" xfId="0">
      <alignment vertical="center"/>
    </xf>
    <xf numFmtId="0" fontId="11" fillId="0" borderId="4" applyAlignment="1" pivotButton="0" quotePrefix="0" xfId="0">
      <alignment vertical="center"/>
    </xf>
    <xf numFmtId="0" fontId="9" fillId="0" borderId="4" applyAlignment="1" pivotButton="0" quotePrefix="0" xfId="0">
      <alignment vertical="center" wrapText="1"/>
    </xf>
    <xf numFmtId="0" fontId="9" fillId="0" borderId="4" applyAlignment="1" pivotButton="0" quotePrefix="0" xfId="0">
      <alignment horizontal="center" vertical="center"/>
    </xf>
    <xf numFmtId="0" fontId="2" fillId="0" borderId="0" pivotButton="0" quotePrefix="0" xfId="0"/>
    <xf numFmtId="0" fontId="7" fillId="2" borderId="0" applyAlignment="1" pivotButton="0" quotePrefix="0" xfId="0">
      <alignment horizontal="center" vertical="center"/>
    </xf>
    <xf numFmtId="0" fontId="9" fillId="0" borderId="3" applyAlignment="1" pivotButton="0" quotePrefix="0" xfId="0">
      <alignment vertical="center" wrapText="1"/>
    </xf>
    <xf numFmtId="0" fontId="8" fillId="0" borderId="3" applyAlignment="1" pivotButton="0" quotePrefix="0" xfId="0">
      <alignment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worksheet" Target="/xl/worksheets/sheet23.xml" Id="rId23" /><Relationship Type="http://schemas.openxmlformats.org/officeDocument/2006/relationships/worksheet" Target="/xl/worksheets/sheet24.xml" Id="rId24" /><Relationship Type="http://schemas.openxmlformats.org/officeDocument/2006/relationships/worksheet" Target="/xl/worksheets/sheet25.xml" Id="rId25" /><Relationship Type="http://schemas.openxmlformats.org/officeDocument/2006/relationships/worksheet" Target="/xl/worksheets/sheet26.xml" Id="rId26" /><Relationship Type="http://schemas.openxmlformats.org/officeDocument/2006/relationships/worksheet" Target="/xl/worksheets/sheet27.xml" Id="rId27" /><Relationship Type="http://schemas.openxmlformats.org/officeDocument/2006/relationships/worksheet" Target="/xl/worksheets/sheet28.xml" Id="rId28" /><Relationship Type="http://schemas.openxmlformats.org/officeDocument/2006/relationships/worksheet" Target="/xl/worksheets/sheet29.xml" Id="rId29" /><Relationship Type="http://schemas.openxmlformats.org/officeDocument/2006/relationships/worksheet" Target="/xl/worksheets/sheet30.xml" Id="rId30" /><Relationship Type="http://schemas.openxmlformats.org/officeDocument/2006/relationships/worksheet" Target="/xl/worksheets/sheet31.xml" Id="rId31" /><Relationship Type="http://schemas.openxmlformats.org/officeDocument/2006/relationships/worksheet" Target="/xl/worksheets/sheet32.xml" Id="rId32" /><Relationship Type="http://schemas.openxmlformats.org/officeDocument/2006/relationships/worksheet" Target="/xl/worksheets/sheet33.xml" Id="rId33" /><Relationship Type="http://schemas.openxmlformats.org/officeDocument/2006/relationships/worksheet" Target="/xl/worksheets/sheet34.xml" Id="rId34" /><Relationship Type="http://schemas.openxmlformats.org/officeDocument/2006/relationships/worksheet" Target="/xl/worksheets/sheet35.xml" Id="rId35" /><Relationship Type="http://schemas.openxmlformats.org/officeDocument/2006/relationships/worksheet" Target="/xl/worksheets/sheet36.xml" Id="rId36" /><Relationship Type="http://schemas.openxmlformats.org/officeDocument/2006/relationships/worksheet" Target="/xl/worksheets/sheet37.xml" Id="rId37" /><Relationship Type="http://schemas.openxmlformats.org/officeDocument/2006/relationships/worksheet" Target="/xl/worksheets/sheet38.xml" Id="rId38" /><Relationship Type="http://schemas.openxmlformats.org/officeDocument/2006/relationships/worksheet" Target="/xl/worksheets/sheet39.xml" Id="rId39" /><Relationship Type="http://schemas.openxmlformats.org/officeDocument/2006/relationships/worksheet" Target="/xl/worksheets/sheet40.xml" Id="rId40" /><Relationship Type="http://schemas.openxmlformats.org/officeDocument/2006/relationships/worksheet" Target="/xl/worksheets/sheet41.xml" Id="rId41" /><Relationship Type="http://schemas.openxmlformats.org/officeDocument/2006/relationships/worksheet" Target="/xl/worksheets/sheet42.xml" Id="rId42" /><Relationship Type="http://schemas.openxmlformats.org/officeDocument/2006/relationships/worksheet" Target="/xl/worksheets/sheet43.xml" Id="rId43" /><Relationship Type="http://schemas.openxmlformats.org/officeDocument/2006/relationships/worksheet" Target="/xl/worksheets/sheet44.xml" Id="rId44" /><Relationship Type="http://schemas.openxmlformats.org/officeDocument/2006/relationships/worksheet" Target="/xl/worksheets/sheet45.xml" Id="rId45" /><Relationship Type="http://schemas.openxmlformats.org/officeDocument/2006/relationships/worksheet" Target="/xl/worksheets/sheet46.xml" Id="rId46" /><Relationship Type="http://schemas.openxmlformats.org/officeDocument/2006/relationships/worksheet" Target="/xl/worksheets/sheet47.xml" Id="rId47" /><Relationship Type="http://schemas.openxmlformats.org/officeDocument/2006/relationships/worksheet" Target="/xl/worksheets/sheet48.xml" Id="rId48" /><Relationship Type="http://schemas.openxmlformats.org/officeDocument/2006/relationships/worksheet" Target="/xl/worksheets/sheet49.xml" Id="rId49" /><Relationship Type="http://schemas.openxmlformats.org/officeDocument/2006/relationships/worksheet" Target="/xl/worksheets/sheet50.xml" Id="rId50" /><Relationship Type="http://schemas.openxmlformats.org/officeDocument/2006/relationships/worksheet" Target="/xl/worksheets/sheet51.xml" Id="rId51" /><Relationship Type="http://schemas.openxmlformats.org/officeDocument/2006/relationships/worksheet" Target="/xl/worksheets/sheet52.xml" Id="rId52" /><Relationship Type="http://schemas.openxmlformats.org/officeDocument/2006/relationships/worksheet" Target="/xl/worksheets/sheet53.xml" Id="rId53" /><Relationship Type="http://schemas.openxmlformats.org/officeDocument/2006/relationships/worksheet" Target="/xl/worksheets/sheet54.xml" Id="rId54" /><Relationship Type="http://schemas.openxmlformats.org/officeDocument/2006/relationships/worksheet" Target="/xl/worksheets/sheet55.xml" Id="rId55" /><Relationship Type="http://schemas.openxmlformats.org/officeDocument/2006/relationships/worksheet" Target="/xl/worksheets/sheet56.xml" Id="rId56" /><Relationship Type="http://schemas.openxmlformats.org/officeDocument/2006/relationships/worksheet" Target="/xl/worksheets/sheet57.xml" Id="rId57" /><Relationship Type="http://schemas.openxmlformats.org/officeDocument/2006/relationships/styles" Target="styles.xml" Id="rId58" /><Relationship Type="http://schemas.openxmlformats.org/officeDocument/2006/relationships/theme" Target="theme/theme1.xml" Id="rId59"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2:F62"/>
  <sheetViews>
    <sheetView showGridLines="0" workbookViewId="0">
      <selection activeCell="A1" sqref="A1"/>
    </sheetView>
  </sheetViews>
  <sheetFormatPr baseColWidth="8" defaultRowHeight="15"/>
  <cols>
    <col width="34" customWidth="1" min="1" max="1"/>
    <col width="60" customWidth="1" min="2" max="2"/>
    <col width="11" customWidth="1" min="3" max="3"/>
    <col width="12" customWidth="1" min="4" max="4"/>
    <col width="11" customWidth="1" min="5" max="5"/>
    <col width="13" customWidth="1" min="6" max="6"/>
  </cols>
  <sheetData>
    <row r="2">
      <c r="A2" s="1" t="inlineStr">
        <is>
          <t>Course content</t>
        </is>
      </c>
    </row>
    <row r="3">
      <c r="A3" s="2" t="inlineStr">
        <is>
          <t>AP and PRU - Science</t>
        </is>
      </c>
      <c r="E3" s="3" t="inlineStr">
        <is>
          <t>Last updated: 17 July 2026</t>
        </is>
      </c>
    </row>
    <row r="4">
      <c r="A4" s="4" t="inlineStr">
        <is>
          <t>56 course(s)</t>
        </is>
      </c>
    </row>
    <row r="5">
      <c r="A5" s="5" t="inlineStr">
        <is>
          <t>Opened this in Google Sheets? Use the sheet-list icon in the bottom-left of the tab bar to easily navigate between tabs!</t>
        </is>
      </c>
    </row>
    <row r="6" ht="22" customHeight="1">
      <c r="A6" s="6" t="inlineStr">
        <is>
          <t>Course</t>
        </is>
      </c>
      <c r="B6" s="6" t="inlineStr">
        <is>
          <t>Description</t>
        </is>
      </c>
      <c r="C6" s="6" t="inlineStr">
        <is>
          <t>Topics</t>
        </is>
      </c>
      <c r="D6" s="6" t="inlineStr">
        <is>
          <t>Subtopics</t>
        </is>
      </c>
      <c r="E6" s="6" t="inlineStr">
        <is>
          <t>Nuggets</t>
        </is>
      </c>
      <c r="F6" s="6" t="inlineStr">
        <is>
          <t>Diagnostics</t>
        </is>
      </c>
    </row>
    <row r="7">
      <c r="A7" s="7">
        <f>HYPERLINK("#'Biology GCSE (F)'!A1","Biology GCSE (F)")</f>
        <v/>
      </c>
      <c r="B7" s="8" t="inlineStr">
        <is>
          <t>*Science mapped to the Pearson Edexcel 1BI0 - Biology (Foundation) specification.  This course aligns AQA science content with the Pearson Edexcel framework.  While the scientific content is comprehensively covered, please note that variations in terminology &amp; content may exist between the two specifications.  Pearson Edexcel GCSE 1BI0 - Biology (Foundation)</t>
        </is>
      </c>
      <c r="C7" s="9" t="n">
        <v>46</v>
      </c>
      <c r="D7" s="9" t="n">
        <v>69</v>
      </c>
      <c r="E7" s="9" t="n">
        <v>475</v>
      </c>
      <c r="F7" s="9" t="n">
        <v>45</v>
      </c>
    </row>
    <row r="8">
      <c r="A8" s="7">
        <f>HYPERLINK("#'Biology GCSE (H)'!A1","Biology GCSE (H)")</f>
        <v/>
      </c>
      <c r="B8" s="8" t="inlineStr">
        <is>
          <t>*Science mapped to the Pearson Edexcel 1BI0 - Biology (Higher) specification.  This course aligns AQA science content with the Pearson Edexcel framework.  While the scientific content is comprehensively covered, please note that variations in terminology &amp; content may exist between the two specifications.  Pearson Edexcel GCSE 1BI0 - Biology (Higher)</t>
        </is>
      </c>
      <c r="C8" s="9" t="n">
        <v>49</v>
      </c>
      <c r="D8" s="9" t="n">
        <v>72</v>
      </c>
      <c r="E8" s="9" t="n">
        <v>511</v>
      </c>
      <c r="F8" s="9" t="n">
        <v>48</v>
      </c>
    </row>
    <row r="9">
      <c r="A9" s="7">
        <f>HYPERLINK("#'Biology GCSE AQA (F)'!A1","Biology GCSE: AQA (F)")</f>
        <v/>
      </c>
      <c r="B9" s="8" t="inlineStr">
        <is>
          <t>Biology mapped to the AQA GCSE Biology foundation specification. 
AQA: 8461 
QAN: 601/8752/9</t>
        </is>
      </c>
      <c r="C9" s="9" t="n">
        <v>9</v>
      </c>
      <c r="D9" s="9" t="n">
        <v>115</v>
      </c>
      <c r="E9" s="9" t="n">
        <v>652</v>
      </c>
      <c r="F9" s="9" t="n">
        <v>79</v>
      </c>
    </row>
    <row r="10">
      <c r="A10" s="7">
        <f>HYPERLINK("#'Biology GCSE AQA (H)'!A1","Biology GCSE: AQA (H)")</f>
        <v/>
      </c>
      <c r="B10" s="8" t="inlineStr">
        <is>
          <t>Biology mapped to the AQA GCSE Biology higher specification. 
AQA: 8461 
QAN: 601/8752/9</t>
        </is>
      </c>
      <c r="C10" s="9" t="n">
        <v>9</v>
      </c>
      <c r="D10" s="9" t="n">
        <v>120</v>
      </c>
      <c r="E10" s="9" t="n">
        <v>706</v>
      </c>
      <c r="F10" s="9" t="n">
        <v>84</v>
      </c>
    </row>
    <row r="11">
      <c r="A11" s="7">
        <f>HYPERLINK("#'Biology GCSE Edexcel (F)'!A1","Biology GCSE: Edexcel (F)")</f>
        <v/>
      </c>
      <c r="B11" s="8" t="inlineStr">
        <is>
          <t>*Science mapped to the Pearson Edexcel 1BI0 - Biology (Foundation) specification.  This course aligns AQA science content with the Pearson Edexcel framework.  While the scientific content is comprehensively covered, please note that variations in terminology &amp; content may exist between the two specifications.  Pearson Edexcel GCSE 1BI0 - Biology (Foundation)</t>
        </is>
      </c>
      <c r="C11" s="9" t="n">
        <v>9</v>
      </c>
      <c r="D11" s="9" t="n">
        <v>63</v>
      </c>
      <c r="E11" s="9" t="n">
        <v>528</v>
      </c>
      <c r="F11" s="9" t="n">
        <v>63</v>
      </c>
    </row>
    <row r="12">
      <c r="A12" s="7">
        <f>HYPERLINK("#'Biology GCSE Edexcel (H)'!A1","Biology GCSE: Edexcel (H)")</f>
        <v/>
      </c>
      <c r="B12" s="8" t="inlineStr">
        <is>
          <t>*Science mapped to the Pearson Edexcel 1BI0 - Biology (Higher) specification.  This course aligns AQA science content with the Pearson Edexcel framework.  While the scientific content is comprehensively covered, please note that variations in terminology &amp; content may exist between the two specifications.  Pearson Edexcel GCSE 1BI0 - Biology (Higher)</t>
        </is>
      </c>
      <c r="C12" s="9" t="n">
        <v>9</v>
      </c>
      <c r="D12" s="9" t="n">
        <v>66</v>
      </c>
      <c r="E12" s="9" t="n">
        <v>573</v>
      </c>
      <c r="F12" s="9" t="n">
        <v>66</v>
      </c>
    </row>
    <row r="13">
      <c r="A13" s="7">
        <f>HYPERLINK("#'Biology GCSE OCR (F)'!A1","Biology GCSE: OCR (F)")</f>
        <v/>
      </c>
      <c r="B13" s="8" t="inlineStr">
        <is>
          <t>*Science mapped to the OCR Gateway A Biology J247 Foundation Tier specification.
This course aligns AQA GCSE science content with the OCR Gateway A Biology framework. While the scientific content is comprehensively covered, please note that variations in terminology &amp; content may exist between the two specifications.
OCR Gateway A Biology FT (J247)</t>
        </is>
      </c>
      <c r="C13" s="9" t="n">
        <v>6</v>
      </c>
      <c r="D13" s="9" t="n">
        <v>65</v>
      </c>
      <c r="E13" s="9" t="n">
        <v>526</v>
      </c>
      <c r="F13" s="9" t="n">
        <v>65</v>
      </c>
    </row>
    <row r="14">
      <c r="A14" s="7">
        <f>HYPERLINK("#'Biology GCSE OCR (H)'!A1","Biology GCSE: OCR (H)")</f>
        <v/>
      </c>
      <c r="B14" s="8" t="inlineStr">
        <is>
          <t>*Science mapped to the OCR Gateway A Biology J247 Higher Tier specification.
This course aligns AQA GCSE science content with the OCR Gateway A Biology framework. While the scientific content is comprehensively covered, please note that variations in terminology &amp; content may exist between the two specifications.
OCR Gateway A Biology HT (J247)</t>
        </is>
      </c>
      <c r="C14" s="9" t="n">
        <v>6</v>
      </c>
      <c r="D14" s="9" t="n">
        <v>71</v>
      </c>
      <c r="E14" s="9" t="n">
        <v>578</v>
      </c>
      <c r="F14" s="9" t="n">
        <v>71</v>
      </c>
    </row>
    <row r="15">
      <c r="A15" s="7">
        <f>HYPERLINK("#'Biology KS3 English National Cu'!A1","Biology KS3: English National Curriculum")</f>
        <v/>
      </c>
      <c r="B15" s="8" t="n">
        <v/>
      </c>
      <c r="C15" s="9" t="n">
        <v>10</v>
      </c>
      <c r="D15" s="9" t="n">
        <v>17</v>
      </c>
      <c r="E15" s="9" t="n">
        <v>162</v>
      </c>
      <c r="F15" s="9" t="n">
        <v>17</v>
      </c>
    </row>
    <row r="16">
      <c r="A16" s="7">
        <f>HYPERLINK("#'Chemistry GCSE (F)'!A1","Chemistry GCSE (F)")</f>
        <v/>
      </c>
      <c r="B16" s="8" t="inlineStr">
        <is>
          <t>*Science mapped to the Pearson Edexcel 1CH0 - Chemistry (Foundation) specification.  This course aligns AQA science content with the Pearson Edexcel framework.  While the scientific content is comprehensively covered, please note that variations in terminology &amp; content may exist between the two specifications.  Pearson Edexcel GCSE 1CH0 - Chemistry (Foundation)</t>
        </is>
      </c>
      <c r="C16" s="9" t="n">
        <v>30</v>
      </c>
      <c r="D16" s="9" t="n">
        <v>68</v>
      </c>
      <c r="E16" s="9" t="n">
        <v>395</v>
      </c>
      <c r="F16" s="9" t="n">
        <v>46</v>
      </c>
    </row>
    <row r="17">
      <c r="A17" s="7">
        <f>HYPERLINK("#'Chemistry GCSE (H)'!A1","Chemistry GCSE (H)")</f>
        <v/>
      </c>
      <c r="B17" s="8" t="inlineStr">
        <is>
          <t>*Science mapped to the Pearson Edexcel 1CH0 - Chemistry (Higher) specification.  This course aligns AQA science content with the Pearson Edexcel framework.  While the scientific content is comprehensively covered, please note that variations in terminology &amp; content may exist between the two specifications.  Pearson Edexcel GCSE 1CH0 - Chemistry (Higher)</t>
        </is>
      </c>
      <c r="C17" s="9" t="n">
        <v>35</v>
      </c>
      <c r="D17" s="9" t="n">
        <v>76</v>
      </c>
      <c r="E17" s="9" t="n">
        <v>492</v>
      </c>
      <c r="F17" s="9" t="n">
        <v>54</v>
      </c>
    </row>
    <row r="18">
      <c r="A18" s="7">
        <f>HYPERLINK("#'Chemistry GCSE AQA (F)'!A1","Chemistry GCSE: AQA (F)")</f>
        <v/>
      </c>
      <c r="B18" s="8" t="inlineStr">
        <is>
          <t>Chemistry mapped to the AQA GCSE Chemistry foundation specification. 
AQA: 8462 
QAN: 601/8757/8</t>
        </is>
      </c>
      <c r="C18" s="9" t="n">
        <v>12</v>
      </c>
      <c r="D18" s="9" t="n">
        <v>118</v>
      </c>
      <c r="E18" s="9" t="n">
        <v>598</v>
      </c>
      <c r="F18" s="9" t="n">
        <v>86</v>
      </c>
    </row>
    <row r="19">
      <c r="A19" s="7">
        <f>HYPERLINK("#'Chemistry GCSE AQA (H)'!A1","Chemistry GCSE: AQA (H)")</f>
        <v/>
      </c>
      <c r="B19" s="8" t="inlineStr">
        <is>
          <t>Chemistry mapped to the AQA GCSE Chemistry higher specification.
AQA: 8462 
QAN: 601/8757/8</t>
        </is>
      </c>
      <c r="C19" s="9" t="n">
        <v>12</v>
      </c>
      <c r="D19" s="9" t="n">
        <v>130</v>
      </c>
      <c r="E19" s="9" t="n">
        <v>708</v>
      </c>
      <c r="F19" s="9" t="n">
        <v>98</v>
      </c>
    </row>
    <row r="20">
      <c r="A20" s="7">
        <f>HYPERLINK("#'Chemistry GCSE Edexcel (F)'!A1","Chemistry GCSE: Edexcel (F)")</f>
        <v/>
      </c>
      <c r="B20" s="8" t="inlineStr">
        <is>
          <t>Science mapped to the Pearson Edexcel 1CH0 - Chemistry (Foundation) specification.  This course aligns AQA science content with the Pearson Edexcel framework.  While the scientific content is comprehensively covered, please note that variations in terminology &amp; content may exist between the two specifications.  Pearson Edexcel GCSE 1CH0 - Chemistry (Foundation)</t>
        </is>
      </c>
      <c r="C20" s="9" t="n">
        <v>10</v>
      </c>
      <c r="D20" s="9" t="n">
        <v>62</v>
      </c>
      <c r="E20" s="9" t="n">
        <v>493</v>
      </c>
      <c r="F20" s="9" t="n">
        <v>62</v>
      </c>
    </row>
    <row r="21">
      <c r="A21" s="7">
        <f>HYPERLINK("#'Chemistry GCSE Edexcel (H)'!A1","Chemistry GCSE: Edexcel (H)")</f>
        <v/>
      </c>
      <c r="B21" s="8" t="inlineStr">
        <is>
          <t>Science mapped to the Pearson Edexcel 1CH0 - Chemistry (Higher) specification.  This course aligns AQA science content with the Pearson Edexcel framework.  While the scientific content is comprehensively covered, please note that variations in terminology &amp; content may exist between the two specifications.  Pearson Edexcel GCSE 1CH0 - Chemistry (Higher)</t>
        </is>
      </c>
      <c r="C21" s="9" t="n">
        <v>10</v>
      </c>
      <c r="D21" s="9" t="n">
        <v>72</v>
      </c>
      <c r="E21" s="9" t="n">
        <v>571</v>
      </c>
      <c r="F21" s="9" t="n">
        <v>72</v>
      </c>
    </row>
    <row r="22">
      <c r="A22" s="7">
        <f>HYPERLINK("#'Chemistry GCSE OCR (F)'!A1","Chemistry GCSE: OCR (F)")</f>
        <v/>
      </c>
      <c r="B22" s="8" t="inlineStr">
        <is>
          <t>Science mapped to the OCR Gateway A Chemistry J248 Foundation Tier specification.
This course aligns AQA GCSE science content with the OCR Gateway A Chemistry framework. While the scientific content is comprehensively covered, please note that variations in terminology &amp; content may exist between the two specifications.
OCR Gateway A Chemistry FT (J248)</t>
        </is>
      </c>
      <c r="C22" s="9" t="n">
        <v>6</v>
      </c>
      <c r="D22" s="9" t="n">
        <v>61</v>
      </c>
      <c r="E22" s="9" t="n">
        <v>484</v>
      </c>
      <c r="F22" s="9" t="n">
        <v>60</v>
      </c>
    </row>
    <row r="23">
      <c r="A23" s="7">
        <f>HYPERLINK("#'Chemistry GCSE OCR (H)'!A1","Chemistry GCSE: OCR (H)")</f>
        <v/>
      </c>
      <c r="B23" s="8" t="inlineStr">
        <is>
          <t>Science mapped to the OCR Gateway A Chemistry J248 Higher Tier specification.
This course aligns AQA GCSE science content with the OCR Gateway A Chemistry framework. While the scientific content is comprehensively covered, please note that variations in terminology &amp; content may exist between the two specifications.
OCR Gateway A Chemistry HT (J248)</t>
        </is>
      </c>
      <c r="C23" s="9" t="n">
        <v>6</v>
      </c>
      <c r="D23" s="9" t="n">
        <v>72</v>
      </c>
      <c r="E23" s="9" t="n">
        <v>568</v>
      </c>
      <c r="F23" s="9" t="n">
        <v>71</v>
      </c>
    </row>
    <row r="24">
      <c r="A24" s="7">
        <f>HYPERLINK("#'Chemistry KS3 English National'!A1","Chemistry KS3: English National Curriculum")</f>
        <v/>
      </c>
      <c r="B24" s="8" t="n">
        <v/>
      </c>
      <c r="C24" s="9" t="n">
        <v>8</v>
      </c>
      <c r="D24" s="9" t="n">
        <v>17</v>
      </c>
      <c r="E24" s="9" t="n">
        <v>179</v>
      </c>
      <c r="F24" s="9" t="n">
        <v>17</v>
      </c>
    </row>
    <row r="25">
      <c r="A25" s="7">
        <f>HYPERLINK("#'Combined Science GCSE AQA Syner'!A1","Combined Science GCSE: AQA Synergy (F) – Life &amp; Environmental Sciences")</f>
        <v/>
      </c>
      <c r="B25" s="8" t="inlineStr">
        <is>
          <t>Mapped to Teaching Strand 1: Life &amp; Environmental Sciences AQA GCSE Combined Science: Synergy Foundation Tier specification.
AQA: 8465
QAN: 601/8760/8</t>
        </is>
      </c>
      <c r="C25" s="9" t="n">
        <v>15</v>
      </c>
      <c r="D25" s="9" t="n">
        <v>110</v>
      </c>
      <c r="E25" s="9" t="n">
        <v>679</v>
      </c>
      <c r="F25" s="9" t="n">
        <v>70</v>
      </c>
    </row>
    <row r="26">
      <c r="A26" s="7">
        <f>HYPERLINK("#'Combined Science GCSE AQA Syn-2'!A1","Combined Science GCSE: AQA Synergy (F) – Physical Sciences")</f>
        <v/>
      </c>
      <c r="B26" s="8" t="inlineStr">
        <is>
          <t>Mapped to Teaching Strand 2: Physical Sciences AQA GCSE Combined Science: Synergy Foundation Tier specification.
AQA: 8465
QAN: 601/8760/8</t>
        </is>
      </c>
      <c r="C26" s="9" t="n">
        <v>14</v>
      </c>
      <c r="D26" s="9" t="n">
        <v>104</v>
      </c>
      <c r="E26" s="9" t="n">
        <v>660</v>
      </c>
      <c r="F26" s="9" t="n">
        <v>69</v>
      </c>
    </row>
    <row r="27">
      <c r="A27" s="7">
        <f>HYPERLINK("#'Combined Science GCSE AQA Syn-3'!A1","Combined Science GCSE: AQA Synergy (H) – Life &amp; Environmental Sciences")</f>
        <v/>
      </c>
      <c r="B27" s="8" t="inlineStr">
        <is>
          <t>Mapped to Teaching Strand 1: Life &amp; Environmental Sciences AQA GCSE Combined Science: Synergy Higher Tier specification.
AQA: 8465
QAN: 601/8760/8</t>
        </is>
      </c>
      <c r="C27" s="9" t="n">
        <v>15</v>
      </c>
      <c r="D27" s="9" t="n">
        <v>112</v>
      </c>
      <c r="E27" s="9" t="n">
        <v>716</v>
      </c>
      <c r="F27" s="9" t="n">
        <v>72</v>
      </c>
    </row>
    <row r="28">
      <c r="A28" s="7">
        <f>HYPERLINK("#'Combined Science GCSE AQA Syn-4'!A1","Combined Science GCSE: AQA Synergy (H) – Physical Sciences")</f>
        <v/>
      </c>
      <c r="B28" s="8" t="inlineStr">
        <is>
          <t>Mapped to Teaching Strand 2: Physical Sciences AQA GCSE Combined Science: Synergy Higher Tier specification.
AQA: 8465
QAN: 601/8760/8</t>
        </is>
      </c>
      <c r="C28" s="9" t="n">
        <v>14</v>
      </c>
      <c r="D28" s="9" t="n">
        <v>112</v>
      </c>
      <c r="E28" s="9" t="n">
        <v>790</v>
      </c>
      <c r="F28" s="9" t="n">
        <v>76</v>
      </c>
    </row>
    <row r="29">
      <c r="A29" s="7">
        <f>HYPERLINK("#'Combined Science GCSE AQA Trilo'!A1","Combined Science GCSE: AQA Trilogy (F) – Biology")</f>
        <v/>
      </c>
      <c r="B29" s="8" t="inlineStr">
        <is>
          <t>Biology mapped to the AQA GCSE Combined Science: Trilogy Foundation specification.
AQA: 8464 
QAN: 601/8758/X</t>
        </is>
      </c>
      <c r="C29" s="9" t="n">
        <v>10</v>
      </c>
      <c r="D29" s="9" t="n">
        <v>104</v>
      </c>
      <c r="E29" s="9" t="n">
        <v>564</v>
      </c>
      <c r="F29" s="9" t="n">
        <v>68</v>
      </c>
    </row>
    <row r="30">
      <c r="A30" s="7">
        <f>HYPERLINK("#'Combined Science GCSE AQA Tri-2'!A1","Combined Science GCSE: AQA Trilogy (F) – Chemistry")</f>
        <v/>
      </c>
      <c r="B30" s="8" t="inlineStr">
        <is>
          <t>Chemistry mapped to the AQA GCSE Combined Science: Trilogy Foundation specification.
AQA: 8464 
QAN: 601/8758/X</t>
        </is>
      </c>
      <c r="C30" s="9" t="n">
        <v>13</v>
      </c>
      <c r="D30" s="9" t="n">
        <v>103</v>
      </c>
      <c r="E30" s="9" t="n">
        <v>490</v>
      </c>
      <c r="F30" s="9" t="n">
        <v>71</v>
      </c>
    </row>
    <row r="31">
      <c r="A31" s="7">
        <f>HYPERLINK("#'Combined Science GCSE AQA Tri-3'!A1","Combined Science GCSE: AQA Trilogy (F) – Physics")</f>
        <v/>
      </c>
      <c r="B31" s="8" t="inlineStr">
        <is>
          <t>Physics mapped to the AQA GCSE Combined Science: Trilogy Foundation specification. 
AQA: 8464
QAN: 601/8758/X</t>
        </is>
      </c>
      <c r="C31" s="9" t="n">
        <v>11</v>
      </c>
      <c r="D31" s="9" t="n">
        <v>93</v>
      </c>
      <c r="E31" s="9" t="n">
        <v>509</v>
      </c>
      <c r="F31" s="9" t="n">
        <v>59</v>
      </c>
    </row>
    <row r="32">
      <c r="A32" s="7">
        <f>HYPERLINK("#'Combined Science GCSE AQA Tri-4'!A1","Combined Science GCSE: AQA Trilogy (H) – Biology")</f>
        <v/>
      </c>
      <c r="B32" s="8" t="inlineStr">
        <is>
          <t>Biology mapped to the AQA GCSE Combined Science: Trilogy Higher specification.
AQA: 8464 
QAN: 601/8758/X</t>
        </is>
      </c>
      <c r="C32" s="9" t="n">
        <v>9</v>
      </c>
      <c r="D32" s="9" t="n">
        <v>104</v>
      </c>
      <c r="E32" s="9" t="n">
        <v>584</v>
      </c>
      <c r="F32" s="9" t="n">
        <v>68</v>
      </c>
    </row>
    <row r="33">
      <c r="A33" s="7">
        <f>HYPERLINK("#'Combined Science GCSE AQA Tri-5'!A1","Combined Science GCSE: AQA Trilogy (H) – Chemistry")</f>
        <v/>
      </c>
      <c r="B33" s="8" t="inlineStr">
        <is>
          <t>Chemistry mapped to the AQA GCSE Combined Science: Trilogy Higher specification.
AQA: 8464 
QAN: 601/8758/X</t>
        </is>
      </c>
      <c r="C33" s="9" t="n">
        <v>12</v>
      </c>
      <c r="D33" s="9" t="n">
        <v>108</v>
      </c>
      <c r="E33" s="9" t="n">
        <v>565</v>
      </c>
      <c r="F33" s="9" t="n">
        <v>76</v>
      </c>
    </row>
    <row r="34">
      <c r="A34" s="7">
        <f>HYPERLINK("#'Combined Science GCSE AQA Tri-6'!A1","Combined Science GCSE: AQA Trilogy (H) – Physics")</f>
        <v/>
      </c>
      <c r="B34" s="8" t="inlineStr">
        <is>
          <t>Physics mapped to the AQA GCSE Combined Science: Trilogy Higher specification.
AQA: 8464
QAN: 601/8758/X</t>
        </is>
      </c>
      <c r="C34" s="9" t="n">
        <v>9</v>
      </c>
      <c r="D34" s="9" t="n">
        <v>96</v>
      </c>
      <c r="E34" s="9" t="n">
        <v>564</v>
      </c>
      <c r="F34" s="9" t="n">
        <v>62</v>
      </c>
    </row>
    <row r="35">
      <c r="A35" s="7">
        <f>HYPERLINK("#'Combined Science GCSE Edexcel ('!A1","Combined Science GCSE: Edexcel (F) - Biology")</f>
        <v/>
      </c>
      <c r="B35" s="8" t="inlineStr">
        <is>
          <t>*Science mapped to the Pearson Edexcel 1SC0 - Combined Science — Biology (Foundation) specification.  This course aligns AQA science content with the Pearson Edexcel framework.  While the scientific content is comprehensively covered, please note that variations in terminology &amp; content may exist between the two specifications.  Pearson Edexcel GCSE 1SC0 - Combined Science — Biology (Foundation)</t>
        </is>
      </c>
      <c r="C35" s="9" t="n">
        <v>9</v>
      </c>
      <c r="D35" s="9" t="n">
        <v>57</v>
      </c>
      <c r="E35" s="9" t="n">
        <v>479</v>
      </c>
      <c r="F35" s="9" t="n">
        <v>57</v>
      </c>
    </row>
    <row r="36">
      <c r="A36" s="7">
        <f>HYPERLINK("#'Combined Science GCSE Edexcel-2'!A1","Combined Science GCSE: Edexcel (F) - Physics")</f>
        <v/>
      </c>
      <c r="B36" s="8" t="inlineStr">
        <is>
          <t>*Science mapped to the Pearson Edexcel 1SC0 - Combined Science — Physics (Foundation) specification.  This course aligns AQA science content with the Pearson Edexcel framework.  While the scientific content is comprehensively covered, please note that variations in terminology &amp; content may exist between the two specifications.  Pearson Edexcel GCSE 1SC0 - Combined Science — Physics (Foundation)</t>
        </is>
      </c>
      <c r="C36" s="9" t="n">
        <v>11</v>
      </c>
      <c r="D36" s="9" t="n">
        <v>36</v>
      </c>
      <c r="E36" s="9" t="n">
        <v>332</v>
      </c>
      <c r="F36" s="9" t="n">
        <v>36</v>
      </c>
    </row>
    <row r="37">
      <c r="A37" s="7">
        <f>HYPERLINK("#'Combined Science GCSE Edexcel-3'!A1","Combined Science GCSE: Edexcel (F) – Chemistry")</f>
        <v/>
      </c>
      <c r="B37" s="8" t="inlineStr">
        <is>
          <t>*Science mapped to the Pearson Edexcel 1SC0 - Combined Science — Chemistry (Foundation) specification.  This course aligns AQA science content with the Pearson Edexcel framework.  While the scientific content is comprehensively covered, please note that variations in terminology &amp; content may exist between the two specifications.  Pearson Edexcel GCSE 1SC0 - Combined Science — Chemistry (Foundation)</t>
        </is>
      </c>
      <c r="C37" s="9" t="n">
        <v>8</v>
      </c>
      <c r="D37" s="9" t="n">
        <v>44</v>
      </c>
      <c r="E37" s="9" t="n">
        <v>384</v>
      </c>
      <c r="F37" s="9" t="n">
        <v>44</v>
      </c>
    </row>
    <row r="38">
      <c r="A38" s="7">
        <f>HYPERLINK("#'Combined Science GCSE Edexcel-4'!A1","Combined Science GCSE: Edexcel (H) - Biology")</f>
        <v/>
      </c>
      <c r="B38" s="8" t="inlineStr">
        <is>
          <t>*Science mapped to the Pearson Edexcel 1SC0 - Combined Science — Biology (Higher) specification.  This course aligns AQA science content with the Pearson Edexcel framework.  While the scientific content is comprehensively covered, please note that variations in terminology &amp; content may exist between the two specifications.  Pearson Edexcel GCSE 1SC0 - Combined Science — Biology (Higher)</t>
        </is>
      </c>
      <c r="C38" s="9" t="n">
        <v>9</v>
      </c>
      <c r="D38" s="9" t="n">
        <v>57</v>
      </c>
      <c r="E38" s="9" t="n">
        <v>488</v>
      </c>
      <c r="F38" s="9" t="n">
        <v>57</v>
      </c>
    </row>
    <row r="39">
      <c r="A39" s="7">
        <f>HYPERLINK("#'Combined Science GCSE Edexcel-5'!A1","Combined Science GCSE: Edexcel (H) - Physics")</f>
        <v/>
      </c>
      <c r="B39" s="8" t="inlineStr">
        <is>
          <t>*Science mapped to the Pearson Edexcel 1SC0 - Combined Science — Physics (Higher) specification.  This course aligns AQA science content with the Pearson Edexcel framework.  While the scientific content is comprehensively covered, please note that variations in terminology &amp; content may exist between the two specifications.  Pearson Edexcel GCSE 1SC0 - Combined Science — Physics (Higher)</t>
        </is>
      </c>
      <c r="C39" s="9" t="n">
        <v>12</v>
      </c>
      <c r="D39" s="9" t="n">
        <v>42</v>
      </c>
      <c r="E39" s="9" t="n">
        <v>370</v>
      </c>
      <c r="F39" s="9" t="n">
        <v>41</v>
      </c>
    </row>
    <row r="40">
      <c r="A40" s="7">
        <f>HYPERLINK("#'Combined Science GCSE Edexcel-6'!A1","Combined Science GCSE: Edexcel (H) – Chemistry")</f>
        <v/>
      </c>
      <c r="B40" s="8" t="inlineStr">
        <is>
          <t>Science mapped to the Pearson Edexcel 1SC0 - Combined Science — Chemistry (Higher) specification.  This course aligns AQA science content with the Pearson Edexcel framework.  While the scientific content is comprehensively covered, please note that variations in terminology &amp; content may exist between the two specifications.  Pearson Edexcel GCSE 1SC0 - Combined Science — Chemistry (Higher)</t>
        </is>
      </c>
      <c r="C40" s="9" t="n">
        <v>8</v>
      </c>
      <c r="D40" s="9" t="n">
        <v>50</v>
      </c>
      <c r="E40" s="9" t="n">
        <v>439</v>
      </c>
      <c r="F40" s="9" t="n">
        <v>50</v>
      </c>
    </row>
    <row r="41">
      <c r="A41" s="7">
        <f>HYPERLINK("#'Combined Science GCSE OCR (F) -'!A1","Combined Science GCSE: OCR (F) - Chemistry")</f>
        <v/>
      </c>
      <c r="B41" s="8" t="inlineStr">
        <is>
          <t>Science mapped to the OCR Gateway A Combined Science - Chemistry J250 Foundation Tier specification.
This course aligns AQA GCSE science content with the OCR Gateway A Combined Science - Chemistry framework. While the scientific content is comprehensively covered, please note that variations in terminology &amp; content may exist between the two specifications.
OCR Gateway A Combined Science - Chemistry FT (J250).</t>
        </is>
      </c>
      <c r="C41" s="9" t="n">
        <v>6</v>
      </c>
      <c r="D41" s="9" t="n">
        <v>46</v>
      </c>
      <c r="E41" s="9" t="n">
        <v>395</v>
      </c>
      <c r="F41" s="9" t="n">
        <v>46</v>
      </c>
    </row>
    <row r="42">
      <c r="A42" s="7">
        <f>HYPERLINK("#'Combined Science GCSE OCR (F) —'!A1","Combined Science GCSE: OCR (F) — Biology")</f>
        <v/>
      </c>
      <c r="B42" s="8" t="inlineStr">
        <is>
          <t>*Science mapped to the biology component of OCR Gateway A Combined Science J250 Foundation Tier specification.
This course aligns AQA GCSE science content with the OCR Gateway A Combined Science framework. While the scientific content is comprehensively covered, please note that variations in terminology &amp; content may exist between the two specifications.
OCR Gateway A Combined Science FT (J250)</t>
        </is>
      </c>
      <c r="C42" s="9" t="n">
        <v>6</v>
      </c>
      <c r="D42" s="9" t="n">
        <v>54</v>
      </c>
      <c r="E42" s="9" t="n">
        <v>450</v>
      </c>
      <c r="F42" s="9" t="n">
        <v>54</v>
      </c>
    </row>
    <row r="43">
      <c r="A43" s="7">
        <f>HYPERLINK("#'Combined Science GCSE OCR (F)-2'!A1","Combined Science GCSE: OCR (F) — Physics")</f>
        <v/>
      </c>
      <c r="B43" s="8" t="inlineStr">
        <is>
          <t>*Science mapped to the physics component of OCR Gateway A Combined Science J250 Foundation Tier specification. This course aligns AQA GCSE science content with the OCR Gateway A Combined Science framework. While the scientific content is comprehensively covered, please note that variations in terminology &amp; content may exist between the two specifications.
OCR Gateway A Combined Science FT (J250)</t>
        </is>
      </c>
      <c r="C43" s="9" t="n">
        <v>6</v>
      </c>
      <c r="D43" s="9" t="n">
        <v>47</v>
      </c>
      <c r="E43" s="9" t="n">
        <v>450</v>
      </c>
      <c r="F43" s="9" t="n">
        <v>48</v>
      </c>
    </row>
    <row r="44">
      <c r="A44" s="7">
        <f>HYPERLINK("#'Combined Science GCSE OCR (H) -'!A1","Combined Science GCSE: OCR (H) - Chemistry")</f>
        <v/>
      </c>
      <c r="B44" s="8" t="inlineStr">
        <is>
          <t>Science mapped to the OCR Gateway A Combined Science - Chemistry J250 Higher Tier specification.
This course aligns AQA GCSE science content with the OCR Gateway A Combined Science - Chemistry framework. While the scientific content is comprehensively covered, please note that variations in terminology &amp; content may exist between the two specifications.
OCR Gateway A Combined Science - Chemistry HT (J250).</t>
        </is>
      </c>
      <c r="C44" s="9" t="n">
        <v>6</v>
      </c>
      <c r="D44" s="9" t="n">
        <v>52</v>
      </c>
      <c r="E44" s="9" t="n">
        <v>449</v>
      </c>
      <c r="F44" s="9" t="n">
        <v>52</v>
      </c>
    </row>
    <row r="45">
      <c r="A45" s="7">
        <f>HYPERLINK("#'Combined Science GCSE OCR (H) —'!A1","Combined Science GCSE: OCR (H) — Biology")</f>
        <v/>
      </c>
      <c r="B45" s="8" t="inlineStr">
        <is>
          <t>*Science mapped to the biology component of OCR Gateway A Combined Science J250 Higher Tier specification.
This course aligns AQA GCSE science content with the OCR Gateway A Combined Science framework. While the scientific content is comprehensively covered, please note that variations in terminology &amp; content may exist between the two specifications.
OCR Gateway A Combined Science HT (J250)</t>
        </is>
      </c>
      <c r="C45" s="9" t="n">
        <v>6</v>
      </c>
      <c r="D45" s="9" t="n">
        <v>56</v>
      </c>
      <c r="E45" s="9" t="n">
        <v>472</v>
      </c>
      <c r="F45" s="9" t="n">
        <v>56</v>
      </c>
    </row>
    <row r="46">
      <c r="A46" s="7">
        <f>HYPERLINK("#'Combined Science GCSE OCR (H)-2'!A1","Combined Science GCSE: OCR (H) — Physics")</f>
        <v/>
      </c>
      <c r="B46" s="8" t="inlineStr">
        <is>
          <t>*Science mapped to the physics component of OCR Gateway A Combined Science J250 Higher Tier specification. This course aligns AQA GCSE science content with the OCR Gateway A Combined Science framework. While the scientific content is comprehensively covered, please note that variations in terminology &amp; content may exist between the two specifications.
OCR Gateway A Combined Science HT (J250)</t>
        </is>
      </c>
      <c r="C46" s="9" t="n">
        <v>6</v>
      </c>
      <c r="D46" s="9" t="n">
        <v>50</v>
      </c>
      <c r="E46" s="9" t="n">
        <v>489</v>
      </c>
      <c r="F46" s="9" t="n">
        <v>51</v>
      </c>
    </row>
    <row r="47">
      <c r="A47" s="7">
        <f>HYPERLINK("#'KS2 Science'!A1","KS2 Science")</f>
        <v/>
      </c>
      <c r="B47" s="8" t="inlineStr">
        <is>
          <t>This course covers all topics covered in the KS2 science curriculum. This version of the course does not contain material on reproduction.</t>
        </is>
      </c>
      <c r="C47" s="9" t="n">
        <v>14</v>
      </c>
      <c r="D47" s="9" t="n">
        <v>14</v>
      </c>
      <c r="E47" s="9" t="n">
        <v>118</v>
      </c>
      <c r="F47" s="9" t="n">
        <v>13</v>
      </c>
    </row>
    <row r="48">
      <c r="A48" s="7">
        <f>HYPERLINK("#'Physics GCSE (F)'!A1","Physics GCSE (F)")</f>
        <v/>
      </c>
      <c r="B48" s="8" t="inlineStr">
        <is>
          <t>*Science mapped to the Pearson Edexcel 1PH0 - Physics (Foundation) specification.  This course aligns AQA science content with the Pearson Edexcel framework.  While the scientific content is comprehensively covered, please note that variations in terminology &amp; content may exist between the two specifications.  Pearson Edexcel GCSE 1PH0 - Physics (Foundation)</t>
        </is>
      </c>
      <c r="C48" s="9" t="n">
        <v>44</v>
      </c>
      <c r="D48" s="9" t="n">
        <v>66</v>
      </c>
      <c r="E48" s="9" t="n">
        <v>496</v>
      </c>
      <c r="F48" s="9" t="n">
        <v>43</v>
      </c>
    </row>
    <row r="49">
      <c r="A49" s="7">
        <f>HYPERLINK("#'Physics GCSE (H)'!A1","Physics GCSE (H)")</f>
        <v/>
      </c>
      <c r="B49" s="8" t="inlineStr">
        <is>
          <t>*Science mapped to the Pearson Edexcel 1PH0 - Physics (Higher) specification.  This course aligns AQA science content with the Pearson Edexcel framework.  While the scientific content is comprehensively covered, please note that variations in terminology &amp; content may exist between the two specifications.  Pearson Edexcel GCSE 1PH0 - Physics (Higher)</t>
        </is>
      </c>
      <c r="C49" s="9" t="n">
        <v>47</v>
      </c>
      <c r="D49" s="9" t="n">
        <v>69</v>
      </c>
      <c r="E49" s="9" t="n">
        <v>528</v>
      </c>
      <c r="F49" s="9" t="n">
        <v>46</v>
      </c>
    </row>
    <row r="50">
      <c r="A50" s="7">
        <f>HYPERLINK("#'Physics GCSE AQA (F)'!A1","Physics GCSE: AQA (F)")</f>
        <v/>
      </c>
      <c r="B50" s="8" t="inlineStr">
        <is>
          <t>Physics mapped to the AQA GCSE Physics foundation specification.
AQA: 8463
QAN: 601/8751/7</t>
        </is>
      </c>
      <c r="C50" s="9" t="n">
        <v>10</v>
      </c>
      <c r="D50" s="9" t="n">
        <v>104</v>
      </c>
      <c r="E50" s="9" t="n">
        <v>605</v>
      </c>
      <c r="F50" s="9" t="n">
        <v>71</v>
      </c>
    </row>
    <row r="51">
      <c r="A51" s="7">
        <f>HYPERLINK("#'Physics GCSE AQA (H)'!A1","Physics GCSE: AQA (H)")</f>
        <v/>
      </c>
      <c r="B51" s="8" t="inlineStr">
        <is>
          <t>Physics mapped to the AQA GCSE Physics higher specification.
AQA: 8463
QAN: 601/8751/7</t>
        </is>
      </c>
      <c r="C51" s="9" t="n">
        <v>10</v>
      </c>
      <c r="D51" s="9" t="n">
        <v>114</v>
      </c>
      <c r="E51" s="9" t="n">
        <v>711</v>
      </c>
      <c r="F51" s="9" t="n">
        <v>80</v>
      </c>
    </row>
    <row r="52">
      <c r="A52" s="7">
        <f>HYPERLINK("#'Physics GCSE Edexcel (F)'!A1","Physics GCSE: Edexcel (F)")</f>
        <v/>
      </c>
      <c r="B52" s="8" t="inlineStr">
        <is>
          <t>*Science mapped to the Pearson Edexcel 1PH0 - Physics (Foundation) specification.  This course aligns AQA science content with the Pearson Edexcel framework.  While the scientific content is comprehensively covered, please note that variations in terminology &amp; content may exist between the two specifications.  Pearson Edexcel GCSE 1PH0 - Physics (Foundation)</t>
        </is>
      </c>
      <c r="C52" s="9" t="n">
        <v>14</v>
      </c>
      <c r="D52" s="9" t="n">
        <v>49</v>
      </c>
      <c r="E52" s="9" t="n">
        <v>458</v>
      </c>
      <c r="F52" s="9" t="n">
        <v>49</v>
      </c>
    </row>
    <row r="53">
      <c r="A53" s="7">
        <f>HYPERLINK("#'Physics GCSE Edexcel (H)'!A1","Physics GCSE: Edexcel (H)")</f>
        <v/>
      </c>
      <c r="B53" s="8" t="inlineStr">
        <is>
          <t>*Science mapped to the Pearson Edexcel 1PH0 - Physics (Higher) specification.  This course aligns AQA science content with the Pearson Edexcel framework.  While the scientific content is comprehensively covered, please note that variations in terminology &amp; content may exist between the two specifications.  Pearson Edexcel GCSE 1PH0 - Physics (Higher)</t>
        </is>
      </c>
      <c r="C53" s="9" t="n">
        <v>14</v>
      </c>
      <c r="D53" s="9" t="n">
        <v>49</v>
      </c>
      <c r="E53" s="9" t="n">
        <v>458</v>
      </c>
      <c r="F53" s="9" t="n">
        <v>49</v>
      </c>
    </row>
    <row r="54">
      <c r="A54" s="7">
        <f>HYPERLINK("#'Physics GCSE OCR (F)'!A1","Physics GCSE: OCR (F)")</f>
        <v/>
      </c>
      <c r="B54" s="8" t="inlineStr">
        <is>
          <t>*Science mapped to the OCR Gateway A Physics J249 Foundation Tier specification.
This course aligns AQA GCSE science content with the OCR Gateway A Physics framework. While the scientific content is comprehensively covered, please note that variations in terminology &amp; content may exist between the two specifications.
OCR Gateway A Physics FT (J249)</t>
        </is>
      </c>
      <c r="C54" s="9" t="n">
        <v>8</v>
      </c>
      <c r="D54" s="9" t="n">
        <v>54</v>
      </c>
      <c r="E54" s="9" t="n">
        <v>515</v>
      </c>
      <c r="F54" s="9" t="n">
        <v>55</v>
      </c>
    </row>
    <row r="55">
      <c r="A55" s="7">
        <f>HYPERLINK("#'Physics GCSE OCR (H)'!A1","Physics GCSE: OCR (H)")</f>
        <v/>
      </c>
      <c r="B55" s="8" t="inlineStr">
        <is>
          <t>*Science mapped to the OCR Gateway A Physics J249 Higher Tier specification.
This course aligns AQA GCSE science content with the OCR Gateway A Physics framework. While the scientific content is comprehensively covered, please note that variations in terminology &amp; content may exist between the two specifications.
OCR Gateway A Physics HT (J249)</t>
        </is>
      </c>
      <c r="C55" s="9" t="n">
        <v>8</v>
      </c>
      <c r="D55" s="9" t="n">
        <v>60</v>
      </c>
      <c r="E55" s="9" t="n">
        <v>583</v>
      </c>
      <c r="F55" s="9" t="n">
        <v>61</v>
      </c>
    </row>
    <row r="56">
      <c r="A56" s="7">
        <f>HYPERLINK("#'Physics KS3 English National Cu'!A1","Physics KS3: English National Curriculum")</f>
        <v/>
      </c>
      <c r="B56" s="8" t="n">
        <v/>
      </c>
      <c r="C56" s="9" t="n">
        <v>15</v>
      </c>
      <c r="D56" s="9" t="n">
        <v>20</v>
      </c>
      <c r="E56" s="9" t="n">
        <v>179</v>
      </c>
      <c r="F56" s="9" t="n">
        <v>20</v>
      </c>
    </row>
    <row r="57">
      <c r="A57" s="7">
        <f>HYPERLINK("#'Prepare for A-Level Biology'!A1","Prepare for A-Level: Biology")</f>
        <v/>
      </c>
      <c r="B57" s="8" t="inlineStr">
        <is>
          <t xml:space="preserve">This biology course covers the key concepts and foundational knowledge to aid transition and preparation to study biology at A-level. </t>
        </is>
      </c>
      <c r="C57" s="9" t="n">
        <v>10</v>
      </c>
      <c r="D57" s="9" t="n">
        <v>44</v>
      </c>
      <c r="E57" s="9" t="n">
        <v>122</v>
      </c>
      <c r="F57" s="9" t="n">
        <v>2</v>
      </c>
    </row>
    <row r="58">
      <c r="A58" s="7">
        <f>HYPERLINK("#'Prepare for A-Level Chemistry'!A1","Prepare for A-Level: Chemistry")</f>
        <v/>
      </c>
      <c r="B58" s="8" t="inlineStr">
        <is>
          <t>This chemistry course covers the key concepts and foundational knowledge to aid transition and preparation to study chemistry at A-level.</t>
        </is>
      </c>
      <c r="C58" s="9" t="n">
        <v>10</v>
      </c>
      <c r="D58" s="9" t="n">
        <v>61</v>
      </c>
      <c r="E58" s="9" t="n">
        <v>152</v>
      </c>
      <c r="F58" s="9" t="n">
        <v>2</v>
      </c>
    </row>
    <row r="59">
      <c r="A59" s="7">
        <f>HYPERLINK("#'Prepare for A-Level Physics'!A1","Prepare for A-Level: Physics")</f>
        <v/>
      </c>
      <c r="B59" s="8" t="inlineStr">
        <is>
          <t>This physics course covers the key concepts and foundational knowledge to aid transition and preparation to study physics at A-level.</t>
        </is>
      </c>
      <c r="C59" s="9" t="n">
        <v>10</v>
      </c>
      <c r="D59" s="9" t="n">
        <v>26</v>
      </c>
      <c r="E59" s="9" t="n">
        <v>122</v>
      </c>
      <c r="F59" s="9" t="n">
        <v>2</v>
      </c>
    </row>
    <row r="60">
      <c r="A60" s="7">
        <f>HYPERLINK("#'Science ELC+ (Double Award) AQA'!A1","Science ELC+ (Double Award): AQA")</f>
        <v/>
      </c>
      <c r="B60" s="8" t="inlineStr">
        <is>
          <t>Mapped to AQA ELC Science.
This course is designed for students studying both ELC and GCSE.
AQA: 5960
QAN: 601/7522/9</t>
        </is>
      </c>
      <c r="C60" s="9" t="n">
        <v>6</v>
      </c>
      <c r="D60" s="9" t="n">
        <v>61</v>
      </c>
      <c r="E60" s="9" t="n">
        <v>370</v>
      </c>
      <c r="F60" s="9" t="n">
        <v>60</v>
      </c>
    </row>
    <row r="61">
      <c r="A61" s="7">
        <f>HYPERLINK("#'Science KS3 English National Cu'!A1","Science KS3: English National Curriculum")</f>
        <v/>
      </c>
      <c r="B61" s="8" t="n">
        <v/>
      </c>
      <c r="C61" s="9" t="n">
        <v>34</v>
      </c>
      <c r="D61" s="9" t="n">
        <v>69</v>
      </c>
      <c r="E61" s="9" t="n">
        <v>584</v>
      </c>
      <c r="F61" s="9" t="n">
        <v>58</v>
      </c>
    </row>
    <row r="62">
      <c r="A62" s="7">
        <f>HYPERLINK("#'Working Scientifically Secondar'!A1","Working Scientifically Secondary")</f>
        <v/>
      </c>
      <c r="B62" s="8" t="inlineStr">
        <is>
          <t xml:space="preserve">Working scientifically includes scientific skills and ideas that flow through all scientific disciplines. It is suitable for study alongside secondary science subjects. </t>
        </is>
      </c>
      <c r="C62" s="9" t="n">
        <v>1</v>
      </c>
      <c r="D62" s="9" t="n">
        <v>16</v>
      </c>
      <c r="E62" s="9" t="n">
        <v>66</v>
      </c>
      <c r="F62" s="9" t="n">
        <v>4</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E169"/>
  <sheetViews>
    <sheetView showGridLines="0" workbookViewId="0">
      <selection activeCell="A1" sqref="A1"/>
    </sheetView>
  </sheetViews>
  <sheetFormatPr baseColWidth="8" defaultRowHeight="15"/>
  <cols>
    <col width="41" customWidth="1" min="1" max="1"/>
    <col width="42"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b3df9fbf-0962-4439-bb89-7d0fcc887ca0</t>
        </is>
      </c>
    </row>
    <row r="3">
      <c r="A3" s="2" t="inlineStr">
        <is>
          <t>Biology KS3: English National Curriculum</t>
        </is>
      </c>
      <c r="D3" s="3" t="inlineStr">
        <is>
          <t>Last updated: 17 July 2026</t>
        </is>
      </c>
    </row>
    <row r="4">
      <c r="A4" s="4" t="inlineStr">
        <is>
          <t>10 Topics   ·   17 Subtopics   ·   162 Nuggets   ·   17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Cells &amp; Organisation</t>
        </is>
      </c>
      <c r="B8" s="12" t="inlineStr">
        <is>
          <t>Cell Structure &amp; Characteristics</t>
        </is>
      </c>
      <c r="C8" s="13" t="inlineStr">
        <is>
          <t>Diagnostic: Cell Structure &amp; Characteristics [BK19.01]</t>
        </is>
      </c>
      <c r="D8" s="12" t="inlineStr">
        <is>
          <t>Diagnostic for the cells &amp; organisation 1 topic.</t>
        </is>
      </c>
      <c r="E8" s="12" t="inlineStr">
        <is>
          <t>2884f699-6bdf-4f74-a0aa-0e48f36f4dab</t>
        </is>
      </c>
    </row>
    <row r="9" ht="45" customHeight="1">
      <c r="A9" s="12" t="inlineStr">
        <is>
          <t>Cells &amp; Organisation</t>
        </is>
      </c>
      <c r="B9" s="12" t="inlineStr">
        <is>
          <t>Cell Structure &amp; Characteristics</t>
        </is>
      </c>
      <c r="C9" s="13" t="inlineStr">
        <is>
          <t>Life Processes [BK20.08]</t>
        </is>
      </c>
      <c r="D9" s="12" t="inlineStr">
        <is>
          <t>Classify things as alive, no longer alive and never alive and justify using knowledge of cells and life processes. Does not include MRS GREN.</t>
        </is>
      </c>
      <c r="E9" s="12" t="inlineStr">
        <is>
          <t>6062138c-5aba-429b-8e2d-6a884b36d050</t>
        </is>
      </c>
    </row>
    <row r="10" ht="45" customHeight="1">
      <c r="A10" s="12" t="inlineStr">
        <is>
          <t>Cells &amp; Organisation</t>
        </is>
      </c>
      <c r="B10" s="12" t="inlineStr">
        <is>
          <t>Cell Structure &amp; Characteristics</t>
        </is>
      </c>
      <c r="C10" s="13" t="inlineStr">
        <is>
          <t>Animal Cells [BI1.02]</t>
        </is>
      </c>
      <c r="D10" s="12" t="inlineStr">
        <is>
          <t>Identify the sub-cellular structures of animal cells and give their functions.</t>
        </is>
      </c>
      <c r="E10" s="12" t="inlineStr">
        <is>
          <t>d3c60670-248c-4409-8c50-f625b7ac430a</t>
        </is>
      </c>
    </row>
    <row r="11" ht="45" customHeight="1">
      <c r="A11" s="12" t="inlineStr">
        <is>
          <t>Cells &amp; Organisation</t>
        </is>
      </c>
      <c r="B11" s="12" t="inlineStr">
        <is>
          <t>Cell Structure &amp; Characteristics</t>
        </is>
      </c>
      <c r="C11" s="13" t="inlineStr">
        <is>
          <t>Plant Cells [BI1.03]</t>
        </is>
      </c>
      <c r="D11" s="12" t="inlineStr">
        <is>
          <t>Identify the sub-cellular structures of plant cells and give their functions.</t>
        </is>
      </c>
      <c r="E11" s="12" t="inlineStr">
        <is>
          <t>fd42476a-c519-4d72-be0a-3fb5c93e2f45</t>
        </is>
      </c>
    </row>
    <row r="12" ht="45" customHeight="1">
      <c r="A12" s="12" t="inlineStr">
        <is>
          <t>Cells &amp; Organisation</t>
        </is>
      </c>
      <c r="B12" s="12" t="inlineStr">
        <is>
          <t>Cell Structure &amp; Characteristics</t>
        </is>
      </c>
      <c r="C12" s="13" t="inlineStr">
        <is>
          <t>Comparing Animal &amp; Plant Cells [BI1.04]</t>
        </is>
      </c>
      <c r="D12" s="12" t="inlineStr">
        <is>
          <t>Compare the structure of animal and plant cells and give their functions.</t>
        </is>
      </c>
      <c r="E12" s="12" t="inlineStr">
        <is>
          <t>d4489c86-0728-445d-9c70-69635caa8f9f</t>
        </is>
      </c>
    </row>
    <row r="13" ht="45" customHeight="1">
      <c r="A13" s="12" t="inlineStr">
        <is>
          <t>Cells &amp; Organisation</t>
        </is>
      </c>
      <c r="B13" s="12" t="inlineStr">
        <is>
          <t>Cell Structure &amp; Characteristics</t>
        </is>
      </c>
      <c r="C13" s="13" t="inlineStr">
        <is>
          <t>Microscopy [BK18.01]</t>
        </is>
      </c>
      <c r="D13" s="12" t="inlineStr">
        <is>
          <t>Describe the developments in microscopy techniques over time. DOES NOT INCLUDE ELECTRON MICROSCOPES.</t>
        </is>
      </c>
      <c r="E13" s="12" t="inlineStr">
        <is>
          <t>b5101951-a283-458b-bb3a-a08592ee8060</t>
        </is>
      </c>
    </row>
    <row r="14" ht="45" customHeight="1">
      <c r="A14" s="12" t="inlineStr">
        <is>
          <t>Cells &amp; Organisation</t>
        </is>
      </c>
      <c r="B14" s="12" t="inlineStr">
        <is>
          <t>Cell Structure &amp; Characteristics</t>
        </is>
      </c>
      <c r="C14" s="13" t="inlineStr">
        <is>
          <t>Practical: Using a Light Microscope [BI1.99]</t>
        </is>
      </c>
      <c r="D14" s="12" t="inlineStr">
        <is>
          <t xml:space="preserve">Using a light microscope to observe, draw and label cells. </t>
        </is>
      </c>
      <c r="E14" s="12" t="inlineStr">
        <is>
          <t>bf65f09b-f9d3-4c2e-9d19-c40857c5c15e</t>
        </is>
      </c>
    </row>
    <row r="15" ht="45" customHeight="1">
      <c r="A15" s="12" t="inlineStr">
        <is>
          <t>Cells &amp; Organisation</t>
        </is>
      </c>
      <c r="B15" s="12" t="inlineStr">
        <is>
          <t>Cell Structure &amp; Characteristics</t>
        </is>
      </c>
      <c r="C15" s="13" t="inlineStr">
        <is>
          <t>Practical: Preparing a Microscope Slide - Onion [BI1.058]</t>
        </is>
      </c>
      <c r="D15" s="12" t="inlineStr">
        <is>
          <t>Step-by-step guide to preparing a microscope slide of an onion cell for viewing under a light microscope.</t>
        </is>
      </c>
      <c r="E15" s="12" t="inlineStr">
        <is>
          <t>7f9bb70c-ad5d-4ddd-90bd-039266f21ad2</t>
        </is>
      </c>
    </row>
    <row r="16" ht="45" customHeight="1">
      <c r="A16" s="12" t="inlineStr">
        <is>
          <t>Cells &amp; Organisation</t>
        </is>
      </c>
      <c r="B16" s="12" t="inlineStr">
        <is>
          <t>Cell Structure &amp; Characteristics</t>
        </is>
      </c>
      <c r="C16" s="13" t="inlineStr">
        <is>
          <t>Exchanging Substances: Diffusion [BI1.34]</t>
        </is>
      </c>
      <c r="D16" s="12" t="inlineStr">
        <is>
          <t>Define and describe diffusion.</t>
        </is>
      </c>
      <c r="E16" s="12" t="inlineStr">
        <is>
          <t>a8620ef2-49ad-4a14-bd53-186a798f2fd5</t>
        </is>
      </c>
    </row>
    <row r="17" ht="45" customHeight="1">
      <c r="A17" s="12" t="inlineStr">
        <is>
          <t>Cells &amp; Organisation</t>
        </is>
      </c>
      <c r="B17" s="12" t="inlineStr">
        <is>
          <t>Cell Structure &amp; Characteristics</t>
        </is>
      </c>
      <c r="C17" s="13" t="inlineStr">
        <is>
          <t>Exchanging Substances: Biological Examples of Diffusion [BI1.36]</t>
        </is>
      </c>
      <c r="D17" s="12" t="inlineStr">
        <is>
          <t>Give examples of diffusion in biology.</t>
        </is>
      </c>
      <c r="E17" s="12" t="inlineStr">
        <is>
          <t>8e2b4da2-3c4d-4563-a2bd-f8fd6a82ce36</t>
        </is>
      </c>
    </row>
    <row r="18" ht="45" customHeight="1">
      <c r="A18" s="12" t="inlineStr">
        <is>
          <t>Cells &amp; Organisation</t>
        </is>
      </c>
      <c r="B18" s="12" t="inlineStr">
        <is>
          <t>Cell Structure &amp; Characteristics</t>
        </is>
      </c>
      <c r="C18" s="13" t="inlineStr">
        <is>
          <t>Unicellular and Multicellular Organisms [BK1.08]</t>
        </is>
      </c>
      <c r="D18" s="12" t="inlineStr">
        <is>
          <t>Consider some unicellular organism examples and their adaptations for survival. Compare unicellular and multicellular organisms.</t>
        </is>
      </c>
      <c r="E18" s="12" t="inlineStr">
        <is>
          <t>62d4b24c-ba21-4697-9f73-f2c807f97675</t>
        </is>
      </c>
    </row>
    <row r="19" ht="45" customHeight="1">
      <c r="A19" s="12" t="inlineStr">
        <is>
          <t>Cells &amp; Organisation</t>
        </is>
      </c>
      <c r="B19" s="12" t="inlineStr">
        <is>
          <t>Cell Structure &amp; Characteristics</t>
        </is>
      </c>
      <c r="C19" s="13" t="inlineStr">
        <is>
          <t>Algae [BI1.08]</t>
        </is>
      </c>
      <c r="D19" s="12" t="inlineStr">
        <is>
          <t xml:space="preserve">Describe the structures of algae, where they are found and their importance in ecosystems. </t>
        </is>
      </c>
      <c r="E19" s="12" t="inlineStr">
        <is>
          <t>061f75ed-ee62-463f-a75e-86daba4a3e05</t>
        </is>
      </c>
    </row>
    <row r="20" ht="45" customHeight="1">
      <c r="A20" s="12" t="inlineStr">
        <is>
          <t>Cells &amp; Organisation</t>
        </is>
      </c>
      <c r="B20" s="12" t="inlineStr">
        <is>
          <t>Cell Structure &amp; Characteristics</t>
        </is>
      </c>
      <c r="C20" s="13" t="inlineStr">
        <is>
          <t>Archaea [BI1.09]</t>
        </is>
      </c>
      <c r="D20" s="12" t="inlineStr">
        <is>
          <t xml:space="preserve">Describe the structures of archaea, where they are found and their importance in ecosystems and industry.  </t>
        </is>
      </c>
      <c r="E20" s="12" t="inlineStr">
        <is>
          <t>c776d109-ebce-454d-825f-a4d62ac38487</t>
        </is>
      </c>
    </row>
    <row r="21" ht="45" customHeight="1">
      <c r="A21" s="12" t="inlineStr">
        <is>
          <t>Cells &amp; Organisation</t>
        </is>
      </c>
      <c r="B21" s="12" t="inlineStr">
        <is>
          <t>Cells to Organ Systems</t>
        </is>
      </c>
      <c r="C21" s="13" t="inlineStr">
        <is>
          <t>Diagnostic: Cells to Organ Systems [BK19.02]</t>
        </is>
      </c>
      <c r="D21" s="12" t="inlineStr">
        <is>
          <t>Diagnostic for the cells &amp; organisation 2 topic.</t>
        </is>
      </c>
      <c r="E21" s="12" t="inlineStr">
        <is>
          <t>7a43c427-0f48-4304-b6d5-42431a4af71a</t>
        </is>
      </c>
    </row>
    <row r="22" ht="45" customHeight="1">
      <c r="A22" s="12" t="inlineStr">
        <is>
          <t>Cells &amp; Organisation</t>
        </is>
      </c>
      <c r="B22" s="12" t="inlineStr">
        <is>
          <t>Cells to Organ Systems</t>
        </is>
      </c>
      <c r="C22" s="13" t="inlineStr">
        <is>
          <t>Cells to Organisms [BK1.07]</t>
        </is>
      </c>
      <c r="D22" s="12" t="inlineStr">
        <is>
          <t xml:space="preserve">Understanding the organisation of multicellular organisms from cells through to the organism itself. </t>
        </is>
      </c>
      <c r="E22" s="12" t="inlineStr">
        <is>
          <t>57feb42d-83fc-4cbd-a611-44932bd73489</t>
        </is>
      </c>
    </row>
    <row r="23" ht="45" customHeight="1">
      <c r="A23" s="12" t="inlineStr">
        <is>
          <t>Cells &amp; Organisation</t>
        </is>
      </c>
      <c r="B23" s="12" t="inlineStr">
        <is>
          <t>Cells to Organ Systems</t>
        </is>
      </c>
      <c r="C23" s="13" t="inlineStr">
        <is>
          <t>Animal Tissues [BI2.01]</t>
        </is>
      </c>
      <c r="D23" s="12" t="inlineStr">
        <is>
          <t>Give a definition of a tissue and some examples from animals.</t>
        </is>
      </c>
      <c r="E23" s="12" t="inlineStr">
        <is>
          <t>eadcb639-f00f-41b6-95e8-7d0aa29943b4</t>
        </is>
      </c>
    </row>
    <row r="24" ht="45" customHeight="1">
      <c r="A24" s="12" t="inlineStr">
        <is>
          <t>Cells &amp; Organisation</t>
        </is>
      </c>
      <c r="B24" s="12" t="inlineStr">
        <is>
          <t>Cells to Organ Systems</t>
        </is>
      </c>
      <c r="C24" s="13" t="inlineStr">
        <is>
          <t>Human Organs [BI2.02]</t>
        </is>
      </c>
      <c r="D24" s="12" t="inlineStr">
        <is>
          <t xml:space="preserve">Give a definition of an organ, identify some examples from humans and give their functions. </t>
        </is>
      </c>
      <c r="E24" s="12" t="inlineStr">
        <is>
          <t>a522482a-a5a7-4b89-bbf0-b14db28ceb63</t>
        </is>
      </c>
    </row>
    <row r="25" ht="45" customHeight="1">
      <c r="A25" s="12" t="inlineStr">
        <is>
          <t>Cells &amp; Organisation</t>
        </is>
      </c>
      <c r="B25" s="12" t="inlineStr">
        <is>
          <t>Cells to Organ Systems</t>
        </is>
      </c>
      <c r="C25" s="13" t="inlineStr">
        <is>
          <t>Human Organ Systems [BI2.03]</t>
        </is>
      </c>
      <c r="D25" s="12" t="inlineStr">
        <is>
          <t xml:space="preserve">Give a definition of an organ system, identify some examples from humans and give their functions. </t>
        </is>
      </c>
      <c r="E25" s="12" t="inlineStr">
        <is>
          <t>811934ef-15a5-458c-aff6-c1ce1dfd2d2c</t>
        </is>
      </c>
    </row>
    <row r="26" ht="45" customHeight="1">
      <c r="A26" s="12" t="inlineStr">
        <is>
          <t>Cells &amp; Organisation</t>
        </is>
      </c>
      <c r="B26" s="12" t="inlineStr">
        <is>
          <t>Cells to Organ Systems</t>
        </is>
      </c>
      <c r="C26" s="13" t="inlineStr">
        <is>
          <t>Plant Tissues and Organs [BK9.01]</t>
        </is>
      </c>
      <c r="D26" s="12" t="inlineStr">
        <is>
          <t>Describing the structure and function of plant tissues and organs.</t>
        </is>
      </c>
      <c r="E26" s="12" t="inlineStr">
        <is>
          <t>99e30ca1-c436-4b72-b134-fca2f8994bb9</t>
        </is>
      </c>
    </row>
    <row r="27" ht="45" customHeight="1">
      <c r="A27" s="12" t="inlineStr">
        <is>
          <t>Cells &amp; Organisation</t>
        </is>
      </c>
      <c r="B27" s="12" t="inlineStr">
        <is>
          <t>Cells to Organ Systems</t>
        </is>
      </c>
      <c r="C27" s="13" t="inlineStr">
        <is>
          <t>The Need for Organ Systems [BK20.10]</t>
        </is>
      </c>
      <c r="D27" s="12" t="inlineStr">
        <is>
          <t>Explain why multicellular organisms have specialised cells, tissues, organs and organ systems.</t>
        </is>
      </c>
      <c r="E27" s="12" t="inlineStr">
        <is>
          <t>0166a60e-f3c0-412e-b2f9-e2078bced8d3</t>
        </is>
      </c>
    </row>
    <row r="28" ht="45" customHeight="1">
      <c r="A28" s="12" t="inlineStr">
        <is>
          <t>The Skeletal &amp; Muscular System</t>
        </is>
      </c>
      <c r="B28" s="12" t="inlineStr">
        <is>
          <t>Skeletal &amp; Muscular Biomechanics</t>
        </is>
      </c>
      <c r="C28" s="13" t="inlineStr">
        <is>
          <t>Diagnostic: Skeletal &amp; Muscular Biomechanics [BK19.03]</t>
        </is>
      </c>
      <c r="D28" s="12" t="inlineStr">
        <is>
          <t>Diagnostic for the the skeletal &amp; muscular system topic.</t>
        </is>
      </c>
      <c r="E28" s="12" t="inlineStr">
        <is>
          <t>db412001-1cb7-4db3-8130-4637a8496691</t>
        </is>
      </c>
    </row>
    <row r="29" ht="45" customHeight="1">
      <c r="A29" s="12" t="inlineStr">
        <is>
          <t>The Skeletal &amp; Muscular System</t>
        </is>
      </c>
      <c r="B29" s="12" t="inlineStr">
        <is>
          <t>Skeletal &amp; Muscular Biomechanics</t>
        </is>
      </c>
      <c r="C29" s="13" t="inlineStr">
        <is>
          <t>The Human Skeleton [BK2.02]</t>
        </is>
      </c>
      <c r="D29" s="12" t="inlineStr">
        <is>
          <t xml:space="preserve">Describe the skeleton and explain its roles. </t>
        </is>
      </c>
      <c r="E29" s="12" t="inlineStr">
        <is>
          <t>987d5fe0-4f88-42d7-a5cf-d5cea689fd9d</t>
        </is>
      </c>
    </row>
    <row r="30" ht="45" customHeight="1">
      <c r="A30" s="12" t="inlineStr">
        <is>
          <t>The Skeletal &amp; Muscular System</t>
        </is>
      </c>
      <c r="B30" s="12" t="inlineStr">
        <is>
          <t>Skeletal &amp; Muscular Biomechanics</t>
        </is>
      </c>
      <c r="C30" s="13" t="inlineStr">
        <is>
          <t>Functions of the Skeleton [PE1.03]</t>
        </is>
      </c>
      <c r="D30" s="12" t="inlineStr">
        <is>
          <t>Describe the functions of the skeleton and apply to sporting examples.</t>
        </is>
      </c>
      <c r="E30" s="12" t="inlineStr">
        <is>
          <t>885889ef-e20d-45f6-8d3a-540212beb53f</t>
        </is>
      </c>
    </row>
    <row r="31" ht="45" customHeight="1">
      <c r="A31" s="12" t="inlineStr">
        <is>
          <t>The Skeletal &amp; Muscular System</t>
        </is>
      </c>
      <c r="B31" s="12" t="inlineStr">
        <is>
          <t>Skeletal &amp; Muscular Biomechanics</t>
        </is>
      </c>
      <c r="C31" s="13" t="inlineStr">
        <is>
          <t>Biomechanics: Joints [BK2.03]</t>
        </is>
      </c>
      <c r="D31" s="12" t="inlineStr">
        <is>
          <t xml:space="preserve">Describe the movement of joints in the skeleton. </t>
        </is>
      </c>
      <c r="E31" s="12" t="inlineStr">
        <is>
          <t>7f5e2fda-02f3-4817-8d7d-31954134db55</t>
        </is>
      </c>
    </row>
    <row r="32" ht="45" customHeight="1">
      <c r="A32" s="12" t="inlineStr">
        <is>
          <t>The Skeletal &amp; Muscular System</t>
        </is>
      </c>
      <c r="B32" s="12" t="inlineStr">
        <is>
          <t>Skeletal &amp; Muscular Biomechanics</t>
        </is>
      </c>
      <c r="C32" s="13" t="inlineStr">
        <is>
          <t>Biomechanics: Muscles [BK2.04]</t>
        </is>
      </c>
      <c r="D32" s="12" t="inlineStr">
        <is>
          <t xml:space="preserve">Describe the movement of muscles in humans. </t>
        </is>
      </c>
      <c r="E32" s="12" t="inlineStr">
        <is>
          <t>b8456e00-21b3-456d-9a30-a3efd9c2867f</t>
        </is>
      </c>
    </row>
    <row r="33" ht="45" customHeight="1">
      <c r="A33" s="12" t="inlineStr">
        <is>
          <t>The Skeletal &amp; Muscular System</t>
        </is>
      </c>
      <c r="B33" s="12" t="inlineStr">
        <is>
          <t>Skeletal &amp; Muscular Biomechanics</t>
        </is>
      </c>
      <c r="C33" s="13" t="inlineStr">
        <is>
          <t>Biomechanics: Antagonistic Muscle Pairs [BK18.02]</t>
        </is>
      </c>
      <c r="D33" s="12" t="inlineStr">
        <is>
          <t>Describe the action of antagonistic pairs, limited to the elbow and the knee.</t>
        </is>
      </c>
      <c r="E33" s="12" t="inlineStr">
        <is>
          <t>4e1b55fd-0037-459a-a531-01ae07bb08fc</t>
        </is>
      </c>
    </row>
    <row r="34" ht="45" customHeight="1">
      <c r="A34" s="12" t="inlineStr">
        <is>
          <t>The Skeletal &amp; Muscular System</t>
        </is>
      </c>
      <c r="B34" s="12" t="inlineStr">
        <is>
          <t>Skeletal &amp; Muscular Biomechanics</t>
        </is>
      </c>
      <c r="C34" s="13" t="inlineStr">
        <is>
          <t>Biomechanics: Measurement of Muscular Force [BK18.03]</t>
        </is>
      </c>
      <c r="D34" s="12" t="inlineStr">
        <is>
          <t>Describe how muscles exert force on a joint and how this can be measured.</t>
        </is>
      </c>
      <c r="E34" s="12" t="inlineStr">
        <is>
          <t>c9d8fa02-8ac3-4a4d-bec4-f9cdbce9ad1b</t>
        </is>
      </c>
    </row>
    <row r="35" ht="45" customHeight="1">
      <c r="A35" s="12" t="inlineStr">
        <is>
          <t>Nutrition &amp; Digestion</t>
        </is>
      </c>
      <c r="B35" s="12" t="inlineStr">
        <is>
          <t>Diet, Digestion &amp; Energy</t>
        </is>
      </c>
      <c r="C35" s="13" t="inlineStr">
        <is>
          <t>Diagnostic: Diet, Digestion &amp; Energy [BK19.04]</t>
        </is>
      </c>
      <c r="D35" s="12" t="inlineStr">
        <is>
          <t>Diagnostic for the nutrition &amp; digestion topic.</t>
        </is>
      </c>
      <c r="E35" s="12" t="inlineStr">
        <is>
          <t>b416f799-7689-4dca-b59f-a6c6d54f751d</t>
        </is>
      </c>
    </row>
    <row r="36" ht="45" customHeight="1">
      <c r="A36" s="12" t="inlineStr">
        <is>
          <t>Nutrition &amp; Digestion</t>
        </is>
      </c>
      <c r="B36" s="12" t="inlineStr">
        <is>
          <t>Diet, Digestion &amp; Energy</t>
        </is>
      </c>
      <c r="C36" s="13" t="inlineStr">
        <is>
          <t>Healthy Diet [BI2.06]</t>
        </is>
      </c>
      <c r="D36" s="12" t="inlineStr">
        <is>
          <t>Describe the main components of a healthy human diet and explain why these components are needed.</t>
        </is>
      </c>
      <c r="E36" s="12" t="inlineStr">
        <is>
          <t>21b4cc98-d3e0-427f-8a6a-7ee3a6436710</t>
        </is>
      </c>
    </row>
    <row r="37" ht="45" customHeight="1">
      <c r="A37" s="12" t="inlineStr">
        <is>
          <t>Nutrition &amp; Digestion</t>
        </is>
      </c>
      <c r="B37" s="12" t="inlineStr">
        <is>
          <t>Diet, Digestion &amp; Energy</t>
        </is>
      </c>
      <c r="C37" s="13" t="inlineStr">
        <is>
          <t>Energy From Food [BK3.02]</t>
        </is>
      </c>
      <c r="D37" s="12" t="inlineStr">
        <is>
          <t xml:space="preserve">Consider the amount of energy in different types of food. </t>
        </is>
      </c>
      <c r="E37" s="12" t="inlineStr">
        <is>
          <t>ccdfc46d-635b-43f0-a40e-ccbe56a21c17</t>
        </is>
      </c>
    </row>
    <row r="38" ht="45" customHeight="1">
      <c r="A38" s="12" t="inlineStr">
        <is>
          <t>Nutrition &amp; Digestion</t>
        </is>
      </c>
      <c r="B38" s="12" t="inlineStr">
        <is>
          <t>Diet, Digestion &amp; Energy</t>
        </is>
      </c>
      <c r="C38" s="13" t="inlineStr">
        <is>
          <t>Consequences of a Poor Diet [BK3.03]</t>
        </is>
      </c>
      <c r="D38" s="12" t="inlineStr">
        <is>
          <t xml:space="preserve">Describe the consequences of a poor diet. </t>
        </is>
      </c>
      <c r="E38" s="12" t="inlineStr">
        <is>
          <t>3540314f-eb41-486f-baf9-563d635d05ed</t>
        </is>
      </c>
    </row>
    <row r="39" ht="45" customHeight="1">
      <c r="A39" s="12" t="inlineStr">
        <is>
          <t>Nutrition &amp; Digestion</t>
        </is>
      </c>
      <c r="B39" s="12" t="inlineStr">
        <is>
          <t>Diet, Digestion &amp; Energy</t>
        </is>
      </c>
      <c r="C39" s="13" t="inlineStr">
        <is>
          <t>Diet, Exercise, Obesity &amp; Disease [BI2.60]</t>
        </is>
      </c>
      <c r="D39" s="12" t="inlineStr">
        <is>
          <t>Describe the effect of diet, exercise and obesity on the incidence of non-communicable disease.</t>
        </is>
      </c>
      <c r="E39" s="12" t="inlineStr">
        <is>
          <t>74e6d29e-eb35-4acf-9d1f-f2e74ca99ca9</t>
        </is>
      </c>
    </row>
    <row r="40" ht="45" customHeight="1">
      <c r="A40" s="12" t="inlineStr">
        <is>
          <t>Nutrition &amp; Digestion</t>
        </is>
      </c>
      <c r="B40" s="12" t="inlineStr">
        <is>
          <t>Diet, Digestion &amp; Energy</t>
        </is>
      </c>
      <c r="C40" s="13" t="inlineStr">
        <is>
          <t>The Human Digestive System [BI2.04]</t>
        </is>
      </c>
      <c r="D40" s="12" t="inlineStr">
        <is>
          <t>Describe how several organs work together to digest and absorb food.</t>
        </is>
      </c>
      <c r="E40" s="12" t="inlineStr">
        <is>
          <t>1e576fd8-7779-4df2-a34f-97e11f3e1fe5</t>
        </is>
      </c>
    </row>
    <row r="41" ht="45" customHeight="1">
      <c r="A41" s="12" t="inlineStr">
        <is>
          <t>Nutrition &amp; Digestion</t>
        </is>
      </c>
      <c r="B41" s="12" t="inlineStr">
        <is>
          <t>Diet, Digestion &amp; Energy</t>
        </is>
      </c>
      <c r="C41" s="13" t="inlineStr">
        <is>
          <t>The Functions of the Digestive Organs [BI2.05]</t>
        </is>
      </c>
      <c r="D41" s="12" t="inlineStr">
        <is>
          <t>Describe the functions of the organs in the digestive system.</t>
        </is>
      </c>
      <c r="E41" s="12" t="inlineStr">
        <is>
          <t>35fc0bbf-324a-4f1e-a16c-3c94c9cce622</t>
        </is>
      </c>
    </row>
    <row r="42" ht="45" customHeight="1">
      <c r="A42" s="12" t="inlineStr">
        <is>
          <t>Nutrition &amp; Digestion</t>
        </is>
      </c>
      <c r="B42" s="12" t="inlineStr">
        <is>
          <t>Diet, Digestion &amp; Energy</t>
        </is>
      </c>
      <c r="C42" s="13" t="inlineStr">
        <is>
          <t>Exchange Surfaces: Villi [BI1.48]</t>
        </is>
      </c>
      <c r="D42" s="12" t="inlineStr">
        <is>
          <t>Describe the structure of villi and explain how they are adapted for exchanging materials.</t>
        </is>
      </c>
      <c r="E42" s="12" t="inlineStr">
        <is>
          <t>9a67938b-6ff3-4fe7-8073-67e369172598</t>
        </is>
      </c>
    </row>
    <row r="43" ht="45" customHeight="1">
      <c r="A43" s="12" t="inlineStr">
        <is>
          <t>Nutrition &amp; Digestion</t>
        </is>
      </c>
      <c r="B43" s="12" t="inlineStr">
        <is>
          <t>Diet, Digestion &amp; Energy</t>
        </is>
      </c>
      <c r="C43" s="13" t="inlineStr">
        <is>
          <t>Enzymes: Digestive Enzymes [BI2.18]</t>
        </is>
      </c>
      <c r="D43" s="12" t="inlineStr">
        <is>
          <t xml:space="preserve">State where digestive enzymes are produced/found, their substrates and products. </t>
        </is>
      </c>
      <c r="E43" s="12" t="inlineStr">
        <is>
          <t>7525a3d8-5644-4f66-a9e1-b3167c49737e</t>
        </is>
      </c>
    </row>
    <row r="44" ht="45" customHeight="1">
      <c r="A44" s="12" t="inlineStr">
        <is>
          <t>Nutrition &amp; Digestion</t>
        </is>
      </c>
      <c r="B44" s="12" t="inlineStr">
        <is>
          <t>Diet, Digestion &amp; Energy</t>
        </is>
      </c>
      <c r="C44" s="13" t="inlineStr">
        <is>
          <t>Bacteria in the Human Digestive System [BK3.06]</t>
        </is>
      </c>
      <c r="D44" s="12" t="inlineStr">
        <is>
          <t>Describe the necessity for bacteria in the human digestive system.</t>
        </is>
      </c>
      <c r="E44" s="12" t="inlineStr">
        <is>
          <t>719609bf-f845-43e5-a978-edcf4cf5afd3</t>
        </is>
      </c>
    </row>
    <row r="45" ht="45" customHeight="1">
      <c r="A45" s="12" t="inlineStr">
        <is>
          <t>Nutrition &amp; Digestion</t>
        </is>
      </c>
      <c r="B45" s="12" t="inlineStr">
        <is>
          <t>Diet, Digestion &amp; Energy</t>
        </is>
      </c>
      <c r="C45" s="13" t="inlineStr">
        <is>
          <t>Plant Minerals [BK9.05]</t>
        </is>
      </c>
      <c r="D45" s="12" t="inlineStr">
        <is>
          <t>To name main plant minerals, explain how plants obtain minerals, identify identify deficiencies and suggest how these can be corrected.</t>
        </is>
      </c>
      <c r="E45" s="12" t="inlineStr">
        <is>
          <t>5d39eb07-c230-465e-b981-05006a35dc5c</t>
        </is>
      </c>
    </row>
    <row r="46" ht="45" customHeight="1">
      <c r="A46" s="12" t="inlineStr">
        <is>
          <t>Nutrition &amp; Digestion</t>
        </is>
      </c>
      <c r="B46" s="12" t="inlineStr">
        <is>
          <t>Diet, Digestion &amp; Energy</t>
        </is>
      </c>
      <c r="C46" s="13" t="inlineStr">
        <is>
          <t>Introduction to Photosynthesis [BI4.01]</t>
        </is>
      </c>
      <c r="D46" s="12" t="inlineStr">
        <is>
          <t>State that glucose is a store of chemical energy and why it is important to organisms. Explain the importance of producers.</t>
        </is>
      </c>
      <c r="E46" s="12" t="inlineStr">
        <is>
          <t>6dec8122-30e8-419d-9284-a96a80412dff</t>
        </is>
      </c>
    </row>
    <row r="47" ht="45" customHeight="1">
      <c r="A47" s="12" t="inlineStr">
        <is>
          <t>Gas Exchange Systems</t>
        </is>
      </c>
      <c r="B47" s="12" t="inlineStr">
        <is>
          <t>Gas Exchange &amp; Transport</t>
        </is>
      </c>
      <c r="C47" s="13" t="inlineStr">
        <is>
          <t>Diagnostic: Gas Exchange &amp; Transport [BK19.05]</t>
        </is>
      </c>
      <c r="D47" s="12" t="inlineStr">
        <is>
          <t>Diagnostic for the gas exchange systems 1 topic.</t>
        </is>
      </c>
      <c r="E47" s="12" t="inlineStr">
        <is>
          <t>830909bd-4209-49dd-90dc-ca03a2f1360f</t>
        </is>
      </c>
    </row>
    <row r="48" ht="45" customHeight="1">
      <c r="A48" s="12" t="inlineStr">
        <is>
          <t>Gas Exchange Systems</t>
        </is>
      </c>
      <c r="B48" s="12" t="inlineStr">
        <is>
          <t>Gas Exchange &amp; Transport</t>
        </is>
      </c>
      <c r="C48" s="13" t="inlineStr">
        <is>
          <t>The Need for Transport Systems [BI2.39]</t>
        </is>
      </c>
      <c r="D48" s="12" t="inlineStr">
        <is>
          <t>Use volume and diffusion distance to explain the need for transport systems in multicellular organisms.</t>
        </is>
      </c>
      <c r="E48" s="12" t="inlineStr">
        <is>
          <t>b68f1122-5bf3-4888-9bdd-beb1f9c738e2</t>
        </is>
      </c>
    </row>
    <row r="49" ht="45" customHeight="1">
      <c r="A49" s="12" t="inlineStr">
        <is>
          <t>Gas Exchange Systems</t>
        </is>
      </c>
      <c r="B49" s="12" t="inlineStr">
        <is>
          <t>Gas Exchange &amp; Transport</t>
        </is>
      </c>
      <c r="C49" s="13" t="inlineStr">
        <is>
          <t>The Need for Exchange Surfaces [BI1.46]</t>
        </is>
      </c>
      <c r="D49" s="12" t="inlineStr">
        <is>
          <t>Use surface area to volume ratio to explain the need for exchange surfaces in multicellular organisms.</t>
        </is>
      </c>
      <c r="E49" s="12" t="inlineStr">
        <is>
          <t>7876329a-5649-4157-b055-f75402a7d939</t>
        </is>
      </c>
    </row>
    <row r="50" ht="45" customHeight="1">
      <c r="A50" s="12" t="inlineStr">
        <is>
          <t>Gas Exchange Systems</t>
        </is>
      </c>
      <c r="B50" s="12" t="inlineStr">
        <is>
          <t>Gas Exchange &amp; Transport</t>
        </is>
      </c>
      <c r="C50" s="13" t="inlineStr">
        <is>
          <t>The Human Gas Exchange System [BI2.34]</t>
        </is>
      </c>
      <c r="D50" s="12" t="inlineStr">
        <is>
          <t>Describe the structure and function of the human gas exchange system.</t>
        </is>
      </c>
      <c r="E50" s="12" t="inlineStr">
        <is>
          <t>1a82cb3c-7118-4c08-8280-a7cbcdb1397e</t>
        </is>
      </c>
    </row>
    <row r="51" ht="45" customHeight="1">
      <c r="A51" s="12" t="inlineStr">
        <is>
          <t>Gas Exchange Systems</t>
        </is>
      </c>
      <c r="B51" s="12" t="inlineStr">
        <is>
          <t>Gas Exchange &amp; Transport</t>
        </is>
      </c>
      <c r="C51" s="13" t="inlineStr">
        <is>
          <t>How Lungs are Adapted for Gas Exchange [BI2.36]</t>
        </is>
      </c>
      <c r="D51" s="12" t="inlineStr">
        <is>
          <t>Identify main features of the lungs and explain how they facilitate air gas exchange in humans.</t>
        </is>
      </c>
      <c r="E51" s="12" t="inlineStr">
        <is>
          <t>3b23e1c0-3fde-43c5-aa82-276536b70e34</t>
        </is>
      </c>
    </row>
    <row r="52" ht="45" customHeight="1">
      <c r="A52" s="12" t="inlineStr">
        <is>
          <t>Gas Exchange Systems</t>
        </is>
      </c>
      <c r="B52" s="12" t="inlineStr">
        <is>
          <t>Gas Exchange &amp; Transport</t>
        </is>
      </c>
      <c r="C52" s="13" t="inlineStr">
        <is>
          <t>Exchange Surfaces: Alveoli [BI1.47]</t>
        </is>
      </c>
      <c r="D52" s="12" t="inlineStr">
        <is>
          <t>Describe the structure of alveoli and explain how they are adapted for exchanging materials.</t>
        </is>
      </c>
      <c r="E52" s="12" t="inlineStr">
        <is>
          <t>e57fa971-ceee-4177-b940-220749f74fc6</t>
        </is>
      </c>
    </row>
    <row r="53" ht="45" customHeight="1">
      <c r="A53" s="12" t="inlineStr">
        <is>
          <t>Gas Exchange Systems</t>
        </is>
      </c>
      <c r="B53" s="12" t="inlineStr">
        <is>
          <t>Gas Exchange &amp; Transport</t>
        </is>
      </c>
      <c r="C53" s="13" t="inlineStr">
        <is>
          <t>Mechanics of Breathing [BI2.35]</t>
        </is>
      </c>
      <c r="D53" s="12" t="inlineStr">
        <is>
          <t>Explain the mechanical process of breathing and model breathing using a bell jar.</t>
        </is>
      </c>
      <c r="E53" s="12" t="inlineStr">
        <is>
          <t>bd8ce58e-e36a-4f90-b2e3-1d2503108a22</t>
        </is>
      </c>
    </row>
    <row r="54" ht="45" customHeight="1">
      <c r="A54" s="12" t="inlineStr">
        <is>
          <t>Gas Exchange Systems</t>
        </is>
      </c>
      <c r="B54" s="12" t="inlineStr">
        <is>
          <t>Gas Exchange &amp; Transport</t>
        </is>
      </c>
      <c r="C54" s="13" t="inlineStr">
        <is>
          <t>Measuring Breathing [BK5.04]</t>
        </is>
      </c>
      <c r="D54" s="12" t="inlineStr">
        <is>
          <t>Compare the composition of inhaled and exhaled air. Describe methods to measure lung volume (vital capacity) and carbon dioxide levels.</t>
        </is>
      </c>
      <c r="E54" s="12" t="inlineStr">
        <is>
          <t>bed2b7b9-51bf-47a4-9364-a78d80f5bfbc</t>
        </is>
      </c>
    </row>
    <row r="55" ht="45" customHeight="1">
      <c r="A55" s="12" t="inlineStr">
        <is>
          <t>Gas Exchange Systems</t>
        </is>
      </c>
      <c r="B55" s="12" t="inlineStr">
        <is>
          <t>Gas Exchange &amp; Transport</t>
        </is>
      </c>
      <c r="C55" s="13" t="inlineStr">
        <is>
          <t>Calculating Breathing Rate I [BI2.37]</t>
        </is>
      </c>
      <c r="D55" s="12" t="inlineStr">
        <is>
          <t>Identify the structures of the lung and complete simple calculations of breathing rates.</t>
        </is>
      </c>
      <c r="E55" s="12" t="inlineStr">
        <is>
          <t>8572ad65-eb82-4fd9-9470-6759b4038b0c</t>
        </is>
      </c>
    </row>
    <row r="56" ht="45" customHeight="1">
      <c r="A56" s="12" t="inlineStr">
        <is>
          <t>Gas Exchange Systems</t>
        </is>
      </c>
      <c r="B56" s="12" t="inlineStr">
        <is>
          <t>Gas Exchange &amp; Transport</t>
        </is>
      </c>
      <c r="C56" s="13" t="inlineStr">
        <is>
          <t>Calculating Breathing Rate II [BI2.38]</t>
        </is>
      </c>
      <c r="D56" s="12" t="inlineStr">
        <is>
          <t>Identify the structures of the lung and calculate breathing rates using data from tables and graphs.</t>
        </is>
      </c>
      <c r="E56" s="12" t="inlineStr">
        <is>
          <t>e6605396-45f1-43fd-8e48-ecbc2f95f429</t>
        </is>
      </c>
    </row>
    <row r="57" ht="45" customHeight="1">
      <c r="A57" s="12" t="inlineStr">
        <is>
          <t>Gas Exchange Systems</t>
        </is>
      </c>
      <c r="B57" s="12" t="inlineStr">
        <is>
          <t>Exercise, Respiration &amp; Gas Exchange</t>
        </is>
      </c>
      <c r="C57" s="13" t="inlineStr">
        <is>
          <t>Diagnostic: Exercise, Respiration &amp; Gas Exchange [BK19.06]</t>
        </is>
      </c>
      <c r="D57" s="12" t="inlineStr">
        <is>
          <t>Diagnostic for the gas exchange systems 2 topic.</t>
        </is>
      </c>
      <c r="E57" s="12" t="inlineStr">
        <is>
          <t>b93fc6f5-04b4-43ad-81f0-d36d162668ad</t>
        </is>
      </c>
    </row>
    <row r="58" ht="45" customHeight="1">
      <c r="A58" s="12" t="inlineStr">
        <is>
          <t>Gas Exchange Systems</t>
        </is>
      </c>
      <c r="B58" s="12" t="inlineStr">
        <is>
          <t>Exercise, Respiration &amp; Gas Exchange</t>
        </is>
      </c>
      <c r="C58" s="13" t="inlineStr">
        <is>
          <t>Exercise: Describing the Effect on the Body [BI4.40]</t>
        </is>
      </c>
      <c r="D58" s="12" t="inlineStr">
        <is>
          <t>Describe skeletal muscle and how the body responds to exercise.</t>
        </is>
      </c>
      <c r="E58" s="12" t="inlineStr">
        <is>
          <t>2b665458-8715-4ff0-93af-17edef40af5c</t>
        </is>
      </c>
    </row>
    <row r="59" ht="45" customHeight="1">
      <c r="A59" s="12" t="inlineStr">
        <is>
          <t>Gas Exchange Systems</t>
        </is>
      </c>
      <c r="B59" s="12" t="inlineStr">
        <is>
          <t>Exercise, Respiration &amp; Gas Exchange</t>
        </is>
      </c>
      <c r="C59" s="13" t="inlineStr">
        <is>
          <t>Effects of Exercise: The Respiratory System [PE1.19]</t>
        </is>
      </c>
      <c r="D59" s="12" t="inlineStr">
        <is>
          <t>Describe the effects of exercise on the respiratory system.</t>
        </is>
      </c>
      <c r="E59" s="12" t="inlineStr">
        <is>
          <t>42dfcad0-5043-40d1-b578-765fe64f14d7</t>
        </is>
      </c>
    </row>
    <row r="60" ht="45" customHeight="1">
      <c r="A60" s="12" t="inlineStr">
        <is>
          <t>Gas Exchange Systems</t>
        </is>
      </c>
      <c r="B60" s="12" t="inlineStr">
        <is>
          <t>Exercise, Respiration &amp; Gas Exchange</t>
        </is>
      </c>
      <c r="C60" s="13" t="inlineStr">
        <is>
          <t>Smoking &amp; Disease [BI2.58]</t>
        </is>
      </c>
      <c r="D60" s="12" t="inlineStr">
        <is>
          <t>Describe the effect of smoking on the incidence of non-communicable disease.</t>
        </is>
      </c>
      <c r="E60" s="12" t="inlineStr">
        <is>
          <t>3354e963-0b13-4cdc-a879-bdcc78a0c3c8</t>
        </is>
      </c>
    </row>
    <row r="61" ht="45" customHeight="1">
      <c r="A61" s="12" t="inlineStr">
        <is>
          <t>Gas Exchange Systems</t>
        </is>
      </c>
      <c r="B61" s="12" t="inlineStr">
        <is>
          <t>Exercise, Respiration &amp; Gas Exchange</t>
        </is>
      </c>
      <c r="C61" s="13" t="inlineStr">
        <is>
          <t>Gas Exchange and Health [BK5.05]</t>
        </is>
      </c>
      <c r="D61" s="12" t="inlineStr">
        <is>
          <t>Describe how exercise affects the respiratory system. Describe the role of ciliated cells in the respiratory system. Explain how condition such as asthma disrupt the respiratory system.</t>
        </is>
      </c>
      <c r="E61" s="12" t="inlineStr">
        <is>
          <t>1d2eaa81-2ce7-44e2-b30f-f5c9b2e28e4e</t>
        </is>
      </c>
    </row>
    <row r="62" ht="45" customHeight="1">
      <c r="A62" s="12" t="inlineStr">
        <is>
          <t>Gas Exchange Systems</t>
        </is>
      </c>
      <c r="B62" s="12" t="inlineStr">
        <is>
          <t>Exercise, Respiration &amp; Gas Exchange</t>
        </is>
      </c>
      <c r="C62" s="13" t="inlineStr">
        <is>
          <t>Gas Exchange in Plants [BI2.78]</t>
        </is>
      </c>
      <c r="D62" s="12" t="inlineStr">
        <is>
          <t>Describe how gases are exchanged in plants, the leaf adaptations and how leaves compare to lungs. Explain the net movement of gases in the daylight compared to night.</t>
        </is>
      </c>
      <c r="E62" s="12" t="inlineStr">
        <is>
          <t>e3e53164-81f2-4e95-8704-015070826f60</t>
        </is>
      </c>
    </row>
    <row r="63" ht="45" customHeight="1">
      <c r="A63" s="12" t="inlineStr">
        <is>
          <t>Gas Exchange Systems</t>
        </is>
      </c>
      <c r="B63" s="12" t="inlineStr">
        <is>
          <t>Exercise, Respiration &amp; Gas Exchange</t>
        </is>
      </c>
      <c r="C63" s="13" t="inlineStr">
        <is>
          <t>Exchange Surfaces: Leaves [BI1.49]</t>
        </is>
      </c>
      <c r="D63" s="12" t="inlineStr">
        <is>
          <t>Describe the structure of leaves and explain how they are adapted for exchanging materials.</t>
        </is>
      </c>
      <c r="E63" s="12" t="inlineStr">
        <is>
          <t>f130fe3d-4c23-47d0-889b-46ce6455701c</t>
        </is>
      </c>
    </row>
    <row r="64" ht="45" customHeight="1">
      <c r="A64" s="12" t="inlineStr">
        <is>
          <t>Gas Exchange Systems</t>
        </is>
      </c>
      <c r="B64" s="12" t="inlineStr">
        <is>
          <t>Exercise, Respiration &amp; Gas Exchange</t>
        </is>
      </c>
      <c r="C64" s="13" t="inlineStr">
        <is>
          <t>Investigating Stomata [BI2.80]</t>
        </is>
      </c>
      <c r="D64" s="12" t="inlineStr">
        <is>
          <t>Investigate the number of stomata using nail varnish or by peeling the epidermis. Assumes prior knowledge of using a microscope.</t>
        </is>
      </c>
      <c r="E64" s="12" t="inlineStr">
        <is>
          <t>aa3332ca-1c8c-4175-8556-f0458f613f01</t>
        </is>
      </c>
    </row>
    <row r="65" ht="45" customHeight="1">
      <c r="A65" s="12" t="inlineStr">
        <is>
          <t>Reproduction</t>
        </is>
      </c>
      <c r="B65" s="12" t="inlineStr">
        <is>
          <t>Human Reproduction &amp; Development</t>
        </is>
      </c>
      <c r="C65" s="13" t="inlineStr">
        <is>
          <t>Diagnostic: Human Reproduction &amp; Development [BK19.07]</t>
        </is>
      </c>
      <c r="D65" s="12" t="inlineStr">
        <is>
          <t>Diagnostic for the reproduction 1 topic.</t>
        </is>
      </c>
      <c r="E65" s="12" t="inlineStr">
        <is>
          <t>65f43eb5-b1df-4d73-adcb-475e1a209c6f</t>
        </is>
      </c>
    </row>
    <row r="66" ht="45" customHeight="1">
      <c r="A66" s="12" t="inlineStr">
        <is>
          <t>Reproduction</t>
        </is>
      </c>
      <c r="B66" s="12" t="inlineStr">
        <is>
          <t>Human Reproduction &amp; Development</t>
        </is>
      </c>
      <c r="C66" s="13" t="inlineStr">
        <is>
          <t>Human Life Cycle [BI5.056]</t>
        </is>
      </c>
      <c r="D66" s="12" t="inlineStr">
        <is>
          <t>List the human life stages and when they occur.</t>
        </is>
      </c>
      <c r="E66" s="12" t="inlineStr">
        <is>
          <t>28db67eb-3c72-459e-8ff9-b8403742a41a</t>
        </is>
      </c>
    </row>
    <row r="67" ht="45" customHeight="1">
      <c r="A67" s="12" t="inlineStr">
        <is>
          <t>Reproduction</t>
        </is>
      </c>
      <c r="B67" s="12" t="inlineStr">
        <is>
          <t>Human Reproduction &amp; Development</t>
        </is>
      </c>
      <c r="C67" s="13" t="inlineStr">
        <is>
          <t>Puberty [BI5.057]</t>
        </is>
      </c>
      <c r="D67" s="12" t="inlineStr">
        <is>
          <t xml:space="preserve">Describe the development of secondary sex characteristics during puberty. </t>
        </is>
      </c>
      <c r="E67" s="12" t="inlineStr">
        <is>
          <t>f8c3e079-54ea-49fb-83f4-e364784aa1e6</t>
        </is>
      </c>
    </row>
    <row r="68" ht="45" customHeight="1">
      <c r="A68" s="12" t="inlineStr">
        <is>
          <t>Reproduction</t>
        </is>
      </c>
      <c r="B68" s="12" t="inlineStr">
        <is>
          <t>Human Reproduction &amp; Development</t>
        </is>
      </c>
      <c r="C68" s="13" t="inlineStr">
        <is>
          <t>Menstrual Cycle [BI5.058]</t>
        </is>
      </c>
      <c r="D68" s="12" t="inlineStr">
        <is>
          <t>Describes the stages of the menstrual cycle.</t>
        </is>
      </c>
      <c r="E68" s="12" t="inlineStr">
        <is>
          <t>0be08aeb-5d7c-4433-b435-9867fdabf7e4</t>
        </is>
      </c>
    </row>
    <row r="69" ht="45" customHeight="1">
      <c r="A69" s="12" t="inlineStr">
        <is>
          <t>Reproduction</t>
        </is>
      </c>
      <c r="B69" s="12" t="inlineStr">
        <is>
          <t>Human Reproduction &amp; Development</t>
        </is>
      </c>
      <c r="C69" s="13" t="inlineStr">
        <is>
          <t>Reproduction: Examples [BI6.004]</t>
        </is>
      </c>
      <c r="D69" s="12" t="inlineStr">
        <is>
          <t>Describe the type of reproduction carried out by different organisms.</t>
        </is>
      </c>
      <c r="E69" s="12" t="inlineStr">
        <is>
          <t>f384edca-301a-45ae-a485-fe7b78ad339d</t>
        </is>
      </c>
    </row>
    <row r="70" ht="45" customHeight="1">
      <c r="A70" s="12" t="inlineStr">
        <is>
          <t>Reproduction</t>
        </is>
      </c>
      <c r="B70" s="12" t="inlineStr">
        <is>
          <t>Human Reproduction &amp; Development</t>
        </is>
      </c>
      <c r="C70" s="13" t="inlineStr">
        <is>
          <t>The Female Reproductive Organs [BK6.01]</t>
        </is>
      </c>
      <c r="D70" s="12" t="inlineStr">
        <is>
          <t xml:space="preserve">Describe the structures of the female reproductive organs. </t>
        </is>
      </c>
      <c r="E70" s="12" t="inlineStr">
        <is>
          <t>970132fb-615c-4835-9762-391258f74700</t>
        </is>
      </c>
    </row>
    <row r="71" ht="45" customHeight="1">
      <c r="A71" s="12" t="inlineStr">
        <is>
          <t>Reproduction</t>
        </is>
      </c>
      <c r="B71" s="12" t="inlineStr">
        <is>
          <t>Human Reproduction &amp; Development</t>
        </is>
      </c>
      <c r="C71" s="13" t="inlineStr">
        <is>
          <t>The Male Reproductive Organs [BK6.02]</t>
        </is>
      </c>
      <c r="D71" s="12" t="inlineStr">
        <is>
          <t xml:space="preserve">Describe the structures of the male reproductive organs. </t>
        </is>
      </c>
      <c r="E71" s="12" t="inlineStr">
        <is>
          <t>3317bc3c-30f3-48c4-a6b2-b54188bb38fc</t>
        </is>
      </c>
    </row>
    <row r="72" ht="45" customHeight="1">
      <c r="A72" s="12" t="inlineStr">
        <is>
          <t>Reproduction</t>
        </is>
      </c>
      <c r="B72" s="12" t="inlineStr">
        <is>
          <t>Human Reproduction &amp; Development</t>
        </is>
      </c>
      <c r="C72" s="13" t="inlineStr">
        <is>
          <t>Sexual Reproduction in Humans [BK6.04]</t>
        </is>
      </c>
      <c r="D72" s="12" t="inlineStr">
        <is>
          <t>Describe the process of sexual reproduction.</t>
        </is>
      </c>
      <c r="E72" s="12" t="inlineStr">
        <is>
          <t>bf7201ad-2952-47a8-8ab0-142ee7d88292</t>
        </is>
      </c>
    </row>
    <row r="73" ht="45" customHeight="1">
      <c r="A73" s="12" t="inlineStr">
        <is>
          <t>Reproduction</t>
        </is>
      </c>
      <c r="B73" s="12" t="inlineStr">
        <is>
          <t>Human Reproduction &amp; Development</t>
        </is>
      </c>
      <c r="C73" s="13" t="inlineStr">
        <is>
          <t>Pregnancy [BK6.05]</t>
        </is>
      </c>
      <c r="D73" s="12" t="inlineStr">
        <is>
          <t xml:space="preserve">Describe the stages of pregnancy in humans. </t>
        </is>
      </c>
      <c r="E73" s="12" t="inlineStr">
        <is>
          <t>59affe80-10aa-4ed8-adcd-ebbfc1bce286</t>
        </is>
      </c>
    </row>
    <row r="74" ht="45" customHeight="1">
      <c r="A74" s="12" t="inlineStr">
        <is>
          <t>Reproduction</t>
        </is>
      </c>
      <c r="B74" s="12" t="inlineStr">
        <is>
          <t>Human Reproduction &amp; Development</t>
        </is>
      </c>
      <c r="C74" s="13" t="inlineStr">
        <is>
          <t>Fertilisation &amp; Development of the Animal Embryo [BI6.009]</t>
        </is>
      </c>
      <c r="D74" s="12" t="inlineStr">
        <is>
          <t>Explain what happens to the chromosome number during fertilisation. Describe what happens after fertilisation to form an embryo.</t>
        </is>
      </c>
      <c r="E74" s="12" t="inlineStr">
        <is>
          <t>df561f7f-e514-496b-a0e7-38c808ab3c7f</t>
        </is>
      </c>
    </row>
    <row r="75" ht="45" customHeight="1">
      <c r="A75" s="12" t="inlineStr">
        <is>
          <t>Reproduction</t>
        </is>
      </c>
      <c r="B75" s="12" t="inlineStr">
        <is>
          <t>Human Reproduction &amp; Development</t>
        </is>
      </c>
      <c r="C75" s="13" t="inlineStr">
        <is>
          <t>Effect of Substances on the Developing Foetus [BK18.04]</t>
        </is>
      </c>
      <c r="D75" s="12" t="inlineStr">
        <is>
          <t>Describe the impact of substances such as alcohol, nicotine and other drugs on the developing foetus.</t>
        </is>
      </c>
      <c r="E75" s="12" t="inlineStr">
        <is>
          <t>04002954-1a12-4249-94f1-85efd2bf7d28</t>
        </is>
      </c>
    </row>
    <row r="76" ht="45" customHeight="1">
      <c r="A76" s="12" t="inlineStr">
        <is>
          <t>Reproduction</t>
        </is>
      </c>
      <c r="B76" s="12" t="inlineStr">
        <is>
          <t>Human Reproduction &amp; Development</t>
        </is>
      </c>
      <c r="C76" s="13" t="inlineStr">
        <is>
          <t>Human Gametes [BK18.05]</t>
        </is>
      </c>
      <c r="D76" s="12" t="inlineStr">
        <is>
          <t>Explain the structure of the sperm and egg cell and how they are adapted to their function.</t>
        </is>
      </c>
      <c r="E76" s="12" t="inlineStr">
        <is>
          <t>f04e1b15-6e91-467b-8bda-577839ecac4c</t>
        </is>
      </c>
    </row>
    <row r="77" ht="45" customHeight="1">
      <c r="A77" s="12" t="inlineStr">
        <is>
          <t>Reproduction</t>
        </is>
      </c>
      <c r="B77" s="12" t="inlineStr">
        <is>
          <t>Plant Reproduction</t>
        </is>
      </c>
      <c r="C77" s="13" t="inlineStr">
        <is>
          <t>Diagnostic: Plant Reproduction [BK19.08]</t>
        </is>
      </c>
      <c r="D77" s="12" t="inlineStr">
        <is>
          <t>Diagnostic for the reproduction 2 topic.</t>
        </is>
      </c>
      <c r="E77" s="12" t="inlineStr">
        <is>
          <t>819381cb-b3e0-4c58-b9b0-cf13a7fe52ac</t>
        </is>
      </c>
    </row>
    <row r="78" ht="45" customHeight="1">
      <c r="A78" s="12" t="inlineStr">
        <is>
          <t>Reproduction</t>
        </is>
      </c>
      <c r="B78" s="12" t="inlineStr">
        <is>
          <t>Plant Reproduction</t>
        </is>
      </c>
      <c r="C78" s="13" t="inlineStr">
        <is>
          <t>Reproduction in Plants: Organs [BK9.06]</t>
        </is>
      </c>
      <c r="D78" s="12" t="inlineStr">
        <is>
          <t xml:space="preserve">Identify and describe the function of the male and female reproductive organs of plants. </t>
        </is>
      </c>
      <c r="E78" s="12" t="inlineStr">
        <is>
          <t>31ee1393-f4cf-4682-83e7-e2479f23f9b8</t>
        </is>
      </c>
    </row>
    <row r="79" ht="45" customHeight="1">
      <c r="A79" s="12" t="inlineStr">
        <is>
          <t>Reproduction</t>
        </is>
      </c>
      <c r="B79" s="12" t="inlineStr">
        <is>
          <t>Plant Reproduction</t>
        </is>
      </c>
      <c r="C79" s="13" t="inlineStr">
        <is>
          <t>Pollination and Fertilisation [PS1.05]</t>
        </is>
      </c>
      <c r="D79" s="12" t="inlineStr">
        <is>
          <t xml:space="preserve">Pollintation and fertilisation are part of the life cycle of flowering plants. </t>
        </is>
      </c>
      <c r="E79" s="12" t="inlineStr">
        <is>
          <t>149fd857-5293-4f7b-be05-17328b936308</t>
        </is>
      </c>
    </row>
    <row r="80" ht="45" customHeight="1">
      <c r="A80" s="12" t="inlineStr">
        <is>
          <t>Reproduction</t>
        </is>
      </c>
      <c r="B80" s="12" t="inlineStr">
        <is>
          <t>Plant Reproduction</t>
        </is>
      </c>
      <c r="C80" s="13" t="inlineStr">
        <is>
          <t>Reproduction in Plants: Methods of Pollination [BK9.07]</t>
        </is>
      </c>
      <c r="D80" s="12" t="inlineStr">
        <is>
          <t>Describe different methods of pollination and how seeds are adapted for them.</t>
        </is>
      </c>
      <c r="E80" s="12" t="inlineStr">
        <is>
          <t>7f014203-846f-40eb-86a2-c044cb597514</t>
        </is>
      </c>
    </row>
    <row r="81" ht="45" customHeight="1">
      <c r="A81" s="12" t="inlineStr">
        <is>
          <t>Reproduction</t>
        </is>
      </c>
      <c r="B81" s="12" t="inlineStr">
        <is>
          <t>Plant Reproduction</t>
        </is>
      </c>
      <c r="C81" s="13" t="inlineStr">
        <is>
          <t>Reproduction in Plants: Fertilisation and Germination [BK9.08]</t>
        </is>
      </c>
      <c r="D81" s="12" t="inlineStr">
        <is>
          <t xml:space="preserve">Describe the process of fertilisation and germination for the sexual reproduction of plants. </t>
        </is>
      </c>
      <c r="E81" s="12" t="inlineStr">
        <is>
          <t>edf445ee-9929-4500-935f-527eec163417</t>
        </is>
      </c>
    </row>
    <row r="82" ht="45" customHeight="1">
      <c r="A82" s="12" t="inlineStr">
        <is>
          <t>Reproduction</t>
        </is>
      </c>
      <c r="B82" s="12" t="inlineStr">
        <is>
          <t>Plant Reproduction</t>
        </is>
      </c>
      <c r="C82" s="13" t="inlineStr">
        <is>
          <t>Reproduction in Plants: Methods of Seed and Fruit Dispersal [BK9.09]</t>
        </is>
      </c>
      <c r="D82" s="12" t="inlineStr">
        <is>
          <t>Describe how plants form fruits. Describe methods of seed dispersal.</t>
        </is>
      </c>
      <c r="E82" s="12" t="inlineStr">
        <is>
          <t>4ec58cbe-5253-415d-a481-6d5cfa61be90</t>
        </is>
      </c>
    </row>
    <row r="83" ht="45" customHeight="1">
      <c r="A83" s="12" t="inlineStr">
        <is>
          <t>Health</t>
        </is>
      </c>
      <c r="B83" s="12" t="inlineStr">
        <is>
          <t>Drugs &amp; Alcohol</t>
        </is>
      </c>
      <c r="C83" s="13" t="inlineStr">
        <is>
          <t>Diagnostic: Drugs &amp; Alcohol [BK19.09]</t>
        </is>
      </c>
      <c r="D83" s="12" t="inlineStr">
        <is>
          <t>Diagnostic for the health topic.</t>
        </is>
      </c>
      <c r="E83" s="12" t="inlineStr">
        <is>
          <t>a138869d-e37d-4a82-9596-94e49a6826ae</t>
        </is>
      </c>
    </row>
    <row r="84" ht="45" customHeight="1">
      <c r="A84" s="12" t="inlineStr">
        <is>
          <t>Health</t>
        </is>
      </c>
      <c r="B84" s="12" t="inlineStr">
        <is>
          <t>Drugs &amp; Alcohol</t>
        </is>
      </c>
      <c r="C84" s="13" t="inlineStr">
        <is>
          <t>Drugs [BK7.04]</t>
        </is>
      </c>
      <c r="D84" s="12" t="inlineStr">
        <is>
          <t>Describe what medicinal and recreational drugs are. Explain how drugs can damage the liver. Explain the affects of drug addiction.</t>
        </is>
      </c>
      <c r="E84" s="12" t="inlineStr">
        <is>
          <t>aa0b9186-f32c-4998-80b2-969cc765ceb9</t>
        </is>
      </c>
    </row>
    <row r="85" ht="45" customHeight="1">
      <c r="A85" s="12" t="inlineStr">
        <is>
          <t>Health</t>
        </is>
      </c>
      <c r="B85" s="12" t="inlineStr">
        <is>
          <t>Drugs &amp; Alcohol</t>
        </is>
      </c>
      <c r="C85" s="13" t="inlineStr">
        <is>
          <t>Alcohol [BK7.06]</t>
        </is>
      </c>
      <c r="D85" s="12" t="inlineStr">
        <is>
          <t xml:space="preserve">Identify the drug in alcoholic drinks. Describe the effects short term and long term effects of alcohol on the body. Describe addiction and the harms of drinking during pregnancy. </t>
        </is>
      </c>
      <c r="E85" s="12" t="inlineStr">
        <is>
          <t>92cc746d-867b-44bc-b5f7-06a37c2f2e9e</t>
        </is>
      </c>
    </row>
    <row r="86" ht="45" customHeight="1">
      <c r="A86" s="12" t="inlineStr">
        <is>
          <t>Photosynthesis</t>
        </is>
      </c>
      <c r="B86" s="12" t="inlineStr">
        <is>
          <t>Process, Equations, &amp; Adaptations</t>
        </is>
      </c>
      <c r="C86" s="13" t="inlineStr">
        <is>
          <t>Diagnostic: Process, Equations, &amp; Adaptations [BK19.10]</t>
        </is>
      </c>
      <c r="D86" s="12" t="inlineStr">
        <is>
          <t>Diagnostic for the photosynthesis topic.</t>
        </is>
      </c>
      <c r="E86" s="12" t="inlineStr">
        <is>
          <t>5132dd90-636d-47d0-973d-e6cfe3cec313</t>
        </is>
      </c>
    </row>
    <row r="87" ht="45" customHeight="1">
      <c r="A87" s="12" t="inlineStr">
        <is>
          <t>Photosynthesis</t>
        </is>
      </c>
      <c r="B87" s="12" t="inlineStr">
        <is>
          <t>Process, Equations, &amp; Adaptations</t>
        </is>
      </c>
      <c r="C87" s="13" t="inlineStr">
        <is>
          <t>Photosynthesis [BK9.02]</t>
        </is>
      </c>
      <c r="D87" s="12" t="inlineStr">
        <is>
          <t>Describe the process of photosynthesis, why it's needed and how the plant acquires the reactants.</t>
        </is>
      </c>
      <c r="E87" s="12" t="inlineStr">
        <is>
          <t>6224ce13-55b1-4318-be1e-a914e0a2a6cb</t>
        </is>
      </c>
    </row>
    <row r="88" ht="45" customHeight="1">
      <c r="A88" s="12" t="inlineStr">
        <is>
          <t>Photosynthesis</t>
        </is>
      </c>
      <c r="B88" s="12" t="inlineStr">
        <is>
          <t>Process, Equations, &amp; Adaptations</t>
        </is>
      </c>
      <c r="C88" s="13" t="inlineStr">
        <is>
          <t>Photosynthesis: Word Equation [BI4.02]</t>
        </is>
      </c>
      <c r="D88" s="12" t="inlineStr">
        <is>
          <t>Define photosynthesis. State the word equation for photosynthesis.</t>
        </is>
      </c>
      <c r="E88" s="12" t="inlineStr">
        <is>
          <t>01249b11-3693-4ad9-9c6a-b0cef62c7a4e</t>
        </is>
      </c>
    </row>
    <row r="89" ht="45" customHeight="1">
      <c r="A89" s="12" t="inlineStr">
        <is>
          <t>Photosynthesis</t>
        </is>
      </c>
      <c r="B89" s="12" t="inlineStr">
        <is>
          <t>Process, Equations, &amp; Adaptations</t>
        </is>
      </c>
      <c r="C89" s="13" t="inlineStr">
        <is>
          <t>Photosynthesis: Symbol Equation [BI4.03]</t>
        </is>
      </c>
      <c r="D89" s="12" t="inlineStr">
        <is>
          <t>Define photosynthesis. State the word and symbol equations for photosynthesis.</t>
        </is>
      </c>
      <c r="E89" s="12" t="inlineStr">
        <is>
          <t>a4eee937-398b-4ec5-89b4-3dfd73beda2b</t>
        </is>
      </c>
    </row>
    <row r="90" ht="45" customHeight="1">
      <c r="A90" s="12" t="inlineStr">
        <is>
          <t>Photosynthesis</t>
        </is>
      </c>
      <c r="B90" s="12" t="inlineStr">
        <is>
          <t>Process, Equations, &amp; Adaptations</t>
        </is>
      </c>
      <c r="C90" s="13" t="inlineStr">
        <is>
          <t>Importance of the Producer [BI7.016]</t>
        </is>
      </c>
      <c r="D90" s="12" t="inlineStr">
        <is>
          <t>Explain the importance of producers in an ecosystem.</t>
        </is>
      </c>
      <c r="E90" s="12" t="inlineStr">
        <is>
          <t>2bc5d9fa-7ea9-4992-a991-0a967304e6ff</t>
        </is>
      </c>
    </row>
    <row r="91" ht="45" customHeight="1">
      <c r="A91" s="12" t="inlineStr">
        <is>
          <t>Photosynthesis</t>
        </is>
      </c>
      <c r="B91" s="12" t="inlineStr">
        <is>
          <t>Process, Equations, &amp; Adaptations</t>
        </is>
      </c>
      <c r="C91" s="13" t="inlineStr">
        <is>
          <t>How Plants Use Glucose [BK18.06]</t>
        </is>
      </c>
      <c r="D91" s="12" t="inlineStr">
        <is>
          <t>Describe how plants and algae use the glucose produced during photosynthesis.</t>
        </is>
      </c>
      <c r="E91" s="12" t="inlineStr">
        <is>
          <t>2df95adc-952e-450e-a7c6-38dfb9e6617b</t>
        </is>
      </c>
    </row>
    <row r="92" ht="45" customHeight="1">
      <c r="A92" s="12" t="inlineStr">
        <is>
          <t>Photosynthesis</t>
        </is>
      </c>
      <c r="B92" s="12" t="inlineStr">
        <is>
          <t>Process, Equations, &amp; Adaptations</t>
        </is>
      </c>
      <c r="C92" s="13" t="inlineStr">
        <is>
          <t>Practical: Testing a Leaf for Starch [BK18.07]</t>
        </is>
      </c>
      <c r="D92" s="12" t="inlineStr">
        <is>
          <t xml:space="preserve">Describe how a plant can be tested for starch to show that photosynthesis has taken place. </t>
        </is>
      </c>
      <c r="E92" s="12" t="inlineStr">
        <is>
          <t>0c97e5d6-baa7-4975-8da4-b7209eec180a</t>
        </is>
      </c>
    </row>
    <row r="93" ht="45" customHeight="1">
      <c r="A93" s="12" t="inlineStr">
        <is>
          <t>Photosynthesis</t>
        </is>
      </c>
      <c r="B93" s="12" t="inlineStr">
        <is>
          <t>Process, Equations, &amp; Adaptations</t>
        </is>
      </c>
      <c r="C93" s="13" t="inlineStr">
        <is>
          <t>Carbon Dioxide &amp; Oxygen Balance [BK18.08]</t>
        </is>
      </c>
      <c r="D93" s="12" t="inlineStr">
        <is>
          <t>Explain how photosynthesis helps to maintain the delicate balance between carbon dioxide and oxygen in the atmosphere on Earth.</t>
        </is>
      </c>
      <c r="E93" s="12" t="inlineStr">
        <is>
          <t>9084c87e-fd67-448e-a12b-4974e06666aa</t>
        </is>
      </c>
    </row>
    <row r="94" ht="45" customHeight="1">
      <c r="A94" s="12" t="inlineStr">
        <is>
          <t>Photosynthesis</t>
        </is>
      </c>
      <c r="B94" s="12" t="inlineStr">
        <is>
          <t>Process, Equations, &amp; Adaptations</t>
        </is>
      </c>
      <c r="C94" s="13" t="inlineStr">
        <is>
          <t>Leaf Adaptations [BK18.09]</t>
        </is>
      </c>
      <c r="D94" s="12" t="inlineStr">
        <is>
          <t>Describe &amp; explain the internal and external adaptations of a leaf.</t>
        </is>
      </c>
      <c r="E94" s="12" t="inlineStr">
        <is>
          <t>167e0a1c-7311-4982-a55e-2c39f0bfc796</t>
        </is>
      </c>
    </row>
    <row r="95" ht="45" customHeight="1">
      <c r="A95" s="12" t="inlineStr">
        <is>
          <t>Photosynthesis</t>
        </is>
      </c>
      <c r="B95" s="12" t="inlineStr">
        <is>
          <t>Process, Equations, &amp; Adaptations</t>
        </is>
      </c>
      <c r="C95" s="13" t="inlineStr">
        <is>
          <t>Estimating the Surface Area of a Leaf [BI2.79]</t>
        </is>
      </c>
      <c r="D95" s="12" t="inlineStr">
        <is>
          <t>Use squared paper to estimate the surface area of a leaf.</t>
        </is>
      </c>
      <c r="E95" s="12" t="inlineStr">
        <is>
          <t>76412564-2c0a-46b9-a781-988f15480337</t>
        </is>
      </c>
    </row>
    <row r="96" ht="45" customHeight="1">
      <c r="A96" s="12" t="inlineStr">
        <is>
          <t>Cellular Respiration</t>
        </is>
      </c>
      <c r="B96" s="12" t="inlineStr">
        <is>
          <t>Aerobic &amp; Anaerobic Respiration</t>
        </is>
      </c>
      <c r="C96" s="13" t="inlineStr">
        <is>
          <t>Diagnostic: Aerobic &amp; Anaerobic Respiration [BK19.11]</t>
        </is>
      </c>
      <c r="D96" s="12" t="inlineStr">
        <is>
          <t>Diagnostic for the cellular respiration topic.</t>
        </is>
      </c>
      <c r="E96" s="12" t="inlineStr">
        <is>
          <t>a0fd0b72-59ab-4672-b36d-30d7ba93cb95</t>
        </is>
      </c>
    </row>
    <row r="97" ht="45" customHeight="1">
      <c r="A97" s="12" t="inlineStr">
        <is>
          <t>Cellular Respiration</t>
        </is>
      </c>
      <c r="B97" s="12" t="inlineStr">
        <is>
          <t>Aerobic &amp; Anaerobic Respiration</t>
        </is>
      </c>
      <c r="C97" s="13" t="inlineStr">
        <is>
          <t>Introduction to Respiration [BI4.28]</t>
        </is>
      </c>
      <c r="D97" s="12" t="inlineStr">
        <is>
          <t xml:space="preserve">State that all the energy needed for life processes is transferred by respiration.
Describe respiration as the breakdown of organic molecules.  </t>
        </is>
      </c>
      <c r="E97" s="12" t="inlineStr">
        <is>
          <t>b88cc28f-df3e-4ba4-a0c2-e42cba02e3cc</t>
        </is>
      </c>
    </row>
    <row r="98" ht="45" customHeight="1">
      <c r="A98" s="12" t="inlineStr">
        <is>
          <t>Cellular Respiration</t>
        </is>
      </c>
      <c r="B98" s="12" t="inlineStr">
        <is>
          <t>Aerobic &amp; Anaerobic Respiration</t>
        </is>
      </c>
      <c r="C98" s="13" t="inlineStr">
        <is>
          <t>Aerobic Respiration: Word Equation [BI4.29]</t>
        </is>
      </c>
      <c r="D98" s="12" t="inlineStr">
        <is>
          <t>Describe aerobic respiration and give the word equation.</t>
        </is>
      </c>
      <c r="E98" s="12" t="inlineStr">
        <is>
          <t>92232e65-6e9c-4142-bdbd-bf8eb32cfdb7</t>
        </is>
      </c>
    </row>
    <row r="99" ht="45" customHeight="1">
      <c r="A99" s="12" t="inlineStr">
        <is>
          <t>Cellular Respiration</t>
        </is>
      </c>
      <c r="B99" s="12" t="inlineStr">
        <is>
          <t>Aerobic &amp; Anaerobic Respiration</t>
        </is>
      </c>
      <c r="C99" s="13" t="inlineStr">
        <is>
          <t>Anaerobic Respiration in Animals: Word Equation [BI4.31]</t>
        </is>
      </c>
      <c r="D99" s="12" t="inlineStr">
        <is>
          <t>Describe the process of anaerobic respiration in animals and give the word equation.</t>
        </is>
      </c>
      <c r="E99" s="12" t="inlineStr">
        <is>
          <t>018fb97a-a6e7-4836-8eff-5f345280d692</t>
        </is>
      </c>
    </row>
    <row r="100" ht="45" customHeight="1">
      <c r="A100" s="12" t="inlineStr">
        <is>
          <t>Cellular Respiration</t>
        </is>
      </c>
      <c r="B100" s="12" t="inlineStr">
        <is>
          <t>Aerobic &amp; Anaerobic Respiration</t>
        </is>
      </c>
      <c r="C100" s="13" t="inlineStr">
        <is>
          <t>Anaerobic Respiration in Plants: Word Equation [BI4.33]</t>
        </is>
      </c>
      <c r="D100" s="12" t="inlineStr">
        <is>
          <t>Describe the process of anaerobic respiration in plants and give the word equation.</t>
        </is>
      </c>
      <c r="E100" s="12" t="inlineStr">
        <is>
          <t>b5a4072d-3000-4839-b1df-964621566d73</t>
        </is>
      </c>
    </row>
    <row r="101" ht="45" customHeight="1">
      <c r="A101" s="12" t="inlineStr">
        <is>
          <t>Cellular Respiration</t>
        </is>
      </c>
      <c r="B101" s="12" t="inlineStr">
        <is>
          <t>Aerobic &amp; Anaerobic Respiration</t>
        </is>
      </c>
      <c r="C101" s="13" t="inlineStr">
        <is>
          <t>Importance of Anaerobic Respiration in Plants &amp; Yeast [BI4.38]</t>
        </is>
      </c>
      <c r="D101" s="12" t="inlineStr">
        <is>
          <t>Describe the process of anaerobic respiration in plants and yeast and when it occurs. Explain the economic importance of anaerobic respiration in yeast.</t>
        </is>
      </c>
      <c r="E101" s="12" t="inlineStr">
        <is>
          <t>3db87637-832b-4fc0-977a-f05cdec1a2ee</t>
        </is>
      </c>
    </row>
    <row r="102" ht="45" customHeight="1">
      <c r="A102" s="12" t="inlineStr">
        <is>
          <t>Cellular Respiration</t>
        </is>
      </c>
      <c r="B102" s="12" t="inlineStr">
        <is>
          <t>Aerobic &amp; Anaerobic Respiration</t>
        </is>
      </c>
      <c r="C102" s="13" t="inlineStr">
        <is>
          <t>Comparing Anaerobic Respiration in Animals, Plants &amp; Fungi [BI4.36]</t>
        </is>
      </c>
      <c r="D102" s="12" t="inlineStr">
        <is>
          <t>Compare the site, reactant(s), products of and energy released by anaerobic respiration in animals, plants and fungi (yeast). Includes word equations.</t>
        </is>
      </c>
      <c r="E102" s="12" t="inlineStr">
        <is>
          <t>bdb88ffb-e87e-4961-af9c-f55c1e0867a1</t>
        </is>
      </c>
    </row>
    <row r="103" ht="45" customHeight="1">
      <c r="A103" s="12" t="inlineStr">
        <is>
          <t>Cellular Respiration</t>
        </is>
      </c>
      <c r="B103" s="12" t="inlineStr">
        <is>
          <t>Aerobic &amp; Anaerobic Respiration</t>
        </is>
      </c>
      <c r="C103" s="13" t="inlineStr">
        <is>
          <t>Importance of Anaerobic Respiration in Animals [BI4.39]</t>
        </is>
      </c>
      <c r="D103" s="12" t="inlineStr">
        <is>
          <t>Describe the process of anaerobic respiration in animals and explain why it occurs.</t>
        </is>
      </c>
      <c r="E103" s="12" t="inlineStr">
        <is>
          <t>a9a66553-daeb-4195-8bf5-c1b405ebe15f</t>
        </is>
      </c>
    </row>
    <row r="104" ht="45" customHeight="1">
      <c r="A104" s="12" t="inlineStr">
        <is>
          <t>Cellular Respiration</t>
        </is>
      </c>
      <c r="B104" s="12" t="inlineStr">
        <is>
          <t>Aerobic &amp; Anaerobic Respiration</t>
        </is>
      </c>
      <c r="C104" s="13" t="inlineStr">
        <is>
          <t>Using Respiration in Yeast [BI4.35]</t>
        </is>
      </c>
      <c r="D104" s="12" t="inlineStr">
        <is>
          <t>Describe the process of anaerobic respiration/fermentation in yeast. Explain the economic importance of aerobic respiration and fermentation in making bread and alcoholic drinks.</t>
        </is>
      </c>
      <c r="E104" s="12" t="inlineStr">
        <is>
          <t>1944e16d-46ba-42a0-b6dc-22ec34b9d506</t>
        </is>
      </c>
    </row>
    <row r="105" ht="45" customHeight="1">
      <c r="A105" s="12" t="inlineStr">
        <is>
          <t>Cellular Respiration</t>
        </is>
      </c>
      <c r="B105" s="12" t="inlineStr">
        <is>
          <t>Aerobic &amp; Anaerobic Respiration</t>
        </is>
      </c>
      <c r="C105" s="13" t="inlineStr">
        <is>
          <t>Comparing Aerobic &amp; Anaerobic Respiration [BI4.37]</t>
        </is>
      </c>
      <c r="D105" s="12" t="inlineStr">
        <is>
          <t>Compare the site, reactant(s), products of and energy released by anaerobic and aerobic respiration in animals, plants and fungi (yeast). Includes word equations.</t>
        </is>
      </c>
      <c r="E105" s="12" t="inlineStr">
        <is>
          <t>a96b7c7b-6274-4eff-ae6c-b9bf18e52a8c</t>
        </is>
      </c>
    </row>
    <row r="106" ht="45" customHeight="1">
      <c r="A106" s="12" t="inlineStr">
        <is>
          <t>Cellular Respiration</t>
        </is>
      </c>
      <c r="B106" s="12" t="inlineStr">
        <is>
          <t>Aerobic &amp; Anaerobic Respiration</t>
        </is>
      </c>
      <c r="C106" s="13" t="inlineStr">
        <is>
          <t>Aerobic Respiration: Symbol Equation [BI4.30]</t>
        </is>
      </c>
      <c r="D106" s="12" t="inlineStr">
        <is>
          <t>Describe aerobic respiration and give the word and symbol equations.</t>
        </is>
      </c>
      <c r="E106" s="12" t="inlineStr">
        <is>
          <t>e1a9460d-ef03-49d1-b3f4-4dced6ccc184</t>
        </is>
      </c>
    </row>
    <row r="107" ht="45" customHeight="1">
      <c r="A107" s="12" t="inlineStr">
        <is>
          <t>Relationships in an Ecosystem</t>
        </is>
      </c>
      <c r="B107" s="12" t="inlineStr">
        <is>
          <t>Roles, Relationships, &amp; Dynamics</t>
        </is>
      </c>
      <c r="C107" s="13" t="inlineStr">
        <is>
          <t>Diagnostic: Roles, Relationships, &amp; Dynamics [BK19.12]</t>
        </is>
      </c>
      <c r="D107" s="12" t="inlineStr">
        <is>
          <t>Diagnostic for the relationships in an ecosystem 1 topic.</t>
        </is>
      </c>
      <c r="E107" s="12" t="inlineStr">
        <is>
          <t>03886433-82c7-4128-82af-b09b7e17c53d</t>
        </is>
      </c>
    </row>
    <row r="108" ht="45" customHeight="1">
      <c r="A108" s="12" t="inlineStr">
        <is>
          <t>Relationships in an Ecosystem</t>
        </is>
      </c>
      <c r="B108" s="12" t="inlineStr">
        <is>
          <t>Roles, Relationships, &amp; Dynamics</t>
        </is>
      </c>
      <c r="C108" s="13" t="inlineStr">
        <is>
          <t>Types of Ecosystem [BI7.001]</t>
        </is>
      </c>
      <c r="D108" s="12" t="inlineStr">
        <is>
          <t>Describe a variety of different ecosystems. Define organism, habitat, population, community and ecosystem.</t>
        </is>
      </c>
      <c r="E108" s="12" t="inlineStr">
        <is>
          <t>92a54664-3755-4c24-90fe-9b3dfab951c8</t>
        </is>
      </c>
    </row>
    <row r="109" ht="45" customHeight="1">
      <c r="A109" s="12" t="inlineStr">
        <is>
          <t>Relationships in an Ecosystem</t>
        </is>
      </c>
      <c r="B109" s="12" t="inlineStr">
        <is>
          <t>Roles, Relationships, &amp; Dynamics</t>
        </is>
      </c>
      <c r="C109" s="13" t="inlineStr">
        <is>
          <t>Roles in Ecosystems [BI7.002]</t>
        </is>
      </c>
      <c r="D109" s="12" t="inlineStr">
        <is>
          <t xml:space="preserve">Define the different roles of organisms in an ecosystem. </t>
        </is>
      </c>
      <c r="E109" s="12" t="inlineStr">
        <is>
          <t>9b4c8247-897e-401c-9a83-19f728f8f13a</t>
        </is>
      </c>
    </row>
    <row r="110" ht="45" customHeight="1">
      <c r="A110" s="12" t="inlineStr">
        <is>
          <t>Relationships in an Ecosystem</t>
        </is>
      </c>
      <c r="B110" s="12" t="inlineStr">
        <is>
          <t>Roles, Relationships, &amp; Dynamics</t>
        </is>
      </c>
      <c r="C110" s="13" t="inlineStr">
        <is>
          <t>Investigating Ecosystems [BK18.10]</t>
        </is>
      </c>
      <c r="D110" s="12" t="inlineStr">
        <is>
          <t xml:space="preserve">Describe the use of quadrats in investigating ecosystems. </t>
        </is>
      </c>
      <c r="E110" s="12" t="inlineStr">
        <is>
          <t>a548c0d2-dcbf-4347-b072-f199e7f87d92</t>
        </is>
      </c>
    </row>
    <row r="111" ht="45" customHeight="1">
      <c r="A111" s="12" t="inlineStr">
        <is>
          <t>Relationships in an Ecosystem</t>
        </is>
      </c>
      <c r="B111" s="12" t="inlineStr">
        <is>
          <t>Roles, Relationships, &amp; Dynamics</t>
        </is>
      </c>
      <c r="C111" s="13" t="inlineStr">
        <is>
          <t>Role of the Producer [BK8.04]</t>
        </is>
      </c>
      <c r="D111" s="12" t="inlineStr">
        <is>
          <t xml:space="preserve">Describe the role of the producer in food chains. Describe the importance of glucose and energy to organisms. </t>
        </is>
      </c>
      <c r="E111" s="12" t="inlineStr">
        <is>
          <t>1310e12b-49ad-4c10-8c44-66d2efa7a7f8</t>
        </is>
      </c>
    </row>
    <row r="112" ht="45" customHeight="1">
      <c r="A112" s="12" t="inlineStr">
        <is>
          <t>Relationships in an Ecosystem</t>
        </is>
      </c>
      <c r="B112" s="12" t="inlineStr">
        <is>
          <t>Roles, Relationships, &amp; Dynamics</t>
        </is>
      </c>
      <c r="C112" s="13" t="inlineStr">
        <is>
          <t>Photosynthesis &amp; Biomass [BI4.27]</t>
        </is>
      </c>
      <c r="D112" s="12" t="inlineStr">
        <is>
          <t>Explain how biomass is made and the importance of photosynthesis in supplying biomass to all other organisms on Earth.</t>
        </is>
      </c>
      <c r="E112" s="12" t="inlineStr">
        <is>
          <t>5d625022-d20c-444a-acd4-fece04e8f71d</t>
        </is>
      </c>
    </row>
    <row r="113" ht="45" customHeight="1">
      <c r="A113" s="12" t="inlineStr">
        <is>
          <t>Relationships in an Ecosystem</t>
        </is>
      </c>
      <c r="B113" s="12" t="inlineStr">
        <is>
          <t>Roles, Relationships, &amp; Dynamics</t>
        </is>
      </c>
      <c r="C113" s="13" t="inlineStr">
        <is>
          <t>Interdependence [BI7.009]</t>
        </is>
      </c>
      <c r="D113" s="12" t="inlineStr">
        <is>
          <t>Explain the importance of the relationships between organisms in an ecosystem.</t>
        </is>
      </c>
      <c r="E113" s="12" t="inlineStr">
        <is>
          <t>ebf5e8c3-9654-48ad-b680-c259a71a965b</t>
        </is>
      </c>
    </row>
    <row r="114" ht="45" customHeight="1">
      <c r="A114" s="12" t="inlineStr">
        <is>
          <t>Relationships in an Ecosystem</t>
        </is>
      </c>
      <c r="B114" s="12" t="inlineStr">
        <is>
          <t>Roles, Relationships, &amp; Dynamics</t>
        </is>
      </c>
      <c r="C114" s="13" t="inlineStr">
        <is>
          <t>Feeding Relationships [BK18.11]</t>
        </is>
      </c>
      <c r="D114" s="12" t="inlineStr">
        <is>
          <t>Food chains and food webs show us feeding relationships in a habitat.</t>
        </is>
      </c>
      <c r="E114" s="12" t="inlineStr">
        <is>
          <t>d9cb2f32-bead-4256-889d-57cf16230a34</t>
        </is>
      </c>
    </row>
    <row r="115" ht="45" customHeight="1">
      <c r="A115" s="12" t="inlineStr">
        <is>
          <t>Relationships in an Ecosystem</t>
        </is>
      </c>
      <c r="B115" s="12" t="inlineStr">
        <is>
          <t>Roles, Relationships, &amp; Dynamics</t>
        </is>
      </c>
      <c r="C115" s="13" t="inlineStr">
        <is>
          <t>Food Chains &amp; Food Webs [BI7.015]</t>
        </is>
      </c>
      <c r="D115" s="12" t="inlineStr">
        <is>
          <t>Describe feeding relationships in terms of transfer of energy. Use food chains to represent simple feeding relationships in an ecosystem.</t>
        </is>
      </c>
      <c r="E115" s="12" t="inlineStr">
        <is>
          <t>8d594ed8-e9de-4b3d-a72c-b8dbfde6fb65</t>
        </is>
      </c>
    </row>
    <row r="116" ht="45" customHeight="1">
      <c r="A116" s="12" t="inlineStr">
        <is>
          <t>Relationships in an Ecosystem</t>
        </is>
      </c>
      <c r="B116" s="12" t="inlineStr">
        <is>
          <t>Roles, Relationships, &amp; Dynamics</t>
        </is>
      </c>
      <c r="C116" s="13" t="inlineStr">
        <is>
          <t>Effects of Population Changes on Food Chains [BK18.12]</t>
        </is>
      </c>
      <c r="D116" s="12" t="inlineStr">
        <is>
          <t>Understanding that the changes in a population size of one organism can have an affect upon numbers of others in a food chain.</t>
        </is>
      </c>
      <c r="E116" s="12" t="inlineStr">
        <is>
          <t>000ba45c-627c-4f95-a058-5f9223c946e0</t>
        </is>
      </c>
    </row>
    <row r="117" ht="45" customHeight="1">
      <c r="A117" s="12" t="inlineStr">
        <is>
          <t>Relationships in an Ecosystem</t>
        </is>
      </c>
      <c r="B117" s="12" t="inlineStr">
        <is>
          <t>Trophic Levels, Pyramids &amp; Adaptations</t>
        </is>
      </c>
      <c r="C117" s="13" t="inlineStr">
        <is>
          <t>Diagnostic: Trophic Levels, Pyramids &amp; Adaptations [BK19.13]</t>
        </is>
      </c>
      <c r="D117" s="12" t="inlineStr">
        <is>
          <t>Diagnostic for the relationships in an ecosystem 2 topic.</t>
        </is>
      </c>
      <c r="E117" s="12" t="inlineStr">
        <is>
          <t>9fa31e09-0a2d-4009-9d3a-63c5e2d39f7a</t>
        </is>
      </c>
    </row>
    <row r="118" ht="45" customHeight="1">
      <c r="A118" s="12" t="inlineStr">
        <is>
          <t>Relationships in an Ecosystem</t>
        </is>
      </c>
      <c r="B118" s="12" t="inlineStr">
        <is>
          <t>Trophic Levels, Pyramids &amp; Adaptations</t>
        </is>
      </c>
      <c r="C118" s="13" t="inlineStr">
        <is>
          <t>Predator/Prey Cycles: Describing Data [BI7.017]</t>
        </is>
      </c>
      <c r="D118" s="12" t="inlineStr">
        <is>
          <t>Describe the changes in populations based on the relationship between the predator and its prey.</t>
        </is>
      </c>
      <c r="E118" s="12" t="inlineStr">
        <is>
          <t>d0195280-600b-4239-8ff4-14efc9a3e314</t>
        </is>
      </c>
    </row>
    <row r="119" ht="45" customHeight="1">
      <c r="A119" s="12" t="inlineStr">
        <is>
          <t>Relationships in an Ecosystem</t>
        </is>
      </c>
      <c r="B119" s="12" t="inlineStr">
        <is>
          <t>Trophic Levels, Pyramids &amp; Adaptations</t>
        </is>
      </c>
      <c r="C119" s="13" t="inlineStr">
        <is>
          <t>Predator/Prey Cycles: Interpreting Data [BI7.018]</t>
        </is>
      </c>
      <c r="D119" s="12" t="inlineStr">
        <is>
          <t>Explain the changes in populations based on the relationship between the predator and its prey.</t>
        </is>
      </c>
      <c r="E119" s="12" t="inlineStr">
        <is>
          <t>0b9939a4-57d7-4f21-b430-eb367643374d</t>
        </is>
      </c>
    </row>
    <row r="120" ht="45" customHeight="1">
      <c r="A120" s="12" t="inlineStr">
        <is>
          <t>Relationships in an Ecosystem</t>
        </is>
      </c>
      <c r="B120" s="12" t="inlineStr">
        <is>
          <t>Trophic Levels, Pyramids &amp; Adaptations</t>
        </is>
      </c>
      <c r="C120" s="13" t="inlineStr">
        <is>
          <t>Trophic Levels [BI7.081]</t>
        </is>
      </c>
      <c r="D120" s="12" t="inlineStr">
        <is>
          <t>Describe the features of the different trophic levels.
Identify trophic levels in a variety of food chains and webs.
Explain what makes an organism an apex predator.</t>
        </is>
      </c>
      <c r="E120" s="12" t="inlineStr">
        <is>
          <t>49e839ba-1a4a-4fb7-89fa-6290925a864f</t>
        </is>
      </c>
    </row>
    <row r="121" ht="45" customHeight="1">
      <c r="A121" s="12" t="inlineStr">
        <is>
          <t>Relationships in an Ecosystem</t>
        </is>
      </c>
      <c r="B121" s="12" t="inlineStr">
        <is>
          <t>Trophic Levels, Pyramids &amp; Adaptations</t>
        </is>
      </c>
      <c r="C121" s="13" t="inlineStr">
        <is>
          <t>Pyramids of Numbers [BK18.13]</t>
        </is>
      </c>
      <c r="D121" s="12" t="inlineStr">
        <is>
          <t>Representing food chains using stacked bars to show population sizes at each trophic level.</t>
        </is>
      </c>
      <c r="E121" s="12" t="inlineStr">
        <is>
          <t>0fc56665-dc61-4e9f-9964-9864f3bd102e</t>
        </is>
      </c>
    </row>
    <row r="122" ht="45" customHeight="1">
      <c r="A122" s="12" t="inlineStr">
        <is>
          <t>Relationships in an Ecosystem</t>
        </is>
      </c>
      <c r="B122" s="12" t="inlineStr">
        <is>
          <t>Trophic Levels, Pyramids &amp; Adaptations</t>
        </is>
      </c>
      <c r="C122" s="13" t="inlineStr">
        <is>
          <t>Pyramids of Biomass [BI7.082]</t>
        </is>
      </c>
      <c r="D122" s="12" t="inlineStr">
        <is>
          <t>Construct and interpret pyramids of number and biomass when given data.</t>
        </is>
      </c>
      <c r="E122" s="12" t="inlineStr">
        <is>
          <t>b1cdd534-780d-4c86-bd34-79663df14eb9</t>
        </is>
      </c>
    </row>
    <row r="123" ht="45" customHeight="1">
      <c r="A123" s="12" t="inlineStr">
        <is>
          <t>Relationships in an Ecosystem</t>
        </is>
      </c>
      <c r="B123" s="12" t="inlineStr">
        <is>
          <t>Trophic Levels, Pyramids &amp; Adaptations</t>
        </is>
      </c>
      <c r="C123" s="13" t="inlineStr">
        <is>
          <t>Biomass Transfer [BI7.083]</t>
        </is>
      </c>
      <c r="D123" s="12" t="inlineStr">
        <is>
          <t>Explain why only 10% of the biomass transfers from one level in a food chain to the next.</t>
        </is>
      </c>
      <c r="E123" s="12" t="inlineStr">
        <is>
          <t>6c39d1d2-3a10-474f-acf5-3d2216b1a2b3</t>
        </is>
      </c>
    </row>
    <row r="124" ht="45" customHeight="1">
      <c r="A124" s="12" t="inlineStr">
        <is>
          <t>Relationships in an Ecosystem</t>
        </is>
      </c>
      <c r="B124" s="12" t="inlineStr">
        <is>
          <t>Trophic Levels, Pyramids &amp; Adaptations</t>
        </is>
      </c>
      <c r="C124" s="13" t="inlineStr">
        <is>
          <t>Adaptations of Plants [BI7.012]</t>
        </is>
      </c>
      <c r="D124" s="12" t="inlineStr">
        <is>
          <t>Describe the functional, structural and behavioural adaptations of plants and explain how they help them to survive in different ecosystems.</t>
        </is>
      </c>
      <c r="E124" s="12" t="inlineStr">
        <is>
          <t>57aa77af-9e16-44d8-885c-85a1c047b624</t>
        </is>
      </c>
    </row>
    <row r="125" ht="45" customHeight="1">
      <c r="A125" s="12" t="inlineStr">
        <is>
          <t>Relationships in an Ecosystem</t>
        </is>
      </c>
      <c r="B125" s="12" t="inlineStr">
        <is>
          <t>Trophic Levels, Pyramids &amp; Adaptations</t>
        </is>
      </c>
      <c r="C125" s="13" t="inlineStr">
        <is>
          <t>Adaptations of Animals [BI7.013]</t>
        </is>
      </c>
      <c r="D125" s="12" t="inlineStr">
        <is>
          <t>Describe the functional, structural and behavioural adaptations of animals and explain how they help them to survive in different ecosystems.</t>
        </is>
      </c>
      <c r="E125" s="12" t="inlineStr">
        <is>
          <t>2a41bf89-6f70-4425-9521-45a23355f15d</t>
        </is>
      </c>
    </row>
    <row r="126" ht="45" customHeight="1">
      <c r="A126" s="12" t="inlineStr">
        <is>
          <t>Relationships in an Ecosystem</t>
        </is>
      </c>
      <c r="B126" s="12" t="inlineStr">
        <is>
          <t>Food Security &amp; Human Impact</t>
        </is>
      </c>
      <c r="C126" s="13" t="inlineStr">
        <is>
          <t>Diagnostic: Food Security &amp; Human Impact [BK19.14]</t>
        </is>
      </c>
      <c r="D126" s="12" t="inlineStr">
        <is>
          <t>Diagnostic for the relationships in an ecosystem 3 topic.</t>
        </is>
      </c>
      <c r="E126" s="12" t="inlineStr">
        <is>
          <t>3eb6c4bb-a8a7-460e-ab4f-9e1a024f2f08</t>
        </is>
      </c>
    </row>
    <row r="127" ht="45" customHeight="1">
      <c r="A127" s="12" t="inlineStr">
        <is>
          <t>Relationships in an Ecosystem</t>
        </is>
      </c>
      <c r="B127" s="12" t="inlineStr">
        <is>
          <t>Food Security &amp; Human Impact</t>
        </is>
      </c>
      <c r="C127" s="13" t="inlineStr">
        <is>
          <t>Food Security [BK18.14]</t>
        </is>
      </c>
      <c r="D127" s="12" t="inlineStr">
        <is>
          <t>Understand what food security is, how to achieve it and problems leading from food insecurity.</t>
        </is>
      </c>
      <c r="E127" s="12" t="inlineStr">
        <is>
          <t>91b13f0d-0026-4921-82aa-35a3a4bdc7bc</t>
        </is>
      </c>
    </row>
    <row r="128" ht="45" customHeight="1">
      <c r="A128" s="12" t="inlineStr">
        <is>
          <t>Relationships in an Ecosystem</t>
        </is>
      </c>
      <c r="B128" s="12" t="inlineStr">
        <is>
          <t>Food Security &amp; Human Impact</t>
        </is>
      </c>
      <c r="C128" s="13" t="inlineStr">
        <is>
          <t>Factors Affecting Food Security [BI7.086]</t>
        </is>
      </c>
      <c r="D128" s="12" t="inlineStr">
        <is>
          <t>Explain how different factors effect food security.
Interpret data about food supply and relate this to these factors.</t>
        </is>
      </c>
      <c r="E128" s="12" t="inlineStr">
        <is>
          <t>96b2c442-cbd6-4d3e-881d-955c8729c565</t>
        </is>
      </c>
    </row>
    <row r="129" ht="45" customHeight="1">
      <c r="A129" s="12" t="inlineStr">
        <is>
          <t>Relationships in an Ecosystem</t>
        </is>
      </c>
      <c r="B129" s="12" t="inlineStr">
        <is>
          <t>Food Security &amp; Human Impact</t>
        </is>
      </c>
      <c r="C129" s="13" t="inlineStr">
        <is>
          <t>Human Impacts: Introduction [BI7.044]</t>
        </is>
      </c>
      <c r="D129" s="12" t="inlineStr">
        <is>
          <t>Explain how human activities are having an impact on ecosystems.</t>
        </is>
      </c>
      <c r="E129" s="12" t="inlineStr">
        <is>
          <t>00140926-73e9-4267-8181-58f41aaac656</t>
        </is>
      </c>
    </row>
    <row r="130" ht="45" customHeight="1">
      <c r="A130" s="12" t="inlineStr">
        <is>
          <t>Relationships in an Ecosystem</t>
        </is>
      </c>
      <c r="B130" s="12" t="inlineStr">
        <is>
          <t>Food Security &amp; Human Impact</t>
        </is>
      </c>
      <c r="C130" s="13" t="inlineStr">
        <is>
          <t>Human Impact on Insect Pollination [BK18.15]</t>
        </is>
      </c>
      <c r="D130" s="12" t="inlineStr">
        <is>
          <t>Be able to describe the impact human activity has on insect pollinators.</t>
        </is>
      </c>
      <c r="E130" s="12" t="inlineStr">
        <is>
          <t>16072e09-1580-409a-b11a-db8c745d493b</t>
        </is>
      </c>
    </row>
    <row r="131" ht="45" customHeight="1">
      <c r="A131" s="12" t="inlineStr">
        <is>
          <t>Relationships in an Ecosystem</t>
        </is>
      </c>
      <c r="B131" s="12" t="inlineStr">
        <is>
          <t>Food Security &amp; Human Impact</t>
        </is>
      </c>
      <c r="C131" s="13" t="inlineStr">
        <is>
          <t>Human Impact on Ecosystems [BK8.05]</t>
        </is>
      </c>
      <c r="D131" s="12" t="inlineStr">
        <is>
          <t xml:space="preserve">Describe the impact humans can have on ecosytems, including effects on the atmosphere. </t>
        </is>
      </c>
      <c r="E131" s="12" t="inlineStr">
        <is>
          <t>f199064b-dac5-48a8-a7c7-bc453ffc6fd8</t>
        </is>
      </c>
    </row>
    <row r="132" ht="45" customHeight="1">
      <c r="A132" s="12" t="inlineStr">
        <is>
          <t>Relationships in an Ecosystem</t>
        </is>
      </c>
      <c r="B132" s="12" t="inlineStr">
        <is>
          <t>Food Security &amp; Human Impact</t>
        </is>
      </c>
      <c r="C132" s="13" t="inlineStr">
        <is>
          <t>Human Impacts: Toxic Chemicals in Food Chains [BI7.046]</t>
        </is>
      </c>
      <c r="D132" s="12" t="inlineStr">
        <is>
          <t>Explain the impact of toxic chemicals when they enter food chains.</t>
        </is>
      </c>
      <c r="E132" s="12" t="inlineStr">
        <is>
          <t>4c921b82-0d0a-4d19-92c8-3bfc52ff2fa5</t>
        </is>
      </c>
    </row>
    <row r="133" ht="45" customHeight="1">
      <c r="A133" s="12" t="inlineStr">
        <is>
          <t>Inheritance, Chromosomes, DNA &amp; Genes</t>
        </is>
      </c>
      <c r="B133" s="12" t="inlineStr">
        <is>
          <t>Genetics</t>
        </is>
      </c>
      <c r="C133" s="13" t="inlineStr">
        <is>
          <t>Diagnostic: Genetics BK19.15]</t>
        </is>
      </c>
      <c r="D133" s="12" t="inlineStr">
        <is>
          <t>Diagnostic for the inheritance, chromosomes, dna &amp; genes 1 topic.</t>
        </is>
      </c>
      <c r="E133" s="12" t="inlineStr">
        <is>
          <t>3455b90a-8506-418a-a75b-19bab9279afb</t>
        </is>
      </c>
    </row>
    <row r="134" ht="45" customHeight="1">
      <c r="A134" s="12" t="inlineStr">
        <is>
          <t>Inheritance, Chromosomes, DNA &amp; Genes</t>
        </is>
      </c>
      <c r="B134" s="12" t="inlineStr">
        <is>
          <t>Genetics</t>
        </is>
      </c>
      <c r="C134" s="13" t="inlineStr">
        <is>
          <t>Nature vs Nurture [BK18.16]</t>
        </is>
      </c>
      <c r="D134" s="12" t="inlineStr">
        <is>
          <t xml:space="preserve">Describe how our characteristics are a product of genetics and the environment. </t>
        </is>
      </c>
      <c r="E134" s="12" t="inlineStr">
        <is>
          <t>824df1b3-e7a0-4d3f-bb90-738d8d11a5bd</t>
        </is>
      </c>
    </row>
    <row r="135" ht="45" customHeight="1">
      <c r="A135" s="12" t="inlineStr">
        <is>
          <t>Inheritance, Chromosomes, DNA &amp; Genes</t>
        </is>
      </c>
      <c r="B135" s="12" t="inlineStr">
        <is>
          <t>Genetics</t>
        </is>
      </c>
      <c r="C135" s="13" t="inlineStr">
        <is>
          <t>Inheritance [BK18.17]</t>
        </is>
      </c>
      <c r="D135" s="12" t="inlineStr">
        <is>
          <t>Describe the process by which genetic information is passed from parent to offspring.</t>
        </is>
      </c>
      <c r="E135" s="12" t="inlineStr">
        <is>
          <t>f94de1e3-13d7-468f-9978-fee3a191a733</t>
        </is>
      </c>
    </row>
    <row r="136" ht="45" customHeight="1">
      <c r="A136" s="12" t="inlineStr">
        <is>
          <t>Inheritance, Chromosomes, DNA &amp; Genes</t>
        </is>
      </c>
      <c r="B136" s="12" t="inlineStr">
        <is>
          <t>Genetics</t>
        </is>
      </c>
      <c r="C136" s="13" t="inlineStr">
        <is>
          <t>Introduction to Genetics [BI6.010]</t>
        </is>
      </c>
      <c r="D136" s="12" t="inlineStr">
        <is>
          <t>Define genetics. Identify parents and offspring from simple diagrams.</t>
        </is>
      </c>
      <c r="E136" s="12" t="inlineStr">
        <is>
          <t>b5629449-af62-4c42-a530-7f71a1b5ab31</t>
        </is>
      </c>
    </row>
    <row r="137" ht="45" customHeight="1">
      <c r="A137" s="12" t="inlineStr">
        <is>
          <t>Inheritance, Chromosomes, DNA &amp; Genes</t>
        </is>
      </c>
      <c r="B137" s="12" t="inlineStr">
        <is>
          <t>Genetics</t>
        </is>
      </c>
      <c r="C137" s="13" t="inlineStr">
        <is>
          <t>Genome to Genes [BI6.011]</t>
        </is>
      </c>
      <c r="D137" s="12" t="inlineStr">
        <is>
          <t xml:space="preserve">Define, describe &amp; identify DNA, genes, chromosomes and genomes.  </t>
        </is>
      </c>
      <c r="E137" s="12" t="inlineStr">
        <is>
          <t>2c2c041a-49ef-41f0-a3a0-f86e69ff2ea0</t>
        </is>
      </c>
    </row>
    <row r="138" ht="45" customHeight="1">
      <c r="A138" s="12" t="inlineStr">
        <is>
          <t>Inheritance, Chromosomes, DNA &amp; Genes</t>
        </is>
      </c>
      <c r="B138" s="12" t="inlineStr">
        <is>
          <t>Genetics</t>
        </is>
      </c>
      <c r="C138" s="13" t="inlineStr">
        <is>
          <t>Chromosomes [BI1.18]</t>
        </is>
      </c>
      <c r="D138" s="12" t="inlineStr">
        <is>
          <t xml:space="preserve">State where chromosomes are found and their arrangement. Define DNA, chromosome and gene. </t>
        </is>
      </c>
      <c r="E138" s="12" t="inlineStr">
        <is>
          <t>039181d6-ab80-4d7a-9dbd-115ae3539d39</t>
        </is>
      </c>
    </row>
    <row r="139" ht="45" customHeight="1">
      <c r="A139" s="12" t="inlineStr">
        <is>
          <t>Inheritance, Chromosomes, DNA &amp; Genes</t>
        </is>
      </c>
      <c r="B139" s="12" t="inlineStr">
        <is>
          <t>Genetics</t>
        </is>
      </c>
      <c r="C139" s="13" t="inlineStr">
        <is>
          <t>The Discovery of DNA [BK18.18]</t>
        </is>
      </c>
      <c r="D139" s="12" t="inlineStr">
        <is>
          <t xml:space="preserve">Describe the key points in history of the discovery of the structure of DNA. </t>
        </is>
      </c>
      <c r="E139" s="12" t="inlineStr">
        <is>
          <t>3e44af3f-31a3-4ccf-93e8-d2d6fce191c5</t>
        </is>
      </c>
    </row>
    <row r="140" ht="45" customHeight="1">
      <c r="A140" s="12" t="inlineStr">
        <is>
          <t>Inheritance, Chromosomes, DNA &amp; Genes</t>
        </is>
      </c>
      <c r="B140" s="12" t="inlineStr">
        <is>
          <t>Genetics</t>
        </is>
      </c>
      <c r="C140" s="13" t="inlineStr">
        <is>
          <t>Key Words in Genetics [BK18.19]</t>
        </is>
      </c>
      <c r="D140" s="12" t="inlineStr">
        <is>
          <t>Define and use the terms gamete, chromosome, gene, nucleus, DNA and genome.</t>
        </is>
      </c>
      <c r="E140" s="12" t="inlineStr">
        <is>
          <t>ccaa3cd2-1eb2-4040-a2e4-9913f0c083d3</t>
        </is>
      </c>
    </row>
    <row r="141" ht="45" customHeight="1">
      <c r="A141" s="12" t="inlineStr">
        <is>
          <t>Inheritance, Chromosomes, DNA &amp; Genes</t>
        </is>
      </c>
      <c r="B141" s="12" t="inlineStr">
        <is>
          <t>Genetics</t>
        </is>
      </c>
      <c r="C141" s="13" t="inlineStr">
        <is>
          <t>The Structure and Function of DNA [BK10.09]</t>
        </is>
      </c>
      <c r="D141" s="12" t="inlineStr">
        <is>
          <t>Describe the structure of DNA. Describe the purpose of DNA in humans.</t>
        </is>
      </c>
      <c r="E141" s="12" t="inlineStr">
        <is>
          <t>cce8ba86-1f87-4657-9ba9-c90adb8f6e6d</t>
        </is>
      </c>
    </row>
    <row r="142" ht="45" customHeight="1">
      <c r="A142" s="12" t="inlineStr">
        <is>
          <t>Inheritance, Chromosomes, DNA &amp; Genes</t>
        </is>
      </c>
      <c r="B142" s="12" t="inlineStr">
        <is>
          <t>Genetics</t>
        </is>
      </c>
      <c r="C142" s="13" t="inlineStr">
        <is>
          <t>Understanding the Human Genome [BI6.020]</t>
        </is>
      </c>
      <c r="D142" s="12" t="inlineStr">
        <is>
          <t>State that understanding the human genome is important for treating disease and for tracing human migration patterns from the past.</t>
        </is>
      </c>
      <c r="E142" s="12" t="inlineStr">
        <is>
          <t>a138e628-2648-4e3c-bc1e-9f38fb294da0</t>
        </is>
      </c>
    </row>
    <row r="143" ht="45" customHeight="1">
      <c r="A143" s="12" t="inlineStr">
        <is>
          <t>Inheritance, Chromosomes, DNA &amp; Genes</t>
        </is>
      </c>
      <c r="B143" s="12" t="inlineStr">
        <is>
          <t>Evolution</t>
        </is>
      </c>
      <c r="C143" s="13" t="inlineStr">
        <is>
          <t>Diagnostic: Evolution [BK19.16]</t>
        </is>
      </c>
      <c r="D143" s="12" t="inlineStr">
        <is>
          <t>Diagnostic for the inheritance, chromosomes, dna &amp; genes 2 topic.</t>
        </is>
      </c>
      <c r="E143" s="12" t="inlineStr">
        <is>
          <t>ceeda83c-5fca-497c-882a-d5f2dde16385</t>
        </is>
      </c>
    </row>
    <row r="144" ht="45" customHeight="1">
      <c r="A144" s="12" t="inlineStr">
        <is>
          <t>Inheritance, Chromosomes, DNA &amp; Genes</t>
        </is>
      </c>
      <c r="B144" s="12" t="inlineStr">
        <is>
          <t>Evolution</t>
        </is>
      </c>
      <c r="C144" s="13" t="inlineStr">
        <is>
          <t>Species &amp; Variation [BK18.20]</t>
        </is>
      </c>
      <c r="D144" s="12" t="inlineStr">
        <is>
          <t>Give the definition of a species. Explain why individuals of the same species have similar features, but are not exactly the same.</t>
        </is>
      </c>
      <c r="E144" s="12" t="inlineStr">
        <is>
          <t>6eb99522-c795-4586-a8d6-baefea5560d3</t>
        </is>
      </c>
    </row>
    <row r="145" ht="45" customHeight="1">
      <c r="A145" s="12" t="inlineStr">
        <is>
          <t>Inheritance, Chromosomes, DNA &amp; Genes</t>
        </is>
      </c>
      <c r="B145" s="12" t="inlineStr">
        <is>
          <t>Evolution</t>
        </is>
      </c>
      <c r="C145" s="13" t="inlineStr">
        <is>
          <t>Continuous &amp; Discontinuous Variation [BI6.060]</t>
        </is>
      </c>
      <c r="D145" s="12" t="inlineStr">
        <is>
          <t>Describe and give examples of continuous and discontinuous variation. Compare the two types of variations, including how continuous and discontinuous data are plotted.</t>
        </is>
      </c>
      <c r="E145" s="12" t="inlineStr">
        <is>
          <t>3d04f97d-6e07-4b81-aac8-ad0e3c3f83eb</t>
        </is>
      </c>
    </row>
    <row r="146" ht="45" customHeight="1">
      <c r="A146" s="12" t="inlineStr">
        <is>
          <t>Inheritance, Chromosomes, DNA &amp; Genes</t>
        </is>
      </c>
      <c r="B146" s="12" t="inlineStr">
        <is>
          <t>Evolution</t>
        </is>
      </c>
      <c r="C146" s="13" t="inlineStr">
        <is>
          <t>Causes of Variation [BK18.21]</t>
        </is>
      </c>
      <c r="D146" s="12" t="inlineStr">
        <is>
          <t>Explain how variation amongst individuals of the same places is caused. Give examples of characteristics affected by genetic variation, environmental factors or both.</t>
        </is>
      </c>
      <c r="E146" s="12" t="inlineStr">
        <is>
          <t>0fdd36cf-93b7-41a7-8e8e-fbdaaeb0f33c</t>
        </is>
      </c>
    </row>
    <row r="147" ht="45" customHeight="1">
      <c r="A147" s="12" t="inlineStr">
        <is>
          <t>Inheritance, Chromosomes, DNA &amp; Genes</t>
        </is>
      </c>
      <c r="B147" s="12" t="inlineStr">
        <is>
          <t>Evolution</t>
        </is>
      </c>
      <c r="C147" s="13" t="inlineStr">
        <is>
          <t>Mutation &amp; Variation [BK18.22]</t>
        </is>
      </c>
      <c r="D147" s="12" t="inlineStr">
        <is>
          <t>Describe what a mutation is, how mutations lead to variation and how they can affect phenotype.</t>
        </is>
      </c>
      <c r="E147" s="12" t="inlineStr">
        <is>
          <t>1b8f98f9-0939-41d6-9c48-f504e74be80c</t>
        </is>
      </c>
    </row>
    <row r="148" ht="45" customHeight="1">
      <c r="A148" s="12" t="inlineStr">
        <is>
          <t>Inheritance, Chromosomes, DNA &amp; Genes</t>
        </is>
      </c>
      <c r="B148" s="12" t="inlineStr">
        <is>
          <t>Evolution</t>
        </is>
      </c>
      <c r="C148" s="13" t="inlineStr">
        <is>
          <t>Investigating Variation in Species [BK10.03]</t>
        </is>
      </c>
      <c r="D148" s="12" t="inlineStr">
        <is>
          <t xml:space="preserve">Describe investigations into continuous and discontinuous variation. </t>
        </is>
      </c>
      <c r="E148" s="12" t="inlineStr">
        <is>
          <t>5e6c285d-5f8d-46b3-9210-17b42986411f</t>
        </is>
      </c>
    </row>
    <row r="149" ht="45" customHeight="1">
      <c r="A149" s="12" t="inlineStr">
        <is>
          <t>Inheritance, Chromosomes, DNA &amp; Genes</t>
        </is>
      </c>
      <c r="B149" s="12" t="inlineStr">
        <is>
          <t>Evolution</t>
        </is>
      </c>
      <c r="C149" s="13" t="inlineStr">
        <is>
          <t>The Process of Natural Selection [BK18.23]</t>
        </is>
      </c>
      <c r="D149" s="12" t="inlineStr">
        <is>
          <t>Give the definition of natural selection and evolution. Describe the process of natural selection and how it can lead to evolution.</t>
        </is>
      </c>
      <c r="E149" s="12" t="inlineStr">
        <is>
          <t>fa32de7a-41aa-45f0-9217-2798c6266f2f</t>
        </is>
      </c>
    </row>
    <row r="150" ht="45" customHeight="1">
      <c r="A150" s="12" t="inlineStr">
        <is>
          <t>Inheritance, Chromosomes, DNA &amp; Genes</t>
        </is>
      </c>
      <c r="B150" s="12" t="inlineStr">
        <is>
          <t>Evolution</t>
        </is>
      </c>
      <c r="C150" s="13" t="inlineStr">
        <is>
          <t>Competition Between Plants [BK18.24]</t>
        </is>
      </c>
      <c r="D150" s="12" t="inlineStr">
        <is>
          <t>Describe the factors that plants compete for within an ecosystem.</t>
        </is>
      </c>
      <c r="E150" s="12" t="inlineStr">
        <is>
          <t>66f6306a-09e3-4f56-960a-3d28d7be0cb3</t>
        </is>
      </c>
    </row>
    <row r="151" ht="45" customHeight="1">
      <c r="A151" s="12" t="inlineStr">
        <is>
          <t>Inheritance, Chromosomes, DNA &amp; Genes</t>
        </is>
      </c>
      <c r="B151" s="12" t="inlineStr">
        <is>
          <t>Evolution</t>
        </is>
      </c>
      <c r="C151" s="13" t="inlineStr">
        <is>
          <t>Competition Between Animals [BK18.25]</t>
        </is>
      </c>
      <c r="D151" s="12" t="inlineStr">
        <is>
          <t>Describe the factors that animals compete for within an ecosystem.</t>
        </is>
      </c>
      <c r="E151" s="12" t="inlineStr">
        <is>
          <t>e6d5f98b-e7fd-4ee0-bd89-1690ea239dc1</t>
        </is>
      </c>
    </row>
    <row r="152" ht="45" customHeight="1">
      <c r="A152" s="12" t="inlineStr">
        <is>
          <t>Inheritance, Chromosomes, DNA &amp; Genes</t>
        </is>
      </c>
      <c r="B152" s="12" t="inlineStr">
        <is>
          <t>Evolution</t>
        </is>
      </c>
      <c r="C152" s="13" t="inlineStr">
        <is>
          <t>The Importance of Mutation in Evolution [BI6.066]</t>
        </is>
      </c>
      <c r="D152" s="12" t="inlineStr">
        <is>
          <t>Give the definition of evolution and mutation. Explain, using real-life examples, how mutations are essential to evolution.</t>
        </is>
      </c>
      <c r="E152" s="12" t="inlineStr">
        <is>
          <t>e21cbcfe-078d-4361-8a58-81fea080bf98</t>
        </is>
      </c>
    </row>
    <row r="153" ht="45" customHeight="1">
      <c r="A153" s="12" t="inlineStr">
        <is>
          <t>Inheritance, Chromosomes, DNA &amp; Genes</t>
        </is>
      </c>
      <c r="B153" s="12" t="inlineStr">
        <is>
          <t>Evolution</t>
        </is>
      </c>
      <c r="C153" s="13" t="inlineStr">
        <is>
          <t>Formation of a New Species [BI6.067]</t>
        </is>
      </c>
      <c r="D153" s="12" t="inlineStr">
        <is>
          <t>Describe how two populations of one species might end up becoming two species.</t>
        </is>
      </c>
      <c r="E153" s="12" t="inlineStr">
        <is>
          <t>cb402070-2153-40eb-ae40-5e7c40cc6e2c</t>
        </is>
      </c>
    </row>
    <row r="154" ht="45" customHeight="1">
      <c r="A154" s="12" t="inlineStr">
        <is>
          <t>Inheritance, Chromosomes, DNA &amp; Genes</t>
        </is>
      </c>
      <c r="B154" s="12" t="inlineStr">
        <is>
          <t>Evolution</t>
        </is>
      </c>
      <c r="C154" s="13" t="inlineStr">
        <is>
          <t>Evolution [BI6.064]</t>
        </is>
      </c>
      <c r="D154" s="12" t="inlineStr">
        <is>
          <t>Give the definition of evolution. State what characteristics are affected by evolution. Describe the evolution of the peppered moth.</t>
        </is>
      </c>
      <c r="E154" s="12" t="inlineStr">
        <is>
          <t>d069e777-5bb5-4ff3-8420-0fe0368b0a6b</t>
        </is>
      </c>
    </row>
    <row r="155" ht="45" customHeight="1">
      <c r="A155" s="12" t="inlineStr">
        <is>
          <t>Inheritance, Chromosomes, DNA &amp; Genes</t>
        </is>
      </c>
      <c r="B155" s="12" t="inlineStr">
        <is>
          <t>Evolution</t>
        </is>
      </c>
      <c r="C155" s="13" t="inlineStr">
        <is>
          <t>Evolution: What is a Theory? [BI6.068]</t>
        </is>
      </c>
      <c r="D155" s="12" t="inlineStr">
        <is>
          <t>State the theory used to explain the diversity of life. Define a scientific theory. Describe the process that leads to a scientific theory being established. Give definitions for hypothesis, prediction, peer review, validity and false claim.</t>
        </is>
      </c>
      <c r="E155" s="12" t="inlineStr">
        <is>
          <t>39996ca6-c2db-4724-94b0-c135aae8ffd5</t>
        </is>
      </c>
    </row>
    <row r="156" ht="45" customHeight="1">
      <c r="A156" s="12" t="inlineStr">
        <is>
          <t>Inheritance, Chromosomes, DNA &amp; Genes</t>
        </is>
      </c>
      <c r="B156" s="12" t="inlineStr">
        <is>
          <t>Evolution</t>
        </is>
      </c>
      <c r="C156" s="13" t="inlineStr">
        <is>
          <t>Evidence for Evolution [BI6.091]</t>
        </is>
      </c>
      <c r="D156" s="12" t="inlineStr">
        <is>
          <t>State how fossils and the fossil record, the discovery that genes are the hereditary material and antibiotic resistance all provide evidence for the theory of evolution.</t>
        </is>
      </c>
      <c r="E156" s="12" t="inlineStr">
        <is>
          <t>669552dc-366d-43ec-a272-638109b284d2</t>
        </is>
      </c>
    </row>
    <row r="157" ht="45" customHeight="1">
      <c r="A157" s="12" t="inlineStr">
        <is>
          <t>Inheritance, Chromosomes, DNA &amp; Genes</t>
        </is>
      </c>
      <c r="B157" s="12" t="inlineStr">
        <is>
          <t>Evolution</t>
        </is>
      </c>
      <c r="C157" s="13" t="inlineStr">
        <is>
          <t>Formation of Fossils [BI6.092]</t>
        </is>
      </c>
      <c r="D157" s="12" t="inlineStr">
        <is>
          <t>Define a fossil. Describe the three main ways in which fossils can be formed.</t>
        </is>
      </c>
      <c r="E157" s="12" t="inlineStr">
        <is>
          <t>64068a0e-78ec-4525-94a1-d3241916e6f5</t>
        </is>
      </c>
    </row>
    <row r="158" ht="45" customHeight="1">
      <c r="A158" s="12" t="inlineStr">
        <is>
          <t>Inheritance, Chromosomes, DNA &amp; Genes</t>
        </is>
      </c>
      <c r="B158" s="12" t="inlineStr">
        <is>
          <t>Evolution</t>
        </is>
      </c>
      <c r="C158" s="13" t="inlineStr">
        <is>
          <t>Evolution by Natural Selection: Summary [BK18.26]</t>
        </is>
      </c>
      <c r="D158" s="12" t="inlineStr">
        <is>
          <t>State the theory of evolution. Define natural selection, describe the process of natural selection and how it can lead to evolution through examples. Use knowledge and understanding of natural selection and evolution to justify the theory of evolution.</t>
        </is>
      </c>
      <c r="E158" s="12" t="inlineStr">
        <is>
          <t>8a1368fb-d7a4-488f-9ff3-78496b2e6077</t>
        </is>
      </c>
    </row>
    <row r="159" ht="45" customHeight="1">
      <c r="A159" s="12" t="inlineStr">
        <is>
          <t>Inheritance, Chromosomes, DNA &amp; Genes</t>
        </is>
      </c>
      <c r="B159" s="12" t="inlineStr">
        <is>
          <t>Evolution</t>
        </is>
      </c>
      <c r="C159" s="13" t="inlineStr">
        <is>
          <t>Extinction [BI6.097]</t>
        </is>
      </c>
      <c r="D159" s="12" t="inlineStr">
        <is>
          <t>Give the definition of extinction.
Describe factors which may contribute to
the extinction of a species.</t>
        </is>
      </c>
      <c r="E159" s="12" t="inlineStr">
        <is>
          <t>4b4abd1e-5040-4b86-bc7f-fea589050050</t>
        </is>
      </c>
    </row>
    <row r="160" ht="45" customHeight="1">
      <c r="A160" s="12" t="inlineStr">
        <is>
          <t>Inheritance, Chromosomes, DNA &amp; Genes</t>
        </is>
      </c>
      <c r="B160" s="12" t="inlineStr">
        <is>
          <t>Evolution</t>
        </is>
      </c>
      <c r="C160" s="13" t="inlineStr">
        <is>
          <t>Changes to Habitats and Extinction [BK10.08]</t>
        </is>
      </c>
      <c r="D160" s="12" t="inlineStr">
        <is>
          <t xml:space="preserve">Describe how changes to a habitat can harm species and describe extinction as a possible consequence of this. </t>
        </is>
      </c>
      <c r="E160" s="12" t="inlineStr">
        <is>
          <t>541ebf92-dea5-4313-94ec-511a5d95165e</t>
        </is>
      </c>
    </row>
    <row r="161" ht="45" customHeight="1">
      <c r="A161" s="12" t="inlineStr">
        <is>
          <t>Inheritance, Chromosomes, DNA &amp; Genes</t>
        </is>
      </c>
      <c r="B161" s="12" t="inlineStr">
        <is>
          <t>Evolution</t>
        </is>
      </c>
      <c r="C161" s="13" t="inlineStr">
        <is>
          <t>Examples of Evolution: The Peppered Moth [BI6.098]</t>
        </is>
      </c>
      <c r="D161" s="12" t="inlineStr">
        <is>
          <t>Describe and explain the evolution of the peppered moth.</t>
        </is>
      </c>
      <c r="E161" s="12" t="inlineStr">
        <is>
          <t>fe225c4a-bf82-42c0-a2aa-7cab125fb090</t>
        </is>
      </c>
    </row>
    <row r="162" ht="45" customHeight="1">
      <c r="A162" s="12" t="inlineStr">
        <is>
          <t>Inheritance, Chromosomes, DNA &amp; Genes</t>
        </is>
      </c>
      <c r="B162" s="12" t="inlineStr">
        <is>
          <t>Evolution</t>
        </is>
      </c>
      <c r="C162" s="13" t="inlineStr">
        <is>
          <t>Examples of Evolution: Antibiotic Resistant Bacteria [BI6.104]</t>
        </is>
      </c>
      <c r="D162" s="12" t="inlineStr">
        <is>
          <t>Describe and explain the evolution of antibiotic-resistant bacteria.</t>
        </is>
      </c>
      <c r="E162" s="12" t="inlineStr">
        <is>
          <t>55cdb370-bee4-493a-b156-e533becbb1da</t>
        </is>
      </c>
    </row>
    <row r="163" ht="45" customHeight="1">
      <c r="A163" s="12" t="inlineStr">
        <is>
          <t>Inheritance, Chromosomes, DNA &amp; Genes</t>
        </is>
      </c>
      <c r="B163" s="12" t="inlineStr">
        <is>
          <t>Biodiversity</t>
        </is>
      </c>
      <c r="C163" s="13" t="inlineStr">
        <is>
          <t>Diagnostic: Biodiversity [BK19.17]</t>
        </is>
      </c>
      <c r="D163" s="12" t="inlineStr">
        <is>
          <t>Diagnostic for the inheritance, chromosomes, dna &amp; genes 3 topic.</t>
        </is>
      </c>
      <c r="E163" s="12" t="inlineStr">
        <is>
          <t>8c98cd2d-4ec8-40bb-a45b-3c75e44f59b1</t>
        </is>
      </c>
    </row>
    <row r="164" ht="45" customHeight="1">
      <c r="A164" s="12" t="inlineStr">
        <is>
          <t>Inheritance, Chromosomes, DNA &amp; Genes</t>
        </is>
      </c>
      <c r="B164" s="12" t="inlineStr">
        <is>
          <t>Biodiversity</t>
        </is>
      </c>
      <c r="C164" s="13" t="inlineStr">
        <is>
          <t>The Importance of Biodiversity [BI7.042]</t>
        </is>
      </c>
      <c r="D164" s="12" t="inlineStr">
        <is>
          <t>Explain the importance of biodiversity to the sustainability of the planet and to humans directly.</t>
        </is>
      </c>
      <c r="E164" s="12" t="inlineStr">
        <is>
          <t>e7905060-41ec-47a7-9fe3-1b2999d6ec96</t>
        </is>
      </c>
    </row>
    <row r="165" ht="45" customHeight="1">
      <c r="A165" s="12" t="inlineStr">
        <is>
          <t>Inheritance, Chromosomes, DNA &amp; Genes</t>
        </is>
      </c>
      <c r="B165" s="12" t="inlineStr">
        <is>
          <t>Biodiversity</t>
        </is>
      </c>
      <c r="C165" s="13" t="inlineStr">
        <is>
          <t>Maintaining Biodiversity: Conservation [BI7.059]</t>
        </is>
      </c>
      <c r="D165" s="12" t="inlineStr">
        <is>
          <t>Define conservation and state some of the projects designed to promote biodiversity.</t>
        </is>
      </c>
      <c r="E165" s="12" t="inlineStr">
        <is>
          <t>ed6ed6f5-50f4-4a8c-a02f-44e582724c63</t>
        </is>
      </c>
    </row>
    <row r="166" ht="45" customHeight="1">
      <c r="A166" s="12" t="inlineStr">
        <is>
          <t>Inheritance, Chromosomes, DNA &amp; Genes</t>
        </is>
      </c>
      <c r="B166" s="12" t="inlineStr">
        <is>
          <t>Biodiversity</t>
        </is>
      </c>
      <c r="C166" s="13" t="inlineStr">
        <is>
          <t>Maintaining Biodiversity: Breeding Programmes [BI7.060]</t>
        </is>
      </c>
      <c r="D166" s="12" t="inlineStr">
        <is>
          <t>Explain how breeding programmes aim to maintain biodiversity.</t>
        </is>
      </c>
      <c r="E166" s="12" t="inlineStr">
        <is>
          <t>a1b41d20-7f83-4675-999a-9287ae22e61e</t>
        </is>
      </c>
    </row>
    <row r="167" ht="45" customHeight="1">
      <c r="A167" s="12" t="inlineStr">
        <is>
          <t>Inheritance, Chromosomes, DNA &amp; Genes</t>
        </is>
      </c>
      <c r="B167" s="12" t="inlineStr">
        <is>
          <t>Biodiversity</t>
        </is>
      </c>
      <c r="C167" s="13" t="inlineStr">
        <is>
          <t>Maintaining Biodiversity: Recycling [BI7.064]</t>
        </is>
      </c>
      <c r="D167" s="12" t="inlineStr">
        <is>
          <t>Explain how recycling programmes can have a positive impact on the biodiversity of the Earth.</t>
        </is>
      </c>
      <c r="E167" s="12" t="inlineStr">
        <is>
          <t>d9c40a7f-4ff7-498a-af51-93a955b2ccb4</t>
        </is>
      </c>
    </row>
    <row r="168" ht="45" customHeight="1">
      <c r="A168" s="12" t="inlineStr">
        <is>
          <t>Inheritance, Chromosomes, DNA &amp; Genes</t>
        </is>
      </c>
      <c r="B168" s="12" t="inlineStr">
        <is>
          <t>Biodiversity</t>
        </is>
      </c>
      <c r="C168" s="13" t="inlineStr">
        <is>
          <t>Maintaining Biodiversity: Gene Banks [BK18.27]</t>
        </is>
      </c>
      <c r="D168" s="12" t="inlineStr">
        <is>
          <t>Introduction to and the role of gene banks in maintaining biodiversity.</t>
        </is>
      </c>
      <c r="E168" s="12" t="inlineStr">
        <is>
          <t>2f39e582-9e33-4343-bc44-1980abf2358d</t>
        </is>
      </c>
    </row>
    <row r="169" ht="45" customHeight="1">
      <c r="A169" s="12" t="inlineStr">
        <is>
          <t>Inheritance, Chromosomes, DNA &amp; Genes</t>
        </is>
      </c>
      <c r="B169" s="12" t="inlineStr">
        <is>
          <t>Biodiversity</t>
        </is>
      </c>
      <c r="C169" s="13" t="inlineStr">
        <is>
          <t>Maintaining Biodiversity: Summary [BK18.28]</t>
        </is>
      </c>
      <c r="D169" s="12" t="inlineStr">
        <is>
          <t>Summarise the key features of the most important projects aimed at maintaining or improving biodiversity.</t>
        </is>
      </c>
      <c r="E169" s="12" t="inlineStr">
        <is>
          <t>67be118e-1e6d-4f9a-8065-3ca706884081</t>
        </is>
      </c>
    </row>
  </sheetData>
  <mergeCells count="1">
    <mergeCell ref="A6:E6"/>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E402"/>
  <sheetViews>
    <sheetView showGridLines="0" workbookViewId="0">
      <selection activeCell="A1" sqref="A1"/>
    </sheetView>
  </sheetViews>
  <sheetFormatPr baseColWidth="8" defaultRowHeight="15"/>
  <cols>
    <col width="42" customWidth="1" min="1" max="1"/>
    <col width="41"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09e94c9f-ec96-468f-9a09-53c0be9157f8</t>
        </is>
      </c>
    </row>
    <row r="3">
      <c r="A3" s="2" t="inlineStr">
        <is>
          <t>Chemistry GCSE (F)</t>
        </is>
      </c>
      <c r="D3" s="3" t="inlineStr">
        <is>
          <t>Last updated: 17 July 2026</t>
        </is>
      </c>
    </row>
    <row r="4">
      <c r="A4" s="4" t="inlineStr">
        <is>
          <t>30 Topics   ·   68 Subtopics   ·   395 Nuggets   ·   46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Atoms, Elements &amp; Compounds</t>
        </is>
      </c>
      <c r="B8" s="12" t="inlineStr">
        <is>
          <t>Atoms, Elements &amp; Compounds</t>
        </is>
      </c>
      <c r="C8" s="13" t="inlineStr">
        <is>
          <t>Diagnostic: Atoms, Elements &amp; Compounds [CH60.151]</t>
        </is>
      </c>
      <c r="D8" s="12" t="inlineStr">
        <is>
          <t>Diagnostic for the atoms, elements &amp; compounds topic.</t>
        </is>
      </c>
      <c r="E8" s="12" t="inlineStr">
        <is>
          <t>3c164625-6f4e-4329-9da5-190d126ef367</t>
        </is>
      </c>
    </row>
    <row r="9" ht="45" customHeight="1">
      <c r="A9" s="12" t="inlineStr">
        <is>
          <t>Atoms, Elements &amp; Compounds</t>
        </is>
      </c>
      <c r="B9" s="12" t="inlineStr">
        <is>
          <t>Atoms, Elements &amp; Compounds</t>
        </is>
      </c>
      <c r="C9" s="13" t="inlineStr">
        <is>
          <t>Atoms, Elements, Compounds &amp; Molecules [CH1.01]</t>
        </is>
      </c>
      <c r="D9" s="12" t="inlineStr">
        <is>
          <t xml:space="preserve">An introduction to atoms, elements, compounds and molecules. </t>
        </is>
      </c>
      <c r="E9" s="12" t="inlineStr">
        <is>
          <t>7854b719-70ed-4dc2-a2ad-446c28b89ff9</t>
        </is>
      </c>
    </row>
    <row r="10" ht="45" customHeight="1">
      <c r="A10" s="12" t="inlineStr">
        <is>
          <t>Atoms, Elements &amp; Compounds</t>
        </is>
      </c>
      <c r="B10" s="12" t="inlineStr">
        <is>
          <t>Atoms, Elements &amp; Compounds</t>
        </is>
      </c>
      <c r="C10" s="13" t="inlineStr">
        <is>
          <t>Element Symbols [CH1.02]</t>
        </is>
      </c>
      <c r="D10" s="12" t="inlineStr">
        <is>
          <t>Use element symbols correctly.</t>
        </is>
      </c>
      <c r="E10" s="12" t="inlineStr">
        <is>
          <t>c4b5136a-9f94-485a-bf8d-6123f0e1e9c0</t>
        </is>
      </c>
    </row>
    <row r="11" ht="45" customHeight="1">
      <c r="A11" s="12" t="inlineStr">
        <is>
          <t>Atoms, Elements &amp; Compounds</t>
        </is>
      </c>
      <c r="B11" s="12" t="inlineStr">
        <is>
          <t>Atoms, Elements &amp; Compounds</t>
        </is>
      </c>
      <c r="C11" s="13" t="inlineStr">
        <is>
          <t>Names &amp; Symbols of the First 20 Elements [CH1.03]</t>
        </is>
      </c>
      <c r="D11" s="12" t="inlineStr">
        <is>
          <t>Correctly use the names and symbols of the first 20 elements of the Periodic Table.</t>
        </is>
      </c>
      <c r="E11" s="12" t="inlineStr">
        <is>
          <t>15770ae3-fce2-4ec8-8b9f-1701f5536fa1</t>
        </is>
      </c>
    </row>
    <row r="12" ht="45" customHeight="1">
      <c r="A12" s="12" t="inlineStr">
        <is>
          <t>Atoms, Elements &amp; Compounds</t>
        </is>
      </c>
      <c r="B12" s="12" t="inlineStr">
        <is>
          <t>Atoms, Elements &amp; Compounds</t>
        </is>
      </c>
      <c r="C12" s="13" t="inlineStr">
        <is>
          <t>Formulae for Elemental Molecules &amp; Compounds [CH1.04]</t>
        </is>
      </c>
      <c r="D12" s="12" t="inlineStr">
        <is>
          <t>Recall and use the chemical formulae for common elemental molecules and compounds.</t>
        </is>
      </c>
      <c r="E12" s="12" t="inlineStr">
        <is>
          <t>0ea351b5-01cd-459e-a333-268679b4787c</t>
        </is>
      </c>
    </row>
    <row r="13" ht="45" customHeight="1">
      <c r="A13" s="12" t="inlineStr">
        <is>
          <t>Atoms, Elements &amp; Compounds</t>
        </is>
      </c>
      <c r="B13" s="12" t="inlineStr">
        <is>
          <t>Atoms, Elements &amp; Compounds</t>
        </is>
      </c>
      <c r="C13" s="13" t="inlineStr">
        <is>
          <t>Common Ions [CH1.48]</t>
        </is>
      </c>
      <c r="D13" s="12" t="inlineStr">
        <is>
          <t>Recall and use the formulae of common mono- and polyatomic ions.</t>
        </is>
      </c>
      <c r="E13" s="12" t="inlineStr">
        <is>
          <t>6cf41ae2-d801-44cb-8b92-6f0673424d32</t>
        </is>
      </c>
    </row>
    <row r="14" ht="45" customHeight="1">
      <c r="A14" s="12" t="inlineStr">
        <is>
          <t>Atoms, Elements &amp; Compounds</t>
        </is>
      </c>
      <c r="B14" s="12" t="inlineStr">
        <is>
          <t>Atoms, Elements &amp; Compounds</t>
        </is>
      </c>
      <c r="C14" s="13" t="inlineStr">
        <is>
          <t>Valency &amp; Number of Covalent Bonds Formed [CH2.57]</t>
        </is>
      </c>
      <c r="D14" s="12" t="inlineStr">
        <is>
          <t>Deduce the valency of atoms and use it to predict the structure of molecules.</t>
        </is>
      </c>
      <c r="E14" s="12" t="inlineStr">
        <is>
          <t>f8a4ac6f-a1cd-4afa-9bba-ba271a40b2d4</t>
        </is>
      </c>
    </row>
    <row r="15" ht="45" customHeight="1">
      <c r="A15" s="12" t="inlineStr">
        <is>
          <t>Atoms, Elements &amp; Compounds</t>
        </is>
      </c>
      <c r="B15" s="12" t="inlineStr">
        <is>
          <t>Atoms, Elements &amp; Compounds</t>
        </is>
      </c>
      <c r="C15" s="13" t="inlineStr">
        <is>
          <t>State Symbols [CH1.07]</t>
        </is>
      </c>
      <c r="D15" s="12" t="inlineStr">
        <is>
          <t>Use state symbols correctly.</t>
        </is>
      </c>
      <c r="E15" s="12" t="inlineStr">
        <is>
          <t>52ebc859-b0ad-42b7-9145-62791bbb2e8f</t>
        </is>
      </c>
    </row>
    <row r="16" ht="45" customHeight="1">
      <c r="A16" s="12" t="inlineStr">
        <is>
          <t>Atoms, Elements &amp; Compounds</t>
        </is>
      </c>
      <c r="B16" s="12" t="inlineStr">
        <is>
          <t>Atoms, Elements &amp; Compounds</t>
        </is>
      </c>
      <c r="C16" s="13" t="inlineStr">
        <is>
          <t>Naming Compounds [CH1.06]</t>
        </is>
      </c>
      <c r="D16" s="12" t="inlineStr">
        <is>
          <t>Describe and use the rules for naming compounds to recall and use the chemical formulae for common elemental molecules and compounds.</t>
        </is>
      </c>
      <c r="E16" s="12" t="inlineStr">
        <is>
          <t>15b6e92a-4b5f-456d-af34-50568879819d</t>
        </is>
      </c>
    </row>
    <row r="17" ht="45" customHeight="1">
      <c r="A17" s="12" t="inlineStr">
        <is>
          <t>Atoms, Elements &amp; Compounds</t>
        </is>
      </c>
      <c r="B17" s="12" t="inlineStr">
        <is>
          <t>Atoms, Elements &amp; Compounds</t>
        </is>
      </c>
      <c r="C17" s="13" t="inlineStr">
        <is>
          <t>Formulae for Compounds with Brackets [CH1.05]</t>
        </is>
      </c>
      <c r="D17" s="12" t="inlineStr">
        <is>
          <t>Recall and use the chemical formulae for compounds that include brackets.</t>
        </is>
      </c>
      <c r="E17" s="12" t="inlineStr">
        <is>
          <t>ed150712-f887-4803-95e5-5a9731593f48</t>
        </is>
      </c>
    </row>
    <row r="18" ht="45" customHeight="1">
      <c r="A18" s="12" t="inlineStr">
        <is>
          <t>Atomic Model</t>
        </is>
      </c>
      <c r="B18" s="12" t="inlineStr">
        <is>
          <t>Atomic Model</t>
        </is>
      </c>
      <c r="C18" s="13" t="inlineStr">
        <is>
          <t>Diagnostic: Atomic Model [CH60.011]</t>
        </is>
      </c>
      <c r="D18" s="12" t="inlineStr">
        <is>
          <t>Diagnostic for the atomic model topic.</t>
        </is>
      </c>
      <c r="E18" s="12" t="inlineStr">
        <is>
          <t>f2658314-d15b-4b7d-a365-df2356e5b0b6</t>
        </is>
      </c>
    </row>
    <row r="19" ht="45" customHeight="1">
      <c r="A19" s="12" t="inlineStr">
        <is>
          <t>Atomic Model</t>
        </is>
      </c>
      <c r="B19" s="12" t="inlineStr">
        <is>
          <t>Atomic Model</t>
        </is>
      </c>
      <c r="C19" s="13" t="inlineStr">
        <is>
          <t>Development of Scientific Models [CH1.32]</t>
        </is>
      </c>
      <c r="D19" s="12" t="inlineStr">
        <is>
          <t>Describe the scientific method and identify different types of model.</t>
        </is>
      </c>
      <c r="E19" s="12" t="inlineStr">
        <is>
          <t>f3f174e0-6cc9-4c3b-bab3-d88d457d61ac</t>
        </is>
      </c>
    </row>
    <row r="20" ht="45" customHeight="1">
      <c r="A20" s="12" t="inlineStr">
        <is>
          <t>Atomic Model</t>
        </is>
      </c>
      <c r="B20" s="12" t="inlineStr">
        <is>
          <t>Atomic Model</t>
        </is>
      </c>
      <c r="C20" s="13" t="inlineStr">
        <is>
          <t>Dalton's Atomic Theory of Matter [CH1.33]</t>
        </is>
      </c>
      <c r="D20" s="12" t="inlineStr">
        <is>
          <t>Describe and use early models of the atom.</t>
        </is>
      </c>
      <c r="E20" s="12" t="inlineStr">
        <is>
          <t>dc8eac9e-a635-4ef1-a838-212104bb7ebf</t>
        </is>
      </c>
    </row>
    <row r="21" ht="45" customHeight="1">
      <c r="A21" s="12" t="inlineStr">
        <is>
          <t>Atomic Model</t>
        </is>
      </c>
      <c r="B21" s="12" t="inlineStr">
        <is>
          <t>Atomic Model</t>
        </is>
      </c>
      <c r="C21" s="13" t="inlineStr">
        <is>
          <t>Thomson's Plum Pudding Model [CH1.34]</t>
        </is>
      </c>
      <c r="D21" s="12" t="inlineStr">
        <is>
          <t xml:space="preserve">Describe and use the Plum Pudding Model, and explain how the model was developed. </t>
        </is>
      </c>
      <c r="E21" s="12" t="inlineStr">
        <is>
          <t>9e79b741-92e1-47e2-849e-3d07ea913667</t>
        </is>
      </c>
    </row>
    <row r="22" ht="45" customHeight="1">
      <c r="A22" s="12" t="inlineStr">
        <is>
          <t>Atomic Model</t>
        </is>
      </c>
      <c r="B22" s="12" t="inlineStr">
        <is>
          <t>Atomic Model</t>
        </is>
      </c>
      <c r="C22" s="13" t="inlineStr">
        <is>
          <t>Rutherford's Nuclear Model [CH1.35]</t>
        </is>
      </c>
      <c r="D22" s="12" t="inlineStr">
        <is>
          <t xml:space="preserve">Describe and use the Nuclear Model, and explain how the model was developed. </t>
        </is>
      </c>
      <c r="E22" s="12" t="inlineStr">
        <is>
          <t>e611f30d-a5ab-4e7f-a42d-e51771450c79</t>
        </is>
      </c>
    </row>
    <row r="23" ht="45" customHeight="1">
      <c r="A23" s="12" t="inlineStr">
        <is>
          <t>Atomic Model</t>
        </is>
      </c>
      <c r="B23" s="12" t="inlineStr">
        <is>
          <t>Atomic Model</t>
        </is>
      </c>
      <c r="C23" s="13" t="inlineStr">
        <is>
          <t>Bohr's Planetary Model [CH1.36]</t>
        </is>
      </c>
      <c r="D23" s="12" t="inlineStr">
        <is>
          <t xml:space="preserve">Describe and use the Planetary Model, and explain how the model was developed. </t>
        </is>
      </c>
      <c r="E23" s="12" t="inlineStr">
        <is>
          <t>1ae330f4-2d65-42c4-a84c-4aadfb70da5e</t>
        </is>
      </c>
    </row>
    <row r="24" ht="45" customHeight="1">
      <c r="A24" s="12" t="inlineStr">
        <is>
          <t>Atomic Model</t>
        </is>
      </c>
      <c r="B24" s="12" t="inlineStr">
        <is>
          <t>Atomic Model</t>
        </is>
      </c>
      <c r="C24" s="13" t="inlineStr">
        <is>
          <t>Discovery of Protons [CH1.37]</t>
        </is>
      </c>
      <c r="D24" s="12" t="inlineStr">
        <is>
          <t>Recall the discovery of protons and explain how this added to the model of the atom.</t>
        </is>
      </c>
      <c r="E24" s="12" t="inlineStr">
        <is>
          <t>e61bff4d-5122-4bee-8e1e-e1e14a75ece5</t>
        </is>
      </c>
    </row>
    <row r="25" ht="45" customHeight="1">
      <c r="A25" s="12" t="inlineStr">
        <is>
          <t>Atomic Model</t>
        </is>
      </c>
      <c r="B25" s="12" t="inlineStr">
        <is>
          <t>Atomic Model</t>
        </is>
      </c>
      <c r="C25" s="13" t="inlineStr">
        <is>
          <t>Chadwick &amp; the Discovery of the Neutron [CH1.38]</t>
        </is>
      </c>
      <c r="D25" s="12" t="inlineStr">
        <is>
          <t>Recall the discovery of neutrons and explain how this added to the model of the atom.</t>
        </is>
      </c>
      <c r="E25" s="12" t="inlineStr">
        <is>
          <t>7c5061b4-7c27-4fb5-99cb-0f5b129c8f63</t>
        </is>
      </c>
    </row>
    <row r="26" ht="45" customHeight="1">
      <c r="A26" s="12" t="inlineStr">
        <is>
          <t>Atomic Model</t>
        </is>
      </c>
      <c r="B26" s="12" t="inlineStr">
        <is>
          <t>Atomic Model</t>
        </is>
      </c>
      <c r="C26" s="13" t="inlineStr">
        <is>
          <t>History of the Atom: Timeline [CH1.39]</t>
        </is>
      </c>
      <c r="D26" s="12" t="inlineStr">
        <is>
          <t>Recall the timeline of the atomic model and identify the different models from diagrams.</t>
        </is>
      </c>
      <c r="E26" s="12" t="inlineStr">
        <is>
          <t>822d2df3-39ad-41c8-a021-5b4f011ae61b</t>
        </is>
      </c>
    </row>
    <row r="27" ht="45" customHeight="1">
      <c r="A27" s="12" t="inlineStr">
        <is>
          <t>Atomic Model</t>
        </is>
      </c>
      <c r="B27" s="12" t="inlineStr">
        <is>
          <t>Atomic Model</t>
        </is>
      </c>
      <c r="C27" s="13" t="inlineStr">
        <is>
          <t>Plum Pudding vs the Nuclear Model [CH1.40]</t>
        </is>
      </c>
      <c r="D27" s="12" t="inlineStr">
        <is>
          <t>Compare the Plum Pudding Model to the Nuclear Model of the atom.</t>
        </is>
      </c>
      <c r="E27" s="12" t="inlineStr">
        <is>
          <t>0bf09d05-a8cf-4b20-bbe6-320ec86fc9d6</t>
        </is>
      </c>
    </row>
    <row r="28" ht="45" customHeight="1">
      <c r="A28" s="12" t="inlineStr">
        <is>
          <t>Atomic Structure</t>
        </is>
      </c>
      <c r="B28" s="12" t="inlineStr">
        <is>
          <t>Atomic Structure</t>
        </is>
      </c>
      <c r="C28" s="13" t="inlineStr">
        <is>
          <t>Diagnostic: Atomic Structure [CH60.003]</t>
        </is>
      </c>
      <c r="D28" s="12" t="inlineStr">
        <is>
          <t>Diagnostic for the atomic structure topic.</t>
        </is>
      </c>
      <c r="E28" s="12" t="inlineStr">
        <is>
          <t>4f9b8adf-e926-4759-a19a-85652ba0639d</t>
        </is>
      </c>
    </row>
    <row r="29" ht="45" customHeight="1">
      <c r="A29" s="12" t="inlineStr">
        <is>
          <t>Atomic Structure</t>
        </is>
      </c>
      <c r="B29" s="12" t="inlineStr">
        <is>
          <t>Atomic Structure</t>
        </is>
      </c>
      <c r="C29" s="13" t="inlineStr">
        <is>
          <t>Atomic Structure [CH1.08]</t>
        </is>
      </c>
      <c r="D29" s="12" t="inlineStr">
        <is>
          <t>Describe the structure of the atom.</t>
        </is>
      </c>
      <c r="E29" s="12" t="inlineStr">
        <is>
          <t>c93e9fb5-244b-4eff-91ba-8a9e8ff14eae</t>
        </is>
      </c>
    </row>
    <row r="30" ht="45" customHeight="1">
      <c r="A30" s="12" t="inlineStr">
        <is>
          <t>Atomic Structure</t>
        </is>
      </c>
      <c r="B30" s="12" t="inlineStr">
        <is>
          <t>Atomic Structure</t>
        </is>
      </c>
      <c r="C30" s="13" t="inlineStr">
        <is>
          <t>Size of Atoms [CH1.09]</t>
        </is>
      </c>
      <c r="D30" s="12" t="inlineStr">
        <is>
          <t>Recall the radius of an atom/nucleus and relate size and scale of atoms to objects.</t>
        </is>
      </c>
      <c r="E30" s="12" t="inlineStr">
        <is>
          <t>7a7fdf18-1d62-42fb-b3e2-eff1b73fff6f</t>
        </is>
      </c>
    </row>
    <row r="31" ht="45" customHeight="1">
      <c r="A31" s="12" t="inlineStr">
        <is>
          <t>Atomic Structure</t>
        </is>
      </c>
      <c r="B31" s="12" t="inlineStr">
        <is>
          <t>Atomic Structure</t>
        </is>
      </c>
      <c r="C31" s="13" t="inlineStr">
        <is>
          <t>Atomic Number &amp; Mass Number [CH1.10]</t>
        </is>
      </c>
      <c r="D31" s="12" t="inlineStr">
        <is>
          <t>Use the atomic number and mass number to calculate the numbers of subatomic particles.</t>
        </is>
      </c>
      <c r="E31" s="12" t="inlineStr">
        <is>
          <t>b1378d58-0a85-4d3a-87d4-308ca784e408</t>
        </is>
      </c>
    </row>
    <row r="32" ht="45" customHeight="1">
      <c r="A32" s="12" t="inlineStr">
        <is>
          <t>Atomic Structure</t>
        </is>
      </c>
      <c r="B32" s="12" t="inlineStr">
        <is>
          <t>Atomic Structure</t>
        </is>
      </c>
      <c r="C32" s="13" t="inlineStr">
        <is>
          <t>Isotopes [CH1.11]</t>
        </is>
      </c>
      <c r="D32" s="12" t="inlineStr">
        <is>
          <t>Recall the definition of an isotope and apply it to familiar situations.</t>
        </is>
      </c>
      <c r="E32" s="12" t="inlineStr">
        <is>
          <t>473c1d99-164d-4d81-b5f7-c64f33c37d50</t>
        </is>
      </c>
    </row>
    <row r="33" ht="45" customHeight="1">
      <c r="A33" s="12" t="inlineStr">
        <is>
          <t>Atomic Structure</t>
        </is>
      </c>
      <c r="B33" s="12" t="inlineStr">
        <is>
          <t>Atomic Structure</t>
        </is>
      </c>
      <c r="C33" s="13" t="inlineStr">
        <is>
          <t>What is Relative? Mass &amp; Charges [CH1.12]</t>
        </is>
      </c>
      <c r="D33" s="12" t="inlineStr">
        <is>
          <t>Recall the relative masses/charges of subatomic particles and define relative atomic mass.</t>
        </is>
      </c>
      <c r="E33" s="12" t="inlineStr">
        <is>
          <t>c02a59aa-012e-442e-b0f7-d7ef3762d0a8</t>
        </is>
      </c>
    </row>
    <row r="34" ht="45" customHeight="1">
      <c r="A34" s="12" t="inlineStr">
        <is>
          <t>Atomic Structure</t>
        </is>
      </c>
      <c r="B34" s="12" t="inlineStr">
        <is>
          <t>Atomic Structure</t>
        </is>
      </c>
      <c r="C34" s="13" t="inlineStr">
        <is>
          <t>Electronic Structure [CH1.14]</t>
        </is>
      </c>
      <c r="D34" s="12" t="inlineStr">
        <is>
          <t xml:space="preserve">Recall the 2, 8, 8 structure and apply this to the first 20 elements. </t>
        </is>
      </c>
      <c r="E34" s="12" t="inlineStr">
        <is>
          <t>b27e7c40-fa92-46fa-94be-65ed6cf74b0a</t>
        </is>
      </c>
    </row>
    <row r="35" ht="45" customHeight="1">
      <c r="A35" s="12" t="inlineStr">
        <is>
          <t>Atomic Structure</t>
        </is>
      </c>
      <c r="B35" s="12" t="inlineStr">
        <is>
          <t>Atomic Structure</t>
        </is>
      </c>
      <c r="C35" s="13" t="inlineStr">
        <is>
          <t>Changing Energy Levels [CH1.15]</t>
        </is>
      </c>
      <c r="D35" s="12" t="inlineStr">
        <is>
          <t>Recall that electron arrangements may change with the absorption/emission of electromagnetic radiation and apply this to familiar situations.</t>
        </is>
      </c>
      <c r="E35" s="12" t="inlineStr">
        <is>
          <t>29627385-0daf-49cc-aff1-805015e39fd9</t>
        </is>
      </c>
    </row>
    <row r="36" ht="45" customHeight="1">
      <c r="A36" s="12" t="inlineStr">
        <is>
          <t>Atomic Structure</t>
        </is>
      </c>
      <c r="B36" s="12" t="inlineStr">
        <is>
          <t>Atomic Structure</t>
        </is>
      </c>
      <c r="C36" s="13" t="inlineStr">
        <is>
          <t>Forming Ions [CH1.46]</t>
        </is>
      </c>
      <c r="D36" s="12" t="inlineStr">
        <is>
          <t>Describe how ions form, draw and write the electronic structure of ions and identify ion formed using the periodic table.</t>
        </is>
      </c>
      <c r="E36" s="12" t="inlineStr">
        <is>
          <t>47877b81-dbeb-409b-9444-c615167e3a3b</t>
        </is>
      </c>
    </row>
    <row r="37" ht="45" customHeight="1">
      <c r="A37" s="12" t="inlineStr">
        <is>
          <t>The Periodic Table</t>
        </is>
      </c>
      <c r="B37" s="12" t="inlineStr">
        <is>
          <t>The Periodic Table</t>
        </is>
      </c>
      <c r="C37" s="13" t="inlineStr">
        <is>
          <t>Diagnostic: The Periodic Table [CH60.015]</t>
        </is>
      </c>
      <c r="D37" s="12" t="inlineStr">
        <is>
          <t>Diagnostic for the the periodic table topic.</t>
        </is>
      </c>
      <c r="E37" s="12" t="inlineStr">
        <is>
          <t>21fa1c7d-b53e-4cb9-ac74-8c96c506bda4</t>
        </is>
      </c>
    </row>
    <row r="38" ht="45" customHeight="1">
      <c r="A38" s="12" t="inlineStr">
        <is>
          <t>The Periodic Table</t>
        </is>
      </c>
      <c r="B38" s="12" t="inlineStr">
        <is>
          <t>The Periodic Table</t>
        </is>
      </c>
      <c r="C38" s="13" t="inlineStr">
        <is>
          <t>Periodic Table: Modern [CH1.41]</t>
        </is>
      </c>
      <c r="D38" s="12" t="inlineStr">
        <is>
          <t>Use the modern periodic table.</t>
        </is>
      </c>
      <c r="E38" s="12" t="inlineStr">
        <is>
          <t>53538c80-5477-430e-98f8-a1567325692e</t>
        </is>
      </c>
    </row>
    <row r="39" ht="45" customHeight="1">
      <c r="A39" s="12" t="inlineStr">
        <is>
          <t>The Periodic Table</t>
        </is>
      </c>
      <c r="B39" s="12" t="inlineStr">
        <is>
          <t>The Periodic Table</t>
        </is>
      </c>
      <c r="C39" s="13" t="inlineStr">
        <is>
          <t>Periodic Table: Early Versions [CH1.42]</t>
        </is>
      </c>
      <c r="D39" s="12" t="inlineStr">
        <is>
          <t xml:space="preserve">Describe and use early periodic tables, particularly Newlands'. </t>
        </is>
      </c>
      <c r="E39" s="12" t="inlineStr">
        <is>
          <t>54d28d70-fbeb-453b-bbe4-8e7b7dc34050</t>
        </is>
      </c>
    </row>
    <row r="40" ht="45" customHeight="1">
      <c r="A40" s="12" t="inlineStr">
        <is>
          <t>The Periodic Table</t>
        </is>
      </c>
      <c r="B40" s="12" t="inlineStr">
        <is>
          <t>The Periodic Table</t>
        </is>
      </c>
      <c r="C40" s="13" t="inlineStr">
        <is>
          <t>Periodic Table: Mendeleev's  [CH1.43]</t>
        </is>
      </c>
      <c r="D40" s="12" t="inlineStr">
        <is>
          <t>Describe and use Mendeleev's periodic table.</t>
        </is>
      </c>
      <c r="E40" s="12" t="inlineStr">
        <is>
          <t>95affad1-dc07-435f-b2ef-ecbec62e485b</t>
        </is>
      </c>
    </row>
    <row r="41" ht="45" customHeight="1">
      <c r="A41" s="12" t="inlineStr">
        <is>
          <t>The Periodic Table</t>
        </is>
      </c>
      <c r="B41" s="12" t="inlineStr">
        <is>
          <t>The Periodic Table</t>
        </is>
      </c>
      <c r="C41" s="13" t="inlineStr">
        <is>
          <t>Periodic Table: Comparing Newlands' &amp; Mendeleev's Tables [CH1.44]</t>
        </is>
      </c>
      <c r="D41" s="12" t="inlineStr">
        <is>
          <t>Compare Newlands' periodic table to Mendeleev's periodic table.</t>
        </is>
      </c>
      <c r="E41" s="12" t="inlineStr">
        <is>
          <t>7f6ac688-81a6-4943-85b5-3be145c0e0dd</t>
        </is>
      </c>
    </row>
    <row r="42" ht="45" customHeight="1">
      <c r="A42" s="12" t="inlineStr">
        <is>
          <t>The Periodic Table</t>
        </is>
      </c>
      <c r="B42" s="12" t="inlineStr">
        <is>
          <t>The Periodic Table</t>
        </is>
      </c>
      <c r="C42" s="13" t="inlineStr">
        <is>
          <t>Periodic Table: Development of the Modern Periodic Table  [CH1.45]</t>
        </is>
      </c>
      <c r="D42" s="12" t="inlineStr">
        <is>
          <t>Describe the arrangement of the modern periodic table and apply this knowledge.</t>
        </is>
      </c>
      <c r="E42" s="12" t="inlineStr">
        <is>
          <t>cb6cea18-9f67-4116-a6cf-27497acad531</t>
        </is>
      </c>
    </row>
    <row r="43" ht="45" customHeight="1">
      <c r="A43" s="12" t="inlineStr">
        <is>
          <t>The Periodic Table</t>
        </is>
      </c>
      <c r="B43" s="12" t="inlineStr">
        <is>
          <t>The Periodic Table</t>
        </is>
      </c>
      <c r="C43" s="13" t="inlineStr">
        <is>
          <t>Periodic Table: Metals &amp; Non-metals [CH1.47]</t>
        </is>
      </c>
      <c r="D43" s="12" t="inlineStr">
        <is>
          <t>Identify metals and non-metals from their position on the periodic table. Describe and compare the properties and behaviour of metals and non-metals.</t>
        </is>
      </c>
      <c r="E43" s="12" t="inlineStr">
        <is>
          <t>4dad9b5a-4ab4-49a9-b9f4-e7d0e4ee4f5d</t>
        </is>
      </c>
    </row>
    <row r="44" ht="45" customHeight="1">
      <c r="A44" s="12" t="inlineStr">
        <is>
          <t>The Periodic Table</t>
        </is>
      </c>
      <c r="B44" s="12" t="inlineStr">
        <is>
          <t>The Periodic Table</t>
        </is>
      </c>
      <c r="C44" s="13" t="inlineStr">
        <is>
          <t>Identifying Atoms &amp; Ions from Electronic Structure [CH1.49]</t>
        </is>
      </c>
      <c r="D44" s="12" t="inlineStr">
        <is>
          <t>Identify atoms and ions of the first twenty elements from their electron structure (written and drawn).</t>
        </is>
      </c>
      <c r="E44" s="12" t="inlineStr">
        <is>
          <t>f0984bf9-7968-406a-981a-ecfd825dde48</t>
        </is>
      </c>
    </row>
    <row r="45" ht="45" customHeight="1">
      <c r="A45" s="12" t="inlineStr">
        <is>
          <t>The Periodic Table</t>
        </is>
      </c>
      <c r="B45" s="12" t="inlineStr">
        <is>
          <t>Periodic Table Groups</t>
        </is>
      </c>
      <c r="C45" s="13" t="inlineStr">
        <is>
          <t>Diagnostic: Periodic Table Groups [CH60.012]</t>
        </is>
      </c>
      <c r="D45" s="12" t="inlineStr">
        <is>
          <t>Diagnostic for the periodic table groups topic.</t>
        </is>
      </c>
      <c r="E45" s="12" t="inlineStr">
        <is>
          <t>da091241-592a-4a0b-83cd-3a38d2c33c0b</t>
        </is>
      </c>
    </row>
    <row r="46" ht="45" customHeight="1">
      <c r="A46" s="12" t="inlineStr">
        <is>
          <t>The Periodic Table</t>
        </is>
      </c>
      <c r="B46" s="12" t="inlineStr">
        <is>
          <t>Periodic Table Groups</t>
        </is>
      </c>
      <c r="C46" s="13" t="inlineStr">
        <is>
          <t>Periodic Table : Group 1 [CH1.51]</t>
        </is>
      </c>
      <c r="D46" s="12" t="inlineStr">
        <is>
          <t xml:space="preserve">Describe the electronic structure, properties and trends of Group 1 elements. </t>
        </is>
      </c>
      <c r="E46" s="12" t="inlineStr">
        <is>
          <t>53b2097a-21bb-435e-acaa-c84d74bcbd5f</t>
        </is>
      </c>
    </row>
    <row r="47" ht="45" customHeight="1">
      <c r="A47" s="12" t="inlineStr">
        <is>
          <t>The Periodic Table</t>
        </is>
      </c>
      <c r="B47" s="12" t="inlineStr">
        <is>
          <t>Periodic Table Groups</t>
        </is>
      </c>
      <c r="C47" s="13" t="inlineStr">
        <is>
          <t>Periodic Table : Explaining Trends in Reactivity [CH1.53]</t>
        </is>
      </c>
      <c r="D47" s="12" t="inlineStr">
        <is>
          <t>Explain trends in reactivity using ideas of electron shielding.</t>
        </is>
      </c>
      <c r="E47" s="12" t="inlineStr">
        <is>
          <t>ba97438a-1435-403f-89dd-4fa7add016d0</t>
        </is>
      </c>
    </row>
    <row r="48" ht="45" customHeight="1">
      <c r="A48" s="12" t="inlineStr">
        <is>
          <t>The Periodic Table</t>
        </is>
      </c>
      <c r="B48" s="12" t="inlineStr">
        <is>
          <t>Periodic Table Groups</t>
        </is>
      </c>
      <c r="C48" s="13" t="inlineStr">
        <is>
          <t>Periodic Table : Group 7 [CH1.52]</t>
        </is>
      </c>
      <c r="D48" s="12" t="inlineStr">
        <is>
          <t xml:space="preserve">Describe the electronic structure, properties and trends of Group 7 elements. </t>
        </is>
      </c>
      <c r="E48" s="12" t="inlineStr">
        <is>
          <t>34eac70e-b4c3-4156-a443-700bbaa234a4</t>
        </is>
      </c>
    </row>
    <row r="49" ht="45" customHeight="1">
      <c r="A49" s="12" t="inlineStr">
        <is>
          <t>The Periodic Table</t>
        </is>
      </c>
      <c r="B49" s="12" t="inlineStr">
        <is>
          <t>Periodic Table Groups</t>
        </is>
      </c>
      <c r="C49" s="13" t="inlineStr">
        <is>
          <t>Testing for Gases: Chlorine [CH8.15]</t>
        </is>
      </c>
      <c r="D49" s="12" t="inlineStr">
        <is>
          <t>Describe how to test for the presence of chlorine gas.</t>
        </is>
      </c>
      <c r="E49" s="12" t="inlineStr">
        <is>
          <t>d51fdc66-725c-44d6-98a4-db8af66c7c58</t>
        </is>
      </c>
    </row>
    <row r="50" ht="45" customHeight="1">
      <c r="A50" s="12" t="inlineStr">
        <is>
          <t>The Periodic Table</t>
        </is>
      </c>
      <c r="B50" s="12" t="inlineStr">
        <is>
          <t>Periodic Table Groups</t>
        </is>
      </c>
      <c r="C50" s="13" t="inlineStr">
        <is>
          <t>Periodic Table : Group 0 [CH1.50]</t>
        </is>
      </c>
      <c r="D50" s="12" t="inlineStr">
        <is>
          <t xml:space="preserve">Describe the electronic structure, properties and trends of Group 0 elements. </t>
        </is>
      </c>
      <c r="E50" s="12" t="inlineStr">
        <is>
          <t>892888db-fd3c-43cc-950a-14a2d5643cd3</t>
        </is>
      </c>
    </row>
    <row r="51" ht="45" customHeight="1">
      <c r="A51" s="12" t="inlineStr">
        <is>
          <t>Calculations Involving Masses</t>
        </is>
      </c>
      <c r="B51" s="12" t="inlineStr">
        <is>
          <t>Calculations Involving Masses</t>
        </is>
      </c>
      <c r="C51" s="13" t="inlineStr">
        <is>
          <t>Diagnostic: Calculations Involving Masses [CH60.047]</t>
        </is>
      </c>
      <c r="D51" s="12" t="inlineStr">
        <is>
          <t>Diagnostic for the calculations involving masses topic.</t>
        </is>
      </c>
      <c r="E51" s="12" t="inlineStr">
        <is>
          <t>0a491590-050d-481b-a08f-f4d720348366</t>
        </is>
      </c>
    </row>
    <row r="52" ht="45" customHeight="1">
      <c r="A52" s="12" t="inlineStr">
        <is>
          <t>Calculations Involving Masses</t>
        </is>
      </c>
      <c r="B52" s="12" t="inlineStr">
        <is>
          <t>Calculations Involving Masses</t>
        </is>
      </c>
      <c r="C52" s="13" t="inlineStr">
        <is>
          <t>Calculating Percentage Mass I [CH3.10]</t>
        </is>
      </c>
      <c r="D52" s="12" t="inlineStr">
        <is>
          <t>Calculate the percentage mass of compounds with simple 1:1 ratios. Atomic masses are given in the questions.</t>
        </is>
      </c>
      <c r="E52" s="12" t="inlineStr">
        <is>
          <t>37c854cd-918e-4b83-9ac5-bfd13a10e04c</t>
        </is>
      </c>
    </row>
    <row r="53" ht="45" customHeight="1">
      <c r="A53" s="12" t="inlineStr">
        <is>
          <t>Calculations Involving Masses</t>
        </is>
      </c>
      <c r="B53" s="12" t="inlineStr">
        <is>
          <t>Calculations Involving Masses</t>
        </is>
      </c>
      <c r="C53" s="13" t="inlineStr">
        <is>
          <t>Calculating Percentage Mass II [CH3.11]</t>
        </is>
      </c>
      <c r="D53" s="12" t="inlineStr">
        <is>
          <t>Calculate the percentage mass of compounds without brackets. Atomic masses are given in the questions.</t>
        </is>
      </c>
      <c r="E53" s="12" t="inlineStr">
        <is>
          <t>d758cc8e-3c0c-4d4a-9032-6f6bb74e430c</t>
        </is>
      </c>
    </row>
    <row r="54" ht="45" customHeight="1">
      <c r="A54" s="12" t="inlineStr">
        <is>
          <t>Calculations Involving Masses</t>
        </is>
      </c>
      <c r="B54" s="12" t="inlineStr">
        <is>
          <t>Calculations Involving Masses</t>
        </is>
      </c>
      <c r="C54" s="13" t="inlineStr">
        <is>
          <t>Calculating Percentage Mass III [CH3.12]</t>
        </is>
      </c>
      <c r="D54" s="12" t="inlineStr">
        <is>
          <t>Calculate the percentage mass of compounds without brackets. Atomic masses need to be read from a periodic table.</t>
        </is>
      </c>
      <c r="E54" s="12" t="inlineStr">
        <is>
          <t>170da6b8-322a-4dcd-bbea-8c22d341fcb2</t>
        </is>
      </c>
    </row>
    <row r="55" ht="45" customHeight="1">
      <c r="A55" s="12" t="inlineStr">
        <is>
          <t>Calculations Involving Masses</t>
        </is>
      </c>
      <c r="B55" s="12" t="inlineStr">
        <is>
          <t>Calculations Involving Masses</t>
        </is>
      </c>
      <c r="C55" s="13" t="inlineStr">
        <is>
          <t>Calculating Percentage Mass IV [CH3.13]</t>
        </is>
      </c>
      <c r="D55" s="12" t="inlineStr">
        <is>
          <t>Calculate the percentage mass of compounds with brackets. Atomic masses need to be read from a periodic table.</t>
        </is>
      </c>
      <c r="E55" s="12" t="inlineStr">
        <is>
          <t>5063003c-9c19-450c-991a-ce48b23bef6a</t>
        </is>
      </c>
    </row>
    <row r="56" ht="45" customHeight="1">
      <c r="A56" s="12" t="inlineStr">
        <is>
          <t>Calculations Involving Masses</t>
        </is>
      </c>
      <c r="B56" s="12" t="inlineStr">
        <is>
          <t>Calculations Involving Masses</t>
        </is>
      </c>
      <c r="C56" s="13" t="inlineStr">
        <is>
          <t>Chemical Formulae &amp; Empirical Formulae [CHH3.01]</t>
        </is>
      </c>
      <c r="D56" s="12" t="inlineStr">
        <is>
          <t>Use chemical symbols to write the formulae of elements and simple covalent and ionic compounds. Deduce the empirical formula of a compound from the relative numbers of atoms present or from a model or diagram and vice versa. Use the names and symbols of common elements and compounds and the principle of conservation of mass to write formulae and balanced chemical equations and half equations</t>
        </is>
      </c>
      <c r="E56" s="12" t="inlineStr">
        <is>
          <t>06e882ba-1641-4ad1-986e-0cd875d6c8a1</t>
        </is>
      </c>
    </row>
    <row r="57" ht="45" customHeight="1">
      <c r="A57" s="12" t="inlineStr">
        <is>
          <t>Uncertainty</t>
        </is>
      </c>
      <c r="B57" s="12" t="inlineStr">
        <is>
          <t>Uncertainty</t>
        </is>
      </c>
      <c r="C57" s="13" t="inlineStr">
        <is>
          <t>Diagnostic: Uncertainty [CH60.043]</t>
        </is>
      </c>
      <c r="D57" s="12" t="inlineStr">
        <is>
          <t>Diagnostic for the uncertainty topic.</t>
        </is>
      </c>
      <c r="E57" s="12" t="inlineStr">
        <is>
          <t>fbf0507f-270d-4049-acc4-de33656d3ee8</t>
        </is>
      </c>
    </row>
    <row r="58" ht="45" customHeight="1">
      <c r="A58" s="12" t="inlineStr">
        <is>
          <t>Uncertainty</t>
        </is>
      </c>
      <c r="B58" s="12" t="inlineStr">
        <is>
          <t>Uncertainty</t>
        </is>
      </c>
      <c r="C58" s="13" t="inlineStr">
        <is>
          <t>Uncertainty of Repeated Measurements [WS03.04]</t>
        </is>
      </c>
      <c r="D58" s="12" t="inlineStr">
        <is>
          <t>Identify how to represent the distribution of results with uncertainty around the mean.</t>
        </is>
      </c>
      <c r="E58" s="12" t="inlineStr">
        <is>
          <t>77b96ff6-8198-4e99-821e-20f83da3b06f</t>
        </is>
      </c>
    </row>
    <row r="59" ht="45" customHeight="1">
      <c r="A59" s="12" t="inlineStr">
        <is>
          <t>Uncertainty</t>
        </is>
      </c>
      <c r="B59" s="12" t="inlineStr">
        <is>
          <t>Uncertainty</t>
        </is>
      </c>
      <c r="C59" s="13" t="inlineStr">
        <is>
          <t>Calculating Uncertainty of Repeated Measurements [WS03.05]</t>
        </is>
      </c>
      <c r="D59" s="12" t="inlineStr">
        <is>
          <t>Calculate the distribution of results with uncertainty around the mean.</t>
        </is>
      </c>
      <c r="E59" s="12" t="inlineStr">
        <is>
          <t>2ac62c9b-2644-464d-92cc-57f561b95f7d</t>
        </is>
      </c>
    </row>
    <row r="60" ht="45" customHeight="1">
      <c r="A60" s="12" t="inlineStr">
        <is>
          <t>Uncertainty</t>
        </is>
      </c>
      <c r="B60" s="12" t="inlineStr">
        <is>
          <t>Uncertainty</t>
        </is>
      </c>
      <c r="C60" s="13" t="inlineStr">
        <is>
          <t>Interpreting Uncertainty of Repeated Measurements [WS03.06]</t>
        </is>
      </c>
      <c r="D60" s="12" t="inlineStr">
        <is>
          <t>Interpret from graphs the distribution of results with uncertainty around the mean.</t>
        </is>
      </c>
      <c r="E60" s="12" t="inlineStr">
        <is>
          <t>d3600001-0708-4e46-ab30-4c11ca0ed80c</t>
        </is>
      </c>
    </row>
    <row r="61" ht="45" customHeight="1">
      <c r="A61" s="12" t="inlineStr">
        <is>
          <t>States of Matter</t>
        </is>
      </c>
      <c r="B61" s="12" t="inlineStr">
        <is>
          <t>States of Matter</t>
        </is>
      </c>
      <c r="C61" s="13" t="inlineStr">
        <is>
          <t>Diagnostic: States of Matter [CH60.021]</t>
        </is>
      </c>
      <c r="D61" s="12" t="inlineStr">
        <is>
          <t>Diagnostic for the states of matter topic.</t>
        </is>
      </c>
      <c r="E61" s="12" t="inlineStr">
        <is>
          <t>201ebf4d-2985-44dc-a03a-9a112a3048d1</t>
        </is>
      </c>
    </row>
    <row r="62" ht="45" customHeight="1">
      <c r="A62" s="12" t="inlineStr">
        <is>
          <t>States of Matter</t>
        </is>
      </c>
      <c r="B62" s="12" t="inlineStr">
        <is>
          <t>States of Matter</t>
        </is>
      </c>
      <c r="C62" s="13" t="inlineStr">
        <is>
          <t>Fundamental States of Matter: Characteristics [PH3.01]</t>
        </is>
      </c>
      <c r="D62" s="12" t="inlineStr">
        <is>
          <t>Identify the four fundamental states of matter and their basic properties.</t>
        </is>
      </c>
      <c r="E62" s="12" t="inlineStr">
        <is>
          <t>73091f21-bd94-4604-8d09-b27dbf392a81</t>
        </is>
      </c>
    </row>
    <row r="63" ht="45" customHeight="1">
      <c r="A63" s="12" t="inlineStr">
        <is>
          <t>States of Matter</t>
        </is>
      </c>
      <c r="B63" s="12" t="inlineStr">
        <is>
          <t>States of Matter</t>
        </is>
      </c>
      <c r="C63" s="13" t="inlineStr">
        <is>
          <t>Fundamental States of Matter: Particle Model [PH3.02]</t>
        </is>
      </c>
      <c r="D63" s="12" t="inlineStr">
        <is>
          <t>Describe the arrangement, movement and the relative energy of particles in the fundamental states of matter using the particle model.</t>
        </is>
      </c>
      <c r="E63" s="12" t="inlineStr">
        <is>
          <t>b5247aeb-dcac-4dec-ae35-227496f71dcd</t>
        </is>
      </c>
    </row>
    <row r="64" ht="45" customHeight="1">
      <c r="A64" s="12" t="inlineStr">
        <is>
          <t>States of Matter</t>
        </is>
      </c>
      <c r="B64" s="12" t="inlineStr">
        <is>
          <t>States of Matter</t>
        </is>
      </c>
      <c r="C64" s="13" t="inlineStr">
        <is>
          <t>Phase Transitions [PH3.20]</t>
        </is>
      </c>
      <c r="D64" s="12" t="inlineStr">
        <is>
          <t>Describe phase transition between the different fundamental states of matter.</t>
        </is>
      </c>
      <c r="E64" s="12" t="inlineStr">
        <is>
          <t>3fcdbc93-ad2a-4d7c-9eba-34d014b86d91</t>
        </is>
      </c>
    </row>
    <row r="65" ht="45" customHeight="1">
      <c r="A65" s="12" t="inlineStr">
        <is>
          <t>States of Matter</t>
        </is>
      </c>
      <c r="B65" s="12" t="inlineStr">
        <is>
          <t>States of Matter</t>
        </is>
      </c>
      <c r="C65" s="13" t="inlineStr">
        <is>
          <t>Evaporation vs Boiling [PH3.22]</t>
        </is>
      </c>
      <c r="D65" s="12" t="inlineStr">
        <is>
          <t>Describe and compare the different forms of vaporisation that can occur.</t>
        </is>
      </c>
      <c r="E65" s="12" t="inlineStr">
        <is>
          <t>c759e19c-f920-4a32-bf48-1a3100a05c72</t>
        </is>
      </c>
    </row>
    <row r="66" ht="45" customHeight="1">
      <c r="A66" s="12" t="inlineStr">
        <is>
          <t>States of Matter</t>
        </is>
      </c>
      <c r="B66" s="12" t="inlineStr">
        <is>
          <t>States of Matter</t>
        </is>
      </c>
      <c r="C66" s="13" t="inlineStr">
        <is>
          <t>Physical vs Chemical Changes: The Particle Model [PH3.23]</t>
        </is>
      </c>
      <c r="D66" s="12" t="inlineStr">
        <is>
          <t>Identify the difference between chemical and physical changes.</t>
        </is>
      </c>
      <c r="E66" s="12" t="inlineStr">
        <is>
          <t>b681c699-ac95-4e6f-b635-e20bf87fe9dd</t>
        </is>
      </c>
    </row>
    <row r="67" ht="45" customHeight="1">
      <c r="A67" s="12" t="inlineStr">
        <is>
          <t>States of Matter</t>
        </is>
      </c>
      <c r="B67" s="12" t="inlineStr">
        <is>
          <t>States of Matter</t>
        </is>
      </c>
      <c r="C67" s="13" t="inlineStr">
        <is>
          <t>Phase Transitions: Particle Model [PH3.21]</t>
        </is>
      </c>
      <c r="D67" s="12" t="inlineStr">
        <is>
          <t>Describe the phase transition between the different fundamental states of matter using the particle model.</t>
        </is>
      </c>
      <c r="E67" s="12" t="inlineStr">
        <is>
          <t>85083ed7-da39-48e4-ad01-a95b3d56faed</t>
        </is>
      </c>
    </row>
    <row r="68" ht="45" customHeight="1">
      <c r="A68" s="12" t="inlineStr">
        <is>
          <t>States of Matter</t>
        </is>
      </c>
      <c r="B68" s="12" t="inlineStr">
        <is>
          <t>States of Matter</t>
        </is>
      </c>
      <c r="C68" s="13" t="inlineStr">
        <is>
          <t>Phase Transitions: Melting &amp; Boiling Points [PH3.24]</t>
        </is>
      </c>
      <c r="D68" s="12" t="inlineStr">
        <is>
          <t>Predict the physical state of a substance under specified conditions, given suitable data.</t>
        </is>
      </c>
      <c r="E68" s="12" t="inlineStr">
        <is>
          <t>e260e2a5-cf19-4395-9d19-18be29a89497</t>
        </is>
      </c>
    </row>
    <row r="69" ht="45" customHeight="1">
      <c r="A69" s="12" t="inlineStr">
        <is>
          <t>Purity of Substances</t>
        </is>
      </c>
      <c r="B69" s="12" t="inlineStr">
        <is>
          <t>Purity of Substances</t>
        </is>
      </c>
      <c r="C69" s="13" t="inlineStr">
        <is>
          <t>Diagnostic: Purity of Substances [CH60.130]</t>
        </is>
      </c>
      <c r="D69" s="12" t="inlineStr">
        <is>
          <t>Diagnostic for the purity of substances topic.</t>
        </is>
      </c>
      <c r="E69" s="12" t="inlineStr">
        <is>
          <t>7e9a1176-1ae2-4110-832b-cd56974ae783</t>
        </is>
      </c>
    </row>
    <row r="70" ht="45" customHeight="1">
      <c r="A70" s="12" t="inlineStr">
        <is>
          <t>Purity of Substances</t>
        </is>
      </c>
      <c r="B70" s="12" t="inlineStr">
        <is>
          <t>Purity of Substances</t>
        </is>
      </c>
      <c r="C70" s="13" t="inlineStr">
        <is>
          <t>Pure Substances &amp; Mixtures [CH1.22]</t>
        </is>
      </c>
      <c r="D70" s="12" t="inlineStr">
        <is>
          <t>Define 'pure' and 'mixture' and identify pure substances and mixtures from diagrams and text.</t>
        </is>
      </c>
      <c r="E70" s="12" t="inlineStr">
        <is>
          <t>6d5e86d4-8117-4d29-800e-f930137d7382</t>
        </is>
      </c>
    </row>
    <row r="71" ht="45" customHeight="1">
      <c r="A71" s="12" t="inlineStr">
        <is>
          <t>Purity of Substances</t>
        </is>
      </c>
      <c r="B71" s="12" t="inlineStr">
        <is>
          <t>Purity of Substances</t>
        </is>
      </c>
      <c r="C71" s="13" t="inlineStr">
        <is>
          <t>Identifying Pure Substances I [CH8.01]</t>
        </is>
      </c>
      <c r="D71" s="12" t="inlineStr">
        <is>
          <t>Use melting/boiling point data to identify pure and impure substances. Includes tables.</t>
        </is>
      </c>
      <c r="E71" s="12" t="inlineStr">
        <is>
          <t>825f7e4e-1243-47df-a26c-ba653a029d09</t>
        </is>
      </c>
    </row>
    <row r="72" ht="45" customHeight="1">
      <c r="A72" s="12" t="inlineStr">
        <is>
          <t>Purity of Substances</t>
        </is>
      </c>
      <c r="B72" s="12" t="inlineStr">
        <is>
          <t>Purity of Substances</t>
        </is>
      </c>
      <c r="C72" s="13" t="inlineStr">
        <is>
          <t>Specific Latent Heat [PH3.31]</t>
        </is>
      </c>
      <c r="D72" s="12" t="inlineStr">
        <is>
          <t>Describe the specific latent heat of a material. Identify the difference between the latent heat of fusion and the latent heat of vaporisation.</t>
        </is>
      </c>
      <c r="E72" s="12" t="inlineStr">
        <is>
          <t>569e6457-c754-4674-8da3-16b9e8603b12</t>
        </is>
      </c>
    </row>
    <row r="73" ht="45" customHeight="1">
      <c r="A73" s="12" t="inlineStr">
        <is>
          <t>Purity of Substances</t>
        </is>
      </c>
      <c r="B73" s="12" t="inlineStr">
        <is>
          <t>Purity of Substances</t>
        </is>
      </c>
      <c r="C73" s="13" t="inlineStr">
        <is>
          <t>Heating &amp; Cooling Graphs I [PH3.32]</t>
        </is>
      </c>
      <c r="D73" s="12" t="inlineStr">
        <is>
          <t>Interpret heating and cooling graphs showing a change of state. Graphs remain within the same graph quadrant.</t>
        </is>
      </c>
      <c r="E73" s="12" t="inlineStr">
        <is>
          <t>9573c5d4-b17d-44f2-9f89-e9c93f6f0916</t>
        </is>
      </c>
    </row>
    <row r="74" ht="45" customHeight="1">
      <c r="A74" s="12" t="inlineStr">
        <is>
          <t>Purity of Substances</t>
        </is>
      </c>
      <c r="B74" s="12" t="inlineStr">
        <is>
          <t>Purity of Substances</t>
        </is>
      </c>
      <c r="C74" s="13" t="inlineStr">
        <is>
          <t>Heating &amp; Cooling Graphs II [PH3.33]</t>
        </is>
      </c>
      <c r="D74" s="12" t="inlineStr">
        <is>
          <t>Interpret heating and cooling graphs showing a change of state. Graphs include negative numbers and span two graph quadrants.</t>
        </is>
      </c>
      <c r="E74" s="12" t="inlineStr">
        <is>
          <t>d9e949ca-08a0-4556-b369-3a5a4b9df9d2</t>
        </is>
      </c>
    </row>
    <row r="75" ht="45" customHeight="1">
      <c r="A75" s="12" t="inlineStr">
        <is>
          <t>Purity of Substances</t>
        </is>
      </c>
      <c r="B75" s="12" t="inlineStr">
        <is>
          <t>Purity of Substances</t>
        </is>
      </c>
      <c r="C75" s="13" t="inlineStr">
        <is>
          <t>Identifying Pure Substances II [CH8.02]</t>
        </is>
      </c>
      <c r="D75" s="12" t="inlineStr">
        <is>
          <t>Use melting/boiling point data to identify pure and impure substances. Includes tables &amp; graphs.</t>
        </is>
      </c>
      <c r="E75" s="12" t="inlineStr">
        <is>
          <t>56eb5c95-ed18-4ffc-acb8-98de83cad980</t>
        </is>
      </c>
    </row>
    <row r="76" ht="45" customHeight="1">
      <c r="A76" s="12" t="inlineStr">
        <is>
          <t>Separation Techniques</t>
        </is>
      </c>
      <c r="B76" s="12" t="inlineStr">
        <is>
          <t>Separation Techniques</t>
        </is>
      </c>
      <c r="C76" s="13" t="inlineStr">
        <is>
          <t>Diagnostic: Separation Techniques [CH60.007]</t>
        </is>
      </c>
      <c r="D76" s="12" t="inlineStr">
        <is>
          <t>Diagnostic for the separation techniques topic.</t>
        </is>
      </c>
      <c r="E76" s="12" t="inlineStr">
        <is>
          <t>58480a34-a854-4b0b-abe0-52b9ff58b952</t>
        </is>
      </c>
    </row>
    <row r="77" ht="45" customHeight="1">
      <c r="A77" s="12" t="inlineStr">
        <is>
          <t>Separation Techniques</t>
        </is>
      </c>
      <c r="B77" s="12" t="inlineStr">
        <is>
          <t>Separation Techniques</t>
        </is>
      </c>
      <c r="C77" s="13" t="inlineStr">
        <is>
          <t>Separating Mixtures [CH1.23]</t>
        </is>
      </c>
      <c r="D77" s="12" t="inlineStr">
        <is>
          <t>Identify different separating techniques and apply knowledge to solve simple problems.</t>
        </is>
      </c>
      <c r="E77" s="12" t="inlineStr">
        <is>
          <t>cb8d07b8-e471-49f5-8ca4-0e8786185fd3</t>
        </is>
      </c>
    </row>
    <row r="78" ht="45" customHeight="1">
      <c r="A78" s="12" t="inlineStr">
        <is>
          <t>Separation Techniques</t>
        </is>
      </c>
      <c r="B78" s="12" t="inlineStr">
        <is>
          <t>Separation Techniques</t>
        </is>
      </c>
      <c r="C78" s="13" t="inlineStr">
        <is>
          <t>Keywords Relating to Solutions [CH1.24]</t>
        </is>
      </c>
      <c r="D78" s="12" t="inlineStr">
        <is>
          <t>Use the keywords relating to solutions correctly. Includes the particle model to explain dissolving.</t>
        </is>
      </c>
      <c r="E78" s="12" t="inlineStr">
        <is>
          <t>99a304b3-811b-4d3d-b9cc-ac6665c8a0df</t>
        </is>
      </c>
    </row>
    <row r="79" ht="45" customHeight="1">
      <c r="A79" s="12" t="inlineStr">
        <is>
          <t>Separation Techniques</t>
        </is>
      </c>
      <c r="B79" s="12" t="inlineStr">
        <is>
          <t>Separation Techniques</t>
        </is>
      </c>
      <c r="C79" s="13" t="inlineStr">
        <is>
          <t>Filtration [CH1.25]</t>
        </is>
      </c>
      <c r="D79" s="12" t="inlineStr">
        <is>
          <t>Recall the method for carrying out filtration and its uses.</t>
        </is>
      </c>
      <c r="E79" s="12" t="inlineStr">
        <is>
          <t>6dc5ca23-89e6-407a-995c-7f46218d3228</t>
        </is>
      </c>
    </row>
    <row r="80" ht="45" customHeight="1">
      <c r="A80" s="12" t="inlineStr">
        <is>
          <t>Separation Techniques</t>
        </is>
      </c>
      <c r="B80" s="12" t="inlineStr">
        <is>
          <t>Separation Techniques</t>
        </is>
      </c>
      <c r="C80" s="13" t="inlineStr">
        <is>
          <t>Evaporation [CH1.26]</t>
        </is>
      </c>
      <c r="D80" s="12" t="inlineStr">
        <is>
          <t>Recall the method for carrying out evaporation and its uses.</t>
        </is>
      </c>
      <c r="E80" s="12" t="inlineStr">
        <is>
          <t>c3460457-28a0-439d-9ca1-fbaf512fed79</t>
        </is>
      </c>
    </row>
    <row r="81" ht="45" customHeight="1">
      <c r="A81" s="12" t="inlineStr">
        <is>
          <t>Separation Techniques</t>
        </is>
      </c>
      <c r="B81" s="12" t="inlineStr">
        <is>
          <t>Separation Techniques</t>
        </is>
      </c>
      <c r="C81" s="13" t="inlineStr">
        <is>
          <t>Crystallisation [CH1.27]</t>
        </is>
      </c>
      <c r="D81" s="12" t="inlineStr">
        <is>
          <t>Recall the method for carrying out crystallisation and its uses.</t>
        </is>
      </c>
      <c r="E81" s="12" t="inlineStr">
        <is>
          <t>3057d570-5661-4699-aa7c-9bd1fa9ff36b</t>
        </is>
      </c>
    </row>
    <row r="82" ht="45" customHeight="1">
      <c r="A82" s="12" t="inlineStr">
        <is>
          <t>Separation Techniques</t>
        </is>
      </c>
      <c r="B82" s="12" t="inlineStr">
        <is>
          <t>Separation Techniques</t>
        </is>
      </c>
      <c r="C82" s="13" t="inlineStr">
        <is>
          <t>Practical: Simple Distillation [CH1.28]</t>
        </is>
      </c>
      <c r="D82" s="12" t="inlineStr">
        <is>
          <t>Recall the method for carrying out simple distillation and its uses.</t>
        </is>
      </c>
      <c r="E82" s="12" t="inlineStr">
        <is>
          <t>656c6270-26ae-4a32-a010-e03f0a88b262</t>
        </is>
      </c>
    </row>
    <row r="83" ht="45" customHeight="1">
      <c r="A83" s="12" t="inlineStr">
        <is>
          <t>Separation Techniques</t>
        </is>
      </c>
      <c r="B83" s="12" t="inlineStr">
        <is>
          <t>Separation Techniques</t>
        </is>
      </c>
      <c r="C83" s="13" t="inlineStr">
        <is>
          <t>Fractional Distillation [CH1.29]</t>
        </is>
      </c>
      <c r="D83" s="12" t="inlineStr">
        <is>
          <t>Recall the method for carrying out fractional distillation and its uses.</t>
        </is>
      </c>
      <c r="E83" s="12" t="inlineStr">
        <is>
          <t>26dbe3b4-9e6a-4edb-88b2-e70049f87056</t>
        </is>
      </c>
    </row>
    <row r="84" ht="45" customHeight="1">
      <c r="A84" s="12" t="inlineStr">
        <is>
          <t>Separation Techniques</t>
        </is>
      </c>
      <c r="B84" s="12" t="inlineStr">
        <is>
          <t>Separation Techniques</t>
        </is>
      </c>
      <c r="C84" s="13" t="inlineStr">
        <is>
          <t>Paper Chromatography [CH1.30]</t>
        </is>
      </c>
      <c r="D84" s="12" t="inlineStr">
        <is>
          <t>Recall the method for carrying out paper chromatography and its uses.</t>
        </is>
      </c>
      <c r="E84" s="12" t="inlineStr">
        <is>
          <t>0d171de2-0f45-46c4-a758-7391b042190d</t>
        </is>
      </c>
    </row>
    <row r="85" ht="45" customHeight="1">
      <c r="A85" s="12" t="inlineStr">
        <is>
          <t>Separation Techniques</t>
        </is>
      </c>
      <c r="B85" s="12" t="inlineStr">
        <is>
          <t>Separation Techniques</t>
        </is>
      </c>
      <c r="C85" s="13" t="inlineStr">
        <is>
          <t>Which Separation Technique? [CH1.31]</t>
        </is>
      </c>
      <c r="D85" s="12" t="inlineStr">
        <is>
          <t>Apply knowledge of separation techniques to solve problems.</t>
        </is>
      </c>
      <c r="E85" s="12" t="inlineStr">
        <is>
          <t>e8c18b13-8e0c-4a5f-8ed5-d2ba210334be</t>
        </is>
      </c>
    </row>
    <row r="86" ht="45" customHeight="1">
      <c r="A86" s="12" t="inlineStr">
        <is>
          <t>Chromatography</t>
        </is>
      </c>
      <c r="B86" s="12" t="inlineStr">
        <is>
          <t>Chromatography</t>
        </is>
      </c>
      <c r="C86" s="13" t="inlineStr">
        <is>
          <t>Diagnostic: Chromatography [CH60.131]</t>
        </is>
      </c>
      <c r="D86" s="12" t="inlineStr">
        <is>
          <t>Diagnostic for the chromatography topic.</t>
        </is>
      </c>
      <c r="E86" s="12" t="inlineStr">
        <is>
          <t>d4d51770-5983-4acf-bbf7-c835d63c1a18</t>
        </is>
      </c>
    </row>
    <row r="87" ht="45" customHeight="1">
      <c r="A87" s="12" t="inlineStr">
        <is>
          <t>Chromatography</t>
        </is>
      </c>
      <c r="B87" s="12" t="inlineStr">
        <is>
          <t>Chromatography</t>
        </is>
      </c>
      <c r="C87" s="13" t="inlineStr">
        <is>
          <t>Paper Chromatography [CH8.06]</t>
        </is>
      </c>
      <c r="D87" s="12" t="inlineStr">
        <is>
          <t>Explain how paper chromatography can be used to separate mixtures of liquids (often coloured) that are soluble in the same solvent.</t>
        </is>
      </c>
      <c r="E87" s="12" t="inlineStr">
        <is>
          <t>569ec4bc-fc18-4853-b9be-440d4c499e67</t>
        </is>
      </c>
    </row>
    <row r="88" ht="45" customHeight="1">
      <c r="A88" s="12" t="inlineStr">
        <is>
          <t>Chromatography</t>
        </is>
      </c>
      <c r="B88" s="12" t="inlineStr">
        <is>
          <t>Chromatography</t>
        </is>
      </c>
      <c r="C88" s="13" t="inlineStr">
        <is>
          <t>Paper Chromatography: Rf Values [CH8.07]</t>
        </is>
      </c>
      <c r="D88" s="12" t="inlineStr">
        <is>
          <t xml:space="preserve">Describe the use of Rf values in paper chromatography. </t>
        </is>
      </c>
      <c r="E88" s="12" t="inlineStr">
        <is>
          <t>75275cae-8219-4b01-9194-5cb7d331f3cc</t>
        </is>
      </c>
    </row>
    <row r="89" ht="45" customHeight="1">
      <c r="A89" s="12" t="inlineStr">
        <is>
          <t>Chromatography</t>
        </is>
      </c>
      <c r="B89" s="12" t="inlineStr">
        <is>
          <t>Chromatography</t>
        </is>
      </c>
      <c r="C89" s="13" t="inlineStr">
        <is>
          <t>Paper Chromatography: Calculating Rf Values [CH8.08]</t>
        </is>
      </c>
      <c r="D89" s="12" t="inlineStr">
        <is>
          <t>Calculate Rf values from a paper chromatogram.</t>
        </is>
      </c>
      <c r="E89" s="12" t="inlineStr">
        <is>
          <t>269aee5b-097a-42be-ba11-1e4966bdad9f</t>
        </is>
      </c>
    </row>
    <row r="90" ht="45" customHeight="1">
      <c r="A90" s="12" t="inlineStr">
        <is>
          <t>Chromatography</t>
        </is>
      </c>
      <c r="B90" s="12" t="inlineStr">
        <is>
          <t>Chromatography</t>
        </is>
      </c>
      <c r="C90" s="13" t="inlineStr">
        <is>
          <t>Paper Chromatography: Interpretation [CH8.09]</t>
        </is>
      </c>
      <c r="D90" s="12" t="inlineStr">
        <is>
          <t xml:space="preserve">Interpret the results from paper chromatography. Use paper chromatography to differentiate between pure substances and mixtures and identify known and unknown substances. </t>
        </is>
      </c>
      <c r="E90" s="12" t="inlineStr">
        <is>
          <t>a9d64c20-1d35-43dd-8a13-6671609c0040</t>
        </is>
      </c>
    </row>
    <row r="91" ht="45" customHeight="1">
      <c r="A91" s="12" t="inlineStr">
        <is>
          <t>Chromatography</t>
        </is>
      </c>
      <c r="B91" s="12" t="inlineStr">
        <is>
          <t>Chromatography</t>
        </is>
      </c>
      <c r="C91" s="13" t="inlineStr">
        <is>
          <t>Practical: Paper Chromatography [CH8.38]</t>
        </is>
      </c>
      <c r="D91" s="12" t="inlineStr">
        <is>
          <t xml:space="preserve">Investigate how paper chromatography can be used to separate a mixture and identify known substances using Rf values. </t>
        </is>
      </c>
      <c r="E91" s="12" t="inlineStr">
        <is>
          <t>1f09bc92-1d9e-44f6-9d5d-615b9a9ef5aa</t>
        </is>
      </c>
    </row>
    <row r="92" ht="45" customHeight="1">
      <c r="A92" s="12" t="inlineStr">
        <is>
          <t>Drinking Water</t>
        </is>
      </c>
      <c r="B92" s="12" t="inlineStr">
        <is>
          <t>Drinking Water</t>
        </is>
      </c>
      <c r="C92" s="13" t="inlineStr">
        <is>
          <t>Diagnostic: Drinking Water [CH60.143]</t>
        </is>
      </c>
      <c r="D92" s="12" t="inlineStr">
        <is>
          <t>Diagnostic for the drinking water topic.</t>
        </is>
      </c>
      <c r="E92" s="12" t="inlineStr">
        <is>
          <t>110c168b-ee05-4307-a28b-5f2fd9f79c07</t>
        </is>
      </c>
    </row>
    <row r="93" ht="45" customHeight="1">
      <c r="A93" s="12" t="inlineStr">
        <is>
          <t>Drinking Water</t>
        </is>
      </c>
      <c r="B93" s="12" t="inlineStr">
        <is>
          <t>Drinking Water</t>
        </is>
      </c>
      <c r="C93" s="13" t="inlineStr">
        <is>
          <t>Natural Sources of Water [CH10.30]</t>
        </is>
      </c>
      <c r="D93" s="12" t="inlineStr">
        <is>
          <t>Describe different sources of raw water.</t>
        </is>
      </c>
      <c r="E93" s="12" t="inlineStr">
        <is>
          <t>4174748b-8128-405b-8ab5-ecde90436109</t>
        </is>
      </c>
    </row>
    <row r="94" ht="45" customHeight="1">
      <c r="A94" s="12" t="inlineStr">
        <is>
          <t>Drinking Water</t>
        </is>
      </c>
      <c r="B94" s="12" t="inlineStr">
        <is>
          <t>Drinking Water</t>
        </is>
      </c>
      <c r="C94" s="13" t="inlineStr">
        <is>
          <t>Potable Water [CH10.31]</t>
        </is>
      </c>
      <c r="D94" s="12" t="inlineStr">
        <is>
          <t>Describe potable water and the differences between potable and pure water.</t>
        </is>
      </c>
      <c r="E94" s="12" t="inlineStr">
        <is>
          <t>a8e835c6-46f1-41a4-b166-082be90eeef3</t>
        </is>
      </c>
    </row>
    <row r="95" ht="45" customHeight="1">
      <c r="A95" s="12" t="inlineStr">
        <is>
          <t>Drinking Water</t>
        </is>
      </c>
      <c r="B95" s="12" t="inlineStr">
        <is>
          <t>Drinking Water</t>
        </is>
      </c>
      <c r="C95" s="13" t="inlineStr">
        <is>
          <t>Potable Water from Freshwater [CH10.32]</t>
        </is>
      </c>
      <c r="D95" s="12" t="inlineStr">
        <is>
          <t>Describe the treatment process to obtain potable water from freshwater</t>
        </is>
      </c>
      <c r="E95" s="12" t="inlineStr">
        <is>
          <t>e9d8c7be-2ffb-4a2e-8533-d5f3bf782473</t>
        </is>
      </c>
    </row>
    <row r="96" ht="45" customHeight="1">
      <c r="A96" s="12" t="inlineStr">
        <is>
          <t>Drinking Water</t>
        </is>
      </c>
      <c r="B96" s="12" t="inlineStr">
        <is>
          <t>Drinking Water</t>
        </is>
      </c>
      <c r="C96" s="13" t="inlineStr">
        <is>
          <t>Potable Water from Seawater [CH10.33]</t>
        </is>
      </c>
      <c r="D96" s="12" t="inlineStr">
        <is>
          <t>Describe the treatment process to obtain potable water from seawater.</t>
        </is>
      </c>
      <c r="E96" s="12" t="inlineStr">
        <is>
          <t>90112604-bffd-48a7-9bcf-a3a7fa7fe2cf</t>
        </is>
      </c>
    </row>
    <row r="97" ht="45" customHeight="1">
      <c r="A97" s="12" t="inlineStr">
        <is>
          <t>Drinking Water</t>
        </is>
      </c>
      <c r="B97" s="12" t="inlineStr">
        <is>
          <t>Drinking Water</t>
        </is>
      </c>
      <c r="C97" s="13" t="inlineStr">
        <is>
          <t>Waste Water Treatment [CH10.34]</t>
        </is>
      </c>
      <c r="D97" s="12" t="inlineStr">
        <is>
          <t>Identify the sources of waste water and describe how it is treated.</t>
        </is>
      </c>
      <c r="E97" s="12" t="inlineStr">
        <is>
          <t>ad319309-acca-415b-8783-bb611ae8ce55</t>
        </is>
      </c>
    </row>
    <row r="98" ht="45" customHeight="1">
      <c r="A98" s="12" t="inlineStr">
        <is>
          <t>Drinking Water</t>
        </is>
      </c>
      <c r="B98" s="12" t="inlineStr">
        <is>
          <t>Drinking Water</t>
        </is>
      </c>
      <c r="C98" s="13" t="inlineStr">
        <is>
          <t>Potable Water from Wastewater [CH10.35]</t>
        </is>
      </c>
      <c r="D98" s="12" t="inlineStr">
        <is>
          <t>Explain how potable water can be obtained from waste water.</t>
        </is>
      </c>
      <c r="E98" s="12" t="inlineStr">
        <is>
          <t>3d13cd60-b4d8-46f8-a24b-a9ac629ca164</t>
        </is>
      </c>
    </row>
    <row r="99" ht="45" customHeight="1">
      <c r="A99" s="12" t="inlineStr">
        <is>
          <t>Drinking Water</t>
        </is>
      </c>
      <c r="B99" s="12" t="inlineStr">
        <is>
          <t>Drinking Water</t>
        </is>
      </c>
      <c r="C99" s="13" t="inlineStr">
        <is>
          <t>Water: Summary [CH10.36]</t>
        </is>
      </c>
      <c r="D99" s="12" t="inlineStr">
        <is>
          <t>Identify different water sources and describe the different treatment types to obtain potable water and treat waste.</t>
        </is>
      </c>
      <c r="E99" s="12" t="inlineStr">
        <is>
          <t>f9d89bb5-c220-4b56-9bf5-e26b3a6275bd</t>
        </is>
      </c>
    </row>
    <row r="100" ht="45" customHeight="1">
      <c r="A100" s="12" t="inlineStr">
        <is>
          <t>Drinking Water</t>
        </is>
      </c>
      <c r="B100" s="12" t="inlineStr">
        <is>
          <t>Drinking Water</t>
        </is>
      </c>
      <c r="C100" s="13" t="inlineStr">
        <is>
          <t>Practical: Analysis of Water – pH &amp; Dissolved Solids [CH10.71]</t>
        </is>
      </c>
      <c r="D100" s="12" t="inlineStr">
        <is>
          <t>Measure the pH and dissolved solids, by evaporation, of a sample of water.</t>
        </is>
      </c>
      <c r="E100" s="12" t="inlineStr">
        <is>
          <t>191f1fac-0d39-4758-8926-302fa39e5f68</t>
        </is>
      </c>
    </row>
    <row r="101" ht="45" customHeight="1">
      <c r="A101" s="12" t="inlineStr">
        <is>
          <t>Drinking Water</t>
        </is>
      </c>
      <c r="B101" s="12" t="inlineStr">
        <is>
          <t>Drinking Water</t>
        </is>
      </c>
      <c r="C101" s="13" t="inlineStr">
        <is>
          <t>Practical: Analysis of Water – Purification &amp; BP [CH10.72]</t>
        </is>
      </c>
      <c r="D101" s="12" t="inlineStr">
        <is>
          <t>Distil water samples and the measuring of the boiling point of the distillate.</t>
        </is>
      </c>
      <c r="E101" s="12" t="inlineStr">
        <is>
          <t>62fbe63d-d2d1-4cf4-988b-d7a5d65fa7ad</t>
        </is>
      </c>
    </row>
    <row r="102" ht="45" customHeight="1">
      <c r="A102" s="12" t="inlineStr">
        <is>
          <t>Displacement Reactions</t>
        </is>
      </c>
      <c r="B102" s="12" t="inlineStr">
        <is>
          <t>Displacement Reactions</t>
        </is>
      </c>
      <c r="C102" s="13" t="inlineStr">
        <is>
          <t>Diagnostic: Displacement Reactions [CH60.064]</t>
        </is>
      </c>
      <c r="D102" s="12" t="inlineStr">
        <is>
          <t>Diagnostic for the displacement reactions topic.</t>
        </is>
      </c>
      <c r="E102" s="12" t="inlineStr">
        <is>
          <t>4678b43b-01bd-4f8f-8d8a-55ad43b62d45</t>
        </is>
      </c>
    </row>
    <row r="103" ht="45" customHeight="1">
      <c r="A103" s="12" t="inlineStr">
        <is>
          <t>Displacement Reactions</t>
        </is>
      </c>
      <c r="B103" s="12" t="inlineStr">
        <is>
          <t>Displacement Reactions</t>
        </is>
      </c>
      <c r="C103" s="13" t="inlineStr">
        <is>
          <t>Reactivity Series [CH4.012]</t>
        </is>
      </c>
      <c r="D103" s="12" t="inlineStr">
        <is>
          <t xml:space="preserve">Explain the reactivity of metals based on their reactions with water and dilute acids. </t>
        </is>
      </c>
      <c r="E103" s="12" t="inlineStr">
        <is>
          <t>cf216793-4b52-4f46-8e89-cc293d512723</t>
        </is>
      </c>
    </row>
    <row r="104" ht="45" customHeight="1">
      <c r="A104" s="12" t="inlineStr">
        <is>
          <t>Displacement Reactions</t>
        </is>
      </c>
      <c r="B104" s="12" t="inlineStr">
        <is>
          <t>Displacement Reactions</t>
        </is>
      </c>
      <c r="C104" s="13" t="inlineStr">
        <is>
          <t>Deducing the Order of Reactivity [CH4.014]</t>
        </is>
      </c>
      <c r="D104" s="12" t="inlineStr">
        <is>
          <t xml:space="preserve">Deduce an order of reactivity of metals based on experimental results. </t>
        </is>
      </c>
      <c r="E104" s="12" t="inlineStr">
        <is>
          <t>589259c7-1896-4d64-b5da-14c102462b44</t>
        </is>
      </c>
    </row>
    <row r="105" ht="45" customHeight="1">
      <c r="A105" s="12" t="inlineStr">
        <is>
          <t>Displacement Reactions</t>
        </is>
      </c>
      <c r="B105" s="12" t="inlineStr">
        <is>
          <t>Displacement Reactions</t>
        </is>
      </c>
      <c r="C105" s="13" t="inlineStr">
        <is>
          <t>Displacement Reactions: Word Equations [CH4.015]</t>
        </is>
      </c>
      <c r="D105" s="12" t="inlineStr">
        <is>
          <t xml:space="preserve">Write and extract information from word equations for displacement reactions. </t>
        </is>
      </c>
      <c r="E105" s="12" t="inlineStr">
        <is>
          <t>f8ca4980-b18f-4d58-b224-e04d2209c2c8</t>
        </is>
      </c>
    </row>
    <row r="106" ht="45" customHeight="1">
      <c r="A106" s="12" t="inlineStr">
        <is>
          <t>Displacement Reactions</t>
        </is>
      </c>
      <c r="B106" s="12" t="inlineStr">
        <is>
          <t>Displacement Reactions</t>
        </is>
      </c>
      <c r="C106" s="13" t="inlineStr">
        <is>
          <t>Displacement Reactions: Symbol Equations [CH4.016]</t>
        </is>
      </c>
      <c r="D106" s="12" t="inlineStr">
        <is>
          <t xml:space="preserve">Write and extract information from symbol equations for displacement reactions. </t>
        </is>
      </c>
      <c r="E106" s="12" t="inlineStr">
        <is>
          <t>d2019ce2-db1f-4517-8368-8b3528a14ed4</t>
        </is>
      </c>
    </row>
    <row r="107" ht="45" customHeight="1">
      <c r="A107" s="12" t="inlineStr">
        <is>
          <t>Oxidation &amp; Reduction</t>
        </is>
      </c>
      <c r="B107" s="12" t="inlineStr">
        <is>
          <t>Oxidation &amp; Reduction</t>
        </is>
      </c>
      <c r="C107" s="13" t="inlineStr">
        <is>
          <t>Diagnostic: Oxidation &amp; Reduction [CH0.034]</t>
        </is>
      </c>
      <c r="D107" s="12" t="inlineStr">
        <is>
          <t>Diagnostic for reactions between metals and oxygen with reference to oxidation and reduction in terms of oxygen.</t>
        </is>
      </c>
      <c r="E107" s="12" t="inlineStr">
        <is>
          <t>e0570a82-c853-4b1c-8af1-42d7553bf647</t>
        </is>
      </c>
    </row>
    <row r="108" ht="45" customHeight="1">
      <c r="A108" s="12" t="inlineStr">
        <is>
          <t>Oxidation &amp; Reduction</t>
        </is>
      </c>
      <c r="B108" s="12" t="inlineStr">
        <is>
          <t>Oxidation &amp; Reduction</t>
        </is>
      </c>
      <c r="C108" s="13" t="inlineStr">
        <is>
          <t>Metals &amp; Oxygen: Word Equations [CH4.001]</t>
        </is>
      </c>
      <c r="D108" s="12" t="inlineStr">
        <is>
          <t>Write and extract information from word equations for the reaction between metals and oxygen.</t>
        </is>
      </c>
      <c r="E108" s="12" t="inlineStr">
        <is>
          <t>6ad16c3e-17da-4f11-8643-bfec286d293c</t>
        </is>
      </c>
    </row>
    <row r="109" ht="45" customHeight="1">
      <c r="A109" s="12" t="inlineStr">
        <is>
          <t>Oxidation &amp; Reduction</t>
        </is>
      </c>
      <c r="B109" s="12" t="inlineStr">
        <is>
          <t>Oxidation &amp; Reduction</t>
        </is>
      </c>
      <c r="C109" s="13" t="inlineStr">
        <is>
          <t>Metals &amp; Oxygen: Symbol Equations [CH4.002]</t>
        </is>
      </c>
      <c r="D109" s="12" t="inlineStr">
        <is>
          <t>Write and extract information from symbol equations for the reaction between metals and oxygen.</t>
        </is>
      </c>
      <c r="E109" s="12" t="inlineStr">
        <is>
          <t>1e80c860-1736-45b1-9188-024d9e659fb7</t>
        </is>
      </c>
    </row>
    <row r="110" ht="45" customHeight="1">
      <c r="A110" s="12" t="inlineStr">
        <is>
          <t>Oxidation &amp; Reduction</t>
        </is>
      </c>
      <c r="B110" s="12" t="inlineStr">
        <is>
          <t>Oxidation &amp; Reduction</t>
        </is>
      </c>
      <c r="C110" s="13" t="inlineStr">
        <is>
          <t>Oxidation &amp; Reduction: Oxygen [CH4.003]</t>
        </is>
      </c>
      <c r="D110" s="12" t="inlineStr">
        <is>
          <t>Explain oxidation and reduction in terms of loss or gain of oxygen.</t>
        </is>
      </c>
      <c r="E110" s="12" t="inlineStr">
        <is>
          <t>4d5baac5-dd7d-462f-b8b2-6794d938857a</t>
        </is>
      </c>
    </row>
    <row r="111" ht="45" customHeight="1">
      <c r="A111" s="12" t="inlineStr">
        <is>
          <t>Oxidation &amp; Reduction</t>
        </is>
      </c>
      <c r="B111" s="12" t="inlineStr">
        <is>
          <t>Oxidation &amp; Reduction</t>
        </is>
      </c>
      <c r="C111" s="13" t="inlineStr">
        <is>
          <t>Oxidising &amp; Reducing Agents: Oxygen [CH4.004]</t>
        </is>
      </c>
      <c r="D111" s="12" t="inlineStr">
        <is>
          <t>Identify oxidising and reducing agents in oxidation and reduction reactions.</t>
        </is>
      </c>
      <c r="E111" s="12" t="inlineStr">
        <is>
          <t>ed361597-4887-4a45-b197-30fb4a0b1b56</t>
        </is>
      </c>
    </row>
    <row r="112" ht="45" customHeight="1">
      <c r="A112" s="12" t="inlineStr">
        <is>
          <t>Extracting Metals</t>
        </is>
      </c>
      <c r="B112" s="12" t="inlineStr">
        <is>
          <t>Extracting Metals</t>
        </is>
      </c>
      <c r="C112" s="13" t="inlineStr">
        <is>
          <t>Diagnostic: Extracting Metals [CH60.066]</t>
        </is>
      </c>
      <c r="D112" s="12" t="inlineStr">
        <is>
          <t>Diagnostic for the extracting metals topic.</t>
        </is>
      </c>
      <c r="E112" s="12" t="inlineStr">
        <is>
          <t>04093092-2269-4cb0-96a0-e9e4029c18a0</t>
        </is>
      </c>
    </row>
    <row r="113" ht="45" customHeight="1">
      <c r="A113" s="12" t="inlineStr">
        <is>
          <t>Extracting Metals</t>
        </is>
      </c>
      <c r="B113" s="12" t="inlineStr">
        <is>
          <t>Extracting Metals</t>
        </is>
      </c>
      <c r="C113" s="13" t="inlineStr">
        <is>
          <t>Metal Ores [CH10.26]</t>
        </is>
      </c>
      <c r="D113" s="12" t="inlineStr">
        <is>
          <t>Describe and give examples of metal ores.</t>
        </is>
      </c>
      <c r="E113" s="12" t="inlineStr">
        <is>
          <t>949e15e9-9af4-4f93-b679-b1ef7b3a7f98</t>
        </is>
      </c>
    </row>
    <row r="114" ht="45" customHeight="1">
      <c r="A114" s="12" t="inlineStr">
        <is>
          <t>Extracting Metals</t>
        </is>
      </c>
      <c r="B114" s="12" t="inlineStr">
        <is>
          <t>Extracting Metals</t>
        </is>
      </c>
      <c r="C114" s="13" t="inlineStr">
        <is>
          <t>Evaluating Extracting Metals [CH4.101]</t>
        </is>
      </c>
      <c r="D114" s="12" t="inlineStr">
        <is>
          <t>Evaluating the methods used to extract metals from their ores.</t>
        </is>
      </c>
      <c r="E114" s="12" t="inlineStr">
        <is>
          <t>4c2273c5-dd20-4d50-a2d3-20f87af7a44a</t>
        </is>
      </c>
    </row>
    <row r="115" ht="45" customHeight="1">
      <c r="A115" s="12" t="inlineStr">
        <is>
          <t>Extracting Metals</t>
        </is>
      </c>
      <c r="B115" s="12" t="inlineStr">
        <is>
          <t>Extracting Metals</t>
        </is>
      </c>
      <c r="C115" s="13" t="inlineStr">
        <is>
          <t>Extraction of Metals by Reduction [CH4.018]</t>
        </is>
      </c>
      <c r="D115" s="12" t="inlineStr">
        <is>
          <t>Explain, using the position of carbon in the reactivity series, the principles of processes used to extract metals, including extraction of a non-ferrous metal.</t>
        </is>
      </c>
      <c r="E115" s="12" t="inlineStr">
        <is>
          <t>463b0ef3-41ad-4aac-af04-2b8f8428cac8</t>
        </is>
      </c>
    </row>
    <row r="116" ht="45" customHeight="1">
      <c r="A116" s="12" t="inlineStr">
        <is>
          <t>Using Resources Sustainably</t>
        </is>
      </c>
      <c r="B116" s="12" t="inlineStr">
        <is>
          <t>Using Resources Sustainably</t>
        </is>
      </c>
      <c r="C116" s="13" t="inlineStr">
        <is>
          <t>Diagnostic: Using Resources Sustainably [CH60.142]</t>
        </is>
      </c>
      <c r="D116" s="12" t="inlineStr">
        <is>
          <t>Diagnostic for the using resources sustainably topic.</t>
        </is>
      </c>
      <c r="E116" s="12" t="inlineStr">
        <is>
          <t>3cd849c2-b3f6-4df8-8d1f-3a6bafcd14b1</t>
        </is>
      </c>
    </row>
    <row r="117" ht="45" customHeight="1">
      <c r="A117" s="12" t="inlineStr">
        <is>
          <t>Using Resources Sustainably</t>
        </is>
      </c>
      <c r="B117" s="12" t="inlineStr">
        <is>
          <t>Using Resources Sustainably</t>
        </is>
      </c>
      <c r="C117" s="13" t="inlineStr">
        <is>
          <t>Using Resources: Introduction [CH10.04]</t>
        </is>
      </c>
      <c r="D117" s="12" t="inlineStr">
        <is>
          <t>Give examples of the Earth's natural resources and their uses.</t>
        </is>
      </c>
      <c r="E117" s="12" t="inlineStr">
        <is>
          <t>c8cb84fc-d881-4756-94ee-9909008ace30</t>
        </is>
      </c>
    </row>
    <row r="118" ht="45" customHeight="1">
      <c r="A118" s="12" t="inlineStr">
        <is>
          <t>Using Resources Sustainably</t>
        </is>
      </c>
      <c r="B118" s="12" t="inlineStr">
        <is>
          <t>Using Resources Sustainably</t>
        </is>
      </c>
      <c r="C118" s="13" t="inlineStr">
        <is>
          <t>Using Resources: Supplementing Natural Resources [CH10.05]</t>
        </is>
      </c>
      <c r="D118" s="12" t="inlineStr">
        <is>
          <t xml:space="preserve">Give examples of natural resources that are supplemented by agricultural and synthetic products. </t>
        </is>
      </c>
      <c r="E118" s="12" t="inlineStr">
        <is>
          <t>3150e36b-0d43-45d6-9d09-a3976cbc462d</t>
        </is>
      </c>
    </row>
    <row r="119" ht="45" customHeight="1">
      <c r="A119" s="12" t="inlineStr">
        <is>
          <t>Using Resources Sustainably</t>
        </is>
      </c>
      <c r="B119" s="12" t="inlineStr">
        <is>
          <t>Using Resources Sustainably</t>
        </is>
      </c>
      <c r="C119" s="13" t="inlineStr">
        <is>
          <t>Using Resources: Finite &amp; Renewable Resources [CH10.06]</t>
        </is>
      </c>
      <c r="D119" s="12" t="inlineStr">
        <is>
          <t xml:space="preserve">Distinguish between finite and renewable resources. </t>
        </is>
      </c>
      <c r="E119" s="12" t="inlineStr">
        <is>
          <t>96f3834f-99be-47d2-bc8d-ab622f4126f1</t>
        </is>
      </c>
    </row>
    <row r="120" ht="45" customHeight="1">
      <c r="A120" s="12" t="inlineStr">
        <is>
          <t>Using Resources Sustainably</t>
        </is>
      </c>
      <c r="B120" s="12" t="inlineStr">
        <is>
          <t>Using Resources Sustainably</t>
        </is>
      </c>
      <c r="C120" s="13" t="inlineStr">
        <is>
          <t>Using Resources: Describing Data [CH10.07]</t>
        </is>
      </c>
      <c r="D120" s="12" t="inlineStr">
        <is>
          <t xml:space="preserve">Extract information about resources from charts, graphs and tables. </t>
        </is>
      </c>
      <c r="E120" s="12" t="inlineStr">
        <is>
          <t>34ed8eeb-4284-4d19-89f9-8ca583ee6242</t>
        </is>
      </c>
    </row>
    <row r="121" ht="45" customHeight="1">
      <c r="A121" s="12" t="inlineStr">
        <is>
          <t>Using Resources Sustainably</t>
        </is>
      </c>
      <c r="B121" s="12" t="inlineStr">
        <is>
          <t>Using Resources Sustainably</t>
        </is>
      </c>
      <c r="C121" s="13" t="inlineStr">
        <is>
          <t>Using Resources: Interpreting Data [CH10.08]</t>
        </is>
      </c>
      <c r="D121" s="12" t="inlineStr">
        <is>
          <t xml:space="preserve">Interpret information about resources from charts, graphs and tables. </t>
        </is>
      </c>
      <c r="E121" s="12" t="inlineStr">
        <is>
          <t>b6416602-9f0b-4f42-8029-8d48b268ba6c</t>
        </is>
      </c>
    </row>
    <row r="122" ht="45" customHeight="1">
      <c r="A122" s="12" t="inlineStr">
        <is>
          <t>Using Resources Sustainably</t>
        </is>
      </c>
      <c r="B122" s="12" t="inlineStr">
        <is>
          <t>Using Resources Sustainably</t>
        </is>
      </c>
      <c r="C122" s="13" t="inlineStr">
        <is>
          <t>Using Resources: Evaluating Data [CH10.09]</t>
        </is>
      </c>
      <c r="D122" s="12" t="inlineStr">
        <is>
          <t xml:space="preserve">Use orders of magnitude to evaluate the significance of data. </t>
        </is>
      </c>
      <c r="E122" s="12" t="inlineStr">
        <is>
          <t>f6a3797b-1eb9-46cb-8c1e-8d188e147b74</t>
        </is>
      </c>
    </row>
    <row r="123" ht="45" customHeight="1">
      <c r="A123" s="12" t="inlineStr">
        <is>
          <t>Using Resources Sustainably</t>
        </is>
      </c>
      <c r="B123" s="12" t="inlineStr">
        <is>
          <t>Using Resources Sustainably</t>
        </is>
      </c>
      <c r="C123" s="13" t="inlineStr">
        <is>
          <t>LCA: Life Cycle Assessments [CH10.21]</t>
        </is>
      </c>
      <c r="D123" s="12" t="inlineStr">
        <is>
          <t>Identify what a life cycle assessment is and what is included when a life cycle assessment is conducted.</t>
        </is>
      </c>
      <c r="E123" s="12" t="inlineStr">
        <is>
          <t>d93b339e-69f8-4ac4-b542-b9ab9a024ba6</t>
        </is>
      </c>
    </row>
    <row r="124" ht="45" customHeight="1">
      <c r="A124" s="12" t="inlineStr">
        <is>
          <t>Using Resources Sustainably</t>
        </is>
      </c>
      <c r="B124" s="12" t="inlineStr">
        <is>
          <t>Using Resources Sustainably</t>
        </is>
      </c>
      <c r="C124" s="13" t="inlineStr">
        <is>
          <t>LCA: Evaluating Products Using LCAs [CH10.22]</t>
        </is>
      </c>
      <c r="D124" s="12" t="inlineStr">
        <is>
          <t>Interpret data from a life cycle assessment for a product.</t>
        </is>
      </c>
      <c r="E124" s="12" t="inlineStr">
        <is>
          <t>2d09294e-7b27-4afe-94eb-2801b92238b9</t>
        </is>
      </c>
    </row>
    <row r="125" ht="45" customHeight="1">
      <c r="A125" s="12" t="inlineStr">
        <is>
          <t>Using Resources Sustainably</t>
        </is>
      </c>
      <c r="B125" s="12" t="inlineStr">
        <is>
          <t>Using Resources Sustainably</t>
        </is>
      </c>
      <c r="C125" s="13" t="inlineStr">
        <is>
          <t>Reducing the Use of Resources [CH10.23]</t>
        </is>
      </c>
      <c r="D125" s="12" t="inlineStr">
        <is>
          <t>Understand how reducing, reusing and recycling can extend the lifetime of finite resources.</t>
        </is>
      </c>
      <c r="E125" s="12" t="inlineStr">
        <is>
          <t>2b6af54e-2af6-43ef-af48-c5db09831e1e</t>
        </is>
      </c>
    </row>
    <row r="126" ht="45" customHeight="1">
      <c r="A126" s="12" t="inlineStr">
        <is>
          <t>Using Resources Sustainably</t>
        </is>
      </c>
      <c r="B126" s="12" t="inlineStr">
        <is>
          <t>Using Resources Sustainably</t>
        </is>
      </c>
      <c r="C126" s="13" t="inlineStr">
        <is>
          <t>Sustainable Development [CH10.24]</t>
        </is>
      </c>
      <c r="D126" s="12" t="inlineStr">
        <is>
          <t>Understand what is meant by sustainable development and how it can be achieved.</t>
        </is>
      </c>
      <c r="E126" s="12" t="inlineStr">
        <is>
          <t>10bf1ae2-68a1-4267-97e0-54201e4b4557</t>
        </is>
      </c>
    </row>
    <row r="127" ht="45" customHeight="1">
      <c r="A127" s="12" t="inlineStr">
        <is>
          <t>Reversible Reactions &amp; Equilibria</t>
        </is>
      </c>
      <c r="B127" s="12" t="inlineStr">
        <is>
          <t>Reversible Reactions &amp; Equilibria</t>
        </is>
      </c>
      <c r="C127" s="13" t="inlineStr">
        <is>
          <t>Diagnostic: Reversible Reactions &amp; Equilibria [CH60.112]</t>
        </is>
      </c>
      <c r="D127" s="12" t="inlineStr">
        <is>
          <t>Diagnostic for the reversible reactions and equilibria topic.</t>
        </is>
      </c>
      <c r="E127" s="12" t="inlineStr">
        <is>
          <t>3812f921-fb50-4c61-aa1e-7e5f4cbd7c98</t>
        </is>
      </c>
    </row>
    <row r="128" ht="45" customHeight="1">
      <c r="A128" s="12" t="inlineStr">
        <is>
          <t>Reversible Reactions &amp; Equilibria</t>
        </is>
      </c>
      <c r="B128" s="12" t="inlineStr">
        <is>
          <t>Reversible Reactions &amp; Equilibria</t>
        </is>
      </c>
      <c r="C128" s="13" t="inlineStr">
        <is>
          <t>Reversible Reactions [CH6.28]</t>
        </is>
      </c>
      <c r="D128" s="12" t="inlineStr">
        <is>
          <t>Explaining reversible reactions and examples of reversible reactions.</t>
        </is>
      </c>
      <c r="E128" s="12" t="inlineStr">
        <is>
          <t>1525c404-fa7a-4a84-9142-4a653e92ba6d</t>
        </is>
      </c>
    </row>
    <row r="129" ht="45" customHeight="1">
      <c r="A129" s="12" t="inlineStr">
        <is>
          <t>Reversible Reactions &amp; Equilibria</t>
        </is>
      </c>
      <c r="B129" s="12" t="inlineStr">
        <is>
          <t>Reversible Reactions &amp; Equilibria</t>
        </is>
      </c>
      <c r="C129" s="13" t="inlineStr">
        <is>
          <t>Equilibrium [CH6.31]</t>
        </is>
      </c>
      <c r="D129" s="12" t="inlineStr">
        <is>
          <t>Defining equilibrium and the conditions required for equilibrium to be reached.</t>
        </is>
      </c>
      <c r="E129" s="12" t="inlineStr">
        <is>
          <t>08c2f610-6152-4360-bdb7-2aa586fd407d</t>
        </is>
      </c>
    </row>
    <row r="130" ht="45" customHeight="1">
      <c r="A130" s="12" t="inlineStr">
        <is>
          <t>Transition Metals, Alloys &amp; Corrosion</t>
        </is>
      </c>
      <c r="B130" s="12" t="inlineStr">
        <is>
          <t>Transition Metals, Alloys &amp; Corrosion</t>
        </is>
      </c>
      <c r="C130" s="13" t="inlineStr">
        <is>
          <t>Diagnostic: Transition Metals, Alloys &amp; Corrosion [CH60.141]</t>
        </is>
      </c>
      <c r="D130" s="12" t="inlineStr">
        <is>
          <t>Diagnostic for the transition metals, alloys &amp; corrosion topic.</t>
        </is>
      </c>
      <c r="E130" s="12" t="inlineStr">
        <is>
          <t>f498fe8c-6ceb-4180-b3cb-8a95b233044c</t>
        </is>
      </c>
    </row>
    <row r="131" ht="45" customHeight="1">
      <c r="A131" s="12" t="inlineStr">
        <is>
          <t>Transition Metals, Alloys &amp; Corrosion</t>
        </is>
      </c>
      <c r="B131" s="12" t="inlineStr">
        <is>
          <t>Transition Metals, Alloys &amp; Corrosion</t>
        </is>
      </c>
      <c r="C131" s="13" t="inlineStr">
        <is>
          <t>Periodic Table: Transition Metals [CH1.54]</t>
        </is>
      </c>
      <c r="D131" s="12" t="inlineStr">
        <is>
          <t>Describe properties of the transition metals.</t>
        </is>
      </c>
      <c r="E131" s="12" t="inlineStr">
        <is>
          <t>63dc7296-edd6-41b2-ac01-dea0daab0f65</t>
        </is>
      </c>
    </row>
    <row r="132" ht="45" customHeight="1">
      <c r="A132" s="12" t="inlineStr">
        <is>
          <t>Transition Metals, Alloys &amp; Corrosion</t>
        </is>
      </c>
      <c r="B132" s="12" t="inlineStr">
        <is>
          <t>Transition Metals, Alloys &amp; Corrosion</t>
        </is>
      </c>
      <c r="C132" s="13" t="inlineStr">
        <is>
          <t>Explaining the Properties of Alloys [CH2.08]</t>
        </is>
      </c>
      <c r="D132" s="12" t="inlineStr">
        <is>
          <t xml:space="preserve">Explaining the properties of alloys compared to pure metals, linking to their structure. </t>
        </is>
      </c>
      <c r="E132" s="12" t="inlineStr">
        <is>
          <t>9636b26c-c50f-4107-aaeb-3bffae7f426f</t>
        </is>
      </c>
    </row>
    <row r="133" ht="45" customHeight="1">
      <c r="A133" s="12" t="inlineStr">
        <is>
          <t>Transition Metals, Alloys &amp; Corrosion</t>
        </is>
      </c>
      <c r="B133" s="12" t="inlineStr">
        <is>
          <t>Transition Metals, Alloys &amp; Corrosion</t>
        </is>
      </c>
      <c r="C133" s="13" t="inlineStr">
        <is>
          <t>Alloys &amp; Their Properties [CH2.07]</t>
        </is>
      </c>
      <c r="D133" s="12" t="inlineStr">
        <is>
          <t>Explain the properties of alloys in terms of their structure and compare alloys to pure metals.</t>
        </is>
      </c>
      <c r="E133" s="12" t="inlineStr">
        <is>
          <t>df5355af-17d6-4ab9-b8c2-831d87fba0d8</t>
        </is>
      </c>
    </row>
    <row r="134" ht="45" customHeight="1">
      <c r="A134" s="12" t="inlineStr">
        <is>
          <t>Transition Metals, Alloys &amp; Corrosion</t>
        </is>
      </c>
      <c r="B134" s="12" t="inlineStr">
        <is>
          <t>Transition Metals, Alloys &amp; Corrosion</t>
        </is>
      </c>
      <c r="C134" s="13" t="inlineStr">
        <is>
          <t>Corrosion: Process &amp; Prevention [CHH9.03]</t>
        </is>
      </c>
      <c r="D134" s="12" t="inlineStr">
        <is>
          <t>Describe the conditions which cause corrosion and the process of corrosion, and explain how mitigation is achieved by creating a physical barrier to oxygen and water and by sacrificial protection.</t>
        </is>
      </c>
      <c r="E134" s="12" t="inlineStr">
        <is>
          <t>35a24c40-2514-4f5f-b46b-efeace0ce3da</t>
        </is>
      </c>
    </row>
    <row r="135" ht="45" customHeight="1">
      <c r="A135" s="12" t="inlineStr">
        <is>
          <t>Percentage Yield &amp; Atom Economy</t>
        </is>
      </c>
      <c r="B135" s="12" t="inlineStr">
        <is>
          <t>Percentage Yield &amp; Atom Economy</t>
        </is>
      </c>
      <c r="C135" s="13" t="inlineStr">
        <is>
          <t>Diagnostic: Percentage Yield &amp; Atom Economy [CH60.057]</t>
        </is>
      </c>
      <c r="D135" s="12" t="inlineStr">
        <is>
          <t>Diagnostic for the percentage yield &amp; atom economy topic.</t>
        </is>
      </c>
      <c r="E135" s="12" t="inlineStr">
        <is>
          <t>58fff3f6-cc12-4401-b4c3-b9af272dfa6d</t>
        </is>
      </c>
    </row>
    <row r="136" ht="45" customHeight="1">
      <c r="A136" s="12" t="inlineStr">
        <is>
          <t>Percentage Yield &amp; Atom Economy</t>
        </is>
      </c>
      <c r="B136" s="12" t="inlineStr">
        <is>
          <t>Percentage Yield &amp; Atom Economy</t>
        </is>
      </c>
      <c r="C136" s="13" t="inlineStr">
        <is>
          <t>Calculating Percentage Yield I [CH3.39]</t>
        </is>
      </c>
      <c r="D136" s="12" t="inlineStr">
        <is>
          <t>Calculating the percentage yield of a reaction given the theoretical yield and the actual yield. No unit conversions.</t>
        </is>
      </c>
      <c r="E136" s="12" t="inlineStr">
        <is>
          <t>48fdfb17-b82d-4ea5-aee5-27beff236c3a</t>
        </is>
      </c>
    </row>
    <row r="137" ht="45" customHeight="1">
      <c r="A137" s="12" t="inlineStr">
        <is>
          <t>Percentage Yield &amp; Atom Economy</t>
        </is>
      </c>
      <c r="B137" s="12" t="inlineStr">
        <is>
          <t>Percentage Yield &amp; Atom Economy</t>
        </is>
      </c>
      <c r="C137" s="13" t="inlineStr">
        <is>
          <t>Calculating Theoretical Yield I  [CH3.40]</t>
        </is>
      </c>
      <c r="D137" s="12" t="inlineStr">
        <is>
          <t xml:space="preserve">Calculating the theoretical yield of a reaction given the mass or moles or limiting reactant and the balanced chemical equation. </t>
        </is>
      </c>
      <c r="E137" s="12" t="inlineStr">
        <is>
          <t>bf238065-260b-4b83-9994-98dd1bfffdc3</t>
        </is>
      </c>
    </row>
    <row r="138" ht="45" customHeight="1">
      <c r="A138" s="12" t="inlineStr">
        <is>
          <t>Percentage Yield &amp; Atom Economy</t>
        </is>
      </c>
      <c r="B138" s="12" t="inlineStr">
        <is>
          <t>Percentage Yield &amp; Atom Economy</t>
        </is>
      </c>
      <c r="C138" s="13" t="inlineStr">
        <is>
          <t>Calculating Theoretical Yield II [CH3.41]</t>
        </is>
      </c>
      <c r="D138" s="12" t="inlineStr">
        <is>
          <t>Calculating the theoretical yield of a reaction given the mass or moles or limiting reactant and the balanced chemical equation. Masses will be in units other than grams. e.g. kg, metric tonne, mg.</t>
        </is>
      </c>
      <c r="E138" s="12" t="inlineStr">
        <is>
          <t>a904981a-6688-4525-b518-43858c946518</t>
        </is>
      </c>
    </row>
    <row r="139" ht="45" customHeight="1">
      <c r="A139" s="12" t="inlineStr">
        <is>
          <t>Percentage Yield &amp; Atom Economy</t>
        </is>
      </c>
      <c r="B139" s="12" t="inlineStr">
        <is>
          <t>Percentage Yield &amp; Atom Economy</t>
        </is>
      </c>
      <c r="C139" s="13" t="inlineStr">
        <is>
          <t>Explaining Lower Yields [CH3.42]</t>
        </is>
      </c>
      <c r="D139" s="12" t="inlineStr">
        <is>
          <t>Identify the reasons why a percentage yield may be less than 100%.</t>
        </is>
      </c>
      <c r="E139" s="12" t="inlineStr">
        <is>
          <t>987a8ff2-1905-47f4-9246-8032ae32a6ec</t>
        </is>
      </c>
    </row>
    <row r="140" ht="45" customHeight="1">
      <c r="A140" s="12" t="inlineStr">
        <is>
          <t>Percentage Yield &amp; Atom Economy</t>
        </is>
      </c>
      <c r="B140" s="12" t="inlineStr">
        <is>
          <t>Percentage Yield &amp; Atom Economy</t>
        </is>
      </c>
      <c r="C140" s="13" t="inlineStr">
        <is>
          <t>Calculating Atom Economy I [CH3.43]</t>
        </is>
      </c>
      <c r="D140" s="12" t="inlineStr">
        <is>
          <t>Calculating the atom economy of a reaction given the relative formula mass of all the reactants and products. One useful product only.</t>
        </is>
      </c>
      <c r="E140" s="12" t="inlineStr">
        <is>
          <t>22c923e0-7c1b-452a-8bfa-9052141cb553</t>
        </is>
      </c>
    </row>
    <row r="141" ht="45" customHeight="1">
      <c r="A141" s="12" t="inlineStr">
        <is>
          <t>Percentage Yield &amp; Atom Economy</t>
        </is>
      </c>
      <c r="B141" s="12" t="inlineStr">
        <is>
          <t>Percentage Yield &amp; Atom Economy</t>
        </is>
      </c>
      <c r="C141" s="13" t="inlineStr">
        <is>
          <t>Calculating Atom Economy II [CH3.44]</t>
        </is>
      </c>
      <c r="D141" s="12" t="inlineStr">
        <is>
          <t xml:space="preserve">Calculating the wasted mass for a reaction given the relative formula mass of all the reactants and products. </t>
        </is>
      </c>
      <c r="E141" s="12" t="inlineStr">
        <is>
          <t>4895621b-5828-4ae7-9409-d6e8f7c11af4</t>
        </is>
      </c>
    </row>
    <row r="142" ht="45" customHeight="1">
      <c r="A142" s="12" t="inlineStr">
        <is>
          <t>Nanoparticles</t>
        </is>
      </c>
      <c r="B142" s="12" t="inlineStr">
        <is>
          <t>Nanoparticles</t>
        </is>
      </c>
      <c r="C142" s="13" t="inlineStr">
        <is>
          <t>Diagnostic: Nanoparticles [CH0.018]</t>
        </is>
      </c>
      <c r="D142" s="12" t="inlineStr">
        <is>
          <t>Diagnostic for the properties and uses of nanoparticles.</t>
        </is>
      </c>
      <c r="E142" s="12" t="inlineStr">
        <is>
          <t>6d6858af-727a-4783-9064-891fa776b4cc</t>
        </is>
      </c>
    </row>
    <row r="143" ht="45" customHeight="1">
      <c r="A143" s="12" t="inlineStr">
        <is>
          <t>Nanoparticles</t>
        </is>
      </c>
      <c r="B143" s="12" t="inlineStr">
        <is>
          <t>Nanoparticles</t>
        </is>
      </c>
      <c r="C143" s="13" t="inlineStr">
        <is>
          <t>Nanoparticles [CH2.62]</t>
        </is>
      </c>
      <c r="D143" s="12" t="inlineStr">
        <is>
          <t>Introduction to nanoparticles; their relative size, unit conversions and mention of unique properties.</t>
        </is>
      </c>
      <c r="E143" s="12" t="inlineStr">
        <is>
          <t>f3d40509-92c4-488f-a6f6-ae1d8fbb1944</t>
        </is>
      </c>
    </row>
    <row r="144" ht="45" customHeight="1">
      <c r="A144" s="12" t="inlineStr">
        <is>
          <t>Nanoparticles</t>
        </is>
      </c>
      <c r="B144" s="12" t="inlineStr">
        <is>
          <t>Nanoparticles</t>
        </is>
      </c>
      <c r="C144" s="13" t="inlineStr">
        <is>
          <t>Comparing Nanoparticles with Atoms &amp; Molecules [CH2.71]</t>
        </is>
      </c>
      <c r="D144" s="12" t="inlineStr">
        <is>
          <t>A comparison between the sizes of nanoparticles with atoms and small molecules.</t>
        </is>
      </c>
      <c r="E144" s="12" t="inlineStr">
        <is>
          <t>f3d532e3-0fb4-4829-8575-8ea06ce9580a</t>
        </is>
      </c>
    </row>
    <row r="145" ht="45" customHeight="1">
      <c r="A145" s="12" t="inlineStr">
        <is>
          <t>Nanoparticles</t>
        </is>
      </c>
      <c r="B145" s="12" t="inlineStr">
        <is>
          <t>Nanoparticles</t>
        </is>
      </c>
      <c r="C145" s="13" t="inlineStr">
        <is>
          <t>Properties of Nanoparticles [CH2.63]</t>
        </is>
      </c>
      <c r="D145" s="12" t="inlineStr">
        <is>
          <t>Introduction to the unique properties of nanoscale particles; their first identification along with some examples.</t>
        </is>
      </c>
      <c r="E145" s="12" t="inlineStr">
        <is>
          <t>44ec3824-cad5-4c2d-b8c2-1d4cb7288e28</t>
        </is>
      </c>
    </row>
    <row r="146" ht="45" customHeight="1">
      <c r="A146" s="12" t="inlineStr">
        <is>
          <t>Nanoparticles</t>
        </is>
      </c>
      <c r="B146" s="12" t="inlineStr">
        <is>
          <t>Nanoparticles</t>
        </is>
      </c>
      <c r="C146" s="13" t="inlineStr">
        <is>
          <t>Explaining the Properties of Nanoparticles [CH2.64]</t>
        </is>
      </c>
      <c r="D146" s="12" t="inlineStr">
        <is>
          <t>Explanation behind nanoparticles and their unique properties.</t>
        </is>
      </c>
      <c r="E146" s="12" t="inlineStr">
        <is>
          <t>498fa3b9-95d9-4218-9993-a27804fb5f16</t>
        </is>
      </c>
    </row>
    <row r="147" ht="45" customHeight="1">
      <c r="A147" s="12" t="inlineStr">
        <is>
          <t>Nanoparticles</t>
        </is>
      </c>
      <c r="B147" s="12" t="inlineStr">
        <is>
          <t>Nanoparticles</t>
        </is>
      </c>
      <c r="C147" s="13" t="inlineStr">
        <is>
          <t>Uses of Nanoparticles [CH2.65]</t>
        </is>
      </c>
      <c r="D147" s="12" t="inlineStr">
        <is>
          <t>A look at the different applications for nanoparticles.</t>
        </is>
      </c>
      <c r="E147" s="12" t="inlineStr">
        <is>
          <t>724db370-102e-4e23-b6dc-c740f91b7ef8</t>
        </is>
      </c>
    </row>
    <row r="148" ht="45" customHeight="1">
      <c r="A148" s="12" t="inlineStr">
        <is>
          <t>Nanoparticles</t>
        </is>
      </c>
      <c r="B148" s="12" t="inlineStr">
        <is>
          <t>Nanoparticles</t>
        </is>
      </c>
      <c r="C148" s="13" t="inlineStr">
        <is>
          <t>Benefits &amp; Risks of Nanoparticles to Health [CH2.66]</t>
        </is>
      </c>
      <c r="D148" s="12" t="inlineStr">
        <is>
          <t>Descriptions and explanations of the benefits and risks to health of nanoparticles.</t>
        </is>
      </c>
      <c r="E148" s="12" t="inlineStr">
        <is>
          <t>90054664-0a1f-4954-a3b6-08dc85fb11be</t>
        </is>
      </c>
    </row>
    <row r="149" ht="45" customHeight="1">
      <c r="A149" s="12" t="inlineStr">
        <is>
          <t>Haber Process</t>
        </is>
      </c>
      <c r="B149" s="12" t="inlineStr">
        <is>
          <t>The Haber Process</t>
        </is>
      </c>
      <c r="C149" s="13" t="inlineStr">
        <is>
          <t>Diagnostic: The Haber Process [CH60.145]</t>
        </is>
      </c>
      <c r="D149" s="12" t="inlineStr">
        <is>
          <t>Diagnostic for the making fertilizers topic.</t>
        </is>
      </c>
      <c r="E149" s="12" t="inlineStr">
        <is>
          <t>c5fabea2-18da-480a-81a2-89c6d07f0d00</t>
        </is>
      </c>
    </row>
    <row r="150" ht="45" customHeight="1">
      <c r="A150" s="12" t="inlineStr">
        <is>
          <t>Haber Process</t>
        </is>
      </c>
      <c r="B150" s="12" t="inlineStr">
        <is>
          <t>The Haber Process</t>
        </is>
      </c>
      <c r="C150" s="13" t="inlineStr">
        <is>
          <t>The Haber Process [CHH9.09]</t>
        </is>
      </c>
      <c r="D150" s="12" t="inlineStr">
        <is>
          <t xml:space="preserve">Explain the trade-off between rate of production of a desired product and position of equilibrium in some industrially important processes. 
Explain how the commercially used conditions for an industrial process are related to the availability and cost of raw materials and energy supplies, control of equilibrium position and rate. 
Explain the importance of the Haber process in agricultural production. 
</t>
        </is>
      </c>
      <c r="E150" s="12" t="inlineStr">
        <is>
          <t>ca3ef56a-6dbf-4c62-9788-59cf1e0b0c29</t>
        </is>
      </c>
    </row>
    <row r="151" ht="45" customHeight="1">
      <c r="A151" s="12" t="inlineStr">
        <is>
          <t>Concentration Calculations (g/dm³)</t>
        </is>
      </c>
      <c r="B151" s="12" t="inlineStr">
        <is>
          <t>Concentration Calculations (g/dm³)</t>
        </is>
      </c>
      <c r="C151" s="13" t="inlineStr">
        <is>
          <t>Diagnostic: Concentration Calculations (g/dm³) [CH0.026]</t>
        </is>
      </c>
      <c r="D151" s="12" t="inlineStr">
        <is>
          <t>Diagnostic for calculating the concentration of solutions in g/dm³.</t>
        </is>
      </c>
      <c r="E151" s="12" t="inlineStr">
        <is>
          <t>1da8a4ae-d7aa-43f5-8dee-4cc573c658a7</t>
        </is>
      </c>
    </row>
    <row r="152" ht="45" customHeight="1">
      <c r="A152" s="12" t="inlineStr">
        <is>
          <t>Concentration Calculations (g/dm³)</t>
        </is>
      </c>
      <c r="B152" s="12" t="inlineStr">
        <is>
          <t>Concentration Calculations (g/dm³)</t>
        </is>
      </c>
      <c r="C152" s="13" t="inlineStr">
        <is>
          <t>Concentration of Solutions [CH3.34]</t>
        </is>
      </c>
      <c r="D152" s="12" t="inlineStr">
        <is>
          <t>Describe the use of the (aq) state symbol in relation to concentration.</t>
        </is>
      </c>
      <c r="E152" s="12" t="inlineStr">
        <is>
          <t>da5f7e7f-fe87-4b5a-bf68-0bdffaa0d941</t>
        </is>
      </c>
    </row>
    <row r="153" ht="45" customHeight="1">
      <c r="A153" s="12" t="inlineStr">
        <is>
          <t>Concentration Calculations (g/dm³)</t>
        </is>
      </c>
      <c r="B153" s="12" t="inlineStr">
        <is>
          <t>Concentration Calculations (g/dm³)</t>
        </is>
      </c>
      <c r="C153" s="13" t="inlineStr">
        <is>
          <t>Calculating Concentration I (g/dm³) [CH3.35]</t>
        </is>
      </c>
      <c r="D153" s="12" t="inlineStr">
        <is>
          <t>Calculate the concentration of solutions in g/dm³. Unit conversions are not required.</t>
        </is>
      </c>
      <c r="E153" s="12" t="inlineStr">
        <is>
          <t>bd1f245f-2cfa-458f-8796-31b55e621583</t>
        </is>
      </c>
    </row>
    <row r="154" ht="45" customHeight="1">
      <c r="A154" s="12" t="inlineStr">
        <is>
          <t>Concentration Calculations (g/dm³)</t>
        </is>
      </c>
      <c r="B154" s="12" t="inlineStr">
        <is>
          <t>Concentration Calculations (g/dm³)</t>
        </is>
      </c>
      <c r="C154" s="13" t="inlineStr">
        <is>
          <t>Calculating Concentration II (g/dm³) [CH3.36]</t>
        </is>
      </c>
      <c r="D154" s="12" t="inlineStr">
        <is>
          <t>Calculate the concentration of solutions in g/dm³. Unit conversions are required.</t>
        </is>
      </c>
      <c r="E154" s="12" t="inlineStr">
        <is>
          <t>b3a40fde-2267-49c1-bdc4-184b132263f9</t>
        </is>
      </c>
    </row>
    <row r="155" ht="45" customHeight="1">
      <c r="A155" s="12" t="inlineStr">
        <is>
          <t>Concentration Calculations (g/dm³)</t>
        </is>
      </c>
      <c r="B155" s="12" t="inlineStr">
        <is>
          <t>Concentration Calculations (g/dm³)</t>
        </is>
      </c>
      <c r="C155" s="13" t="inlineStr">
        <is>
          <t>Rearranging the Concentration Equation (g/dm³) [CH3.37]</t>
        </is>
      </c>
      <c r="D155" s="12" t="inlineStr">
        <is>
          <t>Rearrange the concentration equation to calculate the mass and volume of solutions. Includes application questions and requires unit conversions.</t>
        </is>
      </c>
      <c r="E155" s="12" t="inlineStr">
        <is>
          <t>229e38ad-cfa9-494b-b2b4-bf40d7c55f91</t>
        </is>
      </c>
    </row>
    <row r="156" ht="45" customHeight="1">
      <c r="A156" s="12" t="inlineStr">
        <is>
          <t>Bonding</t>
        </is>
      </c>
      <c r="B156" s="12" t="inlineStr">
        <is>
          <t>Ionic Bonding</t>
        </is>
      </c>
      <c r="C156" s="13" t="inlineStr">
        <is>
          <t>Diagnostic: Ionic Bonding [CH60.028]</t>
        </is>
      </c>
      <c r="D156" s="12" t="inlineStr">
        <is>
          <t>Diagnostic for the ionic bonding topic.</t>
        </is>
      </c>
      <c r="E156" s="12" t="inlineStr">
        <is>
          <t>3098ee9c-c331-43ca-a3ce-4721a4fd179f</t>
        </is>
      </c>
    </row>
    <row r="157" ht="45" customHeight="1">
      <c r="A157" s="12" t="inlineStr">
        <is>
          <t>Bonding</t>
        </is>
      </c>
      <c r="B157" s="12" t="inlineStr">
        <is>
          <t>Ionic Bonding</t>
        </is>
      </c>
      <c r="C157" s="13" t="inlineStr">
        <is>
          <t>Ionic Bonding I [CH2.10]</t>
        </is>
      </c>
      <c r="D157" s="12" t="inlineStr">
        <is>
          <t>Identify and describe the formation of ionic bonds using dot and cross diagrams. This nugget contains 1:1 ratio examples only.</t>
        </is>
      </c>
      <c r="E157" s="12" t="inlineStr">
        <is>
          <t>67be18b7-b840-44e8-84f5-43c1089dc3ac</t>
        </is>
      </c>
    </row>
    <row r="158" ht="45" customHeight="1">
      <c r="A158" s="12" t="inlineStr">
        <is>
          <t>Bonding</t>
        </is>
      </c>
      <c r="B158" s="12" t="inlineStr">
        <is>
          <t>Ionic Bonding</t>
        </is>
      </c>
      <c r="C158" s="13" t="inlineStr">
        <is>
          <t>Ionic Bonding II [CH2.11]</t>
        </is>
      </c>
      <c r="D158" s="12" t="inlineStr">
        <is>
          <t>Identify and describe the formation of ionic bonds using dot and cross diagrams. This nugget contains 1:2 and 2:1 ratio examples.</t>
        </is>
      </c>
      <c r="E158" s="12" t="inlineStr">
        <is>
          <t>0ca56d6c-766c-4377-afea-dd88bf775087</t>
        </is>
      </c>
    </row>
    <row r="159" ht="45" customHeight="1">
      <c r="A159" s="12" t="inlineStr">
        <is>
          <t>Bonding</t>
        </is>
      </c>
      <c r="B159" s="12" t="inlineStr">
        <is>
          <t>Ionic Bonding</t>
        </is>
      </c>
      <c r="C159" s="13" t="inlineStr">
        <is>
          <t>Predicting Formulae from Ions I [CH2.12]</t>
        </is>
      </c>
      <c r="D159" s="12" t="inlineStr">
        <is>
          <t>Use the known charges of common ions tp predict the formulae of ionic compounds.</t>
        </is>
      </c>
      <c r="E159" s="12" t="inlineStr">
        <is>
          <t>a9eeafe9-0bec-4391-8f39-880a309ee440</t>
        </is>
      </c>
    </row>
    <row r="160" ht="45" customHeight="1">
      <c r="A160" s="12" t="inlineStr">
        <is>
          <t>Bonding</t>
        </is>
      </c>
      <c r="B160" s="12" t="inlineStr">
        <is>
          <t>Ionic Bonding</t>
        </is>
      </c>
      <c r="C160" s="13" t="inlineStr">
        <is>
          <t>Ionic Compounds [CH2.18]</t>
        </is>
      </c>
      <c r="D160" s="12" t="inlineStr">
        <is>
          <t>Describe the structure of ionic compounds.</t>
        </is>
      </c>
      <c r="E160" s="12" t="inlineStr">
        <is>
          <t>a5ff0f31-3371-4c09-a34b-0da90acd5cc1</t>
        </is>
      </c>
    </row>
    <row r="161" ht="45" customHeight="1">
      <c r="A161" s="12" t="inlineStr">
        <is>
          <t>Bonding</t>
        </is>
      </c>
      <c r="B161" s="12" t="inlineStr">
        <is>
          <t>Ionic Bonding</t>
        </is>
      </c>
      <c r="C161" s="13" t="inlineStr">
        <is>
          <t>Representing Ionic Compounds [CH2.19]</t>
        </is>
      </c>
      <c r="D161" s="12" t="inlineStr">
        <is>
          <t>Identify ionic compounds from 2D or 3D representations. Describe the structure of an ionic compound using a diagram.</t>
        </is>
      </c>
      <c r="E161" s="12" t="inlineStr">
        <is>
          <t>834b6653-261f-492a-8a43-aa92ca9e8e04</t>
        </is>
      </c>
    </row>
    <row r="162" ht="45" customHeight="1">
      <c r="A162" s="12" t="inlineStr">
        <is>
          <t>Bonding</t>
        </is>
      </c>
      <c r="B162" s="12" t="inlineStr">
        <is>
          <t>Ionic Bonding</t>
        </is>
      </c>
      <c r="C162" s="13" t="inlineStr">
        <is>
          <t>Limitations of Representations of Ionic Compounds [CH2.20]</t>
        </is>
      </c>
      <c r="D162" s="12" t="inlineStr">
        <is>
          <t>Describe the limitations of 2D or 2D representations of ionic compounds.</t>
        </is>
      </c>
      <c r="E162" s="12" t="inlineStr">
        <is>
          <t>6bf75fe7-82c0-432c-aa2b-bdc0f1f8ebc8</t>
        </is>
      </c>
    </row>
    <row r="163" ht="45" customHeight="1">
      <c r="A163" s="12" t="inlineStr">
        <is>
          <t>Bonding</t>
        </is>
      </c>
      <c r="B163" s="12" t="inlineStr">
        <is>
          <t>Ionic Bonding</t>
        </is>
      </c>
      <c r="C163" s="13" t="inlineStr">
        <is>
          <t>Properties of Ionic Compounds [CH2.21]</t>
        </is>
      </c>
      <c r="D163" s="12" t="inlineStr">
        <is>
          <t>State the properties of ionic compounds.</t>
        </is>
      </c>
      <c r="E163" s="12" t="inlineStr">
        <is>
          <t>8f3ff936-bc8d-4663-b588-736dd5164324</t>
        </is>
      </c>
    </row>
    <row r="164" ht="45" customHeight="1">
      <c r="A164" s="12" t="inlineStr">
        <is>
          <t>Bonding</t>
        </is>
      </c>
      <c r="B164" s="12" t="inlineStr">
        <is>
          <t>Ionic Bonding</t>
        </is>
      </c>
      <c r="C164" s="13" t="inlineStr">
        <is>
          <t>Explaining the Properties of Ionic Compounds [CH2.22]</t>
        </is>
      </c>
      <c r="D164" s="12" t="inlineStr">
        <is>
          <t>Explain the properties of ionic compounds in terms of their structure.</t>
        </is>
      </c>
      <c r="E164" s="12" t="inlineStr">
        <is>
          <t>c2eb3e84-8389-41c9-9349-bd8cc8387413</t>
        </is>
      </c>
    </row>
    <row r="165" ht="45" customHeight="1">
      <c r="A165" s="12" t="inlineStr">
        <is>
          <t>Bonding</t>
        </is>
      </c>
      <c r="B165" s="12" t="inlineStr">
        <is>
          <t>Ionic Bonding</t>
        </is>
      </c>
      <c r="C165" s="13" t="inlineStr">
        <is>
          <t>Deducing Formulae from Diagrams of Ionic Compounds [CH2.23]</t>
        </is>
      </c>
      <c r="D165" s="12" t="inlineStr">
        <is>
          <t>Use diagrams and knowledge of ions to determine the formulae of ionic compounds.</t>
        </is>
      </c>
      <c r="E165" s="12" t="inlineStr">
        <is>
          <t>7c044eb7-618f-46ad-8f56-32eba9cf6040</t>
        </is>
      </c>
    </row>
    <row r="166" ht="45" customHeight="1">
      <c r="A166" s="12" t="inlineStr">
        <is>
          <t>Bonding</t>
        </is>
      </c>
      <c r="B166" s="12" t="inlineStr">
        <is>
          <t>Covalent Bonding</t>
        </is>
      </c>
      <c r="C166" s="13" t="inlineStr">
        <is>
          <t>Diagnostic: Covalent Bonding [CH60.031]</t>
        </is>
      </c>
      <c r="D166" s="12" t="inlineStr">
        <is>
          <t>Diagnostic for the covalent bonding topic.</t>
        </is>
      </c>
      <c r="E166" s="12" t="inlineStr">
        <is>
          <t>f7496897-35ce-4a15-bb8f-fa31a9b8516e</t>
        </is>
      </c>
    </row>
    <row r="167" ht="45" customHeight="1">
      <c r="A167" s="12" t="inlineStr">
        <is>
          <t>Bonding</t>
        </is>
      </c>
      <c r="B167" s="12" t="inlineStr">
        <is>
          <t>Covalent Bonding</t>
        </is>
      </c>
      <c r="C167" s="13" t="inlineStr">
        <is>
          <t>Covalent Bonding I [CH2.24]</t>
        </is>
      </c>
      <c r="D167" s="12" t="inlineStr">
        <is>
          <t>Identify and describe the formation of covalent bonds using dot and cross diagrams. This nugget contains elemental molecules and the formation of single, double and triple bonds.</t>
        </is>
      </c>
      <c r="E167" s="12" t="inlineStr">
        <is>
          <t>317bc8f0-2f83-4481-ae8b-544631139e77</t>
        </is>
      </c>
    </row>
    <row r="168" ht="45" customHeight="1">
      <c r="A168" s="12" t="inlineStr">
        <is>
          <t>Bonding</t>
        </is>
      </c>
      <c r="B168" s="12" t="inlineStr">
        <is>
          <t>Covalent Bonding</t>
        </is>
      </c>
      <c r="C168" s="13" t="inlineStr">
        <is>
          <t>Covalent Bonding II [CH2.25]</t>
        </is>
      </c>
      <c r="D168" s="12" t="inlineStr">
        <is>
          <t>Identify and describe the formation of covalent bonds using dot and cross diagrams. This nugget contains the formation of simple compounds.</t>
        </is>
      </c>
      <c r="E168" s="12" t="inlineStr">
        <is>
          <t>a24542af-adf0-4520-a63b-90fb48676709</t>
        </is>
      </c>
    </row>
    <row r="169" ht="45" customHeight="1">
      <c r="A169" s="12" t="inlineStr">
        <is>
          <t>Bonding</t>
        </is>
      </c>
      <c r="B169" s="12" t="inlineStr">
        <is>
          <t>Covalent Bonding</t>
        </is>
      </c>
      <c r="C169" s="13" t="inlineStr">
        <is>
          <t>Representing Covalent Bonds [CH2.26]</t>
        </is>
      </c>
      <c r="D169" s="12" t="inlineStr">
        <is>
          <t>Identify covalent compounds from 2D or 3D representations. Describe the structure of a covalent structure using a diagram.</t>
        </is>
      </c>
      <c r="E169" s="12" t="inlineStr">
        <is>
          <t>8be3b622-800c-4c4e-b8c1-0a190fbc9d67</t>
        </is>
      </c>
    </row>
    <row r="170" ht="45" customHeight="1">
      <c r="A170" s="12" t="inlineStr">
        <is>
          <t>Bonding</t>
        </is>
      </c>
      <c r="B170" s="12" t="inlineStr">
        <is>
          <t>Covalent Bonding</t>
        </is>
      </c>
      <c r="C170" s="13" t="inlineStr">
        <is>
          <t>Deducing Formulae from Diagrams of Covalent Compounds [CH2.28]</t>
        </is>
      </c>
      <c r="D170" s="12" t="inlineStr">
        <is>
          <t>Use diagrams to determine the formulae and empirical formulae of covalent compounds.</t>
        </is>
      </c>
      <c r="E170" s="12" t="inlineStr">
        <is>
          <t>3a2b068c-ebf9-445d-9dad-fb549ac0d093</t>
        </is>
      </c>
    </row>
    <row r="171" ht="45" customHeight="1">
      <c r="A171" s="12" t="inlineStr">
        <is>
          <t>Bonding</t>
        </is>
      </c>
      <c r="B171" s="12" t="inlineStr">
        <is>
          <t>Covalent Bonding</t>
        </is>
      </c>
      <c r="C171" s="13" t="inlineStr">
        <is>
          <t>Limitations of Representations of Covalent Bonds [CH2.27]</t>
        </is>
      </c>
      <c r="D171" s="12" t="inlineStr">
        <is>
          <t>Describe the limitations of 2D or 3D representations of covalent compounds.</t>
        </is>
      </c>
      <c r="E171" s="12" t="inlineStr">
        <is>
          <t>741927ab-5af8-47c5-8f2d-cada71027525</t>
        </is>
      </c>
    </row>
    <row r="172" ht="45" customHeight="1">
      <c r="A172" s="12" t="inlineStr">
        <is>
          <t>Bonding</t>
        </is>
      </c>
      <c r="B172" s="12" t="inlineStr">
        <is>
          <t>Metals &amp; Their Properties</t>
        </is>
      </c>
      <c r="C172" s="13" t="inlineStr">
        <is>
          <t>Diagnostic: Metals &amp; Their Properties [CH60.026]</t>
        </is>
      </c>
      <c r="D172" s="12" t="inlineStr">
        <is>
          <t>Diagnostic for the metals and their properties topic.</t>
        </is>
      </c>
      <c r="E172" s="12" t="inlineStr">
        <is>
          <t>60f99276-1925-4393-bbb8-ad6a6ff27232</t>
        </is>
      </c>
    </row>
    <row r="173" ht="45" customHeight="1">
      <c r="A173" s="12" t="inlineStr">
        <is>
          <t>Bonding</t>
        </is>
      </c>
      <c r="B173" s="12" t="inlineStr">
        <is>
          <t>Metals &amp; Their Properties</t>
        </is>
      </c>
      <c r="C173" s="13" t="inlineStr">
        <is>
          <t>Introducing Chemical Bonds [CH2.01]</t>
        </is>
      </c>
      <c r="D173" s="12" t="inlineStr">
        <is>
          <t>Describe ionic, covalent and metallic bonds in terms of the transfer/sharing of electrons and in terms of electrostatic forces.</t>
        </is>
      </c>
      <c r="E173" s="12" t="inlineStr">
        <is>
          <t>08c5fb26-992e-482e-bf15-b964e4198e66</t>
        </is>
      </c>
    </row>
    <row r="174" ht="45" customHeight="1">
      <c r="A174" s="12" t="inlineStr">
        <is>
          <t>Bonding</t>
        </is>
      </c>
      <c r="B174" s="12" t="inlineStr">
        <is>
          <t>Metals &amp; Their Properties</t>
        </is>
      </c>
      <c r="C174" s="13" t="inlineStr">
        <is>
          <t>Metallic Bonding [CH2.02]</t>
        </is>
      </c>
      <c r="D174" s="12" t="inlineStr">
        <is>
          <t>Identify and describe metallic bonds.</t>
        </is>
      </c>
      <c r="E174" s="12" t="inlineStr">
        <is>
          <t>ca1b0d4c-c857-4a7b-bc6b-fcc01d3d1823</t>
        </is>
      </c>
    </row>
    <row r="175" ht="45" customHeight="1">
      <c r="A175" s="12" t="inlineStr">
        <is>
          <t>Bonding</t>
        </is>
      </c>
      <c r="B175" s="12" t="inlineStr">
        <is>
          <t>Metals &amp; Their Properties</t>
        </is>
      </c>
      <c r="C175" s="13" t="inlineStr">
        <is>
          <t>Representing Metallic Bonds [CH2.03]</t>
        </is>
      </c>
      <c r="D175" s="12" t="inlineStr">
        <is>
          <t>Identify metallic bonding from 2D or 3D representations.</t>
        </is>
      </c>
      <c r="E175" s="12" t="inlineStr">
        <is>
          <t>cd371fd4-0588-4def-9378-826cddd03504</t>
        </is>
      </c>
    </row>
    <row r="176" ht="45" customHeight="1">
      <c r="A176" s="12" t="inlineStr">
        <is>
          <t>Bonding</t>
        </is>
      </c>
      <c r="B176" s="12" t="inlineStr">
        <is>
          <t>Metals &amp; Their Properties</t>
        </is>
      </c>
      <c r="C176" s="13" t="inlineStr">
        <is>
          <t>Pure Metals [CH2.04]</t>
        </is>
      </c>
      <c r="D176" s="12" t="inlineStr">
        <is>
          <t>Identify and describe pure metals and their structure.</t>
        </is>
      </c>
      <c r="E176" s="12" t="inlineStr">
        <is>
          <t>6c246151-abd2-48f1-8c7c-bf504795edd5</t>
        </is>
      </c>
    </row>
    <row r="177" ht="45" customHeight="1">
      <c r="A177" s="12" t="inlineStr">
        <is>
          <t>Bonding</t>
        </is>
      </c>
      <c r="B177" s="12" t="inlineStr">
        <is>
          <t>Metals &amp; Their Properties</t>
        </is>
      </c>
      <c r="C177" s="13" t="inlineStr">
        <is>
          <t>Properties of Pure Metals [CH2.05]</t>
        </is>
      </c>
      <c r="D177" s="12" t="inlineStr">
        <is>
          <t>State the properties of pure metals and apply this knowledge to simple situations.</t>
        </is>
      </c>
      <c r="E177" s="12" t="inlineStr">
        <is>
          <t>399cf04a-9ca0-40ed-8f54-645bc483ece0</t>
        </is>
      </c>
    </row>
    <row r="178" ht="45" customHeight="1">
      <c r="A178" s="12" t="inlineStr">
        <is>
          <t>Bonding</t>
        </is>
      </c>
      <c r="B178" s="12" t="inlineStr">
        <is>
          <t>Metals &amp; Their Properties</t>
        </is>
      </c>
      <c r="C178" s="13" t="inlineStr">
        <is>
          <t>Metals as Conductors [CH2.09]</t>
        </is>
      </c>
      <c r="D178" s="12" t="inlineStr">
        <is>
          <t>Explain the electrical and thermal conductivity of metals in terms of their structure.</t>
        </is>
      </c>
      <c r="E178" s="12" t="inlineStr">
        <is>
          <t>9186427e-d31d-4bb2-8eee-b1781152e61b</t>
        </is>
      </c>
    </row>
    <row r="179" ht="45" customHeight="1">
      <c r="A179" s="12" t="inlineStr">
        <is>
          <t>Bonding</t>
        </is>
      </c>
      <c r="B179" s="12" t="inlineStr">
        <is>
          <t>Metals &amp; Their Properties</t>
        </is>
      </c>
      <c r="C179" s="13" t="inlineStr">
        <is>
          <t>Density [PH3.03]</t>
        </is>
      </c>
      <c r="D179" s="12" t="inlineStr">
        <is>
          <t>Identify the meaning of density and comparing the density of different objects.</t>
        </is>
      </c>
      <c r="E179" s="12" t="inlineStr">
        <is>
          <t>78ab0ab9-d127-44ef-8413-eb705f3ed7b5</t>
        </is>
      </c>
    </row>
    <row r="180" ht="45" customHeight="1">
      <c r="A180" s="12" t="inlineStr">
        <is>
          <t>Bonding</t>
        </is>
      </c>
      <c r="B180" s="12" t="inlineStr">
        <is>
          <t>Metals &amp; Their Properties</t>
        </is>
      </c>
      <c r="C180" s="13" t="inlineStr">
        <is>
          <t>Density of Fundamental States of Matter [PH3.04]</t>
        </is>
      </c>
      <c r="D180" s="12" t="inlineStr">
        <is>
          <t>Describe density and make comparisons using the particle model.</t>
        </is>
      </c>
      <c r="E180" s="12" t="inlineStr">
        <is>
          <t>4293d9f9-1643-45e7-ba17-5db63a221ea0</t>
        </is>
      </c>
    </row>
    <row r="181" ht="45" customHeight="1">
      <c r="A181" s="12" t="inlineStr">
        <is>
          <t>Bonding</t>
        </is>
      </c>
      <c r="B181" s="12" t="inlineStr">
        <is>
          <t>Metals &amp; Their Properties</t>
        </is>
      </c>
      <c r="C181" s="13" t="inlineStr">
        <is>
          <t>Explaining the Properties Pure Metals [CH2.06]</t>
        </is>
      </c>
      <c r="D181" s="12" t="inlineStr">
        <is>
          <t>Explain the properties of pure metals in terms of their structure.</t>
        </is>
      </c>
      <c r="E181" s="12" t="inlineStr">
        <is>
          <t>ec913b66-44f3-4bd8-9cfe-e556f5dfa5c5</t>
        </is>
      </c>
    </row>
    <row r="182" ht="45" customHeight="1">
      <c r="A182" s="12" t="inlineStr">
        <is>
          <t>Bonding</t>
        </is>
      </c>
      <c r="B182" s="12" t="inlineStr">
        <is>
          <t>Properties of Covalent Substances</t>
        </is>
      </c>
      <c r="C182" s="13" t="inlineStr">
        <is>
          <t>Diagnostic: Properties of Covalent Substances [CH60.038]</t>
        </is>
      </c>
      <c r="D182" s="12" t="inlineStr">
        <is>
          <t>Diagnostic for the properties of covalent substances topic.</t>
        </is>
      </c>
      <c r="E182" s="12" t="inlineStr">
        <is>
          <t>7b790000-5213-4a98-9a03-db7a1109ecca</t>
        </is>
      </c>
    </row>
    <row r="183" ht="45" customHeight="1">
      <c r="A183" s="12" t="inlineStr">
        <is>
          <t>Bonding</t>
        </is>
      </c>
      <c r="B183" s="12" t="inlineStr">
        <is>
          <t>Properties of Covalent Substances</t>
        </is>
      </c>
      <c r="C183" s="13" t="inlineStr">
        <is>
          <t>Small Molecular Substances [CH2.30]</t>
        </is>
      </c>
      <c r="D183" s="12" t="inlineStr">
        <is>
          <t>Describe the structure of small molecular substances and give some common examples.</t>
        </is>
      </c>
      <c r="E183" s="12" t="inlineStr">
        <is>
          <t>f5bd9a3b-8e9c-4a14-8e81-c825128d67c5</t>
        </is>
      </c>
    </row>
    <row r="184" ht="45" customHeight="1">
      <c r="A184" s="12" t="inlineStr">
        <is>
          <t>Bonding</t>
        </is>
      </c>
      <c r="B184" s="12" t="inlineStr">
        <is>
          <t>Properties of Covalent Substances</t>
        </is>
      </c>
      <c r="C184" s="13" t="inlineStr">
        <is>
          <t>Properties of Small Molecular Substances [CH2.31]</t>
        </is>
      </c>
      <c r="D184" s="12" t="inlineStr">
        <is>
          <t>Give the properties of small molecular substances.</t>
        </is>
      </c>
      <c r="E184" s="12" t="inlineStr">
        <is>
          <t>d152524a-bd96-4cb7-9586-4bea7cd790fd</t>
        </is>
      </c>
    </row>
    <row r="185" ht="45" customHeight="1">
      <c r="A185" s="12" t="inlineStr">
        <is>
          <t>Bonding</t>
        </is>
      </c>
      <c r="B185" s="12" t="inlineStr">
        <is>
          <t>Properties of Covalent Substances</t>
        </is>
      </c>
      <c r="C185" s="13" t="inlineStr">
        <is>
          <t>Giant Covalent Structures &amp; Their Properties [CH2.33]</t>
        </is>
      </c>
      <c r="D185" s="12" t="inlineStr">
        <is>
          <t>Describe the structure of giant covalent structures and give their general properties.</t>
        </is>
      </c>
      <c r="E185" s="12" t="inlineStr">
        <is>
          <t>c5bb2543-c372-4ec6-b0d0-4f286f179a32</t>
        </is>
      </c>
    </row>
    <row r="186" ht="45" customHeight="1">
      <c r="A186" s="12" t="inlineStr">
        <is>
          <t>Bonding</t>
        </is>
      </c>
      <c r="B186" s="12" t="inlineStr">
        <is>
          <t>Properties of Covalent Substances</t>
        </is>
      </c>
      <c r="C186" s="13" t="inlineStr">
        <is>
          <t>Intermolecular &amp; Intramolecular Forces [CH2.29]</t>
        </is>
      </c>
      <c r="D186" s="12" t="inlineStr">
        <is>
          <t>Define inter- and intramolecular forces and compare them.</t>
        </is>
      </c>
      <c r="E186" s="12" t="inlineStr">
        <is>
          <t>e1c17e00-6b29-442e-a427-ab8d5357cf93</t>
        </is>
      </c>
    </row>
    <row r="187" ht="45" customHeight="1">
      <c r="A187" s="12" t="inlineStr">
        <is>
          <t>Bonding</t>
        </is>
      </c>
      <c r="B187" s="12" t="inlineStr">
        <is>
          <t>Properties of Covalent Substances</t>
        </is>
      </c>
      <c r="C187" s="13" t="inlineStr">
        <is>
          <t>Explaining the Properties of Small Molecular Substances [CH2.32]</t>
        </is>
      </c>
      <c r="D187" s="12" t="inlineStr">
        <is>
          <t>Explain the properties of small molecular substances in terms of their structure.</t>
        </is>
      </c>
      <c r="E187" s="12" t="inlineStr">
        <is>
          <t>d50ce06e-1a88-4313-ad90-5b06fd0c82dc</t>
        </is>
      </c>
    </row>
    <row r="188" ht="45" customHeight="1">
      <c r="A188" s="12" t="inlineStr">
        <is>
          <t>Bonding</t>
        </is>
      </c>
      <c r="B188" s="12" t="inlineStr">
        <is>
          <t>Properties of Covalent Substances</t>
        </is>
      </c>
      <c r="C188" s="13" t="inlineStr">
        <is>
          <t>Comparing Small &amp; Giant Covalent Substances [CH2.34]</t>
        </is>
      </c>
      <c r="D188" s="12" t="inlineStr">
        <is>
          <t>Compare the structure and properties of small and giant covalent substances.</t>
        </is>
      </c>
      <c r="E188" s="12" t="inlineStr">
        <is>
          <t>af028f9d-bc22-4721-95c2-13efc5a6de21</t>
        </is>
      </c>
    </row>
    <row r="189" ht="45" customHeight="1">
      <c r="A189" s="12" t="inlineStr">
        <is>
          <t>Bonding</t>
        </is>
      </c>
      <c r="B189" s="12" t="inlineStr">
        <is>
          <t>Properties of Covalent Substances</t>
        </is>
      </c>
      <c r="C189" s="13" t="inlineStr">
        <is>
          <t>Polymers: Structure &amp; Properties [CH2.37]</t>
        </is>
      </c>
      <c r="D189" s="12" t="inlineStr">
        <is>
          <t>Describe the structure of polymers and give their general properties.</t>
        </is>
      </c>
      <c r="E189" s="12" t="inlineStr">
        <is>
          <t>85fe9c92-f3ff-438a-90b3-978a9e6ddfa4</t>
        </is>
      </c>
    </row>
    <row r="190" ht="45" customHeight="1">
      <c r="A190" s="12" t="inlineStr">
        <is>
          <t>Bonding</t>
        </is>
      </c>
      <c r="B190" s="12" t="inlineStr">
        <is>
          <t>Properties of Covalent Substances</t>
        </is>
      </c>
      <c r="C190" s="13" t="inlineStr">
        <is>
          <t>Polymers: Explaining Properties [CH2.38]</t>
        </is>
      </c>
      <c r="D190" s="12" t="inlineStr">
        <is>
          <t>Explain the general properties of polymers in terms of their structure.</t>
        </is>
      </c>
      <c r="E190" s="12" t="inlineStr">
        <is>
          <t>3d208356-7458-47cf-b858-f8020d32345c</t>
        </is>
      </c>
    </row>
    <row r="191" ht="45" customHeight="1">
      <c r="A191" s="12" t="inlineStr">
        <is>
          <t>Bonding</t>
        </is>
      </c>
      <c r="B191" s="12" t="inlineStr">
        <is>
          <t>Properties of Covalent Substances</t>
        </is>
      </c>
      <c r="C191" s="13" t="inlineStr">
        <is>
          <t>Polymers: Representing in Diagrams [CH2.39]</t>
        </is>
      </c>
      <c r="D191" s="12" t="inlineStr">
        <is>
          <t>Describe the displayed formula of monomers and interpret to deduce the structure of a polymer.</t>
        </is>
      </c>
      <c r="E191" s="12" t="inlineStr">
        <is>
          <t>e6dbdb8a-bb5c-4de6-938f-04a46ef2b63c</t>
        </is>
      </c>
    </row>
    <row r="192" ht="45" customHeight="1">
      <c r="A192" s="12" t="inlineStr">
        <is>
          <t>Bonding</t>
        </is>
      </c>
      <c r="B192" s="12" t="inlineStr">
        <is>
          <t>Carbon Allotropes</t>
        </is>
      </c>
      <c r="C192" s="13" t="inlineStr">
        <is>
          <t>Diagnostic: Carbon Allotropes [CH60.034]</t>
        </is>
      </c>
      <c r="D192" s="12" t="inlineStr">
        <is>
          <t>Diagnostic for the carbon allotropes topic.</t>
        </is>
      </c>
      <c r="E192" s="12" t="inlineStr">
        <is>
          <t>6a2f5ccb-57b3-48a9-aec1-7f71247f1bff</t>
        </is>
      </c>
    </row>
    <row r="193" ht="45" customHeight="1">
      <c r="A193" s="12" t="inlineStr">
        <is>
          <t>Bonding</t>
        </is>
      </c>
      <c r="B193" s="12" t="inlineStr">
        <is>
          <t>Carbon Allotropes</t>
        </is>
      </c>
      <c r="C193" s="13" t="inlineStr">
        <is>
          <t>Diamond: Structure &amp; Properties [CH2.40]</t>
        </is>
      </c>
      <c r="D193" s="12" t="inlineStr">
        <is>
          <t>Describe the structure of diamond and give its properties.</t>
        </is>
      </c>
      <c r="E193" s="12" t="inlineStr">
        <is>
          <t>1509e27a-b1c1-46f7-9da7-047c4d4e74d3</t>
        </is>
      </c>
    </row>
    <row r="194" ht="45" customHeight="1">
      <c r="A194" s="12" t="inlineStr">
        <is>
          <t>Bonding</t>
        </is>
      </c>
      <c r="B194" s="12" t="inlineStr">
        <is>
          <t>Carbon Allotropes</t>
        </is>
      </c>
      <c r="C194" s="13" t="inlineStr">
        <is>
          <t>Diamond: Explaining Properties [CH2.41]</t>
        </is>
      </c>
      <c r="D194" s="12" t="inlineStr">
        <is>
          <t>Explain the properties of diamond in terms of its structure.</t>
        </is>
      </c>
      <c r="E194" s="12" t="inlineStr">
        <is>
          <t>288dc165-6624-4b68-95aa-ed5737d73bfa</t>
        </is>
      </c>
    </row>
    <row r="195" ht="45" customHeight="1">
      <c r="A195" s="12" t="inlineStr">
        <is>
          <t>Bonding</t>
        </is>
      </c>
      <c r="B195" s="12" t="inlineStr">
        <is>
          <t>Carbon Allotropes</t>
        </is>
      </c>
      <c r="C195" s="13" t="inlineStr">
        <is>
          <t>Graphite: Structure &amp; Properties [CH2.42]</t>
        </is>
      </c>
      <c r="D195" s="12" t="inlineStr">
        <is>
          <t>Describe the structure of graphite and give its properties.</t>
        </is>
      </c>
      <c r="E195" s="12" t="inlineStr">
        <is>
          <t>41fdcc0f-5495-4038-86e1-545a82db7ac4</t>
        </is>
      </c>
    </row>
    <row r="196" ht="45" customHeight="1">
      <c r="A196" s="12" t="inlineStr">
        <is>
          <t>Bonding</t>
        </is>
      </c>
      <c r="B196" s="12" t="inlineStr">
        <is>
          <t>Carbon Allotropes</t>
        </is>
      </c>
      <c r="C196" s="13" t="inlineStr">
        <is>
          <t>Graphite: Explaining Properties [CH2.43]</t>
        </is>
      </c>
      <c r="D196" s="12" t="inlineStr">
        <is>
          <t>Explain the properties of graphite in terms of its structure.</t>
        </is>
      </c>
      <c r="E196" s="12" t="inlineStr">
        <is>
          <t>9ef7e8ee-61ca-4524-aa68-6d0786d2f764</t>
        </is>
      </c>
    </row>
    <row r="197" ht="45" customHeight="1">
      <c r="A197" s="12" t="inlineStr">
        <is>
          <t>Bonding</t>
        </is>
      </c>
      <c r="B197" s="12" t="inlineStr">
        <is>
          <t>Carbon Allotropes</t>
        </is>
      </c>
      <c r="C197" s="13" t="inlineStr">
        <is>
          <t>Comparing Graphite &amp; Diamond [CH2.44]</t>
        </is>
      </c>
      <c r="D197" s="12" t="inlineStr">
        <is>
          <t>Compare the structures of diamond and graphite. Explain the properties of graphite and diamond in terms of their structures.</t>
        </is>
      </c>
      <c r="E197" s="12" t="inlineStr">
        <is>
          <t>3834e022-030f-415c-8889-c15760296edb</t>
        </is>
      </c>
    </row>
    <row r="198" ht="45" customHeight="1">
      <c r="A198" s="12" t="inlineStr">
        <is>
          <t>Bonding</t>
        </is>
      </c>
      <c r="B198" s="12" t="inlineStr">
        <is>
          <t>Carbon Allotropes</t>
        </is>
      </c>
      <c r="C198" s="13" t="inlineStr">
        <is>
          <t>Graphene: Structure &amp; Properties [CH2.45]</t>
        </is>
      </c>
      <c r="D198" s="12" t="inlineStr">
        <is>
          <t>Describe the structure of graphene and give its properties.</t>
        </is>
      </c>
      <c r="E198" s="12" t="inlineStr">
        <is>
          <t>f5d571e9-caf3-4b17-a0ca-918a042011dd</t>
        </is>
      </c>
    </row>
    <row r="199" ht="45" customHeight="1">
      <c r="A199" s="12" t="inlineStr">
        <is>
          <t>Bonding</t>
        </is>
      </c>
      <c r="B199" s="12" t="inlineStr">
        <is>
          <t>Carbon Allotropes</t>
        </is>
      </c>
      <c r="C199" s="13" t="inlineStr">
        <is>
          <t>Graphene: Explaining Properties [CH2.46]</t>
        </is>
      </c>
      <c r="D199" s="12" t="inlineStr">
        <is>
          <t>Explain the properties of graphene in terms of its structure.</t>
        </is>
      </c>
      <c r="E199" s="12" t="inlineStr">
        <is>
          <t>31af7548-0ecb-4fce-b68c-432c445637e6</t>
        </is>
      </c>
    </row>
    <row r="200" ht="45" customHeight="1">
      <c r="A200" s="12" t="inlineStr">
        <is>
          <t>Bonding</t>
        </is>
      </c>
      <c r="B200" s="12" t="inlineStr">
        <is>
          <t>Carbon Allotropes</t>
        </is>
      </c>
      <c r="C200" s="13" t="inlineStr">
        <is>
          <t>Comparing Graphite &amp; Graphene [CH2.47]</t>
        </is>
      </c>
      <c r="D200" s="12" t="inlineStr">
        <is>
          <t>Compare the structures of graphite and graphene. Explain the properties of graphite and graphene in terms of their structures.</t>
        </is>
      </c>
      <c r="E200" s="12" t="inlineStr">
        <is>
          <t>62f0ad63-9d2e-4db1-971c-d4a95acdd788</t>
        </is>
      </c>
    </row>
    <row r="201" ht="45" customHeight="1">
      <c r="A201" s="12" t="inlineStr">
        <is>
          <t>Bonding</t>
        </is>
      </c>
      <c r="B201" s="12" t="inlineStr">
        <is>
          <t>Carbon Allotropes</t>
        </is>
      </c>
      <c r="C201" s="13" t="inlineStr">
        <is>
          <t>Fullerenes: Structure &amp; Properties [CH2.48]</t>
        </is>
      </c>
      <c r="D201" s="12" t="inlineStr">
        <is>
          <t>Describe the structure of fullerenes and give their properties.</t>
        </is>
      </c>
      <c r="E201" s="12" t="inlineStr">
        <is>
          <t>1355ef0e-97db-4846-aff6-b2dcad75a330</t>
        </is>
      </c>
    </row>
    <row r="202" ht="45" customHeight="1">
      <c r="A202" s="12" t="inlineStr">
        <is>
          <t>Bonding</t>
        </is>
      </c>
      <c r="B202" s="12" t="inlineStr">
        <is>
          <t>Carbon Allotropes</t>
        </is>
      </c>
      <c r="C202" s="13" t="inlineStr">
        <is>
          <t>Fullerenes: Explaining Properties  [CH2.49]</t>
        </is>
      </c>
      <c r="D202" s="12" t="inlineStr">
        <is>
          <t>Explain the properties of fullerenes in terms of their structure.</t>
        </is>
      </c>
      <c r="E202" s="12" t="inlineStr">
        <is>
          <t>9c650abc-9234-438b-af02-03b37103f486</t>
        </is>
      </c>
    </row>
    <row r="203" ht="45" customHeight="1">
      <c r="A203" s="12" t="inlineStr">
        <is>
          <t>Bonding</t>
        </is>
      </c>
      <c r="B203" s="12" t="inlineStr">
        <is>
          <t>Carbon Allotropes</t>
        </is>
      </c>
      <c r="C203" s="13" t="inlineStr">
        <is>
          <t>Carbon Allotropes: Summary [CH2.50]</t>
        </is>
      </c>
      <c r="D203" s="12" t="inlineStr">
        <is>
          <t>Compare the structures of diamond, graphite, graphene, buckminsterfullerene &amp; nanotubes. Explain and compare their properties in terms of their structures.</t>
        </is>
      </c>
      <c r="E203" s="12" t="inlineStr">
        <is>
          <t>53f6f377-a355-41c5-b4a8-c853b107abb6</t>
        </is>
      </c>
    </row>
    <row r="204" ht="45" customHeight="1">
      <c r="A204" s="12" t="inlineStr">
        <is>
          <t>Bonding</t>
        </is>
      </c>
      <c r="B204" s="12" t="inlineStr">
        <is>
          <t>Identifying Bonding &amp; Properties</t>
        </is>
      </c>
      <c r="C204" s="13" t="inlineStr">
        <is>
          <t>Diagnostic: Identifying Bonding &amp; Properties [CH60.037]</t>
        </is>
      </c>
      <c r="D204" s="12" t="inlineStr">
        <is>
          <t>Diagnostic for the identifying bonding and properties topic.</t>
        </is>
      </c>
      <c r="E204" s="12" t="inlineStr">
        <is>
          <t>47ccce49-84c0-456b-86c4-c333849108a0</t>
        </is>
      </c>
    </row>
    <row r="205" ht="45" customHeight="1">
      <c r="A205" s="12" t="inlineStr">
        <is>
          <t>Bonding</t>
        </is>
      </c>
      <c r="B205" s="12" t="inlineStr">
        <is>
          <t>Identifying Bonding &amp; Properties</t>
        </is>
      </c>
      <c r="C205" s="13" t="inlineStr">
        <is>
          <t>Molecular Compounds vs Ionic Compounds [CH2.51]</t>
        </is>
      </c>
      <c r="D205" s="12" t="inlineStr">
        <is>
          <t>Compare covalent and ionic compounds. Define the term molecule.</t>
        </is>
      </c>
      <c r="E205" s="12" t="inlineStr">
        <is>
          <t>1987284f-e575-41f4-b812-703a2d577068</t>
        </is>
      </c>
    </row>
    <row r="206" ht="45" customHeight="1">
      <c r="A206" s="12" t="inlineStr">
        <is>
          <t>Bonding</t>
        </is>
      </c>
      <c r="B206" s="12" t="inlineStr">
        <is>
          <t>Identifying Bonding &amp; Properties</t>
        </is>
      </c>
      <c r="C206" s="13" t="inlineStr">
        <is>
          <t>Identifying Bonding from Substance Names [CH2.52]</t>
        </is>
      </c>
      <c r="D206" s="12" t="inlineStr">
        <is>
          <t>Identify metallic, ionic and covalent bonding from the elements involved.</t>
        </is>
      </c>
      <c r="E206" s="12" t="inlineStr">
        <is>
          <t>bf280fa0-5d6d-479a-9ab2-d3edfeabafd6</t>
        </is>
      </c>
    </row>
    <row r="207" ht="45" customHeight="1">
      <c r="A207" s="12" t="inlineStr">
        <is>
          <t>Bonding</t>
        </is>
      </c>
      <c r="B207" s="12" t="inlineStr">
        <is>
          <t>Identifying Bonding &amp; Properties</t>
        </is>
      </c>
      <c r="C207" s="13" t="inlineStr">
        <is>
          <t>Identifying Bonding from Diagrams [CH2.53]</t>
        </is>
      </c>
      <c r="D207" s="12" t="inlineStr">
        <is>
          <t>Identify metallic, ionic and covalent bonding from 2D or 3D representations.</t>
        </is>
      </c>
      <c r="E207" s="12" t="inlineStr">
        <is>
          <t>ba1bb81b-5d67-4009-9a6e-1a46b03d589b</t>
        </is>
      </c>
    </row>
    <row r="208" ht="45" customHeight="1">
      <c r="A208" s="12" t="inlineStr">
        <is>
          <t>Bonding</t>
        </is>
      </c>
      <c r="B208" s="12" t="inlineStr">
        <is>
          <t>Identifying Bonding &amp; Properties</t>
        </is>
      </c>
      <c r="C208" s="13" t="inlineStr">
        <is>
          <t>Summary: Structures &amp; Properties of Substances [CH2.54]</t>
        </is>
      </c>
      <c r="D208" s="12" t="inlineStr">
        <is>
          <t>A summary of the properties of substances, covering the common themes.</t>
        </is>
      </c>
      <c r="E208" s="12" t="inlineStr">
        <is>
          <t>23316a03-86c0-4dbe-b5fe-3dbfb344287b</t>
        </is>
      </c>
    </row>
    <row r="209" ht="45" customHeight="1">
      <c r="A209" s="12" t="inlineStr">
        <is>
          <t>Bonding</t>
        </is>
      </c>
      <c r="B209" s="12" t="inlineStr">
        <is>
          <t>Identifying Bonding &amp; Properties</t>
        </is>
      </c>
      <c r="C209" s="13" t="inlineStr">
        <is>
          <t>Summary: Explaining the Properties of Substances [CH2.55]</t>
        </is>
      </c>
      <c r="D209" s="12" t="inlineStr">
        <is>
          <t>A summary of the properties of substances, covering the explanations of common themes.</t>
        </is>
      </c>
      <c r="E209" s="12" t="inlineStr">
        <is>
          <t>df861f30-7e2a-483f-b92f-8401ce4b9787</t>
        </is>
      </c>
    </row>
    <row r="210" ht="45" customHeight="1">
      <c r="A210" s="12" t="inlineStr">
        <is>
          <t>Bonding</t>
        </is>
      </c>
      <c r="B210" s="12" t="inlineStr">
        <is>
          <t>Identifying Bonding &amp; Properties</t>
        </is>
      </c>
      <c r="C210" s="13" t="inlineStr">
        <is>
          <t>What is a Crystal? [CH2.61]</t>
        </is>
      </c>
      <c r="D210" s="12" t="inlineStr">
        <is>
          <t>Describe crystalline structures and give examples of ionic and covalent crystals.</t>
        </is>
      </c>
      <c r="E210" s="12" t="inlineStr">
        <is>
          <t>acec8c9b-784e-4095-96b3-0e72dcdaf9fc</t>
        </is>
      </c>
    </row>
    <row r="211" ht="45" customHeight="1">
      <c r="A211" s="12" t="inlineStr">
        <is>
          <t>Bonding</t>
        </is>
      </c>
      <c r="B211" s="12" t="inlineStr">
        <is>
          <t>Conservation of Mass &amp; RFM</t>
        </is>
      </c>
      <c r="C211" s="13" t="inlineStr">
        <is>
          <t>Diagnostic: Relative Formula Mass [CH0.019]</t>
        </is>
      </c>
      <c r="D211" s="12" t="inlineStr">
        <is>
          <t>Diagnostic for calculating the relative formula mass and the conservation of mass.</t>
        </is>
      </c>
      <c r="E211" s="12" t="inlineStr">
        <is>
          <t>3dfd0511-3979-4fbb-adbb-83d9ab99f776</t>
        </is>
      </c>
    </row>
    <row r="212" ht="45" customHeight="1">
      <c r="A212" s="12" t="inlineStr">
        <is>
          <t>Bonding</t>
        </is>
      </c>
      <c r="B212" s="12" t="inlineStr">
        <is>
          <t>Conservation of Mass &amp; RFM</t>
        </is>
      </c>
      <c r="C212" s="13" t="inlineStr">
        <is>
          <t>Calculating Relative Formula Mass I [CH3.01]</t>
        </is>
      </c>
      <c r="D212" s="12" t="inlineStr">
        <is>
          <t>Calculate the relative formula mass of compounds with simple 1:1 ratios. Atomic masses are given in the questions.</t>
        </is>
      </c>
      <c r="E212" s="12" t="inlineStr">
        <is>
          <t>4a44e8ad-96af-40ec-9a71-a785a40a5a7e</t>
        </is>
      </c>
    </row>
    <row r="213" ht="45" customHeight="1">
      <c r="A213" s="12" t="inlineStr">
        <is>
          <t>Bonding</t>
        </is>
      </c>
      <c r="B213" s="12" t="inlineStr">
        <is>
          <t>Conservation of Mass &amp; RFM</t>
        </is>
      </c>
      <c r="C213" s="13" t="inlineStr">
        <is>
          <t>Calculating Relative Formula Mass II [CH3.02]</t>
        </is>
      </c>
      <c r="D213" s="12" t="inlineStr">
        <is>
          <t>Calculate the relative formula mass of compounds without brackets. Atomic masses are given in the questions.</t>
        </is>
      </c>
      <c r="E213" s="12" t="inlineStr">
        <is>
          <t>e8aa6ae0-762e-4d30-b5e1-d442c813cd51</t>
        </is>
      </c>
    </row>
    <row r="214" ht="45" customHeight="1">
      <c r="A214" s="12" t="inlineStr">
        <is>
          <t>Bonding</t>
        </is>
      </c>
      <c r="B214" s="12" t="inlineStr">
        <is>
          <t>Conservation of Mass &amp; RFM</t>
        </is>
      </c>
      <c r="C214" s="13" t="inlineStr">
        <is>
          <t>Calculating Relative Formula Mass III [CH3.03]</t>
        </is>
      </c>
      <c r="D214" s="12" t="inlineStr">
        <is>
          <t>Calculate the relative formula mass of compounds without brackets. Atomic masses need to be read from a periodic table.</t>
        </is>
      </c>
      <c r="E214" s="12" t="inlineStr">
        <is>
          <t>6de4ccbf-3f1e-4517-ab4a-1308447dde5a</t>
        </is>
      </c>
    </row>
    <row r="215" ht="45" customHeight="1">
      <c r="A215" s="12" t="inlineStr">
        <is>
          <t>Bonding</t>
        </is>
      </c>
      <c r="B215" s="12" t="inlineStr">
        <is>
          <t>Conservation of Mass &amp; RFM</t>
        </is>
      </c>
      <c r="C215" s="13" t="inlineStr">
        <is>
          <t>Calculating Relative Formula Mass IV [CH3.04]</t>
        </is>
      </c>
      <c r="D215" s="12" t="inlineStr">
        <is>
          <t>Calculate the relative formula mass of compounds with brackets. Atomic masses need to be read from a periodic table.</t>
        </is>
      </c>
      <c r="E215" s="12" t="inlineStr">
        <is>
          <t>2cd3981d-74b6-4492-b9bd-ed400b780cdc</t>
        </is>
      </c>
    </row>
    <row r="216" ht="45" customHeight="1">
      <c r="A216" s="12" t="inlineStr">
        <is>
          <t>Bonding</t>
        </is>
      </c>
      <c r="B216" s="12" t="inlineStr">
        <is>
          <t>Conservation of Mass &amp; RFM</t>
        </is>
      </c>
      <c r="C216" s="13" t="inlineStr">
        <is>
          <t>Conservation of Mass [CH3.05]</t>
        </is>
      </c>
      <c r="D216" s="12" t="inlineStr">
        <is>
          <t>Describe the concept of conservation of mass using the masses of reactants and products. No requirement for student to balance equations.</t>
        </is>
      </c>
      <c r="E216" s="12" t="inlineStr">
        <is>
          <t>850f2d4a-92df-4f35-a4e8-98009051e8e6</t>
        </is>
      </c>
    </row>
    <row r="217" ht="45" customHeight="1">
      <c r="A217" s="12" t="inlineStr">
        <is>
          <t>Bonding</t>
        </is>
      </c>
      <c r="B217" s="12" t="inlineStr">
        <is>
          <t>Conservation of Mass &amp; RFM</t>
        </is>
      </c>
      <c r="C217" s="13" t="inlineStr">
        <is>
          <t>Using Equations to Sum Relative Formula Masses I [CH3.06]</t>
        </is>
      </c>
      <c r="D217" s="12" t="inlineStr">
        <is>
          <t>Calculating the sums of relative formula masses for reactants or products from symbol equations. Equations do not require balancing before calculation.</t>
        </is>
      </c>
      <c r="E217" s="12" t="inlineStr">
        <is>
          <t>33990d08-9fc0-4dcc-9768-06015ae74f4a</t>
        </is>
      </c>
    </row>
    <row r="218" ht="45" customHeight="1">
      <c r="A218" s="12" t="inlineStr">
        <is>
          <t>Bonding</t>
        </is>
      </c>
      <c r="B218" s="12" t="inlineStr">
        <is>
          <t>Conservation of Mass &amp; RFM</t>
        </is>
      </c>
      <c r="C218" s="13" t="inlineStr">
        <is>
          <t>Using Equations to Sum Relative Formula Masses II [CH3.07]</t>
        </is>
      </c>
      <c r="D218" s="12" t="inlineStr">
        <is>
          <t>Calculating the sums of relative formula masses for reactants or products from symbol equations. Equations require balancing before calculation.</t>
        </is>
      </c>
      <c r="E218" s="12" t="inlineStr">
        <is>
          <t>5b63312a-e367-4e3d-b20c-38230ad34ead</t>
        </is>
      </c>
    </row>
    <row r="219" ht="45" customHeight="1">
      <c r="A219" s="12" t="inlineStr">
        <is>
          <t>Bonding</t>
        </is>
      </c>
      <c r="B219" s="12" t="inlineStr">
        <is>
          <t>Conservation of Mass &amp; RFM</t>
        </is>
      </c>
      <c r="C219" s="13" t="inlineStr">
        <is>
          <t>Explaining Observed Mass Changes [CH3.09]</t>
        </is>
      </c>
      <c r="D219" s="12" t="inlineStr">
        <is>
          <t>Explain the observed mass changes in experiments according to the conservation of mass.</t>
        </is>
      </c>
      <c r="E219" s="12" t="inlineStr">
        <is>
          <t>cca21738-ee96-48ce-a552-d9cfcda3fca3</t>
        </is>
      </c>
    </row>
    <row r="220" ht="45" customHeight="1">
      <c r="A220" s="12" t="inlineStr">
        <is>
          <t>Writing &amp; Balancing Equations</t>
        </is>
      </c>
      <c r="B220" s="12" t="inlineStr">
        <is>
          <t>Writing &amp; Balancing Equations</t>
        </is>
      </c>
      <c r="C220" s="13" t="inlineStr">
        <is>
          <t>Diagnostic: Writing &amp; Balancing Equations [CH60.006]</t>
        </is>
      </c>
      <c r="D220" s="12" t="inlineStr">
        <is>
          <t>Diagnostic for the writing equations topic.</t>
        </is>
      </c>
      <c r="E220" s="12" t="inlineStr">
        <is>
          <t>29fa6c25-5c5e-4fef-9ad7-52423d8be379</t>
        </is>
      </c>
    </row>
    <row r="221" ht="45" customHeight="1">
      <c r="A221" s="12" t="inlineStr">
        <is>
          <t>Writing &amp; Balancing Equations</t>
        </is>
      </c>
      <c r="B221" s="12" t="inlineStr">
        <is>
          <t>Writing &amp; Balancing Equations</t>
        </is>
      </c>
      <c r="C221" s="13" t="inlineStr">
        <is>
          <t>Chemical Reactions [CH1.16]</t>
        </is>
      </c>
      <c r="D221" s="12" t="inlineStr">
        <is>
          <t>Recognise when a simple chemical reaction has occured and use simple word equations.</t>
        </is>
      </c>
      <c r="E221" s="12" t="inlineStr">
        <is>
          <t>8c4457a0-15da-4a40-9e2e-a4f1542b72d6</t>
        </is>
      </c>
    </row>
    <row r="222" ht="45" customHeight="1">
      <c r="A222" s="12" t="inlineStr">
        <is>
          <t>Writing &amp; Balancing Equations</t>
        </is>
      </c>
      <c r="B222" s="12" t="inlineStr">
        <is>
          <t>Writing &amp; Balancing Equations</t>
        </is>
      </c>
      <c r="C222" s="13" t="inlineStr">
        <is>
          <t>Writing Word Equations [CH1.17]</t>
        </is>
      </c>
      <c r="D222" s="12" t="inlineStr">
        <is>
          <t>Write and extract information from word equations.</t>
        </is>
      </c>
      <c r="E222" s="12" t="inlineStr">
        <is>
          <t>115e7efc-be0e-45c9-92cd-4f1e38202ea7</t>
        </is>
      </c>
    </row>
    <row r="223" ht="45" customHeight="1">
      <c r="A223" s="12" t="inlineStr">
        <is>
          <t>Writing &amp; Balancing Equations</t>
        </is>
      </c>
      <c r="B223" s="12" t="inlineStr">
        <is>
          <t>Writing &amp; Balancing Equations</t>
        </is>
      </c>
      <c r="C223" s="13" t="inlineStr">
        <is>
          <t>Writing Simple Formula Equations [CH1.18]</t>
        </is>
      </c>
      <c r="D223" s="12" t="inlineStr">
        <is>
          <t>Write and extract information from simple formula equations.</t>
        </is>
      </c>
      <c r="E223" s="12" t="inlineStr">
        <is>
          <t>88acfbd7-09f2-4ff5-a4df-9c1fac9cd8d5</t>
        </is>
      </c>
    </row>
    <row r="224" ht="45" customHeight="1">
      <c r="A224" s="12" t="inlineStr">
        <is>
          <t>Writing &amp; Balancing Equations</t>
        </is>
      </c>
      <c r="B224" s="12" t="inlineStr">
        <is>
          <t>Writing &amp; Balancing Equations</t>
        </is>
      </c>
      <c r="C224" s="13" t="inlineStr">
        <is>
          <t>Balancing Chemical Equations I [CH1.19]</t>
        </is>
      </c>
      <c r="D224" s="12" t="inlineStr">
        <is>
          <t>Balance simple chemical equations (no brackets).</t>
        </is>
      </c>
      <c r="E224" s="12" t="inlineStr">
        <is>
          <t>aeb73dea-6db0-4a9a-8338-413555d8fd74</t>
        </is>
      </c>
    </row>
    <row r="225" ht="45" customHeight="1">
      <c r="A225" s="12" t="inlineStr">
        <is>
          <t>Writing &amp; Balancing Equations</t>
        </is>
      </c>
      <c r="B225" s="12" t="inlineStr">
        <is>
          <t>Writing &amp; Balancing Equations</t>
        </is>
      </c>
      <c r="C225" s="13" t="inlineStr">
        <is>
          <t>Balancing Chemical Equations II [CH1.20]</t>
        </is>
      </c>
      <c r="D225" s="12" t="inlineStr">
        <is>
          <t>Balance chemical equations (with brackets).</t>
        </is>
      </c>
      <c r="E225" s="12" t="inlineStr">
        <is>
          <t>688120ce-d38b-4d05-9d99-6c7a196e8ece</t>
        </is>
      </c>
    </row>
    <row r="226" ht="45" customHeight="1">
      <c r="A226" s="12" t="inlineStr">
        <is>
          <t>Writing &amp; Balancing Equations</t>
        </is>
      </c>
      <c r="B226" s="12" t="inlineStr">
        <is>
          <t>Writing &amp; Balancing Equations</t>
        </is>
      </c>
      <c r="C226" s="13" t="inlineStr">
        <is>
          <t>Writing Balanced Formula Equations I [CH2.58]</t>
        </is>
      </c>
      <c r="D226" s="12" t="inlineStr">
        <is>
          <t>Use knowledge of bonding to determine the formulae of compounds and write balanced formula equations. 1:1 ratio.</t>
        </is>
      </c>
      <c r="E226" s="12" t="inlineStr">
        <is>
          <t>a2008ffa-14b3-4cdd-80cf-1cb988f74cfd</t>
        </is>
      </c>
    </row>
    <row r="227" ht="45" customHeight="1">
      <c r="A227" s="12" t="inlineStr">
        <is>
          <t>Writing &amp; Balancing Equations</t>
        </is>
      </c>
      <c r="B227" s="12" t="inlineStr">
        <is>
          <t>Writing &amp; Balancing Equations</t>
        </is>
      </c>
      <c r="C227" s="13" t="inlineStr">
        <is>
          <t>Writing Balanced Formula Equations II [CH2.59]</t>
        </is>
      </c>
      <c r="D227" s="12" t="inlineStr">
        <is>
          <t>Use knowledge of bonding to determine the formulae of compounds and write balanced formula equations. No brackets.</t>
        </is>
      </c>
      <c r="E227" s="12" t="inlineStr">
        <is>
          <t>9a0c714d-1559-4ea1-8ae1-05083047694b</t>
        </is>
      </c>
    </row>
    <row r="228" ht="45" customHeight="1">
      <c r="A228" s="12" t="inlineStr">
        <is>
          <t>Chemical Energetics</t>
        </is>
      </c>
      <c r="B228" s="12" t="inlineStr">
        <is>
          <t>Energy Changes in Chemistry</t>
        </is>
      </c>
      <c r="C228" s="13" t="inlineStr">
        <is>
          <t>Diagnostic: Energy Changes in Chemistry [CH60.096]</t>
        </is>
      </c>
      <c r="D228" s="12" t="inlineStr">
        <is>
          <t>Diagnostic for the energy changes in chemistry topic.</t>
        </is>
      </c>
      <c r="E228" s="12" t="inlineStr">
        <is>
          <t>015bbcfb-5413-4a3f-b9c5-2cf6ff70c497</t>
        </is>
      </c>
    </row>
    <row r="229" ht="45" customHeight="1">
      <c r="A229" s="12" t="inlineStr">
        <is>
          <t>Chemical Energetics</t>
        </is>
      </c>
      <c r="B229" s="12" t="inlineStr">
        <is>
          <t>Energy Changes in Chemistry</t>
        </is>
      </c>
      <c r="C229" s="13" t="inlineStr">
        <is>
          <t>Exothermic Reactions: Introduction [CH5.02]</t>
        </is>
      </c>
      <c r="D229" s="12" t="inlineStr">
        <is>
          <t>Describe exothermic reactions and use the law of conservation of energy to explain why the product molecules must have less energy than the reactants.</t>
        </is>
      </c>
      <c r="E229" s="12" t="inlineStr">
        <is>
          <t>4ca2b215-fb55-4667-9b24-9f855891bc31</t>
        </is>
      </c>
    </row>
    <row r="230" ht="45" customHeight="1">
      <c r="A230" s="12" t="inlineStr">
        <is>
          <t>Chemical Energetics</t>
        </is>
      </c>
      <c r="B230" s="12" t="inlineStr">
        <is>
          <t>Energy Changes in Chemistry</t>
        </is>
      </c>
      <c r="C230" s="13" t="inlineStr">
        <is>
          <t>Exothermic Reactions: Combustion [CH5.04]</t>
        </is>
      </c>
      <c r="D230" s="12" t="inlineStr">
        <is>
          <t>Describe combustion as an exothermic oxidation reaction. Give the basic word equation for the complete and incomplete combustion of fuel.</t>
        </is>
      </c>
      <c r="E230" s="12" t="inlineStr">
        <is>
          <t>e6b98023-7d8c-46bb-a50a-28fc87365704</t>
        </is>
      </c>
    </row>
    <row r="231" ht="45" customHeight="1">
      <c r="A231" s="12" t="inlineStr">
        <is>
          <t>Chemical Energetics</t>
        </is>
      </c>
      <c r="B231" s="12" t="inlineStr">
        <is>
          <t>Energy Changes in Chemistry</t>
        </is>
      </c>
      <c r="C231" s="13" t="inlineStr">
        <is>
          <t>Exothermic Reactions: Displacement [CH5.05]</t>
        </is>
      </c>
      <c r="D231" s="12" t="inlineStr">
        <is>
          <t xml:space="preserve">Describe displacement as typically exothermic. Extract information from word &amp; symbol equations for displacement reactions. </t>
        </is>
      </c>
      <c r="E231" s="12" t="inlineStr">
        <is>
          <t>6979bf15-ecba-4473-b691-4c23411bf447</t>
        </is>
      </c>
    </row>
    <row r="232" ht="45" customHeight="1">
      <c r="A232" s="12" t="inlineStr">
        <is>
          <t>Chemical Energetics</t>
        </is>
      </c>
      <c r="B232" s="12" t="inlineStr">
        <is>
          <t>Energy Changes in Chemistry</t>
        </is>
      </c>
      <c r="C232" s="13" t="inlineStr">
        <is>
          <t>Exothermic Reactions: Neutralisation [CH5.07]</t>
        </is>
      </c>
      <c r="D232" s="12" t="inlineStr">
        <is>
          <t>Describe neutralisation as an example of an exothermic reaction.</t>
        </is>
      </c>
      <c r="E232" s="12" t="inlineStr">
        <is>
          <t>ade0dbc7-b1b6-4651-a688-3c743b5bb9d5</t>
        </is>
      </c>
    </row>
    <row r="233" ht="45" customHeight="1">
      <c r="A233" s="12" t="inlineStr">
        <is>
          <t>Chemical Energetics</t>
        </is>
      </c>
      <c r="B233" s="12" t="inlineStr">
        <is>
          <t>Energy Changes in Chemistry</t>
        </is>
      </c>
      <c r="C233" s="13" t="inlineStr">
        <is>
          <t>Exothermic Reactions: Summary [CH5.09]</t>
        </is>
      </c>
      <c r="D233" s="12" t="inlineStr">
        <is>
          <t>Define exothermic reactions and use reaction profiles. Give combustion, displacement, respiration, neutralisation and self-heating devices as examples.</t>
        </is>
      </c>
      <c r="E233" s="12" t="inlineStr">
        <is>
          <t>dd153152-de86-4ab4-a211-4e0725ff1c8b</t>
        </is>
      </c>
    </row>
    <row r="234" ht="45" customHeight="1">
      <c r="A234" s="12" t="inlineStr">
        <is>
          <t>Chemical Energetics</t>
        </is>
      </c>
      <c r="B234" s="12" t="inlineStr">
        <is>
          <t>Energy Changes in Chemistry</t>
        </is>
      </c>
      <c r="C234" s="13" t="inlineStr">
        <is>
          <t>Endothermic Reactions: Introduction [CH5.10]</t>
        </is>
      </c>
      <c r="D234" s="12" t="inlineStr">
        <is>
          <t>Describe endothermic reactions and use the law of conservation of energy to explain why the product molecules must have more energy than the reactants.</t>
        </is>
      </c>
      <c r="E234" s="12" t="inlineStr">
        <is>
          <t>3089ec00-08ea-4141-81fb-af11237e6f9c</t>
        </is>
      </c>
    </row>
    <row r="235" ht="45" customHeight="1">
      <c r="A235" s="12" t="inlineStr">
        <is>
          <t>Chemical Energetics</t>
        </is>
      </c>
      <c r="B235" s="12" t="inlineStr">
        <is>
          <t>Energy Changes in Chemistry</t>
        </is>
      </c>
      <c r="C235" s="13" t="inlineStr">
        <is>
          <t>Endothermic Reactions: Summary [CH5.16]</t>
        </is>
      </c>
      <c r="D235" s="12" t="inlineStr">
        <is>
          <t>Define endothermic reactions and use reaction profiles. Give photosynthesis, thermal decomposition, citric acid and sodium hydrogencarbonate and sports injury packs as examples.</t>
        </is>
      </c>
      <c r="E235" s="12" t="inlineStr">
        <is>
          <t>ab62453e-b913-4a35-9e4e-2cee4d356004</t>
        </is>
      </c>
    </row>
    <row r="236" ht="45" customHeight="1">
      <c r="A236" s="12" t="inlineStr">
        <is>
          <t>Chemical Energetics</t>
        </is>
      </c>
      <c r="B236" s="12" t="inlineStr">
        <is>
          <t>Energy Changes in Chemistry</t>
        </is>
      </c>
      <c r="C236" s="13" t="inlineStr">
        <is>
          <t>Bond Energies: Introduction [CH5.30]</t>
        </is>
      </c>
      <c r="D236" s="12" t="inlineStr">
        <is>
          <t>Introduction to bond energy and the exothermic or endothermic nature of bond breaking and making.</t>
        </is>
      </c>
      <c r="E236" s="12" t="inlineStr">
        <is>
          <t>7fbfda1a-b631-4c51-9ef1-919f65b447ed</t>
        </is>
      </c>
    </row>
    <row r="237" ht="45" customHeight="1">
      <c r="A237" s="12" t="inlineStr">
        <is>
          <t>Chemical Energetics</t>
        </is>
      </c>
      <c r="B237" s="12" t="inlineStr">
        <is>
          <t>Reaction Profiles</t>
        </is>
      </c>
      <c r="C237" s="13" t="inlineStr">
        <is>
          <t>Diagnostic: Reaction Profiles [CH60.165]</t>
        </is>
      </c>
      <c r="D237" s="12" t="inlineStr">
        <is>
          <t>Diagnostic for the energy level diagrams topic.</t>
        </is>
      </c>
      <c r="E237" s="12" t="inlineStr">
        <is>
          <t>941cfe9e-4e4b-437a-9e8a-c0be93d904fa</t>
        </is>
      </c>
    </row>
    <row r="238" ht="45" customHeight="1">
      <c r="A238" s="12" t="inlineStr">
        <is>
          <t>Chemical Energetics</t>
        </is>
      </c>
      <c r="B238" s="12" t="inlineStr">
        <is>
          <t>Reaction Profiles</t>
        </is>
      </c>
      <c r="C238" s="13" t="inlineStr">
        <is>
          <t>Exothermic Reactions: Profiles [CH5.03]</t>
        </is>
      </c>
      <c r="D238" s="12" t="inlineStr">
        <is>
          <t>Label exothermic reaction profiles and extract information from them.</t>
        </is>
      </c>
      <c r="E238" s="12" t="inlineStr">
        <is>
          <t>e4c9e48b-6c96-4565-b9e6-2d623ddc056a</t>
        </is>
      </c>
    </row>
    <row r="239" ht="45" customHeight="1">
      <c r="A239" s="12" t="inlineStr">
        <is>
          <t>Chemical Energetics</t>
        </is>
      </c>
      <c r="B239" s="12" t="inlineStr">
        <is>
          <t>Reaction Profiles</t>
        </is>
      </c>
      <c r="C239" s="13" t="inlineStr">
        <is>
          <t>Endothermic Reactions: Profiles [CH5.11]</t>
        </is>
      </c>
      <c r="D239" s="12" t="inlineStr">
        <is>
          <t>Label endothermic reaction profiles and extract information from them.</t>
        </is>
      </c>
      <c r="E239" s="12" t="inlineStr">
        <is>
          <t>d3de1509-c7ae-4df6-8f73-ffe02dcf4b46</t>
        </is>
      </c>
    </row>
    <row r="240" ht="45" customHeight="1">
      <c r="A240" s="12" t="inlineStr">
        <is>
          <t>Chemical Energetics</t>
        </is>
      </c>
      <c r="B240" s="12" t="inlineStr">
        <is>
          <t>Reaction Profiles</t>
        </is>
      </c>
      <c r="C240" s="13" t="inlineStr">
        <is>
          <t>Exothermic &amp; Endothermic Reactions: Identifying [CH5.17]</t>
        </is>
      </c>
      <c r="D240" s="12" t="inlineStr">
        <is>
          <t>Identify exothermic and endothermic reactions based on reaction profiles and/or the temperature change of the surroundings.</t>
        </is>
      </c>
      <c r="E240" s="12" t="inlineStr">
        <is>
          <t>a8eaad77-480c-4a70-919e-f5f7812512b5</t>
        </is>
      </c>
    </row>
    <row r="241" ht="45" customHeight="1">
      <c r="A241" s="12" t="inlineStr">
        <is>
          <t>Chemical Energetics</t>
        </is>
      </c>
      <c r="B241" s="12" t="inlineStr">
        <is>
          <t>Reaction Profiles</t>
        </is>
      </c>
      <c r="C241" s="13" t="inlineStr">
        <is>
          <t>Exothermic &amp; Endothermic Reactions: Drawing Reaction Profiles [CH5.18]</t>
        </is>
      </c>
      <c r="D241" s="12" t="inlineStr">
        <is>
          <t>Identify correctly drawn reaction profiles showing the relative energies and energy changes.</t>
        </is>
      </c>
      <c r="E241" s="12" t="inlineStr">
        <is>
          <t>5b39539d-5828-4f11-b146-a982eb2bc543</t>
        </is>
      </c>
    </row>
    <row r="242" ht="45" customHeight="1">
      <c r="A242" s="12" t="inlineStr">
        <is>
          <t>Chemical Energetics</t>
        </is>
      </c>
      <c r="B242" s="12" t="inlineStr">
        <is>
          <t>Reaction Profiles</t>
        </is>
      </c>
      <c r="C242" s="13" t="inlineStr">
        <is>
          <t>Exothermic &amp; Endothermic Reactions: Summary [CH5.20]</t>
        </is>
      </c>
      <c r="D242" s="12" t="inlineStr">
        <is>
          <t>Identify exothermic and endothermic reactions, giving examples of both.</t>
        </is>
      </c>
      <c r="E242" s="12" t="inlineStr">
        <is>
          <t>584b7573-ea5d-40b4-9040-e3ed7aa3a9f8</t>
        </is>
      </c>
    </row>
    <row r="243" ht="45" customHeight="1">
      <c r="A243" s="12" t="inlineStr">
        <is>
          <t>Acids, Bases &amp; Salts</t>
        </is>
      </c>
      <c r="B243" s="12" t="inlineStr">
        <is>
          <t>Indicators, pH &amp; Strength</t>
        </is>
      </c>
      <c r="C243" s="13" t="inlineStr">
        <is>
          <t>Diagnostic: Indicators, pH &amp; Strength [CH60.072]</t>
        </is>
      </c>
      <c r="D243" s="12" t="inlineStr">
        <is>
          <t>Diagnostic for the indicators, ph &amp; strength topic.</t>
        </is>
      </c>
      <c r="E243" s="12" t="inlineStr">
        <is>
          <t>cfdba916-aa18-4072-b4ee-e007d9b46c47</t>
        </is>
      </c>
    </row>
    <row r="244" ht="45" customHeight="1">
      <c r="A244" s="12" t="inlineStr">
        <is>
          <t>Acids, Bases &amp; Salts</t>
        </is>
      </c>
      <c r="B244" s="12" t="inlineStr">
        <is>
          <t>Indicators, pH &amp; Strength</t>
        </is>
      </c>
      <c r="C244" s="13" t="inlineStr">
        <is>
          <t>Acids &amp; Bases [CH4.019]</t>
        </is>
      </c>
      <c r="D244" s="12" t="inlineStr">
        <is>
          <t xml:space="preserve">Describe acids and bases using laboratory and everyday examples. </t>
        </is>
      </c>
      <c r="E244" s="12" t="inlineStr">
        <is>
          <t>97e05e7d-a746-4922-a04f-0b3813f38be6</t>
        </is>
      </c>
    </row>
    <row r="245" ht="45" customHeight="1">
      <c r="A245" s="12" t="inlineStr">
        <is>
          <t>Acids, Bases &amp; Salts</t>
        </is>
      </c>
      <c r="B245" s="12" t="inlineStr">
        <is>
          <t>Indicators, pH &amp; Strength</t>
        </is>
      </c>
      <c r="C245" s="13" t="inlineStr">
        <is>
          <t>Alkalis [CH4.020]</t>
        </is>
      </c>
      <c r="D245" s="12" t="inlineStr">
        <is>
          <t xml:space="preserve">Explain the general properties of alkalis and give examples. </t>
        </is>
      </c>
      <c r="E245" s="12" t="inlineStr">
        <is>
          <t>c42fec4c-cce9-4346-a485-06fa02a49f62</t>
        </is>
      </c>
    </row>
    <row r="246" ht="45" customHeight="1">
      <c r="A246" s="12" t="inlineStr">
        <is>
          <t>Acids, Bases &amp; Salts</t>
        </is>
      </c>
      <c r="B246" s="12" t="inlineStr">
        <is>
          <t>Indicators, pH &amp; Strength</t>
        </is>
      </c>
      <c r="C246" s="13" t="inlineStr">
        <is>
          <t>pH Scale [CH4.021]</t>
        </is>
      </c>
      <c r="D246" s="12" t="inlineStr">
        <is>
          <t xml:space="preserve">Recall that relative acidity and alkalinity are measured by pH, using the pH scale. </t>
        </is>
      </c>
      <c r="E246" s="12" t="inlineStr">
        <is>
          <t>013baaa4-d9cc-4e53-8f3a-59f5d48a34ea</t>
        </is>
      </c>
    </row>
    <row r="247" ht="45" customHeight="1">
      <c r="A247" s="12" t="inlineStr">
        <is>
          <t>Acids, Bases &amp; Salts</t>
        </is>
      </c>
      <c r="B247" s="12" t="inlineStr">
        <is>
          <t>Indicators, pH &amp; Strength</t>
        </is>
      </c>
      <c r="C247" s="13" t="inlineStr">
        <is>
          <t>Acids &amp; Alkalis in Aqueous Solutions [CH4.025]</t>
        </is>
      </c>
      <c r="D247" s="12" t="inlineStr">
        <is>
          <t xml:space="preserve">Describe how acids and alkalis release hydrogen and hydroxide ions in aqueous solutions. </t>
        </is>
      </c>
      <c r="E247" s="12" t="inlineStr">
        <is>
          <t>de54a11a-78d2-405e-ac86-7ea402be8db3</t>
        </is>
      </c>
    </row>
    <row r="248" ht="45" customHeight="1">
      <c r="A248" s="12" t="inlineStr">
        <is>
          <t>Acids, Bases &amp; Salts</t>
        </is>
      </c>
      <c r="B248" s="12" t="inlineStr">
        <is>
          <t>Indicators, pH &amp; Strength</t>
        </is>
      </c>
      <c r="C248" s="13" t="inlineStr">
        <is>
          <t>Indicators: Universal indicator [CH4.026]</t>
        </is>
      </c>
      <c r="D248" s="12" t="inlineStr">
        <is>
          <t xml:space="preserve">Describe how universal indicator can be used to estimate the pH of a solution. </t>
        </is>
      </c>
      <c r="E248" s="12" t="inlineStr">
        <is>
          <t>81503490-528b-4154-b907-92f1b837105f</t>
        </is>
      </c>
    </row>
    <row r="249" ht="45" customHeight="1">
      <c r="A249" s="12" t="inlineStr">
        <is>
          <t>Acids, Bases &amp; Salts</t>
        </is>
      </c>
      <c r="B249" s="12" t="inlineStr">
        <is>
          <t>Indicators, pH &amp; Strength</t>
        </is>
      </c>
      <c r="C249" s="13" t="inlineStr">
        <is>
          <t>Indicators: Litmus [CH4.030]</t>
        </is>
      </c>
      <c r="D249" s="12" t="inlineStr">
        <is>
          <t xml:space="preserve">Describe how litmus can be used to indicate the pH of a solution. </t>
        </is>
      </c>
      <c r="E249" s="12" t="inlineStr">
        <is>
          <t>36fa0c38-52a4-4626-adf9-17dd1feafba3</t>
        </is>
      </c>
    </row>
    <row r="250" ht="45" customHeight="1">
      <c r="A250" s="12" t="inlineStr">
        <is>
          <t>Acids, Bases &amp; Salts</t>
        </is>
      </c>
      <c r="B250" s="12" t="inlineStr">
        <is>
          <t>Indicators, pH &amp; Strength</t>
        </is>
      </c>
      <c r="C250" s="13" t="inlineStr">
        <is>
          <t>Indicators: Phenolphthalein [CH4.027]</t>
        </is>
      </c>
      <c r="D250" s="12" t="inlineStr">
        <is>
          <t xml:space="preserve">Describe how phenolphthalein can be used to indicate whether a solution is acidic or alkaline. </t>
        </is>
      </c>
      <c r="E250" s="12" t="inlineStr">
        <is>
          <t>8af34922-cdb1-4b1f-9a93-6e5d4da93a79</t>
        </is>
      </c>
    </row>
    <row r="251" ht="45" customHeight="1">
      <c r="A251" s="12" t="inlineStr">
        <is>
          <t>Acids, Bases &amp; Salts</t>
        </is>
      </c>
      <c r="B251" s="12" t="inlineStr">
        <is>
          <t>Indicators, pH &amp; Strength</t>
        </is>
      </c>
      <c r="C251" s="13" t="inlineStr">
        <is>
          <t>Indicators: Methyl Orange [CH4.028]</t>
        </is>
      </c>
      <c r="D251" s="12" t="inlineStr">
        <is>
          <t xml:space="preserve">Describe how methyl orange can be used to indicate whether a solution is acidic or alkaline. </t>
        </is>
      </c>
      <c r="E251" s="12" t="inlineStr">
        <is>
          <t>4e8d809f-51a5-4ff6-a39a-c16ec4f80580</t>
        </is>
      </c>
    </row>
    <row r="252" ht="45" customHeight="1">
      <c r="A252" s="12" t="inlineStr">
        <is>
          <t>Acids, Bases &amp; Salts</t>
        </is>
      </c>
      <c r="B252" s="12" t="inlineStr">
        <is>
          <t>Indicators, pH &amp; Strength</t>
        </is>
      </c>
      <c r="C252" s="13" t="inlineStr">
        <is>
          <t>Indicators: Summary [CH4.032]</t>
        </is>
      </c>
      <c r="D252" s="12" t="inlineStr">
        <is>
          <t>Describe how indicators can be used to show whether a solution is acidic, alkaline or even estimate a pH.</t>
        </is>
      </c>
      <c r="E252" s="12" t="inlineStr">
        <is>
          <t>f49b8f81-ac57-4aac-b779-17fe66df4bf2</t>
        </is>
      </c>
    </row>
    <row r="253" ht="45" customHeight="1">
      <c r="A253" s="12" t="inlineStr">
        <is>
          <t>Acids, Bases &amp; Salts</t>
        </is>
      </c>
      <c r="B253" s="12" t="inlineStr">
        <is>
          <t>Reactions of Acids</t>
        </is>
      </c>
      <c r="C253" s="13" t="inlineStr">
        <is>
          <t>Diagnostic: Equations — Reactions of Acids [CH60.077]</t>
        </is>
      </c>
      <c r="D253" s="12" t="inlineStr">
        <is>
          <t>Diagnostic for the equations: reactions of acids topic.</t>
        </is>
      </c>
      <c r="E253" s="12" t="inlineStr">
        <is>
          <t>68db0a8f-561f-45a9-918d-d20ee1d8dd33</t>
        </is>
      </c>
    </row>
    <row r="254" ht="45" customHeight="1">
      <c r="A254" s="12" t="inlineStr">
        <is>
          <t>Acids, Bases &amp; Salts</t>
        </is>
      </c>
      <c r="B254" s="12" t="inlineStr">
        <is>
          <t>Reactions of Acids</t>
        </is>
      </c>
      <c r="C254" s="13" t="inlineStr">
        <is>
          <t>Neutralisation [CH4.038]</t>
        </is>
      </c>
      <c r="D254" s="12" t="inlineStr">
        <is>
          <t>Describe neutralisation as an acid reacting with a base or alkali to form salt plus water. Recognise that aqueous neutralisation reactions can be generalised to hydrogen ions reacting with hydroxide ions to form water.</t>
        </is>
      </c>
      <c r="E254" s="12" t="inlineStr">
        <is>
          <t>f6c6fd04-450a-439f-912d-81918dfb1db8</t>
        </is>
      </c>
    </row>
    <row r="255" ht="45" customHeight="1">
      <c r="A255" s="12" t="inlineStr">
        <is>
          <t>Acids, Bases &amp; Salts</t>
        </is>
      </c>
      <c r="B255" s="12" t="inlineStr">
        <is>
          <t>Reactions of Acids</t>
        </is>
      </c>
      <c r="C255" s="13" t="inlineStr">
        <is>
          <t>Neutralisation &amp; pH [CH4.040]</t>
        </is>
      </c>
      <c r="D255" s="12" t="inlineStr">
        <is>
          <t xml:space="preserve">Recall that relative aciditity and alkalinity are measured by pH and explain how pH is associated with neutralisation. </t>
        </is>
      </c>
      <c r="E255" s="12" t="inlineStr">
        <is>
          <t>8fe34ea2-6cc8-4a33-bc1f-e254eb3e8e43</t>
        </is>
      </c>
    </row>
    <row r="256" ht="45" customHeight="1">
      <c r="A256" s="12" t="inlineStr">
        <is>
          <t>Acids, Bases &amp; Salts</t>
        </is>
      </c>
      <c r="B256" s="12" t="inlineStr">
        <is>
          <t>Reactions of Acids</t>
        </is>
      </c>
      <c r="C256" s="13" t="inlineStr">
        <is>
          <t>Acids &amp; Metals: Word Equations [CH4.022]</t>
        </is>
      </c>
      <c r="D256" s="12" t="inlineStr">
        <is>
          <t>Write and extract information from word equations between acids and metals.</t>
        </is>
      </c>
      <c r="E256" s="12" t="inlineStr">
        <is>
          <t>c5293f5c-cc30-4986-a877-de99cd131c8a</t>
        </is>
      </c>
    </row>
    <row r="257" ht="45" customHeight="1">
      <c r="A257" s="12" t="inlineStr">
        <is>
          <t>Acids, Bases &amp; Salts</t>
        </is>
      </c>
      <c r="B257" s="12" t="inlineStr">
        <is>
          <t>Reactions of Acids</t>
        </is>
      </c>
      <c r="C257" s="13" t="inlineStr">
        <is>
          <t>Acids &amp; Metals: Symbol Equations [CH4.023]</t>
        </is>
      </c>
      <c r="D257" s="12" t="inlineStr">
        <is>
          <t>Write and extract information from symbol equations between acids and metals.</t>
        </is>
      </c>
      <c r="E257" s="12" t="inlineStr">
        <is>
          <t>9214f7e4-0c00-493b-99d0-da7112c6cd04</t>
        </is>
      </c>
    </row>
    <row r="258" ht="45" customHeight="1">
      <c r="A258" s="12" t="inlineStr">
        <is>
          <t>Acids, Bases &amp; Salts</t>
        </is>
      </c>
      <c r="B258" s="12" t="inlineStr">
        <is>
          <t>Reactions of Acids</t>
        </is>
      </c>
      <c r="C258" s="13" t="inlineStr">
        <is>
          <t>Neutralisation - Acids &amp; Metal Oxides: Word Equations [CH4.041]</t>
        </is>
      </c>
      <c r="D258" s="12" t="inlineStr">
        <is>
          <t>Write and extract information from word equations between acids and metal oxides.</t>
        </is>
      </c>
      <c r="E258" s="12" t="inlineStr">
        <is>
          <t>4d49fba4-a4a9-44c1-9a36-1905daccf9dd</t>
        </is>
      </c>
    </row>
    <row r="259" ht="45" customHeight="1">
      <c r="A259" s="12" t="inlineStr">
        <is>
          <t>Acids, Bases &amp; Salts</t>
        </is>
      </c>
      <c r="B259" s="12" t="inlineStr">
        <is>
          <t>Reactions of Acids</t>
        </is>
      </c>
      <c r="C259" s="13" t="inlineStr">
        <is>
          <t>Neutralisation - Acids &amp; Metal Oxides: Symbol Equations[CH4.042]</t>
        </is>
      </c>
      <c r="D259" s="12" t="inlineStr">
        <is>
          <t>Write and extract information from symbol equations between acids and metal oxides.</t>
        </is>
      </c>
      <c r="E259" s="12" t="inlineStr">
        <is>
          <t>5f2d6f00-18eb-4b4a-b068-d1779f8fbecb</t>
        </is>
      </c>
    </row>
    <row r="260" ht="45" customHeight="1">
      <c r="A260" s="12" t="inlineStr">
        <is>
          <t>Acids, Bases &amp; Salts</t>
        </is>
      </c>
      <c r="B260" s="12" t="inlineStr">
        <is>
          <t>Reactions of Acids</t>
        </is>
      </c>
      <c r="C260" s="13" t="inlineStr">
        <is>
          <t>Neutralisation - Acids &amp; Metal Hydroxides: Word Equations [CH4.043]</t>
        </is>
      </c>
      <c r="D260" s="12" t="inlineStr">
        <is>
          <t>Write and extract information from word equations between acids and metal hydroxides.</t>
        </is>
      </c>
      <c r="E260" s="12" t="inlineStr">
        <is>
          <t>5dfb909e-ab82-458a-afa3-dc855fa4f512</t>
        </is>
      </c>
    </row>
    <row r="261" ht="45" customHeight="1">
      <c r="A261" s="12" t="inlineStr">
        <is>
          <t>Acids, Bases &amp; Salts</t>
        </is>
      </c>
      <c r="B261" s="12" t="inlineStr">
        <is>
          <t>Reactions of Acids</t>
        </is>
      </c>
      <c r="C261" s="13" t="inlineStr">
        <is>
          <t>Neutralisation - Acids &amp; Metal Hydroxides: Symbol Equations [CH4.044]</t>
        </is>
      </c>
      <c r="D261" s="12" t="inlineStr">
        <is>
          <t>Write and extract information from symbol equations between acids and metal hydroxides.</t>
        </is>
      </c>
      <c r="E261" s="12" t="inlineStr">
        <is>
          <t>4db121f7-27ae-407d-ba1a-33120c70d31f</t>
        </is>
      </c>
    </row>
    <row r="262" ht="45" customHeight="1">
      <c r="A262" s="12" t="inlineStr">
        <is>
          <t>Acids, Bases &amp; Salts</t>
        </is>
      </c>
      <c r="B262" s="12" t="inlineStr">
        <is>
          <t>Reactions of Acids</t>
        </is>
      </c>
      <c r="C262" s="13" t="inlineStr">
        <is>
          <t>Testing for Gases: Carbon Dioxide [CH8.14]</t>
        </is>
      </c>
      <c r="D262" s="12" t="inlineStr">
        <is>
          <t>Describe how to test for the presence of carbon dioxide gas.</t>
        </is>
      </c>
      <c r="E262" s="12" t="inlineStr">
        <is>
          <t>9f2efc1a-7ce5-4ea4-8b10-e6cdf20461bd</t>
        </is>
      </c>
    </row>
    <row r="263" ht="45" customHeight="1">
      <c r="A263" s="12" t="inlineStr">
        <is>
          <t>Acids, Bases &amp; Salts</t>
        </is>
      </c>
      <c r="B263" s="12" t="inlineStr">
        <is>
          <t>Reactions of Acids</t>
        </is>
      </c>
      <c r="C263" s="13" t="inlineStr">
        <is>
          <t>Neutralisation - Acids &amp; Metal Carbonates: Word Equations [CH4.045]</t>
        </is>
      </c>
      <c r="D263" s="12" t="inlineStr">
        <is>
          <t>Write and extract information from word equations between acids and metal carbonates.</t>
        </is>
      </c>
      <c r="E263" s="12" t="inlineStr">
        <is>
          <t>9b7a93ce-196c-4a54-ba9e-7aebbd623b4e</t>
        </is>
      </c>
    </row>
    <row r="264" ht="45" customHeight="1">
      <c r="A264" s="12" t="inlineStr">
        <is>
          <t>Acids, Bases &amp; Salts</t>
        </is>
      </c>
      <c r="B264" s="12" t="inlineStr">
        <is>
          <t>Reactions of Acids</t>
        </is>
      </c>
      <c r="C264" s="13" t="inlineStr">
        <is>
          <t>Neutralisation - Acids &amp; Metal Carbonates: Symbol Equations [CH4.046]</t>
        </is>
      </c>
      <c r="D264" s="12" t="inlineStr">
        <is>
          <t>Write and extract information from symbol equations between acids and metal carbonates.</t>
        </is>
      </c>
      <c r="E264" s="12" t="inlineStr">
        <is>
          <t>cb41893b-269f-47b8-8bdc-166583a0d296</t>
        </is>
      </c>
    </row>
    <row r="265" ht="45" customHeight="1">
      <c r="A265" s="12" t="inlineStr">
        <is>
          <t>Acids, Bases &amp; Salts</t>
        </is>
      </c>
      <c r="B265" s="12" t="inlineStr">
        <is>
          <t>Reactions of Acids</t>
        </is>
      </c>
      <c r="C265" s="13" t="inlineStr">
        <is>
          <t>Summary: Acids, Metals &amp; Metal Compounds Word Equations [CH4.047]</t>
        </is>
      </c>
      <c r="D265" s="12" t="inlineStr">
        <is>
          <t xml:space="preserve">A summary of the reactions between acids, metals and metal compounds including word equations. </t>
        </is>
      </c>
      <c r="E265" s="12" t="inlineStr">
        <is>
          <t>e47bc707-8710-4d3a-bdd6-613f09e9cc5d</t>
        </is>
      </c>
    </row>
    <row r="266" ht="45" customHeight="1">
      <c r="A266" s="12" t="inlineStr">
        <is>
          <t>Acids, Bases &amp; Salts</t>
        </is>
      </c>
      <c r="B266" s="12" t="inlineStr">
        <is>
          <t>Reactions of Acids</t>
        </is>
      </c>
      <c r="C266" s="13" t="inlineStr">
        <is>
          <t>Summary: Acids, Metals &amp; Metal Compounds Symbol Equations [CH4.048]</t>
        </is>
      </c>
      <c r="D266" s="12" t="inlineStr">
        <is>
          <t xml:space="preserve">A summary of the reactions between acids, metals and metal compounds including symbol equations. </t>
        </is>
      </c>
      <c r="E266" s="12" t="inlineStr">
        <is>
          <t>24a86807-6018-493b-8a05-4a031f01041e</t>
        </is>
      </c>
    </row>
    <row r="267" ht="45" customHeight="1">
      <c r="A267" s="12" t="inlineStr">
        <is>
          <t>Acids, Bases &amp; Salts</t>
        </is>
      </c>
      <c r="B267" s="12" t="inlineStr">
        <is>
          <t>Solubility &amp; Making Salts</t>
        </is>
      </c>
      <c r="C267" s="13" t="inlineStr">
        <is>
          <t>Diagnostic: Solubility &amp; Making Salts [CH60.080]</t>
        </is>
      </c>
      <c r="D267" s="12" t="inlineStr">
        <is>
          <t>Diagnostic for the solubility &amp; making salts topic.</t>
        </is>
      </c>
      <c r="E267" s="12" t="inlineStr">
        <is>
          <t>8b14759d-e2d9-4250-b618-8e2aa3804e08</t>
        </is>
      </c>
    </row>
    <row r="268" ht="45" customHeight="1">
      <c r="A268" s="12" t="inlineStr">
        <is>
          <t>Acids, Bases &amp; Salts</t>
        </is>
      </c>
      <c r="B268" s="12" t="inlineStr">
        <is>
          <t>Solubility &amp; Making Salts</t>
        </is>
      </c>
      <c r="C268" s="13" t="inlineStr">
        <is>
          <t>Soluble Salts [CH4.059]</t>
        </is>
      </c>
      <c r="D268" s="12" t="inlineStr">
        <is>
          <t>Explanation of producing soluble salts from a variety of acid reactions.</t>
        </is>
      </c>
      <c r="E268" s="12" t="inlineStr">
        <is>
          <t>ab1c571f-6958-4208-a203-cd13bb76eabc</t>
        </is>
      </c>
    </row>
    <row r="269" ht="45" customHeight="1">
      <c r="A269" s="12" t="inlineStr">
        <is>
          <t>Acids, Bases &amp; Salts</t>
        </is>
      </c>
      <c r="B269" s="12" t="inlineStr">
        <is>
          <t>Solubility &amp; Making Salts</t>
        </is>
      </c>
      <c r="C269" s="13" t="inlineStr">
        <is>
          <t>Practical: Making Soluble Salts from an Insoluble Oxide [CH4.114]</t>
        </is>
      </c>
      <c r="D269" s="12" t="inlineStr">
        <is>
          <t>Required Practical - Preparation of a salt from the reaction between an acid &amp; metal oxide.</t>
        </is>
      </c>
      <c r="E269" s="12" t="inlineStr">
        <is>
          <t>c7b8a969-936d-4270-8619-51e6760f84d6</t>
        </is>
      </c>
    </row>
    <row r="270" ht="45" customHeight="1">
      <c r="A270" s="12" t="inlineStr">
        <is>
          <t>Acids, Bases &amp; Salts</t>
        </is>
      </c>
      <c r="B270" s="12" t="inlineStr">
        <is>
          <t>Solubility &amp; Making Salts</t>
        </is>
      </c>
      <c r="C270" s="13" t="inlineStr">
        <is>
          <t>Solubility Rules: Alkali Metals &amp; Ammonium Ion [CH4.049]</t>
        </is>
      </c>
      <c r="D270" s="12" t="inlineStr">
        <is>
          <t>Solubility rule for compounds containing either an alkali metal or an ammonium ion.</t>
        </is>
      </c>
      <c r="E270" s="12" t="inlineStr">
        <is>
          <t>320891af-923d-404d-a056-9d0ba741e36d</t>
        </is>
      </c>
    </row>
    <row r="271" ht="45" customHeight="1">
      <c r="A271" s="12" t="inlineStr">
        <is>
          <t>Acids, Bases &amp; Salts</t>
        </is>
      </c>
      <c r="B271" s="12" t="inlineStr">
        <is>
          <t>Solubility &amp; Making Salts</t>
        </is>
      </c>
      <c r="C271" s="13" t="inlineStr">
        <is>
          <t>Solubility Rules: Nitrates [CH4.050]</t>
        </is>
      </c>
      <c r="D271" s="12" t="inlineStr">
        <is>
          <t>Solubility rule for compounds containing a nitrate ion.</t>
        </is>
      </c>
      <c r="E271" s="12" t="inlineStr">
        <is>
          <t>7b0fe70c-c311-44f7-a5ef-19634e7063c3</t>
        </is>
      </c>
    </row>
    <row r="272" ht="45" customHeight="1">
      <c r="A272" s="12" t="inlineStr">
        <is>
          <t>Acids, Bases &amp; Salts</t>
        </is>
      </c>
      <c r="B272" s="12" t="inlineStr">
        <is>
          <t>Solubility &amp; Making Salts</t>
        </is>
      </c>
      <c r="C272" s="13" t="inlineStr">
        <is>
          <t>Solubility Rules: Sulfates [CH4.051]</t>
        </is>
      </c>
      <c r="D272" s="12" t="inlineStr">
        <is>
          <t>Solubility rule for compounds containing a sulfate ion.</t>
        </is>
      </c>
      <c r="E272" s="12" t="inlineStr">
        <is>
          <t>2a1138d1-b073-40e0-8b33-6852b1ccef83</t>
        </is>
      </c>
    </row>
    <row r="273" ht="45" customHeight="1">
      <c r="A273" s="12" t="inlineStr">
        <is>
          <t>Acids, Bases &amp; Salts</t>
        </is>
      </c>
      <c r="B273" s="12" t="inlineStr">
        <is>
          <t>Solubility &amp; Making Salts</t>
        </is>
      </c>
      <c r="C273" s="13" t="inlineStr">
        <is>
          <t>Solubility Rules: Halides [CH4.052]</t>
        </is>
      </c>
      <c r="D273" s="12" t="inlineStr">
        <is>
          <t>Solubility rule for compounds containing a halide ion.</t>
        </is>
      </c>
      <c r="E273" s="12" t="inlineStr">
        <is>
          <t>90de23e8-24e5-481c-8b2c-0381dd76979c</t>
        </is>
      </c>
    </row>
    <row r="274" ht="45" customHeight="1">
      <c r="A274" s="12" t="inlineStr">
        <is>
          <t>Acids, Bases &amp; Salts</t>
        </is>
      </c>
      <c r="B274" s="12" t="inlineStr">
        <is>
          <t>Solubility &amp; Making Salts</t>
        </is>
      </c>
      <c r="C274" s="13" t="inlineStr">
        <is>
          <t>Solubility Rules: Carbonates &amp; Phosphates [CH4.053]</t>
        </is>
      </c>
      <c r="D274" s="12" t="inlineStr">
        <is>
          <t>Solubility rule for compounds containing either a carbonate or phosphate ion.</t>
        </is>
      </c>
      <c r="E274" s="12" t="inlineStr">
        <is>
          <t>352e686c-04bf-4036-bf5b-7d02b70bdc29</t>
        </is>
      </c>
    </row>
    <row r="275" ht="45" customHeight="1">
      <c r="A275" s="12" t="inlineStr">
        <is>
          <t>Acids, Bases &amp; Salts</t>
        </is>
      </c>
      <c r="B275" s="12" t="inlineStr">
        <is>
          <t>Solubility &amp; Making Salts</t>
        </is>
      </c>
      <c r="C275" s="13" t="inlineStr">
        <is>
          <t>Solubility Rules: Hydroxides [CH4.054]</t>
        </is>
      </c>
      <c r="D275" s="12" t="inlineStr">
        <is>
          <t>Solubility rule for compounds containing a hydroxide ion.</t>
        </is>
      </c>
      <c r="E275" s="12" t="inlineStr">
        <is>
          <t>2d1a98a0-97e1-41f8-86a9-7c482fa55d91</t>
        </is>
      </c>
    </row>
    <row r="276" ht="45" customHeight="1">
      <c r="A276" s="12" t="inlineStr">
        <is>
          <t>Acids, Bases &amp; Salts</t>
        </is>
      </c>
      <c r="B276" s="12" t="inlineStr">
        <is>
          <t>Solubility &amp; Making Salts</t>
        </is>
      </c>
      <c r="C276" s="13" t="inlineStr">
        <is>
          <t>Solubility Rules: Summary [CH4.057]</t>
        </is>
      </c>
      <c r="D276" s="12" t="inlineStr">
        <is>
          <t>A summary of the solubility rules for compounds containing a variety of different ions.</t>
        </is>
      </c>
      <c r="E276" s="12" t="inlineStr">
        <is>
          <t>a4600ae0-2133-46ba-9c1a-2b05f17352b7</t>
        </is>
      </c>
    </row>
    <row r="277" ht="45" customHeight="1">
      <c r="A277" s="12" t="inlineStr">
        <is>
          <t>Acids, Bases &amp; Salts</t>
        </is>
      </c>
      <c r="B277" s="12" t="inlineStr">
        <is>
          <t>Solubility &amp; Making Salts</t>
        </is>
      </c>
      <c r="C277" s="13" t="inlineStr">
        <is>
          <t>Practical: Producing Insoluble Salts [CH4.064]</t>
        </is>
      </c>
      <c r="D277" s="12" t="inlineStr">
        <is>
          <t>Practical - Preparation of a pure, dry, insoluble salt from the reaction between two salt solutions.</t>
        </is>
      </c>
      <c r="E277" s="12" t="inlineStr">
        <is>
          <t>240f5316-a4d6-4006-a823-c68d1a8cf954</t>
        </is>
      </c>
    </row>
    <row r="278" ht="45" customHeight="1">
      <c r="A278" s="12" t="inlineStr">
        <is>
          <t>Organic Chemistry</t>
        </is>
      </c>
      <c r="B278" s="12" t="inlineStr">
        <is>
          <t>Fuels</t>
        </is>
      </c>
      <c r="C278" s="13" t="inlineStr">
        <is>
          <t>Diagnostic: Fuels [CH60.118]</t>
        </is>
      </c>
      <c r="D278" s="12" t="inlineStr">
        <is>
          <t>Diagnostic for the fuels topic.</t>
        </is>
      </c>
      <c r="E278" s="12" t="inlineStr">
        <is>
          <t>c99972a5-935e-4e85-95bb-16c902bd9e6f</t>
        </is>
      </c>
    </row>
    <row r="279" ht="45" customHeight="1">
      <c r="A279" s="12" t="inlineStr">
        <is>
          <t>Organic Chemistry</t>
        </is>
      </c>
      <c r="B279" s="12" t="inlineStr">
        <is>
          <t>Fuels</t>
        </is>
      </c>
      <c r="C279" s="13" t="inlineStr">
        <is>
          <t>Crude Oil [CH7.01]</t>
        </is>
      </c>
      <c r="D279" s="12" t="inlineStr">
        <is>
          <t>Explain how crude oil is formed.</t>
        </is>
      </c>
      <c r="E279" s="12" t="inlineStr">
        <is>
          <t>5d319f7a-1f09-4c2f-8bc3-6c93bf9eb6ba</t>
        </is>
      </c>
    </row>
    <row r="280" ht="45" customHeight="1">
      <c r="A280" s="12" t="inlineStr">
        <is>
          <t>Organic Chemistry</t>
        </is>
      </c>
      <c r="B280" s="12" t="inlineStr">
        <is>
          <t>Fuels</t>
        </is>
      </c>
      <c r="C280" s="13" t="inlineStr">
        <is>
          <t>Fractional Distillation of Crude Oil [CH7.03]</t>
        </is>
      </c>
      <c r="D280" s="12" t="inlineStr">
        <is>
          <t>Explain how crude oil can be separated into useful products using fractional distillation.</t>
        </is>
      </c>
      <c r="E280" s="12" t="inlineStr">
        <is>
          <t>340dc6f5-c9cc-4098-ab02-c27d00a2aad6</t>
        </is>
      </c>
    </row>
    <row r="281" ht="45" customHeight="1">
      <c r="A281" s="12" t="inlineStr">
        <is>
          <t>Organic Chemistry</t>
        </is>
      </c>
      <c r="B281" s="12" t="inlineStr">
        <is>
          <t>Fuels</t>
        </is>
      </c>
      <c r="C281" s="13" t="inlineStr">
        <is>
          <t>Properties of Hydrocarbons [CH7.02]</t>
        </is>
      </c>
      <c r="D281" s="12" t="inlineStr">
        <is>
          <t>Describe the properties of hydrocarbons.</t>
        </is>
      </c>
      <c r="E281" s="12" t="inlineStr">
        <is>
          <t>6a0e6c1e-f560-44c5-a7c6-bf9927e56f90</t>
        </is>
      </c>
    </row>
    <row r="282" ht="45" customHeight="1">
      <c r="A282" s="12" t="inlineStr">
        <is>
          <t>Organic Chemistry</t>
        </is>
      </c>
      <c r="B282" s="12" t="inlineStr">
        <is>
          <t>Fuels</t>
        </is>
      </c>
      <c r="C282" s="13" t="inlineStr">
        <is>
          <t>Petrochemicals [CH7.04]</t>
        </is>
      </c>
      <c r="D282" s="12" t="inlineStr">
        <is>
          <t>Describe the uses of different petrochemicals.</t>
        </is>
      </c>
      <c r="E282" s="12" t="inlineStr">
        <is>
          <t>14f4bf62-b839-44eb-8a7a-142f502e2afc</t>
        </is>
      </c>
    </row>
    <row r="283" ht="45" customHeight="1">
      <c r="A283" s="12" t="inlineStr">
        <is>
          <t>Organic Chemistry</t>
        </is>
      </c>
      <c r="B283" s="12" t="inlineStr">
        <is>
          <t>Fuels</t>
        </is>
      </c>
      <c r="C283" s="13" t="inlineStr">
        <is>
          <t>Alkanes [CH7.05]</t>
        </is>
      </c>
      <c r="D283" s="12" t="inlineStr">
        <is>
          <t>Describe the homologous series; alkanes.</t>
        </is>
      </c>
      <c r="E283" s="12" t="inlineStr">
        <is>
          <t>9d835561-c6df-49d6-b152-2551cb9abb7a</t>
        </is>
      </c>
    </row>
    <row r="284" ht="45" customHeight="1">
      <c r="A284" s="12" t="inlineStr">
        <is>
          <t>Organic Chemistry</t>
        </is>
      </c>
      <c r="B284" s="12" t="inlineStr">
        <is>
          <t>Fuels</t>
        </is>
      </c>
      <c r="C284" s="13" t="inlineStr">
        <is>
          <t>Organic Reactions: Alkanes [CHH6.01]</t>
        </is>
      </c>
      <c r="D284" s="12" t="inlineStr">
        <is>
          <t>Name and draw the structural formulae, using fully displayed formulae of the first four members of the straight chain alkanes. 
Predict the formulae and structures of products of reactions of the first four and other given members of alkanes. 
Recall that it is the generality of reactions of functional groups that determine the reactions of organic compounds.</t>
        </is>
      </c>
      <c r="E284" s="12" t="inlineStr">
        <is>
          <t>b8e61308-c0cc-4285-823a-bc4f053b266c</t>
        </is>
      </c>
    </row>
    <row r="285" ht="45" customHeight="1">
      <c r="A285" s="12" t="inlineStr">
        <is>
          <t>Organic Chemistry</t>
        </is>
      </c>
      <c r="B285" s="12" t="inlineStr">
        <is>
          <t>Fuels</t>
        </is>
      </c>
      <c r="C285" s="13" t="inlineStr">
        <is>
          <t>Alkenes [CH7.11]</t>
        </is>
      </c>
      <c r="D285" s="12" t="inlineStr">
        <is>
          <t>Describe the homologous series; alkenes.</t>
        </is>
      </c>
      <c r="E285" s="12" t="inlineStr">
        <is>
          <t>efb47b45-d39d-4873-b7f1-c4b1e5421a70</t>
        </is>
      </c>
    </row>
    <row r="286" ht="45" customHeight="1">
      <c r="A286" s="12" t="inlineStr">
        <is>
          <t>Organic Chemistry</t>
        </is>
      </c>
      <c r="B286" s="12" t="inlineStr">
        <is>
          <t>Fuels</t>
        </is>
      </c>
      <c r="C286" s="13" t="inlineStr">
        <is>
          <t>Organic Reactions: Alkenes [CHH6.02]</t>
        </is>
      </c>
      <c r="D286" s="12" t="inlineStr">
        <is>
          <t>Name and draw the structural formulae, using fully displayed formulae of the first four members of the straight chain alkenes. 
Predict the formulae and structures of products of reactions of the first four and other given members of alkenes. 
Recall that it is the generality of reactions of functional groups that determine the reactions of organic compounds.</t>
        </is>
      </c>
      <c r="E286" s="12" t="inlineStr">
        <is>
          <t>c9d18baf-5a52-4225-8ba2-f61ed8cb2ecb</t>
        </is>
      </c>
    </row>
    <row r="287" ht="45" customHeight="1">
      <c r="A287" s="12" t="inlineStr">
        <is>
          <t>Organic Chemistry</t>
        </is>
      </c>
      <c r="B287" s="12" t="inlineStr">
        <is>
          <t>Fuels</t>
        </is>
      </c>
      <c r="C287" s="13" t="inlineStr">
        <is>
          <t>Cracking [CH7.18]</t>
        </is>
      </c>
      <c r="D287" s="12" t="inlineStr">
        <is>
          <t>Explain how and why long chain hydrocarbons are changed into shorter chain hydrocarbons.</t>
        </is>
      </c>
      <c r="E287" s="12" t="inlineStr">
        <is>
          <t>4c0351ce-1955-432e-b427-baeff2e247a3</t>
        </is>
      </c>
    </row>
    <row r="288" ht="45" customHeight="1">
      <c r="A288" s="12" t="inlineStr">
        <is>
          <t>Organic Chemistry</t>
        </is>
      </c>
      <c r="B288" s="12" t="inlineStr">
        <is>
          <t>Organic Molecules &amp; Their Reactions</t>
        </is>
      </c>
      <c r="C288" s="13" t="inlineStr">
        <is>
          <t>Diagnostic: Organic Molecules &amp; Their Reactions [CH60.123]</t>
        </is>
      </c>
      <c r="D288" s="12" t="inlineStr">
        <is>
          <t>Diagnostic for the organic molecules and their reactions topic.</t>
        </is>
      </c>
      <c r="E288" s="12" t="inlineStr">
        <is>
          <t>357dba56-a02e-48a4-8960-6a80497e7d1f</t>
        </is>
      </c>
    </row>
    <row r="289" ht="45" customHeight="1">
      <c r="A289" s="12" t="inlineStr">
        <is>
          <t>Organic Chemistry</t>
        </is>
      </c>
      <c r="B289" s="12" t="inlineStr">
        <is>
          <t>Organic Molecules &amp; Their Reactions</t>
        </is>
      </c>
      <c r="C289" s="13" t="inlineStr">
        <is>
          <t>Naming Alkanes [CH7.06]</t>
        </is>
      </c>
      <c r="D289" s="12" t="inlineStr">
        <is>
          <t>Identify the names of the first four alkanes.</t>
        </is>
      </c>
      <c r="E289" s="12" t="inlineStr">
        <is>
          <t>5a60a571-3a36-4393-ac18-861b1c5eb0ca</t>
        </is>
      </c>
    </row>
    <row r="290" ht="45" customHeight="1">
      <c r="A290" s="12" t="inlineStr">
        <is>
          <t>Organic Chemistry</t>
        </is>
      </c>
      <c r="B290" s="12" t="inlineStr">
        <is>
          <t>Organic Molecules &amp; Their Reactions</t>
        </is>
      </c>
      <c r="C290" s="13" t="inlineStr">
        <is>
          <t>Structure &amp; Formulae of Alkanes I [CH7.07]</t>
        </is>
      </c>
      <c r="D290" s="12" t="inlineStr">
        <is>
          <t>Identify the formula of the first four alkanes.</t>
        </is>
      </c>
      <c r="E290" s="12" t="inlineStr">
        <is>
          <t>75264e70-0feb-421b-a5bb-3747404b173a</t>
        </is>
      </c>
    </row>
    <row r="291" ht="45" customHeight="1">
      <c r="A291" s="12" t="inlineStr">
        <is>
          <t>Organic Chemistry</t>
        </is>
      </c>
      <c r="B291" s="12" t="inlineStr">
        <is>
          <t>Organic Molecules &amp; Their Reactions</t>
        </is>
      </c>
      <c r="C291" s="13" t="inlineStr">
        <is>
          <t>Structure &amp; Formulae of Alkanes II [CH7.08]</t>
        </is>
      </c>
      <c r="D291" s="12" t="inlineStr">
        <is>
          <t>Label and draw the structural formula of the first four alkanes.</t>
        </is>
      </c>
      <c r="E291" s="12" t="inlineStr">
        <is>
          <t>2fd6c6e6-d675-4f6c-8254-12ec77321f55</t>
        </is>
      </c>
    </row>
    <row r="292" ht="45" customHeight="1">
      <c r="A292" s="12" t="inlineStr">
        <is>
          <t>Organic Chemistry</t>
        </is>
      </c>
      <c r="B292" s="12" t="inlineStr">
        <is>
          <t>Organic Molecules &amp; Their Reactions</t>
        </is>
      </c>
      <c r="C292" s="13" t="inlineStr">
        <is>
          <t>Alkenes vs Alkanes [CH7.19]</t>
        </is>
      </c>
      <c r="D292" s="12" t="inlineStr">
        <is>
          <t>Describe the differences between alkenes and alkanes.</t>
        </is>
      </c>
      <c r="E292" s="12" t="inlineStr">
        <is>
          <t>d2da0c6c-9d93-4a77-a517-288792dbb331</t>
        </is>
      </c>
    </row>
    <row r="293" ht="45" customHeight="1">
      <c r="A293" s="12" t="inlineStr">
        <is>
          <t>Electrolysis</t>
        </is>
      </c>
      <c r="B293" s="12" t="inlineStr">
        <is>
          <t>Electrolysis: Identifying Products</t>
        </is>
      </c>
      <c r="C293" s="13" t="inlineStr">
        <is>
          <t>Diagnostic: Electrolysis — Identifying Products [CH60.084]</t>
        </is>
      </c>
      <c r="D293" s="12" t="inlineStr">
        <is>
          <t>Diagnostic for the electrolysis: identifying products topic.</t>
        </is>
      </c>
      <c r="E293" s="12" t="inlineStr">
        <is>
          <t>72d6e044-ce1c-435d-adf2-3222ab2ef3e8</t>
        </is>
      </c>
    </row>
    <row r="294" ht="45" customHeight="1">
      <c r="A294" s="12" t="inlineStr">
        <is>
          <t>Electrolysis</t>
        </is>
      </c>
      <c r="B294" s="12" t="inlineStr">
        <is>
          <t>Electrolysis: Identifying Products</t>
        </is>
      </c>
      <c r="C294" s="13" t="inlineStr">
        <is>
          <t>Testing for Gases: Hydrogen [CH8.12]</t>
        </is>
      </c>
      <c r="D294" s="12" t="inlineStr">
        <is>
          <t>Describe how to test for the presence of hydrogen gas.</t>
        </is>
      </c>
      <c r="E294" s="12" t="inlineStr">
        <is>
          <t>2668d10e-dddd-4d46-ac3c-31ab1c5f669c</t>
        </is>
      </c>
    </row>
    <row r="295" ht="45" customHeight="1">
      <c r="A295" s="12" t="inlineStr">
        <is>
          <t>Electrolysis</t>
        </is>
      </c>
      <c r="B295" s="12" t="inlineStr">
        <is>
          <t>Electrolysis: Identifying Products</t>
        </is>
      </c>
      <c r="C295" s="13" t="inlineStr">
        <is>
          <t>Testing for Gases: Oxygen [CH8.13]</t>
        </is>
      </c>
      <c r="D295" s="12" t="inlineStr">
        <is>
          <t>Describe how to test for the presence of oxygen gas.</t>
        </is>
      </c>
      <c r="E295" s="12" t="inlineStr">
        <is>
          <t>84b28647-435f-4f82-b5f6-f15b54bba7dc</t>
        </is>
      </c>
    </row>
    <row r="296" ht="45" customHeight="1">
      <c r="A296" s="12" t="inlineStr">
        <is>
          <t>Electrolysis</t>
        </is>
      </c>
      <c r="B296" s="12" t="inlineStr">
        <is>
          <t>Electrolysis: Identifying Products</t>
        </is>
      </c>
      <c r="C296" s="13" t="inlineStr">
        <is>
          <t>Electrolysis [CH4.072]</t>
        </is>
      </c>
      <c r="D296" s="12" t="inlineStr">
        <is>
          <t>Introduction to electrolysis, describing how ionic compounds when molten or in an aqueous solution go through the process of decomposition, by the passage of an electric current.</t>
        </is>
      </c>
      <c r="E296" s="12" t="inlineStr">
        <is>
          <t>4ea8a79b-14a3-4a8f-bbef-f4d824bdf629</t>
        </is>
      </c>
    </row>
    <row r="297" ht="45" customHeight="1">
      <c r="A297" s="12" t="inlineStr">
        <is>
          <t>Electrolysis</t>
        </is>
      </c>
      <c r="B297" s="12" t="inlineStr">
        <is>
          <t>Electrolysis: Identifying Products</t>
        </is>
      </c>
      <c r="C297" s="13" t="inlineStr">
        <is>
          <t>The Process of Electrolysis [CH4.073]</t>
        </is>
      </c>
      <c r="D297" s="12" t="inlineStr">
        <is>
          <t>Describing the transfer of charge during electrolysis, through the movement of ions in the electrolyte.</t>
        </is>
      </c>
      <c r="E297" s="12" t="inlineStr">
        <is>
          <t>18aa798b-b261-41e9-891b-fbb4a74114ab</t>
        </is>
      </c>
    </row>
    <row r="298" ht="45" customHeight="1">
      <c r="A298" s="12" t="inlineStr">
        <is>
          <t>Electrolysis</t>
        </is>
      </c>
      <c r="B298" s="12" t="inlineStr">
        <is>
          <t>Electrolysis: Identifying Products</t>
        </is>
      </c>
      <c r="C298" s="13" t="inlineStr">
        <is>
          <t>Electrolysis of Molten Lead (II) Bromide [CH4.078]</t>
        </is>
      </c>
      <c r="D298" s="12" t="inlineStr">
        <is>
          <t xml:space="preserve">Describing the decomposition of Lead (II) Bromide through the process of electrolysis. </t>
        </is>
      </c>
      <c r="E298" s="12" t="inlineStr">
        <is>
          <t>7ab2c342-b356-4e1a-8b34-23e55735d127</t>
        </is>
      </c>
    </row>
    <row r="299" ht="45" customHeight="1">
      <c r="A299" s="12" t="inlineStr">
        <is>
          <t>Electrolysis</t>
        </is>
      </c>
      <c r="B299" s="12" t="inlineStr">
        <is>
          <t>Electrolysis: Identifying Products</t>
        </is>
      </c>
      <c r="C299" s="13" t="inlineStr">
        <is>
          <t>Electrolysis of Concentrated Aqueous Sodium Chloride [CH4.082]</t>
        </is>
      </c>
      <c r="D299" s="12" t="inlineStr">
        <is>
          <t xml:space="preserve">Description of electrolysis of concentrated aqueous sodium chloride and the products formed. </t>
        </is>
      </c>
      <c r="E299" s="12" t="inlineStr">
        <is>
          <t>ecfbe66f-ad04-4bd8-8729-cfa4af99a62e</t>
        </is>
      </c>
    </row>
    <row r="300" ht="45" customHeight="1">
      <c r="A300" s="12" t="inlineStr">
        <is>
          <t>Electrolysis</t>
        </is>
      </c>
      <c r="B300" s="12" t="inlineStr">
        <is>
          <t>Electrolysis: Identifying Products</t>
        </is>
      </c>
      <c r="C300" s="13" t="inlineStr">
        <is>
          <t>Electrolysis of Aqueous Copper (II) Sulfate [CH4.084]</t>
        </is>
      </c>
      <c r="D300" s="12" t="inlineStr">
        <is>
          <t xml:space="preserve">Description of electrolysis of aqueous copper (II) sulfate and the products formed. </t>
        </is>
      </c>
      <c r="E300" s="12" t="inlineStr">
        <is>
          <t>25fd63bc-1fd8-427e-b23d-e544a16947ff</t>
        </is>
      </c>
    </row>
    <row r="301" ht="45" customHeight="1">
      <c r="A301" s="12" t="inlineStr">
        <is>
          <t>Electrolysis</t>
        </is>
      </c>
      <c r="B301" s="12" t="inlineStr">
        <is>
          <t>Electrolysis: Identifying Products</t>
        </is>
      </c>
      <c r="C301" s="13" t="inlineStr">
        <is>
          <t>Electrolysis of Dilute Sulfuric Acid [CH4.086]</t>
        </is>
      </c>
      <c r="D301" s="12" t="inlineStr">
        <is>
          <t xml:space="preserve">Description of electrolysis of dilute sulfuric acid and the products formed. </t>
        </is>
      </c>
      <c r="E301" s="12" t="inlineStr">
        <is>
          <t>2d3c8ac3-8d9d-40ff-a591-f0bfe09562a3</t>
        </is>
      </c>
    </row>
    <row r="302" ht="45" customHeight="1">
      <c r="A302" s="12" t="inlineStr">
        <is>
          <t>Electrolysis</t>
        </is>
      </c>
      <c r="B302" s="12" t="inlineStr">
        <is>
          <t>Electrolysis: Identifying Products</t>
        </is>
      </c>
      <c r="C302" s="13" t="inlineStr">
        <is>
          <t>Electrolysis of Aqueous Copper (II) Chloride [CH4.088]</t>
        </is>
      </c>
      <c r="D302" s="12" t="inlineStr">
        <is>
          <t xml:space="preserve">Description of electrolysis of aqueous copper (II) chloride and the products formed. </t>
        </is>
      </c>
      <c r="E302" s="12" t="inlineStr">
        <is>
          <t>88e5a794-5766-4aa4-acfe-269cb69441c3</t>
        </is>
      </c>
    </row>
    <row r="303" ht="45" customHeight="1">
      <c r="A303" s="12" t="inlineStr">
        <is>
          <t>Electrolysis</t>
        </is>
      </c>
      <c r="B303" s="12" t="inlineStr">
        <is>
          <t>Electrolysis: Identifying Products</t>
        </is>
      </c>
      <c r="C303" s="13" t="inlineStr">
        <is>
          <t>Extracting Metals by Electrolysis [CH4.099]</t>
        </is>
      </c>
      <c r="D303" s="12" t="inlineStr">
        <is>
          <t>Extracting metals from their ores using electrolysis using aluminium as an example.</t>
        </is>
      </c>
      <c r="E303" s="12" t="inlineStr">
        <is>
          <t>d87a2fb7-8bb0-466e-8da3-e39a9896ed50</t>
        </is>
      </c>
    </row>
    <row r="304" ht="45" customHeight="1">
      <c r="A304" s="12" t="inlineStr">
        <is>
          <t>Electrolysis</t>
        </is>
      </c>
      <c r="B304" s="12" t="inlineStr">
        <is>
          <t>Electrolysis: Predicting Products</t>
        </is>
      </c>
      <c r="C304" s="13" t="inlineStr">
        <is>
          <t>Diagnostic: Electrolysis — Predicting Products [CH60.088]</t>
        </is>
      </c>
      <c r="D304" s="12" t="inlineStr">
        <is>
          <t>Diagnostic for the electrolysis: predicting products topic.</t>
        </is>
      </c>
      <c r="E304" s="12" t="inlineStr">
        <is>
          <t>1ecc3848-8306-4089-b87e-13a19b6d9a36</t>
        </is>
      </c>
    </row>
    <row r="305" ht="45" customHeight="1">
      <c r="A305" s="12" t="inlineStr">
        <is>
          <t>Electrolysis</t>
        </is>
      </c>
      <c r="B305" s="12" t="inlineStr">
        <is>
          <t>Electrolysis: Predicting Products</t>
        </is>
      </c>
      <c r="C305" s="13" t="inlineStr">
        <is>
          <t>Predicting Products of Electrolysis of Molten Ionic Compounds [CH4.080]</t>
        </is>
      </c>
      <c r="D305" s="12" t="inlineStr">
        <is>
          <t xml:space="preserve">Describing how to predict the products of the electrolysis in the molten state. </t>
        </is>
      </c>
      <c r="E305" s="12" t="inlineStr">
        <is>
          <t>6e827ed5-cf26-4092-a0fc-8897e1cdaabb</t>
        </is>
      </c>
    </row>
    <row r="306" ht="45" customHeight="1">
      <c r="A306" s="12" t="inlineStr">
        <is>
          <t>Electrolysis</t>
        </is>
      </c>
      <c r="B306" s="12" t="inlineStr">
        <is>
          <t>Electrolysis: Predicting Products</t>
        </is>
      </c>
      <c r="C306" s="13" t="inlineStr">
        <is>
          <t>Predicting Products of the Electrolysis of Aqueous Solutions [CH4.090]</t>
        </is>
      </c>
      <c r="D306" s="12" t="inlineStr">
        <is>
          <t>Description of how to predict the products of electrolysis in aqueous solutions.</t>
        </is>
      </c>
      <c r="E306" s="12" t="inlineStr">
        <is>
          <t>9ffdd65d-5a30-4ca3-b5be-89e34bd58f49</t>
        </is>
      </c>
    </row>
    <row r="307" ht="45" customHeight="1">
      <c r="A307" s="12" t="inlineStr">
        <is>
          <t>Electrolysis</t>
        </is>
      </c>
      <c r="B307" s="12" t="inlineStr">
        <is>
          <t>Electrolysis: Predicting Products</t>
        </is>
      </c>
      <c r="C307" s="13" t="inlineStr">
        <is>
          <t>Predicting Products of Electrolysis: Summary [CH4.092]</t>
        </is>
      </c>
      <c r="D307" s="12" t="inlineStr">
        <is>
          <t>A summary to describe how to predict the products of electrolysis.</t>
        </is>
      </c>
      <c r="E307" s="12" t="inlineStr">
        <is>
          <t>29c31b7a-9975-4eea-acf4-80deb3b22f6e</t>
        </is>
      </c>
    </row>
    <row r="308" ht="45" customHeight="1">
      <c r="A308" s="12" t="inlineStr">
        <is>
          <t>Electrolysis</t>
        </is>
      </c>
      <c r="B308" s="12" t="inlineStr">
        <is>
          <t>Electrolysis: Predicting Products</t>
        </is>
      </c>
      <c r="C308" s="13" t="inlineStr">
        <is>
          <t>Practical: Electrolysis [CH4.117]</t>
        </is>
      </c>
      <c r="D308" s="12" t="inlineStr">
        <is>
          <t>Investigation into the products formed during the electrolysis of aqueous solutions.</t>
        </is>
      </c>
      <c r="E308" s="12" t="inlineStr">
        <is>
          <t>caf28eb5-e863-4908-a253-a45d89d7a469</t>
        </is>
      </c>
    </row>
    <row r="309" ht="45" customHeight="1">
      <c r="A309" s="12" t="inlineStr">
        <is>
          <t>Electrolysis</t>
        </is>
      </c>
      <c r="B309" s="12" t="inlineStr">
        <is>
          <t>Electrolysis: Predicting Products</t>
        </is>
      </c>
      <c r="C309" s="13" t="inlineStr">
        <is>
          <t>Practical: Electrolysis Analysis &amp; Conclusion [CH4.118]</t>
        </is>
      </c>
      <c r="D309" s="12" t="inlineStr">
        <is>
          <t>Analysis &amp; conclusion for the investigation into products formed during the electrolysis of aqueous solutions.</t>
        </is>
      </c>
      <c r="E309" s="12" t="inlineStr">
        <is>
          <t>b5b6d31e-cab6-41d9-a31c-70857c4a6c5e</t>
        </is>
      </c>
    </row>
    <row r="310" ht="45" customHeight="1">
      <c r="A310" s="12" t="inlineStr">
        <is>
          <t>Rate of Reaction</t>
        </is>
      </c>
      <c r="B310" s="12" t="inlineStr">
        <is>
          <t>Measuring Rate by Experiment</t>
        </is>
      </c>
      <c r="C310" s="13" t="inlineStr">
        <is>
          <t>Diagnostic: Measuring Rate by Experiment [CH60.104]</t>
        </is>
      </c>
      <c r="D310" s="12" t="inlineStr">
        <is>
          <t>Diagnostic for the measuring rate by experiment topic.</t>
        </is>
      </c>
      <c r="E310" s="12" t="inlineStr">
        <is>
          <t>8fb7a609-3f90-45b1-bf8d-3f16250a78e6</t>
        </is>
      </c>
    </row>
    <row r="311" ht="45" customHeight="1">
      <c r="A311" s="12" t="inlineStr">
        <is>
          <t>Rate of Reaction</t>
        </is>
      </c>
      <c r="B311" s="12" t="inlineStr">
        <is>
          <t>Measuring Rate by Experiment</t>
        </is>
      </c>
      <c r="C311" s="13" t="inlineStr">
        <is>
          <t>Rate of Reaction: Introduction [CH6.01]</t>
        </is>
      </c>
      <c r="D311" s="12" t="inlineStr">
        <is>
          <t>An introduction to what is meant by rate of reaction and common methods for measuring it.</t>
        </is>
      </c>
      <c r="E311" s="12" t="inlineStr">
        <is>
          <t>cad4dccd-dc41-431e-95b1-c6d6e3488b54</t>
        </is>
      </c>
    </row>
    <row r="312" ht="45" customHeight="1">
      <c r="A312" s="12" t="inlineStr">
        <is>
          <t>Rate of Reaction</t>
        </is>
      </c>
      <c r="B312" s="12" t="inlineStr">
        <is>
          <t>Measuring Rate by Experiment</t>
        </is>
      </c>
      <c r="C312" s="13" t="inlineStr">
        <is>
          <t>Practical: Rate of Reaction: Surface Area (Changing Mass) [CH6.12]</t>
        </is>
      </c>
      <c r="D312" s="12" t="inlineStr">
        <is>
          <t>Practical to investigate the effect of surface area on the rate of reaction between calcium carbonate (marble) and hydrochloric acid.  This practical uses a change in mass to measure the rate of reaction.</t>
        </is>
      </c>
      <c r="E312" s="12" t="inlineStr">
        <is>
          <t>7634aa44-87de-4374-891a-c056b7cd04f5</t>
        </is>
      </c>
    </row>
    <row r="313" ht="45" customHeight="1">
      <c r="A313" s="12" t="inlineStr">
        <is>
          <t>Rate of Reaction</t>
        </is>
      </c>
      <c r="B313" s="12" t="inlineStr">
        <is>
          <t>Measuring Rate by Experiment</t>
        </is>
      </c>
      <c r="C313" s="13" t="inlineStr">
        <is>
          <t>Practical: Rate of Reaction: Temperature (Disappearing Cross) [CH6.15]</t>
        </is>
      </c>
      <c r="D313" s="12" t="inlineStr">
        <is>
          <t>Practical to investigate the effect of temperature on the rate of reaction for the reaction between sodium thiosulfate and hydrochloric acid.  This practical uses the time taken for a cross to disappear as a measure of the rate of reaction.</t>
        </is>
      </c>
      <c r="E313" s="12" t="inlineStr">
        <is>
          <t>179f01e5-db30-4e4a-91d5-a58766674249</t>
        </is>
      </c>
    </row>
    <row r="314" ht="45" customHeight="1">
      <c r="A314" s="12" t="inlineStr">
        <is>
          <t>Rate of Reaction</t>
        </is>
      </c>
      <c r="B314" s="12" t="inlineStr">
        <is>
          <t>Measuring Rate by Experiment</t>
        </is>
      </c>
      <c r="C314" s="13" t="inlineStr">
        <is>
          <t>Practical: Rate of Reaction: Temperature (Magnesium &amp; Hydrochloric Acid) [CH6.16]</t>
        </is>
      </c>
      <c r="D314" s="12" t="inlineStr">
        <is>
          <t>Practical to investigate the effect of temperature on the rate of reaction for the reaction between magnesium and hydrochloric acid.  This practical uses the time taken for the magnesium to disappear as a measure of the rate of reaction.</t>
        </is>
      </c>
      <c r="E314" s="12" t="inlineStr">
        <is>
          <t>8dab7ba0-7928-4599-b397-6c255b678d17</t>
        </is>
      </c>
    </row>
    <row r="315" ht="45" customHeight="1">
      <c r="A315" s="12" t="inlineStr">
        <is>
          <t>Rate of Reaction</t>
        </is>
      </c>
      <c r="B315" s="12" t="inlineStr">
        <is>
          <t>Measuring Rate by Experiment</t>
        </is>
      </c>
      <c r="C315" s="13" t="inlineStr">
        <is>
          <t>Practical: Rate of Reaction: Concentration (Disappearing Cross) [CH6.47]</t>
        </is>
      </c>
      <c r="D315" s="12" t="inlineStr">
        <is>
          <t>Investigate the effect of concentration on the rate of reaction for the reaction between sodium thiosulfate and hydrochloric acid.  This practical uses the time taken for a cross to disappear as a measure of the rate of reaction.</t>
        </is>
      </c>
      <c r="E315" s="12" t="inlineStr">
        <is>
          <t>2e11f9f7-201d-4b3d-b2e7-702f0e6170fe</t>
        </is>
      </c>
    </row>
    <row r="316" ht="45" customHeight="1">
      <c r="A316" s="12" t="inlineStr">
        <is>
          <t>Rate of Reaction</t>
        </is>
      </c>
      <c r="B316" s="12" t="inlineStr">
        <is>
          <t>Rate &amp; Collision Theory</t>
        </is>
      </c>
      <c r="C316" s="13" t="inlineStr">
        <is>
          <t>Diagnostic: Rate &amp; Collision Theory [CH60.107]</t>
        </is>
      </c>
      <c r="D316" s="12" t="inlineStr">
        <is>
          <t>Diagnostic for the rate &amp; collision theory topic.</t>
        </is>
      </c>
      <c r="E316" s="12" t="inlineStr">
        <is>
          <t>b07b096b-fe9e-4a8e-878f-3fc11d670559</t>
        </is>
      </c>
    </row>
    <row r="317" ht="45" customHeight="1">
      <c r="A317" s="12" t="inlineStr">
        <is>
          <t>Rate of Reaction</t>
        </is>
      </c>
      <c r="B317" s="12" t="inlineStr">
        <is>
          <t>Rate &amp; Collision Theory</t>
        </is>
      </c>
      <c r="C317" s="13" t="inlineStr">
        <is>
          <t>Collision Theory [CH5.01]</t>
        </is>
      </c>
      <c r="D317" s="12" t="inlineStr">
        <is>
          <t>Describe collision theory and define activation energy.</t>
        </is>
      </c>
      <c r="E317" s="12" t="inlineStr">
        <is>
          <t>0d0f16ef-faba-43f5-b839-1fb578343dd0</t>
        </is>
      </c>
    </row>
    <row r="318" ht="45" customHeight="1">
      <c r="A318" s="12" t="inlineStr">
        <is>
          <t>Rate of Reaction</t>
        </is>
      </c>
      <c r="B318" s="12" t="inlineStr">
        <is>
          <t>Rate &amp; Collision Theory</t>
        </is>
      </c>
      <c r="C318" s="13" t="inlineStr">
        <is>
          <t>Particle Motion in Gases [PH3.39]</t>
        </is>
      </c>
      <c r="D318" s="12" t="inlineStr">
        <is>
          <t>State that the particles of a gas are in constant random motion and that increasing temperature of the gas increases the average kinetic energy of the particles.</t>
        </is>
      </c>
      <c r="E318" s="12" t="inlineStr">
        <is>
          <t>667017d3-152c-4617-81cd-717106ddbd6f</t>
        </is>
      </c>
    </row>
    <row r="319" ht="45" customHeight="1">
      <c r="A319" s="12" t="inlineStr">
        <is>
          <t>Rate of Reaction</t>
        </is>
      </c>
      <c r="B319" s="12" t="inlineStr">
        <is>
          <t>Rate &amp; Collision Theory</t>
        </is>
      </c>
      <c r="C319" s="13" t="inlineStr">
        <is>
          <t>Gas Pressure: Introduction [PH3.41]</t>
        </is>
      </c>
      <c r="D319" s="12" t="inlineStr">
        <is>
          <t>Explain how the collision of gas particles with an object exerts a force on that object.</t>
        </is>
      </c>
      <c r="E319" s="12" t="inlineStr">
        <is>
          <t>87557385-f9db-4ca0-b3e5-06f6eb650e1a</t>
        </is>
      </c>
    </row>
    <row r="320" ht="45" customHeight="1">
      <c r="A320" s="12" t="inlineStr">
        <is>
          <t>Rate of Reaction</t>
        </is>
      </c>
      <c r="B320" s="12" t="inlineStr">
        <is>
          <t>Rate &amp; Collision Theory</t>
        </is>
      </c>
      <c r="C320" s="13" t="inlineStr">
        <is>
          <t>Thermal Energy &amp; Temperature [PH1.37]</t>
        </is>
      </c>
      <c r="D320" s="12" t="inlineStr">
        <is>
          <t>Identify the difference between thermal energy and temperature.</t>
        </is>
      </c>
      <c r="E320" s="12" t="inlineStr">
        <is>
          <t>2dd659d5-37c9-4092-acc6-a204f7c3c9ee</t>
        </is>
      </c>
    </row>
    <row r="321" ht="45" customHeight="1">
      <c r="A321" s="12" t="inlineStr">
        <is>
          <t>Rate of Reaction</t>
        </is>
      </c>
      <c r="B321" s="12" t="inlineStr">
        <is>
          <t>Rate &amp; Collision Theory</t>
        </is>
      </c>
      <c r="C321" s="13" t="inlineStr">
        <is>
          <t>Rate of Reaction: Factors Affecting Rate [CH6.10]</t>
        </is>
      </c>
      <c r="D321" s="12" t="inlineStr">
        <is>
          <t>Review from Key Stage 3 of the five factors that can affect the rate of reaction.</t>
        </is>
      </c>
      <c r="E321" s="12" t="inlineStr">
        <is>
          <t>b9c7a070-0403-4f5c-ab85-7d1a0960e01f</t>
        </is>
      </c>
    </row>
    <row r="322" ht="45" customHeight="1">
      <c r="A322" s="12" t="inlineStr">
        <is>
          <t>Rate of Reaction</t>
        </is>
      </c>
      <c r="B322" s="12" t="inlineStr">
        <is>
          <t>Rate &amp; Collision Theory</t>
        </is>
      </c>
      <c r="C322" s="13" t="inlineStr">
        <is>
          <t>Surface Area to Volume Ratio [BI1.45]</t>
        </is>
      </c>
      <c r="D322" s="12" t="inlineStr">
        <is>
          <t>Calculate and compare surface area to volume ratios.</t>
        </is>
      </c>
      <c r="E322" s="12" t="inlineStr">
        <is>
          <t>9d6015ed-1df6-4f6c-9991-c9718132e66f</t>
        </is>
      </c>
    </row>
    <row r="323" ht="45" customHeight="1">
      <c r="A323" s="12" t="inlineStr">
        <is>
          <t>Rate of Reaction</t>
        </is>
      </c>
      <c r="B323" s="12" t="inlineStr">
        <is>
          <t>Rate &amp; Collision Theory</t>
        </is>
      </c>
      <c r="C323" s="13" t="inlineStr">
        <is>
          <t>Rate of Reaction: Explaining Effect of Concentration [CH6.21]</t>
        </is>
      </c>
      <c r="D323" s="12" t="inlineStr">
        <is>
          <t>Explaining the effect of concentration on the rate of reaction, using collision theory.</t>
        </is>
      </c>
      <c r="E323" s="12" t="inlineStr">
        <is>
          <t>064dc3dd-bbf4-4244-803b-632534ad914c</t>
        </is>
      </c>
    </row>
    <row r="324" ht="45" customHeight="1">
      <c r="A324" s="12" t="inlineStr">
        <is>
          <t>Rate of Reaction</t>
        </is>
      </c>
      <c r="B324" s="12" t="inlineStr">
        <is>
          <t>Rate &amp; Collision Theory</t>
        </is>
      </c>
      <c r="C324" s="13" t="inlineStr">
        <is>
          <t>Rate of Reaction: Explaining Effect of Pressure [CH6.22]</t>
        </is>
      </c>
      <c r="D324" s="12" t="inlineStr">
        <is>
          <t>Explaining the effect of pressure on the rate of reaction, using collision theory.</t>
        </is>
      </c>
      <c r="E324" s="12" t="inlineStr">
        <is>
          <t>68cbaf40-72e5-4086-8a64-e1e6d0684014</t>
        </is>
      </c>
    </row>
    <row r="325" ht="45" customHeight="1">
      <c r="A325" s="12" t="inlineStr">
        <is>
          <t>Rate of Reaction</t>
        </is>
      </c>
      <c r="B325" s="12" t="inlineStr">
        <is>
          <t>Rate &amp; Collision Theory</t>
        </is>
      </c>
      <c r="C325" s="13" t="inlineStr">
        <is>
          <t>Rate of Reaction: Explaining Effect of Surface Area [CH6.23]</t>
        </is>
      </c>
      <c r="D325" s="12" t="inlineStr">
        <is>
          <t>Explaining the effect of surface area on the rate of reaction, using collision theory.</t>
        </is>
      </c>
      <c r="E325" s="12" t="inlineStr">
        <is>
          <t>7f496ecd-9b7f-4859-9563-078cdb735ea5</t>
        </is>
      </c>
    </row>
    <row r="326" ht="45" customHeight="1">
      <c r="A326" s="12" t="inlineStr">
        <is>
          <t>Rate of Reaction</t>
        </is>
      </c>
      <c r="B326" s="12" t="inlineStr">
        <is>
          <t>Rate &amp; Collision Theory</t>
        </is>
      </c>
      <c r="C326" s="13" t="inlineStr">
        <is>
          <t>Rate of Reaction: Explaining Effect of Temperature [CH6.24]</t>
        </is>
      </c>
      <c r="D326" s="12" t="inlineStr">
        <is>
          <t>Explaining the effect of temperature on the rate of reaction, using collision theory.</t>
        </is>
      </c>
      <c r="E326" s="12" t="inlineStr">
        <is>
          <t>33b41513-e3af-48ca-ba23-4f5f26aecfd1</t>
        </is>
      </c>
    </row>
    <row r="327" ht="45" customHeight="1">
      <c r="A327" s="12" t="inlineStr">
        <is>
          <t>Rate of Reaction</t>
        </is>
      </c>
      <c r="B327" s="12" t="inlineStr">
        <is>
          <t>Rate &amp; Collision Theory</t>
        </is>
      </c>
      <c r="C327" s="13" t="inlineStr">
        <is>
          <t>Rate of Reaction: Summary of Explaining Effects [CH6.26]</t>
        </is>
      </c>
      <c r="D327" s="12" t="inlineStr">
        <is>
          <t>A summary for explaining the effect of concentration, pressure, surface area, temperature and adding catalysts, on the rate of reaction, using collision theory.</t>
        </is>
      </c>
      <c r="E327" s="12" t="inlineStr">
        <is>
          <t>02e78e66-856b-407e-a86d-4b65bb9ff6f6</t>
        </is>
      </c>
    </row>
    <row r="328" ht="45" customHeight="1">
      <c r="A328" s="12" t="inlineStr">
        <is>
          <t>Rate of Reaction</t>
        </is>
      </c>
      <c r="B328" s="12" t="inlineStr">
        <is>
          <t>Rate &amp; Collision Theory</t>
        </is>
      </c>
      <c r="C328" s="13" t="inlineStr">
        <is>
          <t>Introduction to Catalysts [CH6.02]</t>
        </is>
      </c>
      <c r="D328" s="12" t="inlineStr">
        <is>
          <t>An introduction to what is meant by the term catalyst and everyday examples of catalysts.  The key features of catalysts are also outlined.</t>
        </is>
      </c>
      <c r="E328" s="12" t="inlineStr">
        <is>
          <t>f21c20a5-9be2-4b67-89a6-024b7b5a2c19</t>
        </is>
      </c>
    </row>
    <row r="329" ht="45" customHeight="1">
      <c r="A329" s="12" t="inlineStr">
        <is>
          <t>Rate of Reaction</t>
        </is>
      </c>
      <c r="B329" s="12" t="inlineStr">
        <is>
          <t>Rate &amp; Collision Theory</t>
        </is>
      </c>
      <c r="C329" s="13" t="inlineStr">
        <is>
          <t>Practical: Rate of Reaction: Catalysts (Hydrogen Peroxide) [CH6.13]</t>
        </is>
      </c>
      <c r="D329" s="12" t="inlineStr">
        <is>
          <t>Practical to investigate the effect of a catalyst on the rate of reaction for the decomposition of hydrogen peroxide  This practical uses gas collection in a gas syringe as a measure of the rate of reaction.</t>
        </is>
      </c>
      <c r="E329" s="12" t="inlineStr">
        <is>
          <t>67c09ec2-7503-4029-a443-b5efbe38cc01</t>
        </is>
      </c>
    </row>
    <row r="330" ht="45" customHeight="1">
      <c r="A330" s="12" t="inlineStr">
        <is>
          <t>Rate of Reaction</t>
        </is>
      </c>
      <c r="B330" s="12" t="inlineStr">
        <is>
          <t>Rate &amp; Collision Theory</t>
        </is>
      </c>
      <c r="C330" s="13" t="inlineStr">
        <is>
          <t>Practical: Rate of Reaction: Catalysts (Zinc &amp; Sulfuric Acid) [CH6.14]</t>
        </is>
      </c>
      <c r="D330" s="12" t="inlineStr">
        <is>
          <t>Practical to investigate the effect of a catalyst on the rate of reaction for zinc reacting with sulfuric acid.  This practical uses time taken to collect a set volume of gas as a measure of the rate of reaction.</t>
        </is>
      </c>
      <c r="E330" s="12" t="inlineStr">
        <is>
          <t>91e59a17-064f-4e19-ae9a-355e3c554f77</t>
        </is>
      </c>
    </row>
    <row r="331" ht="45" customHeight="1">
      <c r="A331" s="12" t="inlineStr">
        <is>
          <t>Rate of Reaction</t>
        </is>
      </c>
      <c r="B331" s="12" t="inlineStr">
        <is>
          <t>Rate &amp; Collision Theory</t>
        </is>
      </c>
      <c r="C331" s="13" t="inlineStr">
        <is>
          <t>Rate of Reaction: Explaining Effect of Catalysts [CH6.25]</t>
        </is>
      </c>
      <c r="D331" s="12" t="inlineStr">
        <is>
          <t>Explaining the effect of adding a catalyst on the rate of reaction, using collision theory.</t>
        </is>
      </c>
      <c r="E331" s="12" t="inlineStr">
        <is>
          <t>6439ba8f-2122-431d-8da4-ee35538a63cb</t>
        </is>
      </c>
    </row>
    <row r="332" ht="45" customHeight="1">
      <c r="A332" s="12" t="inlineStr">
        <is>
          <t>Rate of Reaction</t>
        </is>
      </c>
      <c r="B332" s="12" t="inlineStr">
        <is>
          <t>Calculating &amp; Interpreting Rates</t>
        </is>
      </c>
      <c r="C332" s="13" t="inlineStr">
        <is>
          <t>Diagnostic: Calculating &amp; Interpreting Rates [CH60.102]</t>
        </is>
      </c>
      <c r="D332" s="12" t="inlineStr">
        <is>
          <t>Diagnostic for the calculating and interpreting rates topic.</t>
        </is>
      </c>
      <c r="E332" s="12" t="inlineStr">
        <is>
          <t>0b4616cc-f6d5-4178-954d-2c19d275e20e</t>
        </is>
      </c>
    </row>
    <row r="333" ht="45" customHeight="1">
      <c r="A333" s="12" t="inlineStr">
        <is>
          <t>Rate of Reaction</t>
        </is>
      </c>
      <c r="B333" s="12" t="inlineStr">
        <is>
          <t>Calculating &amp; Interpreting Rates</t>
        </is>
      </c>
      <c r="C333" s="13" t="inlineStr">
        <is>
          <t>Rate of Reaction: Calculating I [CH6.03]</t>
        </is>
      </c>
      <c r="D333" s="12" t="inlineStr">
        <is>
          <t xml:space="preserve">Calculating the rate of reaction in g/s and cm³/s. Word problems and no unit conversions. </t>
        </is>
      </c>
      <c r="E333" s="12" t="inlineStr">
        <is>
          <t>ef36f1e3-ec5a-441e-861e-2f0d7600943e</t>
        </is>
      </c>
    </row>
    <row r="334" ht="45" customHeight="1">
      <c r="A334" s="12" t="inlineStr">
        <is>
          <t>Rate of Reaction</t>
        </is>
      </c>
      <c r="B334" s="12" t="inlineStr">
        <is>
          <t>Calculating &amp; Interpreting Rates</t>
        </is>
      </c>
      <c r="C334" s="13" t="inlineStr">
        <is>
          <t>Rate of Reaction: Calculating II [CH6.04]</t>
        </is>
      </c>
      <c r="D334" s="12" t="inlineStr">
        <is>
          <t>Calculating rate of reaction using information from tables and graphs.  No unit conversion is needed and units of rate are only g/s, cm3/s and per second.</t>
        </is>
      </c>
      <c r="E334" s="12" t="inlineStr">
        <is>
          <t>35959021-5ee9-4290-848d-72e55d0bd702</t>
        </is>
      </c>
    </row>
    <row r="335" ht="45" customHeight="1">
      <c r="A335" s="12" t="inlineStr">
        <is>
          <t>Rate of Reaction</t>
        </is>
      </c>
      <c r="B335" s="12" t="inlineStr">
        <is>
          <t>Calculating &amp; Interpreting Rates</t>
        </is>
      </c>
      <c r="C335" s="13" t="inlineStr">
        <is>
          <t>Rate of Reaction: Calculating III [CH6.05]</t>
        </is>
      </c>
      <c r="D335" s="12" t="inlineStr">
        <is>
          <t>Review of calculating rate of reaction using information from tables and graphs.  Comparison of rates of reaction using tangents. The tangents are given. No unit conversion is needed and units of rate are only g/s, cm3/s and per second.</t>
        </is>
      </c>
      <c r="E335" s="12" t="inlineStr">
        <is>
          <t>dbf4c1be-5ee3-4a2a-8c45-e5e12205bfa0</t>
        </is>
      </c>
    </row>
    <row r="336" ht="45" customHeight="1">
      <c r="A336" s="12" t="inlineStr">
        <is>
          <t>Rate of Reaction</t>
        </is>
      </c>
      <c r="B336" s="12" t="inlineStr">
        <is>
          <t>Calculating &amp; Interpreting Rates</t>
        </is>
      </c>
      <c r="C336" s="13" t="inlineStr">
        <is>
          <t xml:space="preserve">Rate of Reaction: Describing Data [CH6.11] </t>
        </is>
      </c>
      <c r="D336" s="12" t="inlineStr">
        <is>
          <t>How to describe data in tables and graphs obtained during rate of reaction experiments.  In addition, how describe graphs with multiple lines is included.</t>
        </is>
      </c>
      <c r="E336" s="12" t="inlineStr">
        <is>
          <t>49d4abf8-3b6a-44d6-b969-cf490a741c94</t>
        </is>
      </c>
    </row>
    <row r="337" ht="45" customHeight="1">
      <c r="A337" s="12" t="inlineStr">
        <is>
          <t>Rate of Reaction</t>
        </is>
      </c>
      <c r="B337" s="12" t="inlineStr">
        <is>
          <t>Calculating &amp; Interpreting Rates</t>
        </is>
      </c>
      <c r="C337" s="13" t="inlineStr">
        <is>
          <t>Rate of Reaction: Interpreting Data [CH6.27]</t>
        </is>
      </c>
      <c r="D337" s="12" t="inlineStr">
        <is>
          <t>Interpreting data from tables and graphs obtained during rate of reaction experiments; interpret when a reaction is complete and adding sketches to a graph when conditions are changed.</t>
        </is>
      </c>
      <c r="E337" s="12" t="inlineStr">
        <is>
          <t>77f91769-6000-4cd2-b532-a99be836ac3c</t>
        </is>
      </c>
    </row>
    <row r="338" ht="45" customHeight="1">
      <c r="A338" s="12" t="inlineStr">
        <is>
          <t>Atmosphere, Pollution &amp; Climate Change</t>
        </is>
      </c>
      <c r="B338" s="12" t="inlineStr">
        <is>
          <t>Combustion &amp; Pollution</t>
        </is>
      </c>
      <c r="C338" s="13" t="inlineStr">
        <is>
          <t>Diagnostic: Combustion &amp; Pollution [CH60.114]</t>
        </is>
      </c>
      <c r="D338" s="12" t="inlineStr">
        <is>
          <t>Diagnostic for the combustion &amp; pollution topic.</t>
        </is>
      </c>
      <c r="E338" s="12" t="inlineStr">
        <is>
          <t>2ff9c2dc-5529-43b1-bfd0-dc20947971e6</t>
        </is>
      </c>
    </row>
    <row r="339" ht="45" customHeight="1">
      <c r="A339" s="12" t="inlineStr">
        <is>
          <t>Atmosphere, Pollution &amp; Climate Change</t>
        </is>
      </c>
      <c r="B339" s="12" t="inlineStr">
        <is>
          <t>Combustion &amp; Pollution</t>
        </is>
      </c>
      <c r="C339" s="13" t="inlineStr">
        <is>
          <t>Complete Combustion of Hydrocarbons [CH7.09]</t>
        </is>
      </c>
      <c r="D339" s="12" t="inlineStr">
        <is>
          <t>Describe the complete combustion of hydrocarbons.</t>
        </is>
      </c>
      <c r="E339" s="12" t="inlineStr">
        <is>
          <t>bbf47baa-4154-489f-9ac7-a25dce597e1c</t>
        </is>
      </c>
    </row>
    <row r="340" ht="45" customHeight="1">
      <c r="A340" s="12" t="inlineStr">
        <is>
          <t>Atmosphere, Pollution &amp; Climate Change</t>
        </is>
      </c>
      <c r="B340" s="12" t="inlineStr">
        <is>
          <t>Combustion &amp; Pollution</t>
        </is>
      </c>
      <c r="C340" s="13" t="inlineStr">
        <is>
          <t>Pollutants: Carbon Monoxide [CH9.13]</t>
        </is>
      </c>
      <c r="D340" s="12" t="inlineStr">
        <is>
          <t>Explain the formation and impact of carbon monoxide as a pollutant.</t>
        </is>
      </c>
      <c r="E340" s="12" t="inlineStr">
        <is>
          <t>5d44567b-181d-4d11-b942-4c1c055f5ddb</t>
        </is>
      </c>
    </row>
    <row r="341" ht="45" customHeight="1">
      <c r="A341" s="12" t="inlineStr">
        <is>
          <t>Atmosphere, Pollution &amp; Climate Change</t>
        </is>
      </c>
      <c r="B341" s="12" t="inlineStr">
        <is>
          <t>Combustion &amp; Pollution</t>
        </is>
      </c>
      <c r="C341" s="13" t="inlineStr">
        <is>
          <t>Air Pollution from Fuels [CH9.08]</t>
        </is>
      </c>
      <c r="D341" s="12" t="inlineStr">
        <is>
          <t>Describe air pollution and pollutants from the combustion of fuels.</t>
        </is>
      </c>
      <c r="E341" s="12" t="inlineStr">
        <is>
          <t>0d70c827-ac5c-4197-89c5-5303c4c18739</t>
        </is>
      </c>
    </row>
    <row r="342" ht="45" customHeight="1">
      <c r="A342" s="12" t="inlineStr">
        <is>
          <t>Atmosphere, Pollution &amp; Climate Change</t>
        </is>
      </c>
      <c r="B342" s="12" t="inlineStr">
        <is>
          <t>Combustion &amp; Pollution</t>
        </is>
      </c>
      <c r="C342" s="13" t="inlineStr">
        <is>
          <t>Pollutants: Carbon Dioxide [CH9.09]</t>
        </is>
      </c>
      <c r="D342" s="12" t="inlineStr">
        <is>
          <t>Explain the formation and impact of carbon dioxide as a pollutant.</t>
        </is>
      </c>
      <c r="E342" s="12" t="inlineStr">
        <is>
          <t>a016df46-a68c-46c0-951a-59b1798653f1</t>
        </is>
      </c>
    </row>
    <row r="343" ht="45" customHeight="1">
      <c r="A343" s="12" t="inlineStr">
        <is>
          <t>Atmosphere, Pollution &amp; Climate Change</t>
        </is>
      </c>
      <c r="B343" s="12" t="inlineStr">
        <is>
          <t>Combustion &amp; Pollution</t>
        </is>
      </c>
      <c r="C343" s="13" t="inlineStr">
        <is>
          <t>Pollutants: Particulates [CH9.12]</t>
        </is>
      </c>
      <c r="D343" s="12" t="inlineStr">
        <is>
          <t>Explain the formation and impact of particulates as pollutants.</t>
        </is>
      </c>
      <c r="E343" s="12" t="inlineStr">
        <is>
          <t>0c57f9ce-648b-4b5a-8f5c-71f17c4a9829</t>
        </is>
      </c>
    </row>
    <row r="344" ht="45" customHeight="1">
      <c r="A344" s="12" t="inlineStr">
        <is>
          <t>Atmosphere, Pollution &amp; Climate Change</t>
        </is>
      </c>
      <c r="B344" s="12" t="inlineStr">
        <is>
          <t>Combustion &amp; Pollution</t>
        </is>
      </c>
      <c r="C344" s="13" t="inlineStr">
        <is>
          <t>Pollutants: Sulfur Dioxide [CH9.10]</t>
        </is>
      </c>
      <c r="D344" s="12" t="inlineStr">
        <is>
          <t>Explain the formation and impact of sulfur dioxide as a pollutant.</t>
        </is>
      </c>
      <c r="E344" s="12" t="inlineStr">
        <is>
          <t>72a6c506-88b7-402c-b34d-18dc614dee65</t>
        </is>
      </c>
    </row>
    <row r="345" ht="45" customHeight="1">
      <c r="A345" s="12" t="inlineStr">
        <is>
          <t>Atmosphere, Pollution &amp; Climate Change</t>
        </is>
      </c>
      <c r="B345" s="12" t="inlineStr">
        <is>
          <t>Combustion &amp; Pollution</t>
        </is>
      </c>
      <c r="C345" s="13" t="inlineStr">
        <is>
          <t>Pollutants: Nitrogen Oxides [CH9.11]</t>
        </is>
      </c>
      <c r="D345" s="12" t="inlineStr">
        <is>
          <t>Explain the formation and impact of nitrogen oxides as pollutants.</t>
        </is>
      </c>
      <c r="E345" s="12" t="inlineStr">
        <is>
          <t>a360c898-9f80-41a3-b49b-b57c08e5b2d0</t>
        </is>
      </c>
    </row>
    <row r="346" ht="45" customHeight="1">
      <c r="A346" s="12" t="inlineStr">
        <is>
          <t>Atmosphere, Pollution &amp; Climate Change</t>
        </is>
      </c>
      <c r="B346" s="12" t="inlineStr">
        <is>
          <t>Combustion &amp; Pollution</t>
        </is>
      </c>
      <c r="C346" s="13" t="inlineStr">
        <is>
          <t>Pollutants: Methane [CH9.14]</t>
        </is>
      </c>
      <c r="D346" s="12" t="inlineStr">
        <is>
          <t>Explain the formation and impact of methane as a pollutant.</t>
        </is>
      </c>
      <c r="E346" s="12" t="inlineStr">
        <is>
          <t>0a761e84-cf5a-4107-9490-ff8b00e254cf</t>
        </is>
      </c>
    </row>
    <row r="347" ht="45" customHeight="1">
      <c r="A347" s="12" t="inlineStr">
        <is>
          <t>Atmosphere, Pollution &amp; Climate Change</t>
        </is>
      </c>
      <c r="B347" s="12" t="inlineStr">
        <is>
          <t>Combustion &amp; Pollution</t>
        </is>
      </c>
      <c r="C347" s="13" t="inlineStr">
        <is>
          <t>Pollutants: Summary [CH9.15]</t>
        </is>
      </c>
      <c r="D347" s="12" t="inlineStr">
        <is>
          <t>Identify all types of pollutants and describe their formation and impacts. Includes: carbon dioxide, sulfur dioxide, nitrogen oxides, particulates, carbon monoxide and methane.</t>
        </is>
      </c>
      <c r="E347" s="12" t="inlineStr">
        <is>
          <t>e5e04fd8-f709-47bc-9edd-9196856795a7</t>
        </is>
      </c>
    </row>
    <row r="348" ht="45" customHeight="1">
      <c r="A348" s="12" t="inlineStr">
        <is>
          <t>Atmosphere, Pollution &amp; Climate Change</t>
        </is>
      </c>
      <c r="B348" s="12" t="inlineStr">
        <is>
          <t>The Earth's Atmosphere</t>
        </is>
      </c>
      <c r="C348" s="13" t="inlineStr">
        <is>
          <t>Diagnostic: The Earth's Atmosphere [CH60.137]</t>
        </is>
      </c>
      <c r="D348" s="12" t="inlineStr">
        <is>
          <t>Diagnostic for the Earth's atmosphere topic.</t>
        </is>
      </c>
      <c r="E348" s="12" t="inlineStr">
        <is>
          <t>a01813bd-fc6f-4316-bd82-67a52ac87529</t>
        </is>
      </c>
    </row>
    <row r="349" ht="45" customHeight="1">
      <c r="A349" s="12" t="inlineStr">
        <is>
          <t>Atmosphere, Pollution &amp; Climate Change</t>
        </is>
      </c>
      <c r="B349" s="12" t="inlineStr">
        <is>
          <t>The Earth's Atmosphere</t>
        </is>
      </c>
      <c r="C349" s="13" t="inlineStr">
        <is>
          <t>The Earth's Early Atmosphere [CH9.02]</t>
        </is>
      </c>
      <c r="D349" s="12" t="inlineStr">
        <is>
          <t>Describe theories of how the Earth's atmosphere was formed and its composition.</t>
        </is>
      </c>
      <c r="E349" s="12" t="inlineStr">
        <is>
          <t>10dc0205-00b6-49a2-96a6-d960723f1b15</t>
        </is>
      </c>
    </row>
    <row r="350" ht="45" customHeight="1">
      <c r="A350" s="12" t="inlineStr">
        <is>
          <t>Atmosphere, Pollution &amp; Climate Change</t>
        </is>
      </c>
      <c r="B350" s="12" t="inlineStr">
        <is>
          <t>The Earth's Atmosphere</t>
        </is>
      </c>
      <c r="C350" s="13" t="inlineStr">
        <is>
          <t>The Evolution of the Earth's Atmosphere [CH9.05]</t>
        </is>
      </c>
      <c r="D350" s="12" t="inlineStr">
        <is>
          <t>Describe the changes over time in the Earth's atmosphere.</t>
        </is>
      </c>
      <c r="E350" s="12" t="inlineStr">
        <is>
          <t>126fb90b-7158-4744-af98-bdcf50d58024</t>
        </is>
      </c>
    </row>
    <row r="351" ht="45" customHeight="1">
      <c r="A351" s="12" t="inlineStr">
        <is>
          <t>Atmosphere, Pollution &amp; Climate Change</t>
        </is>
      </c>
      <c r="B351" s="12" t="inlineStr">
        <is>
          <t>The Earth's Atmosphere</t>
        </is>
      </c>
      <c r="C351" s="13" t="inlineStr">
        <is>
          <t>How Carbon Dioxide Levels in the Atmosphere Decreased [CH9.04]</t>
        </is>
      </c>
      <c r="D351" s="12" t="inlineStr">
        <is>
          <t>Explain the changes in carbon dioxide content in the atmosphere.</t>
        </is>
      </c>
      <c r="E351" s="12" t="inlineStr">
        <is>
          <t>d6e09424-61ba-4dab-bc54-3e6e0827f4fb</t>
        </is>
      </c>
    </row>
    <row r="352" ht="45" customHeight="1">
      <c r="A352" s="12" t="inlineStr">
        <is>
          <t>Atmosphere, Pollution &amp; Climate Change</t>
        </is>
      </c>
      <c r="B352" s="12" t="inlineStr">
        <is>
          <t>The Earth's Atmosphere</t>
        </is>
      </c>
      <c r="C352" s="13" t="inlineStr">
        <is>
          <t>How Oxygen Levels in the Atmosphere Increased [CH9.03]</t>
        </is>
      </c>
      <c r="D352" s="12" t="inlineStr">
        <is>
          <t>Explain the changes in oxygen content in the atmosphere.</t>
        </is>
      </c>
      <c r="E352" s="12" t="inlineStr">
        <is>
          <t>f2304d4c-2e2f-4f56-a750-752e356ee01c</t>
        </is>
      </c>
    </row>
    <row r="353" ht="45" customHeight="1">
      <c r="A353" s="12" t="inlineStr">
        <is>
          <t>Atmosphere, Pollution &amp; Climate Change</t>
        </is>
      </c>
      <c r="B353" s="12" t="inlineStr">
        <is>
          <t>The Earth's Atmosphere</t>
        </is>
      </c>
      <c r="C353" s="13" t="inlineStr">
        <is>
          <t>Testing for Gases: Summary [CH8.16]</t>
        </is>
      </c>
      <c r="D353" s="12" t="inlineStr">
        <is>
          <t>Describe how to test for the presence of carbon dioxide, chlorine, oxygen and hydrogen gas.</t>
        </is>
      </c>
      <c r="E353" s="12" t="inlineStr">
        <is>
          <t>b9b12aa8-ef9c-44fa-b219-d22e9c42e906</t>
        </is>
      </c>
    </row>
    <row r="354" ht="45" customHeight="1">
      <c r="A354" s="12" t="inlineStr">
        <is>
          <t>Atmosphere, Pollution &amp; Climate Change</t>
        </is>
      </c>
      <c r="B354" s="12" t="inlineStr">
        <is>
          <t>Climate Change</t>
        </is>
      </c>
      <c r="C354" s="13" t="inlineStr">
        <is>
          <t>Diagnostic: Climate Change [CH60.139]</t>
        </is>
      </c>
      <c r="D354" s="12" t="inlineStr">
        <is>
          <t>Diagnostic for the climate change topic.</t>
        </is>
      </c>
      <c r="E354" s="12" t="inlineStr">
        <is>
          <t>263cfa2b-2820-4242-889d-1c50062ffedf</t>
        </is>
      </c>
    </row>
    <row r="355" ht="45" customHeight="1">
      <c r="A355" s="12" t="inlineStr">
        <is>
          <t>Atmosphere, Pollution &amp; Climate Change</t>
        </is>
      </c>
      <c r="B355" s="12" t="inlineStr">
        <is>
          <t>Climate Change</t>
        </is>
      </c>
      <c r="C355" s="13" t="inlineStr">
        <is>
          <t>Climate Change: Natural Greenhouse Effect [CH9.06]</t>
        </is>
      </c>
      <c r="D355" s="12" t="inlineStr">
        <is>
          <t>Identify what the greenhouse effect is and describe how it impacts upon our planet.</t>
        </is>
      </c>
      <c r="E355" s="12" t="inlineStr">
        <is>
          <t>e47dc667-cd48-4096-a1b9-42ec5c69e561</t>
        </is>
      </c>
    </row>
    <row r="356" ht="45" customHeight="1">
      <c r="A356" s="12" t="inlineStr">
        <is>
          <t>Atmosphere, Pollution &amp; Climate Change</t>
        </is>
      </c>
      <c r="B356" s="12" t="inlineStr">
        <is>
          <t>Climate Change</t>
        </is>
      </c>
      <c r="C356" s="13" t="inlineStr">
        <is>
          <t>Climate Change: Natural Greenhouse Effect [CH9.07]</t>
        </is>
      </c>
      <c r="D356" s="12" t="inlineStr">
        <is>
          <t>Identify what the greenhouse effect is and describe how it impacts upon our planet to include how greenhouse gases absorb energy.</t>
        </is>
      </c>
      <c r="E356" s="12" t="inlineStr">
        <is>
          <t>43a2a99a-e5c1-40ec-8c23-7944042840ec</t>
        </is>
      </c>
    </row>
    <row r="357" ht="45" customHeight="1">
      <c r="A357" s="12" t="inlineStr">
        <is>
          <t>Atmosphere, Pollution &amp; Climate Change</t>
        </is>
      </c>
      <c r="B357" s="12" t="inlineStr">
        <is>
          <t>Climate Change</t>
        </is>
      </c>
      <c r="C357" s="13" t="inlineStr">
        <is>
          <t>Climate Change: Natural Factors [CH9.16]</t>
        </is>
      </c>
      <c r="D357" s="12" t="inlineStr">
        <is>
          <t>Identify natural occurrences which can affect climate change.</t>
        </is>
      </c>
      <c r="E357" s="12" t="inlineStr">
        <is>
          <t>4b8b1a25-bc0d-4d36-8cf1-1c168272ed78</t>
        </is>
      </c>
    </row>
    <row r="358" ht="45" customHeight="1">
      <c r="A358" s="12" t="inlineStr">
        <is>
          <t>Atmosphere, Pollution &amp; Climate Change</t>
        </is>
      </c>
      <c r="B358" s="12" t="inlineStr">
        <is>
          <t>Climate Change</t>
        </is>
      </c>
      <c r="C358" s="13" t="inlineStr">
        <is>
          <t>Climate Change: Historic Changes in Climate [CH9.17]</t>
        </is>
      </c>
      <c r="D358" s="12" t="inlineStr">
        <is>
          <t>Describe the historical changes in temperature, their causes and the impacts of these changes.</t>
        </is>
      </c>
      <c r="E358" s="12" t="inlineStr">
        <is>
          <t>d627684e-ea8e-44cc-8831-026cba74949c</t>
        </is>
      </c>
    </row>
    <row r="359" ht="45" customHeight="1">
      <c r="A359" s="12" t="inlineStr">
        <is>
          <t>Atmosphere, Pollution &amp; Climate Change</t>
        </is>
      </c>
      <c r="B359" s="12" t="inlineStr">
        <is>
          <t>Climate Change</t>
        </is>
      </c>
      <c r="C359" s="13" t="inlineStr">
        <is>
          <t>Climate Change: Human Factors [CH9.18]</t>
        </is>
      </c>
      <c r="D359" s="12" t="inlineStr">
        <is>
          <t>Describe the anthropogenic (human) causes of climate change.</t>
        </is>
      </c>
      <c r="E359" s="12" t="inlineStr">
        <is>
          <t>9ed25f77-ca74-48c7-b609-0bce7cead882</t>
        </is>
      </c>
    </row>
    <row r="360" ht="45" customHeight="1">
      <c r="A360" s="12" t="inlineStr">
        <is>
          <t>Atmosphere, Pollution &amp; Climate Change</t>
        </is>
      </c>
      <c r="B360" s="12" t="inlineStr">
        <is>
          <t>Climate Change</t>
        </is>
      </c>
      <c r="C360" s="13" t="inlineStr">
        <is>
          <t>Climate Change: Since Industrialisation [CH9.19]</t>
        </is>
      </c>
      <c r="D360" s="12" t="inlineStr">
        <is>
          <t>Describe the impact of the industrial revolution on climate change.</t>
        </is>
      </c>
      <c r="E360" s="12" t="inlineStr">
        <is>
          <t>6ff12f99-0007-41d6-9926-6c609d868363</t>
        </is>
      </c>
    </row>
    <row r="361" ht="45" customHeight="1">
      <c r="A361" s="12" t="inlineStr">
        <is>
          <t>Atmosphere, Pollution &amp; Climate Change</t>
        </is>
      </c>
      <c r="B361" s="12" t="inlineStr">
        <is>
          <t>Climate Change</t>
        </is>
      </c>
      <c r="C361" s="13" t="inlineStr">
        <is>
          <t>Climate Change: Enhanced Greenhouse Effect [CH9.20]</t>
        </is>
      </c>
      <c r="D361" s="12" t="inlineStr">
        <is>
          <t>Identify and describe what the enhanced greenhouse effect is.</t>
        </is>
      </c>
      <c r="E361" s="12" t="inlineStr">
        <is>
          <t>a9a91994-b914-4d15-b72f-1e7a44dfe90f</t>
        </is>
      </c>
    </row>
    <row r="362" ht="45" customHeight="1">
      <c r="A362" s="12" t="inlineStr">
        <is>
          <t>Atmosphere, Pollution &amp; Climate Change</t>
        </is>
      </c>
      <c r="B362" s="12" t="inlineStr">
        <is>
          <t>Climate Change</t>
        </is>
      </c>
      <c r="C362" s="13" t="inlineStr">
        <is>
          <t>Climate Change: Enhanced Greenhouse Effect Impacts [CH9.21]</t>
        </is>
      </c>
      <c r="D362" s="12" t="inlineStr">
        <is>
          <t>Describe how the enhanced greenhouse effect impacts our planet.</t>
        </is>
      </c>
      <c r="E362" s="12" t="inlineStr">
        <is>
          <t>18e45fa2-c2ac-4f57-9239-12fd8587bade</t>
        </is>
      </c>
    </row>
    <row r="363" ht="45" customHeight="1">
      <c r="A363" s="12" t="inlineStr">
        <is>
          <t>Atmosphere, Pollution &amp; Climate Change</t>
        </is>
      </c>
      <c r="B363" s="12" t="inlineStr">
        <is>
          <t>Climate Change</t>
        </is>
      </c>
      <c r="C363" s="13" t="inlineStr">
        <is>
          <t>Climate Change: Peer Review [CH9.22]</t>
        </is>
      </c>
      <c r="D363" s="12" t="inlineStr">
        <is>
          <t>Explain what peer review is and why it is important for scientific research.</t>
        </is>
      </c>
      <c r="E363" s="12" t="inlineStr">
        <is>
          <t>acec1e1d-2762-40d0-a3bf-39bbca39768b</t>
        </is>
      </c>
    </row>
    <row r="364" ht="45" customHeight="1">
      <c r="A364" s="12" t="inlineStr">
        <is>
          <t>Atmosphere, Pollution &amp; Climate Change</t>
        </is>
      </c>
      <c r="B364" s="12" t="inlineStr">
        <is>
          <t>Climate Change Mitigation</t>
        </is>
      </c>
      <c r="C364" s="13" t="inlineStr">
        <is>
          <t>Diagnostic: Climate Change Mitigation [CH60.140]</t>
        </is>
      </c>
      <c r="D364" s="12" t="inlineStr">
        <is>
          <t>Diagnostic for the climate change mitigation topic.</t>
        </is>
      </c>
      <c r="E364" s="12" t="inlineStr">
        <is>
          <t>0dbf10b4-8b77-41f3-b919-ddace37e2967</t>
        </is>
      </c>
    </row>
    <row r="365" ht="45" customHeight="1">
      <c r="A365" s="12" t="inlineStr">
        <is>
          <t>Atmosphere, Pollution &amp; Climate Change</t>
        </is>
      </c>
      <c r="B365" s="12" t="inlineStr">
        <is>
          <t>Climate Change Mitigation</t>
        </is>
      </c>
      <c r="C365" s="13" t="inlineStr">
        <is>
          <t>The Earth's Atmosphere [CH9.01]</t>
        </is>
      </c>
      <c r="D365" s="12" t="inlineStr">
        <is>
          <t>Identify the composition of gases in the Earth's atmosphere.</t>
        </is>
      </c>
      <c r="E365" s="12" t="inlineStr">
        <is>
          <t>f2475677-cdfb-4e68-ac3c-fda90062788c</t>
        </is>
      </c>
    </row>
    <row r="366" ht="45" customHeight="1">
      <c r="A366" s="12" t="inlineStr">
        <is>
          <t>Atmosphere, Pollution &amp; Climate Change</t>
        </is>
      </c>
      <c r="B366" s="12" t="inlineStr">
        <is>
          <t>Climate Change Mitigation</t>
        </is>
      </c>
      <c r="C366" s="13" t="inlineStr">
        <is>
          <t>Climate Change Mitigation: Carbon Capture &amp; Storage [CH9.23]</t>
        </is>
      </c>
      <c r="D366" s="12" t="inlineStr">
        <is>
          <t>Describe what carbon capture is and how it works.</t>
        </is>
      </c>
      <c r="E366" s="12" t="inlineStr">
        <is>
          <t>ed1c115b-b092-4e25-b7a7-8c91aba9b937</t>
        </is>
      </c>
    </row>
    <row r="367" ht="45" customHeight="1">
      <c r="A367" s="12" t="inlineStr">
        <is>
          <t>Atmosphere, Pollution &amp; Climate Change</t>
        </is>
      </c>
      <c r="B367" s="12" t="inlineStr">
        <is>
          <t>Climate Change Mitigation</t>
        </is>
      </c>
      <c r="C367" s="13" t="inlineStr">
        <is>
          <t>Climate Change Mitigation: Renewable Energy [CH9.24]</t>
        </is>
      </c>
      <c r="D367" s="12" t="inlineStr">
        <is>
          <t>Explain how renewable energies can help to reduce climate change.</t>
        </is>
      </c>
      <c r="E367" s="12" t="inlineStr">
        <is>
          <t>7639309c-859f-4ed4-90b3-c633603b8aed</t>
        </is>
      </c>
    </row>
    <row r="368" ht="45" customHeight="1">
      <c r="A368" s="12" t="inlineStr">
        <is>
          <t>Atmosphere, Pollution &amp; Climate Change</t>
        </is>
      </c>
      <c r="B368" s="12" t="inlineStr">
        <is>
          <t>Climate Change Mitigation</t>
        </is>
      </c>
      <c r="C368" s="13" t="inlineStr">
        <is>
          <t>Climate Change Mitigation: Afforestation [CH9.25]</t>
        </is>
      </c>
      <c r="D368" s="12" t="inlineStr">
        <is>
          <t>Explain how afforestation can help to reduce climate change.</t>
        </is>
      </c>
      <c r="E368" s="12" t="inlineStr">
        <is>
          <t>bacfd0b4-4083-4996-b8e2-f19d0d382dc8</t>
        </is>
      </c>
    </row>
    <row r="369" ht="45" customHeight="1">
      <c r="A369" s="12" t="inlineStr">
        <is>
          <t>Atmosphere, Pollution &amp; Climate Change</t>
        </is>
      </c>
      <c r="B369" s="12" t="inlineStr">
        <is>
          <t>Climate Change Mitigation</t>
        </is>
      </c>
      <c r="C369" s="13" t="inlineStr">
        <is>
          <t>Climate Change Mitigation: International Agreements [CH9.26]</t>
        </is>
      </c>
      <c r="D369" s="12" t="inlineStr">
        <is>
          <t>Identify how different countries have worked together to help tackle climate change.</t>
        </is>
      </c>
      <c r="E369" s="12" t="inlineStr">
        <is>
          <t>af8b9f34-e230-4e96-8955-187c0c7e17bd</t>
        </is>
      </c>
    </row>
    <row r="370" ht="45" customHeight="1">
      <c r="A370" s="12" t="inlineStr">
        <is>
          <t>Atmosphere, Pollution &amp; Climate Change</t>
        </is>
      </c>
      <c r="B370" s="12" t="inlineStr">
        <is>
          <t>Climate Change Mitigation</t>
        </is>
      </c>
      <c r="C370" s="13" t="inlineStr">
        <is>
          <t>Climate Change Mitigation: Summary [CH9.27]</t>
        </is>
      </c>
      <c r="D370" s="12" t="inlineStr">
        <is>
          <t>Describe mitigation strategies for to help tackle climate change. Strategies included: carbon capture &amp; storage, renewable energy, afforestation and international agreements.</t>
        </is>
      </c>
      <c r="E370" s="12" t="inlineStr">
        <is>
          <t>235adb4b-7f4a-404e-9525-30507a3dcf11</t>
        </is>
      </c>
    </row>
    <row r="371" ht="45" customHeight="1">
      <c r="A371" s="12" t="inlineStr">
        <is>
          <t>Atmosphere, Pollution &amp; Climate Change</t>
        </is>
      </c>
      <c r="B371" s="12" t="inlineStr">
        <is>
          <t>Climate Change Mitigation</t>
        </is>
      </c>
      <c r="C371" s="13" t="inlineStr">
        <is>
          <t>Climate Change Adaptation: Carbon Footprints [CH9.28]</t>
        </is>
      </c>
      <c r="D371" s="12" t="inlineStr">
        <is>
          <t>Identify what a carbon footprint is and who is responsible for managing them.</t>
        </is>
      </c>
      <c r="E371" s="12" t="inlineStr">
        <is>
          <t>5a12a9c3-59b3-4fd4-8c53-28be85aec592</t>
        </is>
      </c>
    </row>
    <row r="372" ht="45" customHeight="1">
      <c r="A372" s="12" t="inlineStr">
        <is>
          <t>Maths Skills</t>
        </is>
      </c>
      <c r="B372" s="12" t="inlineStr">
        <is>
          <t>Algebraic Terminology</t>
        </is>
      </c>
      <c r="C372" s="13" t="inlineStr">
        <is>
          <t>Algebraic Terminology [MF17.03]</t>
        </is>
      </c>
      <c r="D372" s="12" t="inlineStr">
        <is>
          <t>This nugget has learning material and questions covering the topic of Algebraic Terminology.</t>
        </is>
      </c>
      <c r="E372" s="12" t="inlineStr">
        <is>
          <t>f2256c8a-79d1-45ee-9077-66d68555cc6a</t>
        </is>
      </c>
    </row>
    <row r="373" ht="45" customHeight="1">
      <c r="A373" s="12" t="inlineStr">
        <is>
          <t>Maths Skills</t>
        </is>
      </c>
      <c r="B373" s="12" t="inlineStr">
        <is>
          <t>Area</t>
        </is>
      </c>
      <c r="C373" s="13" t="inlineStr">
        <is>
          <t>Area of Squares, Rectangles and Parallelograms [MF31.03]</t>
        </is>
      </c>
      <c r="D373" s="12" t="inlineStr">
        <is>
          <t>This nugget has learning material and questions covering the topic of the Area of Squares, Rectangles and Parallelograms.</t>
        </is>
      </c>
      <c r="E373" s="12" t="inlineStr">
        <is>
          <t>b730043c-6004-43d2-b60d-00ae3e7e70bf</t>
        </is>
      </c>
    </row>
    <row r="374" ht="45" customHeight="1">
      <c r="A374" s="12" t="inlineStr">
        <is>
          <t>Maths Skills</t>
        </is>
      </c>
      <c r="B374" s="12" t="inlineStr">
        <is>
          <t>Area</t>
        </is>
      </c>
      <c r="C374" s="13" t="inlineStr">
        <is>
          <t>Area of Triangles [MF31.05]</t>
        </is>
      </c>
      <c r="D374" s="12" t="inlineStr">
        <is>
          <t>This nugget has learning material and questions covering the topic of the Area of Triangles.</t>
        </is>
      </c>
      <c r="E374" s="12" t="inlineStr">
        <is>
          <t>6a1e573c-8343-4d84-88b7-da829a119cd9</t>
        </is>
      </c>
    </row>
    <row r="375" ht="45" customHeight="1">
      <c r="A375" s="12" t="inlineStr">
        <is>
          <t>Maths Skills</t>
        </is>
      </c>
      <c r="B375" s="12" t="inlineStr">
        <is>
          <t>Area</t>
        </is>
      </c>
      <c r="C375" s="13" t="inlineStr">
        <is>
          <t>Surface Area of Cuboids [MF35.01]</t>
        </is>
      </c>
      <c r="D375" s="12" t="inlineStr">
        <is>
          <t>This nugget has learning material and questions covering the topic of the Surface Area of Cuboids.</t>
        </is>
      </c>
      <c r="E375" s="12" t="inlineStr">
        <is>
          <t>a59e44c2-9829-48bc-98d9-32b9ff49968e</t>
        </is>
      </c>
    </row>
    <row r="376" ht="45" customHeight="1">
      <c r="A376" s="12" t="inlineStr">
        <is>
          <t>Maths Skills</t>
        </is>
      </c>
      <c r="B376" s="12" t="inlineStr">
        <is>
          <t>Averages</t>
        </is>
      </c>
      <c r="C376" s="13" t="inlineStr">
        <is>
          <t>Mean 2: Decimals and Negatives [MF49.04]</t>
        </is>
      </c>
      <c r="D376" s="12" t="inlineStr">
        <is>
          <t>This nugget has learning material and questions covering the topic of Mean 2.</t>
        </is>
      </c>
      <c r="E376" s="12" t="inlineStr">
        <is>
          <t>3562309c-7c47-466f-b2cb-69607479baa4</t>
        </is>
      </c>
    </row>
    <row r="377" ht="45" customHeight="1">
      <c r="A377" s="12" t="inlineStr">
        <is>
          <t>Maths Skills</t>
        </is>
      </c>
      <c r="B377" s="12" t="inlineStr">
        <is>
          <t>Averages</t>
        </is>
      </c>
      <c r="C377" s="13" t="inlineStr">
        <is>
          <t>Mean from Frequency Table [MF49.12]</t>
        </is>
      </c>
      <c r="D377" s="12" t="inlineStr">
        <is>
          <t>This nugget has learning material and questions covering the topic of Mean from Frequency Table.</t>
        </is>
      </c>
      <c r="E377" s="12" t="inlineStr">
        <is>
          <t>1949a57b-3256-4109-b00c-880acd7c69c7</t>
        </is>
      </c>
    </row>
    <row r="378" ht="45" customHeight="1">
      <c r="A378" s="12" t="inlineStr">
        <is>
          <t>Maths Skills</t>
        </is>
      </c>
      <c r="B378" s="12" t="inlineStr">
        <is>
          <t>Bar Charts</t>
        </is>
      </c>
      <c r="C378" s="13" t="inlineStr">
        <is>
          <t>Bar Charts [MF50.04]</t>
        </is>
      </c>
      <c r="D378" s="12" t="inlineStr">
        <is>
          <t>This nugget has learning material and questions covering the topic of Bar Charts.</t>
        </is>
      </c>
      <c r="E378" s="12" t="inlineStr">
        <is>
          <t>b6c397fc-5a9f-4025-bf48-63a780bce147</t>
        </is>
      </c>
    </row>
    <row r="379" ht="45" customHeight="1">
      <c r="A379" s="12" t="inlineStr">
        <is>
          <t>Maths Skills</t>
        </is>
      </c>
      <c r="B379" s="12" t="inlineStr">
        <is>
          <t>Estimation</t>
        </is>
      </c>
      <c r="C379" s="13" t="inlineStr">
        <is>
          <t>Estimating with Metric Units [MF36.03]</t>
        </is>
      </c>
      <c r="D379" s="12" t="inlineStr">
        <is>
          <t>This nugget has learning material and questions covering the topic of Estimating with Metric Units.</t>
        </is>
      </c>
      <c r="E379" s="12" t="inlineStr">
        <is>
          <t>d9565956-ae55-49b8-aa37-3e7c9e2f2e67</t>
        </is>
      </c>
    </row>
    <row r="380" ht="45" customHeight="1">
      <c r="A380" s="12" t="inlineStr">
        <is>
          <t>Maths Skills</t>
        </is>
      </c>
      <c r="B380" s="12" t="inlineStr">
        <is>
          <t>Gradient</t>
        </is>
      </c>
      <c r="C380" s="13" t="inlineStr">
        <is>
          <t>Finding the Gradient of a Line Segment: Using the Graph [MF23.08]</t>
        </is>
      </c>
      <c r="D380" s="12" t="inlineStr">
        <is>
          <t>This nugget has learning material and questions covering the topic of Finding the Gradient of a Line Segment: Using the Graph.</t>
        </is>
      </c>
      <c r="E380" s="12" t="inlineStr">
        <is>
          <t>b539239e-ac53-4d0a-b6a0-0514dc5aa5b2</t>
        </is>
      </c>
    </row>
    <row r="381" ht="45" customHeight="1">
      <c r="A381" s="12" t="inlineStr">
        <is>
          <t>Maths Skills</t>
        </is>
      </c>
      <c r="B381" s="12" t="inlineStr">
        <is>
          <t>Gradient</t>
        </is>
      </c>
      <c r="C381" s="13" t="inlineStr">
        <is>
          <t>Estimating Gradients [MH24.16]</t>
        </is>
      </c>
      <c r="D381" s="12" t="inlineStr">
        <is>
          <t>This nugget has learning material and questions covering the topic of Estimating Gradients.</t>
        </is>
      </c>
      <c r="E381" s="12" t="inlineStr">
        <is>
          <t>9ab3d7fd-2af0-497d-84d6-5fe309340a61</t>
        </is>
      </c>
    </row>
    <row r="382" ht="45" customHeight="1">
      <c r="A382" s="12" t="inlineStr">
        <is>
          <t>Maths Skills</t>
        </is>
      </c>
      <c r="B382" s="12" t="inlineStr">
        <is>
          <t>Histograms</t>
        </is>
      </c>
      <c r="C382" s="13" t="inlineStr">
        <is>
          <t>Histograms 1: Choosing Axes [MH61.03]</t>
        </is>
      </c>
      <c r="D382" s="12" t="inlineStr">
        <is>
          <t>This nugget has learning material and questions covering the topic of Histograms 1.</t>
        </is>
      </c>
      <c r="E382" s="12" t="inlineStr">
        <is>
          <t>1336ee15-6aec-4113-ad1b-43ab508f23a8</t>
        </is>
      </c>
    </row>
    <row r="383" ht="45" customHeight="1">
      <c r="A383" s="12" t="inlineStr">
        <is>
          <t>Maths Skills</t>
        </is>
      </c>
      <c r="B383" s="12" t="inlineStr">
        <is>
          <t>Interpreting Graphs</t>
        </is>
      </c>
      <c r="C383" s="13" t="inlineStr">
        <is>
          <t>Real Life Graphs: Interpreting [MF24.12]</t>
        </is>
      </c>
      <c r="D383" s="12" t="inlineStr">
        <is>
          <t>This nugget has learning material and questions covering the topic of Real Life Graphs: Interpreting .</t>
        </is>
      </c>
      <c r="E383" s="12" t="inlineStr">
        <is>
          <t>b8d70c65-8d84-47ff-a725-2f88848122dd</t>
        </is>
      </c>
    </row>
    <row r="384" ht="45" customHeight="1">
      <c r="A384" s="12" t="inlineStr">
        <is>
          <t>Maths Skills</t>
        </is>
      </c>
      <c r="B384" s="12" t="inlineStr">
        <is>
          <t>Outliers</t>
        </is>
      </c>
      <c r="C384" s="13" t="inlineStr">
        <is>
          <t>Scatter Graphs: Outliers [MF50.15]</t>
        </is>
      </c>
      <c r="D384" s="12" t="inlineStr">
        <is>
          <t>This nugget covers identifying outliers and the possible causes of an outlier on a scatter graph. It also covers what the effect of including an outlier has on the interpretation of correlation and drawing the line of best fit.</t>
        </is>
      </c>
      <c r="E384" s="12" t="inlineStr">
        <is>
          <t>0241e7a7-b962-4ac9-ac61-cd5906fcafa1</t>
        </is>
      </c>
    </row>
    <row r="385" ht="45" customHeight="1">
      <c r="A385" s="12" t="inlineStr">
        <is>
          <t>Maths Skills</t>
        </is>
      </c>
      <c r="B385" s="12" t="inlineStr">
        <is>
          <t>Plans &amp; Elevations</t>
        </is>
      </c>
      <c r="C385" s="13" t="inlineStr">
        <is>
          <t>Plans and Elevations [MF33.04]</t>
        </is>
      </c>
      <c r="D385" s="12" t="inlineStr">
        <is>
          <t>This nugget has learning material and questions covering the topic of Plans and Elevations.</t>
        </is>
      </c>
      <c r="E385" s="12" t="inlineStr">
        <is>
          <t>17072aa4-4633-4dce-9593-2df94b580170</t>
        </is>
      </c>
    </row>
    <row r="386" ht="45" customHeight="1">
      <c r="A386" s="12" t="inlineStr">
        <is>
          <t>Maths Skills</t>
        </is>
      </c>
      <c r="B386" s="12" t="inlineStr">
        <is>
          <t>Plotting Graphs</t>
        </is>
      </c>
      <c r="C386" s="13" t="inlineStr">
        <is>
          <t>Plotting Straight Line Graphs: 4 Quadrants [MF23.07]</t>
        </is>
      </c>
      <c r="D386" s="12" t="inlineStr">
        <is>
          <t>This nugget has learning material and questions covering the topic of Plotting Straight Line Graphs: 4 Quadrants.</t>
        </is>
      </c>
      <c r="E386" s="12" t="inlineStr">
        <is>
          <t>0cde5f87-63db-44d9-9a80-8392640961da</t>
        </is>
      </c>
    </row>
    <row r="387" ht="45" customHeight="1">
      <c r="A387" s="12" t="inlineStr">
        <is>
          <t>Maths Skills</t>
        </is>
      </c>
      <c r="B387" s="12" t="inlineStr">
        <is>
          <t>Proportion</t>
        </is>
      </c>
      <c r="C387" s="13" t="inlineStr">
        <is>
          <t>Direct Proportion 1: Conversions [MF16.05]</t>
        </is>
      </c>
      <c r="D387" s="12" t="inlineStr">
        <is>
          <t>This nugget has learning material and questions covering the topic of Direct Proportion 1.</t>
        </is>
      </c>
      <c r="E387" s="12" t="inlineStr">
        <is>
          <t>5d2a4e1e-b9c6-4347-ae98-5df436cc17fe</t>
        </is>
      </c>
    </row>
    <row r="388" ht="45" customHeight="1">
      <c r="A388" s="12" t="inlineStr">
        <is>
          <t>Maths Skills</t>
        </is>
      </c>
      <c r="B388" s="12" t="inlineStr">
        <is>
          <t>Proportion</t>
        </is>
      </c>
      <c r="C388" s="13" t="inlineStr">
        <is>
          <t>Proportions on a Graph [MF16.09]</t>
        </is>
      </c>
      <c r="D388" s="12" t="inlineStr">
        <is>
          <t>This nugget has learning material and questions covering the topic of Proportions on a Graph.</t>
        </is>
      </c>
      <c r="E388" s="12" t="inlineStr">
        <is>
          <t>8a9953b5-e03e-4963-9121-7a83966bfd77</t>
        </is>
      </c>
    </row>
    <row r="389" ht="45" customHeight="1">
      <c r="A389" s="12" t="inlineStr">
        <is>
          <t>Maths Skills</t>
        </is>
      </c>
      <c r="B389" s="12" t="inlineStr">
        <is>
          <t>Ratios</t>
        </is>
      </c>
      <c r="C389" s="13" t="inlineStr">
        <is>
          <t>Simplifying Ratios with Units [MF15.06]</t>
        </is>
      </c>
      <c r="D389" s="12" t="inlineStr">
        <is>
          <t>This nugget has learning material and questions covering the topic of Simplifying Ratios with Units.</t>
        </is>
      </c>
      <c r="E389" s="12" t="inlineStr">
        <is>
          <t>dcb4b144-8764-4bd4-9c5d-18ffd70451ab</t>
        </is>
      </c>
    </row>
    <row r="390" ht="45" customHeight="1">
      <c r="A390" s="12" t="inlineStr">
        <is>
          <t>Maths Skills</t>
        </is>
      </c>
      <c r="B390" s="12" t="inlineStr">
        <is>
          <t>Rearranging Formulae</t>
        </is>
      </c>
      <c r="C390" s="13" t="inlineStr">
        <is>
          <t>Rearranging y = mx + c [MF23.15]</t>
        </is>
      </c>
      <c r="D390" s="12" t="inlineStr">
        <is>
          <t>This nugget has learning material and questions covering the topic of Rearranging y=mx+c.</t>
        </is>
      </c>
      <c r="E390" s="12" t="inlineStr">
        <is>
          <t>de7fcddf-9fd6-446f-bf34-321897f668bf</t>
        </is>
      </c>
    </row>
    <row r="391" ht="45" customHeight="1">
      <c r="A391" s="12" t="inlineStr">
        <is>
          <t>Maths Skills</t>
        </is>
      </c>
      <c r="B391" s="12" t="inlineStr">
        <is>
          <t>Rearranging Formulae</t>
        </is>
      </c>
      <c r="C391" s="13" t="inlineStr">
        <is>
          <t>Rearranging Formulae: Two Step [MF21.06]</t>
        </is>
      </c>
      <c r="D391" s="12" t="inlineStr">
        <is>
          <t>This nugget has learning material and questions covering the topic of Rearranging Formulae: Two Step.</t>
        </is>
      </c>
      <c r="E391" s="12" t="inlineStr">
        <is>
          <t>e7d4a305-dc53-4073-ae97-db2a79dd9710</t>
        </is>
      </c>
    </row>
    <row r="392" ht="45" customHeight="1">
      <c r="A392" s="12" t="inlineStr">
        <is>
          <t>Maths Skills</t>
        </is>
      </c>
      <c r="B392" s="12" t="inlineStr">
        <is>
          <t>Scales</t>
        </is>
      </c>
      <c r="C392" s="13" t="inlineStr">
        <is>
          <t>Scales: Continuous Data [MF50.19]</t>
        </is>
      </c>
      <c r="D392" s="12" t="inlineStr">
        <is>
          <t>This nugget has learning material and questions covering the topic of selecting appropriate scales for graphing continuous data.</t>
        </is>
      </c>
      <c r="E392" s="12" t="inlineStr">
        <is>
          <t>3486b636-e197-4848-9de4-b4a7b2632fe6</t>
        </is>
      </c>
    </row>
    <row r="393" ht="45" customHeight="1">
      <c r="A393" s="12" t="inlineStr">
        <is>
          <t>Maths Skills</t>
        </is>
      </c>
      <c r="B393" s="12" t="inlineStr">
        <is>
          <t>Solving Equations</t>
        </is>
      </c>
      <c r="C393" s="13" t="inlineStr">
        <is>
          <t>Solving Equations: One Step (+ – × ÷) [MF19.04]</t>
        </is>
      </c>
      <c r="D393" s="12" t="inlineStr">
        <is>
          <t>This nugget has learning material and questions covering the topic of Solving One Step Equations: mixed.</t>
        </is>
      </c>
      <c r="E393" s="12" t="inlineStr">
        <is>
          <t>814b0108-5ba5-4351-a6d8-f3b43ec5679a</t>
        </is>
      </c>
    </row>
    <row r="394" ht="45" customHeight="1">
      <c r="A394" s="12" t="inlineStr">
        <is>
          <t>Maths Skills</t>
        </is>
      </c>
      <c r="B394" s="12" t="inlineStr">
        <is>
          <t>Standard Form</t>
        </is>
      </c>
      <c r="C394" s="13" t="inlineStr">
        <is>
          <t>Standard Form: Worded problems with calculator [MF14.10]</t>
        </is>
      </c>
      <c r="D394" s="12" t="inlineStr">
        <is>
          <t>This nugget has learning material and questions covering the topic of solving Standard Form worded problems with a calculator.</t>
        </is>
      </c>
      <c r="E394" s="12" t="inlineStr">
        <is>
          <t>447f52d9-7f65-4a8b-bf13-0f0c6321d98c</t>
        </is>
      </c>
    </row>
    <row r="395" ht="45" customHeight="1">
      <c r="A395" s="12" t="inlineStr">
        <is>
          <t>Maths Skills</t>
        </is>
      </c>
      <c r="B395" s="12" t="inlineStr">
        <is>
          <t>Standard Form</t>
        </is>
      </c>
      <c r="C395" s="13" t="inlineStr">
        <is>
          <t>Standard Form to Ordinary [MF14.03]</t>
        </is>
      </c>
      <c r="D395" s="12" t="inlineStr">
        <is>
          <t>This nugget has learning material and questions covering the topic of Standard Form to Ordinary.</t>
        </is>
      </c>
      <c r="E395" s="12" t="inlineStr">
        <is>
          <t>d9ff6a1c-d84e-494d-8806-cd7eaaab2ef4</t>
        </is>
      </c>
    </row>
    <row r="396" ht="45" customHeight="1">
      <c r="A396" s="12" t="inlineStr">
        <is>
          <t>Maths Skills</t>
        </is>
      </c>
      <c r="B396" s="12" t="inlineStr">
        <is>
          <t>Standard Form</t>
        </is>
      </c>
      <c r="C396" s="13" t="inlineStr">
        <is>
          <t>Ordinary to Standard Form [MF14.04]</t>
        </is>
      </c>
      <c r="D396" s="12" t="inlineStr">
        <is>
          <t>This nugget has learning material and questions covering the topic of Ordinary to Standard Form.</t>
        </is>
      </c>
      <c r="E396" s="12" t="inlineStr">
        <is>
          <t>921c0f8f-eb17-48cd-aa10-f85cf25d42f7</t>
        </is>
      </c>
    </row>
    <row r="397" ht="45" customHeight="1">
      <c r="A397" s="12" t="inlineStr">
        <is>
          <t>Maths Skills</t>
        </is>
      </c>
      <c r="B397" s="12" t="inlineStr">
        <is>
          <t>Substitution</t>
        </is>
      </c>
      <c r="C397" s="13" t="inlineStr">
        <is>
          <t>Substituting into a Formula [MF21.02]</t>
        </is>
      </c>
      <c r="D397" s="12" t="inlineStr">
        <is>
          <t>This nugget has learning material and questions covering the topic of Substituting into a Formula.</t>
        </is>
      </c>
      <c r="E397" s="12" t="inlineStr">
        <is>
          <t>21cb7259-64cd-4bef-af6f-8e1207411f1d</t>
        </is>
      </c>
    </row>
    <row r="398" ht="45" customHeight="1">
      <c r="A398" s="12" t="inlineStr">
        <is>
          <t>Maths Skills</t>
        </is>
      </c>
      <c r="B398" s="12" t="inlineStr">
        <is>
          <t>Substitution</t>
        </is>
      </c>
      <c r="C398" s="13" t="inlineStr">
        <is>
          <t>Substitution into Expressions 3: Two Terms incl. Squares [MF17.15]</t>
        </is>
      </c>
      <c r="D398" s="12" t="inlineStr">
        <is>
          <t>This nugget has learning material and questions covering the topic of Substitution into Expressions 3.</t>
        </is>
      </c>
      <c r="E398" s="12" t="inlineStr">
        <is>
          <t>d6732310-1b59-45c5-b3e4-354b29cd73a7</t>
        </is>
      </c>
    </row>
    <row r="399" ht="45" customHeight="1">
      <c r="A399" s="12" t="inlineStr">
        <is>
          <t>Maths Skills</t>
        </is>
      </c>
      <c r="B399" s="12" t="inlineStr">
        <is>
          <t>Temperature</t>
        </is>
      </c>
      <c r="C399" s="13" t="inlineStr">
        <is>
          <t>Temperature [MC2.16]</t>
        </is>
      </c>
      <c r="D399" s="12" t="inlineStr">
        <is>
          <t>This nugget has learning material and questions covering the topic of Temperature.</t>
        </is>
      </c>
      <c r="E399" s="12" t="inlineStr">
        <is>
          <t>f1c13dd2-4a7b-4f34-9c8f-0da62f8bc2b7</t>
        </is>
      </c>
    </row>
    <row r="400" ht="45" customHeight="1">
      <c r="A400" s="12" t="inlineStr">
        <is>
          <t>Maths Skills</t>
        </is>
      </c>
      <c r="B400" s="12" t="inlineStr">
        <is>
          <t>Using a Ruler</t>
        </is>
      </c>
      <c r="C400" s="13" t="inlineStr">
        <is>
          <t>Using a Ruler [MF26.16]</t>
        </is>
      </c>
      <c r="D400" s="12" t="inlineStr">
        <is>
          <t xml:space="preserve">This nugget has questions on reading from a ruler to measure the length of a line segment in cm, to one decimal place. </t>
        </is>
      </c>
      <c r="E400" s="12" t="inlineStr">
        <is>
          <t>47f6e68e-d2d6-4504-88eb-aa6d7098880b</t>
        </is>
      </c>
    </row>
    <row r="401" ht="45" customHeight="1">
      <c r="A401" s="12" t="inlineStr">
        <is>
          <t>Maths Skills</t>
        </is>
      </c>
      <c r="B401" s="12" t="inlineStr">
        <is>
          <t>Volume</t>
        </is>
      </c>
      <c r="C401" s="13" t="inlineStr">
        <is>
          <t>Volume of Cubes and Cuboids [MF34.02]</t>
        </is>
      </c>
      <c r="D401" s="12" t="inlineStr">
        <is>
          <t>This nugget has learning material and questions covering the topic of the Volume of Cubes and Cuboids.</t>
        </is>
      </c>
      <c r="E401" s="12" t="inlineStr">
        <is>
          <t>620abbcb-221f-4760-9d90-1df267223a20</t>
        </is>
      </c>
    </row>
    <row r="402" ht="45" customHeight="1">
      <c r="A402" s="12" t="inlineStr">
        <is>
          <t>Maths Skills</t>
        </is>
      </c>
      <c r="B402" s="12" t="inlineStr">
        <is>
          <t>Rounding</t>
        </is>
      </c>
      <c r="C402" s="13" t="inlineStr">
        <is>
          <t>Rounding to Mixed Significant Figures [MF9.08]</t>
        </is>
      </c>
      <c r="D402" s="12" t="inlineStr">
        <is>
          <t>This nugget contains questions on rounding numbers to a different number of significant figures, including 1, 2, 3 and 4. It also includes basic calculations where the answer is rounded to a different number of significant figures.</t>
        </is>
      </c>
      <c r="E402" s="12" t="inlineStr">
        <is>
          <t>90e46c57-90f1-43ab-bd24-03224cc687c0</t>
        </is>
      </c>
    </row>
  </sheetData>
  <mergeCells count="1">
    <mergeCell ref="A6:E6"/>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E499"/>
  <sheetViews>
    <sheetView showGridLines="0" workbookViewId="0">
      <selection activeCell="A1" sqref="A1"/>
    </sheetView>
  </sheetViews>
  <sheetFormatPr baseColWidth="8" defaultRowHeight="15"/>
  <cols>
    <col width="42" customWidth="1" min="1" max="1"/>
    <col width="41"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9eea4b19-fccb-432f-b6d0-fee9b2e72c64</t>
        </is>
      </c>
    </row>
    <row r="3">
      <c r="A3" s="2" t="inlineStr">
        <is>
          <t>Chemistry GCSE (H)</t>
        </is>
      </c>
      <c r="D3" s="3" t="inlineStr">
        <is>
          <t>Last updated: 17 July 2026</t>
        </is>
      </c>
    </row>
    <row r="4">
      <c r="A4" s="4" t="inlineStr">
        <is>
          <t>35 Topics   ·   76 Subtopics   ·   492 Nuggets   ·   54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Atoms, Elements &amp; Compounds</t>
        </is>
      </c>
      <c r="B8" s="12" t="inlineStr">
        <is>
          <t>Atoms, Elements &amp; Compounds</t>
        </is>
      </c>
      <c r="C8" s="13" t="inlineStr">
        <is>
          <t>Diagnostic: Atoms, Elements &amp; Compounds [CH60.151]</t>
        </is>
      </c>
      <c r="D8" s="12" t="inlineStr">
        <is>
          <t>Diagnostic for the atoms, elements &amp; compounds topic.</t>
        </is>
      </c>
      <c r="E8" s="12" t="inlineStr">
        <is>
          <t>3c164625-6f4e-4329-9da5-190d126ef367</t>
        </is>
      </c>
    </row>
    <row r="9" ht="45" customHeight="1">
      <c r="A9" s="12" t="inlineStr">
        <is>
          <t>Atoms, Elements &amp; Compounds</t>
        </is>
      </c>
      <c r="B9" s="12" t="inlineStr">
        <is>
          <t>Atoms, Elements &amp; Compounds</t>
        </is>
      </c>
      <c r="C9" s="13" t="inlineStr">
        <is>
          <t>Atoms, Elements, Compounds &amp; Molecules [CH1.01]</t>
        </is>
      </c>
      <c r="D9" s="12" t="inlineStr">
        <is>
          <t xml:space="preserve">An introduction to atoms, elements, compounds and molecules. </t>
        </is>
      </c>
      <c r="E9" s="12" t="inlineStr">
        <is>
          <t>7854b719-70ed-4dc2-a2ad-446c28b89ff9</t>
        </is>
      </c>
    </row>
    <row r="10" ht="45" customHeight="1">
      <c r="A10" s="12" t="inlineStr">
        <is>
          <t>Atoms, Elements &amp; Compounds</t>
        </is>
      </c>
      <c r="B10" s="12" t="inlineStr">
        <is>
          <t>Atoms, Elements &amp; Compounds</t>
        </is>
      </c>
      <c r="C10" s="13" t="inlineStr">
        <is>
          <t>Element Symbols [CH1.02]</t>
        </is>
      </c>
      <c r="D10" s="12" t="inlineStr">
        <is>
          <t>Use element symbols correctly.</t>
        </is>
      </c>
      <c r="E10" s="12" t="inlineStr">
        <is>
          <t>c4b5136a-9f94-485a-bf8d-6123f0e1e9c0</t>
        </is>
      </c>
    </row>
    <row r="11" ht="45" customHeight="1">
      <c r="A11" s="12" t="inlineStr">
        <is>
          <t>Atoms, Elements &amp; Compounds</t>
        </is>
      </c>
      <c r="B11" s="12" t="inlineStr">
        <is>
          <t>Atoms, Elements &amp; Compounds</t>
        </is>
      </c>
      <c r="C11" s="13" t="inlineStr">
        <is>
          <t>Names &amp; Symbols of the First 20 Elements [CH1.03]</t>
        </is>
      </c>
      <c r="D11" s="12" t="inlineStr">
        <is>
          <t>Correctly use the names and symbols of the first 20 elements of the Periodic Table.</t>
        </is>
      </c>
      <c r="E11" s="12" t="inlineStr">
        <is>
          <t>15770ae3-fce2-4ec8-8b9f-1701f5536fa1</t>
        </is>
      </c>
    </row>
    <row r="12" ht="45" customHeight="1">
      <c r="A12" s="12" t="inlineStr">
        <is>
          <t>Atoms, Elements &amp; Compounds</t>
        </is>
      </c>
      <c r="B12" s="12" t="inlineStr">
        <is>
          <t>Atoms, Elements &amp; Compounds</t>
        </is>
      </c>
      <c r="C12" s="13" t="inlineStr">
        <is>
          <t>Formulae for Elemental Molecules &amp; Compounds [CH1.04]</t>
        </is>
      </c>
      <c r="D12" s="12" t="inlineStr">
        <is>
          <t>Recall and use the chemical formulae for common elemental molecules and compounds.</t>
        </is>
      </c>
      <c r="E12" s="12" t="inlineStr">
        <is>
          <t>0ea351b5-01cd-459e-a333-268679b4787c</t>
        </is>
      </c>
    </row>
    <row r="13" ht="45" customHeight="1">
      <c r="A13" s="12" t="inlineStr">
        <is>
          <t>Atoms, Elements &amp; Compounds</t>
        </is>
      </c>
      <c r="B13" s="12" t="inlineStr">
        <is>
          <t>Atoms, Elements &amp; Compounds</t>
        </is>
      </c>
      <c r="C13" s="13" t="inlineStr">
        <is>
          <t>Common Ions [CH1.48]</t>
        </is>
      </c>
      <c r="D13" s="12" t="inlineStr">
        <is>
          <t>Recall and use the formulae of common mono- and polyatomic ions.</t>
        </is>
      </c>
      <c r="E13" s="12" t="inlineStr">
        <is>
          <t>6cf41ae2-d801-44cb-8b92-6f0673424d32</t>
        </is>
      </c>
    </row>
    <row r="14" ht="45" customHeight="1">
      <c r="A14" s="12" t="inlineStr">
        <is>
          <t>Atoms, Elements &amp; Compounds</t>
        </is>
      </c>
      <c r="B14" s="12" t="inlineStr">
        <is>
          <t>Atoms, Elements &amp; Compounds</t>
        </is>
      </c>
      <c r="C14" s="13" t="inlineStr">
        <is>
          <t>Valency &amp; Number of Covalent Bonds Formed [CH2.57]</t>
        </is>
      </c>
      <c r="D14" s="12" t="inlineStr">
        <is>
          <t>Deduce the valency of atoms and use it to predict the structure of molecules.</t>
        </is>
      </c>
      <c r="E14" s="12" t="inlineStr">
        <is>
          <t>f8a4ac6f-a1cd-4afa-9bba-ba271a40b2d4</t>
        </is>
      </c>
    </row>
    <row r="15" ht="45" customHeight="1">
      <c r="A15" s="12" t="inlineStr">
        <is>
          <t>Atoms, Elements &amp; Compounds</t>
        </is>
      </c>
      <c r="B15" s="12" t="inlineStr">
        <is>
          <t>Atoms, Elements &amp; Compounds</t>
        </is>
      </c>
      <c r="C15" s="13" t="inlineStr">
        <is>
          <t>State Symbols [CH1.07]</t>
        </is>
      </c>
      <c r="D15" s="12" t="inlineStr">
        <is>
          <t>Use state symbols correctly.</t>
        </is>
      </c>
      <c r="E15" s="12" t="inlineStr">
        <is>
          <t>52ebc859-b0ad-42b7-9145-62791bbb2e8f</t>
        </is>
      </c>
    </row>
    <row r="16" ht="45" customHeight="1">
      <c r="A16" s="12" t="inlineStr">
        <is>
          <t>Atoms, Elements &amp; Compounds</t>
        </is>
      </c>
      <c r="B16" s="12" t="inlineStr">
        <is>
          <t>Atoms, Elements &amp; Compounds</t>
        </is>
      </c>
      <c r="C16" s="13" t="inlineStr">
        <is>
          <t>Naming Compounds [CH1.06]</t>
        </is>
      </c>
      <c r="D16" s="12" t="inlineStr">
        <is>
          <t>Describe and use the rules for naming compounds to recall and use the chemical formulae for common elemental molecules and compounds.</t>
        </is>
      </c>
      <c r="E16" s="12" t="inlineStr">
        <is>
          <t>15b6e92a-4b5f-456d-af34-50568879819d</t>
        </is>
      </c>
    </row>
    <row r="17" ht="45" customHeight="1">
      <c r="A17" s="12" t="inlineStr">
        <is>
          <t>Atoms, Elements &amp; Compounds</t>
        </is>
      </c>
      <c r="B17" s="12" t="inlineStr">
        <is>
          <t>Atoms, Elements &amp; Compounds</t>
        </is>
      </c>
      <c r="C17" s="13" t="inlineStr">
        <is>
          <t>Formulae for Compounds with Brackets [CH1.05]</t>
        </is>
      </c>
      <c r="D17" s="12" t="inlineStr">
        <is>
          <t>Recall and use the chemical formulae for compounds that include brackets.</t>
        </is>
      </c>
      <c r="E17" s="12" t="inlineStr">
        <is>
          <t>ed150712-f887-4803-95e5-5a9731593f48</t>
        </is>
      </c>
    </row>
    <row r="18" ht="45" customHeight="1">
      <c r="A18" s="12" t="inlineStr">
        <is>
          <t>Atomic Model</t>
        </is>
      </c>
      <c r="B18" s="12" t="inlineStr">
        <is>
          <t>Atomic Model</t>
        </is>
      </c>
      <c r="C18" s="13" t="inlineStr">
        <is>
          <t>Diagnostic: Atomic Model [CH60.011]</t>
        </is>
      </c>
      <c r="D18" s="12" t="inlineStr">
        <is>
          <t>Diagnostic for the atomic model topic.</t>
        </is>
      </c>
      <c r="E18" s="12" t="inlineStr">
        <is>
          <t>f2658314-d15b-4b7d-a365-df2356e5b0b6</t>
        </is>
      </c>
    </row>
    <row r="19" ht="45" customHeight="1">
      <c r="A19" s="12" t="inlineStr">
        <is>
          <t>Atomic Model</t>
        </is>
      </c>
      <c r="B19" s="12" t="inlineStr">
        <is>
          <t>Atomic Model</t>
        </is>
      </c>
      <c r="C19" s="13" t="inlineStr">
        <is>
          <t>Development of Scientific Models [CH1.32]</t>
        </is>
      </c>
      <c r="D19" s="12" t="inlineStr">
        <is>
          <t>Describe the scientific method and identify different types of model.</t>
        </is>
      </c>
      <c r="E19" s="12" t="inlineStr">
        <is>
          <t>f3f174e0-6cc9-4c3b-bab3-d88d457d61ac</t>
        </is>
      </c>
    </row>
    <row r="20" ht="45" customHeight="1">
      <c r="A20" s="12" t="inlineStr">
        <is>
          <t>Atomic Model</t>
        </is>
      </c>
      <c r="B20" s="12" t="inlineStr">
        <is>
          <t>Atomic Model</t>
        </is>
      </c>
      <c r="C20" s="13" t="inlineStr">
        <is>
          <t>Dalton's Atomic Theory of Matter [CH1.33]</t>
        </is>
      </c>
      <c r="D20" s="12" t="inlineStr">
        <is>
          <t>Describe and use early models of the atom.</t>
        </is>
      </c>
      <c r="E20" s="12" t="inlineStr">
        <is>
          <t>dc8eac9e-a635-4ef1-a838-212104bb7ebf</t>
        </is>
      </c>
    </row>
    <row r="21" ht="45" customHeight="1">
      <c r="A21" s="12" t="inlineStr">
        <is>
          <t>Atomic Model</t>
        </is>
      </c>
      <c r="B21" s="12" t="inlineStr">
        <is>
          <t>Atomic Model</t>
        </is>
      </c>
      <c r="C21" s="13" t="inlineStr">
        <is>
          <t>Thomson's Plum Pudding Model [CH1.34]</t>
        </is>
      </c>
      <c r="D21" s="12" t="inlineStr">
        <is>
          <t xml:space="preserve">Describe and use the Plum Pudding Model, and explain how the model was developed. </t>
        </is>
      </c>
      <c r="E21" s="12" t="inlineStr">
        <is>
          <t>9e79b741-92e1-47e2-849e-3d07ea913667</t>
        </is>
      </c>
    </row>
    <row r="22" ht="45" customHeight="1">
      <c r="A22" s="12" t="inlineStr">
        <is>
          <t>Atomic Model</t>
        </is>
      </c>
      <c r="B22" s="12" t="inlineStr">
        <is>
          <t>Atomic Model</t>
        </is>
      </c>
      <c r="C22" s="13" t="inlineStr">
        <is>
          <t>Rutherford's Nuclear Model [CH1.35]</t>
        </is>
      </c>
      <c r="D22" s="12" t="inlineStr">
        <is>
          <t xml:space="preserve">Describe and use the Nuclear Model, and explain how the model was developed. </t>
        </is>
      </c>
      <c r="E22" s="12" t="inlineStr">
        <is>
          <t>e611f30d-a5ab-4e7f-a42d-e51771450c79</t>
        </is>
      </c>
    </row>
    <row r="23" ht="45" customHeight="1">
      <c r="A23" s="12" t="inlineStr">
        <is>
          <t>Atomic Model</t>
        </is>
      </c>
      <c r="B23" s="12" t="inlineStr">
        <is>
          <t>Atomic Model</t>
        </is>
      </c>
      <c r="C23" s="13" t="inlineStr">
        <is>
          <t>Bohr's Planetary Model [CH1.36]</t>
        </is>
      </c>
      <c r="D23" s="12" t="inlineStr">
        <is>
          <t xml:space="preserve">Describe and use the Planetary Model, and explain how the model was developed. </t>
        </is>
      </c>
      <c r="E23" s="12" t="inlineStr">
        <is>
          <t>1ae330f4-2d65-42c4-a84c-4aadfb70da5e</t>
        </is>
      </c>
    </row>
    <row r="24" ht="45" customHeight="1">
      <c r="A24" s="12" t="inlineStr">
        <is>
          <t>Atomic Model</t>
        </is>
      </c>
      <c r="B24" s="12" t="inlineStr">
        <is>
          <t>Atomic Model</t>
        </is>
      </c>
      <c r="C24" s="13" t="inlineStr">
        <is>
          <t>Discovery of Protons [CH1.37]</t>
        </is>
      </c>
      <c r="D24" s="12" t="inlineStr">
        <is>
          <t>Recall the discovery of protons and explain how this added to the model of the atom.</t>
        </is>
      </c>
      <c r="E24" s="12" t="inlineStr">
        <is>
          <t>e61bff4d-5122-4bee-8e1e-e1e14a75ece5</t>
        </is>
      </c>
    </row>
    <row r="25" ht="45" customHeight="1">
      <c r="A25" s="12" t="inlineStr">
        <is>
          <t>Atomic Model</t>
        </is>
      </c>
      <c r="B25" s="12" t="inlineStr">
        <is>
          <t>Atomic Model</t>
        </is>
      </c>
      <c r="C25" s="13" t="inlineStr">
        <is>
          <t>Chadwick &amp; the Discovery of the Neutron [CH1.38]</t>
        </is>
      </c>
      <c r="D25" s="12" t="inlineStr">
        <is>
          <t>Recall the discovery of neutrons and explain how this added to the model of the atom.</t>
        </is>
      </c>
      <c r="E25" s="12" t="inlineStr">
        <is>
          <t>7c5061b4-7c27-4fb5-99cb-0f5b129c8f63</t>
        </is>
      </c>
    </row>
    <row r="26" ht="45" customHeight="1">
      <c r="A26" s="12" t="inlineStr">
        <is>
          <t>Atomic Model</t>
        </is>
      </c>
      <c r="B26" s="12" t="inlineStr">
        <is>
          <t>Atomic Model</t>
        </is>
      </c>
      <c r="C26" s="13" t="inlineStr">
        <is>
          <t>History of the Atom: Timeline [CH1.39]</t>
        </is>
      </c>
      <c r="D26" s="12" t="inlineStr">
        <is>
          <t>Recall the timeline of the atomic model and identify the different models from diagrams.</t>
        </is>
      </c>
      <c r="E26" s="12" t="inlineStr">
        <is>
          <t>822d2df3-39ad-41c8-a021-5b4f011ae61b</t>
        </is>
      </c>
    </row>
    <row r="27" ht="45" customHeight="1">
      <c r="A27" s="12" t="inlineStr">
        <is>
          <t>Atomic Model</t>
        </is>
      </c>
      <c r="B27" s="12" t="inlineStr">
        <is>
          <t>Atomic Model</t>
        </is>
      </c>
      <c r="C27" s="13" t="inlineStr">
        <is>
          <t>Plum Pudding vs the Nuclear Model [CH1.40]</t>
        </is>
      </c>
      <c r="D27" s="12" t="inlineStr">
        <is>
          <t>Compare the Plum Pudding Model to the Nuclear Model of the atom.</t>
        </is>
      </c>
      <c r="E27" s="12" t="inlineStr">
        <is>
          <t>0bf09d05-a8cf-4b20-bbe6-320ec86fc9d6</t>
        </is>
      </c>
    </row>
    <row r="28" ht="45" customHeight="1">
      <c r="A28" s="12" t="inlineStr">
        <is>
          <t>Atomic Structure</t>
        </is>
      </c>
      <c r="B28" s="12" t="inlineStr">
        <is>
          <t>Atomic Structure</t>
        </is>
      </c>
      <c r="C28" s="13" t="inlineStr">
        <is>
          <t>Diagnostic: Atomic Structure [CH60.001]</t>
        </is>
      </c>
      <c r="D28" s="12" t="inlineStr">
        <is>
          <t>Diagnostic for the atomic structure topic.</t>
        </is>
      </c>
      <c r="E28" s="12" t="inlineStr">
        <is>
          <t>e34ca73a-be7b-44e6-9576-331702a5d95c</t>
        </is>
      </c>
    </row>
    <row r="29" ht="45" customHeight="1">
      <c r="A29" s="12" t="inlineStr">
        <is>
          <t>Atomic Structure</t>
        </is>
      </c>
      <c r="B29" s="12" t="inlineStr">
        <is>
          <t>Atomic Structure</t>
        </is>
      </c>
      <c r="C29" s="13" t="inlineStr">
        <is>
          <t>Atomic Structure [CH1.08]</t>
        </is>
      </c>
      <c r="D29" s="12" t="inlineStr">
        <is>
          <t>Describe the structure of the atom.</t>
        </is>
      </c>
      <c r="E29" s="12" t="inlineStr">
        <is>
          <t>c93e9fb5-244b-4eff-91ba-8a9e8ff14eae</t>
        </is>
      </c>
    </row>
    <row r="30" ht="45" customHeight="1">
      <c r="A30" s="12" t="inlineStr">
        <is>
          <t>Atomic Structure</t>
        </is>
      </c>
      <c r="B30" s="12" t="inlineStr">
        <is>
          <t>Atomic Structure</t>
        </is>
      </c>
      <c r="C30" s="13" t="inlineStr">
        <is>
          <t>Size of Atoms [CH1.09]</t>
        </is>
      </c>
      <c r="D30" s="12" t="inlineStr">
        <is>
          <t>Recall the radius of an atom/nucleus and relate size and scale of atoms to objects.</t>
        </is>
      </c>
      <c r="E30" s="12" t="inlineStr">
        <is>
          <t>7a7fdf18-1d62-42fb-b3e2-eff1b73fff6f</t>
        </is>
      </c>
    </row>
    <row r="31" ht="45" customHeight="1">
      <c r="A31" s="12" t="inlineStr">
        <is>
          <t>Atomic Structure</t>
        </is>
      </c>
      <c r="B31" s="12" t="inlineStr">
        <is>
          <t>Atomic Structure</t>
        </is>
      </c>
      <c r="C31" s="13" t="inlineStr">
        <is>
          <t>Atomic Number &amp; Mass Number [CH1.10]</t>
        </is>
      </c>
      <c r="D31" s="12" t="inlineStr">
        <is>
          <t>Use the atomic number and mass number to calculate the numbers of subatomic particles.</t>
        </is>
      </c>
      <c r="E31" s="12" t="inlineStr">
        <is>
          <t>b1378d58-0a85-4d3a-87d4-308ca784e408</t>
        </is>
      </c>
    </row>
    <row r="32" ht="45" customHeight="1">
      <c r="A32" s="12" t="inlineStr">
        <is>
          <t>Atomic Structure</t>
        </is>
      </c>
      <c r="B32" s="12" t="inlineStr">
        <is>
          <t>Atomic Structure</t>
        </is>
      </c>
      <c r="C32" s="13" t="inlineStr">
        <is>
          <t>Isotopes [CH1.11]</t>
        </is>
      </c>
      <c r="D32" s="12" t="inlineStr">
        <is>
          <t>Recall the definition of an isotope and apply it to familiar situations.</t>
        </is>
      </c>
      <c r="E32" s="12" t="inlineStr">
        <is>
          <t>473c1d99-164d-4d81-b5f7-c64f33c37d50</t>
        </is>
      </c>
    </row>
    <row r="33" ht="45" customHeight="1">
      <c r="A33" s="12" t="inlineStr">
        <is>
          <t>Atomic Structure</t>
        </is>
      </c>
      <c r="B33" s="12" t="inlineStr">
        <is>
          <t>Atomic Structure</t>
        </is>
      </c>
      <c r="C33" s="13" t="inlineStr">
        <is>
          <t>What is Relative? Mass &amp; Charges [CH1.12]</t>
        </is>
      </c>
      <c r="D33" s="12" t="inlineStr">
        <is>
          <t>Recall the relative masses/charges of subatomic particles and define relative atomic mass.</t>
        </is>
      </c>
      <c r="E33" s="12" t="inlineStr">
        <is>
          <t>c02a59aa-012e-442e-b0f7-d7ef3762d0a8</t>
        </is>
      </c>
    </row>
    <row r="34" ht="45" customHeight="1">
      <c r="A34" s="12" t="inlineStr">
        <is>
          <t>Atomic Structure</t>
        </is>
      </c>
      <c r="B34" s="12" t="inlineStr">
        <is>
          <t>Atomic Structure</t>
        </is>
      </c>
      <c r="C34" s="13" t="inlineStr">
        <is>
          <t>Calculating Relative Atomic Mass [CH1.13]</t>
        </is>
      </c>
      <c r="D34" s="12" t="inlineStr">
        <is>
          <t>Calculate relative atomic mass.</t>
        </is>
      </c>
      <c r="E34" s="12" t="inlineStr">
        <is>
          <t>c045eee7-627d-4db6-aa9e-7a23529b6a7e</t>
        </is>
      </c>
    </row>
    <row r="35" ht="45" customHeight="1">
      <c r="A35" s="12" t="inlineStr">
        <is>
          <t>Atomic Structure</t>
        </is>
      </c>
      <c r="B35" s="12" t="inlineStr">
        <is>
          <t>Atomic Structure</t>
        </is>
      </c>
      <c r="C35" s="13" t="inlineStr">
        <is>
          <t>Electronic Structure [CH1.14]</t>
        </is>
      </c>
      <c r="D35" s="12" t="inlineStr">
        <is>
          <t xml:space="preserve">Recall the 2, 8, 8 structure and apply this to the first 20 elements. </t>
        </is>
      </c>
      <c r="E35" s="12" t="inlineStr">
        <is>
          <t>b27e7c40-fa92-46fa-94be-65ed6cf74b0a</t>
        </is>
      </c>
    </row>
    <row r="36" ht="45" customHeight="1">
      <c r="A36" s="12" t="inlineStr">
        <is>
          <t>Atomic Structure</t>
        </is>
      </c>
      <c r="B36" s="12" t="inlineStr">
        <is>
          <t>Atomic Structure</t>
        </is>
      </c>
      <c r="C36" s="13" t="inlineStr">
        <is>
          <t>Changing Energy Levels [CH1.15]</t>
        </is>
      </c>
      <c r="D36" s="12" t="inlineStr">
        <is>
          <t>Recall that electron arrangements may change with the absorption/emission of electromagnetic radiation and apply this to familiar situations.</t>
        </is>
      </c>
      <c r="E36" s="12" t="inlineStr">
        <is>
          <t>29627385-0daf-49cc-aff1-805015e39fd9</t>
        </is>
      </c>
    </row>
    <row r="37" ht="45" customHeight="1">
      <c r="A37" s="12" t="inlineStr">
        <is>
          <t>Atomic Structure</t>
        </is>
      </c>
      <c r="B37" s="12" t="inlineStr">
        <is>
          <t>Atomic Structure</t>
        </is>
      </c>
      <c r="C37" s="13" t="inlineStr">
        <is>
          <t>Forming Ions [CH1.46]</t>
        </is>
      </c>
      <c r="D37" s="12" t="inlineStr">
        <is>
          <t>Describe how ions form, draw and write the electronic structure of ions and identify ion formed using the periodic table.</t>
        </is>
      </c>
      <c r="E37" s="12" t="inlineStr">
        <is>
          <t>47877b81-dbeb-409b-9444-c615167e3a3b</t>
        </is>
      </c>
    </row>
    <row r="38" ht="45" customHeight="1">
      <c r="A38" s="12" t="inlineStr">
        <is>
          <t>The Periodic Table</t>
        </is>
      </c>
      <c r="B38" s="12" t="inlineStr">
        <is>
          <t>The Periodic Table</t>
        </is>
      </c>
      <c r="C38" s="13" t="inlineStr">
        <is>
          <t>Diagnostic: The Periodic Table [CH60.015]</t>
        </is>
      </c>
      <c r="D38" s="12" t="inlineStr">
        <is>
          <t>Diagnostic for the the periodic table topic.</t>
        </is>
      </c>
      <c r="E38" s="12" t="inlineStr">
        <is>
          <t>21fa1c7d-b53e-4cb9-ac74-8c96c506bda4</t>
        </is>
      </c>
    </row>
    <row r="39" ht="45" customHeight="1">
      <c r="A39" s="12" t="inlineStr">
        <is>
          <t>The Periodic Table</t>
        </is>
      </c>
      <c r="B39" s="12" t="inlineStr">
        <is>
          <t>The Periodic Table</t>
        </is>
      </c>
      <c r="C39" s="13" t="inlineStr">
        <is>
          <t>Periodic Table: Modern [CH1.41]</t>
        </is>
      </c>
      <c r="D39" s="12" t="inlineStr">
        <is>
          <t>Use the modern periodic table.</t>
        </is>
      </c>
      <c r="E39" s="12" t="inlineStr">
        <is>
          <t>53538c80-5477-430e-98f8-a1567325692e</t>
        </is>
      </c>
    </row>
    <row r="40" ht="45" customHeight="1">
      <c r="A40" s="12" t="inlineStr">
        <is>
          <t>The Periodic Table</t>
        </is>
      </c>
      <c r="B40" s="12" t="inlineStr">
        <is>
          <t>The Periodic Table</t>
        </is>
      </c>
      <c r="C40" s="13" t="inlineStr">
        <is>
          <t>Periodic Table: Early Versions [CH1.42]</t>
        </is>
      </c>
      <c r="D40" s="12" t="inlineStr">
        <is>
          <t xml:space="preserve">Describe and use early periodic tables, particularly Newlands'. </t>
        </is>
      </c>
      <c r="E40" s="12" t="inlineStr">
        <is>
          <t>54d28d70-fbeb-453b-bbe4-8e7b7dc34050</t>
        </is>
      </c>
    </row>
    <row r="41" ht="45" customHeight="1">
      <c r="A41" s="12" t="inlineStr">
        <is>
          <t>The Periodic Table</t>
        </is>
      </c>
      <c r="B41" s="12" t="inlineStr">
        <is>
          <t>The Periodic Table</t>
        </is>
      </c>
      <c r="C41" s="13" t="inlineStr">
        <is>
          <t>Periodic Table: Mendeleev's  [CH1.43]</t>
        </is>
      </c>
      <c r="D41" s="12" t="inlineStr">
        <is>
          <t>Describe and use Mendeleev's periodic table.</t>
        </is>
      </c>
      <c r="E41" s="12" t="inlineStr">
        <is>
          <t>95affad1-dc07-435f-b2ef-ecbec62e485b</t>
        </is>
      </c>
    </row>
    <row r="42" ht="45" customHeight="1">
      <c r="A42" s="12" t="inlineStr">
        <is>
          <t>The Periodic Table</t>
        </is>
      </c>
      <c r="B42" s="12" t="inlineStr">
        <is>
          <t>The Periodic Table</t>
        </is>
      </c>
      <c r="C42" s="13" t="inlineStr">
        <is>
          <t>Periodic Table: Comparing Newlands' &amp; Mendeleev's Tables [CH1.44]</t>
        </is>
      </c>
      <c r="D42" s="12" t="inlineStr">
        <is>
          <t>Compare Newlands' periodic table to Mendeleev's periodic table.</t>
        </is>
      </c>
      <c r="E42" s="12" t="inlineStr">
        <is>
          <t>7f6ac688-81a6-4943-85b5-3be145c0e0dd</t>
        </is>
      </c>
    </row>
    <row r="43" ht="45" customHeight="1">
      <c r="A43" s="12" t="inlineStr">
        <is>
          <t>The Periodic Table</t>
        </is>
      </c>
      <c r="B43" s="12" t="inlineStr">
        <is>
          <t>The Periodic Table</t>
        </is>
      </c>
      <c r="C43" s="13" t="inlineStr">
        <is>
          <t>Periodic Table: Development of the Modern Periodic Table  [CH1.45]</t>
        </is>
      </c>
      <c r="D43" s="12" t="inlineStr">
        <is>
          <t>Describe the arrangement of the modern periodic table and apply this knowledge.</t>
        </is>
      </c>
      <c r="E43" s="12" t="inlineStr">
        <is>
          <t>cb6cea18-9f67-4116-a6cf-27497acad531</t>
        </is>
      </c>
    </row>
    <row r="44" ht="45" customHeight="1">
      <c r="A44" s="12" t="inlineStr">
        <is>
          <t>The Periodic Table</t>
        </is>
      </c>
      <c r="B44" s="12" t="inlineStr">
        <is>
          <t>The Periodic Table</t>
        </is>
      </c>
      <c r="C44" s="13" t="inlineStr">
        <is>
          <t>Periodic Table: Metals &amp; Non-metals [CH1.47]</t>
        </is>
      </c>
      <c r="D44" s="12" t="inlineStr">
        <is>
          <t>Identify metals and non-metals from their position on the periodic table. Describe and compare the properties and behaviour of metals and non-metals.</t>
        </is>
      </c>
      <c r="E44" s="12" t="inlineStr">
        <is>
          <t>4dad9b5a-4ab4-49a9-b9f4-e7d0e4ee4f5d</t>
        </is>
      </c>
    </row>
    <row r="45" ht="45" customHeight="1">
      <c r="A45" s="12" t="inlineStr">
        <is>
          <t>The Periodic Table</t>
        </is>
      </c>
      <c r="B45" s="12" t="inlineStr">
        <is>
          <t>The Periodic Table</t>
        </is>
      </c>
      <c r="C45" s="13" t="inlineStr">
        <is>
          <t>Identifying Atoms &amp; Ions from Electronic Structure [CH1.49]</t>
        </is>
      </c>
      <c r="D45" s="12" t="inlineStr">
        <is>
          <t>Identify atoms and ions of the first twenty elements from their electron structure (written and drawn).</t>
        </is>
      </c>
      <c r="E45" s="12" t="inlineStr">
        <is>
          <t>f0984bf9-7968-406a-981a-ecfd825dde48</t>
        </is>
      </c>
    </row>
    <row r="46" ht="45" customHeight="1">
      <c r="A46" s="12" t="inlineStr">
        <is>
          <t>The Periodic Table</t>
        </is>
      </c>
      <c r="B46" s="12" t="inlineStr">
        <is>
          <t>Periodic Table Groups</t>
        </is>
      </c>
      <c r="C46" s="13" t="inlineStr">
        <is>
          <t>Diagnostic: Periodic Table Groups [CH60.012]</t>
        </is>
      </c>
      <c r="D46" s="12" t="inlineStr">
        <is>
          <t>Diagnostic for the periodic table groups topic.</t>
        </is>
      </c>
      <c r="E46" s="12" t="inlineStr">
        <is>
          <t>da091241-592a-4a0b-83cd-3a38d2c33c0b</t>
        </is>
      </c>
    </row>
    <row r="47" ht="45" customHeight="1">
      <c r="A47" s="12" t="inlineStr">
        <is>
          <t>The Periodic Table</t>
        </is>
      </c>
      <c r="B47" s="12" t="inlineStr">
        <is>
          <t>Periodic Table Groups</t>
        </is>
      </c>
      <c r="C47" s="13" t="inlineStr">
        <is>
          <t>Periodic Table : Group 1 [CH1.51]</t>
        </is>
      </c>
      <c r="D47" s="12" t="inlineStr">
        <is>
          <t xml:space="preserve">Describe the electronic structure, properties and trends of Group 1 elements. </t>
        </is>
      </c>
      <c r="E47" s="12" t="inlineStr">
        <is>
          <t>53b2097a-21bb-435e-acaa-c84d74bcbd5f</t>
        </is>
      </c>
    </row>
    <row r="48" ht="45" customHeight="1">
      <c r="A48" s="12" t="inlineStr">
        <is>
          <t>The Periodic Table</t>
        </is>
      </c>
      <c r="B48" s="12" t="inlineStr">
        <is>
          <t>Periodic Table Groups</t>
        </is>
      </c>
      <c r="C48" s="13" t="inlineStr">
        <is>
          <t>Periodic Table : Explaining Trends in Reactivity [CH1.53]</t>
        </is>
      </c>
      <c r="D48" s="12" t="inlineStr">
        <is>
          <t>Explain trends in reactivity using ideas of electron shielding.</t>
        </is>
      </c>
      <c r="E48" s="12" t="inlineStr">
        <is>
          <t>ba97438a-1435-403f-89dd-4fa7add016d0</t>
        </is>
      </c>
    </row>
    <row r="49" ht="45" customHeight="1">
      <c r="A49" s="12" t="inlineStr">
        <is>
          <t>The Periodic Table</t>
        </is>
      </c>
      <c r="B49" s="12" t="inlineStr">
        <is>
          <t>Periodic Table Groups</t>
        </is>
      </c>
      <c r="C49" s="13" t="inlineStr">
        <is>
          <t>Periodic Table : Group 7 [CH1.52]</t>
        </is>
      </c>
      <c r="D49" s="12" t="inlineStr">
        <is>
          <t xml:space="preserve">Describe the electronic structure, properties and trends of Group 7 elements. </t>
        </is>
      </c>
      <c r="E49" s="12" t="inlineStr">
        <is>
          <t>34eac70e-b4c3-4156-a443-700bbaa234a4</t>
        </is>
      </c>
    </row>
    <row r="50" ht="45" customHeight="1">
      <c r="A50" s="12" t="inlineStr">
        <is>
          <t>The Periodic Table</t>
        </is>
      </c>
      <c r="B50" s="12" t="inlineStr">
        <is>
          <t>Periodic Table Groups</t>
        </is>
      </c>
      <c r="C50" s="13" t="inlineStr">
        <is>
          <t>Testing for Gases: Chlorine [CH8.15]</t>
        </is>
      </c>
      <c r="D50" s="12" t="inlineStr">
        <is>
          <t>Describe how to test for the presence of chlorine gas.</t>
        </is>
      </c>
      <c r="E50" s="12" t="inlineStr">
        <is>
          <t>d51fdc66-725c-44d6-98a4-db8af66c7c58</t>
        </is>
      </c>
    </row>
    <row r="51" ht="45" customHeight="1">
      <c r="A51" s="12" t="inlineStr">
        <is>
          <t>The Periodic Table</t>
        </is>
      </c>
      <c r="B51" s="12" t="inlineStr">
        <is>
          <t>Periodic Table Groups</t>
        </is>
      </c>
      <c r="C51" s="13" t="inlineStr">
        <is>
          <t>Periodic Table : Group 0 [CH1.50]</t>
        </is>
      </c>
      <c r="D51" s="12" t="inlineStr">
        <is>
          <t xml:space="preserve">Describe the electronic structure, properties and trends of Group 0 elements. </t>
        </is>
      </c>
      <c r="E51" s="12" t="inlineStr">
        <is>
          <t>892888db-fd3c-43cc-950a-14a2d5643cd3</t>
        </is>
      </c>
    </row>
    <row r="52" ht="45" customHeight="1">
      <c r="A52" s="12" t="inlineStr">
        <is>
          <t>Conservation of Mass &amp; RFM</t>
        </is>
      </c>
      <c r="B52" s="12" t="inlineStr">
        <is>
          <t>Conservation of Mass &amp; RFM</t>
        </is>
      </c>
      <c r="C52" s="13" t="inlineStr">
        <is>
          <t>Diagnostic: Conservation of Mass &amp; RFM [CH60.042]</t>
        </is>
      </c>
      <c r="D52" s="12" t="inlineStr">
        <is>
          <t>Diagnostic for the conservation of mass &amp; rfm topic.</t>
        </is>
      </c>
      <c r="E52" s="12" t="inlineStr">
        <is>
          <t>cc51e6d3-b666-4b08-8b9e-2335962597af</t>
        </is>
      </c>
    </row>
    <row r="53" ht="45" customHeight="1">
      <c r="A53" s="12" t="inlineStr">
        <is>
          <t>Conservation of Mass &amp; RFM</t>
        </is>
      </c>
      <c r="B53" s="12" t="inlineStr">
        <is>
          <t>Conservation of Mass &amp; RFM</t>
        </is>
      </c>
      <c r="C53" s="13" t="inlineStr">
        <is>
          <t>Calculating Relative Formula Mass I [CH3.01]</t>
        </is>
      </c>
      <c r="D53" s="12" t="inlineStr">
        <is>
          <t>Calculate the relative formula mass of compounds with simple 1:1 ratios. Atomic masses are given in the questions.</t>
        </is>
      </c>
      <c r="E53" s="12" t="inlineStr">
        <is>
          <t>4a44e8ad-96af-40ec-9a71-a785a40a5a7e</t>
        </is>
      </c>
    </row>
    <row r="54" ht="45" customHeight="1">
      <c r="A54" s="12" t="inlineStr">
        <is>
          <t>Conservation of Mass &amp; RFM</t>
        </is>
      </c>
      <c r="B54" s="12" t="inlineStr">
        <is>
          <t>Conservation of Mass &amp; RFM</t>
        </is>
      </c>
      <c r="C54" s="13" t="inlineStr">
        <is>
          <t>Calculating Relative Formula Mass II [CH3.02]</t>
        </is>
      </c>
      <c r="D54" s="12" t="inlineStr">
        <is>
          <t>Calculate the relative formula mass of compounds without brackets. Atomic masses are given in the questions.</t>
        </is>
      </c>
      <c r="E54" s="12" t="inlineStr">
        <is>
          <t>e8aa6ae0-762e-4d30-b5e1-d442c813cd51</t>
        </is>
      </c>
    </row>
    <row r="55" ht="45" customHeight="1">
      <c r="A55" s="12" t="inlineStr">
        <is>
          <t>Conservation of Mass &amp; RFM</t>
        </is>
      </c>
      <c r="B55" s="12" t="inlineStr">
        <is>
          <t>Conservation of Mass &amp; RFM</t>
        </is>
      </c>
      <c r="C55" s="13" t="inlineStr">
        <is>
          <t>Calculating Relative Formula Mass III [CH3.03]</t>
        </is>
      </c>
      <c r="D55" s="12" t="inlineStr">
        <is>
          <t>Calculate the relative formula mass of compounds without brackets. Atomic masses need to be read from a periodic table.</t>
        </is>
      </c>
      <c r="E55" s="12" t="inlineStr">
        <is>
          <t>6de4ccbf-3f1e-4517-ab4a-1308447dde5a</t>
        </is>
      </c>
    </row>
    <row r="56" ht="45" customHeight="1">
      <c r="A56" s="12" t="inlineStr">
        <is>
          <t>Conservation of Mass &amp; RFM</t>
        </is>
      </c>
      <c r="B56" s="12" t="inlineStr">
        <is>
          <t>Conservation of Mass &amp; RFM</t>
        </is>
      </c>
      <c r="C56" s="13" t="inlineStr">
        <is>
          <t>Calculating Relative Formula Mass IV [CH3.04]</t>
        </is>
      </c>
      <c r="D56" s="12" t="inlineStr">
        <is>
          <t>Calculate the relative formula mass of compounds with brackets. Atomic masses need to be read from a periodic table.</t>
        </is>
      </c>
      <c r="E56" s="12" t="inlineStr">
        <is>
          <t>2cd3981d-74b6-4492-b9bd-ed400b780cdc</t>
        </is>
      </c>
    </row>
    <row r="57" ht="45" customHeight="1">
      <c r="A57" s="12" t="inlineStr">
        <is>
          <t>Conservation of Mass &amp; RFM</t>
        </is>
      </c>
      <c r="B57" s="12" t="inlineStr">
        <is>
          <t>Conservation of Mass &amp; RFM</t>
        </is>
      </c>
      <c r="C57" s="13" t="inlineStr">
        <is>
          <t>Conservation of Mass [CH3.05]</t>
        </is>
      </c>
      <c r="D57" s="12" t="inlineStr">
        <is>
          <t>Describe the concept of conservation of mass using the masses of reactants and products. No requirement for student to balance equations.</t>
        </is>
      </c>
      <c r="E57" s="12" t="inlineStr">
        <is>
          <t>850f2d4a-92df-4f35-a4e8-98009051e8e6</t>
        </is>
      </c>
    </row>
    <row r="58" ht="45" customHeight="1">
      <c r="A58" s="12" t="inlineStr">
        <is>
          <t>Conservation of Mass &amp; RFM</t>
        </is>
      </c>
      <c r="B58" s="12" t="inlineStr">
        <is>
          <t>Conservation of Mass &amp; RFM</t>
        </is>
      </c>
      <c r="C58" s="13" t="inlineStr">
        <is>
          <t>Using Equations to Sum Relative Formula Masses I [CH3.06]</t>
        </is>
      </c>
      <c r="D58" s="12" t="inlineStr">
        <is>
          <t>Calculating the sums of relative formula masses for reactants or products from symbol equations. Equations do not require balancing before calculation.</t>
        </is>
      </c>
      <c r="E58" s="12" t="inlineStr">
        <is>
          <t>33990d08-9fc0-4dcc-9768-06015ae74f4a</t>
        </is>
      </c>
    </row>
    <row r="59" ht="45" customHeight="1">
      <c r="A59" s="12" t="inlineStr">
        <is>
          <t>Conservation of Mass &amp; RFM</t>
        </is>
      </c>
      <c r="B59" s="12" t="inlineStr">
        <is>
          <t>Conservation of Mass &amp; RFM</t>
        </is>
      </c>
      <c r="C59" s="13" t="inlineStr">
        <is>
          <t>Using Equations to Sum Relative Formula Masses II [CH3.07]</t>
        </is>
      </c>
      <c r="D59" s="12" t="inlineStr">
        <is>
          <t>Calculating the sums of relative formula masses for reactants or products from symbol equations. Equations require balancing before calculation.</t>
        </is>
      </c>
      <c r="E59" s="12" t="inlineStr">
        <is>
          <t>5b63312a-e367-4e3d-b20c-38230ad34ead</t>
        </is>
      </c>
    </row>
    <row r="60" ht="45" customHeight="1">
      <c r="A60" s="12" t="inlineStr">
        <is>
          <t>Conservation of Mass &amp; RFM</t>
        </is>
      </c>
      <c r="B60" s="12" t="inlineStr">
        <is>
          <t>Conservation of Mass &amp; RFM</t>
        </is>
      </c>
      <c r="C60" s="13" t="inlineStr">
        <is>
          <t>Using Equations to Sum Relative Formula Masses III [CH3.08]</t>
        </is>
      </c>
      <c r="D60" s="12" t="inlineStr">
        <is>
          <t>Calculate the sum of relative formula mass of reactants and products.  Equations may need balancing. Compare these masses to confirm a chemical equation is balanced.</t>
        </is>
      </c>
      <c r="E60" s="12" t="inlineStr">
        <is>
          <t>acf5740f-0c99-4b92-8004-09d25ec68535</t>
        </is>
      </c>
    </row>
    <row r="61" ht="45" customHeight="1">
      <c r="A61" s="12" t="inlineStr">
        <is>
          <t>Conservation of Mass &amp; RFM</t>
        </is>
      </c>
      <c r="B61" s="12" t="inlineStr">
        <is>
          <t>Conservation of Mass &amp; RFM</t>
        </is>
      </c>
      <c r="C61" s="13" t="inlineStr">
        <is>
          <t>Explaining Observed Mass Changes [CH3.09]</t>
        </is>
      </c>
      <c r="D61" s="12" t="inlineStr">
        <is>
          <t>Explain the observed mass changes in experiments according to the conservation of mass.</t>
        </is>
      </c>
      <c r="E61" s="12" t="inlineStr">
        <is>
          <t>cca21738-ee96-48ce-a552-d9cfcda3fca3</t>
        </is>
      </c>
    </row>
    <row r="62" ht="45" customHeight="1">
      <c r="A62" s="12" t="inlineStr">
        <is>
          <t>Calculations Involving Masses</t>
        </is>
      </c>
      <c r="B62" s="12" t="inlineStr">
        <is>
          <t>Calculations Involving Masses</t>
        </is>
      </c>
      <c r="C62" s="13" t="inlineStr">
        <is>
          <t>Diagnostic: Calculations Involving Masses [CH60.048]</t>
        </is>
      </c>
      <c r="D62" s="12" t="inlineStr">
        <is>
          <t>Diagnostic for the calculations involving masses topic.</t>
        </is>
      </c>
      <c r="E62" s="12" t="inlineStr">
        <is>
          <t>57fde95f-e375-45dd-a6a2-78f990695feb</t>
        </is>
      </c>
    </row>
    <row r="63" ht="45" customHeight="1">
      <c r="A63" s="12" t="inlineStr">
        <is>
          <t>Calculations Involving Masses</t>
        </is>
      </c>
      <c r="B63" s="12" t="inlineStr">
        <is>
          <t>Calculations Involving Masses</t>
        </is>
      </c>
      <c r="C63" s="13" t="inlineStr">
        <is>
          <t>Calculating Percentage Mass I [CH3.10]</t>
        </is>
      </c>
      <c r="D63" s="12" t="inlineStr">
        <is>
          <t>Calculate the percentage mass of compounds with simple 1:1 ratios. Atomic masses are given in the questions.</t>
        </is>
      </c>
      <c r="E63" s="12" t="inlineStr">
        <is>
          <t>37c854cd-918e-4b83-9ac5-bfd13a10e04c</t>
        </is>
      </c>
    </row>
    <row r="64" ht="45" customHeight="1">
      <c r="A64" s="12" t="inlineStr">
        <is>
          <t>Calculations Involving Masses</t>
        </is>
      </c>
      <c r="B64" s="12" t="inlineStr">
        <is>
          <t>Calculations Involving Masses</t>
        </is>
      </c>
      <c r="C64" s="13" t="inlineStr">
        <is>
          <t>Calculating Percentage Mass II [CH3.11]</t>
        </is>
      </c>
      <c r="D64" s="12" t="inlineStr">
        <is>
          <t>Calculate the percentage mass of compounds without brackets. Atomic masses are given in the questions.</t>
        </is>
      </c>
      <c r="E64" s="12" t="inlineStr">
        <is>
          <t>d758cc8e-3c0c-4d4a-9032-6f6bb74e430c</t>
        </is>
      </c>
    </row>
    <row r="65" ht="45" customHeight="1">
      <c r="A65" s="12" t="inlineStr">
        <is>
          <t>Calculations Involving Masses</t>
        </is>
      </c>
      <c r="B65" s="12" t="inlineStr">
        <is>
          <t>Calculations Involving Masses</t>
        </is>
      </c>
      <c r="C65" s="13" t="inlineStr">
        <is>
          <t>Calculating Percentage Mass III [CH3.12]</t>
        </is>
      </c>
      <c r="D65" s="12" t="inlineStr">
        <is>
          <t>Calculate the percentage mass of compounds without brackets. Atomic masses need to be read from a periodic table.</t>
        </is>
      </c>
      <c r="E65" s="12" t="inlineStr">
        <is>
          <t>170da6b8-322a-4dcd-bbea-8c22d341fcb2</t>
        </is>
      </c>
    </row>
    <row r="66" ht="45" customHeight="1">
      <c r="A66" s="12" t="inlineStr">
        <is>
          <t>Calculations Involving Masses</t>
        </is>
      </c>
      <c r="B66" s="12" t="inlineStr">
        <is>
          <t>Calculations Involving Masses</t>
        </is>
      </c>
      <c r="C66" s="13" t="inlineStr">
        <is>
          <t>Calculating Percentage Mass IV [CH3.13]</t>
        </is>
      </c>
      <c r="D66" s="12" t="inlineStr">
        <is>
          <t>Calculate the percentage mass of compounds with brackets. Atomic masses need to be read from a periodic table.</t>
        </is>
      </c>
      <c r="E66" s="12" t="inlineStr">
        <is>
          <t>5063003c-9c19-450c-991a-ce48b23bef6a</t>
        </is>
      </c>
    </row>
    <row r="67" ht="45" customHeight="1">
      <c r="A67" s="12" t="inlineStr">
        <is>
          <t>Calculations Involving Masses</t>
        </is>
      </c>
      <c r="B67" s="12" t="inlineStr">
        <is>
          <t>Calculations Involving Masses</t>
        </is>
      </c>
      <c r="C67" s="13" t="inlineStr">
        <is>
          <t>Calculating Percentage Mass in Mixtures [CH3.14]</t>
        </is>
      </c>
      <c r="D67" s="12" t="inlineStr">
        <is>
          <t>Calculate the percentage compositions of every day formulations.  Also included are examples of calculating the amount of an element given details of the percentage composition of a mixture in terms of the percentage of a compound.</t>
        </is>
      </c>
      <c r="E67" s="12" t="inlineStr">
        <is>
          <t>6e3ec2dc-28ea-4692-a081-a7b2ffafa820</t>
        </is>
      </c>
    </row>
    <row r="68" ht="45" customHeight="1">
      <c r="A68" s="12" t="inlineStr">
        <is>
          <t>Calculations Involving Masses</t>
        </is>
      </c>
      <c r="B68" s="12" t="inlineStr">
        <is>
          <t>Calculations Involving Masses</t>
        </is>
      </c>
      <c r="C68" s="13" t="inlineStr">
        <is>
          <t>Chemical Formulae &amp; Empirical Formulae [CHH3.01]</t>
        </is>
      </c>
      <c r="D68" s="12" t="inlineStr">
        <is>
          <t>Use chemical symbols to write the formulae of elements and simple covalent and ionic compounds. Deduce the empirical formula of a compound from the relative numbers of atoms present or from a model or diagram and vice versa. Use the names and symbols of common elements and compounds and the principle of conservation of mass to write formulae and balanced chemical equations and half equations</t>
        </is>
      </c>
      <c r="E68" s="12" t="inlineStr">
        <is>
          <t>06e882ba-1641-4ad1-986e-0cd875d6c8a1</t>
        </is>
      </c>
    </row>
    <row r="69" ht="45" customHeight="1">
      <c r="A69" s="12" t="inlineStr">
        <is>
          <t>Uncertainty</t>
        </is>
      </c>
      <c r="B69" s="12" t="inlineStr">
        <is>
          <t>Uncertainty</t>
        </is>
      </c>
      <c r="C69" s="13" t="inlineStr">
        <is>
          <t>Diagnostic: Uncertainty [CH60.043]</t>
        </is>
      </c>
      <c r="D69" s="12" t="inlineStr">
        <is>
          <t>Diagnostic for the uncertainty topic.</t>
        </is>
      </c>
      <c r="E69" s="12" t="inlineStr">
        <is>
          <t>fbf0507f-270d-4049-acc4-de33656d3ee8</t>
        </is>
      </c>
    </row>
    <row r="70" ht="45" customHeight="1">
      <c r="A70" s="12" t="inlineStr">
        <is>
          <t>Uncertainty</t>
        </is>
      </c>
      <c r="B70" s="12" t="inlineStr">
        <is>
          <t>Uncertainty</t>
        </is>
      </c>
      <c r="C70" s="13" t="inlineStr">
        <is>
          <t>Uncertainty of Repeated Measurements [WS03.04]</t>
        </is>
      </c>
      <c r="D70" s="12" t="inlineStr">
        <is>
          <t>Identify how to represent the distribution of results with uncertainty around the mean.</t>
        </is>
      </c>
      <c r="E70" s="12" t="inlineStr">
        <is>
          <t>77b96ff6-8198-4e99-821e-20f83da3b06f</t>
        </is>
      </c>
    </row>
    <row r="71" ht="45" customHeight="1">
      <c r="A71" s="12" t="inlineStr">
        <is>
          <t>Uncertainty</t>
        </is>
      </c>
      <c r="B71" s="12" t="inlineStr">
        <is>
          <t>Uncertainty</t>
        </is>
      </c>
      <c r="C71" s="13" t="inlineStr">
        <is>
          <t>Calculating Uncertainty of Repeated Measurements [WS03.05]</t>
        </is>
      </c>
      <c r="D71" s="12" t="inlineStr">
        <is>
          <t>Calculate the distribution of results with uncertainty around the mean.</t>
        </is>
      </c>
      <c r="E71" s="12" t="inlineStr">
        <is>
          <t>2ac62c9b-2644-464d-92cc-57f561b95f7d</t>
        </is>
      </c>
    </row>
    <row r="72" ht="45" customHeight="1">
      <c r="A72" s="12" t="inlineStr">
        <is>
          <t>Uncertainty</t>
        </is>
      </c>
      <c r="B72" s="12" t="inlineStr">
        <is>
          <t>Uncertainty</t>
        </is>
      </c>
      <c r="C72" s="13" t="inlineStr">
        <is>
          <t>Interpreting Uncertainty of Repeated Measurements [WS03.06]</t>
        </is>
      </c>
      <c r="D72" s="12" t="inlineStr">
        <is>
          <t>Interpret from graphs the distribution of results with uncertainty around the mean.</t>
        </is>
      </c>
      <c r="E72" s="12" t="inlineStr">
        <is>
          <t>d3600001-0708-4e46-ab30-4c11ca0ed80c</t>
        </is>
      </c>
    </row>
    <row r="73" ht="45" customHeight="1">
      <c r="A73" s="12" t="inlineStr">
        <is>
          <t>Calculating Concentration</t>
        </is>
      </c>
      <c r="B73" s="12" t="inlineStr">
        <is>
          <t>Calculating Concentration</t>
        </is>
      </c>
      <c r="C73" s="13" t="inlineStr">
        <is>
          <t>Diagnostic: Calculating Concentration [CH60.055]</t>
        </is>
      </c>
      <c r="D73" s="12" t="inlineStr">
        <is>
          <t>Diagnostic for the calculating concentration topic.</t>
        </is>
      </c>
      <c r="E73" s="12" t="inlineStr">
        <is>
          <t>ad5cc7f6-3f3d-4af2-b507-0477cb7b55f9</t>
        </is>
      </c>
    </row>
    <row r="74" ht="45" customHeight="1">
      <c r="A74" s="12" t="inlineStr">
        <is>
          <t>Calculating Concentration</t>
        </is>
      </c>
      <c r="B74" s="12" t="inlineStr">
        <is>
          <t>Calculating Concentration</t>
        </is>
      </c>
      <c r="C74" s="13" t="inlineStr">
        <is>
          <t>Concentration of Solutions [CH3.34]</t>
        </is>
      </c>
      <c r="D74" s="12" t="inlineStr">
        <is>
          <t>Describe the use of the (aq) state symbol in relation to concentration.</t>
        </is>
      </c>
      <c r="E74" s="12" t="inlineStr">
        <is>
          <t>da5f7e7f-fe87-4b5a-bf68-0bdffaa0d941</t>
        </is>
      </c>
    </row>
    <row r="75" ht="45" customHeight="1">
      <c r="A75" s="12" t="inlineStr">
        <is>
          <t>Calculating Concentration</t>
        </is>
      </c>
      <c r="B75" s="12" t="inlineStr">
        <is>
          <t>Calculating Concentration</t>
        </is>
      </c>
      <c r="C75" s="13" t="inlineStr">
        <is>
          <t>Calculating Concentration I (g/dm³) [CH3.35]</t>
        </is>
      </c>
      <c r="D75" s="12" t="inlineStr">
        <is>
          <t>Calculate the concentration of solutions in g/dm³. Unit conversions are not required.</t>
        </is>
      </c>
      <c r="E75" s="12" t="inlineStr">
        <is>
          <t>bd1f245f-2cfa-458f-8796-31b55e621583</t>
        </is>
      </c>
    </row>
    <row r="76" ht="45" customHeight="1">
      <c r="A76" s="12" t="inlineStr">
        <is>
          <t>Calculating Concentration</t>
        </is>
      </c>
      <c r="B76" s="12" t="inlineStr">
        <is>
          <t>Calculating Concentration</t>
        </is>
      </c>
      <c r="C76" s="13" t="inlineStr">
        <is>
          <t>Calculating Concentration II (g/dm³) [CH3.36]</t>
        </is>
      </c>
      <c r="D76" s="12" t="inlineStr">
        <is>
          <t>Calculate the concentration of solutions in g/dm³. Unit conversions are required.</t>
        </is>
      </c>
      <c r="E76" s="12" t="inlineStr">
        <is>
          <t>b3a40fde-2267-49c1-bdc4-184b132263f9</t>
        </is>
      </c>
    </row>
    <row r="77" ht="45" customHeight="1">
      <c r="A77" s="12" t="inlineStr">
        <is>
          <t>Calculating Concentration</t>
        </is>
      </c>
      <c r="B77" s="12" t="inlineStr">
        <is>
          <t>Calculating Concentration</t>
        </is>
      </c>
      <c r="C77" s="13" t="inlineStr">
        <is>
          <t>Rearranging the Concentration Equation (g/dm³) [CH3.37]</t>
        </is>
      </c>
      <c r="D77" s="12" t="inlineStr">
        <is>
          <t>Rearrange the concentration equation to calculate the mass and volume of solutions. Includes application questions and requires unit conversions.</t>
        </is>
      </c>
      <c r="E77" s="12" t="inlineStr">
        <is>
          <t>229e38ad-cfa9-494b-b2b4-bf40d7c55f91</t>
        </is>
      </c>
    </row>
    <row r="78" ht="45" customHeight="1">
      <c r="A78" s="12" t="inlineStr">
        <is>
          <t>Calculating Concentration</t>
        </is>
      </c>
      <c r="B78" s="12" t="inlineStr">
        <is>
          <t>Calculating Concentration</t>
        </is>
      </c>
      <c r="C78" s="13" t="inlineStr">
        <is>
          <t>Explaining Concentration [CH3.38]</t>
        </is>
      </c>
      <c r="D78" s="12" t="inlineStr">
        <is>
          <t>Explain how the mass of a solute and the volume of a solution is related to the concentration of the solution.</t>
        </is>
      </c>
      <c r="E78" s="12" t="inlineStr">
        <is>
          <t>8c19f511-7c63-4fc0-b8c5-3541f7b20cf6</t>
        </is>
      </c>
    </row>
    <row r="79" ht="45" customHeight="1">
      <c r="A79" s="12" t="inlineStr">
        <is>
          <t>Moles Calculations</t>
        </is>
      </c>
      <c r="B79" s="12" t="inlineStr">
        <is>
          <t>Moles Calculations</t>
        </is>
      </c>
      <c r="C79" s="13" t="inlineStr">
        <is>
          <t>Diagnostic: Moles Calculations [CH60.045]</t>
        </is>
      </c>
      <c r="D79" s="12" t="inlineStr">
        <is>
          <t>Diagnostic for the moles calculations topic.</t>
        </is>
      </c>
      <c r="E79" s="12" t="inlineStr">
        <is>
          <t>5a5dad39-ee59-4ab9-be95-6b81336d55b5</t>
        </is>
      </c>
    </row>
    <row r="80" ht="45" customHeight="1">
      <c r="A80" s="12" t="inlineStr">
        <is>
          <t>Moles Calculations</t>
        </is>
      </c>
      <c r="B80" s="12" t="inlineStr">
        <is>
          <t>Moles Calculations</t>
        </is>
      </c>
      <c r="C80" s="13" t="inlineStr">
        <is>
          <t>The Mole &amp; Avogadro's Constant [CH3.18]</t>
        </is>
      </c>
      <c r="D80" s="12" t="inlineStr">
        <is>
          <t>Introduction to the meaning of the mole and Avogadro's constant.</t>
        </is>
      </c>
      <c r="E80" s="12" t="inlineStr">
        <is>
          <t>dcfa4dc9-a5fc-404c-afac-be88ad915681</t>
        </is>
      </c>
    </row>
    <row r="81" ht="45" customHeight="1">
      <c r="A81" s="12" t="inlineStr">
        <is>
          <t>Moles Calculations</t>
        </is>
      </c>
      <c r="B81" s="12" t="inlineStr">
        <is>
          <t>Moles Calculations</t>
        </is>
      </c>
      <c r="C81" s="13" t="inlineStr">
        <is>
          <t>The Number of Particles in a Mole [CH3.19]</t>
        </is>
      </c>
      <c r="D81" s="12" t="inlineStr">
        <is>
          <t>Recalling the equation linking the number of moles and the number of particles.  Use the equation in simple calculations.</t>
        </is>
      </c>
      <c r="E81" s="12" t="inlineStr">
        <is>
          <t>090b88a1-5900-4c10-9e00-9119ee1bbe8a</t>
        </is>
      </c>
    </row>
    <row r="82" ht="45" customHeight="1">
      <c r="A82" s="12" t="inlineStr">
        <is>
          <t>Moles Calculations</t>
        </is>
      </c>
      <c r="B82" s="12" t="inlineStr">
        <is>
          <t>Moles Calculations</t>
        </is>
      </c>
      <c r="C82" s="13" t="inlineStr">
        <is>
          <t>Calculating Moles Using RFM I [CH3.20]</t>
        </is>
      </c>
      <c r="D82" s="12" t="inlineStr">
        <is>
          <t>Calculating the number of moles given the RFM.  No unit conversions.</t>
        </is>
      </c>
      <c r="E82" s="12" t="inlineStr">
        <is>
          <t>2a912632-c6e0-4bb3-872c-2f80b2adc2de</t>
        </is>
      </c>
    </row>
    <row r="83" ht="45" customHeight="1">
      <c r="A83" s="12" t="inlineStr">
        <is>
          <t>Moles Calculations</t>
        </is>
      </c>
      <c r="B83" s="12" t="inlineStr">
        <is>
          <t>Moles Calculations</t>
        </is>
      </c>
      <c r="C83" s="13" t="inlineStr">
        <is>
          <t>Calculating Moles Using RFM II [CH3.21]</t>
        </is>
      </c>
      <c r="D83" s="12" t="inlineStr">
        <is>
          <t>Calculating the number of moles given the RFM.  Including unit conversions.</t>
        </is>
      </c>
      <c r="E83" s="12" t="inlineStr">
        <is>
          <t>213f6459-d69e-42e1-910e-56297c198321</t>
        </is>
      </c>
    </row>
    <row r="84" ht="45" customHeight="1">
      <c r="A84" s="12" t="inlineStr">
        <is>
          <t>Moles Calculations</t>
        </is>
      </c>
      <c r="B84" s="12" t="inlineStr">
        <is>
          <t>Moles Calculations</t>
        </is>
      </c>
      <c r="C84" s="13" t="inlineStr">
        <is>
          <t>Rearranging the Mole Equation Using RFM [CH3.22]</t>
        </is>
      </c>
      <c r="D84" s="12" t="inlineStr">
        <is>
          <t>Use of the rearranged form of the equation linking moles, mass and RFM to find the mass of a substance.</t>
        </is>
      </c>
      <c r="E84" s="12" t="inlineStr">
        <is>
          <t>70853a20-6577-443e-84c9-3790f236c2b1</t>
        </is>
      </c>
    </row>
    <row r="85" ht="45" customHeight="1">
      <c r="A85" s="12" t="inlineStr">
        <is>
          <t>Moles Calculations</t>
        </is>
      </c>
      <c r="B85" s="12" t="inlineStr">
        <is>
          <t>Moles Calculations</t>
        </is>
      </c>
      <c r="C85" s="13" t="inlineStr">
        <is>
          <t>Interpreting Chemical Equations Using Moles [CH3.23]</t>
        </is>
      </c>
      <c r="D85" s="12" t="inlineStr">
        <is>
          <t>Interpreting chemical equations using the coefficients to indicate the ratio of moles.</t>
        </is>
      </c>
      <c r="E85" s="12" t="inlineStr">
        <is>
          <t>4851494b-9542-4c21-9c80-56ea7a4dc5e1</t>
        </is>
      </c>
    </row>
    <row r="86" ht="45" customHeight="1">
      <c r="A86" s="12" t="inlineStr">
        <is>
          <t>Moles Calculations</t>
        </is>
      </c>
      <c r="B86" s="12" t="inlineStr">
        <is>
          <t>Moles Calculations</t>
        </is>
      </c>
      <c r="C86" s="13" t="inlineStr">
        <is>
          <t>Reacting Mass Calculations I [CH3.24]</t>
        </is>
      </c>
      <c r="D86" s="12" t="inlineStr">
        <is>
          <t>Calculating reacting amounts in an equation.  The examples do not include division for the proportion, only multiples.</t>
        </is>
      </c>
      <c r="E86" s="12" t="inlineStr">
        <is>
          <t>4641d947-5f03-43b9-bff9-0ac324f8a259</t>
        </is>
      </c>
    </row>
    <row r="87" ht="45" customHeight="1">
      <c r="A87" s="12" t="inlineStr">
        <is>
          <t>Moles Calculations</t>
        </is>
      </c>
      <c r="B87" s="12" t="inlineStr">
        <is>
          <t>Moles Calculations</t>
        </is>
      </c>
      <c r="C87" s="13" t="inlineStr">
        <is>
          <t>Reacting Mass Calculations II [CH3.25]</t>
        </is>
      </c>
      <c r="D87" s="12" t="inlineStr">
        <is>
          <t>Calculating reacting amounts in an equation.  The examples include fractions of moles.</t>
        </is>
      </c>
      <c r="E87" s="12" t="inlineStr">
        <is>
          <t>75e40b2c-d1ec-4b5d-8905-29180b31820c</t>
        </is>
      </c>
    </row>
    <row r="88" ht="45" customHeight="1">
      <c r="A88" s="12" t="inlineStr">
        <is>
          <t>Moles Calculations</t>
        </is>
      </c>
      <c r="B88" s="12" t="inlineStr">
        <is>
          <t>Moles Calculations</t>
        </is>
      </c>
      <c r="C88" s="13" t="inlineStr">
        <is>
          <t>Using Moles to Balance Chemical Equations  I [CH3.26]</t>
        </is>
      </c>
      <c r="D88" s="12" t="inlineStr">
        <is>
          <t>Use the reacting masses to determine the coefficients in the balanced equation.The relative formula mass will be given.</t>
        </is>
      </c>
      <c r="E88" s="12" t="inlineStr">
        <is>
          <t>96d65e22-09d0-4bf9-bc1f-1b153ddc54fe</t>
        </is>
      </c>
    </row>
    <row r="89" ht="45" customHeight="1">
      <c r="A89" s="12" t="inlineStr">
        <is>
          <t>Moles Calculations</t>
        </is>
      </c>
      <c r="B89" s="12" t="inlineStr">
        <is>
          <t>Moles Calculations</t>
        </is>
      </c>
      <c r="C89" s="13" t="inlineStr">
        <is>
          <t>Using Moles to Balance Chemical Equations  II [CH3.27]</t>
        </is>
      </c>
      <c r="D89" s="12" t="inlineStr">
        <is>
          <t>Use the reacting masses to determine the coefficients in the balanced equation.The relative formula mass will need to be calculated using the relative atomic mass.</t>
        </is>
      </c>
      <c r="E89" s="12" t="inlineStr">
        <is>
          <t>ccc53359-52ad-4749-861a-65d475fffd74</t>
        </is>
      </c>
    </row>
    <row r="90" ht="45" customHeight="1">
      <c r="A90" s="12" t="inlineStr">
        <is>
          <t>Moles Calculations</t>
        </is>
      </c>
      <c r="B90" s="12" t="inlineStr">
        <is>
          <t>Moles of Gas</t>
        </is>
      </c>
      <c r="C90" s="13" t="inlineStr">
        <is>
          <t>Diagnostic: Moles of Gas [CH60.058]</t>
        </is>
      </c>
      <c r="D90" s="12" t="inlineStr">
        <is>
          <t>Diagnostic for the moles of gas topic.</t>
        </is>
      </c>
      <c r="E90" s="12" t="inlineStr">
        <is>
          <t>a90c1819-b235-4607-a3f9-637a36717f95</t>
        </is>
      </c>
    </row>
    <row r="91" ht="45" customHeight="1">
      <c r="A91" s="12" t="inlineStr">
        <is>
          <t>Moles Calculations</t>
        </is>
      </c>
      <c r="B91" s="12" t="inlineStr">
        <is>
          <t>Moles of Gas</t>
        </is>
      </c>
      <c r="C91" s="13" t="inlineStr">
        <is>
          <t>Avogadro's Law [CH3.54]</t>
        </is>
      </c>
      <c r="D91" s="12" t="inlineStr">
        <is>
          <t>Recall what Avogadro's law is.  Includes the volume of one mole of gas at room temperature and pressure.</t>
        </is>
      </c>
      <c r="E91" s="12" t="inlineStr">
        <is>
          <t>75b015d2-9e93-4b77-af5e-263caa7b7ad8</t>
        </is>
      </c>
    </row>
    <row r="92" ht="45" customHeight="1">
      <c r="A92" s="12" t="inlineStr">
        <is>
          <t>Moles Calculations</t>
        </is>
      </c>
      <c r="B92" s="12" t="inlineStr">
        <is>
          <t>Moles of Gas</t>
        </is>
      </c>
      <c r="C92" s="13" t="inlineStr">
        <is>
          <t>Calculating Molar Volume of Gas I (dm³) [CH3.56]</t>
        </is>
      </c>
      <c r="D92" s="12" t="inlineStr">
        <is>
          <t>Complete calculations to find the volume in dm³ of different masses of gases at r.t.p.</t>
        </is>
      </c>
      <c r="E92" s="12" t="inlineStr">
        <is>
          <t>1d45eaa7-2a9f-47f7-a19b-119d6ef7d0f1</t>
        </is>
      </c>
    </row>
    <row r="93" ht="45" customHeight="1">
      <c r="A93" s="12" t="inlineStr">
        <is>
          <t>Moles Calculations</t>
        </is>
      </c>
      <c r="B93" s="12" t="inlineStr">
        <is>
          <t>Moles of Gas</t>
        </is>
      </c>
      <c r="C93" s="13" t="inlineStr">
        <is>
          <t>Calculating Molar Volume of Gas II (cm³ or m³) [CH3.57]</t>
        </is>
      </c>
      <c r="D93" s="12" t="inlineStr">
        <is>
          <t>Complete calculations to find the volume in dm³ of different masses of gases at r.t.p. Unit conversion of either mass, volume or both.  Calculations in lab and environmental contexts.</t>
        </is>
      </c>
      <c r="E93" s="12" t="inlineStr">
        <is>
          <t>db06843a-5016-48ef-ab5c-52861b802ab4</t>
        </is>
      </c>
    </row>
    <row r="94" ht="45" customHeight="1">
      <c r="A94" s="12" t="inlineStr">
        <is>
          <t>Moles Calculations</t>
        </is>
      </c>
      <c r="B94" s="12" t="inlineStr">
        <is>
          <t>Moles of Gas</t>
        </is>
      </c>
      <c r="C94" s="13" t="inlineStr">
        <is>
          <t>Rearranging the Calculation for Molar Volume of Gas [CH3.58]</t>
        </is>
      </c>
      <c r="D94" s="12" t="inlineStr">
        <is>
          <t>Rearrange the molar volume equation to calculate the mass of gas or the relative formula mass. No unit conversions.</t>
        </is>
      </c>
      <c r="E94" s="12" t="inlineStr">
        <is>
          <t>12bab4b0-4ad4-4e4b-b568-a236d9237768</t>
        </is>
      </c>
    </row>
    <row r="95" ht="45" customHeight="1">
      <c r="A95" s="12" t="inlineStr">
        <is>
          <t>Moles Calculations</t>
        </is>
      </c>
      <c r="B95" s="12" t="inlineStr">
        <is>
          <t>Moles of Gas</t>
        </is>
      </c>
      <c r="C95" s="13" t="inlineStr">
        <is>
          <t>Using Avogadro's Law to Calculate Gas Volume [CH3.55]</t>
        </is>
      </c>
      <c r="D95" s="12" t="inlineStr">
        <is>
          <t>Understand how chemical equations for reactions involving gases can be related to their volume.</t>
        </is>
      </c>
      <c r="E95" s="12" t="inlineStr">
        <is>
          <t>50652828-048f-48ab-a7eb-6cb95d7b9aac</t>
        </is>
      </c>
    </row>
    <row r="96" ht="45" customHeight="1">
      <c r="A96" s="12" t="inlineStr">
        <is>
          <t>Moles Calculations</t>
        </is>
      </c>
      <c r="B96" s="12" t="inlineStr">
        <is>
          <t>Moles of Gas</t>
        </is>
      </c>
      <c r="C96" s="13" t="inlineStr">
        <is>
          <t>Mole: Volume of Gases [CHH8.06]</t>
        </is>
      </c>
      <c r="D96" s="12" t="inlineStr">
        <is>
          <t>Describe the relationship between molar amounts of gases and their volumes and vice versa, and calculate the volumes of gases involved in reactions, using the molar gas volume at room temperature and pressure (assumed to be 24dm^3).</t>
        </is>
      </c>
      <c r="E96" s="12" t="inlineStr">
        <is>
          <t>faafdfc0-6016-4f8a-b14a-9728cc3a1dd7</t>
        </is>
      </c>
    </row>
    <row r="97" ht="45" customHeight="1">
      <c r="A97" s="12" t="inlineStr">
        <is>
          <t>Limiting Reactants</t>
        </is>
      </c>
      <c r="B97" s="12" t="inlineStr">
        <is>
          <t>Limiting Reactants</t>
        </is>
      </c>
      <c r="C97" s="13" t="inlineStr">
        <is>
          <t>Diagnostic: Limiting Reactants [CH60.051]</t>
        </is>
      </c>
      <c r="D97" s="12" t="inlineStr">
        <is>
          <t>Diagnostic for the limiting reactants topic.</t>
        </is>
      </c>
      <c r="E97" s="12" t="inlineStr">
        <is>
          <t>83e5a432-2c4a-4dd0-8d4c-069f6029dbbb</t>
        </is>
      </c>
    </row>
    <row r="98" ht="45" customHeight="1">
      <c r="A98" s="12" t="inlineStr">
        <is>
          <t>Limiting Reactants</t>
        </is>
      </c>
      <c r="B98" s="12" t="inlineStr">
        <is>
          <t>Limiting Reactants</t>
        </is>
      </c>
      <c r="C98" s="13" t="inlineStr">
        <is>
          <t>Limiting Reactants: Introduction [CH3.28]</t>
        </is>
      </c>
      <c r="D98" s="12" t="inlineStr">
        <is>
          <t>Introduction to the terms limiting reactant and excess.  Understanding how they affect the amount of product formed in a reaction.</t>
        </is>
      </c>
      <c r="E98" s="12" t="inlineStr">
        <is>
          <t>c49ec3dd-79ac-4a3a-83d9-aa5b61f0f700</t>
        </is>
      </c>
    </row>
    <row r="99" ht="45" customHeight="1">
      <c r="A99" s="12" t="inlineStr">
        <is>
          <t>Limiting Reactants</t>
        </is>
      </c>
      <c r="B99" s="12" t="inlineStr">
        <is>
          <t>Limiting Reactants</t>
        </is>
      </c>
      <c r="C99" s="13" t="inlineStr">
        <is>
          <t>Limiting Reactants: Identifying [CH3.29]</t>
        </is>
      </c>
      <c r="D99" s="12" t="inlineStr">
        <is>
          <t>Identifying the limiting reactant from observations, when reaction occur in air or from molar quantities and the balanced equation.</t>
        </is>
      </c>
      <c r="E99" s="12" t="inlineStr">
        <is>
          <t>b2cc5c4b-ae54-4915-a299-439a3a82a357</t>
        </is>
      </c>
    </row>
    <row r="100" ht="45" customHeight="1">
      <c r="A100" s="12" t="inlineStr">
        <is>
          <t>Limiting Reactants</t>
        </is>
      </c>
      <c r="B100" s="12" t="inlineStr">
        <is>
          <t>Limiting Reactants</t>
        </is>
      </c>
      <c r="C100" s="13" t="inlineStr">
        <is>
          <t>Limiting Reactants: Calculate Mass of Product I [CH3.30]</t>
        </is>
      </c>
      <c r="D100" s="12" t="inlineStr">
        <is>
          <t>Calculate the mass of product, given the mass of limiting reactant and mass of product using proportion.</t>
        </is>
      </c>
      <c r="E100" s="12" t="inlineStr">
        <is>
          <t>e9422973-b006-4e2b-99d4-61af15d18996</t>
        </is>
      </c>
    </row>
    <row r="101" ht="45" customHeight="1">
      <c r="A101" s="12" t="inlineStr">
        <is>
          <t>Limiting Reactants</t>
        </is>
      </c>
      <c r="B101" s="12" t="inlineStr">
        <is>
          <t>Limiting Reactants</t>
        </is>
      </c>
      <c r="C101" s="13" t="inlineStr">
        <is>
          <t>Limiting Reactants: Calculate Mass of Product II [CH3.31]</t>
        </is>
      </c>
      <c r="D101" s="12" t="inlineStr">
        <is>
          <t>Calculate the mass of product, given the mass of limiting reactant and the balanced chemical equation.</t>
        </is>
      </c>
      <c r="E101" s="12" t="inlineStr">
        <is>
          <t>d0c7d351-40d6-4f2b-aaaf-aeb899dfc614</t>
        </is>
      </c>
    </row>
    <row r="102" ht="45" customHeight="1">
      <c r="A102" s="12" t="inlineStr">
        <is>
          <t>Limiting Reactants</t>
        </is>
      </c>
      <c r="B102" s="12" t="inlineStr">
        <is>
          <t>Limiting Reactants</t>
        </is>
      </c>
      <c r="C102" s="13" t="inlineStr">
        <is>
          <t>Limiting Reactants: Calculate Mass of Reactant [CH3.32]</t>
        </is>
      </c>
      <c r="D102" s="12" t="inlineStr">
        <is>
          <t>Work out the limiting reactant given mass of product required and the balanced chemical equation.</t>
        </is>
      </c>
      <c r="E102" s="12" t="inlineStr">
        <is>
          <t>58196b04-6bb0-41f0-9185-aa6d6f73ed15</t>
        </is>
      </c>
    </row>
    <row r="103" ht="45" customHeight="1">
      <c r="A103" s="12" t="inlineStr">
        <is>
          <t>Limiting Reactants</t>
        </is>
      </c>
      <c r="B103" s="12" t="inlineStr">
        <is>
          <t>Limiting Reactants</t>
        </is>
      </c>
      <c r="C103" s="13" t="inlineStr">
        <is>
          <t>Limiting Reactants: Identify by Calculation [CH3.33]</t>
        </is>
      </c>
      <c r="D103" s="12" t="inlineStr">
        <is>
          <t>Work out the limiting reactant given masses of each reactant and the balanced chemical equation.</t>
        </is>
      </c>
      <c r="E103" s="12" t="inlineStr">
        <is>
          <t>67f719af-3bbc-4e11-996f-e4146c8409e1</t>
        </is>
      </c>
    </row>
    <row r="104" ht="45" customHeight="1">
      <c r="A104" s="12" t="inlineStr">
        <is>
          <t>States of Matter</t>
        </is>
      </c>
      <c r="B104" s="12" t="inlineStr">
        <is>
          <t>States of Matter</t>
        </is>
      </c>
      <c r="C104" s="13" t="inlineStr">
        <is>
          <t>Diagnostic: States of Matter [CH60.021]</t>
        </is>
      </c>
      <c r="D104" s="12" t="inlineStr">
        <is>
          <t>Diagnostic for the states of matter topic.</t>
        </is>
      </c>
      <c r="E104" s="12" t="inlineStr">
        <is>
          <t>201ebf4d-2985-44dc-a03a-9a112a3048d1</t>
        </is>
      </c>
    </row>
    <row r="105" ht="45" customHeight="1">
      <c r="A105" s="12" t="inlineStr">
        <is>
          <t>States of Matter</t>
        </is>
      </c>
      <c r="B105" s="12" t="inlineStr">
        <is>
          <t>States of Matter</t>
        </is>
      </c>
      <c r="C105" s="13" t="inlineStr">
        <is>
          <t>Fundamental States of Matter: Characteristics [PH3.01]</t>
        </is>
      </c>
      <c r="D105" s="12" t="inlineStr">
        <is>
          <t>Identify the four fundamental states of matter and their basic properties.</t>
        </is>
      </c>
      <c r="E105" s="12" t="inlineStr">
        <is>
          <t>73091f21-bd94-4604-8d09-b27dbf392a81</t>
        </is>
      </c>
    </row>
    <row r="106" ht="45" customHeight="1">
      <c r="A106" s="12" t="inlineStr">
        <is>
          <t>States of Matter</t>
        </is>
      </c>
      <c r="B106" s="12" t="inlineStr">
        <is>
          <t>States of Matter</t>
        </is>
      </c>
      <c r="C106" s="13" t="inlineStr">
        <is>
          <t>Fundamental States of Matter: Particle Model [PH3.02]</t>
        </is>
      </c>
      <c r="D106" s="12" t="inlineStr">
        <is>
          <t>Describe the arrangement, movement and the relative energy of particles in the fundamental states of matter using the particle model.</t>
        </is>
      </c>
      <c r="E106" s="12" t="inlineStr">
        <is>
          <t>b5247aeb-dcac-4dec-ae35-227496f71dcd</t>
        </is>
      </c>
    </row>
    <row r="107" ht="45" customHeight="1">
      <c r="A107" s="12" t="inlineStr">
        <is>
          <t>States of Matter</t>
        </is>
      </c>
      <c r="B107" s="12" t="inlineStr">
        <is>
          <t>States of Matter</t>
        </is>
      </c>
      <c r="C107" s="13" t="inlineStr">
        <is>
          <t>Phase Transitions [PH3.20]</t>
        </is>
      </c>
      <c r="D107" s="12" t="inlineStr">
        <is>
          <t>Describe phase transition between the different fundamental states of matter.</t>
        </is>
      </c>
      <c r="E107" s="12" t="inlineStr">
        <is>
          <t>3fcdbc93-ad2a-4d7c-9eba-34d014b86d91</t>
        </is>
      </c>
    </row>
    <row r="108" ht="45" customHeight="1">
      <c r="A108" s="12" t="inlineStr">
        <is>
          <t>States of Matter</t>
        </is>
      </c>
      <c r="B108" s="12" t="inlineStr">
        <is>
          <t>States of Matter</t>
        </is>
      </c>
      <c r="C108" s="13" t="inlineStr">
        <is>
          <t>Evaporation vs Boiling [PH3.22]</t>
        </is>
      </c>
      <c r="D108" s="12" t="inlineStr">
        <is>
          <t>Describe and compare the different forms of vaporisation that can occur.</t>
        </is>
      </c>
      <c r="E108" s="12" t="inlineStr">
        <is>
          <t>c759e19c-f920-4a32-bf48-1a3100a05c72</t>
        </is>
      </c>
    </row>
    <row r="109" ht="45" customHeight="1">
      <c r="A109" s="12" t="inlineStr">
        <is>
          <t>States of Matter</t>
        </is>
      </c>
      <c r="B109" s="12" t="inlineStr">
        <is>
          <t>States of Matter</t>
        </is>
      </c>
      <c r="C109" s="13" t="inlineStr">
        <is>
          <t>Physical vs Chemical Changes: The Particle Model [PH3.23]</t>
        </is>
      </c>
      <c r="D109" s="12" t="inlineStr">
        <is>
          <t>Identify the difference between chemical and physical changes.</t>
        </is>
      </c>
      <c r="E109" s="12" t="inlineStr">
        <is>
          <t>b681c699-ac95-4e6f-b635-e20bf87fe9dd</t>
        </is>
      </c>
    </row>
    <row r="110" ht="45" customHeight="1">
      <c r="A110" s="12" t="inlineStr">
        <is>
          <t>States of Matter</t>
        </is>
      </c>
      <c r="B110" s="12" t="inlineStr">
        <is>
          <t>States of Matter</t>
        </is>
      </c>
      <c r="C110" s="13" t="inlineStr">
        <is>
          <t>Phase Transitions: Particle Model [PH3.21]</t>
        </is>
      </c>
      <c r="D110" s="12" t="inlineStr">
        <is>
          <t>Describe the phase transition between the different fundamental states of matter using the particle model.</t>
        </is>
      </c>
      <c r="E110" s="12" t="inlineStr">
        <is>
          <t>85083ed7-da39-48e4-ad01-a95b3d56faed</t>
        </is>
      </c>
    </row>
    <row r="111" ht="45" customHeight="1">
      <c r="A111" s="12" t="inlineStr">
        <is>
          <t>States of Matter</t>
        </is>
      </c>
      <c r="B111" s="12" t="inlineStr">
        <is>
          <t>States of Matter</t>
        </is>
      </c>
      <c r="C111" s="13" t="inlineStr">
        <is>
          <t>Phase Transitions: Melting &amp; Boiling Points [PH3.24]</t>
        </is>
      </c>
      <c r="D111" s="12" t="inlineStr">
        <is>
          <t>Predict the physical state of a substance under specified conditions, given suitable data.</t>
        </is>
      </c>
      <c r="E111" s="12" t="inlineStr">
        <is>
          <t>e260e2a5-cf19-4395-9d19-18be29a89497</t>
        </is>
      </c>
    </row>
    <row r="112" ht="45" customHeight="1">
      <c r="A112" s="12" t="inlineStr">
        <is>
          <t>Purity of Substances</t>
        </is>
      </c>
      <c r="B112" s="12" t="inlineStr">
        <is>
          <t>Purity of Substances</t>
        </is>
      </c>
      <c r="C112" s="13" t="inlineStr">
        <is>
          <t>Diagnostic: Purity of Substances [CH60.130]</t>
        </is>
      </c>
      <c r="D112" s="12" t="inlineStr">
        <is>
          <t>Diagnostic for the purity of substances topic.</t>
        </is>
      </c>
      <c r="E112" s="12" t="inlineStr">
        <is>
          <t>7e9a1176-1ae2-4110-832b-cd56974ae783</t>
        </is>
      </c>
    </row>
    <row r="113" ht="45" customHeight="1">
      <c r="A113" s="12" t="inlineStr">
        <is>
          <t>Purity of Substances</t>
        </is>
      </c>
      <c r="B113" s="12" t="inlineStr">
        <is>
          <t>Purity of Substances</t>
        </is>
      </c>
      <c r="C113" s="13" t="inlineStr">
        <is>
          <t>Pure Substances &amp; Mixtures [CH1.22]</t>
        </is>
      </c>
      <c r="D113" s="12" t="inlineStr">
        <is>
          <t>Define 'pure' and 'mixture' and identify pure substances and mixtures from diagrams and text.</t>
        </is>
      </c>
      <c r="E113" s="12" t="inlineStr">
        <is>
          <t>6d5e86d4-8117-4d29-800e-f930137d7382</t>
        </is>
      </c>
    </row>
    <row r="114" ht="45" customHeight="1">
      <c r="A114" s="12" t="inlineStr">
        <is>
          <t>Purity of Substances</t>
        </is>
      </c>
      <c r="B114" s="12" t="inlineStr">
        <is>
          <t>Purity of Substances</t>
        </is>
      </c>
      <c r="C114" s="13" t="inlineStr">
        <is>
          <t>Identifying Pure Substances I [CH8.01]</t>
        </is>
      </c>
      <c r="D114" s="12" t="inlineStr">
        <is>
          <t>Use melting/boiling point data to identify pure and impure substances. Includes tables.</t>
        </is>
      </c>
      <c r="E114" s="12" t="inlineStr">
        <is>
          <t>825f7e4e-1243-47df-a26c-ba653a029d09</t>
        </is>
      </c>
    </row>
    <row r="115" ht="45" customHeight="1">
      <c r="A115" s="12" t="inlineStr">
        <is>
          <t>Purity of Substances</t>
        </is>
      </c>
      <c r="B115" s="12" t="inlineStr">
        <is>
          <t>Purity of Substances</t>
        </is>
      </c>
      <c r="C115" s="13" t="inlineStr">
        <is>
          <t>Specific Latent Heat [PH3.31]</t>
        </is>
      </c>
      <c r="D115" s="12" t="inlineStr">
        <is>
          <t>Describe the specific latent heat of a material. Identify the difference between the latent heat of fusion and the latent heat of vaporisation.</t>
        </is>
      </c>
      <c r="E115" s="12" t="inlineStr">
        <is>
          <t>569e6457-c754-4674-8da3-16b9e8603b12</t>
        </is>
      </c>
    </row>
    <row r="116" ht="45" customHeight="1">
      <c r="A116" s="12" t="inlineStr">
        <is>
          <t>Purity of Substances</t>
        </is>
      </c>
      <c r="B116" s="12" t="inlineStr">
        <is>
          <t>Purity of Substances</t>
        </is>
      </c>
      <c r="C116" s="13" t="inlineStr">
        <is>
          <t>Heating &amp; Cooling Graphs I [PH3.32]</t>
        </is>
      </c>
      <c r="D116" s="12" t="inlineStr">
        <is>
          <t>Interpret heating and cooling graphs showing a change of state. Graphs remain within the same graph quadrant.</t>
        </is>
      </c>
      <c r="E116" s="12" t="inlineStr">
        <is>
          <t>9573c5d4-b17d-44f2-9f89-e9c93f6f0916</t>
        </is>
      </c>
    </row>
    <row r="117" ht="45" customHeight="1">
      <c r="A117" s="12" t="inlineStr">
        <is>
          <t>Purity of Substances</t>
        </is>
      </c>
      <c r="B117" s="12" t="inlineStr">
        <is>
          <t>Purity of Substances</t>
        </is>
      </c>
      <c r="C117" s="13" t="inlineStr">
        <is>
          <t>Heating &amp; Cooling Graphs II [PH3.33]</t>
        </is>
      </c>
      <c r="D117" s="12" t="inlineStr">
        <is>
          <t>Interpret heating and cooling graphs showing a change of state. Graphs include negative numbers and span two graph quadrants.</t>
        </is>
      </c>
      <c r="E117" s="12" t="inlineStr">
        <is>
          <t>d9e949ca-08a0-4556-b369-3a5a4b9df9d2</t>
        </is>
      </c>
    </row>
    <row r="118" ht="45" customHeight="1">
      <c r="A118" s="12" t="inlineStr">
        <is>
          <t>Purity of Substances</t>
        </is>
      </c>
      <c r="B118" s="12" t="inlineStr">
        <is>
          <t>Purity of Substances</t>
        </is>
      </c>
      <c r="C118" s="13" t="inlineStr">
        <is>
          <t>Identifying Pure Substances II [CH8.02]</t>
        </is>
      </c>
      <c r="D118" s="12" t="inlineStr">
        <is>
          <t>Use melting/boiling point data to identify pure and impure substances. Includes tables &amp; graphs.</t>
        </is>
      </c>
      <c r="E118" s="12" t="inlineStr">
        <is>
          <t>56eb5c95-ed18-4ffc-acb8-98de83cad980</t>
        </is>
      </c>
    </row>
    <row r="119" ht="45" customHeight="1">
      <c r="A119" s="12" t="inlineStr">
        <is>
          <t>Separation Techniques</t>
        </is>
      </c>
      <c r="B119" s="12" t="inlineStr">
        <is>
          <t>Separation Techniques</t>
        </is>
      </c>
      <c r="C119" s="13" t="inlineStr">
        <is>
          <t>Diagnostic: Separation Techniques [CH60.007]</t>
        </is>
      </c>
      <c r="D119" s="12" t="inlineStr">
        <is>
          <t>Diagnostic for the separation techniques topic.</t>
        </is>
      </c>
      <c r="E119" s="12" t="inlineStr">
        <is>
          <t>58480a34-a854-4b0b-abe0-52b9ff58b952</t>
        </is>
      </c>
    </row>
    <row r="120" ht="45" customHeight="1">
      <c r="A120" s="12" t="inlineStr">
        <is>
          <t>Separation Techniques</t>
        </is>
      </c>
      <c r="B120" s="12" t="inlineStr">
        <is>
          <t>Separation Techniques</t>
        </is>
      </c>
      <c r="C120" s="13" t="inlineStr">
        <is>
          <t>Separating Mixtures [CH1.23]</t>
        </is>
      </c>
      <c r="D120" s="12" t="inlineStr">
        <is>
          <t>Identify different separating techniques and apply knowledge to solve simple problems.</t>
        </is>
      </c>
      <c r="E120" s="12" t="inlineStr">
        <is>
          <t>cb8d07b8-e471-49f5-8ca4-0e8786185fd3</t>
        </is>
      </c>
    </row>
    <row r="121" ht="45" customHeight="1">
      <c r="A121" s="12" t="inlineStr">
        <is>
          <t>Separation Techniques</t>
        </is>
      </c>
      <c r="B121" s="12" t="inlineStr">
        <is>
          <t>Separation Techniques</t>
        </is>
      </c>
      <c r="C121" s="13" t="inlineStr">
        <is>
          <t>Keywords Relating to Solutions [CH1.24]</t>
        </is>
      </c>
      <c r="D121" s="12" t="inlineStr">
        <is>
          <t>Use the keywords relating to solutions correctly. Includes the particle model to explain dissolving.</t>
        </is>
      </c>
      <c r="E121" s="12" t="inlineStr">
        <is>
          <t>99a304b3-811b-4d3d-b9cc-ac6665c8a0df</t>
        </is>
      </c>
    </row>
    <row r="122" ht="45" customHeight="1">
      <c r="A122" s="12" t="inlineStr">
        <is>
          <t>Separation Techniques</t>
        </is>
      </c>
      <c r="B122" s="12" t="inlineStr">
        <is>
          <t>Separation Techniques</t>
        </is>
      </c>
      <c r="C122" s="13" t="inlineStr">
        <is>
          <t>Filtration [CH1.25]</t>
        </is>
      </c>
      <c r="D122" s="12" t="inlineStr">
        <is>
          <t>Recall the method for carrying out filtration and its uses.</t>
        </is>
      </c>
      <c r="E122" s="12" t="inlineStr">
        <is>
          <t>6dc5ca23-89e6-407a-995c-7f46218d3228</t>
        </is>
      </c>
    </row>
    <row r="123" ht="45" customHeight="1">
      <c r="A123" s="12" t="inlineStr">
        <is>
          <t>Separation Techniques</t>
        </is>
      </c>
      <c r="B123" s="12" t="inlineStr">
        <is>
          <t>Separation Techniques</t>
        </is>
      </c>
      <c r="C123" s="13" t="inlineStr">
        <is>
          <t>Evaporation [CH1.26]</t>
        </is>
      </c>
      <c r="D123" s="12" t="inlineStr">
        <is>
          <t>Recall the method for carrying out evaporation and its uses.</t>
        </is>
      </c>
      <c r="E123" s="12" t="inlineStr">
        <is>
          <t>c3460457-28a0-439d-9ca1-fbaf512fed79</t>
        </is>
      </c>
    </row>
    <row r="124" ht="45" customHeight="1">
      <c r="A124" s="12" t="inlineStr">
        <is>
          <t>Separation Techniques</t>
        </is>
      </c>
      <c r="B124" s="12" t="inlineStr">
        <is>
          <t>Separation Techniques</t>
        </is>
      </c>
      <c r="C124" s="13" t="inlineStr">
        <is>
          <t>Crystallisation [CH1.27]</t>
        </is>
      </c>
      <c r="D124" s="12" t="inlineStr">
        <is>
          <t>Recall the method for carrying out crystallisation and its uses.</t>
        </is>
      </c>
      <c r="E124" s="12" t="inlineStr">
        <is>
          <t>3057d570-5661-4699-aa7c-9bd1fa9ff36b</t>
        </is>
      </c>
    </row>
    <row r="125" ht="45" customHeight="1">
      <c r="A125" s="12" t="inlineStr">
        <is>
          <t>Separation Techniques</t>
        </is>
      </c>
      <c r="B125" s="12" t="inlineStr">
        <is>
          <t>Separation Techniques</t>
        </is>
      </c>
      <c r="C125" s="13" t="inlineStr">
        <is>
          <t>Practical: Simple Distillation [CH1.28]</t>
        </is>
      </c>
      <c r="D125" s="12" t="inlineStr">
        <is>
          <t>Recall the method for carrying out simple distillation and its uses.</t>
        </is>
      </c>
      <c r="E125" s="12" t="inlineStr">
        <is>
          <t>656c6270-26ae-4a32-a010-e03f0a88b262</t>
        </is>
      </c>
    </row>
    <row r="126" ht="45" customHeight="1">
      <c r="A126" s="12" t="inlineStr">
        <is>
          <t>Separation Techniques</t>
        </is>
      </c>
      <c r="B126" s="12" t="inlineStr">
        <is>
          <t>Separation Techniques</t>
        </is>
      </c>
      <c r="C126" s="13" t="inlineStr">
        <is>
          <t>Fractional Distillation [CH1.29]</t>
        </is>
      </c>
      <c r="D126" s="12" t="inlineStr">
        <is>
          <t>Recall the method for carrying out fractional distillation and its uses.</t>
        </is>
      </c>
      <c r="E126" s="12" t="inlineStr">
        <is>
          <t>26dbe3b4-9e6a-4edb-88b2-e70049f87056</t>
        </is>
      </c>
    </row>
    <row r="127" ht="45" customHeight="1">
      <c r="A127" s="12" t="inlineStr">
        <is>
          <t>Separation Techniques</t>
        </is>
      </c>
      <c r="B127" s="12" t="inlineStr">
        <is>
          <t>Separation Techniques</t>
        </is>
      </c>
      <c r="C127" s="13" t="inlineStr">
        <is>
          <t>Paper Chromatography [CH1.30]</t>
        </is>
      </c>
      <c r="D127" s="12" t="inlineStr">
        <is>
          <t>Recall the method for carrying out paper chromatography and its uses.</t>
        </is>
      </c>
      <c r="E127" s="12" t="inlineStr">
        <is>
          <t>0d171de2-0f45-46c4-a758-7391b042190d</t>
        </is>
      </c>
    </row>
    <row r="128" ht="45" customHeight="1">
      <c r="A128" s="12" t="inlineStr">
        <is>
          <t>Separation Techniques</t>
        </is>
      </c>
      <c r="B128" s="12" t="inlineStr">
        <is>
          <t>Separation Techniques</t>
        </is>
      </c>
      <c r="C128" s="13" t="inlineStr">
        <is>
          <t>Which Separation Technique? [CH1.31]</t>
        </is>
      </c>
      <c r="D128" s="12" t="inlineStr">
        <is>
          <t>Apply knowledge of separation techniques to solve problems.</t>
        </is>
      </c>
      <c r="E128" s="12" t="inlineStr">
        <is>
          <t>e8c18b13-8e0c-4a5f-8ed5-d2ba210334be</t>
        </is>
      </c>
    </row>
    <row r="129" ht="45" customHeight="1">
      <c r="A129" s="12" t="inlineStr">
        <is>
          <t>Chromatography</t>
        </is>
      </c>
      <c r="B129" s="12" t="inlineStr">
        <is>
          <t>Chromatography</t>
        </is>
      </c>
      <c r="C129" s="13" t="inlineStr">
        <is>
          <t>Diagnostic: Chromatography [CH60.131]</t>
        </is>
      </c>
      <c r="D129" s="12" t="inlineStr">
        <is>
          <t>Diagnostic for the chromatography topic.</t>
        </is>
      </c>
      <c r="E129" s="12" t="inlineStr">
        <is>
          <t>d4d51770-5983-4acf-bbf7-c835d63c1a18</t>
        </is>
      </c>
    </row>
    <row r="130" ht="45" customHeight="1">
      <c r="A130" s="12" t="inlineStr">
        <is>
          <t>Chromatography</t>
        </is>
      </c>
      <c r="B130" s="12" t="inlineStr">
        <is>
          <t>Chromatography</t>
        </is>
      </c>
      <c r="C130" s="13" t="inlineStr">
        <is>
          <t>Paper Chromatography [CH8.06]</t>
        </is>
      </c>
      <c r="D130" s="12" t="inlineStr">
        <is>
          <t>Explain how paper chromatography can be used to separate mixtures of liquids (often coloured) that are soluble in the same solvent.</t>
        </is>
      </c>
      <c r="E130" s="12" t="inlineStr">
        <is>
          <t>569ec4bc-fc18-4853-b9be-440d4c499e67</t>
        </is>
      </c>
    </row>
    <row r="131" ht="45" customHeight="1">
      <c r="A131" s="12" t="inlineStr">
        <is>
          <t>Chromatography</t>
        </is>
      </c>
      <c r="B131" s="12" t="inlineStr">
        <is>
          <t>Chromatography</t>
        </is>
      </c>
      <c r="C131" s="13" t="inlineStr">
        <is>
          <t>Paper Chromatography: Rf Values [CH8.07]</t>
        </is>
      </c>
      <c r="D131" s="12" t="inlineStr">
        <is>
          <t xml:space="preserve">Describe the use of Rf values in paper chromatography. </t>
        </is>
      </c>
      <c r="E131" s="12" t="inlineStr">
        <is>
          <t>75275cae-8219-4b01-9194-5cb7d331f3cc</t>
        </is>
      </c>
    </row>
    <row r="132" ht="45" customHeight="1">
      <c r="A132" s="12" t="inlineStr">
        <is>
          <t>Chromatography</t>
        </is>
      </c>
      <c r="B132" s="12" t="inlineStr">
        <is>
          <t>Chromatography</t>
        </is>
      </c>
      <c r="C132" s="13" t="inlineStr">
        <is>
          <t>Paper Chromatography: Calculating Rf Values [CH8.08]</t>
        </is>
      </c>
      <c r="D132" s="12" t="inlineStr">
        <is>
          <t>Calculate Rf values from a paper chromatogram.</t>
        </is>
      </c>
      <c r="E132" s="12" t="inlineStr">
        <is>
          <t>269aee5b-097a-42be-ba11-1e4966bdad9f</t>
        </is>
      </c>
    </row>
    <row r="133" ht="45" customHeight="1">
      <c r="A133" s="12" t="inlineStr">
        <is>
          <t>Chromatography</t>
        </is>
      </c>
      <c r="B133" s="12" t="inlineStr">
        <is>
          <t>Chromatography</t>
        </is>
      </c>
      <c r="C133" s="13" t="inlineStr">
        <is>
          <t>Paper Chromatography: Interpretation [CH8.09]</t>
        </is>
      </c>
      <c r="D133" s="12" t="inlineStr">
        <is>
          <t xml:space="preserve">Interpret the results from paper chromatography. Use paper chromatography to differentiate between pure substances and mixtures and identify known and unknown substances. </t>
        </is>
      </c>
      <c r="E133" s="12" t="inlineStr">
        <is>
          <t>a9d64c20-1d35-43dd-8a13-6671609c0040</t>
        </is>
      </c>
    </row>
    <row r="134" ht="45" customHeight="1">
      <c r="A134" s="12" t="inlineStr">
        <is>
          <t>Chromatography</t>
        </is>
      </c>
      <c r="B134" s="12" t="inlineStr">
        <is>
          <t>Chromatography</t>
        </is>
      </c>
      <c r="C134" s="13" t="inlineStr">
        <is>
          <t>Practical: Paper Chromatography [CH8.38]</t>
        </is>
      </c>
      <c r="D134" s="12" t="inlineStr">
        <is>
          <t xml:space="preserve">Investigate how paper chromatography can be used to separate a mixture and identify known substances using Rf values. </t>
        </is>
      </c>
      <c r="E134" s="12" t="inlineStr">
        <is>
          <t>1f09bc92-1d9e-44f6-9d5d-615b9a9ef5aa</t>
        </is>
      </c>
    </row>
    <row r="135" ht="45" customHeight="1">
      <c r="A135" s="12" t="inlineStr">
        <is>
          <t>Drinking Water</t>
        </is>
      </c>
      <c r="B135" s="12" t="inlineStr">
        <is>
          <t>Drinking Water</t>
        </is>
      </c>
      <c r="C135" s="13" t="inlineStr">
        <is>
          <t>Diagnostic: Drinking Water [CH60.143]</t>
        </is>
      </c>
      <c r="D135" s="12" t="inlineStr">
        <is>
          <t>Diagnostic for the drinking water topic.</t>
        </is>
      </c>
      <c r="E135" s="12" t="inlineStr">
        <is>
          <t>110c168b-ee05-4307-a28b-5f2fd9f79c07</t>
        </is>
      </c>
    </row>
    <row r="136" ht="45" customHeight="1">
      <c r="A136" s="12" t="inlineStr">
        <is>
          <t>Drinking Water</t>
        </is>
      </c>
      <c r="B136" s="12" t="inlineStr">
        <is>
          <t>Drinking Water</t>
        </is>
      </c>
      <c r="C136" s="13" t="inlineStr">
        <is>
          <t>Natural Sources of Water [CH10.30]</t>
        </is>
      </c>
      <c r="D136" s="12" t="inlineStr">
        <is>
          <t>Describe different sources of raw water.</t>
        </is>
      </c>
      <c r="E136" s="12" t="inlineStr">
        <is>
          <t>4174748b-8128-405b-8ab5-ecde90436109</t>
        </is>
      </c>
    </row>
    <row r="137" ht="45" customHeight="1">
      <c r="A137" s="12" t="inlineStr">
        <is>
          <t>Drinking Water</t>
        </is>
      </c>
      <c r="B137" s="12" t="inlineStr">
        <is>
          <t>Drinking Water</t>
        </is>
      </c>
      <c r="C137" s="13" t="inlineStr">
        <is>
          <t>Potable Water [CH10.31]</t>
        </is>
      </c>
      <c r="D137" s="12" t="inlineStr">
        <is>
          <t>Describe potable water and the differences between potable and pure water.</t>
        </is>
      </c>
      <c r="E137" s="12" t="inlineStr">
        <is>
          <t>a8e835c6-46f1-41a4-b166-082be90eeef3</t>
        </is>
      </c>
    </row>
    <row r="138" ht="45" customHeight="1">
      <c r="A138" s="12" t="inlineStr">
        <is>
          <t>Drinking Water</t>
        </is>
      </c>
      <c r="B138" s="12" t="inlineStr">
        <is>
          <t>Drinking Water</t>
        </is>
      </c>
      <c r="C138" s="13" t="inlineStr">
        <is>
          <t>Potable Water from Freshwater [CH10.32]</t>
        </is>
      </c>
      <c r="D138" s="12" t="inlineStr">
        <is>
          <t>Describe the treatment process to obtain potable water from freshwater</t>
        </is>
      </c>
      <c r="E138" s="12" t="inlineStr">
        <is>
          <t>e9d8c7be-2ffb-4a2e-8533-d5f3bf782473</t>
        </is>
      </c>
    </row>
    <row r="139" ht="45" customHeight="1">
      <c r="A139" s="12" t="inlineStr">
        <is>
          <t>Drinking Water</t>
        </is>
      </c>
      <c r="B139" s="12" t="inlineStr">
        <is>
          <t>Drinking Water</t>
        </is>
      </c>
      <c r="C139" s="13" t="inlineStr">
        <is>
          <t>Potable Water from Seawater [CH10.33]</t>
        </is>
      </c>
      <c r="D139" s="12" t="inlineStr">
        <is>
          <t>Describe the treatment process to obtain potable water from seawater.</t>
        </is>
      </c>
      <c r="E139" s="12" t="inlineStr">
        <is>
          <t>90112604-bffd-48a7-9bcf-a3a7fa7fe2cf</t>
        </is>
      </c>
    </row>
    <row r="140" ht="45" customHeight="1">
      <c r="A140" s="12" t="inlineStr">
        <is>
          <t>Drinking Water</t>
        </is>
      </c>
      <c r="B140" s="12" t="inlineStr">
        <is>
          <t>Drinking Water</t>
        </is>
      </c>
      <c r="C140" s="13" t="inlineStr">
        <is>
          <t>Waste Water Treatment [CH10.34]</t>
        </is>
      </c>
      <c r="D140" s="12" t="inlineStr">
        <is>
          <t>Identify the sources of waste water and describe how it is treated.</t>
        </is>
      </c>
      <c r="E140" s="12" t="inlineStr">
        <is>
          <t>ad319309-acca-415b-8783-bb611ae8ce55</t>
        </is>
      </c>
    </row>
    <row r="141" ht="45" customHeight="1">
      <c r="A141" s="12" t="inlineStr">
        <is>
          <t>Drinking Water</t>
        </is>
      </c>
      <c r="B141" s="12" t="inlineStr">
        <is>
          <t>Drinking Water</t>
        </is>
      </c>
      <c r="C141" s="13" t="inlineStr">
        <is>
          <t>Potable Water from Wastewater [CH10.35]</t>
        </is>
      </c>
      <c r="D141" s="12" t="inlineStr">
        <is>
          <t>Explain how potable water can be obtained from waste water.</t>
        </is>
      </c>
      <c r="E141" s="12" t="inlineStr">
        <is>
          <t>3d13cd60-b4d8-46f8-a24b-a9ac629ca164</t>
        </is>
      </c>
    </row>
    <row r="142" ht="45" customHeight="1">
      <c r="A142" s="12" t="inlineStr">
        <is>
          <t>Drinking Water</t>
        </is>
      </c>
      <c r="B142" s="12" t="inlineStr">
        <is>
          <t>Drinking Water</t>
        </is>
      </c>
      <c r="C142" s="13" t="inlineStr">
        <is>
          <t>Water: Summary [CH10.36]</t>
        </is>
      </c>
      <c r="D142" s="12" t="inlineStr">
        <is>
          <t>Identify different water sources and describe the different treatment types to obtain potable water and treat waste.</t>
        </is>
      </c>
      <c r="E142" s="12" t="inlineStr">
        <is>
          <t>f9d89bb5-c220-4b56-9bf5-e26b3a6275bd</t>
        </is>
      </c>
    </row>
    <row r="143" ht="45" customHeight="1">
      <c r="A143" s="12" t="inlineStr">
        <is>
          <t>Drinking Water</t>
        </is>
      </c>
      <c r="B143" s="12" t="inlineStr">
        <is>
          <t>Drinking Water</t>
        </is>
      </c>
      <c r="C143" s="13" t="inlineStr">
        <is>
          <t>Practical: Analysis of Water – pH &amp; Dissolved Solids [CH10.71]</t>
        </is>
      </c>
      <c r="D143" s="12" t="inlineStr">
        <is>
          <t>Measure the pH and dissolved solids, by evaporation, of a sample of water.</t>
        </is>
      </c>
      <c r="E143" s="12" t="inlineStr">
        <is>
          <t>191f1fac-0d39-4758-8926-302fa39e5f68</t>
        </is>
      </c>
    </row>
    <row r="144" ht="45" customHeight="1">
      <c r="A144" s="12" t="inlineStr">
        <is>
          <t>Drinking Water</t>
        </is>
      </c>
      <c r="B144" s="12" t="inlineStr">
        <is>
          <t>Drinking Water</t>
        </is>
      </c>
      <c r="C144" s="13" t="inlineStr">
        <is>
          <t>Practical: Analysis of Water – Purification &amp; BP [CH10.72]</t>
        </is>
      </c>
      <c r="D144" s="12" t="inlineStr">
        <is>
          <t>Distil water samples and the measuring of the boiling point of the distillate.</t>
        </is>
      </c>
      <c r="E144" s="12" t="inlineStr">
        <is>
          <t>62fbe63d-d2d1-4cf4-988b-d7a5d65fa7ad</t>
        </is>
      </c>
    </row>
    <row r="145" ht="45" customHeight="1">
      <c r="A145" s="12" t="inlineStr">
        <is>
          <t>Displacement Reactions</t>
        </is>
      </c>
      <c r="B145" s="12" t="inlineStr">
        <is>
          <t>Displacement Reactions</t>
        </is>
      </c>
      <c r="C145" s="13" t="inlineStr">
        <is>
          <t>Diagnostic: Displacement Reactions [CH60.065]</t>
        </is>
      </c>
      <c r="D145" s="12" t="inlineStr">
        <is>
          <t>Diagnostic for the displacement reactions topic.</t>
        </is>
      </c>
      <c r="E145" s="12" t="inlineStr">
        <is>
          <t>77ae643a-8bb3-4188-9426-d6c44ef67fb6</t>
        </is>
      </c>
    </row>
    <row r="146" ht="45" customHeight="1">
      <c r="A146" s="12" t="inlineStr">
        <is>
          <t>Displacement Reactions</t>
        </is>
      </c>
      <c r="B146" s="12" t="inlineStr">
        <is>
          <t>Displacement Reactions</t>
        </is>
      </c>
      <c r="C146" s="13" t="inlineStr">
        <is>
          <t>Reactivity Series [CH4.012]</t>
        </is>
      </c>
      <c r="D146" s="12" t="inlineStr">
        <is>
          <t xml:space="preserve">Explain the reactivity of metals based on their reactions with water and dilute acids. </t>
        </is>
      </c>
      <c r="E146" s="12" t="inlineStr">
        <is>
          <t>cf216793-4b52-4f46-8e89-cc293d512723</t>
        </is>
      </c>
    </row>
    <row r="147" ht="45" customHeight="1">
      <c r="A147" s="12" t="inlineStr">
        <is>
          <t>Displacement Reactions</t>
        </is>
      </c>
      <c r="B147" s="12" t="inlineStr">
        <is>
          <t>Displacement Reactions</t>
        </is>
      </c>
      <c r="C147" s="13" t="inlineStr">
        <is>
          <t>Deducing the Order of Reactivity [CH4.014]</t>
        </is>
      </c>
      <c r="D147" s="12" t="inlineStr">
        <is>
          <t xml:space="preserve">Deduce an order of reactivity of metals based on experimental results. </t>
        </is>
      </c>
      <c r="E147" s="12" t="inlineStr">
        <is>
          <t>589259c7-1896-4d64-b5da-14c102462b44</t>
        </is>
      </c>
    </row>
    <row r="148" ht="45" customHeight="1">
      <c r="A148" s="12" t="inlineStr">
        <is>
          <t>Displacement Reactions</t>
        </is>
      </c>
      <c r="B148" s="12" t="inlineStr">
        <is>
          <t>Displacement Reactions</t>
        </is>
      </c>
      <c r="C148" s="13" t="inlineStr">
        <is>
          <t>Displacement Reactions: Word Equations [CH4.015]</t>
        </is>
      </c>
      <c r="D148" s="12" t="inlineStr">
        <is>
          <t xml:space="preserve">Write and extract information from word equations for displacement reactions. </t>
        </is>
      </c>
      <c r="E148" s="12" t="inlineStr">
        <is>
          <t>f8ca4980-b18f-4d58-b224-e04d2209c2c8</t>
        </is>
      </c>
    </row>
    <row r="149" ht="45" customHeight="1">
      <c r="A149" s="12" t="inlineStr">
        <is>
          <t>Displacement Reactions</t>
        </is>
      </c>
      <c r="B149" s="12" t="inlineStr">
        <is>
          <t>Displacement Reactions</t>
        </is>
      </c>
      <c r="C149" s="13" t="inlineStr">
        <is>
          <t>Displacement Reactions: Symbol Equations [CH4.016]</t>
        </is>
      </c>
      <c r="D149" s="12" t="inlineStr">
        <is>
          <t xml:space="preserve">Write and extract information from symbol equations for displacement reactions. </t>
        </is>
      </c>
      <c r="E149" s="12" t="inlineStr">
        <is>
          <t>d2019ce2-db1f-4517-8368-8b3528a14ed4</t>
        </is>
      </c>
    </row>
    <row r="150" ht="45" customHeight="1">
      <c r="A150" s="12" t="inlineStr">
        <is>
          <t>Displacement Reactions</t>
        </is>
      </c>
      <c r="B150" s="12" t="inlineStr">
        <is>
          <t>Displacement Reactions</t>
        </is>
      </c>
      <c r="C150" s="13" t="inlineStr">
        <is>
          <t>Displacement &amp; Redox [CH4.017]</t>
        </is>
      </c>
      <c r="D150" s="12" t="inlineStr">
        <is>
          <t>Explanation as to the redox nature of displacement reactions in terms of both oxygen loss and gain and/or electron loss and gain.</t>
        </is>
      </c>
      <c r="E150" s="12" t="inlineStr">
        <is>
          <t>09e5a55e-6616-4dd5-a559-21bf29af65a9</t>
        </is>
      </c>
    </row>
    <row r="151" ht="45" customHeight="1">
      <c r="A151" s="12" t="inlineStr">
        <is>
          <t>Oxidation &amp; Reduction</t>
        </is>
      </c>
      <c r="B151" s="12" t="inlineStr">
        <is>
          <t>Oxidation &amp; Reduction</t>
        </is>
      </c>
      <c r="C151" s="13" t="inlineStr">
        <is>
          <t>Diagnostic: Oxidation &amp; Reduction [CH0.035]</t>
        </is>
      </c>
      <c r="D151" s="12" t="inlineStr">
        <is>
          <t xml:space="preserve">Diagnostic for reactions between metals and oxygen, oxidation and reduction. </t>
        </is>
      </c>
      <c r="E151" s="12" t="inlineStr">
        <is>
          <t>2508faa1-5498-4267-a295-2d06829f6a24</t>
        </is>
      </c>
    </row>
    <row r="152" ht="45" customHeight="1">
      <c r="A152" s="12" t="inlineStr">
        <is>
          <t>Oxidation &amp; Reduction</t>
        </is>
      </c>
      <c r="B152" s="12" t="inlineStr">
        <is>
          <t>Oxidation &amp; Reduction</t>
        </is>
      </c>
      <c r="C152" s="13" t="inlineStr">
        <is>
          <t>Metals &amp; Oxygen: Word Equations [CH4.001]</t>
        </is>
      </c>
      <c r="D152" s="12" t="inlineStr">
        <is>
          <t>Write and extract information from word equations for the reaction between metals and oxygen.</t>
        </is>
      </c>
      <c r="E152" s="12" t="inlineStr">
        <is>
          <t>6ad16c3e-17da-4f11-8643-bfec286d293c</t>
        </is>
      </c>
    </row>
    <row r="153" ht="45" customHeight="1">
      <c r="A153" s="12" t="inlineStr">
        <is>
          <t>Oxidation &amp; Reduction</t>
        </is>
      </c>
      <c r="B153" s="12" t="inlineStr">
        <is>
          <t>Oxidation &amp; Reduction</t>
        </is>
      </c>
      <c r="C153" s="13" t="inlineStr">
        <is>
          <t>Metals &amp; Oxygen: Symbol Equations [CH4.002]</t>
        </is>
      </c>
      <c r="D153" s="12" t="inlineStr">
        <is>
          <t>Write and extract information from symbol equations for the reaction between metals and oxygen.</t>
        </is>
      </c>
      <c r="E153" s="12" t="inlineStr">
        <is>
          <t>1e80c860-1736-45b1-9188-024d9e659fb7</t>
        </is>
      </c>
    </row>
    <row r="154" ht="45" customHeight="1">
      <c r="A154" s="12" t="inlineStr">
        <is>
          <t>Oxidation &amp; Reduction</t>
        </is>
      </c>
      <c r="B154" s="12" t="inlineStr">
        <is>
          <t>Oxidation &amp; Reduction</t>
        </is>
      </c>
      <c r="C154" s="13" t="inlineStr">
        <is>
          <t>Oxidation &amp; Reduction: Oxygen [CH4.003]</t>
        </is>
      </c>
      <c r="D154" s="12" t="inlineStr">
        <is>
          <t>Explain oxidation and reduction in terms of loss or gain of oxygen.</t>
        </is>
      </c>
      <c r="E154" s="12" t="inlineStr">
        <is>
          <t>4d5baac5-dd7d-462f-b8b2-6794d938857a</t>
        </is>
      </c>
    </row>
    <row r="155" ht="45" customHeight="1">
      <c r="A155" s="12" t="inlineStr">
        <is>
          <t>Oxidation &amp; Reduction</t>
        </is>
      </c>
      <c r="B155" s="12" t="inlineStr">
        <is>
          <t>Oxidation &amp; Reduction</t>
        </is>
      </c>
      <c r="C155" s="13" t="inlineStr">
        <is>
          <t>Oxidising &amp; Reducing Agents: Oxygen [CH4.004]</t>
        </is>
      </c>
      <c r="D155" s="12" t="inlineStr">
        <is>
          <t>Identify oxidising and reducing agents in oxidation and reduction reactions.</t>
        </is>
      </c>
      <c r="E155" s="12" t="inlineStr">
        <is>
          <t>ed361597-4887-4a45-b197-30fb4a0b1b56</t>
        </is>
      </c>
    </row>
    <row r="156" ht="45" customHeight="1">
      <c r="A156" s="12" t="inlineStr">
        <is>
          <t>Oxidation &amp; Reduction</t>
        </is>
      </c>
      <c r="B156" s="12" t="inlineStr">
        <is>
          <t>Oxidation &amp; Reduction</t>
        </is>
      </c>
      <c r="C156" s="13" t="inlineStr">
        <is>
          <t>Redox Reactions [CH4.005]</t>
        </is>
      </c>
      <c r="D156" s="12" t="inlineStr">
        <is>
          <t>Explanation of redox reactions, oxidation and reduction in terms of oxygen and electron transfers.</t>
        </is>
      </c>
      <c r="E156" s="12" t="inlineStr">
        <is>
          <t>a99ecb50-3f09-4e45-bbea-7752e130e486</t>
        </is>
      </c>
    </row>
    <row r="157" ht="45" customHeight="1">
      <c r="A157" s="12" t="inlineStr">
        <is>
          <t>Oxidation &amp; Reduction</t>
        </is>
      </c>
      <c r="B157" s="12" t="inlineStr">
        <is>
          <t>Oxidation &amp; Reduction</t>
        </is>
      </c>
      <c r="C157" s="13" t="inlineStr">
        <is>
          <t>Oxidation &amp; Reduction: Electrons [CH4.006]</t>
        </is>
      </c>
      <c r="D157" s="12" t="inlineStr">
        <is>
          <t>Explaining oxidation and reduction in terms of electron transfer (electron loss or gain).</t>
        </is>
      </c>
      <c r="E157" s="12" t="inlineStr">
        <is>
          <t>25e82d08-c9b4-4992-b9a8-7263d9ec21e0</t>
        </is>
      </c>
    </row>
    <row r="158" ht="45" customHeight="1">
      <c r="A158" s="12" t="inlineStr">
        <is>
          <t>Oxidation &amp; Reduction</t>
        </is>
      </c>
      <c r="B158" s="12" t="inlineStr">
        <is>
          <t>Oxidation &amp; Reduction</t>
        </is>
      </c>
      <c r="C158" s="13" t="inlineStr">
        <is>
          <t>Oxidising &amp; Reducing Agents: Electrons [CH4.007]</t>
        </is>
      </c>
      <c r="D158" s="12" t="inlineStr">
        <is>
          <t>Describing oxidising and reducing agents in terms of electrons.</t>
        </is>
      </c>
      <c r="E158" s="12" t="inlineStr">
        <is>
          <t>9ba9d871-48ba-433b-86c8-9ca86d7c202c</t>
        </is>
      </c>
    </row>
    <row r="159" ht="45" customHeight="1">
      <c r="A159" s="12" t="inlineStr">
        <is>
          <t>Oxidation &amp; Reduction</t>
        </is>
      </c>
      <c r="B159" s="12" t="inlineStr">
        <is>
          <t>Oxidation &amp; Reduction</t>
        </is>
      </c>
      <c r="C159" s="13" t="inlineStr">
        <is>
          <t>Identifying Redox Reactions I [CH4.008]</t>
        </is>
      </c>
      <c r="D159" s="12" t="inlineStr">
        <is>
          <t>Identifying redox reactions in terms of oxygen loss and gain in word and symbol equations.</t>
        </is>
      </c>
      <c r="E159" s="12" t="inlineStr">
        <is>
          <t>a3ee087d-3e4a-459a-92f7-c321d56fcc8d</t>
        </is>
      </c>
    </row>
    <row r="160" ht="45" customHeight="1">
      <c r="A160" s="12" t="inlineStr">
        <is>
          <t>Oxidation &amp; Reduction</t>
        </is>
      </c>
      <c r="B160" s="12" t="inlineStr">
        <is>
          <t>Oxidation &amp; Reduction</t>
        </is>
      </c>
      <c r="C160" s="13" t="inlineStr">
        <is>
          <t>Identifying Redox Reactions II [CH4.009]</t>
        </is>
      </c>
      <c r="D160" s="12" t="inlineStr">
        <is>
          <t>Identifying redox reactions in terms of electron transfer (loss and gain of electrons) from ionic half equations.</t>
        </is>
      </c>
      <c r="E160" s="12" t="inlineStr">
        <is>
          <t>d2111f39-3857-4a17-83c0-597eb0828c51</t>
        </is>
      </c>
    </row>
    <row r="161" ht="45" customHeight="1">
      <c r="A161" s="12" t="inlineStr">
        <is>
          <t>Oxidation &amp; Reduction</t>
        </is>
      </c>
      <c r="B161" s="12" t="inlineStr">
        <is>
          <t>Oxidation &amp; Reduction</t>
        </is>
      </c>
      <c r="C161" s="13" t="inlineStr">
        <is>
          <t>What are Species in Chemistry? [CH4.010]</t>
        </is>
      </c>
      <c r="D161" s="12" t="inlineStr">
        <is>
          <t>Descriptions of the different types of chemical species involved in chemical reactions.</t>
        </is>
      </c>
      <c r="E161" s="12" t="inlineStr">
        <is>
          <t>b646e204-b7e0-4fea-b66d-c1fd9ad37fc1</t>
        </is>
      </c>
    </row>
    <row r="162" ht="45" customHeight="1">
      <c r="A162" s="12" t="inlineStr">
        <is>
          <t>Oxidation &amp; Reduction</t>
        </is>
      </c>
      <c r="B162" s="12" t="inlineStr">
        <is>
          <t>Oxidation &amp; Reduction</t>
        </is>
      </c>
      <c r="C162" s="13" t="inlineStr">
        <is>
          <t>Identifying Oxidised or Reduced Species [CH4.011]</t>
        </is>
      </c>
      <c r="D162" s="12" t="inlineStr">
        <is>
          <t>Explaining how to identify the oxidised or reduced species in a chemical reaction.</t>
        </is>
      </c>
      <c r="E162" s="12" t="inlineStr">
        <is>
          <t>a7faae76-e167-4ffc-8370-aa0f37fbe60a</t>
        </is>
      </c>
    </row>
    <row r="163" ht="45" customHeight="1">
      <c r="A163" s="12" t="inlineStr">
        <is>
          <t>Extracting Metals</t>
        </is>
      </c>
      <c r="B163" s="12" t="inlineStr">
        <is>
          <t>Extracting Metals</t>
        </is>
      </c>
      <c r="C163" s="13" t="inlineStr">
        <is>
          <t>Diagnostic: Extracting Metals  [CH60.067]</t>
        </is>
      </c>
      <c r="D163" s="12" t="inlineStr">
        <is>
          <t>Diagnostic for the extracting metals topic.</t>
        </is>
      </c>
      <c r="E163" s="12" t="inlineStr">
        <is>
          <t>dd2916a3-5dce-43d5-b4c6-1c6933e3a69c</t>
        </is>
      </c>
    </row>
    <row r="164" ht="45" customHeight="1">
      <c r="A164" s="12" t="inlineStr">
        <is>
          <t>Extracting Metals</t>
        </is>
      </c>
      <c r="B164" s="12" t="inlineStr">
        <is>
          <t>Extracting Metals</t>
        </is>
      </c>
      <c r="C164" s="13" t="inlineStr">
        <is>
          <t>Metal Ores [CH10.26]</t>
        </is>
      </c>
      <c r="D164" s="12" t="inlineStr">
        <is>
          <t>Describe and give examples of metal ores.</t>
        </is>
      </c>
      <c r="E164" s="12" t="inlineStr">
        <is>
          <t>949e15e9-9af4-4f93-b679-b1ef7b3a7f98</t>
        </is>
      </c>
    </row>
    <row r="165" ht="45" customHeight="1">
      <c r="A165" s="12" t="inlineStr">
        <is>
          <t>Extracting Metals</t>
        </is>
      </c>
      <c r="B165" s="12" t="inlineStr">
        <is>
          <t>Extracting Metals</t>
        </is>
      </c>
      <c r="C165" s="13" t="inlineStr">
        <is>
          <t>Evaluating Extracting Metals [CH4.102]</t>
        </is>
      </c>
      <c r="D165" s="12" t="inlineStr">
        <is>
          <t>Evaluating the methods used to extract metals from their ores.</t>
        </is>
      </c>
      <c r="E165" s="12" t="inlineStr">
        <is>
          <t>b55b7cae-49c6-4a96-b546-e64d073cf02b</t>
        </is>
      </c>
    </row>
    <row r="166" ht="45" customHeight="1">
      <c r="A166" s="12" t="inlineStr">
        <is>
          <t>Extracting Metals</t>
        </is>
      </c>
      <c r="B166" s="12" t="inlineStr">
        <is>
          <t>Extracting Metals</t>
        </is>
      </c>
      <c r="C166" s="13" t="inlineStr">
        <is>
          <t>Extraction of Metals by Reduction [CH4.018]</t>
        </is>
      </c>
      <c r="D166" s="12" t="inlineStr">
        <is>
          <t>Explain, using the position of carbon in the reactivity series, the principles of processes used to extract metals, including extraction of a non-ferrous metal.</t>
        </is>
      </c>
      <c r="E166" s="12" t="inlineStr">
        <is>
          <t>463b0ef3-41ad-4aac-af04-2b8f8428cac8</t>
        </is>
      </c>
    </row>
    <row r="167" ht="45" customHeight="1">
      <c r="A167" s="12" t="inlineStr">
        <is>
          <t>Extracting Metals</t>
        </is>
      </c>
      <c r="B167" s="12" t="inlineStr">
        <is>
          <t>Extracting Metals</t>
        </is>
      </c>
      <c r="C167" s="13" t="inlineStr">
        <is>
          <t>Extracting Copper: Bioleaching [CH10.27]</t>
        </is>
      </c>
      <c r="D167" s="12" t="inlineStr">
        <is>
          <t>Describe how bioleaching can be used to extract copper from copper ores.</t>
        </is>
      </c>
      <c r="E167" s="12" t="inlineStr">
        <is>
          <t>348a4da6-ab15-4f2c-8dff-25268ddbeb69</t>
        </is>
      </c>
    </row>
    <row r="168" ht="45" customHeight="1">
      <c r="A168" s="12" t="inlineStr">
        <is>
          <t>Extracting Metals</t>
        </is>
      </c>
      <c r="B168" s="12" t="inlineStr">
        <is>
          <t>Extracting Metals</t>
        </is>
      </c>
      <c r="C168" s="13" t="inlineStr">
        <is>
          <t>Extracting Copper: Phytomining [CH10.28]</t>
        </is>
      </c>
      <c r="D168" s="12" t="inlineStr">
        <is>
          <t>Describe how phytomining can be used to extract copper from copper ores.</t>
        </is>
      </c>
      <c r="E168" s="12" t="inlineStr">
        <is>
          <t>faf4f34e-aa31-4915-afdb-dba1d50baf6a</t>
        </is>
      </c>
    </row>
    <row r="169" ht="45" customHeight="1">
      <c r="A169" s="12" t="inlineStr">
        <is>
          <t>Extracting Metals</t>
        </is>
      </c>
      <c r="B169" s="12" t="inlineStr">
        <is>
          <t>Extracting Metals</t>
        </is>
      </c>
      <c r="C169" s="13" t="inlineStr">
        <is>
          <t>Extracting Copper: Pros and Cons [CH10.29]</t>
        </is>
      </c>
      <c r="D169" s="12" t="inlineStr">
        <is>
          <t xml:space="preserve">Give advantages and disadvantages of bioleaching and phytomining in the extraction of copper from copper ores. </t>
        </is>
      </c>
      <c r="E169" s="12" t="inlineStr">
        <is>
          <t>4de00efa-1526-403a-bee1-5c376f18ca5f</t>
        </is>
      </c>
    </row>
    <row r="170" ht="45" customHeight="1">
      <c r="A170" s="12" t="inlineStr">
        <is>
          <t>Using Resources Sustainably</t>
        </is>
      </c>
      <c r="B170" s="12" t="inlineStr">
        <is>
          <t>Using Resources Sustainably</t>
        </is>
      </c>
      <c r="C170" s="13" t="inlineStr">
        <is>
          <t>Diagnostic: Using Resources Sustainably [CH60.142]</t>
        </is>
      </c>
      <c r="D170" s="12" t="inlineStr">
        <is>
          <t>Diagnostic for the using resources sustainably topic.</t>
        </is>
      </c>
      <c r="E170" s="12" t="inlineStr">
        <is>
          <t>3cd849c2-b3f6-4df8-8d1f-3a6bafcd14b1</t>
        </is>
      </c>
    </row>
    <row r="171" ht="45" customHeight="1">
      <c r="A171" s="12" t="inlineStr">
        <is>
          <t>Using Resources Sustainably</t>
        </is>
      </c>
      <c r="B171" s="12" t="inlineStr">
        <is>
          <t>Using Resources Sustainably</t>
        </is>
      </c>
      <c r="C171" s="13" t="inlineStr">
        <is>
          <t>Using Resources: Introduction [CH10.04]</t>
        </is>
      </c>
      <c r="D171" s="12" t="inlineStr">
        <is>
          <t>Give examples of the Earth's natural resources and their uses.</t>
        </is>
      </c>
      <c r="E171" s="12" t="inlineStr">
        <is>
          <t>c8cb84fc-d881-4756-94ee-9909008ace30</t>
        </is>
      </c>
    </row>
    <row r="172" ht="45" customHeight="1">
      <c r="A172" s="12" t="inlineStr">
        <is>
          <t>Using Resources Sustainably</t>
        </is>
      </c>
      <c r="B172" s="12" t="inlineStr">
        <is>
          <t>Using Resources Sustainably</t>
        </is>
      </c>
      <c r="C172" s="13" t="inlineStr">
        <is>
          <t>Using Resources: Supplementing Natural Resources [CH10.05]</t>
        </is>
      </c>
      <c r="D172" s="12" t="inlineStr">
        <is>
          <t xml:space="preserve">Give examples of natural resources that are supplemented by agricultural and synthetic products. </t>
        </is>
      </c>
      <c r="E172" s="12" t="inlineStr">
        <is>
          <t>3150e36b-0d43-45d6-9d09-a3976cbc462d</t>
        </is>
      </c>
    </row>
    <row r="173" ht="45" customHeight="1">
      <c r="A173" s="12" t="inlineStr">
        <is>
          <t>Using Resources Sustainably</t>
        </is>
      </c>
      <c r="B173" s="12" t="inlineStr">
        <is>
          <t>Using Resources Sustainably</t>
        </is>
      </c>
      <c r="C173" s="13" t="inlineStr">
        <is>
          <t>Using Resources: Finite &amp; Renewable Resources [CH10.06]</t>
        </is>
      </c>
      <c r="D173" s="12" t="inlineStr">
        <is>
          <t xml:space="preserve">Distinguish between finite and renewable resources. </t>
        </is>
      </c>
      <c r="E173" s="12" t="inlineStr">
        <is>
          <t>96f3834f-99be-47d2-bc8d-ab622f4126f1</t>
        </is>
      </c>
    </row>
    <row r="174" ht="45" customHeight="1">
      <c r="A174" s="12" t="inlineStr">
        <is>
          <t>Using Resources Sustainably</t>
        </is>
      </c>
      <c r="B174" s="12" t="inlineStr">
        <is>
          <t>Using Resources Sustainably</t>
        </is>
      </c>
      <c r="C174" s="13" t="inlineStr">
        <is>
          <t>Using Resources: Describing Data [CH10.07]</t>
        </is>
      </c>
      <c r="D174" s="12" t="inlineStr">
        <is>
          <t xml:space="preserve">Extract information about resources from charts, graphs and tables. </t>
        </is>
      </c>
      <c r="E174" s="12" t="inlineStr">
        <is>
          <t>34ed8eeb-4284-4d19-89f9-8ca583ee6242</t>
        </is>
      </c>
    </row>
    <row r="175" ht="45" customHeight="1">
      <c r="A175" s="12" t="inlineStr">
        <is>
          <t>Using Resources Sustainably</t>
        </is>
      </c>
      <c r="B175" s="12" t="inlineStr">
        <is>
          <t>Using Resources Sustainably</t>
        </is>
      </c>
      <c r="C175" s="13" t="inlineStr">
        <is>
          <t>Using Resources: Interpreting Data [CH10.08]</t>
        </is>
      </c>
      <c r="D175" s="12" t="inlineStr">
        <is>
          <t xml:space="preserve">Interpret information about resources from charts, graphs and tables. </t>
        </is>
      </c>
      <c r="E175" s="12" t="inlineStr">
        <is>
          <t>b6416602-9f0b-4f42-8029-8d48b268ba6c</t>
        </is>
      </c>
    </row>
    <row r="176" ht="45" customHeight="1">
      <c r="A176" s="12" t="inlineStr">
        <is>
          <t>Using Resources Sustainably</t>
        </is>
      </c>
      <c r="B176" s="12" t="inlineStr">
        <is>
          <t>Using Resources Sustainably</t>
        </is>
      </c>
      <c r="C176" s="13" t="inlineStr">
        <is>
          <t>Using Resources: Evaluating Data [CH10.09]</t>
        </is>
      </c>
      <c r="D176" s="12" t="inlineStr">
        <is>
          <t xml:space="preserve">Use orders of magnitude to evaluate the significance of data. </t>
        </is>
      </c>
      <c r="E176" s="12" t="inlineStr">
        <is>
          <t>f6a3797b-1eb9-46cb-8c1e-8d188e147b74</t>
        </is>
      </c>
    </row>
    <row r="177" ht="45" customHeight="1">
      <c r="A177" s="12" t="inlineStr">
        <is>
          <t>Using Resources Sustainably</t>
        </is>
      </c>
      <c r="B177" s="12" t="inlineStr">
        <is>
          <t>Using Resources Sustainably</t>
        </is>
      </c>
      <c r="C177" s="13" t="inlineStr">
        <is>
          <t>LCA: Life Cycle Assessments [CH10.21]</t>
        </is>
      </c>
      <c r="D177" s="12" t="inlineStr">
        <is>
          <t>Identify what a life cycle assessment is and what is included when a life cycle assessment is conducted.</t>
        </is>
      </c>
      <c r="E177" s="12" t="inlineStr">
        <is>
          <t>d93b339e-69f8-4ac4-b542-b9ab9a024ba6</t>
        </is>
      </c>
    </row>
    <row r="178" ht="45" customHeight="1">
      <c r="A178" s="12" t="inlineStr">
        <is>
          <t>Using Resources Sustainably</t>
        </is>
      </c>
      <c r="B178" s="12" t="inlineStr">
        <is>
          <t>Using Resources Sustainably</t>
        </is>
      </c>
      <c r="C178" s="13" t="inlineStr">
        <is>
          <t>LCA: Evaluating Products Using LCAs [CH10.22]</t>
        </is>
      </c>
      <c r="D178" s="12" t="inlineStr">
        <is>
          <t>Interpret data from a life cycle assessment for a product.</t>
        </is>
      </c>
      <c r="E178" s="12" t="inlineStr">
        <is>
          <t>2d09294e-7b27-4afe-94eb-2801b92238b9</t>
        </is>
      </c>
    </row>
    <row r="179" ht="45" customHeight="1">
      <c r="A179" s="12" t="inlineStr">
        <is>
          <t>Using Resources Sustainably</t>
        </is>
      </c>
      <c r="B179" s="12" t="inlineStr">
        <is>
          <t>Using Resources Sustainably</t>
        </is>
      </c>
      <c r="C179" s="13" t="inlineStr">
        <is>
          <t>Reducing the Use of Resources [CH10.23]</t>
        </is>
      </c>
      <c r="D179" s="12" t="inlineStr">
        <is>
          <t>Understand how reducing, reusing and recycling can extend the lifetime of finite resources.</t>
        </is>
      </c>
      <c r="E179" s="12" t="inlineStr">
        <is>
          <t>2b6af54e-2af6-43ef-af48-c5db09831e1e</t>
        </is>
      </c>
    </row>
    <row r="180" ht="45" customHeight="1">
      <c r="A180" s="12" t="inlineStr">
        <is>
          <t>Using Resources Sustainably</t>
        </is>
      </c>
      <c r="B180" s="12" t="inlineStr">
        <is>
          <t>Using Resources Sustainably</t>
        </is>
      </c>
      <c r="C180" s="13" t="inlineStr">
        <is>
          <t>Sustainable Development [CH10.24]</t>
        </is>
      </c>
      <c r="D180" s="12" t="inlineStr">
        <is>
          <t>Understand what is meant by sustainable development and how it can be achieved.</t>
        </is>
      </c>
      <c r="E180" s="12" t="inlineStr">
        <is>
          <t>10bf1ae2-68a1-4267-97e0-54201e4b4557</t>
        </is>
      </c>
    </row>
    <row r="181" ht="45" customHeight="1">
      <c r="A181" s="12" t="inlineStr">
        <is>
          <t>Reversible Reactions &amp; Equilibria</t>
        </is>
      </c>
      <c r="B181" s="12" t="inlineStr">
        <is>
          <t>Reversible Reactions &amp; Equilibria</t>
        </is>
      </c>
      <c r="C181" s="13" t="inlineStr">
        <is>
          <t>Diagnostic: Reversible Reactions &amp; Equilibria [CH60.113]</t>
        </is>
      </c>
      <c r="D181" s="12" t="inlineStr">
        <is>
          <t>Diagnostic for the reversible reactions and equilibria topic.</t>
        </is>
      </c>
      <c r="E181" s="12" t="inlineStr">
        <is>
          <t>47b921a4-5c4a-4dbc-8c9b-0b2c65e98084</t>
        </is>
      </c>
    </row>
    <row r="182" ht="45" customHeight="1">
      <c r="A182" s="12" t="inlineStr">
        <is>
          <t>Reversible Reactions &amp; Equilibria</t>
        </is>
      </c>
      <c r="B182" s="12" t="inlineStr">
        <is>
          <t>Reversible Reactions &amp; Equilibria</t>
        </is>
      </c>
      <c r="C182" s="13" t="inlineStr">
        <is>
          <t>Reversible Reactions [CH6.28]</t>
        </is>
      </c>
      <c r="D182" s="12" t="inlineStr">
        <is>
          <t>Explaining reversible reactions and examples of reversible reactions.</t>
        </is>
      </c>
      <c r="E182" s="12" t="inlineStr">
        <is>
          <t>1525c404-fa7a-4a84-9142-4a653e92ba6d</t>
        </is>
      </c>
    </row>
    <row r="183" ht="45" customHeight="1">
      <c r="A183" s="12" t="inlineStr">
        <is>
          <t>Reversible Reactions &amp; Equilibria</t>
        </is>
      </c>
      <c r="B183" s="12" t="inlineStr">
        <is>
          <t>Reversible Reactions &amp; Equilibria</t>
        </is>
      </c>
      <c r="C183" s="13" t="inlineStr">
        <is>
          <t>Equilibrium [CH6.31]</t>
        </is>
      </c>
      <c r="D183" s="12" t="inlineStr">
        <is>
          <t>Defining equilibrium and the conditions required for equilibrium to be reached.</t>
        </is>
      </c>
      <c r="E183" s="12" t="inlineStr">
        <is>
          <t>08c2f610-6152-4360-bdb7-2aa586fd407d</t>
        </is>
      </c>
    </row>
    <row r="184" ht="45" customHeight="1">
      <c r="A184" s="12" t="inlineStr">
        <is>
          <t>Reversible Reactions &amp; Equilibria</t>
        </is>
      </c>
      <c r="B184" s="12" t="inlineStr">
        <is>
          <t>Reversible Reactions &amp; Equilibria</t>
        </is>
      </c>
      <c r="C184" s="13" t="inlineStr">
        <is>
          <t>Equilibrium: Changing Conditions [CH6.32]</t>
        </is>
      </c>
      <c r="D184" s="12" t="inlineStr">
        <is>
          <t>Introduction to position of equilibrium and the conditions that can shift this position to the left or right.</t>
        </is>
      </c>
      <c r="E184" s="12" t="inlineStr">
        <is>
          <t>3c38856c-4b1e-429b-8078-8320b533e90f</t>
        </is>
      </c>
    </row>
    <row r="185" ht="45" customHeight="1">
      <c r="A185" s="12" t="inlineStr">
        <is>
          <t>Reversible Reactions &amp; Equilibria</t>
        </is>
      </c>
      <c r="B185" s="12" t="inlineStr">
        <is>
          <t>Reversible Reactions &amp; Equilibria</t>
        </is>
      </c>
      <c r="C185" s="13" t="inlineStr">
        <is>
          <t>Equilibrium: Le Chatelier's Principle [CH6.33]</t>
        </is>
      </c>
      <c r="D185" s="12" t="inlineStr">
        <is>
          <t xml:space="preserve">Introduction to Le Chatelier's Principle and how to predict shift in equilibrium position based on temperature, concentration and pressure. </t>
        </is>
      </c>
      <c r="E185" s="12" t="inlineStr">
        <is>
          <t>13de2dba-3ca5-48ba-9c8b-5c2d62bd4f38</t>
        </is>
      </c>
    </row>
    <row r="186" ht="45" customHeight="1">
      <c r="A186" s="12" t="inlineStr">
        <is>
          <t>Reversible Reactions &amp; Equilibria</t>
        </is>
      </c>
      <c r="B186" s="12" t="inlineStr">
        <is>
          <t>Reversible Reactions &amp; Equilibria</t>
        </is>
      </c>
      <c r="C186" s="13" t="inlineStr">
        <is>
          <t>Equilibrium: Effect of Concentration Changes [CH6.34]</t>
        </is>
      </c>
      <c r="D186" s="12" t="inlineStr">
        <is>
          <t>Explaining how to predict shifts in equilibrium position after a change in concentration of reactants or products using Le Chatelier's principle.</t>
        </is>
      </c>
      <c r="E186" s="12" t="inlineStr">
        <is>
          <t>f01b9ed1-5290-4090-b04f-45b98646647f</t>
        </is>
      </c>
    </row>
    <row r="187" ht="45" customHeight="1">
      <c r="A187" s="12" t="inlineStr">
        <is>
          <t>Reversible Reactions &amp; Equilibria</t>
        </is>
      </c>
      <c r="B187" s="12" t="inlineStr">
        <is>
          <t>Reversible Reactions &amp; Equilibria</t>
        </is>
      </c>
      <c r="C187" s="13" t="inlineStr">
        <is>
          <t>Equilibrium: Interpreting Concentration Data [CH6.35]</t>
        </is>
      </c>
      <c r="D187" s="12" t="inlineStr">
        <is>
          <t>Interpreting data on shifts in equilibrium position after a change in concentration of reactants or products using Le Chatelier's principle.</t>
        </is>
      </c>
      <c r="E187" s="12" t="inlineStr">
        <is>
          <t>15f2e672-13ca-4e1a-836a-d8f89141dd4c</t>
        </is>
      </c>
    </row>
    <row r="188" ht="45" customHeight="1">
      <c r="A188" s="12" t="inlineStr">
        <is>
          <t>Reversible Reactions &amp; Equilibria</t>
        </is>
      </c>
      <c r="B188" s="12" t="inlineStr">
        <is>
          <t>Reversible Reactions &amp; Equilibria</t>
        </is>
      </c>
      <c r="C188" s="13" t="inlineStr">
        <is>
          <t>Equilibrium: Effect of Temperature Changes [CH6.36]</t>
        </is>
      </c>
      <c r="D188" s="12" t="inlineStr">
        <is>
          <t>Explaining how to predict shifts in equilibrium position after a change in reaction temperature using Le Chatelier's principle.</t>
        </is>
      </c>
      <c r="E188" s="12" t="inlineStr">
        <is>
          <t>c3660b85-5d40-4de6-98ac-2ed1733bd09c</t>
        </is>
      </c>
    </row>
    <row r="189" ht="45" customHeight="1">
      <c r="A189" s="12" t="inlineStr">
        <is>
          <t>Reversible Reactions &amp; Equilibria</t>
        </is>
      </c>
      <c r="B189" s="12" t="inlineStr">
        <is>
          <t>Reversible Reactions &amp; Equilibria</t>
        </is>
      </c>
      <c r="C189" s="13" t="inlineStr">
        <is>
          <t>Equilibrium: Interpreting Temperature Data [CH6.37]</t>
        </is>
      </c>
      <c r="D189" s="12" t="inlineStr">
        <is>
          <t>Interpreting data on shifts in equilibrium position after a change in reaction temperature using Le Chatelier's principle.</t>
        </is>
      </c>
      <c r="E189" s="12" t="inlineStr">
        <is>
          <t>fafccf59-5e3b-4636-9917-44231df94a88</t>
        </is>
      </c>
    </row>
    <row r="190" ht="45" customHeight="1">
      <c r="A190" s="12" t="inlineStr">
        <is>
          <t>Reversible Reactions &amp; Equilibria</t>
        </is>
      </c>
      <c r="B190" s="12" t="inlineStr">
        <is>
          <t>Reversible Reactions &amp; Equilibria</t>
        </is>
      </c>
      <c r="C190" s="13" t="inlineStr">
        <is>
          <t>Equilibrium: Effect of Pressure Changes [CH6.38]</t>
        </is>
      </c>
      <c r="D190" s="12" t="inlineStr">
        <is>
          <t>Explaining how to predict shifts in equilibrium position after a change in reaction pressure using Le Chatelier's principle.</t>
        </is>
      </c>
      <c r="E190" s="12" t="inlineStr">
        <is>
          <t>40ace551-dbad-439f-90b2-bd8b7e10c2a9</t>
        </is>
      </c>
    </row>
    <row r="191" ht="45" customHeight="1">
      <c r="A191" s="12" t="inlineStr">
        <is>
          <t>Reversible Reactions &amp; Equilibria</t>
        </is>
      </c>
      <c r="B191" s="12" t="inlineStr">
        <is>
          <t>Reversible Reactions &amp; Equilibria</t>
        </is>
      </c>
      <c r="C191" s="13" t="inlineStr">
        <is>
          <t>Equilibrium: Interpreting Pressure Data [CH6.39]</t>
        </is>
      </c>
      <c r="D191" s="12" t="inlineStr">
        <is>
          <t>Interpreting data on shifts in equilibrium position after a change in reaction pressure using Le Chatelier's principle.</t>
        </is>
      </c>
      <c r="E191" s="12" t="inlineStr">
        <is>
          <t>6738220c-721d-459a-b783-64efb5cea5b1</t>
        </is>
      </c>
    </row>
    <row r="192" ht="45" customHeight="1">
      <c r="A192" s="12" t="inlineStr">
        <is>
          <t>Transition Metals, Alloys &amp; Corrosion</t>
        </is>
      </c>
      <c r="B192" s="12" t="inlineStr">
        <is>
          <t>Transition Metals, Alloys &amp; Corrosion</t>
        </is>
      </c>
      <c r="C192" s="13" t="inlineStr">
        <is>
          <t>Diagnostic: Transition Metals, Alloys &amp; Corrosion [CH60.141]</t>
        </is>
      </c>
      <c r="D192" s="12" t="inlineStr">
        <is>
          <t>Diagnostic for the transition metals, alloys &amp; corrosion topic.</t>
        </is>
      </c>
      <c r="E192" s="12" t="inlineStr">
        <is>
          <t>f498fe8c-6ceb-4180-b3cb-8a95b233044c</t>
        </is>
      </c>
    </row>
    <row r="193" ht="45" customHeight="1">
      <c r="A193" s="12" t="inlineStr">
        <is>
          <t>Transition Metals, Alloys &amp; Corrosion</t>
        </is>
      </c>
      <c r="B193" s="12" t="inlineStr">
        <is>
          <t>Transition Metals, Alloys &amp; Corrosion</t>
        </is>
      </c>
      <c r="C193" s="13" t="inlineStr">
        <is>
          <t>Periodic Table: Transition Metals [CH1.54]</t>
        </is>
      </c>
      <c r="D193" s="12" t="inlineStr">
        <is>
          <t>Describe properties of the transition metals.</t>
        </is>
      </c>
      <c r="E193" s="12" t="inlineStr">
        <is>
          <t>63dc7296-edd6-41b2-ac01-dea0daab0f65</t>
        </is>
      </c>
    </row>
    <row r="194" ht="45" customHeight="1">
      <c r="A194" s="12" t="inlineStr">
        <is>
          <t>Transition Metals, Alloys &amp; Corrosion</t>
        </is>
      </c>
      <c r="B194" s="12" t="inlineStr">
        <is>
          <t>Transition Metals, Alloys &amp; Corrosion</t>
        </is>
      </c>
      <c r="C194" s="13" t="inlineStr">
        <is>
          <t>Explaining the Properties of Alloys [CH2.08]</t>
        </is>
      </c>
      <c r="D194" s="12" t="inlineStr">
        <is>
          <t xml:space="preserve">Explaining the properties of alloys compared to pure metals, linking to their structure. </t>
        </is>
      </c>
      <c r="E194" s="12" t="inlineStr">
        <is>
          <t>9636b26c-c50f-4107-aaeb-3bffae7f426f</t>
        </is>
      </c>
    </row>
    <row r="195" ht="45" customHeight="1">
      <c r="A195" s="12" t="inlineStr">
        <is>
          <t>Transition Metals, Alloys &amp; Corrosion</t>
        </is>
      </c>
      <c r="B195" s="12" t="inlineStr">
        <is>
          <t>Transition Metals, Alloys &amp; Corrosion</t>
        </is>
      </c>
      <c r="C195" s="13" t="inlineStr">
        <is>
          <t>Alloys &amp; Their Properties [CH2.07]</t>
        </is>
      </c>
      <c r="D195" s="12" t="inlineStr">
        <is>
          <t>Explain the properties of alloys in terms of their structure and compare alloys to pure metals.</t>
        </is>
      </c>
      <c r="E195" s="12" t="inlineStr">
        <is>
          <t>df5355af-17d6-4ab9-b8c2-831d87fba0d8</t>
        </is>
      </c>
    </row>
    <row r="196" ht="45" customHeight="1">
      <c r="A196" s="12" t="inlineStr">
        <is>
          <t>Transition Metals, Alloys &amp; Corrosion</t>
        </is>
      </c>
      <c r="B196" s="12" t="inlineStr">
        <is>
          <t>Transition Metals, Alloys &amp; Corrosion</t>
        </is>
      </c>
      <c r="C196" s="13" t="inlineStr">
        <is>
          <t>Corrosion: Process &amp; Prevention [CHH9.03]</t>
        </is>
      </c>
      <c r="D196" s="12" t="inlineStr">
        <is>
          <t>Describe the conditions which cause corrosion and the process of corrosion, and explain how mitigation is achieved by creating a physical barrier to oxygen and water and by sacrificial protection.</t>
        </is>
      </c>
      <c r="E196" s="12" t="inlineStr">
        <is>
          <t>35a24c40-2514-4f5f-b46b-efeace0ce3da</t>
        </is>
      </c>
    </row>
    <row r="197" ht="45" customHeight="1">
      <c r="A197" s="12" t="inlineStr">
        <is>
          <t>Quantitative Analysis</t>
        </is>
      </c>
      <c r="B197" s="12" t="inlineStr">
        <is>
          <t>Quantitative Analysis</t>
        </is>
      </c>
      <c r="C197" s="13" t="inlineStr">
        <is>
          <t>Diagnostic: Quantitative Analysis [CH60.081]</t>
        </is>
      </c>
      <c r="D197" s="12" t="inlineStr">
        <is>
          <t>Diagnostic for the quantitative analysis topic.</t>
        </is>
      </c>
      <c r="E197" s="12" t="inlineStr">
        <is>
          <t>abc611db-dc04-4620-aa35-abfc1401b8a4</t>
        </is>
      </c>
    </row>
    <row r="198" ht="45" customHeight="1">
      <c r="A198" s="12" t="inlineStr">
        <is>
          <t>Quantitative Analysis</t>
        </is>
      </c>
      <c r="B198" s="12" t="inlineStr">
        <is>
          <t>Quantitative Analysis</t>
        </is>
      </c>
      <c r="C198" s="13" t="inlineStr">
        <is>
          <t>Calculating Concentration III (mol/dm³) [CH3.46]</t>
        </is>
      </c>
      <c r="D198" s="12" t="inlineStr">
        <is>
          <t>Calculate the concentration of solutions in mol/dm³. Unit conversions are not required. Amount of substance in moles will be given.</t>
        </is>
      </c>
      <c r="E198" s="12" t="inlineStr">
        <is>
          <t>f89d6115-fa82-4c9e-9028-afeabcbdd25b</t>
        </is>
      </c>
    </row>
    <row r="199" ht="45" customHeight="1">
      <c r="A199" s="12" t="inlineStr">
        <is>
          <t>Quantitative Analysis</t>
        </is>
      </c>
      <c r="B199" s="12" t="inlineStr">
        <is>
          <t>Quantitative Analysis</t>
        </is>
      </c>
      <c r="C199" s="13" t="inlineStr">
        <is>
          <t>Calculating Concentration IV (mol/dm³) [CH3.47]</t>
        </is>
      </c>
      <c r="D199" s="12" t="inlineStr">
        <is>
          <t>Calculate the concentration of solutions in mol/dm³. Unit conversion between cm³ and dm³ may be required. Amount of substance in moles will be given.</t>
        </is>
      </c>
      <c r="E199" s="12" t="inlineStr">
        <is>
          <t>60e7b69f-5e41-4d9a-afc7-d765854f0918</t>
        </is>
      </c>
    </row>
    <row r="200" ht="45" customHeight="1">
      <c r="A200" s="12" t="inlineStr">
        <is>
          <t>Quantitative Analysis</t>
        </is>
      </c>
      <c r="B200" s="12" t="inlineStr">
        <is>
          <t>Quantitative Analysis</t>
        </is>
      </c>
      <c r="C200" s="13" t="inlineStr">
        <is>
          <t>Rearranging the Concentration Equation (mol/dm³) [CH3.48]</t>
        </is>
      </c>
      <c r="D200" s="12" t="inlineStr">
        <is>
          <t>Rearrange the concentration equation to calculate the moles and volume of solutions. Includes application questions and requires unit conversions.</t>
        </is>
      </c>
      <c r="E200" s="12" t="inlineStr">
        <is>
          <t>254f36f5-fc38-4669-b409-8e940ecf7c9b</t>
        </is>
      </c>
    </row>
    <row r="201" ht="45" customHeight="1">
      <c r="A201" s="12" t="inlineStr">
        <is>
          <t>Quantitative Analysis</t>
        </is>
      </c>
      <c r="B201" s="12" t="inlineStr">
        <is>
          <t>Quantitative Analysis</t>
        </is>
      </c>
      <c r="C201" s="13" t="inlineStr">
        <is>
          <t>Two Step Concentration Calculations [CH3.49]</t>
        </is>
      </c>
      <c r="D201" s="12" t="inlineStr">
        <is>
          <t xml:space="preserve">Calculate the concentration of solutions in mol/dm³, given the mass of solute and volume of solution. Unit conversion between cm³ and dm³ may be required. </t>
        </is>
      </c>
      <c r="E201" s="12" t="inlineStr">
        <is>
          <t>d6267bce-03a8-4c34-a367-ed59cb9cc621</t>
        </is>
      </c>
    </row>
    <row r="202" ht="45" customHeight="1">
      <c r="A202" s="12" t="inlineStr">
        <is>
          <t>Quantitative Analysis</t>
        </is>
      </c>
      <c r="B202" s="12" t="inlineStr">
        <is>
          <t>Quantitative Analysis</t>
        </is>
      </c>
      <c r="C202" s="13" t="inlineStr">
        <is>
          <t>Calculating Mass Using mol/dm³ [CH3.50]</t>
        </is>
      </c>
      <c r="D202" s="12" t="inlineStr">
        <is>
          <t xml:space="preserve">Calculate the mass of solute in g, given the concentration of solute and volume of solution. Unit conversion between cm³ and dm³ may be required. </t>
        </is>
      </c>
      <c r="E202" s="12" t="inlineStr">
        <is>
          <t>457f9897-0d74-4c4b-921d-c6f65dae9c8e</t>
        </is>
      </c>
    </row>
    <row r="203" ht="45" customHeight="1">
      <c r="A203" s="12" t="inlineStr">
        <is>
          <t>Quantitative Analysis</t>
        </is>
      </c>
      <c r="B203" s="12" t="inlineStr">
        <is>
          <t>Quantitative Analysis</t>
        </is>
      </c>
      <c r="C203" s="13" t="inlineStr">
        <is>
          <t>Using Equations to Calculate Concentration I [CH3.51]</t>
        </is>
      </c>
      <c r="D203" s="12" t="inlineStr">
        <is>
          <t xml:space="preserve">Calculate the unknown concentration of a reacting solution in mol/dm³, given the volume of the unknown solution, as well as the concentration and volume of solution it is reacting with and the chemical equation for the reaction (1:1 ratio only). Unit conversion between cm³ and dm³ may be required. </t>
        </is>
      </c>
      <c r="E203" s="12" t="inlineStr">
        <is>
          <t>d5294605-cf54-43e3-9078-461a097f198c</t>
        </is>
      </c>
    </row>
    <row r="204" ht="45" customHeight="1">
      <c r="A204" s="12" t="inlineStr">
        <is>
          <t>Quantitative Analysis</t>
        </is>
      </c>
      <c r="B204" s="12" t="inlineStr">
        <is>
          <t>Quantitative Analysis</t>
        </is>
      </c>
      <c r="C204" s="13" t="inlineStr">
        <is>
          <t>Using Equations to Calculate Concentration II [CH3.52]</t>
        </is>
      </c>
      <c r="D204" s="12" t="inlineStr">
        <is>
          <t xml:space="preserve">Calculate the unknown concentration of a reacting solution in mol/dm³, given the volume of the unknown solution, as well as the concentration and volume of solution it is reacting with and the chemical equation for the reaction (any ratio). Unit conversion between cm³ and dm³ may be required. </t>
        </is>
      </c>
      <c r="E204" s="12" t="inlineStr">
        <is>
          <t>5a7cd98a-604c-49d1-a016-9006ff5d127d</t>
        </is>
      </c>
    </row>
    <row r="205" ht="45" customHeight="1">
      <c r="A205" s="12" t="inlineStr">
        <is>
          <t>Quantitative Analysis</t>
        </is>
      </c>
      <c r="B205" s="12" t="inlineStr">
        <is>
          <t>Quantitative Analysis</t>
        </is>
      </c>
      <c r="C205" s="13" t="inlineStr">
        <is>
          <t>Converting mol/dm³ to g/dm³ [CH3.53]</t>
        </is>
      </c>
      <c r="D205" s="12" t="inlineStr">
        <is>
          <t>Convert between both common units of concentration. Given concentration in mol/dm³ convert to g/dm³ and vice versa</t>
        </is>
      </c>
      <c r="E205" s="12" t="inlineStr">
        <is>
          <t>c96ca48c-700a-473b-b282-4ccfb5a8e8b8</t>
        </is>
      </c>
    </row>
    <row r="206" ht="45" customHeight="1">
      <c r="A206" s="12" t="inlineStr">
        <is>
          <t>Quantitative Analysis</t>
        </is>
      </c>
      <c r="B206" s="12" t="inlineStr">
        <is>
          <t>Quantitative Analysis</t>
        </is>
      </c>
      <c r="C206" s="13" t="inlineStr">
        <is>
          <t>Mole: Titration Calculation [CHH8.05]</t>
        </is>
      </c>
      <c r="D206" s="12" t="inlineStr">
        <is>
          <t>Explain the relationship between the volume of a solution of known concentration of a substance and the volume or concentration of another substance that react completely together,</t>
        </is>
      </c>
      <c r="E206" s="12" t="inlineStr">
        <is>
          <t>b5d38e97-e9f7-4806-a58d-9e21e43f9a19</t>
        </is>
      </c>
    </row>
    <row r="207" ht="45" customHeight="1">
      <c r="A207" s="12" t="inlineStr">
        <is>
          <t>Percentage Yield &amp; Atom Economy</t>
        </is>
      </c>
      <c r="B207" s="12" t="inlineStr">
        <is>
          <t>Percentage Yield &amp; Atom Economy</t>
        </is>
      </c>
      <c r="C207" s="13" t="inlineStr">
        <is>
          <t>Diagnostic: Percentage Yield &amp; Atom Economy [CH60.057]</t>
        </is>
      </c>
      <c r="D207" s="12" t="inlineStr">
        <is>
          <t>Diagnostic for the percentage yield &amp; atom economy topic.</t>
        </is>
      </c>
      <c r="E207" s="12" t="inlineStr">
        <is>
          <t>58fff3f6-cc12-4401-b4c3-b9af272dfa6d</t>
        </is>
      </c>
    </row>
    <row r="208" ht="45" customHeight="1">
      <c r="A208" s="12" t="inlineStr">
        <is>
          <t>Percentage Yield &amp; Atom Economy</t>
        </is>
      </c>
      <c r="B208" s="12" t="inlineStr">
        <is>
          <t>Percentage Yield &amp; Atom Economy</t>
        </is>
      </c>
      <c r="C208" s="13" t="inlineStr">
        <is>
          <t>Calculating Percentage Yield I [CH3.39]</t>
        </is>
      </c>
      <c r="D208" s="12" t="inlineStr">
        <is>
          <t>Calculating the percentage yield of a reaction given the theoretical yield and the actual yield. No unit conversions.</t>
        </is>
      </c>
      <c r="E208" s="12" t="inlineStr">
        <is>
          <t>48fdfb17-b82d-4ea5-aee5-27beff236c3a</t>
        </is>
      </c>
    </row>
    <row r="209" ht="45" customHeight="1">
      <c r="A209" s="12" t="inlineStr">
        <is>
          <t>Percentage Yield &amp; Atom Economy</t>
        </is>
      </c>
      <c r="B209" s="12" t="inlineStr">
        <is>
          <t>Percentage Yield &amp; Atom Economy</t>
        </is>
      </c>
      <c r="C209" s="13" t="inlineStr">
        <is>
          <t>Calculating Theoretical Yield I  [CH3.40]</t>
        </is>
      </c>
      <c r="D209" s="12" t="inlineStr">
        <is>
          <t xml:space="preserve">Calculating the theoretical yield of a reaction given the mass or moles or limiting reactant and the balanced chemical equation. </t>
        </is>
      </c>
      <c r="E209" s="12" t="inlineStr">
        <is>
          <t>bf238065-260b-4b83-9994-98dd1bfffdc3</t>
        </is>
      </c>
    </row>
    <row r="210" ht="45" customHeight="1">
      <c r="A210" s="12" t="inlineStr">
        <is>
          <t>Percentage Yield &amp; Atom Economy</t>
        </is>
      </c>
      <c r="B210" s="12" t="inlineStr">
        <is>
          <t>Percentage Yield &amp; Atom Economy</t>
        </is>
      </c>
      <c r="C210" s="13" t="inlineStr">
        <is>
          <t>Calculating Theoretical Yield II [CH3.41]</t>
        </is>
      </c>
      <c r="D210" s="12" t="inlineStr">
        <is>
          <t>Calculating the theoretical yield of a reaction given the mass or moles or limiting reactant and the balanced chemical equation. Masses will be in units other than grams. e.g. kg, metric tonne, mg.</t>
        </is>
      </c>
      <c r="E210" s="12" t="inlineStr">
        <is>
          <t>a904981a-6688-4525-b518-43858c946518</t>
        </is>
      </c>
    </row>
    <row r="211" ht="45" customHeight="1">
      <c r="A211" s="12" t="inlineStr">
        <is>
          <t>Percentage Yield &amp; Atom Economy</t>
        </is>
      </c>
      <c r="B211" s="12" t="inlineStr">
        <is>
          <t>Percentage Yield &amp; Atom Economy</t>
        </is>
      </c>
      <c r="C211" s="13" t="inlineStr">
        <is>
          <t>Explaining Lower Yields [CH3.42]</t>
        </is>
      </c>
      <c r="D211" s="12" t="inlineStr">
        <is>
          <t>Identify the reasons why a percentage yield may be less than 100%.</t>
        </is>
      </c>
      <c r="E211" s="12" t="inlineStr">
        <is>
          <t>987a8ff2-1905-47f4-9246-8032ae32a6ec</t>
        </is>
      </c>
    </row>
    <row r="212" ht="45" customHeight="1">
      <c r="A212" s="12" t="inlineStr">
        <is>
          <t>Percentage Yield &amp; Atom Economy</t>
        </is>
      </c>
      <c r="B212" s="12" t="inlineStr">
        <is>
          <t>Percentage Yield &amp; Atom Economy</t>
        </is>
      </c>
      <c r="C212" s="13" t="inlineStr">
        <is>
          <t>Calculating Atom Economy I [CH3.43]</t>
        </is>
      </c>
      <c r="D212" s="12" t="inlineStr">
        <is>
          <t>Calculating the atom economy of a reaction given the relative formula mass of all the reactants and products. One useful product only.</t>
        </is>
      </c>
      <c r="E212" s="12" t="inlineStr">
        <is>
          <t>22c923e0-7c1b-452a-8bfa-9052141cb553</t>
        </is>
      </c>
    </row>
    <row r="213" ht="45" customHeight="1">
      <c r="A213" s="12" t="inlineStr">
        <is>
          <t>Percentage Yield &amp; Atom Economy</t>
        </is>
      </c>
      <c r="B213" s="12" t="inlineStr">
        <is>
          <t>Percentage Yield &amp; Atom Economy</t>
        </is>
      </c>
      <c r="C213" s="13" t="inlineStr">
        <is>
          <t>Calculating Atom Economy II [CH3.44]</t>
        </is>
      </c>
      <c r="D213" s="12" t="inlineStr">
        <is>
          <t xml:space="preserve">Calculating the wasted mass for a reaction given the relative formula mass of all the reactants and products. </t>
        </is>
      </c>
      <c r="E213" s="12" t="inlineStr">
        <is>
          <t>4895621b-5828-4ae7-9409-d6e8f7c11af4</t>
        </is>
      </c>
    </row>
    <row r="214" ht="45" customHeight="1">
      <c r="A214" s="12" t="inlineStr">
        <is>
          <t>Making Fertilizers</t>
        </is>
      </c>
      <c r="B214" s="12" t="inlineStr">
        <is>
          <t>Making Fertilizers</t>
        </is>
      </c>
      <c r="C214" s="13" t="inlineStr">
        <is>
          <t>Diagnostic: Making Fertilizers [CH60.144]</t>
        </is>
      </c>
      <c r="D214" s="12" t="inlineStr">
        <is>
          <t>Diagnostic for the making fertilizers topic.</t>
        </is>
      </c>
      <c r="E214" s="12" t="inlineStr">
        <is>
          <t>63210e72-82f8-44f2-8278-7066b510da55</t>
        </is>
      </c>
    </row>
    <row r="215" ht="45" customHeight="1">
      <c r="A215" s="12" t="inlineStr">
        <is>
          <t>Making Fertilizers</t>
        </is>
      </c>
      <c r="B215" s="12" t="inlineStr">
        <is>
          <t>Making Fertilizers</t>
        </is>
      </c>
      <c r="C215" s="13" t="inlineStr">
        <is>
          <t>The Haber Process [CHH9.09]</t>
        </is>
      </c>
      <c r="D215" s="12" t="inlineStr">
        <is>
          <t xml:space="preserve">Explain the trade-off between rate of production of a desired product and position of equilibrium in some industrially important processes. 
Explain how the commercially used conditions for an industrial process are related to the availability and cost of raw materials and energy supplies, control of equilibrium position and rate. 
Explain the importance of the Haber process in agricultural production. 
</t>
        </is>
      </c>
      <c r="E215" s="12" t="inlineStr">
        <is>
          <t>ca3ef56a-6dbf-4c62-9788-59cf1e0b0c29</t>
        </is>
      </c>
    </row>
    <row r="216" ht="45" customHeight="1">
      <c r="A216" s="12" t="inlineStr">
        <is>
          <t>Making Fertilizers</t>
        </is>
      </c>
      <c r="B216" s="12" t="inlineStr">
        <is>
          <t>Making Fertilizers</t>
        </is>
      </c>
      <c r="C216" s="13" t="inlineStr">
        <is>
          <t>Fertilisers: In the Lab &amp; Industry [CHH9.10]</t>
        </is>
      </c>
      <c r="D216" s="12" t="inlineStr">
        <is>
          <t>Recall the importance of nitrogen, phosphorus and potassium compounds in agricultural production.
Describe the industrial production of fertilisers as several integrated processes using a variety of raw materials and compare with laboratory synthesis. 
Compare the industrial production of fertilisers with laboratory syntheses of the same products.</t>
        </is>
      </c>
      <c r="E216" s="12" t="inlineStr">
        <is>
          <t>f77a772f-270a-4dee-8107-105a8737500d</t>
        </is>
      </c>
    </row>
    <row r="217" ht="45" customHeight="1">
      <c r="A217" s="12" t="inlineStr">
        <is>
          <t>Identifying Unknown Substances</t>
        </is>
      </c>
      <c r="B217" s="12" t="inlineStr">
        <is>
          <t>Identifying Unknown Substances</t>
        </is>
      </c>
      <c r="C217" s="13" t="inlineStr">
        <is>
          <t>Diagnostic: Identifying Unknown Substances [CH60.136]</t>
        </is>
      </c>
      <c r="D217" s="12" t="inlineStr">
        <is>
          <t>Diagnostic for the identifying unknown substances topic.</t>
        </is>
      </c>
      <c r="E217" s="12" t="inlineStr">
        <is>
          <t>f9e97be6-98c7-4e01-833a-ad4a80cc7f70</t>
        </is>
      </c>
    </row>
    <row r="218" ht="45" customHeight="1">
      <c r="A218" s="12" t="inlineStr">
        <is>
          <t>Identifying Unknown Substances</t>
        </is>
      </c>
      <c r="B218" s="12" t="inlineStr">
        <is>
          <t>Identifying Unknown Substances</t>
        </is>
      </c>
      <c r="C218" s="13" t="inlineStr">
        <is>
          <t>Tests for Cations [CHH7.05]</t>
        </is>
      </c>
      <c r="D218" s="12" t="inlineStr">
        <is>
          <t xml:space="preserve">Describe tests to identify aqueous cations and aqueous anions.
Interpret flame tests to identify metal ions, including the ions of lithium, sodium,
potassium, calcium and copper. </t>
        </is>
      </c>
      <c r="E218" s="12" t="inlineStr">
        <is>
          <t>d2e43c1a-2d33-41e4-9dcb-6eb237f7cc64</t>
        </is>
      </c>
    </row>
    <row r="219" ht="45" customHeight="1">
      <c r="A219" s="12" t="inlineStr">
        <is>
          <t>Identifying Unknown Substances</t>
        </is>
      </c>
      <c r="B219" s="12" t="inlineStr">
        <is>
          <t>Identifying Unknown Substances</t>
        </is>
      </c>
      <c r="C219" s="13" t="inlineStr">
        <is>
          <t>Tests for Anions [CHH7.06]</t>
        </is>
      </c>
      <c r="D219" s="12" t="inlineStr">
        <is>
          <t xml:space="preserve">Describe tests to identify aqueous cations and aqueous anions.
Identify species from test results. </t>
        </is>
      </c>
      <c r="E219" s="12" t="inlineStr">
        <is>
          <t>5bc9db40-213d-479d-9ea0-705fd1371b31</t>
        </is>
      </c>
    </row>
    <row r="220" ht="45" customHeight="1">
      <c r="A220" s="12" t="inlineStr">
        <is>
          <t>Identifying Unknown Substances</t>
        </is>
      </c>
      <c r="B220" s="12" t="inlineStr">
        <is>
          <t>Identifying Unknown Substances</t>
        </is>
      </c>
      <c r="C220" s="13" t="inlineStr">
        <is>
          <t>Instrumental Methods of Analysis [CHH7.07]</t>
        </is>
      </c>
      <c r="D220" s="12" t="inlineStr">
        <is>
          <t>Describe the advantages of instrumental methods of analysis (sensitivity, accuracy and speed). 
Interpret an instrumental result given appropriate data in chart or tabular form,
when accompanied by a reference set in the same form.</t>
        </is>
      </c>
      <c r="E220" s="12" t="inlineStr">
        <is>
          <t>dc26af81-1acc-49c8-9cf9-21db09979556</t>
        </is>
      </c>
    </row>
    <row r="221" ht="45" customHeight="1">
      <c r="A221" s="12" t="inlineStr">
        <is>
          <t>Nanoparticles</t>
        </is>
      </c>
      <c r="B221" s="12" t="inlineStr">
        <is>
          <t>Nanoparticles</t>
        </is>
      </c>
      <c r="C221" s="13" t="inlineStr">
        <is>
          <t>Diagnostic: Nanoparticles [CH0.018]</t>
        </is>
      </c>
      <c r="D221" s="12" t="inlineStr">
        <is>
          <t>Diagnostic for the properties and uses of nanoparticles.</t>
        </is>
      </c>
      <c r="E221" s="12" t="inlineStr">
        <is>
          <t>6d6858af-727a-4783-9064-891fa776b4cc</t>
        </is>
      </c>
    </row>
    <row r="222" ht="45" customHeight="1">
      <c r="A222" s="12" t="inlineStr">
        <is>
          <t>Nanoparticles</t>
        </is>
      </c>
      <c r="B222" s="12" t="inlineStr">
        <is>
          <t>Nanoparticles</t>
        </is>
      </c>
      <c r="C222" s="13" t="inlineStr">
        <is>
          <t>Nanoparticles [CH2.62]</t>
        </is>
      </c>
      <c r="D222" s="12" t="inlineStr">
        <is>
          <t>Introduction to nanoparticles; their relative size, unit conversions and mention of unique properties.</t>
        </is>
      </c>
      <c r="E222" s="12" t="inlineStr">
        <is>
          <t>f3d40509-92c4-488f-a6f6-ae1d8fbb1944</t>
        </is>
      </c>
    </row>
    <row r="223" ht="45" customHeight="1">
      <c r="A223" s="12" t="inlineStr">
        <is>
          <t>Nanoparticles</t>
        </is>
      </c>
      <c r="B223" s="12" t="inlineStr">
        <is>
          <t>Nanoparticles</t>
        </is>
      </c>
      <c r="C223" s="13" t="inlineStr">
        <is>
          <t>Comparing Nanoparticles with Atoms &amp; Molecules [CH2.71]</t>
        </is>
      </c>
      <c r="D223" s="12" t="inlineStr">
        <is>
          <t>A comparison between the sizes of nanoparticles with atoms and small molecules.</t>
        </is>
      </c>
      <c r="E223" s="12" t="inlineStr">
        <is>
          <t>f3d532e3-0fb4-4829-8575-8ea06ce9580a</t>
        </is>
      </c>
    </row>
    <row r="224" ht="45" customHeight="1">
      <c r="A224" s="12" t="inlineStr">
        <is>
          <t>Nanoparticles</t>
        </is>
      </c>
      <c r="B224" s="12" t="inlineStr">
        <is>
          <t>Nanoparticles</t>
        </is>
      </c>
      <c r="C224" s="13" t="inlineStr">
        <is>
          <t>Properties of Nanoparticles [CH2.63]</t>
        </is>
      </c>
      <c r="D224" s="12" t="inlineStr">
        <is>
          <t>Introduction to the unique properties of nanoscale particles; their first identification along with some examples.</t>
        </is>
      </c>
      <c r="E224" s="12" t="inlineStr">
        <is>
          <t>44ec3824-cad5-4c2d-b8c2-1d4cb7288e28</t>
        </is>
      </c>
    </row>
    <row r="225" ht="45" customHeight="1">
      <c r="A225" s="12" t="inlineStr">
        <is>
          <t>Nanoparticles</t>
        </is>
      </c>
      <c r="B225" s="12" t="inlineStr">
        <is>
          <t>Nanoparticles</t>
        </is>
      </c>
      <c r="C225" s="13" t="inlineStr">
        <is>
          <t>Explaining the Properties of Nanoparticles [CH2.64]</t>
        </is>
      </c>
      <c r="D225" s="12" t="inlineStr">
        <is>
          <t>Explanation behind nanoparticles and their unique properties.</t>
        </is>
      </c>
      <c r="E225" s="12" t="inlineStr">
        <is>
          <t>498fa3b9-95d9-4218-9993-a27804fb5f16</t>
        </is>
      </c>
    </row>
    <row r="226" ht="45" customHeight="1">
      <c r="A226" s="12" t="inlineStr">
        <is>
          <t>Nanoparticles</t>
        </is>
      </c>
      <c r="B226" s="12" t="inlineStr">
        <is>
          <t>Nanoparticles</t>
        </is>
      </c>
      <c r="C226" s="13" t="inlineStr">
        <is>
          <t>Uses of Nanoparticles [CH2.65]</t>
        </is>
      </c>
      <c r="D226" s="12" t="inlineStr">
        <is>
          <t>A look at the different applications for nanoparticles.</t>
        </is>
      </c>
      <c r="E226" s="12" t="inlineStr">
        <is>
          <t>724db370-102e-4e23-b6dc-c740f91b7ef8</t>
        </is>
      </c>
    </row>
    <row r="227" ht="45" customHeight="1">
      <c r="A227" s="12" t="inlineStr">
        <is>
          <t>Nanoparticles</t>
        </is>
      </c>
      <c r="B227" s="12" t="inlineStr">
        <is>
          <t>Nanoparticles</t>
        </is>
      </c>
      <c r="C227" s="13" t="inlineStr">
        <is>
          <t>Benefits &amp; Risks of Nanoparticles to Health [CH2.66]</t>
        </is>
      </c>
      <c r="D227" s="12" t="inlineStr">
        <is>
          <t>Descriptions and explanations of the benefits and risks to health of nanoparticles.</t>
        </is>
      </c>
      <c r="E227" s="12" t="inlineStr">
        <is>
          <t>90054664-0a1f-4954-a3b6-08dc85fb11be</t>
        </is>
      </c>
    </row>
    <row r="228" ht="45" customHeight="1">
      <c r="A228" s="12" t="inlineStr">
        <is>
          <t>Bonding</t>
        </is>
      </c>
      <c r="B228" s="12" t="inlineStr">
        <is>
          <t>Ionic Bonding</t>
        </is>
      </c>
      <c r="C228" s="13" t="inlineStr">
        <is>
          <t>Diagnostic: Ionic Bonding [CH60.027]</t>
        </is>
      </c>
      <c r="D228" s="12" t="inlineStr">
        <is>
          <t>Diagnostic for the ionic bonding topic.</t>
        </is>
      </c>
      <c r="E228" s="12" t="inlineStr">
        <is>
          <t>03f7d9a1-8502-4f5d-a4c2-49226d701ea8</t>
        </is>
      </c>
    </row>
    <row r="229" ht="45" customHeight="1">
      <c r="A229" s="12" t="inlineStr">
        <is>
          <t>Bonding</t>
        </is>
      </c>
      <c r="B229" s="12" t="inlineStr">
        <is>
          <t>Ionic Bonding</t>
        </is>
      </c>
      <c r="C229" s="13" t="inlineStr">
        <is>
          <t>Ionic Bonding I [CH2.10]</t>
        </is>
      </c>
      <c r="D229" s="12" t="inlineStr">
        <is>
          <t>Identify and describe the formation of ionic bonds using dot and cross diagrams. This nugget contains 1:1 ratio examples only.</t>
        </is>
      </c>
      <c r="E229" s="12" t="inlineStr">
        <is>
          <t>67be18b7-b840-44e8-84f5-43c1089dc3ac</t>
        </is>
      </c>
    </row>
    <row r="230" ht="45" customHeight="1">
      <c r="A230" s="12" t="inlineStr">
        <is>
          <t>Bonding</t>
        </is>
      </c>
      <c r="B230" s="12" t="inlineStr">
        <is>
          <t>Ionic Bonding</t>
        </is>
      </c>
      <c r="C230" s="13" t="inlineStr">
        <is>
          <t>Ionic Bonding II [CH2.11]</t>
        </is>
      </c>
      <c r="D230" s="12" t="inlineStr">
        <is>
          <t>Identify and describe the formation of ionic bonds using dot and cross diagrams. This nugget contains 1:2 and 2:1 ratio examples.</t>
        </is>
      </c>
      <c r="E230" s="12" t="inlineStr">
        <is>
          <t>0ca56d6c-766c-4377-afea-dd88bf775087</t>
        </is>
      </c>
    </row>
    <row r="231" ht="45" customHeight="1">
      <c r="A231" s="12" t="inlineStr">
        <is>
          <t>Bonding</t>
        </is>
      </c>
      <c r="B231" s="12" t="inlineStr">
        <is>
          <t>Ionic Bonding</t>
        </is>
      </c>
      <c r="C231" s="13" t="inlineStr">
        <is>
          <t>Predicting Formulae from Ions I [CH2.12]</t>
        </is>
      </c>
      <c r="D231" s="12" t="inlineStr">
        <is>
          <t>Use the known charges of common ions tp predict the formulae of ionic compounds.</t>
        </is>
      </c>
      <c r="E231" s="12" t="inlineStr">
        <is>
          <t>a9eeafe9-0bec-4391-8f39-880a309ee440</t>
        </is>
      </c>
    </row>
    <row r="232" ht="45" customHeight="1">
      <c r="A232" s="12" t="inlineStr">
        <is>
          <t>Bonding</t>
        </is>
      </c>
      <c r="B232" s="12" t="inlineStr">
        <is>
          <t>Ionic Bonding</t>
        </is>
      </c>
      <c r="C232" s="13" t="inlineStr">
        <is>
          <t>Predicting Formulae from Ions II [CH2.13]</t>
        </is>
      </c>
      <c r="D232" s="12" t="inlineStr">
        <is>
          <t>Use the known charges of common ions to predict the formulae of ionic compounds — Formulae with brackets.</t>
        </is>
      </c>
      <c r="E232" s="12" t="inlineStr">
        <is>
          <t>a6e5a3f5-9ea6-4bb0-abe1-571532b31bf9</t>
        </is>
      </c>
    </row>
    <row r="233" ht="45" customHeight="1">
      <c r="A233" s="12" t="inlineStr">
        <is>
          <t>Bonding</t>
        </is>
      </c>
      <c r="B233" s="12" t="inlineStr">
        <is>
          <t>Ionic Bonding</t>
        </is>
      </c>
      <c r="C233" s="13" t="inlineStr">
        <is>
          <t>Ionic Compounds [CH2.18]</t>
        </is>
      </c>
      <c r="D233" s="12" t="inlineStr">
        <is>
          <t>Describe the structure of ionic compounds.</t>
        </is>
      </c>
      <c r="E233" s="12" t="inlineStr">
        <is>
          <t>a5ff0f31-3371-4c09-a34b-0da90acd5cc1</t>
        </is>
      </c>
    </row>
    <row r="234" ht="45" customHeight="1">
      <c r="A234" s="12" t="inlineStr">
        <is>
          <t>Bonding</t>
        </is>
      </c>
      <c r="B234" s="12" t="inlineStr">
        <is>
          <t>Ionic Bonding</t>
        </is>
      </c>
      <c r="C234" s="13" t="inlineStr">
        <is>
          <t>Representing Ionic Compounds [CH2.19]</t>
        </is>
      </c>
      <c r="D234" s="12" t="inlineStr">
        <is>
          <t>Identify ionic compounds from 2D or 3D representations. Describe the structure of an ionic compound using a diagram.</t>
        </is>
      </c>
      <c r="E234" s="12" t="inlineStr">
        <is>
          <t>834b6653-261f-492a-8a43-aa92ca9e8e04</t>
        </is>
      </c>
    </row>
    <row r="235" ht="45" customHeight="1">
      <c r="A235" s="12" t="inlineStr">
        <is>
          <t>Bonding</t>
        </is>
      </c>
      <c r="B235" s="12" t="inlineStr">
        <is>
          <t>Ionic Bonding</t>
        </is>
      </c>
      <c r="C235" s="13" t="inlineStr">
        <is>
          <t>Limitations of Representations of Ionic Compounds [CH2.20]</t>
        </is>
      </c>
      <c r="D235" s="12" t="inlineStr">
        <is>
          <t>Describe the limitations of 2D or 2D representations of ionic compounds.</t>
        </is>
      </c>
      <c r="E235" s="12" t="inlineStr">
        <is>
          <t>6bf75fe7-82c0-432c-aa2b-bdc0f1f8ebc8</t>
        </is>
      </c>
    </row>
    <row r="236" ht="45" customHeight="1">
      <c r="A236" s="12" t="inlineStr">
        <is>
          <t>Bonding</t>
        </is>
      </c>
      <c r="B236" s="12" t="inlineStr">
        <is>
          <t>Ionic Bonding</t>
        </is>
      </c>
      <c r="C236" s="13" t="inlineStr">
        <is>
          <t>Properties of Ionic Compounds [CH2.21]</t>
        </is>
      </c>
      <c r="D236" s="12" t="inlineStr">
        <is>
          <t>State the properties of ionic compounds.</t>
        </is>
      </c>
      <c r="E236" s="12" t="inlineStr">
        <is>
          <t>8f3ff936-bc8d-4663-b588-736dd5164324</t>
        </is>
      </c>
    </row>
    <row r="237" ht="45" customHeight="1">
      <c r="A237" s="12" t="inlineStr">
        <is>
          <t>Bonding</t>
        </is>
      </c>
      <c r="B237" s="12" t="inlineStr">
        <is>
          <t>Ionic Bonding</t>
        </is>
      </c>
      <c r="C237" s="13" t="inlineStr">
        <is>
          <t>Explaining the Properties of Ionic Compounds [CH2.22]</t>
        </is>
      </c>
      <c r="D237" s="12" t="inlineStr">
        <is>
          <t>Explain the properties of ionic compounds in terms of their structure.</t>
        </is>
      </c>
      <c r="E237" s="12" t="inlineStr">
        <is>
          <t>c2eb3e84-8389-41c9-9349-bd8cc8387413</t>
        </is>
      </c>
    </row>
    <row r="238" ht="45" customHeight="1">
      <c r="A238" s="12" t="inlineStr">
        <is>
          <t>Bonding</t>
        </is>
      </c>
      <c r="B238" s="12" t="inlineStr">
        <is>
          <t>Ionic Bonding</t>
        </is>
      </c>
      <c r="C238" s="13" t="inlineStr">
        <is>
          <t>Deducing Formulae from Diagrams of Ionic Compounds [CH2.23]</t>
        </is>
      </c>
      <c r="D238" s="12" t="inlineStr">
        <is>
          <t>Use diagrams and knowledge of ions to determine the formulae of ionic compounds.</t>
        </is>
      </c>
      <c r="E238" s="12" t="inlineStr">
        <is>
          <t>7c044eb7-618f-46ad-8f56-32eba9cf6040</t>
        </is>
      </c>
    </row>
    <row r="239" ht="45" customHeight="1">
      <c r="A239" s="12" t="inlineStr">
        <is>
          <t>Bonding</t>
        </is>
      </c>
      <c r="B239" s="12" t="inlineStr">
        <is>
          <t>Covalent Bonding</t>
        </is>
      </c>
      <c r="C239" s="13" t="inlineStr">
        <is>
          <t>Diagnostic: Covalent Bonding [CH60.031]</t>
        </is>
      </c>
      <c r="D239" s="12" t="inlineStr">
        <is>
          <t>Diagnostic for the covalent bonding topic.</t>
        </is>
      </c>
      <c r="E239" s="12" t="inlineStr">
        <is>
          <t>f7496897-35ce-4a15-bb8f-fa31a9b8516e</t>
        </is>
      </c>
    </row>
    <row r="240" ht="45" customHeight="1">
      <c r="A240" s="12" t="inlineStr">
        <is>
          <t>Bonding</t>
        </is>
      </c>
      <c r="B240" s="12" t="inlineStr">
        <is>
          <t>Covalent Bonding</t>
        </is>
      </c>
      <c r="C240" s="13" t="inlineStr">
        <is>
          <t>Covalent Bonding I [CH2.24]</t>
        </is>
      </c>
      <c r="D240" s="12" t="inlineStr">
        <is>
          <t>Identify and describe the formation of covalent bonds using dot and cross diagrams. This nugget contains elemental molecules and the formation of single, double and triple bonds.</t>
        </is>
      </c>
      <c r="E240" s="12" t="inlineStr">
        <is>
          <t>317bc8f0-2f83-4481-ae8b-544631139e77</t>
        </is>
      </c>
    </row>
    <row r="241" ht="45" customHeight="1">
      <c r="A241" s="12" t="inlineStr">
        <is>
          <t>Bonding</t>
        </is>
      </c>
      <c r="B241" s="12" t="inlineStr">
        <is>
          <t>Covalent Bonding</t>
        </is>
      </c>
      <c r="C241" s="13" t="inlineStr">
        <is>
          <t>Covalent Bonding II [CH2.25]</t>
        </is>
      </c>
      <c r="D241" s="12" t="inlineStr">
        <is>
          <t>Identify and describe the formation of covalent bonds using dot and cross diagrams. This nugget contains the formation of simple compounds.</t>
        </is>
      </c>
      <c r="E241" s="12" t="inlineStr">
        <is>
          <t>a24542af-adf0-4520-a63b-90fb48676709</t>
        </is>
      </c>
    </row>
    <row r="242" ht="45" customHeight="1">
      <c r="A242" s="12" t="inlineStr">
        <is>
          <t>Bonding</t>
        </is>
      </c>
      <c r="B242" s="12" t="inlineStr">
        <is>
          <t>Covalent Bonding</t>
        </is>
      </c>
      <c r="C242" s="13" t="inlineStr">
        <is>
          <t>Representing Covalent Bonds [CH2.26]</t>
        </is>
      </c>
      <c r="D242" s="12" t="inlineStr">
        <is>
          <t>Identify covalent compounds from 2D or 3D representations. Describe the structure of a covalent structure using a diagram.</t>
        </is>
      </c>
      <c r="E242" s="12" t="inlineStr">
        <is>
          <t>8be3b622-800c-4c4e-b8c1-0a190fbc9d67</t>
        </is>
      </c>
    </row>
    <row r="243" ht="45" customHeight="1">
      <c r="A243" s="12" t="inlineStr">
        <is>
          <t>Bonding</t>
        </is>
      </c>
      <c r="B243" s="12" t="inlineStr">
        <is>
          <t>Covalent Bonding</t>
        </is>
      </c>
      <c r="C243" s="13" t="inlineStr">
        <is>
          <t>Deducing Formulae from Diagrams of Covalent Compounds [CH2.28]</t>
        </is>
      </c>
      <c r="D243" s="12" t="inlineStr">
        <is>
          <t>Use diagrams to determine the formulae and empirical formulae of covalent compounds.</t>
        </is>
      </c>
      <c r="E243" s="12" t="inlineStr">
        <is>
          <t>3a2b068c-ebf9-445d-9dad-fb549ac0d093</t>
        </is>
      </c>
    </row>
    <row r="244" ht="45" customHeight="1">
      <c r="A244" s="12" t="inlineStr">
        <is>
          <t>Bonding</t>
        </is>
      </c>
      <c r="B244" s="12" t="inlineStr">
        <is>
          <t>Covalent Bonding</t>
        </is>
      </c>
      <c r="C244" s="13" t="inlineStr">
        <is>
          <t>Limitations of Representations of Covalent Bonds [CH2.27]</t>
        </is>
      </c>
      <c r="D244" s="12" t="inlineStr">
        <is>
          <t>Describe the limitations of 2D or 3D representations of covalent compounds.</t>
        </is>
      </c>
      <c r="E244" s="12" t="inlineStr">
        <is>
          <t>741927ab-5af8-47c5-8f2d-cada71027525</t>
        </is>
      </c>
    </row>
    <row r="245" ht="45" customHeight="1">
      <c r="A245" s="12" t="inlineStr">
        <is>
          <t>Bonding</t>
        </is>
      </c>
      <c r="B245" s="12" t="inlineStr">
        <is>
          <t>Metals &amp; Their Properties</t>
        </is>
      </c>
      <c r="C245" s="13" t="inlineStr">
        <is>
          <t>Diagnostic: Metals &amp; Their Properties [CH60.026]</t>
        </is>
      </c>
      <c r="D245" s="12" t="inlineStr">
        <is>
          <t>Diagnostic for the metals and their properties topic.</t>
        </is>
      </c>
      <c r="E245" s="12" t="inlineStr">
        <is>
          <t>60f99276-1925-4393-bbb8-ad6a6ff27232</t>
        </is>
      </c>
    </row>
    <row r="246" ht="45" customHeight="1">
      <c r="A246" s="12" t="inlineStr">
        <is>
          <t>Bonding</t>
        </is>
      </c>
      <c r="B246" s="12" t="inlineStr">
        <is>
          <t>Metals &amp; Their Properties</t>
        </is>
      </c>
      <c r="C246" s="13" t="inlineStr">
        <is>
          <t>Introducing Chemical Bonds [CH2.01]</t>
        </is>
      </c>
      <c r="D246" s="12" t="inlineStr">
        <is>
          <t>Describe ionic, covalent and metallic bonds in terms of the transfer/sharing of electrons and in terms of electrostatic forces.</t>
        </is>
      </c>
      <c r="E246" s="12" t="inlineStr">
        <is>
          <t>08c5fb26-992e-482e-bf15-b964e4198e66</t>
        </is>
      </c>
    </row>
    <row r="247" ht="45" customHeight="1">
      <c r="A247" s="12" t="inlineStr">
        <is>
          <t>Bonding</t>
        </is>
      </c>
      <c r="B247" s="12" t="inlineStr">
        <is>
          <t>Metals &amp; Their Properties</t>
        </is>
      </c>
      <c r="C247" s="13" t="inlineStr">
        <is>
          <t>Metallic Bonding [CH2.02]</t>
        </is>
      </c>
      <c r="D247" s="12" t="inlineStr">
        <is>
          <t>Identify and describe metallic bonds.</t>
        </is>
      </c>
      <c r="E247" s="12" t="inlineStr">
        <is>
          <t>ca1b0d4c-c857-4a7b-bc6b-fcc01d3d1823</t>
        </is>
      </c>
    </row>
    <row r="248" ht="45" customHeight="1">
      <c r="A248" s="12" t="inlineStr">
        <is>
          <t>Bonding</t>
        </is>
      </c>
      <c r="B248" s="12" t="inlineStr">
        <is>
          <t>Metals &amp; Their Properties</t>
        </is>
      </c>
      <c r="C248" s="13" t="inlineStr">
        <is>
          <t>Representing Metallic Bonds [CH2.03]</t>
        </is>
      </c>
      <c r="D248" s="12" t="inlineStr">
        <is>
          <t>Identify metallic bonding from 2D or 3D representations.</t>
        </is>
      </c>
      <c r="E248" s="12" t="inlineStr">
        <is>
          <t>cd371fd4-0588-4def-9378-826cddd03504</t>
        </is>
      </c>
    </row>
    <row r="249" ht="45" customHeight="1">
      <c r="A249" s="12" t="inlineStr">
        <is>
          <t>Bonding</t>
        </is>
      </c>
      <c r="B249" s="12" t="inlineStr">
        <is>
          <t>Metals &amp; Their Properties</t>
        </is>
      </c>
      <c r="C249" s="13" t="inlineStr">
        <is>
          <t>Pure Metals [CH2.04]</t>
        </is>
      </c>
      <c r="D249" s="12" t="inlineStr">
        <is>
          <t>Identify and describe pure metals and their structure.</t>
        </is>
      </c>
      <c r="E249" s="12" t="inlineStr">
        <is>
          <t>6c246151-abd2-48f1-8c7c-bf504795edd5</t>
        </is>
      </c>
    </row>
    <row r="250" ht="45" customHeight="1">
      <c r="A250" s="12" t="inlineStr">
        <is>
          <t>Bonding</t>
        </is>
      </c>
      <c r="B250" s="12" t="inlineStr">
        <is>
          <t>Metals &amp; Their Properties</t>
        </is>
      </c>
      <c r="C250" s="13" t="inlineStr">
        <is>
          <t>Properties of Pure Metals [CH2.05]</t>
        </is>
      </c>
      <c r="D250" s="12" t="inlineStr">
        <is>
          <t>State the properties of pure metals and apply this knowledge to simple situations.</t>
        </is>
      </c>
      <c r="E250" s="12" t="inlineStr">
        <is>
          <t>399cf04a-9ca0-40ed-8f54-645bc483ece0</t>
        </is>
      </c>
    </row>
    <row r="251" ht="45" customHeight="1">
      <c r="A251" s="12" t="inlineStr">
        <is>
          <t>Bonding</t>
        </is>
      </c>
      <c r="B251" s="12" t="inlineStr">
        <is>
          <t>Metals &amp; Their Properties</t>
        </is>
      </c>
      <c r="C251" s="13" t="inlineStr">
        <is>
          <t>Metals as Conductors [CH2.09]</t>
        </is>
      </c>
      <c r="D251" s="12" t="inlineStr">
        <is>
          <t>Explain the electrical and thermal conductivity of metals in terms of their structure.</t>
        </is>
      </c>
      <c r="E251" s="12" t="inlineStr">
        <is>
          <t>9186427e-d31d-4bb2-8eee-b1781152e61b</t>
        </is>
      </c>
    </row>
    <row r="252" ht="45" customHeight="1">
      <c r="A252" s="12" t="inlineStr">
        <is>
          <t>Bonding</t>
        </is>
      </c>
      <c r="B252" s="12" t="inlineStr">
        <is>
          <t>Metals &amp; Their Properties</t>
        </is>
      </c>
      <c r="C252" s="13" t="inlineStr">
        <is>
          <t>Density [PH3.03]</t>
        </is>
      </c>
      <c r="D252" s="12" t="inlineStr">
        <is>
          <t>Identify the meaning of density and comparing the density of different objects.</t>
        </is>
      </c>
      <c r="E252" s="12" t="inlineStr">
        <is>
          <t>78ab0ab9-d127-44ef-8413-eb705f3ed7b5</t>
        </is>
      </c>
    </row>
    <row r="253" ht="45" customHeight="1">
      <c r="A253" s="12" t="inlineStr">
        <is>
          <t>Bonding</t>
        </is>
      </c>
      <c r="B253" s="12" t="inlineStr">
        <is>
          <t>Metals &amp; Their Properties</t>
        </is>
      </c>
      <c r="C253" s="13" t="inlineStr">
        <is>
          <t>Density of Fundamental States of Matter [PH3.04]</t>
        </is>
      </c>
      <c r="D253" s="12" t="inlineStr">
        <is>
          <t>Describe density and make comparisons using the particle model.</t>
        </is>
      </c>
      <c r="E253" s="12" t="inlineStr">
        <is>
          <t>4293d9f9-1643-45e7-ba17-5db63a221ea0</t>
        </is>
      </c>
    </row>
    <row r="254" ht="45" customHeight="1">
      <c r="A254" s="12" t="inlineStr">
        <is>
          <t>Bonding</t>
        </is>
      </c>
      <c r="B254" s="12" t="inlineStr">
        <is>
          <t>Metals &amp; Their Properties</t>
        </is>
      </c>
      <c r="C254" s="13" t="inlineStr">
        <is>
          <t>Explaining the Properties Pure Metals [CH2.06]</t>
        </is>
      </c>
      <c r="D254" s="12" t="inlineStr">
        <is>
          <t>Explain the properties of pure metals in terms of their structure.</t>
        </is>
      </c>
      <c r="E254" s="12" t="inlineStr">
        <is>
          <t>ec913b66-44f3-4bd8-9cfe-e556f5dfa5c5</t>
        </is>
      </c>
    </row>
    <row r="255" ht="45" customHeight="1">
      <c r="A255" s="12" t="inlineStr">
        <is>
          <t>Bonding</t>
        </is>
      </c>
      <c r="B255" s="12" t="inlineStr">
        <is>
          <t>Properties of Covalent Substances</t>
        </is>
      </c>
      <c r="C255" s="13" t="inlineStr">
        <is>
          <t>Diagnostic: Properties of Covalent Substances [CH60.038]</t>
        </is>
      </c>
      <c r="D255" s="12" t="inlineStr">
        <is>
          <t>Diagnostic for the properties of covalent substances topic.</t>
        </is>
      </c>
      <c r="E255" s="12" t="inlineStr">
        <is>
          <t>7b790000-5213-4a98-9a03-db7a1109ecca</t>
        </is>
      </c>
    </row>
    <row r="256" ht="45" customHeight="1">
      <c r="A256" s="12" t="inlineStr">
        <is>
          <t>Bonding</t>
        </is>
      </c>
      <c r="B256" s="12" t="inlineStr">
        <is>
          <t>Properties of Covalent Substances</t>
        </is>
      </c>
      <c r="C256" s="13" t="inlineStr">
        <is>
          <t>Small Molecular Substances [CH2.30]</t>
        </is>
      </c>
      <c r="D256" s="12" t="inlineStr">
        <is>
          <t>Describe the structure of small molecular substances and give some common examples.</t>
        </is>
      </c>
      <c r="E256" s="12" t="inlineStr">
        <is>
          <t>f5bd9a3b-8e9c-4a14-8e81-c825128d67c5</t>
        </is>
      </c>
    </row>
    <row r="257" ht="45" customHeight="1">
      <c r="A257" s="12" t="inlineStr">
        <is>
          <t>Bonding</t>
        </is>
      </c>
      <c r="B257" s="12" t="inlineStr">
        <is>
          <t>Properties of Covalent Substances</t>
        </is>
      </c>
      <c r="C257" s="13" t="inlineStr">
        <is>
          <t>Properties of Small Molecular Substances [CH2.31]</t>
        </is>
      </c>
      <c r="D257" s="12" t="inlineStr">
        <is>
          <t>Give the properties of small molecular substances.</t>
        </is>
      </c>
      <c r="E257" s="12" t="inlineStr">
        <is>
          <t>d152524a-bd96-4cb7-9586-4bea7cd790fd</t>
        </is>
      </c>
    </row>
    <row r="258" ht="45" customHeight="1">
      <c r="A258" s="12" t="inlineStr">
        <is>
          <t>Bonding</t>
        </is>
      </c>
      <c r="B258" s="12" t="inlineStr">
        <is>
          <t>Properties of Covalent Substances</t>
        </is>
      </c>
      <c r="C258" s="13" t="inlineStr">
        <is>
          <t>Giant Covalent Structures &amp; Their Properties [CH2.33]</t>
        </is>
      </c>
      <c r="D258" s="12" t="inlineStr">
        <is>
          <t>Describe the structure of giant covalent structures and give their general properties.</t>
        </is>
      </c>
      <c r="E258" s="12" t="inlineStr">
        <is>
          <t>c5bb2543-c372-4ec6-b0d0-4f286f179a32</t>
        </is>
      </c>
    </row>
    <row r="259" ht="45" customHeight="1">
      <c r="A259" s="12" t="inlineStr">
        <is>
          <t>Bonding</t>
        </is>
      </c>
      <c r="B259" s="12" t="inlineStr">
        <is>
          <t>Properties of Covalent Substances</t>
        </is>
      </c>
      <c r="C259" s="13" t="inlineStr">
        <is>
          <t>Intermolecular &amp; Intramolecular Forces [CH2.29]</t>
        </is>
      </c>
      <c r="D259" s="12" t="inlineStr">
        <is>
          <t>Define inter- and intramolecular forces and compare them.</t>
        </is>
      </c>
      <c r="E259" s="12" t="inlineStr">
        <is>
          <t>e1c17e00-6b29-442e-a427-ab8d5357cf93</t>
        </is>
      </c>
    </row>
    <row r="260" ht="45" customHeight="1">
      <c r="A260" s="12" t="inlineStr">
        <is>
          <t>Bonding</t>
        </is>
      </c>
      <c r="B260" s="12" t="inlineStr">
        <is>
          <t>Properties of Covalent Substances</t>
        </is>
      </c>
      <c r="C260" s="13" t="inlineStr">
        <is>
          <t>Explaining the Properties of Small Molecular Substances [CH2.32]</t>
        </is>
      </c>
      <c r="D260" s="12" t="inlineStr">
        <is>
          <t>Explain the properties of small molecular substances in terms of their structure.</t>
        </is>
      </c>
      <c r="E260" s="12" t="inlineStr">
        <is>
          <t>d50ce06e-1a88-4313-ad90-5b06fd0c82dc</t>
        </is>
      </c>
    </row>
    <row r="261" ht="45" customHeight="1">
      <c r="A261" s="12" t="inlineStr">
        <is>
          <t>Bonding</t>
        </is>
      </c>
      <c r="B261" s="12" t="inlineStr">
        <is>
          <t>Properties of Covalent Substances</t>
        </is>
      </c>
      <c r="C261" s="13" t="inlineStr">
        <is>
          <t>Comparing Small &amp; Giant Covalent Substances [CH2.34]</t>
        </is>
      </c>
      <c r="D261" s="12" t="inlineStr">
        <is>
          <t>Compare the structure and properties of small and giant covalent substances.</t>
        </is>
      </c>
      <c r="E261" s="12" t="inlineStr">
        <is>
          <t>af028f9d-bc22-4721-95c2-13efc5a6de21</t>
        </is>
      </c>
    </row>
    <row r="262" ht="45" customHeight="1">
      <c r="A262" s="12" t="inlineStr">
        <is>
          <t>Bonding</t>
        </is>
      </c>
      <c r="B262" s="12" t="inlineStr">
        <is>
          <t>Properties of Covalent Substances</t>
        </is>
      </c>
      <c r="C262" s="13" t="inlineStr">
        <is>
          <t>Polymers: Structure &amp; Properties [CH2.37]</t>
        </is>
      </c>
      <c r="D262" s="12" t="inlineStr">
        <is>
          <t>Describe the structure of polymers and give their general properties.</t>
        </is>
      </c>
      <c r="E262" s="12" t="inlineStr">
        <is>
          <t>85fe9c92-f3ff-438a-90b3-978a9e6ddfa4</t>
        </is>
      </c>
    </row>
    <row r="263" ht="45" customHeight="1">
      <c r="A263" s="12" t="inlineStr">
        <is>
          <t>Bonding</t>
        </is>
      </c>
      <c r="B263" s="12" t="inlineStr">
        <is>
          <t>Properties of Covalent Substances</t>
        </is>
      </c>
      <c r="C263" s="13" t="inlineStr">
        <is>
          <t>Polymers: Explaining Properties [CH2.38]</t>
        </is>
      </c>
      <c r="D263" s="12" t="inlineStr">
        <is>
          <t>Explain the general properties of polymers in terms of their structure.</t>
        </is>
      </c>
      <c r="E263" s="12" t="inlineStr">
        <is>
          <t>3d208356-7458-47cf-b858-f8020d32345c</t>
        </is>
      </c>
    </row>
    <row r="264" ht="45" customHeight="1">
      <c r="A264" s="12" t="inlineStr">
        <is>
          <t>Bonding</t>
        </is>
      </c>
      <c r="B264" s="12" t="inlineStr">
        <is>
          <t>Properties of Covalent Substances</t>
        </is>
      </c>
      <c r="C264" s="13" t="inlineStr">
        <is>
          <t>Polymers: Representing in Diagrams [CH2.39]</t>
        </is>
      </c>
      <c r="D264" s="12" t="inlineStr">
        <is>
          <t>Describe the displayed formula of monomers and interpret to deduce the structure of a polymer.</t>
        </is>
      </c>
      <c r="E264" s="12" t="inlineStr">
        <is>
          <t>e6dbdb8a-bb5c-4de6-938f-04a46ef2b63c</t>
        </is>
      </c>
    </row>
    <row r="265" ht="45" customHeight="1">
      <c r="A265" s="12" t="inlineStr">
        <is>
          <t>Bonding</t>
        </is>
      </c>
      <c r="B265" s="12" t="inlineStr">
        <is>
          <t>Carbon Allotropes</t>
        </is>
      </c>
      <c r="C265" s="13" t="inlineStr">
        <is>
          <t>Diagnostic: Carbon Allotropes [CH60.034]</t>
        </is>
      </c>
      <c r="D265" s="12" t="inlineStr">
        <is>
          <t>Diagnostic for the carbon allotropes topic.</t>
        </is>
      </c>
      <c r="E265" s="12" t="inlineStr">
        <is>
          <t>6a2f5ccb-57b3-48a9-aec1-7f71247f1bff</t>
        </is>
      </c>
    </row>
    <row r="266" ht="45" customHeight="1">
      <c r="A266" s="12" t="inlineStr">
        <is>
          <t>Bonding</t>
        </is>
      </c>
      <c r="B266" s="12" t="inlineStr">
        <is>
          <t>Carbon Allotropes</t>
        </is>
      </c>
      <c r="C266" s="13" t="inlineStr">
        <is>
          <t>Diamond: Structure &amp; Properties [CH2.40]</t>
        </is>
      </c>
      <c r="D266" s="12" t="inlineStr">
        <is>
          <t>Describe the structure of diamond and give its properties.</t>
        </is>
      </c>
      <c r="E266" s="12" t="inlineStr">
        <is>
          <t>1509e27a-b1c1-46f7-9da7-047c4d4e74d3</t>
        </is>
      </c>
    </row>
    <row r="267" ht="45" customHeight="1">
      <c r="A267" s="12" t="inlineStr">
        <is>
          <t>Bonding</t>
        </is>
      </c>
      <c r="B267" s="12" t="inlineStr">
        <is>
          <t>Carbon Allotropes</t>
        </is>
      </c>
      <c r="C267" s="13" t="inlineStr">
        <is>
          <t>Diamond: Explaining Properties [CH2.41]</t>
        </is>
      </c>
      <c r="D267" s="12" t="inlineStr">
        <is>
          <t>Explain the properties of diamond in terms of its structure.</t>
        </is>
      </c>
      <c r="E267" s="12" t="inlineStr">
        <is>
          <t>288dc165-6624-4b68-95aa-ed5737d73bfa</t>
        </is>
      </c>
    </row>
    <row r="268" ht="45" customHeight="1">
      <c r="A268" s="12" t="inlineStr">
        <is>
          <t>Bonding</t>
        </is>
      </c>
      <c r="B268" s="12" t="inlineStr">
        <is>
          <t>Carbon Allotropes</t>
        </is>
      </c>
      <c r="C268" s="13" t="inlineStr">
        <is>
          <t>Graphite: Structure &amp; Properties [CH2.42]</t>
        </is>
      </c>
      <c r="D268" s="12" t="inlineStr">
        <is>
          <t>Describe the structure of graphite and give its properties.</t>
        </is>
      </c>
      <c r="E268" s="12" t="inlineStr">
        <is>
          <t>41fdcc0f-5495-4038-86e1-545a82db7ac4</t>
        </is>
      </c>
    </row>
    <row r="269" ht="45" customHeight="1">
      <c r="A269" s="12" t="inlineStr">
        <is>
          <t>Bonding</t>
        </is>
      </c>
      <c r="B269" s="12" t="inlineStr">
        <is>
          <t>Carbon Allotropes</t>
        </is>
      </c>
      <c r="C269" s="13" t="inlineStr">
        <is>
          <t>Graphite: Explaining Properties [CH2.43]</t>
        </is>
      </c>
      <c r="D269" s="12" t="inlineStr">
        <is>
          <t>Explain the properties of graphite in terms of its structure.</t>
        </is>
      </c>
      <c r="E269" s="12" t="inlineStr">
        <is>
          <t>9ef7e8ee-61ca-4524-aa68-6d0786d2f764</t>
        </is>
      </c>
    </row>
    <row r="270" ht="45" customHeight="1">
      <c r="A270" s="12" t="inlineStr">
        <is>
          <t>Bonding</t>
        </is>
      </c>
      <c r="B270" s="12" t="inlineStr">
        <is>
          <t>Carbon Allotropes</t>
        </is>
      </c>
      <c r="C270" s="13" t="inlineStr">
        <is>
          <t>Comparing Graphite &amp; Diamond [CH2.44]</t>
        </is>
      </c>
      <c r="D270" s="12" t="inlineStr">
        <is>
          <t>Compare the structures of diamond and graphite. Explain the properties of graphite and diamond in terms of their structures.</t>
        </is>
      </c>
      <c r="E270" s="12" t="inlineStr">
        <is>
          <t>3834e022-030f-415c-8889-c15760296edb</t>
        </is>
      </c>
    </row>
    <row r="271" ht="45" customHeight="1">
      <c r="A271" s="12" t="inlineStr">
        <is>
          <t>Bonding</t>
        </is>
      </c>
      <c r="B271" s="12" t="inlineStr">
        <is>
          <t>Carbon Allotropes</t>
        </is>
      </c>
      <c r="C271" s="13" t="inlineStr">
        <is>
          <t>Graphene: Structure &amp; Properties [CH2.45]</t>
        </is>
      </c>
      <c r="D271" s="12" t="inlineStr">
        <is>
          <t>Describe the structure of graphene and give its properties.</t>
        </is>
      </c>
      <c r="E271" s="12" t="inlineStr">
        <is>
          <t>f5d571e9-caf3-4b17-a0ca-918a042011dd</t>
        </is>
      </c>
    </row>
    <row r="272" ht="45" customHeight="1">
      <c r="A272" s="12" t="inlineStr">
        <is>
          <t>Bonding</t>
        </is>
      </c>
      <c r="B272" s="12" t="inlineStr">
        <is>
          <t>Carbon Allotropes</t>
        </is>
      </c>
      <c r="C272" s="13" t="inlineStr">
        <is>
          <t>Graphene: Explaining Properties [CH2.46]</t>
        </is>
      </c>
      <c r="D272" s="12" t="inlineStr">
        <is>
          <t>Explain the properties of graphene in terms of its structure.</t>
        </is>
      </c>
      <c r="E272" s="12" t="inlineStr">
        <is>
          <t>31af7548-0ecb-4fce-b68c-432c445637e6</t>
        </is>
      </c>
    </row>
    <row r="273" ht="45" customHeight="1">
      <c r="A273" s="12" t="inlineStr">
        <is>
          <t>Bonding</t>
        </is>
      </c>
      <c r="B273" s="12" t="inlineStr">
        <is>
          <t>Carbon Allotropes</t>
        </is>
      </c>
      <c r="C273" s="13" t="inlineStr">
        <is>
          <t>Comparing Graphite &amp; Graphene [CH2.47]</t>
        </is>
      </c>
      <c r="D273" s="12" t="inlineStr">
        <is>
          <t>Compare the structures of graphite and graphene. Explain the properties of graphite and graphene in terms of their structures.</t>
        </is>
      </c>
      <c r="E273" s="12" t="inlineStr">
        <is>
          <t>62f0ad63-9d2e-4db1-971c-d4a95acdd788</t>
        </is>
      </c>
    </row>
    <row r="274" ht="45" customHeight="1">
      <c r="A274" s="12" t="inlineStr">
        <is>
          <t>Bonding</t>
        </is>
      </c>
      <c r="B274" s="12" t="inlineStr">
        <is>
          <t>Carbon Allotropes</t>
        </is>
      </c>
      <c r="C274" s="13" t="inlineStr">
        <is>
          <t>Fullerenes: Structure &amp; Properties [CH2.48]</t>
        </is>
      </c>
      <c r="D274" s="12" t="inlineStr">
        <is>
          <t>Describe the structure of fullerenes and give their properties.</t>
        </is>
      </c>
      <c r="E274" s="12" t="inlineStr">
        <is>
          <t>1355ef0e-97db-4846-aff6-b2dcad75a330</t>
        </is>
      </c>
    </row>
    <row r="275" ht="45" customHeight="1">
      <c r="A275" s="12" t="inlineStr">
        <is>
          <t>Bonding</t>
        </is>
      </c>
      <c r="B275" s="12" t="inlineStr">
        <is>
          <t>Carbon Allotropes</t>
        </is>
      </c>
      <c r="C275" s="13" t="inlineStr">
        <is>
          <t>Fullerenes: Explaining Properties  [CH2.49]</t>
        </is>
      </c>
      <c r="D275" s="12" t="inlineStr">
        <is>
          <t>Explain the properties of fullerenes in terms of their structure.</t>
        </is>
      </c>
      <c r="E275" s="12" t="inlineStr">
        <is>
          <t>9c650abc-9234-438b-af02-03b37103f486</t>
        </is>
      </c>
    </row>
    <row r="276" ht="45" customHeight="1">
      <c r="A276" s="12" t="inlineStr">
        <is>
          <t>Bonding</t>
        </is>
      </c>
      <c r="B276" s="12" t="inlineStr">
        <is>
          <t>Carbon Allotropes</t>
        </is>
      </c>
      <c r="C276" s="13" t="inlineStr">
        <is>
          <t>Carbon Allotropes: Summary [CH2.50]</t>
        </is>
      </c>
      <c r="D276" s="12" t="inlineStr">
        <is>
          <t>Compare the structures of diamond, graphite, graphene, buckminsterfullerene &amp; nanotubes. Explain and compare their properties in terms of their structures.</t>
        </is>
      </c>
      <c r="E276" s="12" t="inlineStr">
        <is>
          <t>53f6f377-a355-41c5-b4a8-c853b107abb6</t>
        </is>
      </c>
    </row>
    <row r="277" ht="45" customHeight="1">
      <c r="A277" s="12" t="inlineStr">
        <is>
          <t>Bonding</t>
        </is>
      </c>
      <c r="B277" s="12" t="inlineStr">
        <is>
          <t>Identifying Bonding &amp; Properties</t>
        </is>
      </c>
      <c r="C277" s="13" t="inlineStr">
        <is>
          <t>Diagnostic: Identifying Bonding &amp; Properties [CH60.036]</t>
        </is>
      </c>
      <c r="D277" s="12" t="inlineStr">
        <is>
          <t>Diagnostic for the identifying bonding and properties topic.</t>
        </is>
      </c>
      <c r="E277" s="12" t="inlineStr">
        <is>
          <t>510f7941-f038-41ac-bcae-3a764576e1c4</t>
        </is>
      </c>
    </row>
    <row r="278" ht="45" customHeight="1">
      <c r="A278" s="12" t="inlineStr">
        <is>
          <t>Bonding</t>
        </is>
      </c>
      <c r="B278" s="12" t="inlineStr">
        <is>
          <t>Identifying Bonding &amp; Properties</t>
        </is>
      </c>
      <c r="C278" s="13" t="inlineStr">
        <is>
          <t>Molecular Compounds vs Ionic Compounds [CH2.51]</t>
        </is>
      </c>
      <c r="D278" s="12" t="inlineStr">
        <is>
          <t>Compare covalent and ionic compounds. Define the term molecule.</t>
        </is>
      </c>
      <c r="E278" s="12" t="inlineStr">
        <is>
          <t>1987284f-e575-41f4-b812-703a2d577068</t>
        </is>
      </c>
    </row>
    <row r="279" ht="45" customHeight="1">
      <c r="A279" s="12" t="inlineStr">
        <is>
          <t>Bonding</t>
        </is>
      </c>
      <c r="B279" s="12" t="inlineStr">
        <is>
          <t>Identifying Bonding &amp; Properties</t>
        </is>
      </c>
      <c r="C279" s="13" t="inlineStr">
        <is>
          <t>Identifying Bonding from Substance Names [CH2.52]</t>
        </is>
      </c>
      <c r="D279" s="12" t="inlineStr">
        <is>
          <t>Identify metallic, ionic and covalent bonding from the elements involved.</t>
        </is>
      </c>
      <c r="E279" s="12" t="inlineStr">
        <is>
          <t>bf280fa0-5d6d-479a-9ab2-d3edfeabafd6</t>
        </is>
      </c>
    </row>
    <row r="280" ht="45" customHeight="1">
      <c r="A280" s="12" t="inlineStr">
        <is>
          <t>Bonding</t>
        </is>
      </c>
      <c r="B280" s="12" t="inlineStr">
        <is>
          <t>Identifying Bonding &amp; Properties</t>
        </is>
      </c>
      <c r="C280" s="13" t="inlineStr">
        <is>
          <t>Identifying Bonding from Diagrams [CH2.53]</t>
        </is>
      </c>
      <c r="D280" s="12" t="inlineStr">
        <is>
          <t>Identify metallic, ionic and covalent bonding from 2D or 3D representations.</t>
        </is>
      </c>
      <c r="E280" s="12" t="inlineStr">
        <is>
          <t>ba1bb81b-5d67-4009-9a6e-1a46b03d589b</t>
        </is>
      </c>
    </row>
    <row r="281" ht="45" customHeight="1">
      <c r="A281" s="12" t="inlineStr">
        <is>
          <t>Bonding</t>
        </is>
      </c>
      <c r="B281" s="12" t="inlineStr">
        <is>
          <t>Identifying Bonding &amp; Properties</t>
        </is>
      </c>
      <c r="C281" s="13" t="inlineStr">
        <is>
          <t>Summary: Structures &amp; Properties of Substances [CH2.54]</t>
        </is>
      </c>
      <c r="D281" s="12" t="inlineStr">
        <is>
          <t>A summary of the properties of substances, covering the common themes.</t>
        </is>
      </c>
      <c r="E281" s="12" t="inlineStr">
        <is>
          <t>23316a03-86c0-4dbe-b5fe-3dbfb344287b</t>
        </is>
      </c>
    </row>
    <row r="282" ht="45" customHeight="1">
      <c r="A282" s="12" t="inlineStr">
        <is>
          <t>Bonding</t>
        </is>
      </c>
      <c r="B282" s="12" t="inlineStr">
        <is>
          <t>Identifying Bonding &amp; Properties</t>
        </is>
      </c>
      <c r="C282" s="13" t="inlineStr">
        <is>
          <t>Summary: Explaining the Properties of Substances [CH2.55]</t>
        </is>
      </c>
      <c r="D282" s="12" t="inlineStr">
        <is>
          <t>A summary of the properties of substances, covering the explanations of common themes.</t>
        </is>
      </c>
      <c r="E282" s="12" t="inlineStr">
        <is>
          <t>df861f30-7e2a-483f-b92f-8401ce4b9787</t>
        </is>
      </c>
    </row>
    <row r="283" ht="45" customHeight="1">
      <c r="A283" s="12" t="inlineStr">
        <is>
          <t>Bonding</t>
        </is>
      </c>
      <c r="B283" s="12" t="inlineStr">
        <is>
          <t>Identifying Bonding &amp; Properties</t>
        </is>
      </c>
      <c r="C283" s="13" t="inlineStr">
        <is>
          <t>Summary: Explaining the Properties of Substances [CH2.56]</t>
        </is>
      </c>
      <c r="D283" s="12" t="inlineStr">
        <is>
          <t>A summary of the properties of substances, covering the explanations of common themes.</t>
        </is>
      </c>
      <c r="E283" s="12" t="inlineStr">
        <is>
          <t>6990d534-b7ac-4404-872c-a533a80e7ffb</t>
        </is>
      </c>
    </row>
    <row r="284" ht="45" customHeight="1">
      <c r="A284" s="12" t="inlineStr">
        <is>
          <t>Bonding</t>
        </is>
      </c>
      <c r="B284" s="12" t="inlineStr">
        <is>
          <t>Identifying Bonding &amp; Properties</t>
        </is>
      </c>
      <c r="C284" s="13" t="inlineStr">
        <is>
          <t>What is a Crystal? [CH2.61]</t>
        </is>
      </c>
      <c r="D284" s="12" t="inlineStr">
        <is>
          <t>Describe crystalline structures and give examples of ionic and covalent crystals.</t>
        </is>
      </c>
      <c r="E284" s="12" t="inlineStr">
        <is>
          <t>acec8c9b-784e-4095-96b3-0e72dcdaf9fc</t>
        </is>
      </c>
    </row>
    <row r="285" ht="45" customHeight="1">
      <c r="A285" s="12" t="inlineStr">
        <is>
          <t>Writing &amp; Balancing Equations</t>
        </is>
      </c>
      <c r="B285" s="12" t="inlineStr">
        <is>
          <t>Writing &amp; Balancing Equations</t>
        </is>
      </c>
      <c r="C285" s="13" t="inlineStr">
        <is>
          <t>Diagnostic: Writing &amp; Balancing Equations [CH60.004]</t>
        </is>
      </c>
      <c r="D285" s="12" t="inlineStr">
        <is>
          <t>Diagnostic for the writing equations topic.</t>
        </is>
      </c>
      <c r="E285" s="12" t="inlineStr">
        <is>
          <t>62d8899d-7282-48c0-94f8-1735d6ed9b1d</t>
        </is>
      </c>
    </row>
    <row r="286" ht="45" customHeight="1">
      <c r="A286" s="12" t="inlineStr">
        <is>
          <t>Writing &amp; Balancing Equations</t>
        </is>
      </c>
      <c r="B286" s="12" t="inlineStr">
        <is>
          <t>Writing &amp; Balancing Equations</t>
        </is>
      </c>
      <c r="C286" s="13" t="inlineStr">
        <is>
          <t>Chemical Reactions [CH1.16]</t>
        </is>
      </c>
      <c r="D286" s="12" t="inlineStr">
        <is>
          <t>Recognise when a simple chemical reaction has occured and use simple word equations.</t>
        </is>
      </c>
      <c r="E286" s="12" t="inlineStr">
        <is>
          <t>8c4457a0-15da-4a40-9e2e-a4f1542b72d6</t>
        </is>
      </c>
    </row>
    <row r="287" ht="45" customHeight="1">
      <c r="A287" s="12" t="inlineStr">
        <is>
          <t>Writing &amp; Balancing Equations</t>
        </is>
      </c>
      <c r="B287" s="12" t="inlineStr">
        <is>
          <t>Writing &amp; Balancing Equations</t>
        </is>
      </c>
      <c r="C287" s="13" t="inlineStr">
        <is>
          <t>Writing Word Equations [CH1.17]</t>
        </is>
      </c>
      <c r="D287" s="12" t="inlineStr">
        <is>
          <t>Write and extract information from word equations.</t>
        </is>
      </c>
      <c r="E287" s="12" t="inlineStr">
        <is>
          <t>115e7efc-be0e-45c9-92cd-4f1e38202ea7</t>
        </is>
      </c>
    </row>
    <row r="288" ht="45" customHeight="1">
      <c r="A288" s="12" t="inlineStr">
        <is>
          <t>Writing &amp; Balancing Equations</t>
        </is>
      </c>
      <c r="B288" s="12" t="inlineStr">
        <is>
          <t>Writing &amp; Balancing Equations</t>
        </is>
      </c>
      <c r="C288" s="13" t="inlineStr">
        <is>
          <t>Writing Simple Formula Equations [CH1.18]</t>
        </is>
      </c>
      <c r="D288" s="12" t="inlineStr">
        <is>
          <t>Write and extract information from simple formula equations.</t>
        </is>
      </c>
      <c r="E288" s="12" t="inlineStr">
        <is>
          <t>88acfbd7-09f2-4ff5-a4df-9c1fac9cd8d5</t>
        </is>
      </c>
    </row>
    <row r="289" ht="45" customHeight="1">
      <c r="A289" s="12" t="inlineStr">
        <is>
          <t>Writing &amp; Balancing Equations</t>
        </is>
      </c>
      <c r="B289" s="12" t="inlineStr">
        <is>
          <t>Writing &amp; Balancing Equations</t>
        </is>
      </c>
      <c r="C289" s="13" t="inlineStr">
        <is>
          <t>Balancing Chemical Equations I [CH1.19]</t>
        </is>
      </c>
      <c r="D289" s="12" t="inlineStr">
        <is>
          <t>Balance simple chemical equations (no brackets).</t>
        </is>
      </c>
      <c r="E289" s="12" t="inlineStr">
        <is>
          <t>aeb73dea-6db0-4a9a-8338-413555d8fd74</t>
        </is>
      </c>
    </row>
    <row r="290" ht="45" customHeight="1">
      <c r="A290" s="12" t="inlineStr">
        <is>
          <t>Writing &amp; Balancing Equations</t>
        </is>
      </c>
      <c r="B290" s="12" t="inlineStr">
        <is>
          <t>Writing &amp; Balancing Equations</t>
        </is>
      </c>
      <c r="C290" s="13" t="inlineStr">
        <is>
          <t>Balancing Chemical Equations II [CH1.20]</t>
        </is>
      </c>
      <c r="D290" s="12" t="inlineStr">
        <is>
          <t>Balance chemical equations (with brackets).</t>
        </is>
      </c>
      <c r="E290" s="12" t="inlineStr">
        <is>
          <t>688120ce-d38b-4d05-9d99-6c7a196e8ece</t>
        </is>
      </c>
    </row>
    <row r="291" ht="45" customHeight="1">
      <c r="A291" s="12" t="inlineStr">
        <is>
          <t>Writing &amp; Balancing Equations</t>
        </is>
      </c>
      <c r="B291" s="12" t="inlineStr">
        <is>
          <t>Writing &amp; Balancing Equations</t>
        </is>
      </c>
      <c r="C291" s="13" t="inlineStr">
        <is>
          <t>Balancing Chemical Equations III [CH1.21]</t>
        </is>
      </c>
      <c r="D291" s="12" t="inlineStr">
        <is>
          <t xml:space="preserve">Balance chemical equation with brackets and elements appearing in more than one of the reactants or products.
</t>
        </is>
      </c>
      <c r="E291" s="12" t="inlineStr">
        <is>
          <t>77266596-45d3-469b-9109-9783dbf239bc</t>
        </is>
      </c>
    </row>
    <row r="292" ht="45" customHeight="1">
      <c r="A292" s="12" t="inlineStr">
        <is>
          <t>Writing &amp; Balancing Equations</t>
        </is>
      </c>
      <c r="B292" s="12" t="inlineStr">
        <is>
          <t>Writing &amp; Balancing Equations</t>
        </is>
      </c>
      <c r="C292" s="13" t="inlineStr">
        <is>
          <t>Writing Balanced Formula Equations I [CH2.58]</t>
        </is>
      </c>
      <c r="D292" s="12" t="inlineStr">
        <is>
          <t>Use knowledge of bonding to determine the formulae of compounds and write balanced formula equations. 1:1 ratio.</t>
        </is>
      </c>
      <c r="E292" s="12" t="inlineStr">
        <is>
          <t>a2008ffa-14b3-4cdd-80cf-1cb988f74cfd</t>
        </is>
      </c>
    </row>
    <row r="293" ht="45" customHeight="1">
      <c r="A293" s="12" t="inlineStr">
        <is>
          <t>Writing &amp; Balancing Equations</t>
        </is>
      </c>
      <c r="B293" s="12" t="inlineStr">
        <is>
          <t>Writing &amp; Balancing Equations</t>
        </is>
      </c>
      <c r="C293" s="13" t="inlineStr">
        <is>
          <t>Writing Balanced Formula Equations II [CH2.59]</t>
        </is>
      </c>
      <c r="D293" s="12" t="inlineStr">
        <is>
          <t>Use knowledge of bonding to determine the formulae of compounds and write balanced formula equations. No brackets.</t>
        </is>
      </c>
      <c r="E293" s="12" t="inlineStr">
        <is>
          <t>9a0c714d-1559-4ea1-8ae1-05083047694b</t>
        </is>
      </c>
    </row>
    <row r="294" ht="45" customHeight="1">
      <c r="A294" s="12" t="inlineStr">
        <is>
          <t>Writing &amp; Balancing Equations</t>
        </is>
      </c>
      <c r="B294" s="12" t="inlineStr">
        <is>
          <t>Writing &amp; Balancing Equations</t>
        </is>
      </c>
      <c r="C294" s="13" t="inlineStr">
        <is>
          <t>Writing Balanced Formula Equations III [CH2.60]</t>
        </is>
      </c>
      <c r="D294" s="12" t="inlineStr">
        <is>
          <t>Use knowledge of bonding to determine the formulae of compounds and write balanced formula equations. Includes compounds with brackets and coefficients greater than 2.</t>
        </is>
      </c>
      <c r="E294" s="12" t="inlineStr">
        <is>
          <t>16cca9ea-cec9-457d-923c-d988b62dc86b</t>
        </is>
      </c>
    </row>
    <row r="295" ht="45" customHeight="1">
      <c r="A295" s="12" t="inlineStr">
        <is>
          <t>Writing &amp; Balancing Equations</t>
        </is>
      </c>
      <c r="B295" s="12" t="inlineStr">
        <is>
          <t>Writing &amp; Balancing Equations</t>
        </is>
      </c>
      <c r="C295" s="13" t="inlineStr">
        <is>
          <t xml:space="preserve">Ionic Equations [CH2.14] </t>
        </is>
      </c>
      <c r="D295" s="12" t="inlineStr">
        <is>
          <t>Describe the process of converting a balanced chemical equation into an ionic equation, by understanding when to split substances into ions and cancelling spectator ions.</t>
        </is>
      </c>
      <c r="E295" s="12" t="inlineStr">
        <is>
          <t>77c1e0f8-949d-4d66-a6d3-4ed9aaa5e59b</t>
        </is>
      </c>
    </row>
    <row r="296" ht="45" customHeight="1">
      <c r="A296" s="12" t="inlineStr">
        <is>
          <t>Writing &amp; Balancing Equations</t>
        </is>
      </c>
      <c r="B296" s="12" t="inlineStr">
        <is>
          <t>Writing &amp; Balancing Equations</t>
        </is>
      </c>
      <c r="C296" s="13" t="inlineStr">
        <is>
          <t>Solubility Rules: Ionic Equations [CH2.15]</t>
        </is>
      </c>
      <c r="D296" s="12" t="inlineStr">
        <is>
          <t>Using the solubility rules to determine which substances will be aqueous and then write the ionic equation.</t>
        </is>
      </c>
      <c r="E296" s="12" t="inlineStr">
        <is>
          <t>18de7238-803e-4d75-84ef-ec0f830b8e4f</t>
        </is>
      </c>
    </row>
    <row r="297" ht="45" customHeight="1">
      <c r="A297" s="12" t="inlineStr">
        <is>
          <t>Writing &amp; Balancing Equations</t>
        </is>
      </c>
      <c r="B297" s="12" t="inlineStr">
        <is>
          <t>Writing &amp; Balancing Equations</t>
        </is>
      </c>
      <c r="C297" s="13" t="inlineStr">
        <is>
          <t>Balancing Ionic Equations I [CH2.16]</t>
        </is>
      </c>
      <c r="D297" s="12" t="inlineStr">
        <is>
          <t xml:space="preserve">Balance ionic equations, given the skeletal ionic equation, by adding appropriate coefficients.
</t>
        </is>
      </c>
      <c r="E297" s="12" t="inlineStr">
        <is>
          <t>d261956c-4ed0-438b-aa11-6eec85e0c3e1</t>
        </is>
      </c>
    </row>
    <row r="298" ht="45" customHeight="1">
      <c r="A298" s="12" t="inlineStr">
        <is>
          <t>Writing &amp; Balancing Equations</t>
        </is>
      </c>
      <c r="B298" s="12" t="inlineStr">
        <is>
          <t>Writing &amp; Balancing Equations</t>
        </is>
      </c>
      <c r="C298" s="13" t="inlineStr">
        <is>
          <t>Balancing Ionic Equations II [CH2.17]</t>
        </is>
      </c>
      <c r="D298" s="12" t="inlineStr">
        <is>
          <t>Balance ionic equations, given the skeletal ionic equation, by adding appropriate coefficients.  More complex examples.</t>
        </is>
      </c>
      <c r="E298" s="12" t="inlineStr">
        <is>
          <t>bc447ec1-2a61-4d1f-9a80-b1599cc04c8e</t>
        </is>
      </c>
    </row>
    <row r="299" ht="45" customHeight="1">
      <c r="A299" s="12" t="inlineStr">
        <is>
          <t>Chemical Energetics</t>
        </is>
      </c>
      <c r="B299" s="12" t="inlineStr">
        <is>
          <t>Energy Changes in Chemistry</t>
        </is>
      </c>
      <c r="C299" s="13" t="inlineStr">
        <is>
          <t>Diagnostic: Energy Changes in Chemistry [CH60.096]</t>
        </is>
      </c>
      <c r="D299" s="12" t="inlineStr">
        <is>
          <t>Diagnostic for the energy changes in chemistry topic.</t>
        </is>
      </c>
      <c r="E299" s="12" t="inlineStr">
        <is>
          <t>015bbcfb-5413-4a3f-b9c5-2cf6ff70c497</t>
        </is>
      </c>
    </row>
    <row r="300" ht="45" customHeight="1">
      <c r="A300" s="12" t="inlineStr">
        <is>
          <t>Chemical Energetics</t>
        </is>
      </c>
      <c r="B300" s="12" t="inlineStr">
        <is>
          <t>Energy Changes in Chemistry</t>
        </is>
      </c>
      <c r="C300" s="13" t="inlineStr">
        <is>
          <t>Exothermic Reactions: Introduction [CH5.02]</t>
        </is>
      </c>
      <c r="D300" s="12" t="inlineStr">
        <is>
          <t>Describe exothermic reactions and use the law of conservation of energy to explain why the product molecules must have less energy than the reactants.</t>
        </is>
      </c>
      <c r="E300" s="12" t="inlineStr">
        <is>
          <t>4ca2b215-fb55-4667-9b24-9f855891bc31</t>
        </is>
      </c>
    </row>
    <row r="301" ht="45" customHeight="1">
      <c r="A301" s="12" t="inlineStr">
        <is>
          <t>Chemical Energetics</t>
        </is>
      </c>
      <c r="B301" s="12" t="inlineStr">
        <is>
          <t>Energy Changes in Chemistry</t>
        </is>
      </c>
      <c r="C301" s="13" t="inlineStr">
        <is>
          <t>Exothermic Reactions: Combustion [CH5.04]</t>
        </is>
      </c>
      <c r="D301" s="12" t="inlineStr">
        <is>
          <t>Describe combustion as an exothermic oxidation reaction. Give the basic word equation for the complete and incomplete combustion of fuel.</t>
        </is>
      </c>
      <c r="E301" s="12" t="inlineStr">
        <is>
          <t>e6b98023-7d8c-46bb-a50a-28fc87365704</t>
        </is>
      </c>
    </row>
    <row r="302" ht="45" customHeight="1">
      <c r="A302" s="12" t="inlineStr">
        <is>
          <t>Chemical Energetics</t>
        </is>
      </c>
      <c r="B302" s="12" t="inlineStr">
        <is>
          <t>Energy Changes in Chemistry</t>
        </is>
      </c>
      <c r="C302" s="13" t="inlineStr">
        <is>
          <t>Exothermic Reactions: Displacement [CH5.05]</t>
        </is>
      </c>
      <c r="D302" s="12" t="inlineStr">
        <is>
          <t xml:space="preserve">Describe displacement as typically exothermic. Extract information from word &amp; symbol equations for displacement reactions. </t>
        </is>
      </c>
      <c r="E302" s="12" t="inlineStr">
        <is>
          <t>6979bf15-ecba-4473-b691-4c23411bf447</t>
        </is>
      </c>
    </row>
    <row r="303" ht="45" customHeight="1">
      <c r="A303" s="12" t="inlineStr">
        <is>
          <t>Chemical Energetics</t>
        </is>
      </c>
      <c r="B303" s="12" t="inlineStr">
        <is>
          <t>Energy Changes in Chemistry</t>
        </is>
      </c>
      <c r="C303" s="13" t="inlineStr">
        <is>
          <t>Exothermic Reactions: Neutralisation [CH5.07]</t>
        </is>
      </c>
      <c r="D303" s="12" t="inlineStr">
        <is>
          <t>Describe neutralisation as an example of an exothermic reaction.</t>
        </is>
      </c>
      <c r="E303" s="12" t="inlineStr">
        <is>
          <t>ade0dbc7-b1b6-4651-a688-3c743b5bb9d5</t>
        </is>
      </c>
    </row>
    <row r="304" ht="45" customHeight="1">
      <c r="A304" s="12" t="inlineStr">
        <is>
          <t>Chemical Energetics</t>
        </is>
      </c>
      <c r="B304" s="12" t="inlineStr">
        <is>
          <t>Energy Changes in Chemistry</t>
        </is>
      </c>
      <c r="C304" s="13" t="inlineStr">
        <is>
          <t>Exothermic Reactions: Summary [CH5.09]</t>
        </is>
      </c>
      <c r="D304" s="12" t="inlineStr">
        <is>
          <t>Define exothermic reactions and use reaction profiles. Give combustion, displacement, respiration, neutralisation and self-heating devices as examples.</t>
        </is>
      </c>
      <c r="E304" s="12" t="inlineStr">
        <is>
          <t>dd153152-de86-4ab4-a211-4e0725ff1c8b</t>
        </is>
      </c>
    </row>
    <row r="305" ht="45" customHeight="1">
      <c r="A305" s="12" t="inlineStr">
        <is>
          <t>Chemical Energetics</t>
        </is>
      </c>
      <c r="B305" s="12" t="inlineStr">
        <is>
          <t>Energy Changes in Chemistry</t>
        </is>
      </c>
      <c r="C305" s="13" t="inlineStr">
        <is>
          <t>Endothermic Reactions: Introduction [CH5.10]</t>
        </is>
      </c>
      <c r="D305" s="12" t="inlineStr">
        <is>
          <t>Describe endothermic reactions and use the law of conservation of energy to explain why the product molecules must have more energy than the reactants.</t>
        </is>
      </c>
      <c r="E305" s="12" t="inlineStr">
        <is>
          <t>3089ec00-08ea-4141-81fb-af11237e6f9c</t>
        </is>
      </c>
    </row>
    <row r="306" ht="45" customHeight="1">
      <c r="A306" s="12" t="inlineStr">
        <is>
          <t>Chemical Energetics</t>
        </is>
      </c>
      <c r="B306" s="12" t="inlineStr">
        <is>
          <t>Energy Changes in Chemistry</t>
        </is>
      </c>
      <c r="C306" s="13" t="inlineStr">
        <is>
          <t>Endothermic Reactions: Summary [CH5.16]</t>
        </is>
      </c>
      <c r="D306" s="12" t="inlineStr">
        <is>
          <t>Define endothermic reactions and use reaction profiles. Give photosynthesis, thermal decomposition, citric acid and sodium hydrogencarbonate and sports injury packs as examples.</t>
        </is>
      </c>
      <c r="E306" s="12" t="inlineStr">
        <is>
          <t>ab62453e-b913-4a35-9e4e-2cee4d356004</t>
        </is>
      </c>
    </row>
    <row r="307" ht="45" customHeight="1">
      <c r="A307" s="12" t="inlineStr">
        <is>
          <t>Chemical Energetics</t>
        </is>
      </c>
      <c r="B307" s="12" t="inlineStr">
        <is>
          <t>Energy Changes in Chemistry</t>
        </is>
      </c>
      <c r="C307" s="13" t="inlineStr">
        <is>
          <t>Bond Energies: Introduction [CH5.30]</t>
        </is>
      </c>
      <c r="D307" s="12" t="inlineStr">
        <is>
          <t>Introduction to bond energy and the exothermic or endothermic nature of bond breaking and making.</t>
        </is>
      </c>
      <c r="E307" s="12" t="inlineStr">
        <is>
          <t>7fbfda1a-b631-4c51-9ef1-919f65b447ed</t>
        </is>
      </c>
    </row>
    <row r="308" ht="45" customHeight="1">
      <c r="A308" s="12" t="inlineStr">
        <is>
          <t>Chemical Energetics</t>
        </is>
      </c>
      <c r="B308" s="12" t="inlineStr">
        <is>
          <t>Bond Energy Calculations</t>
        </is>
      </c>
      <c r="C308" s="13" t="inlineStr">
        <is>
          <t>Diagnostic: Bond Energy Calculations [CH60.097]</t>
        </is>
      </c>
      <c r="D308" s="12" t="inlineStr">
        <is>
          <t>Diagnostic for the bond energy calculations topic.</t>
        </is>
      </c>
      <c r="E308" s="12" t="inlineStr">
        <is>
          <t>19524135-c29d-4c1d-a34b-b9a0e317ea9b</t>
        </is>
      </c>
    </row>
    <row r="309" ht="45" customHeight="1">
      <c r="A309" s="12" t="inlineStr">
        <is>
          <t>Chemical Energetics</t>
        </is>
      </c>
      <c r="B309" s="12" t="inlineStr">
        <is>
          <t>Bond Energy Calculations</t>
        </is>
      </c>
      <c r="C309" s="13" t="inlineStr">
        <is>
          <t>Bond Energies: Calculating Energy Transferred I [CH5.31]</t>
        </is>
      </c>
      <c r="D309" s="12" t="inlineStr">
        <is>
          <t>Using bond energies to calculate overall energy change in a reaction.</t>
        </is>
      </c>
      <c r="E309" s="12" t="inlineStr">
        <is>
          <t>31f1b5a2-3f63-4490-b220-8f6a9618ba06</t>
        </is>
      </c>
    </row>
    <row r="310" ht="45" customHeight="1">
      <c r="A310" s="12" t="inlineStr">
        <is>
          <t>Chemical Energetics</t>
        </is>
      </c>
      <c r="B310" s="12" t="inlineStr">
        <is>
          <t>Bond Energy Calculations</t>
        </is>
      </c>
      <c r="C310" s="13" t="inlineStr">
        <is>
          <t>Bond Energies: Calculating Energy Transferred II [CH5.32]</t>
        </is>
      </c>
      <c r="D310" s="12" t="inlineStr">
        <is>
          <t>Using individual bond energies to calculate overall energy change in a reaction.</t>
        </is>
      </c>
      <c r="E310" s="12" t="inlineStr">
        <is>
          <t>dabe1357-e650-49df-a3e8-74709601ffdd</t>
        </is>
      </c>
    </row>
    <row r="311" ht="45" customHeight="1">
      <c r="A311" s="12" t="inlineStr">
        <is>
          <t>Chemical Energetics</t>
        </is>
      </c>
      <c r="B311" s="12" t="inlineStr">
        <is>
          <t>Bond Energy Calculations</t>
        </is>
      </c>
      <c r="C311" s="13" t="inlineStr">
        <is>
          <t>Bond Energies: Calculating Energy Transferred III [CH5.33]</t>
        </is>
      </c>
      <c r="D311" s="12" t="inlineStr">
        <is>
          <t>Using individual bond energies to calculate overall energy change in a reaction — complex molecules and double bonds.</t>
        </is>
      </c>
      <c r="E311" s="12" t="inlineStr">
        <is>
          <t>edce47f6-0d38-4847-9d48-8af0a3fdc5f3</t>
        </is>
      </c>
    </row>
    <row r="312" ht="45" customHeight="1">
      <c r="A312" s="12" t="inlineStr">
        <is>
          <t>Chemical Energetics</t>
        </is>
      </c>
      <c r="B312" s="12" t="inlineStr">
        <is>
          <t>Bond Energy Calculations</t>
        </is>
      </c>
      <c r="C312" s="13" t="inlineStr">
        <is>
          <t>Bond Energies: Calculate Bond Energy from Energy Transferred [CH5.34]</t>
        </is>
      </c>
      <c r="D312" s="12" t="inlineStr">
        <is>
          <t>Using overall energy change and individual bond energies to calculate unknown bond energy.</t>
        </is>
      </c>
      <c r="E312" s="12" t="inlineStr">
        <is>
          <t>8eab9588-3ce5-4755-8cc8-29cb07f9c00d</t>
        </is>
      </c>
    </row>
    <row r="313" ht="45" customHeight="1">
      <c r="A313" s="12" t="inlineStr">
        <is>
          <t>Chemical Energetics</t>
        </is>
      </c>
      <c r="B313" s="12" t="inlineStr">
        <is>
          <t>Bond Energy Calculations</t>
        </is>
      </c>
      <c r="C313" s="13" t="inlineStr">
        <is>
          <t>Bond Energies: Summary [CH5.35]</t>
        </is>
      </c>
      <c r="D313" s="12" t="inlineStr">
        <is>
          <t>Summary of bond energies, their exothermic or endothermic nature, calculating overall energy changes and finding unknown bond energies.</t>
        </is>
      </c>
      <c r="E313" s="12" t="inlineStr">
        <is>
          <t>c3a039ad-b96e-4ea7-8b6a-c9255d7ca38a</t>
        </is>
      </c>
    </row>
    <row r="314" ht="45" customHeight="1">
      <c r="A314" s="12" t="inlineStr">
        <is>
          <t>Chemical Energetics</t>
        </is>
      </c>
      <c r="B314" s="12" t="inlineStr">
        <is>
          <t>Reaction Profiles</t>
        </is>
      </c>
      <c r="C314" s="13" t="inlineStr">
        <is>
          <t>Diagnostic: Reaction Profiles [CH60.165]</t>
        </is>
      </c>
      <c r="D314" s="12" t="inlineStr">
        <is>
          <t>Diagnostic for the energy level diagrams topic.</t>
        </is>
      </c>
      <c r="E314" s="12" t="inlineStr">
        <is>
          <t>941cfe9e-4e4b-437a-9e8a-c0be93d904fa</t>
        </is>
      </c>
    </row>
    <row r="315" ht="45" customHeight="1">
      <c r="A315" s="12" t="inlineStr">
        <is>
          <t>Chemical Energetics</t>
        </is>
      </c>
      <c r="B315" s="12" t="inlineStr">
        <is>
          <t>Reaction Profiles</t>
        </is>
      </c>
      <c r="C315" s="13" t="inlineStr">
        <is>
          <t>Exothermic Reactions: Profiles [CH5.03]</t>
        </is>
      </c>
      <c r="D315" s="12" t="inlineStr">
        <is>
          <t>Label exothermic reaction profiles and extract information from them.</t>
        </is>
      </c>
      <c r="E315" s="12" t="inlineStr">
        <is>
          <t>e4c9e48b-6c96-4565-b9e6-2d623ddc056a</t>
        </is>
      </c>
    </row>
    <row r="316" ht="45" customHeight="1">
      <c r="A316" s="12" t="inlineStr">
        <is>
          <t>Chemical Energetics</t>
        </is>
      </c>
      <c r="B316" s="12" t="inlineStr">
        <is>
          <t>Reaction Profiles</t>
        </is>
      </c>
      <c r="C316" s="13" t="inlineStr">
        <is>
          <t>Endothermic Reactions: Profiles [CH5.11]</t>
        </is>
      </c>
      <c r="D316" s="12" t="inlineStr">
        <is>
          <t>Label endothermic reaction profiles and extract information from them.</t>
        </is>
      </c>
      <c r="E316" s="12" t="inlineStr">
        <is>
          <t>d3de1509-c7ae-4df6-8f73-ffe02dcf4b46</t>
        </is>
      </c>
    </row>
    <row r="317" ht="45" customHeight="1">
      <c r="A317" s="12" t="inlineStr">
        <is>
          <t>Chemical Energetics</t>
        </is>
      </c>
      <c r="B317" s="12" t="inlineStr">
        <is>
          <t>Reaction Profiles</t>
        </is>
      </c>
      <c r="C317" s="13" t="inlineStr">
        <is>
          <t>Exothermic &amp; Endothermic Reactions: Identifying [CH5.17]</t>
        </is>
      </c>
      <c r="D317" s="12" t="inlineStr">
        <is>
          <t>Identify exothermic and endothermic reactions based on reaction profiles and/or the temperature change of the surroundings.</t>
        </is>
      </c>
      <c r="E317" s="12" t="inlineStr">
        <is>
          <t>a8eaad77-480c-4a70-919e-f5f7812512b5</t>
        </is>
      </c>
    </row>
    <row r="318" ht="45" customHeight="1">
      <c r="A318" s="12" t="inlineStr">
        <is>
          <t>Chemical Energetics</t>
        </is>
      </c>
      <c r="B318" s="12" t="inlineStr">
        <is>
          <t>Reaction Profiles</t>
        </is>
      </c>
      <c r="C318" s="13" t="inlineStr">
        <is>
          <t>Exothermic &amp; Endothermic Reactions: Drawing Reaction Profiles [CH5.18]</t>
        </is>
      </c>
      <c r="D318" s="12" t="inlineStr">
        <is>
          <t>Identify correctly drawn reaction profiles showing the relative energies and energy changes.</t>
        </is>
      </c>
      <c r="E318" s="12" t="inlineStr">
        <is>
          <t>5b39539d-5828-4f11-b146-a982eb2bc543</t>
        </is>
      </c>
    </row>
    <row r="319" ht="45" customHeight="1">
      <c r="A319" s="12" t="inlineStr">
        <is>
          <t>Chemical Energetics</t>
        </is>
      </c>
      <c r="B319" s="12" t="inlineStr">
        <is>
          <t>Reaction Profiles</t>
        </is>
      </c>
      <c r="C319" s="13" t="inlineStr">
        <is>
          <t>Exothermic &amp; Endothermic Reactions: Summary [CH5.20]</t>
        </is>
      </c>
      <c r="D319" s="12" t="inlineStr">
        <is>
          <t>Identify exothermic and endothermic reactions, giving examples of both.</t>
        </is>
      </c>
      <c r="E319" s="12" t="inlineStr">
        <is>
          <t>584b7573-ea5d-40b4-9040-e3ed7aa3a9f8</t>
        </is>
      </c>
    </row>
    <row r="320" ht="45" customHeight="1">
      <c r="A320" s="12" t="inlineStr">
        <is>
          <t>Acids, Bases &amp; Salts</t>
        </is>
      </c>
      <c r="B320" s="12" t="inlineStr">
        <is>
          <t>Indicators, pH &amp; Strength</t>
        </is>
      </c>
      <c r="C320" s="13" t="inlineStr">
        <is>
          <t>Diagnostic: Indicators, pH &amp; Strength [CH60.073]</t>
        </is>
      </c>
      <c r="D320" s="12" t="inlineStr">
        <is>
          <t>Diagnostic for the indicators, ph &amp; strength topic.</t>
        </is>
      </c>
      <c r="E320" s="12" t="inlineStr">
        <is>
          <t>ae6bcf89-7dce-44b2-8a25-dc99a42bee34</t>
        </is>
      </c>
    </row>
    <row r="321" ht="45" customHeight="1">
      <c r="A321" s="12" t="inlineStr">
        <is>
          <t>Acids, Bases &amp; Salts</t>
        </is>
      </c>
      <c r="B321" s="12" t="inlineStr">
        <is>
          <t>Indicators, pH &amp; Strength</t>
        </is>
      </c>
      <c r="C321" s="13" t="inlineStr">
        <is>
          <t>Acids &amp; Bases [CH4.019]</t>
        </is>
      </c>
      <c r="D321" s="12" t="inlineStr">
        <is>
          <t xml:space="preserve">Describe acids and bases using laboratory and everyday examples. </t>
        </is>
      </c>
      <c r="E321" s="12" t="inlineStr">
        <is>
          <t>97e05e7d-a746-4922-a04f-0b3813f38be6</t>
        </is>
      </c>
    </row>
    <row r="322" ht="45" customHeight="1">
      <c r="A322" s="12" t="inlineStr">
        <is>
          <t>Acids, Bases &amp; Salts</t>
        </is>
      </c>
      <c r="B322" s="12" t="inlineStr">
        <is>
          <t>Indicators, pH &amp; Strength</t>
        </is>
      </c>
      <c r="C322" s="13" t="inlineStr">
        <is>
          <t>Alkalis [CH4.020]</t>
        </is>
      </c>
      <c r="D322" s="12" t="inlineStr">
        <is>
          <t xml:space="preserve">Explain the general properties of alkalis and give examples. </t>
        </is>
      </c>
      <c r="E322" s="12" t="inlineStr">
        <is>
          <t>c42fec4c-cce9-4346-a485-06fa02a49f62</t>
        </is>
      </c>
    </row>
    <row r="323" ht="45" customHeight="1">
      <c r="A323" s="12" t="inlineStr">
        <is>
          <t>Acids, Bases &amp; Salts</t>
        </is>
      </c>
      <c r="B323" s="12" t="inlineStr">
        <is>
          <t>Indicators, pH &amp; Strength</t>
        </is>
      </c>
      <c r="C323" s="13" t="inlineStr">
        <is>
          <t>pH Scale [CH4.021]</t>
        </is>
      </c>
      <c r="D323" s="12" t="inlineStr">
        <is>
          <t xml:space="preserve">Recall that relative acidity and alkalinity are measured by pH, using the pH scale. </t>
        </is>
      </c>
      <c r="E323" s="12" t="inlineStr">
        <is>
          <t>013baaa4-d9cc-4e53-8f3a-59f5d48a34ea</t>
        </is>
      </c>
    </row>
    <row r="324" ht="45" customHeight="1">
      <c r="A324" s="12" t="inlineStr">
        <is>
          <t>Acids, Bases &amp; Salts</t>
        </is>
      </c>
      <c r="B324" s="12" t="inlineStr">
        <is>
          <t>Indicators, pH &amp; Strength</t>
        </is>
      </c>
      <c r="C324" s="13" t="inlineStr">
        <is>
          <t>Acids &amp; Alkalis in Aqueous Solutions [CH4.025]</t>
        </is>
      </c>
      <c r="D324" s="12" t="inlineStr">
        <is>
          <t xml:space="preserve">Describe how acids and alkalis release hydrogen and hydroxide ions in aqueous solutions. </t>
        </is>
      </c>
      <c r="E324" s="12" t="inlineStr">
        <is>
          <t>de54a11a-78d2-405e-ac86-7ea402be8db3</t>
        </is>
      </c>
    </row>
    <row r="325" ht="45" customHeight="1">
      <c r="A325" s="12" t="inlineStr">
        <is>
          <t>Acids, Bases &amp; Salts</t>
        </is>
      </c>
      <c r="B325" s="12" t="inlineStr">
        <is>
          <t>Indicators, pH &amp; Strength</t>
        </is>
      </c>
      <c r="C325" s="13" t="inlineStr">
        <is>
          <t>Indicators: Universal indicator [CH4.026]</t>
        </is>
      </c>
      <c r="D325" s="12" t="inlineStr">
        <is>
          <t xml:space="preserve">Describe how universal indicator can be used to estimate the pH of a solution. </t>
        </is>
      </c>
      <c r="E325" s="12" t="inlineStr">
        <is>
          <t>81503490-528b-4154-b907-92f1b837105f</t>
        </is>
      </c>
    </row>
    <row r="326" ht="45" customHeight="1">
      <c r="A326" s="12" t="inlineStr">
        <is>
          <t>Acids, Bases &amp; Salts</t>
        </is>
      </c>
      <c r="B326" s="12" t="inlineStr">
        <is>
          <t>Indicators, pH &amp; Strength</t>
        </is>
      </c>
      <c r="C326" s="13" t="inlineStr">
        <is>
          <t>Indicators: Litmus [CH4.030]</t>
        </is>
      </c>
      <c r="D326" s="12" t="inlineStr">
        <is>
          <t xml:space="preserve">Describe how litmus can be used to indicate the pH of a solution. </t>
        </is>
      </c>
      <c r="E326" s="12" t="inlineStr">
        <is>
          <t>36fa0c38-52a4-4626-adf9-17dd1feafba3</t>
        </is>
      </c>
    </row>
    <row r="327" ht="45" customHeight="1">
      <c r="A327" s="12" t="inlineStr">
        <is>
          <t>Acids, Bases &amp; Salts</t>
        </is>
      </c>
      <c r="B327" s="12" t="inlineStr">
        <is>
          <t>Indicators, pH &amp; Strength</t>
        </is>
      </c>
      <c r="C327" s="13" t="inlineStr">
        <is>
          <t>Indicators: Phenolphthalein [CH4.027]</t>
        </is>
      </c>
      <c r="D327" s="12" t="inlineStr">
        <is>
          <t xml:space="preserve">Describe how phenolphthalein can be used to indicate whether a solution is acidic or alkaline. </t>
        </is>
      </c>
      <c r="E327" s="12" t="inlineStr">
        <is>
          <t>8af34922-cdb1-4b1f-9a93-6e5d4da93a79</t>
        </is>
      </c>
    </row>
    <row r="328" ht="45" customHeight="1">
      <c r="A328" s="12" t="inlineStr">
        <is>
          <t>Acids, Bases &amp; Salts</t>
        </is>
      </c>
      <c r="B328" s="12" t="inlineStr">
        <is>
          <t>Indicators, pH &amp; Strength</t>
        </is>
      </c>
      <c r="C328" s="13" t="inlineStr">
        <is>
          <t>Indicators: Methyl Orange [CH4.028]</t>
        </is>
      </c>
      <c r="D328" s="12" t="inlineStr">
        <is>
          <t xml:space="preserve">Describe how methyl orange can be used to indicate whether a solution is acidic or alkaline. </t>
        </is>
      </c>
      <c r="E328" s="12" t="inlineStr">
        <is>
          <t>4e8d809f-51a5-4ff6-a39a-c16ec4f80580</t>
        </is>
      </c>
    </row>
    <row r="329" ht="45" customHeight="1">
      <c r="A329" s="12" t="inlineStr">
        <is>
          <t>Acids, Bases &amp; Salts</t>
        </is>
      </c>
      <c r="B329" s="12" t="inlineStr">
        <is>
          <t>Indicators, pH &amp; Strength</t>
        </is>
      </c>
      <c r="C329" s="13" t="inlineStr">
        <is>
          <t>Indicators: Summary [CH4.032]</t>
        </is>
      </c>
      <c r="D329" s="12" t="inlineStr">
        <is>
          <t>Describe how indicators can be used to show whether a solution is acidic, alkaline or even estimate a pH.</t>
        </is>
      </c>
      <c r="E329" s="12" t="inlineStr">
        <is>
          <t>f49b8f81-ac57-4aac-b779-17fe66df4bf2</t>
        </is>
      </c>
    </row>
    <row r="330" ht="45" customHeight="1">
      <c r="A330" s="12" t="inlineStr">
        <is>
          <t>Acids, Bases &amp; Salts</t>
        </is>
      </c>
      <c r="B330" s="12" t="inlineStr">
        <is>
          <t>Indicators, pH &amp; Strength</t>
        </is>
      </c>
      <c r="C330" s="13" t="inlineStr">
        <is>
          <t>Logarithmic Scales &amp; pH [CH4.034]</t>
        </is>
      </c>
      <c r="D330" s="12" t="inlineStr">
        <is>
          <t>Describing the pH scale in orders of magnitude to the power of ten.</t>
        </is>
      </c>
      <c r="E330" s="12" t="inlineStr">
        <is>
          <t>8a26be81-51c7-4f68-93ec-bd0bab068fd8</t>
        </is>
      </c>
    </row>
    <row r="331" ht="45" customHeight="1">
      <c r="A331" s="12" t="inlineStr">
        <is>
          <t>Acids, Bases &amp; Salts</t>
        </is>
      </c>
      <c r="B331" s="12" t="inlineStr">
        <is>
          <t>Indicators, pH &amp; Strength</t>
        </is>
      </c>
      <c r="C331" s="13" t="inlineStr">
        <is>
          <t>Strong &amp; Weak Acids [CH4.036]</t>
        </is>
      </c>
      <c r="D331" s="12" t="inlineStr">
        <is>
          <t>Describing and explaining the difference between strong and weak acids.</t>
        </is>
      </c>
      <c r="E331" s="12" t="inlineStr">
        <is>
          <t>5d85ffb3-9373-4592-9ece-bd1f816c9b8c</t>
        </is>
      </c>
    </row>
    <row r="332" ht="45" customHeight="1">
      <c r="A332" s="12" t="inlineStr">
        <is>
          <t>Acids, Bases &amp; Salts</t>
        </is>
      </c>
      <c r="B332" s="12" t="inlineStr">
        <is>
          <t>Indicators, pH &amp; Strength</t>
        </is>
      </c>
      <c r="C332" s="13" t="inlineStr">
        <is>
          <t>Strong &amp; Weak Alkalis [CH4.035]</t>
        </is>
      </c>
      <c r="D332" s="12" t="inlineStr">
        <is>
          <t>Describing and explaining the difference between strong and weak alkalis.</t>
        </is>
      </c>
      <c r="E332" s="12" t="inlineStr">
        <is>
          <t>aca89fdc-dee3-4cfb-9b57-fcd9389575cf</t>
        </is>
      </c>
    </row>
    <row r="333" ht="45" customHeight="1">
      <c r="A333" s="12" t="inlineStr">
        <is>
          <t>Acids, Bases &amp; Salts</t>
        </is>
      </c>
      <c r="B333" s="12" t="inlineStr">
        <is>
          <t>Indicators, pH &amp; Strength</t>
        </is>
      </c>
      <c r="C333" s="13" t="inlineStr">
        <is>
          <t>Difference Between Concentration &amp; Strength [CH4.037]</t>
        </is>
      </c>
      <c r="D333" s="12" t="inlineStr">
        <is>
          <t>Describing the difference between the terms strength and concentration in relation to acids or alkalis.</t>
        </is>
      </c>
      <c r="E333" s="12" t="inlineStr">
        <is>
          <t>e6d73fca-e2bc-4c17-b8a6-404a5b616efe</t>
        </is>
      </c>
    </row>
    <row r="334" ht="45" customHeight="1">
      <c r="A334" s="12" t="inlineStr">
        <is>
          <t>Acids, Bases &amp; Salts</t>
        </is>
      </c>
      <c r="B334" s="12" t="inlineStr">
        <is>
          <t>Reactions of Acids</t>
        </is>
      </c>
      <c r="C334" s="13" t="inlineStr">
        <is>
          <t>Diagnostic: Equations — Reactions of Acids [CH60.074]</t>
        </is>
      </c>
      <c r="D334" s="12" t="inlineStr">
        <is>
          <t>Diagnostic for the equations: reactions of acids topic.</t>
        </is>
      </c>
      <c r="E334" s="12" t="inlineStr">
        <is>
          <t>871e1da6-1b7e-42e1-a3e8-942bf38c4d97</t>
        </is>
      </c>
    </row>
    <row r="335" ht="45" customHeight="1">
      <c r="A335" s="12" t="inlineStr">
        <is>
          <t>Acids, Bases &amp; Salts</t>
        </is>
      </c>
      <c r="B335" s="12" t="inlineStr">
        <is>
          <t>Reactions of Acids</t>
        </is>
      </c>
      <c r="C335" s="13" t="inlineStr">
        <is>
          <t>Neutralisation [CH4.038]</t>
        </is>
      </c>
      <c r="D335" s="12" t="inlineStr">
        <is>
          <t>Describe neutralisation as an acid reacting with a base or alkali to form salt plus water. Recognise that aqueous neutralisation reactions can be generalised to hydrogen ions reacting with hydroxide ions to form water.</t>
        </is>
      </c>
      <c r="E335" s="12" t="inlineStr">
        <is>
          <t>f6c6fd04-450a-439f-912d-81918dfb1db8</t>
        </is>
      </c>
    </row>
    <row r="336" ht="45" customHeight="1">
      <c r="A336" s="12" t="inlineStr">
        <is>
          <t>Acids, Bases &amp; Salts</t>
        </is>
      </c>
      <c r="B336" s="12" t="inlineStr">
        <is>
          <t>Reactions of Acids</t>
        </is>
      </c>
      <c r="C336" s="13" t="inlineStr">
        <is>
          <t>Neutralisation: Ionic Equations [CH4.039]</t>
        </is>
      </c>
      <c r="D336" s="12" t="inlineStr">
        <is>
          <t>Derive the ionic equation for the neutralisation reaction between an acid and an alkali.</t>
        </is>
      </c>
      <c r="E336" s="12" t="inlineStr">
        <is>
          <t>7edfa272-30b6-487f-bccf-17d50114732c</t>
        </is>
      </c>
    </row>
    <row r="337" ht="45" customHeight="1">
      <c r="A337" s="12" t="inlineStr">
        <is>
          <t>Acids, Bases &amp; Salts</t>
        </is>
      </c>
      <c r="B337" s="12" t="inlineStr">
        <is>
          <t>Reactions of Acids</t>
        </is>
      </c>
      <c r="C337" s="13" t="inlineStr">
        <is>
          <t>Neutralisation &amp; pH [CH4.040]</t>
        </is>
      </c>
      <c r="D337" s="12" t="inlineStr">
        <is>
          <t xml:space="preserve">Recall that relative aciditity and alkalinity are measured by pH and explain how pH is associated with neutralisation. </t>
        </is>
      </c>
      <c r="E337" s="12" t="inlineStr">
        <is>
          <t>8fe34ea2-6cc8-4a33-bc1f-e254eb3e8e43</t>
        </is>
      </c>
    </row>
    <row r="338" ht="45" customHeight="1">
      <c r="A338" s="12" t="inlineStr">
        <is>
          <t>Acids, Bases &amp; Salts</t>
        </is>
      </c>
      <c r="B338" s="12" t="inlineStr">
        <is>
          <t>Reactions of Acids</t>
        </is>
      </c>
      <c r="C338" s="13" t="inlineStr">
        <is>
          <t>Acids &amp; Metals: Word Equations [CH4.022]</t>
        </is>
      </c>
      <c r="D338" s="12" t="inlineStr">
        <is>
          <t>Write and extract information from word equations between acids and metals.</t>
        </is>
      </c>
      <c r="E338" s="12" t="inlineStr">
        <is>
          <t>c5293f5c-cc30-4986-a877-de99cd131c8a</t>
        </is>
      </c>
    </row>
    <row r="339" ht="45" customHeight="1">
      <c r="A339" s="12" t="inlineStr">
        <is>
          <t>Acids, Bases &amp; Salts</t>
        </is>
      </c>
      <c r="B339" s="12" t="inlineStr">
        <is>
          <t>Reactions of Acids</t>
        </is>
      </c>
      <c r="C339" s="13" t="inlineStr">
        <is>
          <t>Acids &amp; Metals: Symbol Equations [CH4.023]</t>
        </is>
      </c>
      <c r="D339" s="12" t="inlineStr">
        <is>
          <t>Write and extract information from symbol equations between acids and metals.</t>
        </is>
      </c>
      <c r="E339" s="12" t="inlineStr">
        <is>
          <t>9214f7e4-0c00-493b-99d0-da7112c6cd04</t>
        </is>
      </c>
    </row>
    <row r="340" ht="45" customHeight="1">
      <c r="A340" s="12" t="inlineStr">
        <is>
          <t>Acids, Bases &amp; Salts</t>
        </is>
      </c>
      <c r="B340" s="12" t="inlineStr">
        <is>
          <t>Reactions of Acids</t>
        </is>
      </c>
      <c r="C340" s="13" t="inlineStr">
        <is>
          <t>Acids &amp; Metals: Redox [CH4.024]</t>
        </is>
      </c>
      <c r="D340" s="12" t="inlineStr">
        <is>
          <t>Explanation as to the redox nature of acid plus metal reactions in terms of electron loss and gain.</t>
        </is>
      </c>
      <c r="E340" s="12" t="inlineStr">
        <is>
          <t>96a450e5-0ffe-4a7e-8761-cf7153ddaecb</t>
        </is>
      </c>
    </row>
    <row r="341" ht="45" customHeight="1">
      <c r="A341" s="12" t="inlineStr">
        <is>
          <t>Acids, Bases &amp; Salts</t>
        </is>
      </c>
      <c r="B341" s="12" t="inlineStr">
        <is>
          <t>Reactions of Acids</t>
        </is>
      </c>
      <c r="C341" s="13" t="inlineStr">
        <is>
          <t>Neutralisation - Acids &amp; Metal Oxides: Word Equations [CH4.041]</t>
        </is>
      </c>
      <c r="D341" s="12" t="inlineStr">
        <is>
          <t>Write and extract information from word equations between acids and metal oxides.</t>
        </is>
      </c>
      <c r="E341" s="12" t="inlineStr">
        <is>
          <t>4d49fba4-a4a9-44c1-9a36-1905daccf9dd</t>
        </is>
      </c>
    </row>
    <row r="342" ht="45" customHeight="1">
      <c r="A342" s="12" t="inlineStr">
        <is>
          <t>Acids, Bases &amp; Salts</t>
        </is>
      </c>
      <c r="B342" s="12" t="inlineStr">
        <is>
          <t>Reactions of Acids</t>
        </is>
      </c>
      <c r="C342" s="13" t="inlineStr">
        <is>
          <t>Neutralisation - Acids &amp; Metal Oxides: Symbol Equations[CH4.042]</t>
        </is>
      </c>
      <c r="D342" s="12" t="inlineStr">
        <is>
          <t>Write and extract information from symbol equations between acids and metal oxides.</t>
        </is>
      </c>
      <c r="E342" s="12" t="inlineStr">
        <is>
          <t>5f2d6f00-18eb-4b4a-b068-d1779f8fbecb</t>
        </is>
      </c>
    </row>
    <row r="343" ht="45" customHeight="1">
      <c r="A343" s="12" t="inlineStr">
        <is>
          <t>Acids, Bases &amp; Salts</t>
        </is>
      </c>
      <c r="B343" s="12" t="inlineStr">
        <is>
          <t>Reactions of Acids</t>
        </is>
      </c>
      <c r="C343" s="13" t="inlineStr">
        <is>
          <t>Neutralisation - Acids &amp; Metal Hydroxides: Word Equations [CH4.043]</t>
        </is>
      </c>
      <c r="D343" s="12" t="inlineStr">
        <is>
          <t>Write and extract information from word equations between acids and metal hydroxides.</t>
        </is>
      </c>
      <c r="E343" s="12" t="inlineStr">
        <is>
          <t>5dfb909e-ab82-458a-afa3-dc855fa4f512</t>
        </is>
      </c>
    </row>
    <row r="344" ht="45" customHeight="1">
      <c r="A344" s="12" t="inlineStr">
        <is>
          <t>Acids, Bases &amp; Salts</t>
        </is>
      </c>
      <c r="B344" s="12" t="inlineStr">
        <is>
          <t>Reactions of Acids</t>
        </is>
      </c>
      <c r="C344" s="13" t="inlineStr">
        <is>
          <t>Neutralisation - Acids &amp; Metal Hydroxides: Symbol Equations [CH4.044]</t>
        </is>
      </c>
      <c r="D344" s="12" t="inlineStr">
        <is>
          <t>Write and extract information from symbol equations between acids and metal hydroxides.</t>
        </is>
      </c>
      <c r="E344" s="12" t="inlineStr">
        <is>
          <t>4db121f7-27ae-407d-ba1a-33120c70d31f</t>
        </is>
      </c>
    </row>
    <row r="345" ht="45" customHeight="1">
      <c r="A345" s="12" t="inlineStr">
        <is>
          <t>Acids, Bases &amp; Salts</t>
        </is>
      </c>
      <c r="B345" s="12" t="inlineStr">
        <is>
          <t>Reactions of Acids</t>
        </is>
      </c>
      <c r="C345" s="13" t="inlineStr">
        <is>
          <t>Testing for Gases: Carbon Dioxide [CH8.14]</t>
        </is>
      </c>
      <c r="D345" s="12" t="inlineStr">
        <is>
          <t>Describe how to test for the presence of carbon dioxide gas.</t>
        </is>
      </c>
      <c r="E345" s="12" t="inlineStr">
        <is>
          <t>9f2efc1a-7ce5-4ea4-8b10-e6cdf20461bd</t>
        </is>
      </c>
    </row>
    <row r="346" ht="45" customHeight="1">
      <c r="A346" s="12" t="inlineStr">
        <is>
          <t>Acids, Bases &amp; Salts</t>
        </is>
      </c>
      <c r="B346" s="12" t="inlineStr">
        <is>
          <t>Reactions of Acids</t>
        </is>
      </c>
      <c r="C346" s="13" t="inlineStr">
        <is>
          <t>Neutralisation - Acids &amp; Metal Carbonates: Word Equations [CH4.045]</t>
        </is>
      </c>
      <c r="D346" s="12" t="inlineStr">
        <is>
          <t>Write and extract information from word equations between acids and metal carbonates.</t>
        </is>
      </c>
      <c r="E346" s="12" t="inlineStr">
        <is>
          <t>9b7a93ce-196c-4a54-ba9e-7aebbd623b4e</t>
        </is>
      </c>
    </row>
    <row r="347" ht="45" customHeight="1">
      <c r="A347" s="12" t="inlineStr">
        <is>
          <t>Acids, Bases &amp; Salts</t>
        </is>
      </c>
      <c r="B347" s="12" t="inlineStr">
        <is>
          <t>Reactions of Acids</t>
        </is>
      </c>
      <c r="C347" s="13" t="inlineStr">
        <is>
          <t>Neutralisation - Acids &amp; Metal Carbonates: Symbol Equations [CH4.046]</t>
        </is>
      </c>
      <c r="D347" s="12" t="inlineStr">
        <is>
          <t>Write and extract information from symbol equations between acids and metal carbonates.</t>
        </is>
      </c>
      <c r="E347" s="12" t="inlineStr">
        <is>
          <t>cb41893b-269f-47b8-8bdc-166583a0d296</t>
        </is>
      </c>
    </row>
    <row r="348" ht="45" customHeight="1">
      <c r="A348" s="12" t="inlineStr">
        <is>
          <t>Acids, Bases &amp; Salts</t>
        </is>
      </c>
      <c r="B348" s="12" t="inlineStr">
        <is>
          <t>Reactions of Acids</t>
        </is>
      </c>
      <c r="C348" s="13" t="inlineStr">
        <is>
          <t>Summary: Acids, Metals &amp; Metal Compounds Word Equations [CH4.047]</t>
        </is>
      </c>
      <c r="D348" s="12" t="inlineStr">
        <is>
          <t xml:space="preserve">A summary of the reactions between acids, metals and metal compounds including word equations. </t>
        </is>
      </c>
      <c r="E348" s="12" t="inlineStr">
        <is>
          <t>e47bc707-8710-4d3a-bdd6-613f09e9cc5d</t>
        </is>
      </c>
    </row>
    <row r="349" ht="45" customHeight="1">
      <c r="A349" s="12" t="inlineStr">
        <is>
          <t>Acids, Bases &amp; Salts</t>
        </is>
      </c>
      <c r="B349" s="12" t="inlineStr">
        <is>
          <t>Reactions of Acids</t>
        </is>
      </c>
      <c r="C349" s="13" t="inlineStr">
        <is>
          <t>Summary: Acids, Metals &amp; Metal Compounds Symbol Equations [CH4.048]</t>
        </is>
      </c>
      <c r="D349" s="12" t="inlineStr">
        <is>
          <t xml:space="preserve">A summary of the reactions between acids, metals and metal compounds including symbol equations. </t>
        </is>
      </c>
      <c r="E349" s="12" t="inlineStr">
        <is>
          <t>24a86807-6018-493b-8a05-4a031f01041e</t>
        </is>
      </c>
    </row>
    <row r="350" ht="45" customHeight="1">
      <c r="A350" s="12" t="inlineStr">
        <is>
          <t>Acids, Bases &amp; Salts</t>
        </is>
      </c>
      <c r="B350" s="12" t="inlineStr">
        <is>
          <t>Solubility &amp; Making Salts</t>
        </is>
      </c>
      <c r="C350" s="13" t="inlineStr">
        <is>
          <t>Diagnostic: Solubility &amp; Making Salts [CH60.080]</t>
        </is>
      </c>
      <c r="D350" s="12" t="inlineStr">
        <is>
          <t>Diagnostic for the solubility &amp; making salts topic.</t>
        </is>
      </c>
      <c r="E350" s="12" t="inlineStr">
        <is>
          <t>8b14759d-e2d9-4250-b618-8e2aa3804e08</t>
        </is>
      </c>
    </row>
    <row r="351" ht="45" customHeight="1">
      <c r="A351" s="12" t="inlineStr">
        <is>
          <t>Acids, Bases &amp; Salts</t>
        </is>
      </c>
      <c r="B351" s="12" t="inlineStr">
        <is>
          <t>Solubility &amp; Making Salts</t>
        </is>
      </c>
      <c r="C351" s="13" t="inlineStr">
        <is>
          <t>Soluble Salts [CH4.059]</t>
        </is>
      </c>
      <c r="D351" s="12" t="inlineStr">
        <is>
          <t>Explanation of producing soluble salts from a variety of acid reactions.</t>
        </is>
      </c>
      <c r="E351" s="12" t="inlineStr">
        <is>
          <t>ab1c571f-6958-4208-a203-cd13bb76eabc</t>
        </is>
      </c>
    </row>
    <row r="352" ht="45" customHeight="1">
      <c r="A352" s="12" t="inlineStr">
        <is>
          <t>Acids, Bases &amp; Salts</t>
        </is>
      </c>
      <c r="B352" s="12" t="inlineStr">
        <is>
          <t>Solubility &amp; Making Salts</t>
        </is>
      </c>
      <c r="C352" s="13" t="inlineStr">
        <is>
          <t>Practical: Making Soluble Salts from an Insoluble Oxide [CH4.114]</t>
        </is>
      </c>
      <c r="D352" s="12" t="inlineStr">
        <is>
          <t>Required Practical - Preparation of a salt from the reaction between an acid &amp; metal oxide.</t>
        </is>
      </c>
      <c r="E352" s="12" t="inlineStr">
        <is>
          <t>c7b8a969-936d-4270-8619-51e6760f84d6</t>
        </is>
      </c>
    </row>
    <row r="353" ht="45" customHeight="1">
      <c r="A353" s="12" t="inlineStr">
        <is>
          <t>Acids, Bases &amp; Salts</t>
        </is>
      </c>
      <c r="B353" s="12" t="inlineStr">
        <is>
          <t>Solubility &amp; Making Salts</t>
        </is>
      </c>
      <c r="C353" s="13" t="inlineStr">
        <is>
          <t>Solubility Rules: Alkali Metals &amp; Ammonium Ion [CH4.049]</t>
        </is>
      </c>
      <c r="D353" s="12" t="inlineStr">
        <is>
          <t>Solubility rule for compounds containing either an alkali metal or an ammonium ion.</t>
        </is>
      </c>
      <c r="E353" s="12" t="inlineStr">
        <is>
          <t>320891af-923d-404d-a056-9d0ba741e36d</t>
        </is>
      </c>
    </row>
    <row r="354" ht="45" customHeight="1">
      <c r="A354" s="12" t="inlineStr">
        <is>
          <t>Acids, Bases &amp; Salts</t>
        </is>
      </c>
      <c r="B354" s="12" t="inlineStr">
        <is>
          <t>Solubility &amp; Making Salts</t>
        </is>
      </c>
      <c r="C354" s="13" t="inlineStr">
        <is>
          <t>Solubility Rules: Nitrates [CH4.050]</t>
        </is>
      </c>
      <c r="D354" s="12" t="inlineStr">
        <is>
          <t>Solubility rule for compounds containing a nitrate ion.</t>
        </is>
      </c>
      <c r="E354" s="12" t="inlineStr">
        <is>
          <t>7b0fe70c-c311-44f7-a5ef-19634e7063c3</t>
        </is>
      </c>
    </row>
    <row r="355" ht="45" customHeight="1">
      <c r="A355" s="12" t="inlineStr">
        <is>
          <t>Acids, Bases &amp; Salts</t>
        </is>
      </c>
      <c r="B355" s="12" t="inlineStr">
        <is>
          <t>Solubility &amp; Making Salts</t>
        </is>
      </c>
      <c r="C355" s="13" t="inlineStr">
        <is>
          <t>Solubility Rules: Sulfates [CH4.051]</t>
        </is>
      </c>
      <c r="D355" s="12" t="inlineStr">
        <is>
          <t>Solubility rule for compounds containing a sulfate ion.</t>
        </is>
      </c>
      <c r="E355" s="12" t="inlineStr">
        <is>
          <t>2a1138d1-b073-40e0-8b33-6852b1ccef83</t>
        </is>
      </c>
    </row>
    <row r="356" ht="45" customHeight="1">
      <c r="A356" s="12" t="inlineStr">
        <is>
          <t>Acids, Bases &amp; Salts</t>
        </is>
      </c>
      <c r="B356" s="12" t="inlineStr">
        <is>
          <t>Solubility &amp; Making Salts</t>
        </is>
      </c>
      <c r="C356" s="13" t="inlineStr">
        <is>
          <t>Solubility Rules: Halides [CH4.052]</t>
        </is>
      </c>
      <c r="D356" s="12" t="inlineStr">
        <is>
          <t>Solubility rule for compounds containing a halide ion.</t>
        </is>
      </c>
      <c r="E356" s="12" t="inlineStr">
        <is>
          <t>90de23e8-24e5-481c-8b2c-0381dd76979c</t>
        </is>
      </c>
    </row>
    <row r="357" ht="45" customHeight="1">
      <c r="A357" s="12" t="inlineStr">
        <is>
          <t>Acids, Bases &amp; Salts</t>
        </is>
      </c>
      <c r="B357" s="12" t="inlineStr">
        <is>
          <t>Solubility &amp; Making Salts</t>
        </is>
      </c>
      <c r="C357" s="13" t="inlineStr">
        <is>
          <t>Solubility Rules: Carbonates &amp; Phosphates [CH4.053]</t>
        </is>
      </c>
      <c r="D357" s="12" t="inlineStr">
        <is>
          <t>Solubility rule for compounds containing either a carbonate or phosphate ion.</t>
        </is>
      </c>
      <c r="E357" s="12" t="inlineStr">
        <is>
          <t>352e686c-04bf-4036-bf5b-7d02b70bdc29</t>
        </is>
      </c>
    </row>
    <row r="358" ht="45" customHeight="1">
      <c r="A358" s="12" t="inlineStr">
        <is>
          <t>Acids, Bases &amp; Salts</t>
        </is>
      </c>
      <c r="B358" s="12" t="inlineStr">
        <is>
          <t>Solubility &amp; Making Salts</t>
        </is>
      </c>
      <c r="C358" s="13" t="inlineStr">
        <is>
          <t>Solubility Rules: Hydroxides [CH4.054]</t>
        </is>
      </c>
      <c r="D358" s="12" t="inlineStr">
        <is>
          <t>Solubility rule for compounds containing a hydroxide ion.</t>
        </is>
      </c>
      <c r="E358" s="12" t="inlineStr">
        <is>
          <t>2d1a98a0-97e1-41f8-86a9-7c482fa55d91</t>
        </is>
      </c>
    </row>
    <row r="359" ht="45" customHeight="1">
      <c r="A359" s="12" t="inlineStr">
        <is>
          <t>Acids, Bases &amp; Salts</t>
        </is>
      </c>
      <c r="B359" s="12" t="inlineStr">
        <is>
          <t>Solubility &amp; Making Salts</t>
        </is>
      </c>
      <c r="C359" s="13" t="inlineStr">
        <is>
          <t>Solubility Rules: Summary [CH4.057]</t>
        </is>
      </c>
      <c r="D359" s="12" t="inlineStr">
        <is>
          <t>A summary of the solubility rules for compounds containing a variety of different ions.</t>
        </is>
      </c>
      <c r="E359" s="12" t="inlineStr">
        <is>
          <t>a4600ae0-2133-46ba-9c1a-2b05f17352b7</t>
        </is>
      </c>
    </row>
    <row r="360" ht="45" customHeight="1">
      <c r="A360" s="12" t="inlineStr">
        <is>
          <t>Acids, Bases &amp; Salts</t>
        </is>
      </c>
      <c r="B360" s="12" t="inlineStr">
        <is>
          <t>Solubility &amp; Making Salts</t>
        </is>
      </c>
      <c r="C360" s="13" t="inlineStr">
        <is>
          <t>Practical: Producing Insoluble Salts [CH4.064]</t>
        </is>
      </c>
      <c r="D360" s="12" t="inlineStr">
        <is>
          <t>Practical - Preparation of a pure, dry, insoluble salt from the reaction between two salt solutions.</t>
        </is>
      </c>
      <c r="E360" s="12" t="inlineStr">
        <is>
          <t>240f5316-a4d6-4006-a823-c68d1a8cf954</t>
        </is>
      </c>
    </row>
    <row r="361" ht="45" customHeight="1">
      <c r="A361" s="12" t="inlineStr">
        <is>
          <t>Organic Chemistry</t>
        </is>
      </c>
      <c r="B361" s="12" t="inlineStr">
        <is>
          <t>Fuels</t>
        </is>
      </c>
      <c r="C361" s="13" t="inlineStr">
        <is>
          <t>Diagnostic: Fuels [CH60.118]</t>
        </is>
      </c>
      <c r="D361" s="12" t="inlineStr">
        <is>
          <t>Diagnostic for the fuels topic.</t>
        </is>
      </c>
      <c r="E361" s="12" t="inlineStr">
        <is>
          <t>c99972a5-935e-4e85-95bb-16c902bd9e6f</t>
        </is>
      </c>
    </row>
    <row r="362" ht="45" customHeight="1">
      <c r="A362" s="12" t="inlineStr">
        <is>
          <t>Organic Chemistry</t>
        </is>
      </c>
      <c r="B362" s="12" t="inlineStr">
        <is>
          <t>Fuels</t>
        </is>
      </c>
      <c r="C362" s="13" t="inlineStr">
        <is>
          <t>Crude Oil [CH7.01]</t>
        </is>
      </c>
      <c r="D362" s="12" t="inlineStr">
        <is>
          <t>Explain how crude oil is formed.</t>
        </is>
      </c>
      <c r="E362" s="12" t="inlineStr">
        <is>
          <t>5d319f7a-1f09-4c2f-8bc3-6c93bf9eb6ba</t>
        </is>
      </c>
    </row>
    <row r="363" ht="45" customHeight="1">
      <c r="A363" s="12" t="inlineStr">
        <is>
          <t>Organic Chemistry</t>
        </is>
      </c>
      <c r="B363" s="12" t="inlineStr">
        <is>
          <t>Fuels</t>
        </is>
      </c>
      <c r="C363" s="13" t="inlineStr">
        <is>
          <t>Fractional Distillation of Crude Oil [CH7.03]</t>
        </is>
      </c>
      <c r="D363" s="12" t="inlineStr">
        <is>
          <t>Explain how crude oil can be separated into useful products using fractional distillation.</t>
        </is>
      </c>
      <c r="E363" s="12" t="inlineStr">
        <is>
          <t>340dc6f5-c9cc-4098-ab02-c27d00a2aad6</t>
        </is>
      </c>
    </row>
    <row r="364" ht="45" customHeight="1">
      <c r="A364" s="12" t="inlineStr">
        <is>
          <t>Organic Chemistry</t>
        </is>
      </c>
      <c r="B364" s="12" t="inlineStr">
        <is>
          <t>Fuels</t>
        </is>
      </c>
      <c r="C364" s="13" t="inlineStr">
        <is>
          <t>Properties of Hydrocarbons [CH7.02]</t>
        </is>
      </c>
      <c r="D364" s="12" t="inlineStr">
        <is>
          <t>Describe the properties of hydrocarbons.</t>
        </is>
      </c>
      <c r="E364" s="12" t="inlineStr">
        <is>
          <t>6a0e6c1e-f560-44c5-a7c6-bf9927e56f90</t>
        </is>
      </c>
    </row>
    <row r="365" ht="45" customHeight="1">
      <c r="A365" s="12" t="inlineStr">
        <is>
          <t>Organic Chemistry</t>
        </is>
      </c>
      <c r="B365" s="12" t="inlineStr">
        <is>
          <t>Fuels</t>
        </is>
      </c>
      <c r="C365" s="13" t="inlineStr">
        <is>
          <t>Petrochemicals [CH7.04]</t>
        </is>
      </c>
      <c r="D365" s="12" t="inlineStr">
        <is>
          <t>Describe the uses of different petrochemicals.</t>
        </is>
      </c>
      <c r="E365" s="12" t="inlineStr">
        <is>
          <t>14f4bf62-b839-44eb-8a7a-142f502e2afc</t>
        </is>
      </c>
    </row>
    <row r="366" ht="45" customHeight="1">
      <c r="A366" s="12" t="inlineStr">
        <is>
          <t>Organic Chemistry</t>
        </is>
      </c>
      <c r="B366" s="12" t="inlineStr">
        <is>
          <t>Fuels</t>
        </is>
      </c>
      <c r="C366" s="13" t="inlineStr">
        <is>
          <t>Alkanes [CH7.05]</t>
        </is>
      </c>
      <c r="D366" s="12" t="inlineStr">
        <is>
          <t>Describe the homologous series; alkanes.</t>
        </is>
      </c>
      <c r="E366" s="12" t="inlineStr">
        <is>
          <t>9d835561-c6df-49d6-b152-2551cb9abb7a</t>
        </is>
      </c>
    </row>
    <row r="367" ht="45" customHeight="1">
      <c r="A367" s="12" t="inlineStr">
        <is>
          <t>Organic Chemistry</t>
        </is>
      </c>
      <c r="B367" s="12" t="inlineStr">
        <is>
          <t>Fuels</t>
        </is>
      </c>
      <c r="C367" s="13" t="inlineStr">
        <is>
          <t>Organic Reactions: Alkanes [CHH6.01]</t>
        </is>
      </c>
      <c r="D367" s="12" t="inlineStr">
        <is>
          <t>Name and draw the structural formulae, using fully displayed formulae of the first four members of the straight chain alkanes. 
Predict the formulae and structures of products of reactions of the first four and other given members of alkanes. 
Recall that it is the generality of reactions of functional groups that determine the reactions of organic compounds.</t>
        </is>
      </c>
      <c r="E367" s="12" t="inlineStr">
        <is>
          <t>b8e61308-c0cc-4285-823a-bc4f053b266c</t>
        </is>
      </c>
    </row>
    <row r="368" ht="45" customHeight="1">
      <c r="A368" s="12" t="inlineStr">
        <is>
          <t>Organic Chemistry</t>
        </is>
      </c>
      <c r="B368" s="12" t="inlineStr">
        <is>
          <t>Fuels</t>
        </is>
      </c>
      <c r="C368" s="13" t="inlineStr">
        <is>
          <t>Alkenes [CH7.11]</t>
        </is>
      </c>
      <c r="D368" s="12" t="inlineStr">
        <is>
          <t>Describe the homologous series; alkenes.</t>
        </is>
      </c>
      <c r="E368" s="12" t="inlineStr">
        <is>
          <t>efb47b45-d39d-4873-b7f1-c4b1e5421a70</t>
        </is>
      </c>
    </row>
    <row r="369" ht="45" customHeight="1">
      <c r="A369" s="12" t="inlineStr">
        <is>
          <t>Organic Chemistry</t>
        </is>
      </c>
      <c r="B369" s="12" t="inlineStr">
        <is>
          <t>Fuels</t>
        </is>
      </c>
      <c r="C369" s="13" t="inlineStr">
        <is>
          <t>Organic Reactions: Alkenes [CHH6.02]</t>
        </is>
      </c>
      <c r="D369" s="12" t="inlineStr">
        <is>
          <t>Name and draw the structural formulae, using fully displayed formulae of the first four members of the straight chain alkenes. 
Predict the formulae and structures of products of reactions of the first four and other given members of alkenes. 
Recall that it is the generality of reactions of functional groups that determine the reactions of organic compounds.</t>
        </is>
      </c>
      <c r="E369" s="12" t="inlineStr">
        <is>
          <t>c9d18baf-5a52-4225-8ba2-f61ed8cb2ecb</t>
        </is>
      </c>
    </row>
    <row r="370" ht="45" customHeight="1">
      <c r="A370" s="12" t="inlineStr">
        <is>
          <t>Organic Chemistry</t>
        </is>
      </c>
      <c r="B370" s="12" t="inlineStr">
        <is>
          <t>Fuels</t>
        </is>
      </c>
      <c r="C370" s="13" t="inlineStr">
        <is>
          <t>Cracking [CH7.18]</t>
        </is>
      </c>
      <c r="D370" s="12" t="inlineStr">
        <is>
          <t>Explain how and why long chain hydrocarbons are changed into shorter chain hydrocarbons.</t>
        </is>
      </c>
      <c r="E370" s="12" t="inlineStr">
        <is>
          <t>4c0351ce-1955-432e-b427-baeff2e247a3</t>
        </is>
      </c>
    </row>
    <row r="371" ht="45" customHeight="1">
      <c r="A371" s="12" t="inlineStr">
        <is>
          <t>Organic Chemistry</t>
        </is>
      </c>
      <c r="B371" s="12" t="inlineStr">
        <is>
          <t>Organic Molecules &amp; Their Reactions</t>
        </is>
      </c>
      <c r="C371" s="13" t="inlineStr">
        <is>
          <t>Diagnostic: Organic Molecules &amp; Their Reactions [CH60.124]</t>
        </is>
      </c>
      <c r="D371" s="12" t="inlineStr">
        <is>
          <t>Diagnostic for the organic molecules and their reactions topic.</t>
        </is>
      </c>
      <c r="E371" s="12" t="inlineStr">
        <is>
          <t>448db008-566d-4e12-9a2d-5ad79a204072</t>
        </is>
      </c>
    </row>
    <row r="372" ht="45" customHeight="1">
      <c r="A372" s="12" t="inlineStr">
        <is>
          <t>Organic Chemistry</t>
        </is>
      </c>
      <c r="B372" s="12" t="inlineStr">
        <is>
          <t>Organic Molecules &amp; Their Reactions</t>
        </is>
      </c>
      <c r="C372" s="13" t="inlineStr">
        <is>
          <t>Naming Alkanes [CH7.06]</t>
        </is>
      </c>
      <c r="D372" s="12" t="inlineStr">
        <is>
          <t>Identify the names of the first four alkanes.</t>
        </is>
      </c>
      <c r="E372" s="12" t="inlineStr">
        <is>
          <t>5a60a571-3a36-4393-ac18-861b1c5eb0ca</t>
        </is>
      </c>
    </row>
    <row r="373" ht="45" customHeight="1">
      <c r="A373" s="12" t="inlineStr">
        <is>
          <t>Organic Chemistry</t>
        </is>
      </c>
      <c r="B373" s="12" t="inlineStr">
        <is>
          <t>Organic Molecules &amp; Their Reactions</t>
        </is>
      </c>
      <c r="C373" s="13" t="inlineStr">
        <is>
          <t>Structure &amp; Formulae of Alkanes I [CH7.07]</t>
        </is>
      </c>
      <c r="D373" s="12" t="inlineStr">
        <is>
          <t>Identify the formula of the first four alkanes.</t>
        </is>
      </c>
      <c r="E373" s="12" t="inlineStr">
        <is>
          <t>75264e70-0feb-421b-a5bb-3747404b173a</t>
        </is>
      </c>
    </row>
    <row r="374" ht="45" customHeight="1">
      <c r="A374" s="12" t="inlineStr">
        <is>
          <t>Organic Chemistry</t>
        </is>
      </c>
      <c r="B374" s="12" t="inlineStr">
        <is>
          <t>Organic Molecules &amp; Their Reactions</t>
        </is>
      </c>
      <c r="C374" s="13" t="inlineStr">
        <is>
          <t>Structure &amp; Formulae of Alkanes II [CH7.08]</t>
        </is>
      </c>
      <c r="D374" s="12" t="inlineStr">
        <is>
          <t>Label and draw the structural formula of the first four alkanes.</t>
        </is>
      </c>
      <c r="E374" s="12" t="inlineStr">
        <is>
          <t>2fd6c6e6-d675-4f6c-8254-12ec77321f55</t>
        </is>
      </c>
    </row>
    <row r="375" ht="45" customHeight="1">
      <c r="A375" s="12" t="inlineStr">
        <is>
          <t>Organic Chemistry</t>
        </is>
      </c>
      <c r="B375" s="12" t="inlineStr">
        <is>
          <t>Organic Molecules &amp; Their Reactions</t>
        </is>
      </c>
      <c r="C375" s="13" t="inlineStr">
        <is>
          <t>Alkenes vs Alkanes [CH7.19]</t>
        </is>
      </c>
      <c r="D375" s="12" t="inlineStr">
        <is>
          <t>Describe the differences between alkenes and alkanes.</t>
        </is>
      </c>
      <c r="E375" s="12" t="inlineStr">
        <is>
          <t>d2da0c6c-9d93-4a77-a517-288792dbb331</t>
        </is>
      </c>
    </row>
    <row r="376" ht="45" customHeight="1">
      <c r="A376" s="12" t="inlineStr">
        <is>
          <t>Organic Chemistry</t>
        </is>
      </c>
      <c r="B376" s="12" t="inlineStr">
        <is>
          <t>Organic Molecules &amp; Their Reactions</t>
        </is>
      </c>
      <c r="C376" s="13" t="inlineStr">
        <is>
          <t>Organic Reactions: Alcohols [CHH6.03]</t>
        </is>
      </c>
      <c r="D376" s="12" t="inlineStr">
        <is>
          <t>Name and draw the structural formulae, using fully displayed formulae of the first four members of the straight chain alcohols. 
Predict the formulae and structures of products of reactions of the first four and other given members of alcohols. 
Recall that it is the generality of reactions of functional groups that determine the reactions of organic compounds.</t>
        </is>
      </c>
      <c r="E376" s="12" t="inlineStr">
        <is>
          <t>2f64082c-5897-4a0a-9c6a-a60c9646397e</t>
        </is>
      </c>
    </row>
    <row r="377" ht="45" customHeight="1">
      <c r="A377" s="12" t="inlineStr">
        <is>
          <t>Organic Chemistry</t>
        </is>
      </c>
      <c r="B377" s="12" t="inlineStr">
        <is>
          <t>Organic Molecules &amp; Their Reactions</t>
        </is>
      </c>
      <c r="C377" s="13" t="inlineStr">
        <is>
          <t>Organic Reactions: Carboxylic Acids [CHH6.04]</t>
        </is>
      </c>
      <c r="D377" s="12" t="inlineStr">
        <is>
          <t>Name and draw the structural formulae, using fully displayed formulae of the first four members of the straight chain carboxylic acids. 
Predict the formulae and structures of products of reactions of the first four and other given members of carboxylic Acids. 
Recall that it is the generality of reactions of functional groups that determine the reactions of organic compounds.</t>
        </is>
      </c>
      <c r="E377" s="12" t="inlineStr">
        <is>
          <t>d1a3b722-9c68-41a2-93a5-36f2c32a21ab</t>
        </is>
      </c>
    </row>
    <row r="378" ht="45" customHeight="1">
      <c r="A378" s="12" t="inlineStr">
        <is>
          <t>Organic Chemistry</t>
        </is>
      </c>
      <c r="B378" s="12" t="inlineStr">
        <is>
          <t>Organic Molecules &amp; Their Reactions</t>
        </is>
      </c>
      <c r="C378" s="13" t="inlineStr">
        <is>
          <t>Addition Polymerisation [CHH6.05]</t>
        </is>
      </c>
      <c r="D378" s="12" t="inlineStr">
        <is>
          <t>Recall the basic principles of addition polymerisation by reference to the functional group in the monomer and the repeating units in the polymer. 
Deduce the structure of an addition polymer from a simple alkene monomer and vice versa.</t>
        </is>
      </c>
      <c r="E378" s="12" t="inlineStr">
        <is>
          <t>fbd8d997-4def-4be6-8bf3-553765491815</t>
        </is>
      </c>
    </row>
    <row r="379" ht="45" customHeight="1">
      <c r="A379" s="12" t="inlineStr">
        <is>
          <t>Organic Chemistry</t>
        </is>
      </c>
      <c r="B379" s="12" t="inlineStr">
        <is>
          <t>Organic Molecules &amp; Their Reactions</t>
        </is>
      </c>
      <c r="C379" s="13" t="inlineStr">
        <is>
          <t>Condensation Polymerisation [CHH6.06]</t>
        </is>
      </c>
      <c r="D379" s="12" t="inlineStr">
        <is>
          <t>Explain the basic principles of condensation polymerisation by reference to the functional groups of the monomers, the minimum number of functional groups within a monomer, the number of repeating units in the polymer, and simultaneous formation of a small molecule.</t>
        </is>
      </c>
      <c r="E379" s="12" t="inlineStr">
        <is>
          <t>0faf4f85-4299-41af-8d59-f2e46a9c6a00</t>
        </is>
      </c>
    </row>
    <row r="380" ht="45" customHeight="1">
      <c r="A380" s="12" t="inlineStr">
        <is>
          <t>Organic Chemistry</t>
        </is>
      </c>
      <c r="B380" s="12" t="inlineStr">
        <is>
          <t>Organic Molecules &amp; Their Reactions</t>
        </is>
      </c>
      <c r="C380" s="13" t="inlineStr">
        <is>
          <t>Natural Polymers &amp; DNA [CHH6.07]</t>
        </is>
      </c>
      <c r="D380" s="12" t="inlineStr">
        <is>
          <t>Recall that DNA is a polymer made from four different monomers called nucleotides and that other important naturally-occurring polymers arise based on sugars and amino-acids.</t>
        </is>
      </c>
      <c r="E380" s="12" t="inlineStr">
        <is>
          <t>7174cb52-3b3f-4f75-9c3e-2c3de1238435</t>
        </is>
      </c>
    </row>
    <row r="381" ht="45" customHeight="1">
      <c r="A381" s="12" t="inlineStr">
        <is>
          <t>Electrolysis</t>
        </is>
      </c>
      <c r="B381" s="12" t="inlineStr">
        <is>
          <t>Electrolysis: Identifying Products</t>
        </is>
      </c>
      <c r="C381" s="13" t="inlineStr">
        <is>
          <t>Diagnostic: Electrolysis — Identifying Products  [CH60.085]</t>
        </is>
      </c>
      <c r="D381" s="12" t="inlineStr">
        <is>
          <t>Diagnostic for the electrolysis: identifying products topic.</t>
        </is>
      </c>
      <c r="E381" s="12" t="inlineStr">
        <is>
          <t>1190729b-d104-4fe2-b650-04145baceb37</t>
        </is>
      </c>
    </row>
    <row r="382" ht="45" customHeight="1">
      <c r="A382" s="12" t="inlineStr">
        <is>
          <t>Electrolysis</t>
        </is>
      </c>
      <c r="B382" s="12" t="inlineStr">
        <is>
          <t>Electrolysis: Identifying Products</t>
        </is>
      </c>
      <c r="C382" s="13" t="inlineStr">
        <is>
          <t>Testing for Gases: Hydrogen [CH8.12]</t>
        </is>
      </c>
      <c r="D382" s="12" t="inlineStr">
        <is>
          <t>Describe how to test for the presence of hydrogen gas.</t>
        </is>
      </c>
      <c r="E382" s="12" t="inlineStr">
        <is>
          <t>2668d10e-dddd-4d46-ac3c-31ab1c5f669c</t>
        </is>
      </c>
    </row>
    <row r="383" ht="45" customHeight="1">
      <c r="A383" s="12" t="inlineStr">
        <is>
          <t>Electrolysis</t>
        </is>
      </c>
      <c r="B383" s="12" t="inlineStr">
        <is>
          <t>Electrolysis: Identifying Products</t>
        </is>
      </c>
      <c r="C383" s="13" t="inlineStr">
        <is>
          <t>Testing for Gases: Oxygen [CH8.13]</t>
        </is>
      </c>
      <c r="D383" s="12" t="inlineStr">
        <is>
          <t>Describe how to test for the presence of oxygen gas.</t>
        </is>
      </c>
      <c r="E383" s="12" t="inlineStr">
        <is>
          <t>84b28647-435f-4f82-b5f6-f15b54bba7dc</t>
        </is>
      </c>
    </row>
    <row r="384" ht="45" customHeight="1">
      <c r="A384" s="12" t="inlineStr">
        <is>
          <t>Electrolysis</t>
        </is>
      </c>
      <c r="B384" s="12" t="inlineStr">
        <is>
          <t>Electrolysis: Identifying Products</t>
        </is>
      </c>
      <c r="C384" s="13" t="inlineStr">
        <is>
          <t>Electrolysis [CH4.072]</t>
        </is>
      </c>
      <c r="D384" s="12" t="inlineStr">
        <is>
          <t>Introduction to electrolysis, describing how ionic compounds when molten or in an aqueous solution go through the process of decomposition, by the passage of an electric current.</t>
        </is>
      </c>
      <c r="E384" s="12" t="inlineStr">
        <is>
          <t>4ea8a79b-14a3-4a8f-bbef-f4d824bdf629</t>
        </is>
      </c>
    </row>
    <row r="385" ht="45" customHeight="1">
      <c r="A385" s="12" t="inlineStr">
        <is>
          <t>Electrolysis</t>
        </is>
      </c>
      <c r="B385" s="12" t="inlineStr">
        <is>
          <t>Electrolysis: Identifying Products</t>
        </is>
      </c>
      <c r="C385" s="13" t="inlineStr">
        <is>
          <t>The Process of Electrolysis [CH4.073]</t>
        </is>
      </c>
      <c r="D385" s="12" t="inlineStr">
        <is>
          <t>Describing the transfer of charge during electrolysis, through the movement of ions in the electrolyte.</t>
        </is>
      </c>
      <c r="E385" s="12" t="inlineStr">
        <is>
          <t>18aa798b-b261-41e9-891b-fbb4a74114ab</t>
        </is>
      </c>
    </row>
    <row r="386" ht="45" customHeight="1">
      <c r="A386" s="12" t="inlineStr">
        <is>
          <t>Electrolysis</t>
        </is>
      </c>
      <c r="B386" s="12" t="inlineStr">
        <is>
          <t>Electrolysis: Identifying Products</t>
        </is>
      </c>
      <c r="C386" s="13" t="inlineStr">
        <is>
          <t>Electrolysis of Molten Lead (II) Bromide [CH4.079]</t>
        </is>
      </c>
      <c r="D386" s="12" t="inlineStr">
        <is>
          <t>Identifying and explaining the products of the electrolysis of molten lead(II) bromide.</t>
        </is>
      </c>
      <c r="E386" s="12" t="inlineStr">
        <is>
          <t>5c416d65-48c4-413c-a680-e8cd98216b7a</t>
        </is>
      </c>
    </row>
    <row r="387" ht="45" customHeight="1">
      <c r="A387" s="12" t="inlineStr">
        <is>
          <t>Electrolysis</t>
        </is>
      </c>
      <c r="B387" s="12" t="inlineStr">
        <is>
          <t>Electrolysis: Identifying Products</t>
        </is>
      </c>
      <c r="C387" s="13" t="inlineStr">
        <is>
          <t>Electrolysis of Concentrated Aqueous Sodium Chloride [CH4.083]</t>
        </is>
      </c>
      <c r="D387" s="12" t="inlineStr">
        <is>
          <t xml:space="preserve">Description of electrolysis of concentrated aqueous sodium chloride and the products formed. </t>
        </is>
      </c>
      <c r="E387" s="12" t="inlineStr">
        <is>
          <t>4f6e29f6-88b8-4123-903f-aaa3c1569dd4</t>
        </is>
      </c>
    </row>
    <row r="388" ht="45" customHeight="1">
      <c r="A388" s="12" t="inlineStr">
        <is>
          <t>Electrolysis</t>
        </is>
      </c>
      <c r="B388" s="12" t="inlineStr">
        <is>
          <t>Electrolysis: Identifying Products</t>
        </is>
      </c>
      <c r="C388" s="13" t="inlineStr">
        <is>
          <t>Electrolysis of Dilute Sulfuric Acid [CH4.087]</t>
        </is>
      </c>
      <c r="D388" s="12" t="inlineStr">
        <is>
          <t>Description of electrolysis of dilute sulfuric acid and the products formed.</t>
        </is>
      </c>
      <c r="E388" s="12" t="inlineStr">
        <is>
          <t>e379b4e2-d0ad-4db1-93c6-88a1414f1390</t>
        </is>
      </c>
    </row>
    <row r="389" ht="45" customHeight="1">
      <c r="A389" s="12" t="inlineStr">
        <is>
          <t>Electrolysis</t>
        </is>
      </c>
      <c r="B389" s="12" t="inlineStr">
        <is>
          <t>Electrolysis: Identifying Products</t>
        </is>
      </c>
      <c r="C389" s="13" t="inlineStr">
        <is>
          <t>Electrolysis of Aqueous Copper (II) Chloride [CH4.089]</t>
        </is>
      </c>
      <c r="D389" s="12" t="inlineStr">
        <is>
          <t>Description of electrolysis of aqueous copper (II) chloride and the products formed.</t>
        </is>
      </c>
      <c r="E389" s="12" t="inlineStr">
        <is>
          <t>7034c99b-9a10-4ae3-92f3-94cbb263d2cb</t>
        </is>
      </c>
    </row>
    <row r="390" ht="45" customHeight="1">
      <c r="A390" s="12" t="inlineStr">
        <is>
          <t>Electrolysis</t>
        </is>
      </c>
      <c r="B390" s="12" t="inlineStr">
        <is>
          <t>Electrolysis: Identifying Products</t>
        </is>
      </c>
      <c r="C390" s="13" t="inlineStr">
        <is>
          <t>Electrolysis of Aqueous Copper (II) Sulfate [CH4.085]</t>
        </is>
      </c>
      <c r="D390" s="12" t="inlineStr">
        <is>
          <t xml:space="preserve">Description of electrolysis of aqueous copper (II) sulfate and the products formed. </t>
        </is>
      </c>
      <c r="E390" s="12" t="inlineStr">
        <is>
          <t>74ba82c5-2735-4318-a4e3-fc0a077bbc95</t>
        </is>
      </c>
    </row>
    <row r="391" ht="45" customHeight="1">
      <c r="A391" s="12" t="inlineStr">
        <is>
          <t>Electrolysis</t>
        </is>
      </c>
      <c r="B391" s="12" t="inlineStr">
        <is>
          <t>Electrolysis: Identifying Products</t>
        </is>
      </c>
      <c r="C391" s="13" t="inlineStr">
        <is>
          <t>Extracting Metals by Electrolysis [CH4.100]</t>
        </is>
      </c>
      <c r="D391" s="12" t="inlineStr">
        <is>
          <t>Extracting metals from their ores using electrolysis with aluminium as an example.</t>
        </is>
      </c>
      <c r="E391" s="12" t="inlineStr">
        <is>
          <t>c99d32df-edb7-4de4-a93e-614aad135e7c</t>
        </is>
      </c>
    </row>
    <row r="392" ht="45" customHeight="1">
      <c r="A392" s="12" t="inlineStr">
        <is>
          <t>Electrolysis</t>
        </is>
      </c>
      <c r="B392" s="12" t="inlineStr">
        <is>
          <t>Electrolysis: Predicting Products</t>
        </is>
      </c>
      <c r="C392" s="13" t="inlineStr">
        <is>
          <t>Diagnostic: Electrolysis — Predicting Products  [CH60.089]</t>
        </is>
      </c>
      <c r="D392" s="12" t="inlineStr">
        <is>
          <t>Diagnostic for the electrolysis: predicting products topic.</t>
        </is>
      </c>
      <c r="E392" s="12" t="inlineStr">
        <is>
          <t>7e4972ab-d035-4008-855f-2c6a62c98907</t>
        </is>
      </c>
    </row>
    <row r="393" ht="45" customHeight="1">
      <c r="A393" s="12" t="inlineStr">
        <is>
          <t>Electrolysis</t>
        </is>
      </c>
      <c r="B393" s="12" t="inlineStr">
        <is>
          <t>Electrolysis: Predicting Products</t>
        </is>
      </c>
      <c r="C393" s="13" t="inlineStr">
        <is>
          <t>Predicting Products of Electrolysis of Molten Ionic Compounds [CH4.081]</t>
        </is>
      </c>
      <c r="D393" s="12" t="inlineStr">
        <is>
          <t xml:space="preserve">Describing how to predict the products of electrolysis in the molten state. </t>
        </is>
      </c>
      <c r="E393" s="12" t="inlineStr">
        <is>
          <t>035fc091-bb06-46bc-9c2d-269e4cf0eed5</t>
        </is>
      </c>
    </row>
    <row r="394" ht="45" customHeight="1">
      <c r="A394" s="12" t="inlineStr">
        <is>
          <t>Electrolysis</t>
        </is>
      </c>
      <c r="B394" s="12" t="inlineStr">
        <is>
          <t>Electrolysis: Predicting Products</t>
        </is>
      </c>
      <c r="C394" s="13" t="inlineStr">
        <is>
          <t>Predicting Products of the Electrolysis of Aqueous Solutions [CH4.091]</t>
        </is>
      </c>
      <c r="D394" s="12" t="inlineStr">
        <is>
          <t>Description of how to predict the products of electrolysis in aqueous solutions.</t>
        </is>
      </c>
      <c r="E394" s="12" t="inlineStr">
        <is>
          <t>196dde08-431a-4a30-a8f0-9ecd26854ed0</t>
        </is>
      </c>
    </row>
    <row r="395" ht="45" customHeight="1">
      <c r="A395" s="12" t="inlineStr">
        <is>
          <t>Electrolysis</t>
        </is>
      </c>
      <c r="B395" s="12" t="inlineStr">
        <is>
          <t>Electrolysis: Predicting Products</t>
        </is>
      </c>
      <c r="C395" s="13" t="inlineStr">
        <is>
          <t>Predicting Products of Electrolysis: Summary [CH4.093]</t>
        </is>
      </c>
      <c r="D395" s="12" t="inlineStr">
        <is>
          <t>A summary to describe how to predict the products of electrolysis.</t>
        </is>
      </c>
      <c r="E395" s="12" t="inlineStr">
        <is>
          <t>87c4bab4-38c2-4a7e-989a-5527e0ed283a</t>
        </is>
      </c>
    </row>
    <row r="396" ht="45" customHeight="1">
      <c r="A396" s="12" t="inlineStr">
        <is>
          <t>Electrolysis</t>
        </is>
      </c>
      <c r="B396" s="12" t="inlineStr">
        <is>
          <t>Electrolysis: Predicting Products</t>
        </is>
      </c>
      <c r="C396" s="13" t="inlineStr">
        <is>
          <t>Practical: Electrolysis [CH4.117]</t>
        </is>
      </c>
      <c r="D396" s="12" t="inlineStr">
        <is>
          <t>Investigation into the products formed during the electrolysis of aqueous solutions.</t>
        </is>
      </c>
      <c r="E396" s="12" t="inlineStr">
        <is>
          <t>caf28eb5-e863-4908-a253-a45d89d7a469</t>
        </is>
      </c>
    </row>
    <row r="397" ht="45" customHeight="1">
      <c r="A397" s="12" t="inlineStr">
        <is>
          <t>Electrolysis</t>
        </is>
      </c>
      <c r="B397" s="12" t="inlineStr">
        <is>
          <t>Electrolysis: Predicting Products</t>
        </is>
      </c>
      <c r="C397" s="13" t="inlineStr">
        <is>
          <t>Practical: Electrolysis Analysis &amp; Conclusion [CH4.119]</t>
        </is>
      </c>
      <c r="D397" s="12" t="inlineStr">
        <is>
          <t>Analysis &amp; conclusion for the investigation into products formed during the electrolysis of aqueous solutions.</t>
        </is>
      </c>
      <c r="E397" s="12" t="inlineStr">
        <is>
          <t>6c7fef1d-230e-4458-997d-fbd94c80b385</t>
        </is>
      </c>
    </row>
    <row r="398" ht="45" customHeight="1">
      <c r="A398" s="12" t="inlineStr">
        <is>
          <t>Electrolysis</t>
        </is>
      </c>
      <c r="B398" s="12" t="inlineStr">
        <is>
          <t>Half Equations</t>
        </is>
      </c>
      <c r="C398" s="13" t="inlineStr">
        <is>
          <t>Diagnostic: Half Equations [CH0.099]</t>
        </is>
      </c>
      <c r="D398" s="12" t="inlineStr">
        <is>
          <t>Diagnostic for writing half equations for redox reactions and electrolysis.</t>
        </is>
      </c>
      <c r="E398" s="12" t="inlineStr">
        <is>
          <t>c6dfb301-74e6-4068-a46b-ed1532d38791</t>
        </is>
      </c>
    </row>
    <row r="399" ht="45" customHeight="1">
      <c r="A399" s="12" t="inlineStr">
        <is>
          <t>Electrolysis</t>
        </is>
      </c>
      <c r="B399" s="12" t="inlineStr">
        <is>
          <t>Half Equations</t>
        </is>
      </c>
      <c r="C399" s="13" t="inlineStr">
        <is>
          <t>Half Equations: Introduction [CH4.074]</t>
        </is>
      </c>
      <c r="D399" s="12" t="inlineStr">
        <is>
          <t>Recall what is meant by the term half equation and how they can be deduced from ionic equations or symbol equations.</t>
        </is>
      </c>
      <c r="E399" s="12" t="inlineStr">
        <is>
          <t>d488d8c4-0ad0-463f-890e-5e8e12a2a081</t>
        </is>
      </c>
    </row>
    <row r="400" ht="45" customHeight="1">
      <c r="A400" s="12" t="inlineStr">
        <is>
          <t>Electrolysis</t>
        </is>
      </c>
      <c r="B400" s="12" t="inlineStr">
        <is>
          <t>Half Equations</t>
        </is>
      </c>
      <c r="C400" s="13" t="inlineStr">
        <is>
          <t>Half Equations: Combining [CH4.075]</t>
        </is>
      </c>
      <c r="D400" s="12" t="inlineStr">
        <is>
          <t>Combine half equations to give the overall ionic or symbol equation.</t>
        </is>
      </c>
      <c r="E400" s="12" t="inlineStr">
        <is>
          <t>1bc4d20b-0005-49d0-8c84-4f348d03ee3c</t>
        </is>
      </c>
    </row>
    <row r="401" ht="45" customHeight="1">
      <c r="A401" s="12" t="inlineStr">
        <is>
          <t>Electrolysis</t>
        </is>
      </c>
      <c r="B401" s="12" t="inlineStr">
        <is>
          <t>Half Equations</t>
        </is>
      </c>
      <c r="C401" s="13" t="inlineStr">
        <is>
          <t>Half Equations: Redox [CH4.076]</t>
        </is>
      </c>
      <c r="D401" s="12" t="inlineStr">
        <is>
          <t>Identify whether a half equation shows oxidation or reduction by considering whether the electrons are added on the reactant or product side of the equation.</t>
        </is>
      </c>
      <c r="E401" s="12" t="inlineStr">
        <is>
          <t>9128b8c2-72cd-44e3-93ab-1710bb2e6e2f</t>
        </is>
      </c>
    </row>
    <row r="402" ht="45" customHeight="1">
      <c r="A402" s="12" t="inlineStr">
        <is>
          <t>Electrolysis</t>
        </is>
      </c>
      <c r="B402" s="12" t="inlineStr">
        <is>
          <t>Half Equations</t>
        </is>
      </c>
      <c r="C402" s="13" t="inlineStr">
        <is>
          <t>Half Equations: Electrolysis [CH4.077]</t>
        </is>
      </c>
      <c r="D402" s="12" t="inlineStr">
        <is>
          <t xml:space="preserve">Identify and write half equations for the reactions occurring at the anode and the cathode. </t>
        </is>
      </c>
      <c r="E402" s="12" t="inlineStr">
        <is>
          <t>57de57d6-38d9-45c2-aa19-adc8c271a2ef</t>
        </is>
      </c>
    </row>
    <row r="403" ht="45" customHeight="1">
      <c r="A403" s="12" t="inlineStr">
        <is>
          <t>Electrolysis</t>
        </is>
      </c>
      <c r="B403" s="12" t="inlineStr">
        <is>
          <t>Chemical Cells &amp; Fuel Cells</t>
        </is>
      </c>
      <c r="C403" s="13" t="inlineStr">
        <is>
          <t>Diagnostic: Chemical Cells &amp; Fuel Cells [CH60.098]</t>
        </is>
      </c>
      <c r="D403" s="12" t="inlineStr">
        <is>
          <t>Diagnostic for the chemical cells &amp; fuel cells topic.</t>
        </is>
      </c>
      <c r="E403" s="12" t="inlineStr">
        <is>
          <t>1141f5e3-a602-40e2-8941-9215a9a68b4a</t>
        </is>
      </c>
    </row>
    <row r="404" ht="45" customHeight="1">
      <c r="A404" s="12" t="inlineStr">
        <is>
          <t>Electrolysis</t>
        </is>
      </c>
      <c r="B404" s="12" t="inlineStr">
        <is>
          <t>Chemical Cells &amp; Fuel Cells</t>
        </is>
      </c>
      <c r="C404" s="13" t="inlineStr">
        <is>
          <t>Electrochemical Cells [CHH4.04]</t>
        </is>
      </c>
      <c r="D404" s="12" t="inlineStr">
        <is>
          <t xml:space="preserve">You will learn how a chemical cell works to produce electricity and be able to name the components that make up a cell. </t>
        </is>
      </c>
      <c r="E404" s="12" t="inlineStr">
        <is>
          <t>ecad6c20-efb9-4559-8abe-6d0117c16ad5</t>
        </is>
      </c>
    </row>
    <row r="405" ht="45" customHeight="1">
      <c r="A405" s="12" t="inlineStr">
        <is>
          <t>Electrolysis</t>
        </is>
      </c>
      <c r="B405" s="12" t="inlineStr">
        <is>
          <t>Chemical Cells &amp; Fuel Cells</t>
        </is>
      </c>
      <c r="C405" s="13" t="inlineStr">
        <is>
          <t>Voltage of a Cell [CHH4.05]</t>
        </is>
      </c>
      <c r="D405" s="12" t="inlineStr">
        <is>
          <t>You will learn how to calculate the voltage of a cell by comparing that of two others as well as how to calculate the overall voltage of a battery from a series of cells.</t>
        </is>
      </c>
      <c r="E405" s="12" t="inlineStr">
        <is>
          <t>35e3c3cb-cb68-4763-87e2-9a98deb0e8bf</t>
        </is>
      </c>
    </row>
    <row r="406" ht="45" customHeight="1">
      <c r="A406" s="12" t="inlineStr">
        <is>
          <t>Electrolysis</t>
        </is>
      </c>
      <c r="B406" s="12" t="inlineStr">
        <is>
          <t>Chemical Cells &amp; Fuel Cells</t>
        </is>
      </c>
      <c r="C406" s="13" t="inlineStr">
        <is>
          <t>Fuel Cells: Function, Advantages &amp; Disadvantages [CHH4.06]</t>
        </is>
      </c>
      <c r="D406" s="12" t="inlineStr">
        <is>
          <t>You will learn how a fuel cell is used to produce electricity, particularly the components of and reactions occurring a hydrogen-oxygen fuel cell. You will be able to evaluate the advantages and disadvantages of fuel cells in comparison to batteries.</t>
        </is>
      </c>
      <c r="E406" s="12" t="inlineStr">
        <is>
          <t>c1384f6a-10b9-4349-93d5-e5bfde7cae55</t>
        </is>
      </c>
    </row>
    <row r="407" ht="45" customHeight="1">
      <c r="A407" s="12" t="inlineStr">
        <is>
          <t>Rate of Reaction</t>
        </is>
      </c>
      <c r="B407" s="12" t="inlineStr">
        <is>
          <t>Measuring Rate by Experiment</t>
        </is>
      </c>
      <c r="C407" s="13" t="inlineStr">
        <is>
          <t>Diagnostic: Measuring Rate by Experiment [CH60.103]</t>
        </is>
      </c>
      <c r="D407" s="12" t="inlineStr">
        <is>
          <t>Diagnostic for the measuring rate by experiment topic.</t>
        </is>
      </c>
      <c r="E407" s="12" t="inlineStr">
        <is>
          <t>5634c45e-b9bc-42d7-9944-3e926d4e9b1e</t>
        </is>
      </c>
    </row>
    <row r="408" ht="45" customHeight="1">
      <c r="A408" s="12" t="inlineStr">
        <is>
          <t>Rate of Reaction</t>
        </is>
      </c>
      <c r="B408" s="12" t="inlineStr">
        <is>
          <t>Measuring Rate by Experiment</t>
        </is>
      </c>
      <c r="C408" s="13" t="inlineStr">
        <is>
          <t>Rate of Reaction: Introduction [CH6.01]</t>
        </is>
      </c>
      <c r="D408" s="12" t="inlineStr">
        <is>
          <t>An introduction to what is meant by rate of reaction and common methods for measuring it.</t>
        </is>
      </c>
      <c r="E408" s="12" t="inlineStr">
        <is>
          <t>cad4dccd-dc41-431e-95b1-c6d6e3488b54</t>
        </is>
      </c>
    </row>
    <row r="409" ht="45" customHeight="1">
      <c r="A409" s="12" t="inlineStr">
        <is>
          <t>Rate of Reaction</t>
        </is>
      </c>
      <c r="B409" s="12" t="inlineStr">
        <is>
          <t>Measuring Rate by Experiment</t>
        </is>
      </c>
      <c r="C409" s="13" t="inlineStr">
        <is>
          <t>Practical: Rate of Reaction: Surface Area (Changing Mass) [CH6.12]</t>
        </is>
      </c>
      <c r="D409" s="12" t="inlineStr">
        <is>
          <t>Practical to investigate the effect of surface area on the rate of reaction between calcium carbonate (marble) and hydrochloric acid.  This practical uses a change in mass to measure the rate of reaction.</t>
        </is>
      </c>
      <c r="E409" s="12" t="inlineStr">
        <is>
          <t>7634aa44-87de-4374-891a-c056b7cd04f5</t>
        </is>
      </c>
    </row>
    <row r="410" ht="45" customHeight="1">
      <c r="A410" s="12" t="inlineStr">
        <is>
          <t>Rate of Reaction</t>
        </is>
      </c>
      <c r="B410" s="12" t="inlineStr">
        <is>
          <t>Measuring Rate by Experiment</t>
        </is>
      </c>
      <c r="C410" s="13" t="inlineStr">
        <is>
          <t>Practical: Rate of Reaction: Temperature (Disappearing Cross) [CH6.15]</t>
        </is>
      </c>
      <c r="D410" s="12" t="inlineStr">
        <is>
          <t>Practical to investigate the effect of temperature on the rate of reaction for the reaction between sodium thiosulfate and hydrochloric acid.  This practical uses the time taken for a cross to disappear as a measure of the rate of reaction.</t>
        </is>
      </c>
      <c r="E410" s="12" t="inlineStr">
        <is>
          <t>179f01e5-db30-4e4a-91d5-a58766674249</t>
        </is>
      </c>
    </row>
    <row r="411" ht="45" customHeight="1">
      <c r="A411" s="12" t="inlineStr">
        <is>
          <t>Rate of Reaction</t>
        </is>
      </c>
      <c r="B411" s="12" t="inlineStr">
        <is>
          <t>Measuring Rate by Experiment</t>
        </is>
      </c>
      <c r="C411" s="13" t="inlineStr">
        <is>
          <t>Practical: Rate of Reaction: Temperature (Magnesium &amp; Hydrochloric Acid) [CH6.16]</t>
        </is>
      </c>
      <c r="D411" s="12" t="inlineStr">
        <is>
          <t>Practical to investigate the effect of temperature on the rate of reaction for the reaction between magnesium and hydrochloric acid.  This practical uses the time taken for the magnesium to disappear as a measure of the rate of reaction.</t>
        </is>
      </c>
      <c r="E411" s="12" t="inlineStr">
        <is>
          <t>8dab7ba0-7928-4599-b397-6c255b678d17</t>
        </is>
      </c>
    </row>
    <row r="412" ht="45" customHeight="1">
      <c r="A412" s="12" t="inlineStr">
        <is>
          <t>Rate of Reaction</t>
        </is>
      </c>
      <c r="B412" s="12" t="inlineStr">
        <is>
          <t>Measuring Rate by Experiment</t>
        </is>
      </c>
      <c r="C412" s="13" t="inlineStr">
        <is>
          <t>Practical: Rate of Reaction: Concentration (Gas Collection) [CH6.46]</t>
        </is>
      </c>
      <c r="D412" s="12" t="inlineStr">
        <is>
          <t>Practical to investigate the effect of concentration on the rate of reaction for the reaction between magnesium and hydrochloric acid.  This practical uses the volume of gas collected every 10 seconds by water displacement, as a measure of the rate of reaction.</t>
        </is>
      </c>
      <c r="E412" s="12" t="inlineStr">
        <is>
          <t>1e223654-1850-4acf-a394-85e766381430</t>
        </is>
      </c>
    </row>
    <row r="413" ht="45" customHeight="1">
      <c r="A413" s="12" t="inlineStr">
        <is>
          <t>Rate of Reaction</t>
        </is>
      </c>
      <c r="B413" s="12" t="inlineStr">
        <is>
          <t>Measuring Rate by Experiment</t>
        </is>
      </c>
      <c r="C413" s="13" t="inlineStr">
        <is>
          <t>Practical: Rate of Reaction: Concentration (Disappearing Cross) [CH6.47]</t>
        </is>
      </c>
      <c r="D413" s="12" t="inlineStr">
        <is>
          <t>Investigate the effect of concentration on the rate of reaction for the reaction between sodium thiosulfate and hydrochloric acid.  This practical uses the time taken for a cross to disappear as a measure of the rate of reaction.</t>
        </is>
      </c>
      <c r="E413" s="12" t="inlineStr">
        <is>
          <t>2e11f9f7-201d-4b3d-b2e7-702f0e6170fe</t>
        </is>
      </c>
    </row>
    <row r="414" ht="45" customHeight="1">
      <c r="A414" s="12" t="inlineStr">
        <is>
          <t>Rate of Reaction</t>
        </is>
      </c>
      <c r="B414" s="12" t="inlineStr">
        <is>
          <t>Rate &amp; Collision Theory</t>
        </is>
      </c>
      <c r="C414" s="13" t="inlineStr">
        <is>
          <t>Diagnostic: Rate &amp; Collision Theory [CH60.107]</t>
        </is>
      </c>
      <c r="D414" s="12" t="inlineStr">
        <is>
          <t>Diagnostic for the rate &amp; collision theory topic.</t>
        </is>
      </c>
      <c r="E414" s="12" t="inlineStr">
        <is>
          <t>b07b096b-fe9e-4a8e-878f-3fc11d670559</t>
        </is>
      </c>
    </row>
    <row r="415" ht="45" customHeight="1">
      <c r="A415" s="12" t="inlineStr">
        <is>
          <t>Rate of Reaction</t>
        </is>
      </c>
      <c r="B415" s="12" t="inlineStr">
        <is>
          <t>Rate &amp; Collision Theory</t>
        </is>
      </c>
      <c r="C415" s="13" t="inlineStr">
        <is>
          <t>Collision Theory [CH5.01]</t>
        </is>
      </c>
      <c r="D415" s="12" t="inlineStr">
        <is>
          <t>Describe collision theory and define activation energy.</t>
        </is>
      </c>
      <c r="E415" s="12" t="inlineStr">
        <is>
          <t>0d0f16ef-faba-43f5-b839-1fb578343dd0</t>
        </is>
      </c>
    </row>
    <row r="416" ht="45" customHeight="1">
      <c r="A416" s="12" t="inlineStr">
        <is>
          <t>Rate of Reaction</t>
        </is>
      </c>
      <c r="B416" s="12" t="inlineStr">
        <is>
          <t>Rate &amp; Collision Theory</t>
        </is>
      </c>
      <c r="C416" s="13" t="inlineStr">
        <is>
          <t>Particle Motion in Gases [PH3.39]</t>
        </is>
      </c>
      <c r="D416" s="12" t="inlineStr">
        <is>
          <t>State that the particles of a gas are in constant random motion and that increasing temperature of the gas increases the average kinetic energy of the particles.</t>
        </is>
      </c>
      <c r="E416" s="12" t="inlineStr">
        <is>
          <t>667017d3-152c-4617-81cd-717106ddbd6f</t>
        </is>
      </c>
    </row>
    <row r="417" ht="45" customHeight="1">
      <c r="A417" s="12" t="inlineStr">
        <is>
          <t>Rate of Reaction</t>
        </is>
      </c>
      <c r="B417" s="12" t="inlineStr">
        <is>
          <t>Rate &amp; Collision Theory</t>
        </is>
      </c>
      <c r="C417" s="13" t="inlineStr">
        <is>
          <t>Gas Pressure: Introduction [PH3.41]</t>
        </is>
      </c>
      <c r="D417" s="12" t="inlineStr">
        <is>
          <t>Explain how the collision of gas particles with an object exerts a force on that object.</t>
        </is>
      </c>
      <c r="E417" s="12" t="inlineStr">
        <is>
          <t>87557385-f9db-4ca0-b3e5-06f6eb650e1a</t>
        </is>
      </c>
    </row>
    <row r="418" ht="45" customHeight="1">
      <c r="A418" s="12" t="inlineStr">
        <is>
          <t>Rate of Reaction</t>
        </is>
      </c>
      <c r="B418" s="12" t="inlineStr">
        <is>
          <t>Rate &amp; Collision Theory</t>
        </is>
      </c>
      <c r="C418" s="13" t="inlineStr">
        <is>
          <t>Thermal Energy &amp; Temperature [PH1.37]</t>
        </is>
      </c>
      <c r="D418" s="12" t="inlineStr">
        <is>
          <t>Identify the difference between thermal energy and temperature.</t>
        </is>
      </c>
      <c r="E418" s="12" t="inlineStr">
        <is>
          <t>2dd659d5-37c9-4092-acc6-a204f7c3c9ee</t>
        </is>
      </c>
    </row>
    <row r="419" ht="45" customHeight="1">
      <c r="A419" s="12" t="inlineStr">
        <is>
          <t>Rate of Reaction</t>
        </is>
      </c>
      <c r="B419" s="12" t="inlineStr">
        <is>
          <t>Rate &amp; Collision Theory</t>
        </is>
      </c>
      <c r="C419" s="13" t="inlineStr">
        <is>
          <t>Rate of Reaction: Factors Affecting Rate [CH6.10]</t>
        </is>
      </c>
      <c r="D419" s="12" t="inlineStr">
        <is>
          <t>Review from Key Stage 3 of the five factors that can affect the rate of reaction.</t>
        </is>
      </c>
      <c r="E419" s="12" t="inlineStr">
        <is>
          <t>b9c7a070-0403-4f5c-ab85-7d1a0960e01f</t>
        </is>
      </c>
    </row>
    <row r="420" ht="45" customHeight="1">
      <c r="A420" s="12" t="inlineStr">
        <is>
          <t>Rate of Reaction</t>
        </is>
      </c>
      <c r="B420" s="12" t="inlineStr">
        <is>
          <t>Rate &amp; Collision Theory</t>
        </is>
      </c>
      <c r="C420" s="13" t="inlineStr">
        <is>
          <t>Surface Area to Volume Ratio [BI1.45]</t>
        </is>
      </c>
      <c r="D420" s="12" t="inlineStr">
        <is>
          <t>Calculate and compare surface area to volume ratios.</t>
        </is>
      </c>
      <c r="E420" s="12" t="inlineStr">
        <is>
          <t>9d6015ed-1df6-4f6c-9991-c9718132e66f</t>
        </is>
      </c>
    </row>
    <row r="421" ht="45" customHeight="1">
      <c r="A421" s="12" t="inlineStr">
        <is>
          <t>Rate of Reaction</t>
        </is>
      </c>
      <c r="B421" s="12" t="inlineStr">
        <is>
          <t>Rate &amp; Collision Theory</t>
        </is>
      </c>
      <c r="C421" s="13" t="inlineStr">
        <is>
          <t>Rate of Reaction: Explaining Effect of Concentration [CH6.21]</t>
        </is>
      </c>
      <c r="D421" s="12" t="inlineStr">
        <is>
          <t>Explaining the effect of concentration on the rate of reaction, using collision theory.</t>
        </is>
      </c>
      <c r="E421" s="12" t="inlineStr">
        <is>
          <t>064dc3dd-bbf4-4244-803b-632534ad914c</t>
        </is>
      </c>
    </row>
    <row r="422" ht="45" customHeight="1">
      <c r="A422" s="12" t="inlineStr">
        <is>
          <t>Rate of Reaction</t>
        </is>
      </c>
      <c r="B422" s="12" t="inlineStr">
        <is>
          <t>Rate &amp; Collision Theory</t>
        </is>
      </c>
      <c r="C422" s="13" t="inlineStr">
        <is>
          <t>Rate of Reaction: Explaining Effect of Pressure [CH6.22]</t>
        </is>
      </c>
      <c r="D422" s="12" t="inlineStr">
        <is>
          <t>Explaining the effect of pressure on the rate of reaction, using collision theory.</t>
        </is>
      </c>
      <c r="E422" s="12" t="inlineStr">
        <is>
          <t>68cbaf40-72e5-4086-8a64-e1e6d0684014</t>
        </is>
      </c>
    </row>
    <row r="423" ht="45" customHeight="1">
      <c r="A423" s="12" t="inlineStr">
        <is>
          <t>Rate of Reaction</t>
        </is>
      </c>
      <c r="B423" s="12" t="inlineStr">
        <is>
          <t>Rate &amp; Collision Theory</t>
        </is>
      </c>
      <c r="C423" s="13" t="inlineStr">
        <is>
          <t>Rate of Reaction: Explaining Effect of Surface Area [CH6.23]</t>
        </is>
      </c>
      <c r="D423" s="12" t="inlineStr">
        <is>
          <t>Explaining the effect of surface area on the rate of reaction, using collision theory.</t>
        </is>
      </c>
      <c r="E423" s="12" t="inlineStr">
        <is>
          <t>7f496ecd-9b7f-4859-9563-078cdb735ea5</t>
        </is>
      </c>
    </row>
    <row r="424" ht="45" customHeight="1">
      <c r="A424" s="12" t="inlineStr">
        <is>
          <t>Rate of Reaction</t>
        </is>
      </c>
      <c r="B424" s="12" t="inlineStr">
        <is>
          <t>Rate &amp; Collision Theory</t>
        </is>
      </c>
      <c r="C424" s="13" t="inlineStr">
        <is>
          <t>Rate of Reaction: Explaining Effect of Temperature [CH6.24]</t>
        </is>
      </c>
      <c r="D424" s="12" t="inlineStr">
        <is>
          <t>Explaining the effect of temperature on the rate of reaction, using collision theory.</t>
        </is>
      </c>
      <c r="E424" s="12" t="inlineStr">
        <is>
          <t>33b41513-e3af-48ca-ba23-4f5f26aecfd1</t>
        </is>
      </c>
    </row>
    <row r="425" ht="45" customHeight="1">
      <c r="A425" s="12" t="inlineStr">
        <is>
          <t>Rate of Reaction</t>
        </is>
      </c>
      <c r="B425" s="12" t="inlineStr">
        <is>
          <t>Rate &amp; Collision Theory</t>
        </is>
      </c>
      <c r="C425" s="13" t="inlineStr">
        <is>
          <t>Rate of Reaction: Summary of Explaining Effects [CH6.26]</t>
        </is>
      </c>
      <c r="D425" s="12" t="inlineStr">
        <is>
          <t>A summary for explaining the effect of concentration, pressure, surface area, temperature and adding catalysts, on the rate of reaction, using collision theory.</t>
        </is>
      </c>
      <c r="E425" s="12" t="inlineStr">
        <is>
          <t>02e78e66-856b-407e-a86d-4b65bb9ff6f6</t>
        </is>
      </c>
    </row>
    <row r="426" ht="45" customHeight="1">
      <c r="A426" s="12" t="inlineStr">
        <is>
          <t>Rate of Reaction</t>
        </is>
      </c>
      <c r="B426" s="12" t="inlineStr">
        <is>
          <t>Rate &amp; Collision Theory</t>
        </is>
      </c>
      <c r="C426" s="13" t="inlineStr">
        <is>
          <t>Introduction to Catalysts [CH6.02]</t>
        </is>
      </c>
      <c r="D426" s="12" t="inlineStr">
        <is>
          <t>An introduction to what is meant by the term catalyst and everyday examples of catalysts.  The key features of catalysts are also outlined.</t>
        </is>
      </c>
      <c r="E426" s="12" t="inlineStr">
        <is>
          <t>f21c20a5-9be2-4b67-89a6-024b7b5a2c19</t>
        </is>
      </c>
    </row>
    <row r="427" ht="45" customHeight="1">
      <c r="A427" s="12" t="inlineStr">
        <is>
          <t>Rate of Reaction</t>
        </is>
      </c>
      <c r="B427" s="12" t="inlineStr">
        <is>
          <t>Rate &amp; Collision Theory</t>
        </is>
      </c>
      <c r="C427" s="13" t="inlineStr">
        <is>
          <t>Practical: Rate of Reaction: Catalysts (Hydrogen Peroxide) [CH6.13]</t>
        </is>
      </c>
      <c r="D427" s="12" t="inlineStr">
        <is>
          <t>Practical to investigate the effect of a catalyst on the rate of reaction for the decomposition of hydrogen peroxide  This practical uses gas collection in a gas syringe as a measure of the rate of reaction.</t>
        </is>
      </c>
      <c r="E427" s="12" t="inlineStr">
        <is>
          <t>67c09ec2-7503-4029-a443-b5efbe38cc01</t>
        </is>
      </c>
    </row>
    <row r="428" ht="45" customHeight="1">
      <c r="A428" s="12" t="inlineStr">
        <is>
          <t>Rate of Reaction</t>
        </is>
      </c>
      <c r="B428" s="12" t="inlineStr">
        <is>
          <t>Rate &amp; Collision Theory</t>
        </is>
      </c>
      <c r="C428" s="13" t="inlineStr">
        <is>
          <t>Practical: Rate of Reaction: Catalysts (Zinc &amp; Sulfuric Acid) [CH6.14]</t>
        </is>
      </c>
      <c r="D428" s="12" t="inlineStr">
        <is>
          <t>Practical to investigate the effect of a catalyst on the rate of reaction for zinc reacting with sulfuric acid.  This practical uses time taken to collect a set volume of gas as a measure of the rate of reaction.</t>
        </is>
      </c>
      <c r="E428" s="12" t="inlineStr">
        <is>
          <t>91e59a17-064f-4e19-ae9a-355e3c554f77</t>
        </is>
      </c>
    </row>
    <row r="429" ht="45" customHeight="1">
      <c r="A429" s="12" t="inlineStr">
        <is>
          <t>Rate of Reaction</t>
        </is>
      </c>
      <c r="B429" s="12" t="inlineStr">
        <is>
          <t>Rate &amp; Collision Theory</t>
        </is>
      </c>
      <c r="C429" s="13" t="inlineStr">
        <is>
          <t>Rate of Reaction: Explaining Effect of Catalysts [CH6.25]</t>
        </is>
      </c>
      <c r="D429" s="12" t="inlineStr">
        <is>
          <t>Explaining the effect of adding a catalyst on the rate of reaction, using collision theory.</t>
        </is>
      </c>
      <c r="E429" s="12" t="inlineStr">
        <is>
          <t>6439ba8f-2122-431d-8da4-ee35538a63cb</t>
        </is>
      </c>
    </row>
    <row r="430" ht="45" customHeight="1">
      <c r="A430" s="12" t="inlineStr">
        <is>
          <t>Rate of Reaction</t>
        </is>
      </c>
      <c r="B430" s="12" t="inlineStr">
        <is>
          <t>Calculating &amp; Interpreting Rates</t>
        </is>
      </c>
      <c r="C430" s="13" t="inlineStr">
        <is>
          <t>Diagnostic: Calculating &amp; Interpreting Rates [CH60.099]</t>
        </is>
      </c>
      <c r="D430" s="12" t="inlineStr">
        <is>
          <t>Diagnostic for the calculating and interpreting rates topic.</t>
        </is>
      </c>
      <c r="E430" s="12" t="inlineStr">
        <is>
          <t>861cdcb6-cbee-4bc8-b6d9-c6725abcbee7</t>
        </is>
      </c>
    </row>
    <row r="431" ht="45" customHeight="1">
      <c r="A431" s="12" t="inlineStr">
        <is>
          <t>Rate of Reaction</t>
        </is>
      </c>
      <c r="B431" s="12" t="inlineStr">
        <is>
          <t>Calculating &amp; Interpreting Rates</t>
        </is>
      </c>
      <c r="C431" s="13" t="inlineStr">
        <is>
          <t>Rate of Reaction: Calculating I [CH6.06]</t>
        </is>
      </c>
      <c r="D431" s="12" t="inlineStr">
        <is>
          <t xml:space="preserve">Calculating the rate of reaction in g/s, cm³/s and mol/s. Word problems and no unit conversions. </t>
        </is>
      </c>
      <c r="E431" s="12" t="inlineStr">
        <is>
          <t>87315025-8db5-49c2-a676-84fd1c66f469</t>
        </is>
      </c>
    </row>
    <row r="432" ht="45" customHeight="1">
      <c r="A432" s="12" t="inlineStr">
        <is>
          <t>Rate of Reaction</t>
        </is>
      </c>
      <c r="B432" s="12" t="inlineStr">
        <is>
          <t>Calculating &amp; Interpreting Rates</t>
        </is>
      </c>
      <c r="C432" s="13" t="inlineStr">
        <is>
          <t>Rate of Reaction: Calculating II [CH6.07]</t>
        </is>
      </c>
      <c r="D432" s="12" t="inlineStr">
        <is>
          <t>Calculating rate of reaction using information from tables and graphs.  No unit conversion is needed and units for the rate of reaction in g/s, cm³/s and mol/s.</t>
        </is>
      </c>
      <c r="E432" s="12" t="inlineStr">
        <is>
          <t>97fa090f-6e68-4eed-88f9-a881be54ce96</t>
        </is>
      </c>
    </row>
    <row r="433" ht="45" customHeight="1">
      <c r="A433" s="12" t="inlineStr">
        <is>
          <t>Rate of Reaction</t>
        </is>
      </c>
      <c r="B433" s="12" t="inlineStr">
        <is>
          <t>Calculating &amp; Interpreting Rates</t>
        </is>
      </c>
      <c r="C433" s="13" t="inlineStr">
        <is>
          <t>Rate of Reaction: Calculating III [CH6.08]</t>
        </is>
      </c>
      <c r="D433" s="12" t="inlineStr">
        <is>
          <t>Review of calculating rate of reaction using information from tables and graphs.  Comparison of rates of reaction using tangents. The tangents are given. No unit conversion is needed and units for the rate of reaction in g/s, cm³/s and mol/s.</t>
        </is>
      </c>
      <c r="E433" s="12" t="inlineStr">
        <is>
          <t>56db1aab-9528-4a52-b360-fe8129cce68d</t>
        </is>
      </c>
    </row>
    <row r="434" ht="45" customHeight="1">
      <c r="A434" s="12" t="inlineStr">
        <is>
          <t>Rate of Reaction</t>
        </is>
      </c>
      <c r="B434" s="12" t="inlineStr">
        <is>
          <t>Calculating &amp; Interpreting Rates</t>
        </is>
      </c>
      <c r="C434" s="13" t="inlineStr">
        <is>
          <t>Rate of Reaction: Calculating IV [CH6.09]</t>
        </is>
      </c>
      <c r="D434" s="12" t="inlineStr">
        <is>
          <t>Calculating the gradient of a tangent to find the rate of reaction in g/s, cm³/s and mol/s.  Includes how to draw a tangent. No unit conversions.</t>
        </is>
      </c>
      <c r="E434" s="12" t="inlineStr">
        <is>
          <t>d7779a39-11b1-4f01-8edf-a80bfd4dc606</t>
        </is>
      </c>
    </row>
    <row r="435" ht="45" customHeight="1">
      <c r="A435" s="12" t="inlineStr">
        <is>
          <t>Rate of Reaction</t>
        </is>
      </c>
      <c r="B435" s="12" t="inlineStr">
        <is>
          <t>Calculating &amp; Interpreting Rates</t>
        </is>
      </c>
      <c r="C435" s="13" t="inlineStr">
        <is>
          <t xml:space="preserve">Rate of Reaction: Describing Data [CH6.11] </t>
        </is>
      </c>
      <c r="D435" s="12" t="inlineStr">
        <is>
          <t>How to describe data in tables and graphs obtained during rate of reaction experiments.  In addition, how describe graphs with multiple lines is included.</t>
        </is>
      </c>
      <c r="E435" s="12" t="inlineStr">
        <is>
          <t>49d4abf8-3b6a-44d6-b969-cf490a741c94</t>
        </is>
      </c>
    </row>
    <row r="436" ht="45" customHeight="1">
      <c r="A436" s="12" t="inlineStr">
        <is>
          <t>Rate of Reaction</t>
        </is>
      </c>
      <c r="B436" s="12" t="inlineStr">
        <is>
          <t>Calculating &amp; Interpreting Rates</t>
        </is>
      </c>
      <c r="C436" s="13" t="inlineStr">
        <is>
          <t>Rate of Reaction: Interpreting Data [CH6.27]</t>
        </is>
      </c>
      <c r="D436" s="12" t="inlineStr">
        <is>
          <t>Interpreting data from tables and graphs obtained during rate of reaction experiments; interpret when a reaction is complete and adding sketches to a graph when conditions are changed.</t>
        </is>
      </c>
      <c r="E436" s="12" t="inlineStr">
        <is>
          <t>77f91769-6000-4cd2-b532-a99be836ac3c</t>
        </is>
      </c>
    </row>
    <row r="437" ht="45" customHeight="1">
      <c r="A437" s="12" t="inlineStr">
        <is>
          <t>Atmosphere, Pollution &amp; Climate Change</t>
        </is>
      </c>
      <c r="B437" s="12" t="inlineStr">
        <is>
          <t>Combustion &amp; Pollution</t>
        </is>
      </c>
      <c r="C437" s="13" t="inlineStr">
        <is>
          <t>Diagnostic: Combustion &amp; Pollution [CH60.114]</t>
        </is>
      </c>
      <c r="D437" s="12" t="inlineStr">
        <is>
          <t>Diagnostic for the combustion &amp; pollution topic.</t>
        </is>
      </c>
      <c r="E437" s="12" t="inlineStr">
        <is>
          <t>2ff9c2dc-5529-43b1-bfd0-dc20947971e6</t>
        </is>
      </c>
    </row>
    <row r="438" ht="45" customHeight="1">
      <c r="A438" s="12" t="inlineStr">
        <is>
          <t>Atmosphere, Pollution &amp; Climate Change</t>
        </is>
      </c>
      <c r="B438" s="12" t="inlineStr">
        <is>
          <t>Combustion &amp; Pollution</t>
        </is>
      </c>
      <c r="C438" s="13" t="inlineStr">
        <is>
          <t>Complete Combustion of Hydrocarbons [CH7.09]</t>
        </is>
      </c>
      <c r="D438" s="12" t="inlineStr">
        <is>
          <t>Describe the complete combustion of hydrocarbons.</t>
        </is>
      </c>
      <c r="E438" s="12" t="inlineStr">
        <is>
          <t>bbf47baa-4154-489f-9ac7-a25dce597e1c</t>
        </is>
      </c>
    </row>
    <row r="439" ht="45" customHeight="1">
      <c r="A439" s="12" t="inlineStr">
        <is>
          <t>Atmosphere, Pollution &amp; Climate Change</t>
        </is>
      </c>
      <c r="B439" s="12" t="inlineStr">
        <is>
          <t>Combustion &amp; Pollution</t>
        </is>
      </c>
      <c r="C439" s="13" t="inlineStr">
        <is>
          <t>Pollutants: Carbon Monoxide [CH9.13]</t>
        </is>
      </c>
      <c r="D439" s="12" t="inlineStr">
        <is>
          <t>Explain the formation and impact of carbon monoxide as a pollutant.</t>
        </is>
      </c>
      <c r="E439" s="12" t="inlineStr">
        <is>
          <t>5d44567b-181d-4d11-b942-4c1c055f5ddb</t>
        </is>
      </c>
    </row>
    <row r="440" ht="45" customHeight="1">
      <c r="A440" s="12" t="inlineStr">
        <is>
          <t>Atmosphere, Pollution &amp; Climate Change</t>
        </is>
      </c>
      <c r="B440" s="12" t="inlineStr">
        <is>
          <t>Combustion &amp; Pollution</t>
        </is>
      </c>
      <c r="C440" s="13" t="inlineStr">
        <is>
          <t>Air Pollution from Fuels [CH9.08]</t>
        </is>
      </c>
      <c r="D440" s="12" t="inlineStr">
        <is>
          <t>Describe air pollution and pollutants from the combustion of fuels.</t>
        </is>
      </c>
      <c r="E440" s="12" t="inlineStr">
        <is>
          <t>0d70c827-ac5c-4197-89c5-5303c4c18739</t>
        </is>
      </c>
    </row>
    <row r="441" ht="45" customHeight="1">
      <c r="A441" s="12" t="inlineStr">
        <is>
          <t>Atmosphere, Pollution &amp; Climate Change</t>
        </is>
      </c>
      <c r="B441" s="12" t="inlineStr">
        <is>
          <t>Combustion &amp; Pollution</t>
        </is>
      </c>
      <c r="C441" s="13" t="inlineStr">
        <is>
          <t>Pollutants: Carbon Dioxide [CH9.09]</t>
        </is>
      </c>
      <c r="D441" s="12" t="inlineStr">
        <is>
          <t>Explain the formation and impact of carbon dioxide as a pollutant.</t>
        </is>
      </c>
      <c r="E441" s="12" t="inlineStr">
        <is>
          <t>a016df46-a68c-46c0-951a-59b1798653f1</t>
        </is>
      </c>
    </row>
    <row r="442" ht="45" customHeight="1">
      <c r="A442" s="12" t="inlineStr">
        <is>
          <t>Atmosphere, Pollution &amp; Climate Change</t>
        </is>
      </c>
      <c r="B442" s="12" t="inlineStr">
        <is>
          <t>Combustion &amp; Pollution</t>
        </is>
      </c>
      <c r="C442" s="13" t="inlineStr">
        <is>
          <t>Pollutants: Particulates [CH9.12]</t>
        </is>
      </c>
      <c r="D442" s="12" t="inlineStr">
        <is>
          <t>Explain the formation and impact of particulates as pollutants.</t>
        </is>
      </c>
      <c r="E442" s="12" t="inlineStr">
        <is>
          <t>0c57f9ce-648b-4b5a-8f5c-71f17c4a9829</t>
        </is>
      </c>
    </row>
    <row r="443" ht="45" customHeight="1">
      <c r="A443" s="12" t="inlineStr">
        <is>
          <t>Atmosphere, Pollution &amp; Climate Change</t>
        </is>
      </c>
      <c r="B443" s="12" t="inlineStr">
        <is>
          <t>Combustion &amp; Pollution</t>
        </is>
      </c>
      <c r="C443" s="13" t="inlineStr">
        <is>
          <t>Pollutants: Sulfur Dioxide [CH9.10]</t>
        </is>
      </c>
      <c r="D443" s="12" t="inlineStr">
        <is>
          <t>Explain the formation and impact of sulfur dioxide as a pollutant.</t>
        </is>
      </c>
      <c r="E443" s="12" t="inlineStr">
        <is>
          <t>72a6c506-88b7-402c-b34d-18dc614dee65</t>
        </is>
      </c>
    </row>
    <row r="444" ht="45" customHeight="1">
      <c r="A444" s="12" t="inlineStr">
        <is>
          <t>Atmosphere, Pollution &amp; Climate Change</t>
        </is>
      </c>
      <c r="B444" s="12" t="inlineStr">
        <is>
          <t>Combustion &amp; Pollution</t>
        </is>
      </c>
      <c r="C444" s="13" t="inlineStr">
        <is>
          <t>Pollutants: Nitrogen Oxides [CH9.11]</t>
        </is>
      </c>
      <c r="D444" s="12" t="inlineStr">
        <is>
          <t>Explain the formation and impact of nitrogen oxides as pollutants.</t>
        </is>
      </c>
      <c r="E444" s="12" t="inlineStr">
        <is>
          <t>a360c898-9f80-41a3-b49b-b57c08e5b2d0</t>
        </is>
      </c>
    </row>
    <row r="445" ht="45" customHeight="1">
      <c r="A445" s="12" t="inlineStr">
        <is>
          <t>Atmosphere, Pollution &amp; Climate Change</t>
        </is>
      </c>
      <c r="B445" s="12" t="inlineStr">
        <is>
          <t>Combustion &amp; Pollution</t>
        </is>
      </c>
      <c r="C445" s="13" t="inlineStr">
        <is>
          <t>Pollutants: Methane [CH9.14]</t>
        </is>
      </c>
      <c r="D445" s="12" t="inlineStr">
        <is>
          <t>Explain the formation and impact of methane as a pollutant.</t>
        </is>
      </c>
      <c r="E445" s="12" t="inlineStr">
        <is>
          <t>0a761e84-cf5a-4107-9490-ff8b00e254cf</t>
        </is>
      </c>
    </row>
    <row r="446" ht="45" customHeight="1">
      <c r="A446" s="12" t="inlineStr">
        <is>
          <t>Atmosphere, Pollution &amp; Climate Change</t>
        </is>
      </c>
      <c r="B446" s="12" t="inlineStr">
        <is>
          <t>Combustion &amp; Pollution</t>
        </is>
      </c>
      <c r="C446" s="13" t="inlineStr">
        <is>
          <t>Pollutants: Summary [CH9.15]</t>
        </is>
      </c>
      <c r="D446" s="12" t="inlineStr">
        <is>
          <t>Identify all types of pollutants and describe their formation and impacts. Includes: carbon dioxide, sulfur dioxide, nitrogen oxides, particulates, carbon monoxide and methane.</t>
        </is>
      </c>
      <c r="E446" s="12" t="inlineStr">
        <is>
          <t>e5e04fd8-f709-47bc-9edd-9196856795a7</t>
        </is>
      </c>
    </row>
    <row r="447" ht="45" customHeight="1">
      <c r="A447" s="12" t="inlineStr">
        <is>
          <t>Atmosphere, Pollution &amp; Climate Change</t>
        </is>
      </c>
      <c r="B447" s="12" t="inlineStr">
        <is>
          <t>The Earth's Atmosphere</t>
        </is>
      </c>
      <c r="C447" s="13" t="inlineStr">
        <is>
          <t>Diagnostic: The Earth's Atmosphere [CH60.137]</t>
        </is>
      </c>
      <c r="D447" s="12" t="inlineStr">
        <is>
          <t>Diagnostic for the Earth's atmosphere topic.</t>
        </is>
      </c>
      <c r="E447" s="12" t="inlineStr">
        <is>
          <t>a01813bd-fc6f-4316-bd82-67a52ac87529</t>
        </is>
      </c>
    </row>
    <row r="448" ht="45" customHeight="1">
      <c r="A448" s="12" t="inlineStr">
        <is>
          <t>Atmosphere, Pollution &amp; Climate Change</t>
        </is>
      </c>
      <c r="B448" s="12" t="inlineStr">
        <is>
          <t>The Earth's Atmosphere</t>
        </is>
      </c>
      <c r="C448" s="13" t="inlineStr">
        <is>
          <t>The Earth's Early Atmosphere [CH9.02]</t>
        </is>
      </c>
      <c r="D448" s="12" t="inlineStr">
        <is>
          <t>Describe theories of how the Earth's atmosphere was formed and its composition.</t>
        </is>
      </c>
      <c r="E448" s="12" t="inlineStr">
        <is>
          <t>10dc0205-00b6-49a2-96a6-d960723f1b15</t>
        </is>
      </c>
    </row>
    <row r="449" ht="45" customHeight="1">
      <c r="A449" s="12" t="inlineStr">
        <is>
          <t>Atmosphere, Pollution &amp; Climate Change</t>
        </is>
      </c>
      <c r="B449" s="12" t="inlineStr">
        <is>
          <t>The Earth's Atmosphere</t>
        </is>
      </c>
      <c r="C449" s="13" t="inlineStr">
        <is>
          <t>The Evolution of the Earth's Atmosphere [CH9.05]</t>
        </is>
      </c>
      <c r="D449" s="12" t="inlineStr">
        <is>
          <t>Describe the changes over time in the Earth's atmosphere.</t>
        </is>
      </c>
      <c r="E449" s="12" t="inlineStr">
        <is>
          <t>126fb90b-7158-4744-af98-bdcf50d58024</t>
        </is>
      </c>
    </row>
    <row r="450" ht="45" customHeight="1">
      <c r="A450" s="12" t="inlineStr">
        <is>
          <t>Atmosphere, Pollution &amp; Climate Change</t>
        </is>
      </c>
      <c r="B450" s="12" t="inlineStr">
        <is>
          <t>The Earth's Atmosphere</t>
        </is>
      </c>
      <c r="C450" s="13" t="inlineStr">
        <is>
          <t>How Carbon Dioxide Levels in the Atmosphere Decreased [CH9.04]</t>
        </is>
      </c>
      <c r="D450" s="12" t="inlineStr">
        <is>
          <t>Explain the changes in carbon dioxide content in the atmosphere.</t>
        </is>
      </c>
      <c r="E450" s="12" t="inlineStr">
        <is>
          <t>d6e09424-61ba-4dab-bc54-3e6e0827f4fb</t>
        </is>
      </c>
    </row>
    <row r="451" ht="45" customHeight="1">
      <c r="A451" s="12" t="inlineStr">
        <is>
          <t>Atmosphere, Pollution &amp; Climate Change</t>
        </is>
      </c>
      <c r="B451" s="12" t="inlineStr">
        <is>
          <t>The Earth's Atmosphere</t>
        </is>
      </c>
      <c r="C451" s="13" t="inlineStr">
        <is>
          <t>How Oxygen Levels in the Atmosphere Increased [CH9.03]</t>
        </is>
      </c>
      <c r="D451" s="12" t="inlineStr">
        <is>
          <t>Explain the changes in oxygen content in the atmosphere.</t>
        </is>
      </c>
      <c r="E451" s="12" t="inlineStr">
        <is>
          <t>f2304d4c-2e2f-4f56-a750-752e356ee01c</t>
        </is>
      </c>
    </row>
    <row r="452" ht="45" customHeight="1">
      <c r="A452" s="12" t="inlineStr">
        <is>
          <t>Atmosphere, Pollution &amp; Climate Change</t>
        </is>
      </c>
      <c r="B452" s="12" t="inlineStr">
        <is>
          <t>The Earth's Atmosphere</t>
        </is>
      </c>
      <c r="C452" s="13" t="inlineStr">
        <is>
          <t>Testing for Gases: Summary [CH8.16]</t>
        </is>
      </c>
      <c r="D452" s="12" t="inlineStr">
        <is>
          <t>Describe how to test for the presence of carbon dioxide, chlorine, oxygen and hydrogen gas.</t>
        </is>
      </c>
      <c r="E452" s="12" t="inlineStr">
        <is>
          <t>b9b12aa8-ef9c-44fa-b219-d22e9c42e906</t>
        </is>
      </c>
    </row>
    <row r="453" ht="45" customHeight="1">
      <c r="A453" s="12" t="inlineStr">
        <is>
          <t>Atmosphere, Pollution &amp; Climate Change</t>
        </is>
      </c>
      <c r="B453" s="12" t="inlineStr">
        <is>
          <t>Climate Change</t>
        </is>
      </c>
      <c r="C453" s="13" t="inlineStr">
        <is>
          <t>Diagnostic: Climate Change [CH60.139]</t>
        </is>
      </c>
      <c r="D453" s="12" t="inlineStr">
        <is>
          <t>Diagnostic for the climate change topic.</t>
        </is>
      </c>
      <c r="E453" s="12" t="inlineStr">
        <is>
          <t>263cfa2b-2820-4242-889d-1c50062ffedf</t>
        </is>
      </c>
    </row>
    <row r="454" ht="45" customHeight="1">
      <c r="A454" s="12" t="inlineStr">
        <is>
          <t>Atmosphere, Pollution &amp; Climate Change</t>
        </is>
      </c>
      <c r="B454" s="12" t="inlineStr">
        <is>
          <t>Climate Change</t>
        </is>
      </c>
      <c r="C454" s="13" t="inlineStr">
        <is>
          <t>Climate Change: Natural Greenhouse Effect [CH9.07]</t>
        </is>
      </c>
      <c r="D454" s="12" t="inlineStr">
        <is>
          <t>Identify what the greenhouse effect is and describe how it impacts upon our planet to include how greenhouse gases absorb energy.</t>
        </is>
      </c>
      <c r="E454" s="12" t="inlineStr">
        <is>
          <t>43a2a99a-e5c1-40ec-8c23-7944042840ec</t>
        </is>
      </c>
    </row>
    <row r="455" ht="45" customHeight="1">
      <c r="A455" s="12" t="inlineStr">
        <is>
          <t>Atmosphere, Pollution &amp; Climate Change</t>
        </is>
      </c>
      <c r="B455" s="12" t="inlineStr">
        <is>
          <t>Climate Change</t>
        </is>
      </c>
      <c r="C455" s="13" t="inlineStr">
        <is>
          <t>Climate Change: Natural Factors [CH9.16]</t>
        </is>
      </c>
      <c r="D455" s="12" t="inlineStr">
        <is>
          <t>Identify natural occurrences which can affect climate change.</t>
        </is>
      </c>
      <c r="E455" s="12" t="inlineStr">
        <is>
          <t>4b8b1a25-bc0d-4d36-8cf1-1c168272ed78</t>
        </is>
      </c>
    </row>
    <row r="456" ht="45" customHeight="1">
      <c r="A456" s="12" t="inlineStr">
        <is>
          <t>Atmosphere, Pollution &amp; Climate Change</t>
        </is>
      </c>
      <c r="B456" s="12" t="inlineStr">
        <is>
          <t>Climate Change</t>
        </is>
      </c>
      <c r="C456" s="13" t="inlineStr">
        <is>
          <t>Climate Change: Historic Changes in Climate [CH9.17]</t>
        </is>
      </c>
      <c r="D456" s="12" t="inlineStr">
        <is>
          <t>Describe the historical changes in temperature, their causes and the impacts of these changes.</t>
        </is>
      </c>
      <c r="E456" s="12" t="inlineStr">
        <is>
          <t>d627684e-ea8e-44cc-8831-026cba74949c</t>
        </is>
      </c>
    </row>
    <row r="457" ht="45" customHeight="1">
      <c r="A457" s="12" t="inlineStr">
        <is>
          <t>Atmosphere, Pollution &amp; Climate Change</t>
        </is>
      </c>
      <c r="B457" s="12" t="inlineStr">
        <is>
          <t>Climate Change</t>
        </is>
      </c>
      <c r="C457" s="13" t="inlineStr">
        <is>
          <t>Climate Change: Human Factors [CH9.18]</t>
        </is>
      </c>
      <c r="D457" s="12" t="inlineStr">
        <is>
          <t>Describe the anthropogenic (human) causes of climate change.</t>
        </is>
      </c>
      <c r="E457" s="12" t="inlineStr">
        <is>
          <t>9ed25f77-ca74-48c7-b609-0bce7cead882</t>
        </is>
      </c>
    </row>
    <row r="458" ht="45" customHeight="1">
      <c r="A458" s="12" t="inlineStr">
        <is>
          <t>Atmosphere, Pollution &amp; Climate Change</t>
        </is>
      </c>
      <c r="B458" s="12" t="inlineStr">
        <is>
          <t>Climate Change</t>
        </is>
      </c>
      <c r="C458" s="13" t="inlineStr">
        <is>
          <t>Climate Change: Since Industrialisation [CH9.19]</t>
        </is>
      </c>
      <c r="D458" s="12" t="inlineStr">
        <is>
          <t>Describe the impact of the industrial revolution on climate change.</t>
        </is>
      </c>
      <c r="E458" s="12" t="inlineStr">
        <is>
          <t>6ff12f99-0007-41d6-9926-6c609d868363</t>
        </is>
      </c>
    </row>
    <row r="459" ht="45" customHeight="1">
      <c r="A459" s="12" t="inlineStr">
        <is>
          <t>Atmosphere, Pollution &amp; Climate Change</t>
        </is>
      </c>
      <c r="B459" s="12" t="inlineStr">
        <is>
          <t>Climate Change</t>
        </is>
      </c>
      <c r="C459" s="13" t="inlineStr">
        <is>
          <t>Climate Change: Enhanced Greenhouse Effect Impacts [CH9.21]</t>
        </is>
      </c>
      <c r="D459" s="12" t="inlineStr">
        <is>
          <t>Describe how the enhanced greenhouse effect impacts our planet.</t>
        </is>
      </c>
      <c r="E459" s="12" t="inlineStr">
        <is>
          <t>18e45fa2-c2ac-4f57-9239-12fd8587bade</t>
        </is>
      </c>
    </row>
    <row r="460" ht="45" customHeight="1">
      <c r="A460" s="12" t="inlineStr">
        <is>
          <t>Atmosphere, Pollution &amp; Climate Change</t>
        </is>
      </c>
      <c r="B460" s="12" t="inlineStr">
        <is>
          <t>Climate Change</t>
        </is>
      </c>
      <c r="C460" s="13" t="inlineStr">
        <is>
          <t>Climate Change: Peer Review [CH9.22]</t>
        </is>
      </c>
      <c r="D460" s="12" t="inlineStr">
        <is>
          <t>Explain what peer review is and why it is important for scientific research.</t>
        </is>
      </c>
      <c r="E460" s="12" t="inlineStr">
        <is>
          <t>acec1e1d-2762-40d0-a3bf-39bbca39768b</t>
        </is>
      </c>
    </row>
    <row r="461" ht="45" customHeight="1">
      <c r="A461" s="12" t="inlineStr">
        <is>
          <t>Atmosphere, Pollution &amp; Climate Change</t>
        </is>
      </c>
      <c r="B461" s="12" t="inlineStr">
        <is>
          <t>Climate Change Mitigation</t>
        </is>
      </c>
      <c r="C461" s="13" t="inlineStr">
        <is>
          <t>Diagnostic: Climate Change Mitigation [CH60.140]</t>
        </is>
      </c>
      <c r="D461" s="12" t="inlineStr">
        <is>
          <t>Diagnostic for the climate change mitigation topic.</t>
        </is>
      </c>
      <c r="E461" s="12" t="inlineStr">
        <is>
          <t>0dbf10b4-8b77-41f3-b919-ddace37e2967</t>
        </is>
      </c>
    </row>
    <row r="462" ht="45" customHeight="1">
      <c r="A462" s="12" t="inlineStr">
        <is>
          <t>Atmosphere, Pollution &amp; Climate Change</t>
        </is>
      </c>
      <c r="B462" s="12" t="inlineStr">
        <is>
          <t>Climate Change Mitigation</t>
        </is>
      </c>
      <c r="C462" s="13" t="inlineStr">
        <is>
          <t>The Earth's Atmosphere [CH9.01]</t>
        </is>
      </c>
      <c r="D462" s="12" t="inlineStr">
        <is>
          <t>Identify the composition of gases in the Earth's atmosphere.</t>
        </is>
      </c>
      <c r="E462" s="12" t="inlineStr">
        <is>
          <t>f2475677-cdfb-4e68-ac3c-fda90062788c</t>
        </is>
      </c>
    </row>
    <row r="463" ht="45" customHeight="1">
      <c r="A463" s="12" t="inlineStr">
        <is>
          <t>Atmosphere, Pollution &amp; Climate Change</t>
        </is>
      </c>
      <c r="B463" s="12" t="inlineStr">
        <is>
          <t>Climate Change Mitigation</t>
        </is>
      </c>
      <c r="C463" s="13" t="inlineStr">
        <is>
          <t>Climate Change Mitigation: Carbon Capture &amp; Storage [CH9.23]</t>
        </is>
      </c>
      <c r="D463" s="12" t="inlineStr">
        <is>
          <t>Describe what carbon capture is and how it works.</t>
        </is>
      </c>
      <c r="E463" s="12" t="inlineStr">
        <is>
          <t>ed1c115b-b092-4e25-b7a7-8c91aba9b937</t>
        </is>
      </c>
    </row>
    <row r="464" ht="45" customHeight="1">
      <c r="A464" s="12" t="inlineStr">
        <is>
          <t>Atmosphere, Pollution &amp; Climate Change</t>
        </is>
      </c>
      <c r="B464" s="12" t="inlineStr">
        <is>
          <t>Climate Change Mitigation</t>
        </is>
      </c>
      <c r="C464" s="13" t="inlineStr">
        <is>
          <t>Climate Change Mitigation: Renewable Energy [CH9.24]</t>
        </is>
      </c>
      <c r="D464" s="12" t="inlineStr">
        <is>
          <t>Explain how renewable energies can help to reduce climate change.</t>
        </is>
      </c>
      <c r="E464" s="12" t="inlineStr">
        <is>
          <t>7639309c-859f-4ed4-90b3-c633603b8aed</t>
        </is>
      </c>
    </row>
    <row r="465" ht="45" customHeight="1">
      <c r="A465" s="12" t="inlineStr">
        <is>
          <t>Atmosphere, Pollution &amp; Climate Change</t>
        </is>
      </c>
      <c r="B465" s="12" t="inlineStr">
        <is>
          <t>Climate Change Mitigation</t>
        </is>
      </c>
      <c r="C465" s="13" t="inlineStr">
        <is>
          <t>Climate Change Mitigation: Afforestation [CH9.25]</t>
        </is>
      </c>
      <c r="D465" s="12" t="inlineStr">
        <is>
          <t>Explain how afforestation can help to reduce climate change.</t>
        </is>
      </c>
      <c r="E465" s="12" t="inlineStr">
        <is>
          <t>bacfd0b4-4083-4996-b8e2-f19d0d382dc8</t>
        </is>
      </c>
    </row>
    <row r="466" ht="45" customHeight="1">
      <c r="A466" s="12" t="inlineStr">
        <is>
          <t>Atmosphere, Pollution &amp; Climate Change</t>
        </is>
      </c>
      <c r="B466" s="12" t="inlineStr">
        <is>
          <t>Climate Change Mitigation</t>
        </is>
      </c>
      <c r="C466" s="13" t="inlineStr">
        <is>
          <t>Climate Change Mitigation: International Agreements [CH9.26]</t>
        </is>
      </c>
      <c r="D466" s="12" t="inlineStr">
        <is>
          <t>Identify how different countries have worked together to help tackle climate change.</t>
        </is>
      </c>
      <c r="E466" s="12" t="inlineStr">
        <is>
          <t>af8b9f34-e230-4e96-8955-187c0c7e17bd</t>
        </is>
      </c>
    </row>
    <row r="467" ht="45" customHeight="1">
      <c r="A467" s="12" t="inlineStr">
        <is>
          <t>Atmosphere, Pollution &amp; Climate Change</t>
        </is>
      </c>
      <c r="B467" s="12" t="inlineStr">
        <is>
          <t>Climate Change Mitigation</t>
        </is>
      </c>
      <c r="C467" s="13" t="inlineStr">
        <is>
          <t>Climate Change Mitigation: Summary [CH9.27]</t>
        </is>
      </c>
      <c r="D467" s="12" t="inlineStr">
        <is>
          <t>Describe mitigation strategies for to help tackle climate change. Strategies included: carbon capture &amp; storage, renewable energy, afforestation and international agreements.</t>
        </is>
      </c>
      <c r="E467" s="12" t="inlineStr">
        <is>
          <t>235adb4b-7f4a-404e-9525-30507a3dcf11</t>
        </is>
      </c>
    </row>
    <row r="468" ht="45" customHeight="1">
      <c r="A468" s="12" t="inlineStr">
        <is>
          <t>Atmosphere, Pollution &amp; Climate Change</t>
        </is>
      </c>
      <c r="B468" s="12" t="inlineStr">
        <is>
          <t>Climate Change Mitigation</t>
        </is>
      </c>
      <c r="C468" s="13" t="inlineStr">
        <is>
          <t>Climate Change Adaptation: Carbon Footprints [CH9.28]</t>
        </is>
      </c>
      <c r="D468" s="12" t="inlineStr">
        <is>
          <t>Identify what a carbon footprint is and who is responsible for managing them.</t>
        </is>
      </c>
      <c r="E468" s="12" t="inlineStr">
        <is>
          <t>5a12a9c3-59b3-4fd4-8c53-28be85aec592</t>
        </is>
      </c>
    </row>
    <row r="469" ht="45" customHeight="1">
      <c r="A469" s="12" t="inlineStr">
        <is>
          <t>Maths Skills</t>
        </is>
      </c>
      <c r="B469" s="12" t="inlineStr">
        <is>
          <t>Algebraic Terminology</t>
        </is>
      </c>
      <c r="C469" s="13" t="inlineStr">
        <is>
          <t>Algebraic Terminology [MF17.03]</t>
        </is>
      </c>
      <c r="D469" s="12" t="inlineStr">
        <is>
          <t>This nugget has learning material and questions covering the topic of Algebraic Terminology.</t>
        </is>
      </c>
      <c r="E469" s="12" t="inlineStr">
        <is>
          <t>f2256c8a-79d1-45ee-9077-66d68555cc6a</t>
        </is>
      </c>
    </row>
    <row r="470" ht="45" customHeight="1">
      <c r="A470" s="12" t="inlineStr">
        <is>
          <t>Maths Skills</t>
        </is>
      </c>
      <c r="B470" s="12" t="inlineStr">
        <is>
          <t>Area</t>
        </is>
      </c>
      <c r="C470" s="13" t="inlineStr">
        <is>
          <t>Area of Squares, Rectangles and Parallelograms [MF31.03]</t>
        </is>
      </c>
      <c r="D470" s="12" t="inlineStr">
        <is>
          <t>This nugget has learning material and questions covering the topic of the Area of Squares, Rectangles and Parallelograms.</t>
        </is>
      </c>
      <c r="E470" s="12" t="inlineStr">
        <is>
          <t>b730043c-6004-43d2-b60d-00ae3e7e70bf</t>
        </is>
      </c>
    </row>
    <row r="471" ht="45" customHeight="1">
      <c r="A471" s="12" t="inlineStr">
        <is>
          <t>Maths Skills</t>
        </is>
      </c>
      <c r="B471" s="12" t="inlineStr">
        <is>
          <t>Area</t>
        </is>
      </c>
      <c r="C471" s="13" t="inlineStr">
        <is>
          <t>Area of Triangles [MF31.05]</t>
        </is>
      </c>
      <c r="D471" s="12" t="inlineStr">
        <is>
          <t>This nugget has learning material and questions covering the topic of the Area of Triangles.</t>
        </is>
      </c>
      <c r="E471" s="12" t="inlineStr">
        <is>
          <t>6a1e573c-8343-4d84-88b7-da829a119cd9</t>
        </is>
      </c>
    </row>
    <row r="472" ht="45" customHeight="1">
      <c r="A472" s="12" t="inlineStr">
        <is>
          <t>Maths Skills</t>
        </is>
      </c>
      <c r="B472" s="12" t="inlineStr">
        <is>
          <t>Area</t>
        </is>
      </c>
      <c r="C472" s="13" t="inlineStr">
        <is>
          <t>Surface Area of Cuboids [MF35.01]</t>
        </is>
      </c>
      <c r="D472" s="12" t="inlineStr">
        <is>
          <t>This nugget has learning material and questions covering the topic of the Surface Area of Cuboids.</t>
        </is>
      </c>
      <c r="E472" s="12" t="inlineStr">
        <is>
          <t>a59e44c2-9829-48bc-98d9-32b9ff49968e</t>
        </is>
      </c>
    </row>
    <row r="473" ht="45" customHeight="1">
      <c r="A473" s="12" t="inlineStr">
        <is>
          <t>Maths Skills</t>
        </is>
      </c>
      <c r="B473" s="12" t="inlineStr">
        <is>
          <t>Averages</t>
        </is>
      </c>
      <c r="C473" s="13" t="inlineStr">
        <is>
          <t>Mean 2: Decimals and Negatives [MF49.04]</t>
        </is>
      </c>
      <c r="D473" s="12" t="inlineStr">
        <is>
          <t>This nugget has learning material and questions covering the topic of Mean 2.</t>
        </is>
      </c>
      <c r="E473" s="12" t="inlineStr">
        <is>
          <t>3562309c-7c47-466f-b2cb-69607479baa4</t>
        </is>
      </c>
    </row>
    <row r="474" ht="45" customHeight="1">
      <c r="A474" s="12" t="inlineStr">
        <is>
          <t>Maths Skills</t>
        </is>
      </c>
      <c r="B474" s="12" t="inlineStr">
        <is>
          <t>Averages</t>
        </is>
      </c>
      <c r="C474" s="13" t="inlineStr">
        <is>
          <t>Mean from Frequency Table [MF49.12]</t>
        </is>
      </c>
      <c r="D474" s="12" t="inlineStr">
        <is>
          <t>This nugget has learning material and questions covering the topic of Mean from Frequency Table.</t>
        </is>
      </c>
      <c r="E474" s="12" t="inlineStr">
        <is>
          <t>1949a57b-3256-4109-b00c-880acd7c69c7</t>
        </is>
      </c>
    </row>
    <row r="475" ht="45" customHeight="1">
      <c r="A475" s="12" t="inlineStr">
        <is>
          <t>Maths Skills</t>
        </is>
      </c>
      <c r="B475" s="12" t="inlineStr">
        <is>
          <t>Bar Charts</t>
        </is>
      </c>
      <c r="C475" s="13" t="inlineStr">
        <is>
          <t>Bar Charts [MF50.04]</t>
        </is>
      </c>
      <c r="D475" s="12" t="inlineStr">
        <is>
          <t>This nugget has learning material and questions covering the topic of Bar Charts.</t>
        </is>
      </c>
      <c r="E475" s="12" t="inlineStr">
        <is>
          <t>b6c397fc-5a9f-4025-bf48-63a780bce147</t>
        </is>
      </c>
    </row>
    <row r="476" ht="45" customHeight="1">
      <c r="A476" s="12" t="inlineStr">
        <is>
          <t>Maths Skills</t>
        </is>
      </c>
      <c r="B476" s="12" t="inlineStr">
        <is>
          <t>Estimation</t>
        </is>
      </c>
      <c r="C476" s="13" t="inlineStr">
        <is>
          <t>Estimating with Metric Units [MF36.03]</t>
        </is>
      </c>
      <c r="D476" s="12" t="inlineStr">
        <is>
          <t>This nugget has learning material and questions covering the topic of Estimating with Metric Units.</t>
        </is>
      </c>
      <c r="E476" s="12" t="inlineStr">
        <is>
          <t>d9565956-ae55-49b8-aa37-3e7c9e2f2e67</t>
        </is>
      </c>
    </row>
    <row r="477" ht="45" customHeight="1">
      <c r="A477" s="12" t="inlineStr">
        <is>
          <t>Maths Skills</t>
        </is>
      </c>
      <c r="B477" s="12" t="inlineStr">
        <is>
          <t>Gradient</t>
        </is>
      </c>
      <c r="C477" s="13" t="inlineStr">
        <is>
          <t>Finding the Gradient of a Line Segment: Using the Graph [MF23.08]</t>
        </is>
      </c>
      <c r="D477" s="12" t="inlineStr">
        <is>
          <t>This nugget has learning material and questions covering the topic of Finding the Gradient of a Line Segment: Using the Graph.</t>
        </is>
      </c>
      <c r="E477" s="12" t="inlineStr">
        <is>
          <t>b539239e-ac53-4d0a-b6a0-0514dc5aa5b2</t>
        </is>
      </c>
    </row>
    <row r="478" ht="45" customHeight="1">
      <c r="A478" s="12" t="inlineStr">
        <is>
          <t>Maths Skills</t>
        </is>
      </c>
      <c r="B478" s="12" t="inlineStr">
        <is>
          <t>Gradient</t>
        </is>
      </c>
      <c r="C478" s="13" t="inlineStr">
        <is>
          <t>Estimating Gradients [MH24.16]</t>
        </is>
      </c>
      <c r="D478" s="12" t="inlineStr">
        <is>
          <t>This nugget has learning material and questions covering the topic of Estimating Gradients.</t>
        </is>
      </c>
      <c r="E478" s="12" t="inlineStr">
        <is>
          <t>9ab3d7fd-2af0-497d-84d6-5fe309340a61</t>
        </is>
      </c>
    </row>
    <row r="479" ht="45" customHeight="1">
      <c r="A479" s="12" t="inlineStr">
        <is>
          <t>Maths Skills</t>
        </is>
      </c>
      <c r="B479" s="12" t="inlineStr">
        <is>
          <t>Histograms</t>
        </is>
      </c>
      <c r="C479" s="13" t="inlineStr">
        <is>
          <t>Histograms 1: Choosing Axes [MH61.03]</t>
        </is>
      </c>
      <c r="D479" s="12" t="inlineStr">
        <is>
          <t>This nugget has learning material and questions covering the topic of Histograms 1.</t>
        </is>
      </c>
      <c r="E479" s="12" t="inlineStr">
        <is>
          <t>1336ee15-6aec-4113-ad1b-43ab508f23a8</t>
        </is>
      </c>
    </row>
    <row r="480" ht="45" customHeight="1">
      <c r="A480" s="12" t="inlineStr">
        <is>
          <t>Maths Skills</t>
        </is>
      </c>
      <c r="B480" s="12" t="inlineStr">
        <is>
          <t>Interpreting Graphs</t>
        </is>
      </c>
      <c r="C480" s="13" t="inlineStr">
        <is>
          <t>Real Life Graphs: Interpreting [MF24.12]</t>
        </is>
      </c>
      <c r="D480" s="12" t="inlineStr">
        <is>
          <t>This nugget has learning material and questions covering the topic of Real Life Graphs: Interpreting .</t>
        </is>
      </c>
      <c r="E480" s="12" t="inlineStr">
        <is>
          <t>b8d70c65-8d84-47ff-a725-2f88848122dd</t>
        </is>
      </c>
    </row>
    <row r="481" ht="45" customHeight="1">
      <c r="A481" s="12" t="inlineStr">
        <is>
          <t>Maths Skills</t>
        </is>
      </c>
      <c r="B481" s="12" t="inlineStr">
        <is>
          <t>Outliers</t>
        </is>
      </c>
      <c r="C481" s="13" t="inlineStr">
        <is>
          <t>Scatter Graphs: Outliers [MF50.15]</t>
        </is>
      </c>
      <c r="D481" s="12" t="inlineStr">
        <is>
          <t>This nugget covers identifying outliers and the possible causes of an outlier on a scatter graph. It also covers what the effect of including an outlier has on the interpretation of correlation and drawing the line of best fit.</t>
        </is>
      </c>
      <c r="E481" s="12" t="inlineStr">
        <is>
          <t>0241e7a7-b962-4ac9-ac61-cd5906fcafa1</t>
        </is>
      </c>
    </row>
    <row r="482" ht="45" customHeight="1">
      <c r="A482" s="12" t="inlineStr">
        <is>
          <t>Maths Skills</t>
        </is>
      </c>
      <c r="B482" s="12" t="inlineStr">
        <is>
          <t>Plans &amp; Elevations</t>
        </is>
      </c>
      <c r="C482" s="13" t="inlineStr">
        <is>
          <t>Plans and Elevations [MF33.04]</t>
        </is>
      </c>
      <c r="D482" s="12" t="inlineStr">
        <is>
          <t>This nugget has learning material and questions covering the topic of Plans and Elevations.</t>
        </is>
      </c>
      <c r="E482" s="12" t="inlineStr">
        <is>
          <t>17072aa4-4633-4dce-9593-2df94b580170</t>
        </is>
      </c>
    </row>
    <row r="483" ht="45" customHeight="1">
      <c r="A483" s="12" t="inlineStr">
        <is>
          <t>Maths Skills</t>
        </is>
      </c>
      <c r="B483" s="12" t="inlineStr">
        <is>
          <t>Plotting Graphs</t>
        </is>
      </c>
      <c r="C483" s="13" t="inlineStr">
        <is>
          <t>Plotting Straight Line Graphs: 4 Quadrants [MF23.07]</t>
        </is>
      </c>
      <c r="D483" s="12" t="inlineStr">
        <is>
          <t>This nugget has learning material and questions covering the topic of Plotting Straight Line Graphs: 4 Quadrants.</t>
        </is>
      </c>
      <c r="E483" s="12" t="inlineStr">
        <is>
          <t>0cde5f87-63db-44d9-9a80-8392640961da</t>
        </is>
      </c>
    </row>
    <row r="484" ht="45" customHeight="1">
      <c r="A484" s="12" t="inlineStr">
        <is>
          <t>Maths Skills</t>
        </is>
      </c>
      <c r="B484" s="12" t="inlineStr">
        <is>
          <t>Proportion</t>
        </is>
      </c>
      <c r="C484" s="13" t="inlineStr">
        <is>
          <t>Direct Proportion 1: Conversions [MF16.05]</t>
        </is>
      </c>
      <c r="D484" s="12" t="inlineStr">
        <is>
          <t>This nugget has learning material and questions covering the topic of Direct Proportion 1.</t>
        </is>
      </c>
      <c r="E484" s="12" t="inlineStr">
        <is>
          <t>5d2a4e1e-b9c6-4347-ae98-5df436cc17fe</t>
        </is>
      </c>
    </row>
    <row r="485" ht="45" customHeight="1">
      <c r="A485" s="12" t="inlineStr">
        <is>
          <t>Maths Skills</t>
        </is>
      </c>
      <c r="B485" s="12" t="inlineStr">
        <is>
          <t>Proportion</t>
        </is>
      </c>
      <c r="C485" s="13" t="inlineStr">
        <is>
          <t>Proportions on a Graph [MF16.09]</t>
        </is>
      </c>
      <c r="D485" s="12" t="inlineStr">
        <is>
          <t>This nugget has learning material and questions covering the topic of Proportions on a Graph.</t>
        </is>
      </c>
      <c r="E485" s="12" t="inlineStr">
        <is>
          <t>8a9953b5-e03e-4963-9121-7a83966bfd77</t>
        </is>
      </c>
    </row>
    <row r="486" ht="45" customHeight="1">
      <c r="A486" s="12" t="inlineStr">
        <is>
          <t>Maths Skills</t>
        </is>
      </c>
      <c r="B486" s="12" t="inlineStr">
        <is>
          <t>Ratios</t>
        </is>
      </c>
      <c r="C486" s="13" t="inlineStr">
        <is>
          <t>Simplifying Ratios with Units [MF15.06]</t>
        </is>
      </c>
      <c r="D486" s="12" t="inlineStr">
        <is>
          <t>This nugget has learning material and questions covering the topic of Simplifying Ratios with Units.</t>
        </is>
      </c>
      <c r="E486" s="12" t="inlineStr">
        <is>
          <t>dcb4b144-8764-4bd4-9c5d-18ffd70451ab</t>
        </is>
      </c>
    </row>
    <row r="487" ht="45" customHeight="1">
      <c r="A487" s="12" t="inlineStr">
        <is>
          <t>Maths Skills</t>
        </is>
      </c>
      <c r="B487" s="12" t="inlineStr">
        <is>
          <t>Rearranging Formulae</t>
        </is>
      </c>
      <c r="C487" s="13" t="inlineStr">
        <is>
          <t>Rearranging y = mx + c [MF23.15]</t>
        </is>
      </c>
      <c r="D487" s="12" t="inlineStr">
        <is>
          <t>This nugget has learning material and questions covering the topic of Rearranging y=mx+c.</t>
        </is>
      </c>
      <c r="E487" s="12" t="inlineStr">
        <is>
          <t>de7fcddf-9fd6-446f-bf34-321897f668bf</t>
        </is>
      </c>
    </row>
    <row r="488" ht="45" customHeight="1">
      <c r="A488" s="12" t="inlineStr">
        <is>
          <t>Maths Skills</t>
        </is>
      </c>
      <c r="B488" s="12" t="inlineStr">
        <is>
          <t>Rearranging Formulae</t>
        </is>
      </c>
      <c r="C488" s="13" t="inlineStr">
        <is>
          <t>Rearranging Formulae: Two Step [MF21.06]</t>
        </is>
      </c>
      <c r="D488" s="12" t="inlineStr">
        <is>
          <t>This nugget has learning material and questions covering the topic of Rearranging Formulae: Two Step.</t>
        </is>
      </c>
      <c r="E488" s="12" t="inlineStr">
        <is>
          <t>e7d4a305-dc53-4073-ae97-db2a79dd9710</t>
        </is>
      </c>
    </row>
    <row r="489" ht="45" customHeight="1">
      <c r="A489" s="12" t="inlineStr">
        <is>
          <t>Maths Skills</t>
        </is>
      </c>
      <c r="B489" s="12" t="inlineStr">
        <is>
          <t>Scales</t>
        </is>
      </c>
      <c r="C489" s="13" t="inlineStr">
        <is>
          <t>Scales: Continuous Data [MF50.19]</t>
        </is>
      </c>
      <c r="D489" s="12" t="inlineStr">
        <is>
          <t>This nugget has learning material and questions covering the topic of selecting appropriate scales for graphing continuous data.</t>
        </is>
      </c>
      <c r="E489" s="12" t="inlineStr">
        <is>
          <t>3486b636-e197-4848-9de4-b4a7b2632fe6</t>
        </is>
      </c>
    </row>
    <row r="490" ht="45" customHeight="1">
      <c r="A490" s="12" t="inlineStr">
        <is>
          <t>Maths Skills</t>
        </is>
      </c>
      <c r="B490" s="12" t="inlineStr">
        <is>
          <t>Solving Equations</t>
        </is>
      </c>
      <c r="C490" s="13" t="inlineStr">
        <is>
          <t>Solving Equations: One Step (+ – × ÷) [MF19.04]</t>
        </is>
      </c>
      <c r="D490" s="12" t="inlineStr">
        <is>
          <t>This nugget has learning material and questions covering the topic of Solving One Step Equations: mixed.</t>
        </is>
      </c>
      <c r="E490" s="12" t="inlineStr">
        <is>
          <t>814b0108-5ba5-4351-a6d8-f3b43ec5679a</t>
        </is>
      </c>
    </row>
    <row r="491" ht="45" customHeight="1">
      <c r="A491" s="12" t="inlineStr">
        <is>
          <t>Maths Skills</t>
        </is>
      </c>
      <c r="B491" s="12" t="inlineStr">
        <is>
          <t>Standard Form</t>
        </is>
      </c>
      <c r="C491" s="13" t="inlineStr">
        <is>
          <t>Standard Form: Worded problems with calculator [MF14.10]</t>
        </is>
      </c>
      <c r="D491" s="12" t="inlineStr">
        <is>
          <t>This nugget has learning material and questions covering the topic of solving Standard Form worded problems with a calculator.</t>
        </is>
      </c>
      <c r="E491" s="12" t="inlineStr">
        <is>
          <t>447f52d9-7f65-4a8b-bf13-0f0c6321d98c</t>
        </is>
      </c>
    </row>
    <row r="492" ht="45" customHeight="1">
      <c r="A492" s="12" t="inlineStr">
        <is>
          <t>Maths Skills</t>
        </is>
      </c>
      <c r="B492" s="12" t="inlineStr">
        <is>
          <t>Standard Form</t>
        </is>
      </c>
      <c r="C492" s="13" t="inlineStr">
        <is>
          <t>Standard Form to Ordinary [MF14.03]</t>
        </is>
      </c>
      <c r="D492" s="12" t="inlineStr">
        <is>
          <t>This nugget has learning material and questions covering the topic of Standard Form to Ordinary.</t>
        </is>
      </c>
      <c r="E492" s="12" t="inlineStr">
        <is>
          <t>d9ff6a1c-d84e-494d-8806-cd7eaaab2ef4</t>
        </is>
      </c>
    </row>
    <row r="493" ht="45" customHeight="1">
      <c r="A493" s="12" t="inlineStr">
        <is>
          <t>Maths Skills</t>
        </is>
      </c>
      <c r="B493" s="12" t="inlineStr">
        <is>
          <t>Standard Form</t>
        </is>
      </c>
      <c r="C493" s="13" t="inlineStr">
        <is>
          <t>Ordinary to Standard Form [MF14.04]</t>
        </is>
      </c>
      <c r="D493" s="12" t="inlineStr">
        <is>
          <t>This nugget has learning material and questions covering the topic of Ordinary to Standard Form.</t>
        </is>
      </c>
      <c r="E493" s="12" t="inlineStr">
        <is>
          <t>921c0f8f-eb17-48cd-aa10-f85cf25d42f7</t>
        </is>
      </c>
    </row>
    <row r="494" ht="45" customHeight="1">
      <c r="A494" s="12" t="inlineStr">
        <is>
          <t>Maths Skills</t>
        </is>
      </c>
      <c r="B494" s="12" t="inlineStr">
        <is>
          <t>Substitution</t>
        </is>
      </c>
      <c r="C494" s="13" t="inlineStr">
        <is>
          <t>Substituting into a Formula [MF21.02]</t>
        </is>
      </c>
      <c r="D494" s="12" t="inlineStr">
        <is>
          <t>This nugget has learning material and questions covering the topic of Substituting into a Formula.</t>
        </is>
      </c>
      <c r="E494" s="12" t="inlineStr">
        <is>
          <t>21cb7259-64cd-4bef-af6f-8e1207411f1d</t>
        </is>
      </c>
    </row>
    <row r="495" ht="45" customHeight="1">
      <c r="A495" s="12" t="inlineStr">
        <is>
          <t>Maths Skills</t>
        </is>
      </c>
      <c r="B495" s="12" t="inlineStr">
        <is>
          <t>Substitution</t>
        </is>
      </c>
      <c r="C495" s="13" t="inlineStr">
        <is>
          <t>Substitution into Expressions 3: Two Terms incl. Squares [MF17.15]</t>
        </is>
      </c>
      <c r="D495" s="12" t="inlineStr">
        <is>
          <t>This nugget has learning material and questions covering the topic of Substitution into Expressions 3.</t>
        </is>
      </c>
      <c r="E495" s="12" t="inlineStr">
        <is>
          <t>d6732310-1b59-45c5-b3e4-354b29cd73a7</t>
        </is>
      </c>
    </row>
    <row r="496" ht="45" customHeight="1">
      <c r="A496" s="12" t="inlineStr">
        <is>
          <t>Maths Skills</t>
        </is>
      </c>
      <c r="B496" s="12" t="inlineStr">
        <is>
          <t>Temperature</t>
        </is>
      </c>
      <c r="C496" s="13" t="inlineStr">
        <is>
          <t>Temperature [MC2.16]</t>
        </is>
      </c>
      <c r="D496" s="12" t="inlineStr">
        <is>
          <t>This nugget has learning material and questions covering the topic of Temperature.</t>
        </is>
      </c>
      <c r="E496" s="12" t="inlineStr">
        <is>
          <t>f1c13dd2-4a7b-4f34-9c8f-0da62f8bc2b7</t>
        </is>
      </c>
    </row>
    <row r="497" ht="45" customHeight="1">
      <c r="A497" s="12" t="inlineStr">
        <is>
          <t>Maths Skills</t>
        </is>
      </c>
      <c r="B497" s="12" t="inlineStr">
        <is>
          <t>Using a Ruler</t>
        </is>
      </c>
      <c r="C497" s="13" t="inlineStr">
        <is>
          <t>Using a Ruler [MF26.16]</t>
        </is>
      </c>
      <c r="D497" s="12" t="inlineStr">
        <is>
          <t xml:space="preserve">This nugget has questions on reading from a ruler to measure the length of a line segment in cm, to one decimal place. </t>
        </is>
      </c>
      <c r="E497" s="12" t="inlineStr">
        <is>
          <t>47f6e68e-d2d6-4504-88eb-aa6d7098880b</t>
        </is>
      </c>
    </row>
    <row r="498" ht="45" customHeight="1">
      <c r="A498" s="12" t="inlineStr">
        <is>
          <t>Maths Skills</t>
        </is>
      </c>
      <c r="B498" s="12" t="inlineStr">
        <is>
          <t>Volume</t>
        </is>
      </c>
      <c r="C498" s="13" t="inlineStr">
        <is>
          <t>Volume of Cubes and Cuboids [MF34.02]</t>
        </is>
      </c>
      <c r="D498" s="12" t="inlineStr">
        <is>
          <t>This nugget has learning material and questions covering the topic of the Volume of Cubes and Cuboids.</t>
        </is>
      </c>
      <c r="E498" s="12" t="inlineStr">
        <is>
          <t>620abbcb-221f-4760-9d90-1df267223a20</t>
        </is>
      </c>
    </row>
    <row r="499" ht="45" customHeight="1">
      <c r="A499" s="12" t="inlineStr">
        <is>
          <t>Maths Skills</t>
        </is>
      </c>
      <c r="B499" s="12" t="inlineStr">
        <is>
          <t>Rounding</t>
        </is>
      </c>
      <c r="C499" s="13" t="inlineStr">
        <is>
          <t>Rounding to Mixed Significant Figures [MF9.08]</t>
        </is>
      </c>
      <c r="D499" s="12" t="inlineStr">
        <is>
          <t>This nugget contains questions on rounding numbers to a different number of significant figures, including 1, 2, 3 and 4. It also includes basic calculations where the answer is rounded to a different number of significant figures.</t>
        </is>
      </c>
      <c r="E499" s="12" t="inlineStr">
        <is>
          <t>90e46c57-90f1-43ab-bd24-03224cc687c0</t>
        </is>
      </c>
    </row>
  </sheetData>
  <mergeCells count="1">
    <mergeCell ref="A6:E6"/>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E605"/>
  <sheetViews>
    <sheetView showGridLines="0" workbookViewId="0">
      <selection activeCell="A1" sqref="A1"/>
    </sheetView>
  </sheetViews>
  <sheetFormatPr baseColWidth="8" defaultRowHeight="15"/>
  <cols>
    <col width="45" customWidth="1" min="1" max="1"/>
    <col width="6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ecb1245d-b025-48f0-883e-b384f90a5205</t>
        </is>
      </c>
    </row>
    <row r="3">
      <c r="A3" s="2" t="inlineStr">
        <is>
          <t>Chemistry GCSE: AQA (F)</t>
        </is>
      </c>
      <c r="D3" s="3" t="inlineStr">
        <is>
          <t>Last updated: 17 July 2026</t>
        </is>
      </c>
    </row>
    <row r="4">
      <c r="A4" s="4" t="inlineStr">
        <is>
          <t>12 Topics   ·   118 Subtopics   ·   598 Nuggets   ·   86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Atomic Structure &amp; the Periodic Table</t>
        </is>
      </c>
      <c r="B8" s="12" t="inlineStr">
        <is>
          <t>Atoms, Elements &amp; Compounds</t>
        </is>
      </c>
      <c r="C8" s="13" t="inlineStr">
        <is>
          <t>Diagnostic: Atoms, Elements &amp; Compounds [CH0.001]</t>
        </is>
      </c>
      <c r="D8" s="12" t="inlineStr">
        <is>
          <t>Diagnostic for recognising and using element symbols, formulae, compound names and state symbols.</t>
        </is>
      </c>
      <c r="E8" s="12" t="inlineStr">
        <is>
          <t>b0d6fdd7-e66c-401a-9a6b-d293ee610367</t>
        </is>
      </c>
    </row>
    <row r="9" ht="45" customHeight="1">
      <c r="A9" s="12" t="inlineStr">
        <is>
          <t>Atomic Structure &amp; the Periodic Table</t>
        </is>
      </c>
      <c r="B9" s="12" t="inlineStr">
        <is>
          <t>Atoms, Elements &amp; Compounds</t>
        </is>
      </c>
      <c r="C9" s="13" t="inlineStr">
        <is>
          <t>Pure Substances: Elements &amp; Compounds [CK20.05]</t>
        </is>
      </c>
      <c r="D9" s="12" t="inlineStr">
        <is>
          <t>Define pure substances, atoms, elements, compounds and molecules. Includes basic particle model descriptions.</t>
        </is>
      </c>
      <c r="E9" s="12" t="inlineStr">
        <is>
          <t>c408c120-25f7-4034-a257-cfbff18d4d02</t>
        </is>
      </c>
    </row>
    <row r="10" ht="45" customHeight="1">
      <c r="A10" s="12" t="inlineStr">
        <is>
          <t>Atomic Structure &amp; the Periodic Table</t>
        </is>
      </c>
      <c r="B10" s="12" t="inlineStr">
        <is>
          <t>Atoms, Elements &amp; Compounds</t>
        </is>
      </c>
      <c r="C10" s="13" t="inlineStr">
        <is>
          <t>Atoms, Elements, Compounds &amp; Molecules [CH1.01]</t>
        </is>
      </c>
      <c r="D10" s="12" t="inlineStr">
        <is>
          <t xml:space="preserve">An introduction to atoms, elements, compounds and molecules. </t>
        </is>
      </c>
      <c r="E10" s="12" t="inlineStr">
        <is>
          <t>7854b719-70ed-4dc2-a2ad-446c28b89ff9</t>
        </is>
      </c>
    </row>
    <row r="11" ht="45" customHeight="1">
      <c r="A11" s="12" t="inlineStr">
        <is>
          <t>Atomic Structure &amp; the Periodic Table</t>
        </is>
      </c>
      <c r="B11" s="12" t="inlineStr">
        <is>
          <t>Atoms, Elements &amp; Compounds</t>
        </is>
      </c>
      <c r="C11" s="13" t="inlineStr">
        <is>
          <t>Element Symbols [CH1.02]</t>
        </is>
      </c>
      <c r="D11" s="12" t="inlineStr">
        <is>
          <t>Use element symbols correctly.</t>
        </is>
      </c>
      <c r="E11" s="12" t="inlineStr">
        <is>
          <t>c4b5136a-9f94-485a-bf8d-6123f0e1e9c0</t>
        </is>
      </c>
    </row>
    <row r="12" ht="45" customHeight="1">
      <c r="A12" s="12" t="inlineStr">
        <is>
          <t>Atomic Structure &amp; the Periodic Table</t>
        </is>
      </c>
      <c r="B12" s="12" t="inlineStr">
        <is>
          <t>Atoms, Elements &amp; Compounds</t>
        </is>
      </c>
      <c r="C12" s="13" t="inlineStr">
        <is>
          <t>Names &amp; Symbols of the First 20 Elements [CH1.03]</t>
        </is>
      </c>
      <c r="D12" s="12" t="inlineStr">
        <is>
          <t>Correctly use the names and symbols of the first 20 elements of the Periodic Table.</t>
        </is>
      </c>
      <c r="E12" s="12" t="inlineStr">
        <is>
          <t>15770ae3-fce2-4ec8-8b9f-1701f5536fa1</t>
        </is>
      </c>
    </row>
    <row r="13" ht="45" customHeight="1">
      <c r="A13" s="12" t="inlineStr">
        <is>
          <t>Atomic Structure &amp; the Periodic Table</t>
        </is>
      </c>
      <c r="B13" s="12" t="inlineStr">
        <is>
          <t>Atoms, Elements &amp; Compounds</t>
        </is>
      </c>
      <c r="C13" s="13" t="inlineStr">
        <is>
          <t>Chemical Formulae [CK20.16]</t>
        </is>
      </c>
      <c r="D13" s="12" t="inlineStr">
        <is>
          <t>Identify the elements in a compound from formulae and give relative proportions of elements. Includes formulae with only two elements and no coefficients.</t>
        </is>
      </c>
      <c r="E13" s="12" t="inlineStr">
        <is>
          <t>80744575-87b3-48e8-8916-7150f81bd7b2</t>
        </is>
      </c>
    </row>
    <row r="14" ht="45" customHeight="1">
      <c r="A14" s="12" t="inlineStr">
        <is>
          <t>Atomic Structure &amp; the Periodic Table</t>
        </is>
      </c>
      <c r="B14" s="12" t="inlineStr">
        <is>
          <t>Atoms, Elements &amp; Compounds</t>
        </is>
      </c>
      <c r="C14" s="13" t="inlineStr">
        <is>
          <t>Chemical Formulae: Ratios &amp; Proportions I [CK20.17]</t>
        </is>
      </c>
      <c r="D14" s="12" t="inlineStr">
        <is>
          <t>Identify and use the relative proportions of given compounds. Includes formulae with only two elements.</t>
        </is>
      </c>
      <c r="E14" s="12" t="inlineStr">
        <is>
          <t>9f1f1a34-cbb5-4baf-866f-5e270f692535</t>
        </is>
      </c>
    </row>
    <row r="15" ht="45" customHeight="1">
      <c r="A15" s="12" t="inlineStr">
        <is>
          <t>Atomic Structure &amp; the Periodic Table</t>
        </is>
      </c>
      <c r="B15" s="12" t="inlineStr">
        <is>
          <t>Atoms, Elements &amp; Compounds</t>
        </is>
      </c>
      <c r="C15" s="13" t="inlineStr">
        <is>
          <t>Chemical Formulae: Ratios &amp; Proportions II [CK20.18]</t>
        </is>
      </c>
      <c r="D15" s="12" t="inlineStr">
        <is>
          <t>Identify and use the relative proportions of given compounds. Includes formulae with up to three elements (3-part ratios).</t>
        </is>
      </c>
      <c r="E15" s="12" t="inlineStr">
        <is>
          <t>c4fca8dc-67b0-4c51-bbc8-f94be3005f4d</t>
        </is>
      </c>
    </row>
    <row r="16" ht="45" customHeight="1">
      <c r="A16" s="12" t="inlineStr">
        <is>
          <t>Atomic Structure &amp; the Periodic Table</t>
        </is>
      </c>
      <c r="B16" s="12" t="inlineStr">
        <is>
          <t>Atoms, Elements &amp; Compounds</t>
        </is>
      </c>
      <c r="C16" s="13" t="inlineStr">
        <is>
          <t>Formulae for Elemental Molecules &amp; Compounds [CH1.04]</t>
        </is>
      </c>
      <c r="D16" s="12" t="inlineStr">
        <is>
          <t>Recall and use the chemical formulae for common elemental molecules and compounds.</t>
        </is>
      </c>
      <c r="E16" s="12" t="inlineStr">
        <is>
          <t>0ea351b5-01cd-459e-a333-268679b4787c</t>
        </is>
      </c>
    </row>
    <row r="17" ht="45" customHeight="1">
      <c r="A17" s="12" t="inlineStr">
        <is>
          <t>Atomic Structure &amp; the Periodic Table</t>
        </is>
      </c>
      <c r="B17" s="12" t="inlineStr">
        <is>
          <t>Atoms, Elements &amp; Compounds</t>
        </is>
      </c>
      <c r="C17" s="13" t="inlineStr">
        <is>
          <t>Formulae for Compounds with Brackets [CH1.05]</t>
        </is>
      </c>
      <c r="D17" s="12" t="inlineStr">
        <is>
          <t>Recall and use the chemical formulae for compounds that include brackets.</t>
        </is>
      </c>
      <c r="E17" s="12" t="inlineStr">
        <is>
          <t>ed150712-f887-4803-95e5-5a9731593f48</t>
        </is>
      </c>
    </row>
    <row r="18" ht="45" customHeight="1">
      <c r="A18" s="12" t="inlineStr">
        <is>
          <t>Atomic Structure &amp; the Periodic Table</t>
        </is>
      </c>
      <c r="B18" s="12" t="inlineStr">
        <is>
          <t>Atoms, Elements &amp; Compounds</t>
        </is>
      </c>
      <c r="C18" s="13" t="inlineStr">
        <is>
          <t>Naming Compounds [CH1.06]</t>
        </is>
      </c>
      <c r="D18" s="12" t="inlineStr">
        <is>
          <t>Describe and use the rules for naming compounds to recall and use the chemical formulae for common elemental molecules and compounds.</t>
        </is>
      </c>
      <c r="E18" s="12" t="inlineStr">
        <is>
          <t>15b6e92a-4b5f-456d-af34-50568879819d</t>
        </is>
      </c>
    </row>
    <row r="19" ht="45" customHeight="1">
      <c r="A19" s="12" t="inlineStr">
        <is>
          <t>Atomic Structure &amp; the Periodic Table</t>
        </is>
      </c>
      <c r="B19" s="12" t="inlineStr">
        <is>
          <t>Atoms, Elements &amp; Compounds</t>
        </is>
      </c>
      <c r="C19" s="13" t="inlineStr">
        <is>
          <t>State Symbols [CH1.07]</t>
        </is>
      </c>
      <c r="D19" s="12" t="inlineStr">
        <is>
          <t>Use state symbols correctly.</t>
        </is>
      </c>
      <c r="E19" s="12" t="inlineStr">
        <is>
          <t>52ebc859-b0ad-42b7-9145-62791bbb2e8f</t>
        </is>
      </c>
    </row>
    <row r="20" ht="45" customHeight="1">
      <c r="A20" s="12" t="inlineStr">
        <is>
          <t>Atomic Structure &amp; the Periodic Table</t>
        </is>
      </c>
      <c r="B20" s="12" t="inlineStr">
        <is>
          <t>Atomic Structure</t>
        </is>
      </c>
      <c r="C20" s="13" t="inlineStr">
        <is>
          <t>Diagnostic: Atomic Structure [CH0.002]</t>
        </is>
      </c>
      <c r="D20" s="12" t="inlineStr">
        <is>
          <t>Diagnostic for describing and using ideas about atomic structure - including isotopes, calculating relative atomic mass and electronic structure.</t>
        </is>
      </c>
      <c r="E20" s="12" t="inlineStr">
        <is>
          <t>df8c9e5d-42be-43d9-aa2d-8dd0aa9a4f3e</t>
        </is>
      </c>
    </row>
    <row r="21" ht="45" customHeight="1">
      <c r="A21" s="12" t="inlineStr">
        <is>
          <t>Atomic Structure &amp; the Periodic Table</t>
        </is>
      </c>
      <c r="B21" s="12" t="inlineStr">
        <is>
          <t>Atomic Structure</t>
        </is>
      </c>
      <c r="C21" s="13" t="inlineStr">
        <is>
          <t>Atomic Structure [CH1.08]</t>
        </is>
      </c>
      <c r="D21" s="12" t="inlineStr">
        <is>
          <t>Describe the structure of the atom.</t>
        </is>
      </c>
      <c r="E21" s="12" t="inlineStr">
        <is>
          <t>c93e9fb5-244b-4eff-91ba-8a9e8ff14eae</t>
        </is>
      </c>
    </row>
    <row r="22" ht="45" customHeight="1">
      <c r="A22" s="12" t="inlineStr">
        <is>
          <t>Atomic Structure &amp; the Periodic Table</t>
        </is>
      </c>
      <c r="B22" s="12" t="inlineStr">
        <is>
          <t>Atomic Structure</t>
        </is>
      </c>
      <c r="C22" s="13" t="inlineStr">
        <is>
          <t>Size of Atoms [CH1.09]</t>
        </is>
      </c>
      <c r="D22" s="12" t="inlineStr">
        <is>
          <t>Recall the radius of an atom/nucleus and relate size and scale of atoms to objects.</t>
        </is>
      </c>
      <c r="E22" s="12" t="inlineStr">
        <is>
          <t>7a7fdf18-1d62-42fb-b3e2-eff1b73fff6f</t>
        </is>
      </c>
    </row>
    <row r="23" ht="45" customHeight="1">
      <c r="A23" s="12" t="inlineStr">
        <is>
          <t>Atomic Structure &amp; the Periodic Table</t>
        </is>
      </c>
      <c r="B23" s="12" t="inlineStr">
        <is>
          <t>Atomic Structure</t>
        </is>
      </c>
      <c r="C23" s="13" t="inlineStr">
        <is>
          <t>Atomic Number &amp; Mass Number [CH1.10]</t>
        </is>
      </c>
      <c r="D23" s="12" t="inlineStr">
        <is>
          <t>Use the atomic number and mass number to calculate the numbers of subatomic particles.</t>
        </is>
      </c>
      <c r="E23" s="12" t="inlineStr">
        <is>
          <t>b1378d58-0a85-4d3a-87d4-308ca784e408</t>
        </is>
      </c>
    </row>
    <row r="24" ht="45" customHeight="1">
      <c r="A24" s="12" t="inlineStr">
        <is>
          <t>Atomic Structure &amp; the Periodic Table</t>
        </is>
      </c>
      <c r="B24" s="12" t="inlineStr">
        <is>
          <t>Atomic Structure</t>
        </is>
      </c>
      <c r="C24" s="13" t="inlineStr">
        <is>
          <t>Isotopes [CH1.11]</t>
        </is>
      </c>
      <c r="D24" s="12" t="inlineStr">
        <is>
          <t>Recall the definition of an isotope and apply it to familiar situations.</t>
        </is>
      </c>
      <c r="E24" s="12" t="inlineStr">
        <is>
          <t>473c1d99-164d-4d81-b5f7-c64f33c37d50</t>
        </is>
      </c>
    </row>
    <row r="25" ht="45" customHeight="1">
      <c r="A25" s="12" t="inlineStr">
        <is>
          <t>Atomic Structure &amp; the Periodic Table</t>
        </is>
      </c>
      <c r="B25" s="12" t="inlineStr">
        <is>
          <t>Atomic Structure</t>
        </is>
      </c>
      <c r="C25" s="13" t="inlineStr">
        <is>
          <t>What is Relative? Mass &amp; Charges [CH1.12]</t>
        </is>
      </c>
      <c r="D25" s="12" t="inlineStr">
        <is>
          <t>Recall the relative masses/charges of subatomic particles and define relative atomic mass.</t>
        </is>
      </c>
      <c r="E25" s="12" t="inlineStr">
        <is>
          <t>c02a59aa-012e-442e-b0f7-d7ef3762d0a8</t>
        </is>
      </c>
    </row>
    <row r="26" ht="45" customHeight="1">
      <c r="A26" s="12" t="inlineStr">
        <is>
          <t>Atomic Structure &amp; the Periodic Table</t>
        </is>
      </c>
      <c r="B26" s="12" t="inlineStr">
        <is>
          <t>Atomic Structure</t>
        </is>
      </c>
      <c r="C26" s="13" t="inlineStr">
        <is>
          <t>Calculating Relative Atomic Mass [CH1.13]</t>
        </is>
      </c>
      <c r="D26" s="12" t="inlineStr">
        <is>
          <t>Calculate relative atomic mass.</t>
        </is>
      </c>
      <c r="E26" s="12" t="inlineStr">
        <is>
          <t>c045eee7-627d-4db6-aa9e-7a23529b6a7e</t>
        </is>
      </c>
    </row>
    <row r="27" ht="45" customHeight="1">
      <c r="A27" s="12" t="inlineStr">
        <is>
          <t>Atomic Structure &amp; the Periodic Table</t>
        </is>
      </c>
      <c r="B27" s="12" t="inlineStr">
        <is>
          <t>Atomic Structure</t>
        </is>
      </c>
      <c r="C27" s="13" t="inlineStr">
        <is>
          <t>Electronic Structure [CH1.14]</t>
        </is>
      </c>
      <c r="D27" s="12" t="inlineStr">
        <is>
          <t xml:space="preserve">Recall the 2, 8, 8 structure and apply this to the first 20 elements. </t>
        </is>
      </c>
      <c r="E27" s="12" t="inlineStr">
        <is>
          <t>b27e7c40-fa92-46fa-94be-65ed6cf74b0a</t>
        </is>
      </c>
    </row>
    <row r="28" ht="45" customHeight="1">
      <c r="A28" s="12" t="inlineStr">
        <is>
          <t>Atomic Structure &amp; the Periodic Table</t>
        </is>
      </c>
      <c r="B28" s="12" t="inlineStr">
        <is>
          <t>Atomic Structure</t>
        </is>
      </c>
      <c r="C28" s="13" t="inlineStr">
        <is>
          <t>Changing Energy Levels [CH1.15]</t>
        </is>
      </c>
      <c r="D28" s="12" t="inlineStr">
        <is>
          <t>Recall that electron arrangements may change with the absorption/emission of electromagnetic radiation and apply this to familiar situations.</t>
        </is>
      </c>
      <c r="E28" s="12" t="inlineStr">
        <is>
          <t>29627385-0daf-49cc-aff1-805015e39fd9</t>
        </is>
      </c>
    </row>
    <row r="29" ht="45" customHeight="1">
      <c r="A29" s="12" t="inlineStr">
        <is>
          <t>Atomic Structure &amp; the Periodic Table</t>
        </is>
      </c>
      <c r="B29" s="12" t="inlineStr">
        <is>
          <t>Chemical Equations</t>
        </is>
      </c>
      <c r="C29" s="13" t="inlineStr">
        <is>
          <t>Diagnostic: Chemical Equations [CH0.003]</t>
        </is>
      </c>
      <c r="D29" s="12" t="inlineStr">
        <is>
          <t>Diagnostic for word and symbol equations.</t>
        </is>
      </c>
      <c r="E29" s="12" t="inlineStr">
        <is>
          <t>0fd27044-429a-47e0-bed9-0d26656d9b2a</t>
        </is>
      </c>
    </row>
    <row r="30" ht="45" customHeight="1">
      <c r="A30" s="12" t="inlineStr">
        <is>
          <t>Atomic Structure &amp; the Periodic Table</t>
        </is>
      </c>
      <c r="B30" s="12" t="inlineStr">
        <is>
          <t>Chemical Equations</t>
        </is>
      </c>
      <c r="C30" s="13" t="inlineStr">
        <is>
          <t>Chemical Reactions [CH1.16]</t>
        </is>
      </c>
      <c r="D30" s="12" t="inlineStr">
        <is>
          <t>Recognise when a simple chemical reaction has occured and use simple word equations.</t>
        </is>
      </c>
      <c r="E30" s="12" t="inlineStr">
        <is>
          <t>8c4457a0-15da-4a40-9e2e-a4f1542b72d6</t>
        </is>
      </c>
    </row>
    <row r="31" ht="45" customHeight="1">
      <c r="A31" s="12" t="inlineStr">
        <is>
          <t>Atomic Structure &amp; the Periodic Table</t>
        </is>
      </c>
      <c r="B31" s="12" t="inlineStr">
        <is>
          <t>Chemical Equations</t>
        </is>
      </c>
      <c r="C31" s="13" t="inlineStr">
        <is>
          <t>Writing Word Equations [CH1.17]</t>
        </is>
      </c>
      <c r="D31" s="12" t="inlineStr">
        <is>
          <t>Write and extract information from word equations.</t>
        </is>
      </c>
      <c r="E31" s="12" t="inlineStr">
        <is>
          <t>115e7efc-be0e-45c9-92cd-4f1e38202ea7</t>
        </is>
      </c>
    </row>
    <row r="32" ht="45" customHeight="1">
      <c r="A32" s="12" t="inlineStr">
        <is>
          <t>Atomic Structure &amp; the Periodic Table</t>
        </is>
      </c>
      <c r="B32" s="12" t="inlineStr">
        <is>
          <t>Chemical Equations</t>
        </is>
      </c>
      <c r="C32" s="13" t="inlineStr">
        <is>
          <t>Writing Simple Formula Equations [CH1.18]</t>
        </is>
      </c>
      <c r="D32" s="12" t="inlineStr">
        <is>
          <t>Write and extract information from simple formula equations.</t>
        </is>
      </c>
      <c r="E32" s="12" t="inlineStr">
        <is>
          <t>88acfbd7-09f2-4ff5-a4df-9c1fac9cd8d5</t>
        </is>
      </c>
    </row>
    <row r="33" ht="45" customHeight="1">
      <c r="A33" s="12" t="inlineStr">
        <is>
          <t>Atomic Structure &amp; the Periodic Table</t>
        </is>
      </c>
      <c r="B33" s="12" t="inlineStr">
        <is>
          <t>Chemical Equations</t>
        </is>
      </c>
      <c r="C33" s="13" t="inlineStr">
        <is>
          <t>Balancing Chemical Equations I [CH1.19]</t>
        </is>
      </c>
      <c r="D33" s="12" t="inlineStr">
        <is>
          <t>Balance simple chemical equations (no brackets).</t>
        </is>
      </c>
      <c r="E33" s="12" t="inlineStr">
        <is>
          <t>aeb73dea-6db0-4a9a-8338-413555d8fd74</t>
        </is>
      </c>
    </row>
    <row r="34" ht="45" customHeight="1">
      <c r="A34" s="12" t="inlineStr">
        <is>
          <t>Atomic Structure &amp; the Periodic Table</t>
        </is>
      </c>
      <c r="B34" s="12" t="inlineStr">
        <is>
          <t>Chemical Equations</t>
        </is>
      </c>
      <c r="C34" s="13" t="inlineStr">
        <is>
          <t>Balancing Chemical Equations II [CH1.20]</t>
        </is>
      </c>
      <c r="D34" s="12" t="inlineStr">
        <is>
          <t>Balance chemical equations (with brackets).</t>
        </is>
      </c>
      <c r="E34" s="12" t="inlineStr">
        <is>
          <t>688120ce-d38b-4d05-9d99-6c7a196e8ece</t>
        </is>
      </c>
    </row>
    <row r="35" ht="45" customHeight="1">
      <c r="A35" s="12" t="inlineStr">
        <is>
          <t>Atomic Structure &amp; the Periodic Table</t>
        </is>
      </c>
      <c r="B35" s="12" t="inlineStr">
        <is>
          <t>Pure Substances, Mixtures &amp; Separation Techniques</t>
        </is>
      </c>
      <c r="C35" s="13" t="inlineStr">
        <is>
          <t>Diagnostic: Pure Substances, Mixtures &amp; Separation Techniques [CH0.005]</t>
        </is>
      </c>
      <c r="D35" s="12" t="inlineStr">
        <is>
          <t>Diagnostic for separation techniques.</t>
        </is>
      </c>
      <c r="E35" s="12" t="inlineStr">
        <is>
          <t>be55c8a8-bd7b-4ed0-a14f-f88d0a52091f</t>
        </is>
      </c>
    </row>
    <row r="36" ht="45" customHeight="1">
      <c r="A36" s="12" t="inlineStr">
        <is>
          <t>Atomic Structure &amp; the Periodic Table</t>
        </is>
      </c>
      <c r="B36" s="12" t="inlineStr">
        <is>
          <t>Pure Substances, Mixtures &amp; Separation Techniques</t>
        </is>
      </c>
      <c r="C36" s="13" t="inlineStr">
        <is>
          <t>Pure Substances &amp; Mixtures [CH1.22]</t>
        </is>
      </c>
      <c r="D36" s="12" t="inlineStr">
        <is>
          <t>Define 'pure' and 'mixture' and identify pure substances and mixtures from diagrams and text.</t>
        </is>
      </c>
      <c r="E36" s="12" t="inlineStr">
        <is>
          <t>6d5e86d4-8117-4d29-800e-f930137d7382</t>
        </is>
      </c>
    </row>
    <row r="37" ht="45" customHeight="1">
      <c r="A37" s="12" t="inlineStr">
        <is>
          <t>Atomic Structure &amp; the Periodic Table</t>
        </is>
      </c>
      <c r="B37" s="12" t="inlineStr">
        <is>
          <t>Pure Substances, Mixtures &amp; Separation Techniques</t>
        </is>
      </c>
      <c r="C37" s="13" t="inlineStr">
        <is>
          <t>Dissolving [CK20.07]</t>
        </is>
      </c>
      <c r="D37" s="12" t="inlineStr">
        <is>
          <t>Describe dissolving and use key words relating to solutions. Does not include the particle model.</t>
        </is>
      </c>
      <c r="E37" s="12" t="inlineStr">
        <is>
          <t>7ad0d0ec-cca9-4fe2-a15d-402c5031ae51</t>
        </is>
      </c>
    </row>
    <row r="38" ht="45" customHeight="1">
      <c r="A38" s="12" t="inlineStr">
        <is>
          <t>Atomic Structure &amp; the Periodic Table</t>
        </is>
      </c>
      <c r="B38" s="12" t="inlineStr">
        <is>
          <t>Pure Substances, Mixtures &amp; Separation Techniques</t>
        </is>
      </c>
      <c r="C38" s="13" t="inlineStr">
        <is>
          <t>Separating Mixtures [CH1.23]</t>
        </is>
      </c>
      <c r="D38" s="12" t="inlineStr">
        <is>
          <t>Identify different separating techniques and apply knowledge to solve simple problems.</t>
        </is>
      </c>
      <c r="E38" s="12" t="inlineStr">
        <is>
          <t>cb8d07b8-e471-49f5-8ca4-0e8786185fd3</t>
        </is>
      </c>
    </row>
    <row r="39" ht="45" customHeight="1">
      <c r="A39" s="12" t="inlineStr">
        <is>
          <t>Atomic Structure &amp; the Periodic Table</t>
        </is>
      </c>
      <c r="B39" s="12" t="inlineStr">
        <is>
          <t>Pure Substances, Mixtures &amp; Separation Techniques</t>
        </is>
      </c>
      <c r="C39" s="13" t="inlineStr">
        <is>
          <t>Keywords Relating to Solutions [CH1.24]</t>
        </is>
      </c>
      <c r="D39" s="12" t="inlineStr">
        <is>
          <t>Use the keywords relating to solutions correctly. Includes the particle model to explain dissolving.</t>
        </is>
      </c>
      <c r="E39" s="12" t="inlineStr">
        <is>
          <t>99a304b3-811b-4d3d-b9cc-ac6665c8a0df</t>
        </is>
      </c>
    </row>
    <row r="40" ht="45" customHeight="1">
      <c r="A40" s="12" t="inlineStr">
        <is>
          <t>Atomic Structure &amp; the Periodic Table</t>
        </is>
      </c>
      <c r="B40" s="12" t="inlineStr">
        <is>
          <t>Pure Substances, Mixtures &amp; Separation Techniques</t>
        </is>
      </c>
      <c r="C40" s="13" t="inlineStr">
        <is>
          <t>Filtration [CH1.25]</t>
        </is>
      </c>
      <c r="D40" s="12" t="inlineStr">
        <is>
          <t>Recall the method for carrying out filtration and its uses.</t>
        </is>
      </c>
      <c r="E40" s="12" t="inlineStr">
        <is>
          <t>6dc5ca23-89e6-407a-995c-7f46218d3228</t>
        </is>
      </c>
    </row>
    <row r="41" ht="45" customHeight="1">
      <c r="A41" s="12" t="inlineStr">
        <is>
          <t>Atomic Structure &amp; the Periodic Table</t>
        </is>
      </c>
      <c r="B41" s="12" t="inlineStr">
        <is>
          <t>Pure Substances, Mixtures &amp; Separation Techniques</t>
        </is>
      </c>
      <c r="C41" s="13" t="inlineStr">
        <is>
          <t>Evaporation [CH1.26]</t>
        </is>
      </c>
      <c r="D41" s="12" t="inlineStr">
        <is>
          <t>Recall the method for carrying out evaporation and its uses.</t>
        </is>
      </c>
      <c r="E41" s="12" t="inlineStr">
        <is>
          <t>c3460457-28a0-439d-9ca1-fbaf512fed79</t>
        </is>
      </c>
    </row>
    <row r="42" ht="45" customHeight="1">
      <c r="A42" s="12" t="inlineStr">
        <is>
          <t>Atomic Structure &amp; the Periodic Table</t>
        </is>
      </c>
      <c r="B42" s="12" t="inlineStr">
        <is>
          <t>Pure Substances, Mixtures &amp; Separation Techniques</t>
        </is>
      </c>
      <c r="C42" s="13" t="inlineStr">
        <is>
          <t>Crystallisation [CH1.27]</t>
        </is>
      </c>
      <c r="D42" s="12" t="inlineStr">
        <is>
          <t>Recall the method for carrying out crystallisation and its uses.</t>
        </is>
      </c>
      <c r="E42" s="12" t="inlineStr">
        <is>
          <t>3057d570-5661-4699-aa7c-9bd1fa9ff36b</t>
        </is>
      </c>
    </row>
    <row r="43" ht="45" customHeight="1">
      <c r="A43" s="12" t="inlineStr">
        <is>
          <t>Atomic Structure &amp; the Periodic Table</t>
        </is>
      </c>
      <c r="B43" s="12" t="inlineStr">
        <is>
          <t>Pure Substances, Mixtures &amp; Separation Techniques</t>
        </is>
      </c>
      <c r="C43" s="13" t="inlineStr">
        <is>
          <t>Practical: Simple Distillation [CH1.28]</t>
        </is>
      </c>
      <c r="D43" s="12" t="inlineStr">
        <is>
          <t>Recall the method for carrying out simple distillation and its uses.</t>
        </is>
      </c>
      <c r="E43" s="12" t="inlineStr">
        <is>
          <t>656c6270-26ae-4a32-a010-e03f0a88b262</t>
        </is>
      </c>
    </row>
    <row r="44" ht="45" customHeight="1">
      <c r="A44" s="12" t="inlineStr">
        <is>
          <t>Atomic Structure &amp; the Periodic Table</t>
        </is>
      </c>
      <c r="B44" s="12" t="inlineStr">
        <is>
          <t>Pure Substances, Mixtures &amp; Separation Techniques</t>
        </is>
      </c>
      <c r="C44" s="13" t="inlineStr">
        <is>
          <t>Fractional Distillation [CH1.29]</t>
        </is>
      </c>
      <c r="D44" s="12" t="inlineStr">
        <is>
          <t>Recall the method for carrying out fractional distillation and its uses.</t>
        </is>
      </c>
      <c r="E44" s="12" t="inlineStr">
        <is>
          <t>26dbe3b4-9e6a-4edb-88b2-e70049f87056</t>
        </is>
      </c>
    </row>
    <row r="45" ht="45" customHeight="1">
      <c r="A45" s="12" t="inlineStr">
        <is>
          <t>Atomic Structure &amp; the Periodic Table</t>
        </is>
      </c>
      <c r="B45" s="12" t="inlineStr">
        <is>
          <t>Pure Substances, Mixtures &amp; Separation Techniques</t>
        </is>
      </c>
      <c r="C45" s="13" t="inlineStr">
        <is>
          <t>Paper Chromatography [CH1.30]</t>
        </is>
      </c>
      <c r="D45" s="12" t="inlineStr">
        <is>
          <t>Recall the method for carrying out paper chromatography and its uses.</t>
        </is>
      </c>
      <c r="E45" s="12" t="inlineStr">
        <is>
          <t>0d171de2-0f45-46c4-a758-7391b042190d</t>
        </is>
      </c>
    </row>
    <row r="46" ht="45" customHeight="1">
      <c r="A46" s="12" t="inlineStr">
        <is>
          <t>Atomic Structure &amp; the Periodic Table</t>
        </is>
      </c>
      <c r="B46" s="12" t="inlineStr">
        <is>
          <t>Pure Substances, Mixtures &amp; Separation Techniques</t>
        </is>
      </c>
      <c r="C46" s="13" t="inlineStr">
        <is>
          <t>Which Separation Technique? [CH1.31]</t>
        </is>
      </c>
      <c r="D46" s="12" t="inlineStr">
        <is>
          <t>Apply knowledge of separation techniques to solve problems.</t>
        </is>
      </c>
      <c r="E46" s="12" t="inlineStr">
        <is>
          <t>e8c18b13-8e0c-4a5f-8ed5-d2ba210334be</t>
        </is>
      </c>
    </row>
    <row r="47" ht="45" customHeight="1">
      <c r="A47" s="12" t="inlineStr">
        <is>
          <t>Atomic Structure &amp; the Periodic Table</t>
        </is>
      </c>
      <c r="B47" s="12" t="inlineStr">
        <is>
          <t>History of the Atom</t>
        </is>
      </c>
      <c r="C47" s="13" t="inlineStr">
        <is>
          <t>Diagnostic: History of the Atom [CH0.006]</t>
        </is>
      </c>
      <c r="D47" s="12" t="inlineStr">
        <is>
          <t>Diagnostic for the development of the model of the atom.</t>
        </is>
      </c>
      <c r="E47" s="12" t="inlineStr">
        <is>
          <t>79424fcd-7a47-4808-9fd7-2544a5f36651</t>
        </is>
      </c>
    </row>
    <row r="48" ht="45" customHeight="1">
      <c r="A48" s="12" t="inlineStr">
        <is>
          <t>Atomic Structure &amp; the Periodic Table</t>
        </is>
      </c>
      <c r="B48" s="12" t="inlineStr">
        <is>
          <t>History of the Atom</t>
        </is>
      </c>
      <c r="C48" s="13" t="inlineStr">
        <is>
          <t>Development of Scientific Models [CH1.32]</t>
        </is>
      </c>
      <c r="D48" s="12" t="inlineStr">
        <is>
          <t>Describe the scientific method and identify different types of model.</t>
        </is>
      </c>
      <c r="E48" s="12" t="inlineStr">
        <is>
          <t>f3f174e0-6cc9-4c3b-bab3-d88d457d61ac</t>
        </is>
      </c>
    </row>
    <row r="49" ht="45" customHeight="1">
      <c r="A49" s="12" t="inlineStr">
        <is>
          <t>Atomic Structure &amp; the Periodic Table</t>
        </is>
      </c>
      <c r="B49" s="12" t="inlineStr">
        <is>
          <t>History of the Atom</t>
        </is>
      </c>
      <c r="C49" s="13" t="inlineStr">
        <is>
          <t>Dalton's Atomic Theory of Matter [CH1.33]</t>
        </is>
      </c>
      <c r="D49" s="12" t="inlineStr">
        <is>
          <t>Describe and use early models of the atom.</t>
        </is>
      </c>
      <c r="E49" s="12" t="inlineStr">
        <is>
          <t>dc8eac9e-a635-4ef1-a838-212104bb7ebf</t>
        </is>
      </c>
    </row>
    <row r="50" ht="45" customHeight="1">
      <c r="A50" s="12" t="inlineStr">
        <is>
          <t>Atomic Structure &amp; the Periodic Table</t>
        </is>
      </c>
      <c r="B50" s="12" t="inlineStr">
        <is>
          <t>History of the Atom</t>
        </is>
      </c>
      <c r="C50" s="13" t="inlineStr">
        <is>
          <t>Thomson's Plum Pudding Model [CH1.34]</t>
        </is>
      </c>
      <c r="D50" s="12" t="inlineStr">
        <is>
          <t xml:space="preserve">Describe and use the Plum Pudding Model, and explain how the model was developed. </t>
        </is>
      </c>
      <c r="E50" s="12" t="inlineStr">
        <is>
          <t>9e79b741-92e1-47e2-849e-3d07ea913667</t>
        </is>
      </c>
    </row>
    <row r="51" ht="45" customHeight="1">
      <c r="A51" s="12" t="inlineStr">
        <is>
          <t>Atomic Structure &amp; the Periodic Table</t>
        </is>
      </c>
      <c r="B51" s="12" t="inlineStr">
        <is>
          <t>History of the Atom</t>
        </is>
      </c>
      <c r="C51" s="13" t="inlineStr">
        <is>
          <t>Rutherford's Nuclear Model [CH1.35]</t>
        </is>
      </c>
      <c r="D51" s="12" t="inlineStr">
        <is>
          <t xml:space="preserve">Describe and use the Nuclear Model, and explain how the model was developed. </t>
        </is>
      </c>
      <c r="E51" s="12" t="inlineStr">
        <is>
          <t>e611f30d-a5ab-4e7f-a42d-e51771450c79</t>
        </is>
      </c>
    </row>
    <row r="52" ht="45" customHeight="1">
      <c r="A52" s="12" t="inlineStr">
        <is>
          <t>Atomic Structure &amp; the Periodic Table</t>
        </is>
      </c>
      <c r="B52" s="12" t="inlineStr">
        <is>
          <t>History of the Atom</t>
        </is>
      </c>
      <c r="C52" s="13" t="inlineStr">
        <is>
          <t>Bohr's Planetary Model [CH1.36]</t>
        </is>
      </c>
      <c r="D52" s="12" t="inlineStr">
        <is>
          <t xml:space="preserve">Describe and use the Planetary Model, and explain how the model was developed. </t>
        </is>
      </c>
      <c r="E52" s="12" t="inlineStr">
        <is>
          <t>1ae330f4-2d65-42c4-a84c-4aadfb70da5e</t>
        </is>
      </c>
    </row>
    <row r="53" ht="45" customHeight="1">
      <c r="A53" s="12" t="inlineStr">
        <is>
          <t>Atomic Structure &amp; the Periodic Table</t>
        </is>
      </c>
      <c r="B53" s="12" t="inlineStr">
        <is>
          <t>History of the Atom</t>
        </is>
      </c>
      <c r="C53" s="13" t="inlineStr">
        <is>
          <t>Discovery of Protons [CH1.37]</t>
        </is>
      </c>
      <c r="D53" s="12" t="inlineStr">
        <is>
          <t>Recall the discovery of protons and explain how this added to the model of the atom.</t>
        </is>
      </c>
      <c r="E53" s="12" t="inlineStr">
        <is>
          <t>e61bff4d-5122-4bee-8e1e-e1e14a75ece5</t>
        </is>
      </c>
    </row>
    <row r="54" ht="45" customHeight="1">
      <c r="A54" s="12" t="inlineStr">
        <is>
          <t>Atomic Structure &amp; the Periodic Table</t>
        </is>
      </c>
      <c r="B54" s="12" t="inlineStr">
        <is>
          <t>History of the Atom</t>
        </is>
      </c>
      <c r="C54" s="13" t="inlineStr">
        <is>
          <t>Chadwick &amp; the Discovery of the Neutron [CH1.38]</t>
        </is>
      </c>
      <c r="D54" s="12" t="inlineStr">
        <is>
          <t>Recall the discovery of neutrons and explain how this added to the model of the atom.</t>
        </is>
      </c>
      <c r="E54" s="12" t="inlineStr">
        <is>
          <t>7c5061b4-7c27-4fb5-99cb-0f5b129c8f63</t>
        </is>
      </c>
    </row>
    <row r="55" ht="45" customHeight="1">
      <c r="A55" s="12" t="inlineStr">
        <is>
          <t>Atomic Structure &amp; the Periodic Table</t>
        </is>
      </c>
      <c r="B55" s="12" t="inlineStr">
        <is>
          <t>History of the Atom</t>
        </is>
      </c>
      <c r="C55" s="13" t="inlineStr">
        <is>
          <t>History of the Atom: Timeline [CH1.39]</t>
        </is>
      </c>
      <c r="D55" s="12" t="inlineStr">
        <is>
          <t>Recall the timeline of the atomic model and identify the different models from diagrams.</t>
        </is>
      </c>
      <c r="E55" s="12" t="inlineStr">
        <is>
          <t>822d2df3-39ad-41c8-a021-5b4f011ae61b</t>
        </is>
      </c>
    </row>
    <row r="56" ht="45" customHeight="1">
      <c r="A56" s="12" t="inlineStr">
        <is>
          <t>Atomic Structure &amp; the Periodic Table</t>
        </is>
      </c>
      <c r="B56" s="12" t="inlineStr">
        <is>
          <t>History of the Atom</t>
        </is>
      </c>
      <c r="C56" s="13" t="inlineStr">
        <is>
          <t>Plum Pudding vs the Nuclear Model [CH1.40]</t>
        </is>
      </c>
      <c r="D56" s="12" t="inlineStr">
        <is>
          <t>Compare the Plum Pudding Model to the Nuclear Model of the atom.</t>
        </is>
      </c>
      <c r="E56" s="12" t="inlineStr">
        <is>
          <t>0bf09d05-a8cf-4b20-bbe6-320ec86fc9d6</t>
        </is>
      </c>
    </row>
    <row r="57" ht="45" customHeight="1">
      <c r="A57" s="12" t="inlineStr">
        <is>
          <t>Atomic Structure &amp; the Periodic Table</t>
        </is>
      </c>
      <c r="B57" s="12" t="inlineStr">
        <is>
          <t>The Periodic Table</t>
        </is>
      </c>
      <c r="C57" s="13" t="inlineStr">
        <is>
          <t>Diagnostic: The Periodic Table [CH0.008]</t>
        </is>
      </c>
      <c r="D57" s="12" t="inlineStr">
        <is>
          <t>Diagnostic for the development of the periodic table, forming ions and the properties of groups 0, 1, 7 and the transition metals.</t>
        </is>
      </c>
      <c r="E57" s="12" t="inlineStr">
        <is>
          <t>f91d49ad-846d-485e-ba8c-c28a0bc738fe</t>
        </is>
      </c>
    </row>
    <row r="58" ht="45" customHeight="1">
      <c r="A58" s="12" t="inlineStr">
        <is>
          <t>Atomic Structure &amp; the Periodic Table</t>
        </is>
      </c>
      <c r="B58" s="12" t="inlineStr">
        <is>
          <t>The Periodic Table</t>
        </is>
      </c>
      <c r="C58" s="13" t="inlineStr">
        <is>
          <t>Periodic Table: Introduction [CK20.11]</t>
        </is>
      </c>
      <c r="D58" s="12" t="inlineStr">
        <is>
          <t>Identify groups, periods, halogens, noble gases and where metals are found.</t>
        </is>
      </c>
      <c r="E58" s="12" t="inlineStr">
        <is>
          <t>be76540c-d8d5-4d85-a155-9cbd1fcaf0e2</t>
        </is>
      </c>
    </row>
    <row r="59" ht="45" customHeight="1">
      <c r="A59" s="12" t="inlineStr">
        <is>
          <t>Atomic Structure &amp; the Periodic Table</t>
        </is>
      </c>
      <c r="B59" s="12" t="inlineStr">
        <is>
          <t>The Periodic Table</t>
        </is>
      </c>
      <c r="C59" s="13" t="inlineStr">
        <is>
          <t>Periodic Table: Modern [CH1.41]</t>
        </is>
      </c>
      <c r="D59" s="12" t="inlineStr">
        <is>
          <t>Use the modern periodic table.</t>
        </is>
      </c>
      <c r="E59" s="12" t="inlineStr">
        <is>
          <t>53538c80-5477-430e-98f8-a1567325692e</t>
        </is>
      </c>
    </row>
    <row r="60" ht="45" customHeight="1">
      <c r="A60" s="12" t="inlineStr">
        <is>
          <t>Atomic Structure &amp; the Periodic Table</t>
        </is>
      </c>
      <c r="B60" s="12" t="inlineStr">
        <is>
          <t>The Periodic Table</t>
        </is>
      </c>
      <c r="C60" s="13" t="inlineStr">
        <is>
          <t>Periodic Table: Early Versions [CH1.42]</t>
        </is>
      </c>
      <c r="D60" s="12" t="inlineStr">
        <is>
          <t xml:space="preserve">Describe and use early periodic tables, particularly Newlands'. </t>
        </is>
      </c>
      <c r="E60" s="12" t="inlineStr">
        <is>
          <t>54d28d70-fbeb-453b-bbe4-8e7b7dc34050</t>
        </is>
      </c>
    </row>
    <row r="61" ht="45" customHeight="1">
      <c r="A61" s="12" t="inlineStr">
        <is>
          <t>Atomic Structure &amp; the Periodic Table</t>
        </is>
      </c>
      <c r="B61" s="12" t="inlineStr">
        <is>
          <t>The Periodic Table</t>
        </is>
      </c>
      <c r="C61" s="13" t="inlineStr">
        <is>
          <t>Periodic Table: Mendeleev's  [CH1.43]</t>
        </is>
      </c>
      <c r="D61" s="12" t="inlineStr">
        <is>
          <t>Describe and use Mendeleev's periodic table.</t>
        </is>
      </c>
      <c r="E61" s="12" t="inlineStr">
        <is>
          <t>95affad1-dc07-435f-b2ef-ecbec62e485b</t>
        </is>
      </c>
    </row>
    <row r="62" ht="45" customHeight="1">
      <c r="A62" s="12" t="inlineStr">
        <is>
          <t>Atomic Structure &amp; the Periodic Table</t>
        </is>
      </c>
      <c r="B62" s="12" t="inlineStr">
        <is>
          <t>The Periodic Table</t>
        </is>
      </c>
      <c r="C62" s="13" t="inlineStr">
        <is>
          <t>Periodic Table: Comparing Newlands' &amp; Mendeleev's Tables [CH1.44]</t>
        </is>
      </c>
      <c r="D62" s="12" t="inlineStr">
        <is>
          <t>Compare Newlands' periodic table to Mendeleev's periodic table.</t>
        </is>
      </c>
      <c r="E62" s="12" t="inlineStr">
        <is>
          <t>7f6ac688-81a6-4943-85b5-3be145c0e0dd</t>
        </is>
      </c>
    </row>
    <row r="63" ht="45" customHeight="1">
      <c r="A63" s="12" t="inlineStr">
        <is>
          <t>Atomic Structure &amp; the Periodic Table</t>
        </is>
      </c>
      <c r="B63" s="12" t="inlineStr">
        <is>
          <t>The Periodic Table</t>
        </is>
      </c>
      <c r="C63" s="13" t="inlineStr">
        <is>
          <t>Periodic Table: Development of the Modern Periodic Table  [CH1.45]</t>
        </is>
      </c>
      <c r="D63" s="12" t="inlineStr">
        <is>
          <t>Describe the arrangement of the modern periodic table and apply this knowledge.</t>
        </is>
      </c>
      <c r="E63" s="12" t="inlineStr">
        <is>
          <t>cb6cea18-9f67-4116-a6cf-27497acad531</t>
        </is>
      </c>
    </row>
    <row r="64" ht="45" customHeight="1">
      <c r="A64" s="12" t="inlineStr">
        <is>
          <t>Atomic Structure &amp; the Periodic Table</t>
        </is>
      </c>
      <c r="B64" s="12" t="inlineStr">
        <is>
          <t>The Periodic Table</t>
        </is>
      </c>
      <c r="C64" s="13" t="inlineStr">
        <is>
          <t>Forming Ions [CH1.46]</t>
        </is>
      </c>
      <c r="D64" s="12" t="inlineStr">
        <is>
          <t>Describe how ions form, draw and write the electronic structure of ions and identify ion formed using the periodic table.</t>
        </is>
      </c>
      <c r="E64" s="12" t="inlineStr">
        <is>
          <t>47877b81-dbeb-409b-9444-c615167e3a3b</t>
        </is>
      </c>
    </row>
    <row r="65" ht="45" customHeight="1">
      <c r="A65" s="12" t="inlineStr">
        <is>
          <t>Atomic Structure &amp; the Periodic Table</t>
        </is>
      </c>
      <c r="B65" s="12" t="inlineStr">
        <is>
          <t>The Periodic Table</t>
        </is>
      </c>
      <c r="C65" s="13" t="inlineStr">
        <is>
          <t>Periodic Table: Metals &amp; Non-metals [CH1.47]</t>
        </is>
      </c>
      <c r="D65" s="12" t="inlineStr">
        <is>
          <t>Identify metals and non-metals from their position on the periodic table. Describe and compare the properties and behaviour of metals and non-metals.</t>
        </is>
      </c>
      <c r="E65" s="12" t="inlineStr">
        <is>
          <t>4dad9b5a-4ab4-49a9-b9f4-e7d0e4ee4f5d</t>
        </is>
      </c>
    </row>
    <row r="66" ht="45" customHeight="1">
      <c r="A66" s="12" t="inlineStr">
        <is>
          <t>Atomic Structure &amp; the Periodic Table</t>
        </is>
      </c>
      <c r="B66" s="12" t="inlineStr">
        <is>
          <t>The Periodic Table</t>
        </is>
      </c>
      <c r="C66" s="13" t="inlineStr">
        <is>
          <t>Common Ions [CH1.48]</t>
        </is>
      </c>
      <c r="D66" s="12" t="inlineStr">
        <is>
          <t>Recall and use the formulae of common mono- and polyatomic ions.</t>
        </is>
      </c>
      <c r="E66" s="12" t="inlineStr">
        <is>
          <t>6cf41ae2-d801-44cb-8b92-6f0673424d32</t>
        </is>
      </c>
    </row>
    <row r="67" ht="45" customHeight="1">
      <c r="A67" s="12" t="inlineStr">
        <is>
          <t>Atomic Structure &amp; the Periodic Table</t>
        </is>
      </c>
      <c r="B67" s="12" t="inlineStr">
        <is>
          <t>The Periodic Table</t>
        </is>
      </c>
      <c r="C67" s="13" t="inlineStr">
        <is>
          <t>Identifying Atoms &amp; Ions from Electronic Structure [CH1.49]</t>
        </is>
      </c>
      <c r="D67" s="12" t="inlineStr">
        <is>
          <t>Identify atoms and ions of the first twenty elements from their electron structure (written and drawn).</t>
        </is>
      </c>
      <c r="E67" s="12" t="inlineStr">
        <is>
          <t>f0984bf9-7968-406a-981a-ecfd825dde48</t>
        </is>
      </c>
    </row>
    <row r="68" ht="45" customHeight="1">
      <c r="A68" s="12" t="inlineStr">
        <is>
          <t>Atomic Structure &amp; the Periodic Table</t>
        </is>
      </c>
      <c r="B68" s="12" t="inlineStr">
        <is>
          <t>The Periodic Table</t>
        </is>
      </c>
      <c r="C68" s="13" t="inlineStr">
        <is>
          <t>Periodic Table: Patterns [CK20.12]</t>
        </is>
      </c>
      <c r="D68" s="12" t="inlineStr">
        <is>
          <t xml:space="preserve">Describe the patterns we see in the periodic table. </t>
        </is>
      </c>
      <c r="E68" s="12" t="inlineStr">
        <is>
          <t>aa6a5756-0f5c-4dfc-91b1-1ac81ad3ee4a</t>
        </is>
      </c>
    </row>
    <row r="69" ht="45" customHeight="1">
      <c r="A69" s="12" t="inlineStr">
        <is>
          <t>Atomic Structure &amp; the Periodic Table</t>
        </is>
      </c>
      <c r="B69" s="12" t="inlineStr">
        <is>
          <t>The Periodic Table</t>
        </is>
      </c>
      <c r="C69" s="13" t="inlineStr">
        <is>
          <t>Periodic Table : Group 0 [CH1.50]</t>
        </is>
      </c>
      <c r="D69" s="12" t="inlineStr">
        <is>
          <t xml:space="preserve">Describe the electronic structure, properties and trends of Group 0 elements. </t>
        </is>
      </c>
      <c r="E69" s="12" t="inlineStr">
        <is>
          <t>892888db-fd3c-43cc-950a-14a2d5643cd3</t>
        </is>
      </c>
    </row>
    <row r="70" ht="45" customHeight="1">
      <c r="A70" s="12" t="inlineStr">
        <is>
          <t>Atomic Structure &amp; the Periodic Table</t>
        </is>
      </c>
      <c r="B70" s="12" t="inlineStr">
        <is>
          <t>The Periodic Table</t>
        </is>
      </c>
      <c r="C70" s="13" t="inlineStr">
        <is>
          <t>Periodic Table : Group 1 [CH1.51]</t>
        </is>
      </c>
      <c r="D70" s="12" t="inlineStr">
        <is>
          <t xml:space="preserve">Describe the electronic structure, properties and trends of Group 1 elements. </t>
        </is>
      </c>
      <c r="E70" s="12" t="inlineStr">
        <is>
          <t>53b2097a-21bb-435e-acaa-c84d74bcbd5f</t>
        </is>
      </c>
    </row>
    <row r="71" ht="45" customHeight="1">
      <c r="A71" s="12" t="inlineStr">
        <is>
          <t>Atomic Structure &amp; the Periodic Table</t>
        </is>
      </c>
      <c r="B71" s="12" t="inlineStr">
        <is>
          <t>The Periodic Table</t>
        </is>
      </c>
      <c r="C71" s="13" t="inlineStr">
        <is>
          <t>Periodic Table : Group 7 [CH1.52]</t>
        </is>
      </c>
      <c r="D71" s="12" t="inlineStr">
        <is>
          <t xml:space="preserve">Describe the electronic structure, properties and trends of Group 7 elements. </t>
        </is>
      </c>
      <c r="E71" s="12" t="inlineStr">
        <is>
          <t>34eac70e-b4c3-4156-a443-700bbaa234a4</t>
        </is>
      </c>
    </row>
    <row r="72" ht="45" customHeight="1">
      <c r="A72" s="12" t="inlineStr">
        <is>
          <t>Atomic Structure &amp; the Periodic Table</t>
        </is>
      </c>
      <c r="B72" s="12" t="inlineStr">
        <is>
          <t>The Periodic Table</t>
        </is>
      </c>
      <c r="C72" s="13" t="inlineStr">
        <is>
          <t>Periodic Table : Explaining Trends in Reactivity [CH1.53]</t>
        </is>
      </c>
      <c r="D72" s="12" t="inlineStr">
        <is>
          <t>Explain trends in reactivity using ideas of electron shielding.</t>
        </is>
      </c>
      <c r="E72" s="12" t="inlineStr">
        <is>
          <t>ba97438a-1435-403f-89dd-4fa7add016d0</t>
        </is>
      </c>
    </row>
    <row r="73" ht="45" customHeight="1">
      <c r="A73" s="12" t="inlineStr">
        <is>
          <t>Atomic Structure &amp; the Periodic Table</t>
        </is>
      </c>
      <c r="B73" s="12" t="inlineStr">
        <is>
          <t>The Periodic Table</t>
        </is>
      </c>
      <c r="C73" s="13" t="inlineStr">
        <is>
          <t>Predicting an Element's Properties from Data [CK20.13]</t>
        </is>
      </c>
      <c r="D73" s="12" t="inlineStr">
        <is>
          <t>Predict the position of an element in the periodic table based on information about its physical &amp; chemical properties.</t>
        </is>
      </c>
      <c r="E73" s="12" t="inlineStr">
        <is>
          <t>e56c5918-640d-49b6-9c56-31833578573f</t>
        </is>
      </c>
    </row>
    <row r="74" ht="45" customHeight="1">
      <c r="A74" s="12" t="inlineStr">
        <is>
          <t>Atomic Structure &amp; the Periodic Table</t>
        </is>
      </c>
      <c r="B74" s="12" t="inlineStr">
        <is>
          <t>The Periodic Table</t>
        </is>
      </c>
      <c r="C74" s="13" t="inlineStr">
        <is>
          <t>Choosing Suitable Elements [CK20.14]</t>
        </is>
      </c>
      <c r="D74" s="12" t="inlineStr">
        <is>
          <t>Describe how properties inform the choice of element in specific uses. e.g. copper in copper wire.</t>
        </is>
      </c>
      <c r="E74" s="12" t="inlineStr">
        <is>
          <t>a0206ead-7ae7-4205-8396-eb504c3e18fa</t>
        </is>
      </c>
    </row>
    <row r="75" ht="45" customHeight="1">
      <c r="A75" s="12" t="inlineStr">
        <is>
          <t>Atomic Structure &amp; the Periodic Table</t>
        </is>
      </c>
      <c r="B75" s="12" t="inlineStr">
        <is>
          <t>The Periodic Table</t>
        </is>
      </c>
      <c r="C75" s="13" t="inlineStr">
        <is>
          <t>Periodic Table: Transition Metals [CH1.54]</t>
        </is>
      </c>
      <c r="D75" s="12" t="inlineStr">
        <is>
          <t>Describe properties of the transition metals.</t>
        </is>
      </c>
      <c r="E75" s="12" t="inlineStr">
        <is>
          <t>63dc7296-edd6-41b2-ac01-dea0daab0f65</t>
        </is>
      </c>
    </row>
    <row r="76" ht="45" customHeight="1">
      <c r="A76" s="12" t="inlineStr">
        <is>
          <t>Atomic Structure &amp; the Periodic Table</t>
        </is>
      </c>
      <c r="B76" s="12" t="inlineStr">
        <is>
          <t>The Periodic Table</t>
        </is>
      </c>
      <c r="C76" s="13" t="inlineStr">
        <is>
          <t>Periodic Table: Comparing Transition &amp; Alkali Metals [CH1.55]</t>
        </is>
      </c>
      <c r="D76" s="12" t="inlineStr">
        <is>
          <t>Compare properties of the transition metals with those of the alkali metals.</t>
        </is>
      </c>
      <c r="E76" s="12" t="inlineStr">
        <is>
          <t>485e2106-191f-402e-8a06-0ff070264280</t>
        </is>
      </c>
    </row>
    <row r="77" ht="45" customHeight="1">
      <c r="A77" s="12" t="inlineStr">
        <is>
          <t>Atomic Structure &amp; the Periodic Table</t>
        </is>
      </c>
      <c r="B77" s="12" t="inlineStr">
        <is>
          <t>Topic Review A</t>
        </is>
      </c>
      <c r="C77" s="13" t="inlineStr">
        <is>
          <t>Topic 1 Review: Atomic Structure &amp; Periodic Table - Set A [CH1.58]</t>
        </is>
      </c>
      <c r="D77" s="12" t="inlineStr">
        <is>
          <t>Topic 1 Review for AQA GCSE Chemistry Foundation &amp; Higher Tier.</t>
        </is>
      </c>
      <c r="E77" s="12" t="inlineStr">
        <is>
          <t>243646e6-7e9e-4808-905e-d0389f6df791</t>
        </is>
      </c>
    </row>
    <row r="78" ht="45" customHeight="1">
      <c r="A78" s="12" t="inlineStr">
        <is>
          <t>Atomic Structure &amp; the Periodic Table</t>
        </is>
      </c>
      <c r="B78" s="12" t="inlineStr">
        <is>
          <t>Topic Review B</t>
        </is>
      </c>
      <c r="C78" s="13" t="inlineStr">
        <is>
          <t>Topic 1 Review: Atomic Structure &amp; Periodic Table - Set B [CH1.59]</t>
        </is>
      </c>
      <c r="D78" s="12" t="inlineStr">
        <is>
          <t>Topic 1 Review for AQA GCSE Chemistry Foundation &amp; Higher Tier.</t>
        </is>
      </c>
      <c r="E78" s="12" t="inlineStr">
        <is>
          <t>a09eeab4-7d2f-4cca-9752-3f379f8b7ca3</t>
        </is>
      </c>
    </row>
    <row r="79" ht="45" customHeight="1">
      <c r="A79" s="12" t="inlineStr">
        <is>
          <t>Bonding, Structure &amp; Properties of Matter</t>
        </is>
      </c>
      <c r="B79" s="12" t="inlineStr">
        <is>
          <t>Bonding in Metals</t>
        </is>
      </c>
      <c r="C79" s="13" t="inlineStr">
        <is>
          <t>Diagnostic: Bonding in Metals [CH0.009]</t>
        </is>
      </c>
      <c r="D79" s="12" t="inlineStr">
        <is>
          <t>Diagnostic for metallic bonding.</t>
        </is>
      </c>
      <c r="E79" s="12" t="inlineStr">
        <is>
          <t>f3b1427f-7335-4c12-ad86-32c161840613</t>
        </is>
      </c>
    </row>
    <row r="80" ht="45" customHeight="1">
      <c r="A80" s="12" t="inlineStr">
        <is>
          <t>Bonding, Structure &amp; Properties of Matter</t>
        </is>
      </c>
      <c r="B80" s="12" t="inlineStr">
        <is>
          <t>Bonding in Metals</t>
        </is>
      </c>
      <c r="C80" s="13" t="inlineStr">
        <is>
          <t>Introducing Chemical Bonds [CH2.01]</t>
        </is>
      </c>
      <c r="D80" s="12" t="inlineStr">
        <is>
          <t>Describe ionic, covalent and metallic bonds in terms of the transfer/sharing of electrons and in terms of electrostatic forces.</t>
        </is>
      </c>
      <c r="E80" s="12" t="inlineStr">
        <is>
          <t>08c5fb26-992e-482e-bf15-b964e4198e66</t>
        </is>
      </c>
    </row>
    <row r="81" ht="45" customHeight="1">
      <c r="A81" s="12" t="inlineStr">
        <is>
          <t>Bonding, Structure &amp; Properties of Matter</t>
        </is>
      </c>
      <c r="B81" s="12" t="inlineStr">
        <is>
          <t>Bonding in Metals</t>
        </is>
      </c>
      <c r="C81" s="13" t="inlineStr">
        <is>
          <t>Metallic Bonding [CH2.02]</t>
        </is>
      </c>
      <c r="D81" s="12" t="inlineStr">
        <is>
          <t>Identify and describe metallic bonds.</t>
        </is>
      </c>
      <c r="E81" s="12" t="inlineStr">
        <is>
          <t>ca1b0d4c-c857-4a7b-bc6b-fcc01d3d1823</t>
        </is>
      </c>
    </row>
    <row r="82" ht="45" customHeight="1">
      <c r="A82" s="12" t="inlineStr">
        <is>
          <t>Bonding, Structure &amp; Properties of Matter</t>
        </is>
      </c>
      <c r="B82" s="12" t="inlineStr">
        <is>
          <t>Bonding in Metals</t>
        </is>
      </c>
      <c r="C82" s="13" t="inlineStr">
        <is>
          <t>Representing Metallic Bonds [CH2.03]</t>
        </is>
      </c>
      <c r="D82" s="12" t="inlineStr">
        <is>
          <t>Identify metallic bonding from 2D or 3D representations.</t>
        </is>
      </c>
      <c r="E82" s="12" t="inlineStr">
        <is>
          <t>cd371fd4-0588-4def-9378-826cddd03504</t>
        </is>
      </c>
    </row>
    <row r="83" ht="45" customHeight="1">
      <c r="A83" s="12" t="inlineStr">
        <is>
          <t>Bonding, Structure &amp; Properties of Matter</t>
        </is>
      </c>
      <c r="B83" s="12" t="inlineStr">
        <is>
          <t>Bonding in Metals</t>
        </is>
      </c>
      <c r="C83" s="13" t="inlineStr">
        <is>
          <t>Pure Metals [CH2.04]</t>
        </is>
      </c>
      <c r="D83" s="12" t="inlineStr">
        <is>
          <t>Identify and describe pure metals and their structure.</t>
        </is>
      </c>
      <c r="E83" s="12" t="inlineStr">
        <is>
          <t>6c246151-abd2-48f1-8c7c-bf504795edd5</t>
        </is>
      </c>
    </row>
    <row r="84" ht="45" customHeight="1">
      <c r="A84" s="12" t="inlineStr">
        <is>
          <t>Bonding, Structure &amp; Properties of Matter</t>
        </is>
      </c>
      <c r="B84" s="12" t="inlineStr">
        <is>
          <t>Bonding in Metals</t>
        </is>
      </c>
      <c r="C84" s="13" t="inlineStr">
        <is>
          <t>Properties of Pure Metals [CH2.05]</t>
        </is>
      </c>
      <c r="D84" s="12" t="inlineStr">
        <is>
          <t>State the properties of pure metals and apply this knowledge to simple situations.</t>
        </is>
      </c>
      <c r="E84" s="12" t="inlineStr">
        <is>
          <t>399cf04a-9ca0-40ed-8f54-645bc483ece0</t>
        </is>
      </c>
    </row>
    <row r="85" ht="45" customHeight="1">
      <c r="A85" s="12" t="inlineStr">
        <is>
          <t>Bonding, Structure &amp; Properties of Matter</t>
        </is>
      </c>
      <c r="B85" s="12" t="inlineStr">
        <is>
          <t>Bonding in Metals</t>
        </is>
      </c>
      <c r="C85" s="13" t="inlineStr">
        <is>
          <t>Explaining the Properties Pure Metals [CH2.06]</t>
        </is>
      </c>
      <c r="D85" s="12" t="inlineStr">
        <is>
          <t>Explain the properties of pure metals in terms of their structure.</t>
        </is>
      </c>
      <c r="E85" s="12" t="inlineStr">
        <is>
          <t>ec913b66-44f3-4bd8-9cfe-e556f5dfa5c5</t>
        </is>
      </c>
    </row>
    <row r="86" ht="45" customHeight="1">
      <c r="A86" s="12" t="inlineStr">
        <is>
          <t>Bonding, Structure &amp; Properties of Matter</t>
        </is>
      </c>
      <c r="B86" s="12" t="inlineStr">
        <is>
          <t>Bonding in Metals</t>
        </is>
      </c>
      <c r="C86" s="13" t="inlineStr">
        <is>
          <t>Alloys &amp; Their Properties [CH2.07]</t>
        </is>
      </c>
      <c r="D86" s="12" t="inlineStr">
        <is>
          <t>Explain the properties of alloys in terms of their structure and compare alloys to pure metals.</t>
        </is>
      </c>
      <c r="E86" s="12" t="inlineStr">
        <is>
          <t>df5355af-17d6-4ab9-b8c2-831d87fba0d8</t>
        </is>
      </c>
    </row>
    <row r="87" ht="45" customHeight="1">
      <c r="A87" s="12" t="inlineStr">
        <is>
          <t>Bonding, Structure &amp; Properties of Matter</t>
        </is>
      </c>
      <c r="B87" s="12" t="inlineStr">
        <is>
          <t>Bonding in Metals</t>
        </is>
      </c>
      <c r="C87" s="13" t="inlineStr">
        <is>
          <t>Explaining the Properties of Alloys [CH2.08]</t>
        </is>
      </c>
      <c r="D87" s="12" t="inlineStr">
        <is>
          <t xml:space="preserve">Explaining the properties of alloys compared to pure metals, linking to their structure. </t>
        </is>
      </c>
      <c r="E87" s="12" t="inlineStr">
        <is>
          <t>9636b26c-c50f-4107-aaeb-3bffae7f426f</t>
        </is>
      </c>
    </row>
    <row r="88" ht="45" customHeight="1">
      <c r="A88" s="12" t="inlineStr">
        <is>
          <t>Bonding, Structure &amp; Properties of Matter</t>
        </is>
      </c>
      <c r="B88" s="12" t="inlineStr">
        <is>
          <t>Bonding in Metals</t>
        </is>
      </c>
      <c r="C88" s="13" t="inlineStr">
        <is>
          <t>Metals as Conductors [CH2.09]</t>
        </is>
      </c>
      <c r="D88" s="12" t="inlineStr">
        <is>
          <t>Explain the electrical and thermal conductivity of metals in terms of their structure.</t>
        </is>
      </c>
      <c r="E88" s="12" t="inlineStr">
        <is>
          <t>9186427e-d31d-4bb2-8eee-b1781152e61b</t>
        </is>
      </c>
    </row>
    <row r="89" ht="45" customHeight="1">
      <c r="A89" s="12" t="inlineStr">
        <is>
          <t>Bonding, Structure &amp; Properties of Matter</t>
        </is>
      </c>
      <c r="B89" s="12" t="inlineStr">
        <is>
          <t>Fundamental States of Matter</t>
        </is>
      </c>
      <c r="C89" s="13" t="inlineStr">
        <is>
          <t>Diagnostic: Fundamental States of Matter [PH0.046]</t>
        </is>
      </c>
      <c r="D89" s="12" t="inlineStr">
        <is>
          <t>Diagnostic for the fundamental states of matter and phase transitions using the particle model.</t>
        </is>
      </c>
      <c r="E89" s="12" t="inlineStr">
        <is>
          <t>e6d06a26-5cbc-4696-8370-81c393215574</t>
        </is>
      </c>
    </row>
    <row r="90" ht="45" customHeight="1">
      <c r="A90" s="12" t="inlineStr">
        <is>
          <t>Bonding, Structure &amp; Properties of Matter</t>
        </is>
      </c>
      <c r="B90" s="12" t="inlineStr">
        <is>
          <t>Fundamental States of Matter</t>
        </is>
      </c>
      <c r="C90" s="13" t="inlineStr">
        <is>
          <t>Fundamental States of Matter: Characteristics [PH3.01]</t>
        </is>
      </c>
      <c r="D90" s="12" t="inlineStr">
        <is>
          <t>Identify the four fundamental states of matter and their basic properties.</t>
        </is>
      </c>
      <c r="E90" s="12" t="inlineStr">
        <is>
          <t>73091f21-bd94-4604-8d09-b27dbf392a81</t>
        </is>
      </c>
    </row>
    <row r="91" ht="45" customHeight="1">
      <c r="A91" s="12" t="inlineStr">
        <is>
          <t>Bonding, Structure &amp; Properties of Matter</t>
        </is>
      </c>
      <c r="B91" s="12" t="inlineStr">
        <is>
          <t>Fundamental States of Matter</t>
        </is>
      </c>
      <c r="C91" s="13" t="inlineStr">
        <is>
          <t>Fundamental States of Matter: Particle Model [PH3.02]</t>
        </is>
      </c>
      <c r="D91" s="12" t="inlineStr">
        <is>
          <t>Describe the arrangement, movement and the relative energy of particles in the fundamental states of matter using the particle model.</t>
        </is>
      </c>
      <c r="E91" s="12" t="inlineStr">
        <is>
          <t>b5247aeb-dcac-4dec-ae35-227496f71dcd</t>
        </is>
      </c>
    </row>
    <row r="92" ht="45" customHeight="1">
      <c r="A92" s="12" t="inlineStr">
        <is>
          <t>Bonding, Structure &amp; Properties of Matter</t>
        </is>
      </c>
      <c r="B92" s="12" t="inlineStr">
        <is>
          <t>Fundamental States of Matter</t>
        </is>
      </c>
      <c r="C92" s="13" t="inlineStr">
        <is>
          <t>Density [PH3.03]</t>
        </is>
      </c>
      <c r="D92" s="12" t="inlineStr">
        <is>
          <t>Identify the meaning of density and comparing the density of different objects.</t>
        </is>
      </c>
      <c r="E92" s="12" t="inlineStr">
        <is>
          <t>78ab0ab9-d127-44ef-8413-eb705f3ed7b5</t>
        </is>
      </c>
    </row>
    <row r="93" ht="45" customHeight="1">
      <c r="A93" s="12" t="inlineStr">
        <is>
          <t>Bonding, Structure &amp; Properties of Matter</t>
        </is>
      </c>
      <c r="B93" s="12" t="inlineStr">
        <is>
          <t>Fundamental States of Matter</t>
        </is>
      </c>
      <c r="C93" s="13" t="inlineStr">
        <is>
          <t>Density of Fundamental States of Matter [PH3.04]</t>
        </is>
      </c>
      <c r="D93" s="12" t="inlineStr">
        <is>
          <t>Describe density and make comparisons using the particle model.</t>
        </is>
      </c>
      <c r="E93" s="12" t="inlineStr">
        <is>
          <t>4293d9f9-1643-45e7-ba17-5db63a221ea0</t>
        </is>
      </c>
    </row>
    <row r="94" ht="45" customHeight="1">
      <c r="A94" s="12" t="inlineStr">
        <is>
          <t>Bonding, Structure &amp; Properties of Matter</t>
        </is>
      </c>
      <c r="B94" s="12" t="inlineStr">
        <is>
          <t>Fundamental States of Matter</t>
        </is>
      </c>
      <c r="C94" s="13" t="inlineStr">
        <is>
          <t>Phase Transitions [PH3.20]</t>
        </is>
      </c>
      <c r="D94" s="12" t="inlineStr">
        <is>
          <t>Describe phase transition between the different fundamental states of matter.</t>
        </is>
      </c>
      <c r="E94" s="12" t="inlineStr">
        <is>
          <t>3fcdbc93-ad2a-4d7c-9eba-34d014b86d91</t>
        </is>
      </c>
    </row>
    <row r="95" ht="45" customHeight="1">
      <c r="A95" s="12" t="inlineStr">
        <is>
          <t>Bonding, Structure &amp; Properties of Matter</t>
        </is>
      </c>
      <c r="B95" s="12" t="inlineStr">
        <is>
          <t>Fundamental States of Matter</t>
        </is>
      </c>
      <c r="C95" s="13" t="inlineStr">
        <is>
          <t>Phase Transitions: Particle Model [PH3.21]</t>
        </is>
      </c>
      <c r="D95" s="12" t="inlineStr">
        <is>
          <t>Describe the phase transition between the different fundamental states of matter using the particle model.</t>
        </is>
      </c>
      <c r="E95" s="12" t="inlineStr">
        <is>
          <t>85083ed7-da39-48e4-ad01-a95b3d56faed</t>
        </is>
      </c>
    </row>
    <row r="96" ht="45" customHeight="1">
      <c r="A96" s="12" t="inlineStr">
        <is>
          <t>Bonding, Structure &amp; Properties of Matter</t>
        </is>
      </c>
      <c r="B96" s="12" t="inlineStr">
        <is>
          <t>Fundamental States of Matter</t>
        </is>
      </c>
      <c r="C96" s="13" t="inlineStr">
        <is>
          <t>Evaporation vs Boiling [PH3.22]</t>
        </is>
      </c>
      <c r="D96" s="12" t="inlineStr">
        <is>
          <t>Describe and compare the different forms of vaporisation that can occur.</t>
        </is>
      </c>
      <c r="E96" s="12" t="inlineStr">
        <is>
          <t>c759e19c-f920-4a32-bf48-1a3100a05c72</t>
        </is>
      </c>
    </row>
    <row r="97" ht="45" customHeight="1">
      <c r="A97" s="12" t="inlineStr">
        <is>
          <t>Bonding, Structure &amp; Properties of Matter</t>
        </is>
      </c>
      <c r="B97" s="12" t="inlineStr">
        <is>
          <t>Fundamental States of Matter</t>
        </is>
      </c>
      <c r="C97" s="13" t="inlineStr">
        <is>
          <t>Physical vs Chemical Changes: The Particle Model [PH3.23]</t>
        </is>
      </c>
      <c r="D97" s="12" t="inlineStr">
        <is>
          <t>Identify the difference between chemical and physical changes.</t>
        </is>
      </c>
      <c r="E97" s="12" t="inlineStr">
        <is>
          <t>b681c699-ac95-4e6f-b635-e20bf87fe9dd</t>
        </is>
      </c>
    </row>
    <row r="98" ht="45" customHeight="1">
      <c r="A98" s="12" t="inlineStr">
        <is>
          <t>Bonding, Structure &amp; Properties of Matter</t>
        </is>
      </c>
      <c r="B98" s="12" t="inlineStr">
        <is>
          <t>Fundamental States of Matter</t>
        </is>
      </c>
      <c r="C98" s="13" t="inlineStr">
        <is>
          <t>Phase Transitions: Melting &amp; Boiling Points [PH3.24]</t>
        </is>
      </c>
      <c r="D98" s="12" t="inlineStr">
        <is>
          <t>Predict the physical state of a substance under specified conditions, given suitable data.</t>
        </is>
      </c>
      <c r="E98" s="12" t="inlineStr">
        <is>
          <t>e260e2a5-cf19-4395-9d19-18be29a89497</t>
        </is>
      </c>
    </row>
    <row r="99" ht="45" customHeight="1">
      <c r="A99" s="12" t="inlineStr">
        <is>
          <t>Bonding, Structure &amp; Properties of Matter</t>
        </is>
      </c>
      <c r="B99" s="12" t="inlineStr">
        <is>
          <t>Ionic Substances</t>
        </is>
      </c>
      <c r="C99" s="13" t="inlineStr">
        <is>
          <t>Diagnostic: Ionic Substances [CH0.010]</t>
        </is>
      </c>
      <c r="D99" s="12" t="inlineStr">
        <is>
          <t>Diagnostic for ionic bonding.</t>
        </is>
      </c>
      <c r="E99" s="12" t="inlineStr">
        <is>
          <t>839682e0-d843-4870-953d-10b6841f5988</t>
        </is>
      </c>
    </row>
    <row r="100" ht="45" customHeight="1">
      <c r="A100" s="12" t="inlineStr">
        <is>
          <t>Bonding, Structure &amp; Properties of Matter</t>
        </is>
      </c>
      <c r="B100" s="12" t="inlineStr">
        <is>
          <t>Ionic Substances</t>
        </is>
      </c>
      <c r="C100" s="13" t="inlineStr">
        <is>
          <t>Ionic Bonding I [CH2.10]</t>
        </is>
      </c>
      <c r="D100" s="12" t="inlineStr">
        <is>
          <t>Identify and describe the formation of ionic bonds using dot and cross diagrams. This nugget contains 1:1 ratio examples only.</t>
        </is>
      </c>
      <c r="E100" s="12" t="inlineStr">
        <is>
          <t>67be18b7-b840-44e8-84f5-43c1089dc3ac</t>
        </is>
      </c>
    </row>
    <row r="101" ht="45" customHeight="1">
      <c r="A101" s="12" t="inlineStr">
        <is>
          <t>Bonding, Structure &amp; Properties of Matter</t>
        </is>
      </c>
      <c r="B101" s="12" t="inlineStr">
        <is>
          <t>Ionic Substances</t>
        </is>
      </c>
      <c r="C101" s="13" t="inlineStr">
        <is>
          <t>Ionic Bonding II [CH2.11]</t>
        </is>
      </c>
      <c r="D101" s="12" t="inlineStr">
        <is>
          <t>Identify and describe the formation of ionic bonds using dot and cross diagrams. This nugget contains 1:2 and 2:1 ratio examples.</t>
        </is>
      </c>
      <c r="E101" s="12" t="inlineStr">
        <is>
          <t>0ca56d6c-766c-4377-afea-dd88bf775087</t>
        </is>
      </c>
    </row>
    <row r="102" ht="45" customHeight="1">
      <c r="A102" s="12" t="inlineStr">
        <is>
          <t>Bonding, Structure &amp; Properties of Matter</t>
        </is>
      </c>
      <c r="B102" s="12" t="inlineStr">
        <is>
          <t>Ionic Substances</t>
        </is>
      </c>
      <c r="C102" s="13" t="inlineStr">
        <is>
          <t>Predicting Formulae from Ions I [CH2.12]</t>
        </is>
      </c>
      <c r="D102" s="12" t="inlineStr">
        <is>
          <t>Use the known charges of common ions tp predict the formulae of ionic compounds.</t>
        </is>
      </c>
      <c r="E102" s="12" t="inlineStr">
        <is>
          <t>a9eeafe9-0bec-4391-8f39-880a309ee440</t>
        </is>
      </c>
    </row>
    <row r="103" ht="45" customHeight="1">
      <c r="A103" s="12" t="inlineStr">
        <is>
          <t>Bonding, Structure &amp; Properties of Matter</t>
        </is>
      </c>
      <c r="B103" s="12" t="inlineStr">
        <is>
          <t>Ionic Substances</t>
        </is>
      </c>
      <c r="C103" s="13" t="inlineStr">
        <is>
          <t>Ionic Compounds [CH2.18]</t>
        </is>
      </c>
      <c r="D103" s="12" t="inlineStr">
        <is>
          <t>Describe the structure of ionic compounds.</t>
        </is>
      </c>
      <c r="E103" s="12" t="inlineStr">
        <is>
          <t>a5ff0f31-3371-4c09-a34b-0da90acd5cc1</t>
        </is>
      </c>
    </row>
    <row r="104" ht="45" customHeight="1">
      <c r="A104" s="12" t="inlineStr">
        <is>
          <t>Bonding, Structure &amp; Properties of Matter</t>
        </is>
      </c>
      <c r="B104" s="12" t="inlineStr">
        <is>
          <t>Ionic Substances</t>
        </is>
      </c>
      <c r="C104" s="13" t="inlineStr">
        <is>
          <t>Representing Ionic Compounds [CH2.19]</t>
        </is>
      </c>
      <c r="D104" s="12" t="inlineStr">
        <is>
          <t>Identify ionic compounds from 2D or 3D representations. Describe the structure of an ionic compound using a diagram.</t>
        </is>
      </c>
      <c r="E104" s="12" t="inlineStr">
        <is>
          <t>834b6653-261f-492a-8a43-aa92ca9e8e04</t>
        </is>
      </c>
    </row>
    <row r="105" ht="45" customHeight="1">
      <c r="A105" s="12" t="inlineStr">
        <is>
          <t>Bonding, Structure &amp; Properties of Matter</t>
        </is>
      </c>
      <c r="B105" s="12" t="inlineStr">
        <is>
          <t>Ionic Substances</t>
        </is>
      </c>
      <c r="C105" s="13" t="inlineStr">
        <is>
          <t>Limitations of Representations of Ionic Compounds [CH2.20]</t>
        </is>
      </c>
      <c r="D105" s="12" t="inlineStr">
        <is>
          <t>Describe the limitations of 2D or 2D representations of ionic compounds.</t>
        </is>
      </c>
      <c r="E105" s="12" t="inlineStr">
        <is>
          <t>6bf75fe7-82c0-432c-aa2b-bdc0f1f8ebc8</t>
        </is>
      </c>
    </row>
    <row r="106" ht="45" customHeight="1">
      <c r="A106" s="12" t="inlineStr">
        <is>
          <t>Bonding, Structure &amp; Properties of Matter</t>
        </is>
      </c>
      <c r="B106" s="12" t="inlineStr">
        <is>
          <t>Ionic Substances</t>
        </is>
      </c>
      <c r="C106" s="13" t="inlineStr">
        <is>
          <t>Properties of Ionic Compounds [CH2.21]</t>
        </is>
      </c>
      <c r="D106" s="12" t="inlineStr">
        <is>
          <t>State the properties of ionic compounds.</t>
        </is>
      </c>
      <c r="E106" s="12" t="inlineStr">
        <is>
          <t>8f3ff936-bc8d-4663-b588-736dd5164324</t>
        </is>
      </c>
    </row>
    <row r="107" ht="45" customHeight="1">
      <c r="A107" s="12" t="inlineStr">
        <is>
          <t>Bonding, Structure &amp; Properties of Matter</t>
        </is>
      </c>
      <c r="B107" s="12" t="inlineStr">
        <is>
          <t>Ionic Substances</t>
        </is>
      </c>
      <c r="C107" s="13" t="inlineStr">
        <is>
          <t>Explaining the Properties of Ionic Compounds [CH2.22]</t>
        </is>
      </c>
      <c r="D107" s="12" t="inlineStr">
        <is>
          <t>Explain the properties of ionic compounds in terms of their structure.</t>
        </is>
      </c>
      <c r="E107" s="12" t="inlineStr">
        <is>
          <t>c2eb3e84-8389-41c9-9349-bd8cc8387413</t>
        </is>
      </c>
    </row>
    <row r="108" ht="45" customHeight="1">
      <c r="A108" s="12" t="inlineStr">
        <is>
          <t>Bonding, Structure &amp; Properties of Matter</t>
        </is>
      </c>
      <c r="B108" s="12" t="inlineStr">
        <is>
          <t>Ionic Substances</t>
        </is>
      </c>
      <c r="C108" s="13" t="inlineStr">
        <is>
          <t>Deducing Formulae from Diagrams of Ionic Compounds [CH2.23]</t>
        </is>
      </c>
      <c r="D108" s="12" t="inlineStr">
        <is>
          <t>Use diagrams and knowledge of ions to determine the formulae of ionic compounds.</t>
        </is>
      </c>
      <c r="E108" s="12" t="inlineStr">
        <is>
          <t>7c044eb7-618f-46ad-8f56-32eba9cf6040</t>
        </is>
      </c>
    </row>
    <row r="109" ht="45" customHeight="1">
      <c r="A109" s="12" t="inlineStr">
        <is>
          <t>Bonding, Structure &amp; Properties of Matter</t>
        </is>
      </c>
      <c r="B109" s="12" t="inlineStr">
        <is>
          <t>Covalent Bonding</t>
        </is>
      </c>
      <c r="C109" s="13" t="inlineStr">
        <is>
          <t>Diagnostic: Covalent Bonding [CH0.012]</t>
        </is>
      </c>
      <c r="D109" s="12" t="inlineStr">
        <is>
          <t>Diagnostic for covalent bonding.</t>
        </is>
      </c>
      <c r="E109" s="12" t="inlineStr">
        <is>
          <t>d7b89917-819d-4794-be29-1843c7c393a8</t>
        </is>
      </c>
    </row>
    <row r="110" ht="45" customHeight="1">
      <c r="A110" s="12" t="inlineStr">
        <is>
          <t>Bonding, Structure &amp; Properties of Matter</t>
        </is>
      </c>
      <c r="B110" s="12" t="inlineStr">
        <is>
          <t>Covalent Bonding</t>
        </is>
      </c>
      <c r="C110" s="13" t="inlineStr">
        <is>
          <t>Covalent Bonding I [CH2.24]</t>
        </is>
      </c>
      <c r="D110" s="12" t="inlineStr">
        <is>
          <t>Identify and describe the formation of covalent bonds using dot and cross diagrams. This nugget contains elemental molecules and the formation of single, double and triple bonds.</t>
        </is>
      </c>
      <c r="E110" s="12" t="inlineStr">
        <is>
          <t>317bc8f0-2f83-4481-ae8b-544631139e77</t>
        </is>
      </c>
    </row>
    <row r="111" ht="45" customHeight="1">
      <c r="A111" s="12" t="inlineStr">
        <is>
          <t>Bonding, Structure &amp; Properties of Matter</t>
        </is>
      </c>
      <c r="B111" s="12" t="inlineStr">
        <is>
          <t>Covalent Bonding</t>
        </is>
      </c>
      <c r="C111" s="13" t="inlineStr">
        <is>
          <t>Covalent Bonding II [CH2.25]</t>
        </is>
      </c>
      <c r="D111" s="12" t="inlineStr">
        <is>
          <t>Identify and describe the formation of covalent bonds using dot and cross diagrams. This nugget contains the formation of simple compounds.</t>
        </is>
      </c>
      <c r="E111" s="12" t="inlineStr">
        <is>
          <t>a24542af-adf0-4520-a63b-90fb48676709</t>
        </is>
      </c>
    </row>
    <row r="112" ht="45" customHeight="1">
      <c r="A112" s="12" t="inlineStr">
        <is>
          <t>Bonding, Structure &amp; Properties of Matter</t>
        </is>
      </c>
      <c r="B112" s="12" t="inlineStr">
        <is>
          <t>Covalent Bonding</t>
        </is>
      </c>
      <c r="C112" s="13" t="inlineStr">
        <is>
          <t>Representing Covalent Bonds [CH2.26]</t>
        </is>
      </c>
      <c r="D112" s="12" t="inlineStr">
        <is>
          <t>Identify covalent compounds from 2D or 3D representations. Describe the structure of a covalent structure using a diagram.</t>
        </is>
      </c>
      <c r="E112" s="12" t="inlineStr">
        <is>
          <t>8be3b622-800c-4c4e-b8c1-0a190fbc9d67</t>
        </is>
      </c>
    </row>
    <row r="113" ht="45" customHeight="1">
      <c r="A113" s="12" t="inlineStr">
        <is>
          <t>Bonding, Structure &amp; Properties of Matter</t>
        </is>
      </c>
      <c r="B113" s="12" t="inlineStr">
        <is>
          <t>Covalent Bonding</t>
        </is>
      </c>
      <c r="C113" s="13" t="inlineStr">
        <is>
          <t>Limitations of Representations of Covalent Bonds [CH2.27]</t>
        </is>
      </c>
      <c r="D113" s="12" t="inlineStr">
        <is>
          <t>Describe the limitations of 2D or 3D representations of covalent compounds.</t>
        </is>
      </c>
      <c r="E113" s="12" t="inlineStr">
        <is>
          <t>741927ab-5af8-47c5-8f2d-cada71027525</t>
        </is>
      </c>
    </row>
    <row r="114" ht="45" customHeight="1">
      <c r="A114" s="12" t="inlineStr">
        <is>
          <t>Bonding, Structure &amp; Properties of Matter</t>
        </is>
      </c>
      <c r="B114" s="12" t="inlineStr">
        <is>
          <t>Covalent Bonding</t>
        </is>
      </c>
      <c r="C114" s="13" t="inlineStr">
        <is>
          <t>Deducing Formulae from Diagrams of Covalent Compounds [CH2.28]</t>
        </is>
      </c>
      <c r="D114" s="12" t="inlineStr">
        <is>
          <t>Use diagrams to determine the formulae and empirical formulae of covalent compounds.</t>
        </is>
      </c>
      <c r="E114" s="12" t="inlineStr">
        <is>
          <t>3a2b068c-ebf9-445d-9dad-fb549ac0d093</t>
        </is>
      </c>
    </row>
    <row r="115" ht="45" customHeight="1">
      <c r="A115" s="12" t="inlineStr">
        <is>
          <t>Bonding, Structure &amp; Properties of Matter</t>
        </is>
      </c>
      <c r="B115" s="12" t="inlineStr">
        <is>
          <t>Small &amp; Giant Covalent Substances</t>
        </is>
      </c>
      <c r="C115" s="13" t="inlineStr">
        <is>
          <t>Diagnostic: Small &amp; Giant Covalent Substances [CH0.013]</t>
        </is>
      </c>
      <c r="D115" s="12" t="inlineStr">
        <is>
          <t>Diagnostic for the general structure and properties of small and giant covalent structures.</t>
        </is>
      </c>
      <c r="E115" s="12" t="inlineStr">
        <is>
          <t>cbb0d35b-1a2d-4967-98b1-e414276026d3</t>
        </is>
      </c>
    </row>
    <row r="116" ht="45" customHeight="1">
      <c r="A116" s="12" t="inlineStr">
        <is>
          <t>Bonding, Structure &amp; Properties of Matter</t>
        </is>
      </c>
      <c r="B116" s="12" t="inlineStr">
        <is>
          <t>Small &amp; Giant Covalent Substances</t>
        </is>
      </c>
      <c r="C116" s="13" t="inlineStr">
        <is>
          <t>Intermolecular &amp; Intramolecular Forces [CH2.29]</t>
        </is>
      </c>
      <c r="D116" s="12" t="inlineStr">
        <is>
          <t>Define inter- and intramolecular forces and compare them.</t>
        </is>
      </c>
      <c r="E116" s="12" t="inlineStr">
        <is>
          <t>e1c17e00-6b29-442e-a427-ab8d5357cf93</t>
        </is>
      </c>
    </row>
    <row r="117" ht="45" customHeight="1">
      <c r="A117" s="12" t="inlineStr">
        <is>
          <t>Bonding, Structure &amp; Properties of Matter</t>
        </is>
      </c>
      <c r="B117" s="12" t="inlineStr">
        <is>
          <t>Small &amp; Giant Covalent Substances</t>
        </is>
      </c>
      <c r="C117" s="13" t="inlineStr">
        <is>
          <t>Small Molecular Substances [CH2.30]</t>
        </is>
      </c>
      <c r="D117" s="12" t="inlineStr">
        <is>
          <t>Describe the structure of small molecular substances and give some common examples.</t>
        </is>
      </c>
      <c r="E117" s="12" t="inlineStr">
        <is>
          <t>f5bd9a3b-8e9c-4a14-8e81-c825128d67c5</t>
        </is>
      </c>
    </row>
    <row r="118" ht="45" customHeight="1">
      <c r="A118" s="12" t="inlineStr">
        <is>
          <t>Bonding, Structure &amp; Properties of Matter</t>
        </is>
      </c>
      <c r="B118" s="12" t="inlineStr">
        <is>
          <t>Small &amp; Giant Covalent Substances</t>
        </is>
      </c>
      <c r="C118" s="13" t="inlineStr">
        <is>
          <t>Properties of Small Molecular Substances [CH2.31]</t>
        </is>
      </c>
      <c r="D118" s="12" t="inlineStr">
        <is>
          <t>Give the properties of small molecular substances.</t>
        </is>
      </c>
      <c r="E118" s="12" t="inlineStr">
        <is>
          <t>d152524a-bd96-4cb7-9586-4bea7cd790fd</t>
        </is>
      </c>
    </row>
    <row r="119" ht="45" customHeight="1">
      <c r="A119" s="12" t="inlineStr">
        <is>
          <t>Bonding, Structure &amp; Properties of Matter</t>
        </is>
      </c>
      <c r="B119" s="12" t="inlineStr">
        <is>
          <t>Small &amp; Giant Covalent Substances</t>
        </is>
      </c>
      <c r="C119" s="13" t="inlineStr">
        <is>
          <t>Explaining the Properties of Small Molecular Substances [CH2.32]</t>
        </is>
      </c>
      <c r="D119" s="12" t="inlineStr">
        <is>
          <t>Explain the properties of small molecular substances in terms of their structure.</t>
        </is>
      </c>
      <c r="E119" s="12" t="inlineStr">
        <is>
          <t>d50ce06e-1a88-4313-ad90-5b06fd0c82dc</t>
        </is>
      </c>
    </row>
    <row r="120" ht="45" customHeight="1">
      <c r="A120" s="12" t="inlineStr">
        <is>
          <t>Bonding, Structure &amp; Properties of Matter</t>
        </is>
      </c>
      <c r="B120" s="12" t="inlineStr">
        <is>
          <t>Small &amp; Giant Covalent Substances</t>
        </is>
      </c>
      <c r="C120" s="13" t="inlineStr">
        <is>
          <t>Giant Covalent Structures &amp; Their Properties [CH2.33]</t>
        </is>
      </c>
      <c r="D120" s="12" t="inlineStr">
        <is>
          <t>Describe the structure of giant covalent structures and give their general properties.</t>
        </is>
      </c>
      <c r="E120" s="12" t="inlineStr">
        <is>
          <t>c5bb2543-c372-4ec6-b0d0-4f286f179a32</t>
        </is>
      </c>
    </row>
    <row r="121" ht="45" customHeight="1">
      <c r="A121" s="12" t="inlineStr">
        <is>
          <t>Bonding, Structure &amp; Properties of Matter</t>
        </is>
      </c>
      <c r="B121" s="12" t="inlineStr">
        <is>
          <t>Small &amp; Giant Covalent Substances</t>
        </is>
      </c>
      <c r="C121" s="13" t="inlineStr">
        <is>
          <t>Comparing Small &amp; Giant Covalent Substances [CH2.34]</t>
        </is>
      </c>
      <c r="D121" s="12" t="inlineStr">
        <is>
          <t>Compare the structure and properties of small and giant covalent substances.</t>
        </is>
      </c>
      <c r="E121" s="12" t="inlineStr">
        <is>
          <t>af028f9d-bc22-4721-95c2-13efc5a6de21</t>
        </is>
      </c>
    </row>
    <row r="122" ht="45" customHeight="1">
      <c r="A122" s="12" t="inlineStr">
        <is>
          <t>Bonding, Structure &amp; Properties of Matter</t>
        </is>
      </c>
      <c r="B122" s="12" t="inlineStr">
        <is>
          <t>Silicon Dioxide &amp; Polymers</t>
        </is>
      </c>
      <c r="C122" s="13" t="inlineStr">
        <is>
          <t>Diagnostic: Silicon Dioxide &amp; Polymers [CH0.014]</t>
        </is>
      </c>
      <c r="D122" s="12" t="inlineStr">
        <is>
          <t>Diagnostic for the structure and properties of silicon dioxide and polymers.</t>
        </is>
      </c>
      <c r="E122" s="12" t="inlineStr">
        <is>
          <t>92145151-0095-4802-8dd2-54ee43944d3a</t>
        </is>
      </c>
    </row>
    <row r="123" ht="45" customHeight="1">
      <c r="A123" s="12" t="inlineStr">
        <is>
          <t>Bonding, Structure &amp; Properties of Matter</t>
        </is>
      </c>
      <c r="B123" s="12" t="inlineStr">
        <is>
          <t>Silicon Dioxide &amp; Polymers</t>
        </is>
      </c>
      <c r="C123" s="13" t="inlineStr">
        <is>
          <t>Silicon Dioxide: Structure &amp; Properties [CH2.35]</t>
        </is>
      </c>
      <c r="D123" s="12" t="inlineStr">
        <is>
          <t>Describe the structure of silicon dioxide and give its properties.</t>
        </is>
      </c>
      <c r="E123" s="12" t="inlineStr">
        <is>
          <t>aa795fb6-3ae3-42c8-9b1b-aacf09c9bb11</t>
        </is>
      </c>
    </row>
    <row r="124" ht="45" customHeight="1">
      <c r="A124" s="12" t="inlineStr">
        <is>
          <t>Bonding, Structure &amp; Properties of Matter</t>
        </is>
      </c>
      <c r="B124" s="12" t="inlineStr">
        <is>
          <t>Silicon Dioxide &amp; Polymers</t>
        </is>
      </c>
      <c r="C124" s="13" t="inlineStr">
        <is>
          <t>Silicon Dioxide: Explaining its Properties [CH2.36]</t>
        </is>
      </c>
      <c r="D124" s="12" t="inlineStr">
        <is>
          <t>Explain the properties of silicon dioxide in terms of its structure. Assumes knowledge of small molecular substances.</t>
        </is>
      </c>
      <c r="E124" s="12" t="inlineStr">
        <is>
          <t>0bb89351-c7d0-4bef-86a2-0822cdb7f51c</t>
        </is>
      </c>
    </row>
    <row r="125" ht="45" customHeight="1">
      <c r="A125" s="12" t="inlineStr">
        <is>
          <t>Bonding, Structure &amp; Properties of Matter</t>
        </is>
      </c>
      <c r="B125" s="12" t="inlineStr">
        <is>
          <t>Silicon Dioxide &amp; Polymers</t>
        </is>
      </c>
      <c r="C125" s="13" t="inlineStr">
        <is>
          <t>Polymers: Introduction [CK20.15]</t>
        </is>
      </c>
      <c r="D125" s="12" t="inlineStr">
        <is>
          <t>Describe the structure of polymers and give some examples of polymers.</t>
        </is>
      </c>
      <c r="E125" s="12" t="inlineStr">
        <is>
          <t>be932d71-7f00-42f3-8926-712d69727e32</t>
        </is>
      </c>
    </row>
    <row r="126" ht="45" customHeight="1">
      <c r="A126" s="12" t="inlineStr">
        <is>
          <t>Bonding, Structure &amp; Properties of Matter</t>
        </is>
      </c>
      <c r="B126" s="12" t="inlineStr">
        <is>
          <t>Silicon Dioxide &amp; Polymers</t>
        </is>
      </c>
      <c r="C126" s="13" t="inlineStr">
        <is>
          <t>Polymers: Structure &amp; Properties [CH2.37]</t>
        </is>
      </c>
      <c r="D126" s="12" t="inlineStr">
        <is>
          <t>Describe the structure of polymers and give their general properties.</t>
        </is>
      </c>
      <c r="E126" s="12" t="inlineStr">
        <is>
          <t>85fe9c92-f3ff-438a-90b3-978a9e6ddfa4</t>
        </is>
      </c>
    </row>
    <row r="127" ht="45" customHeight="1">
      <c r="A127" s="12" t="inlineStr">
        <is>
          <t>Bonding, Structure &amp; Properties of Matter</t>
        </is>
      </c>
      <c r="B127" s="12" t="inlineStr">
        <is>
          <t>Silicon Dioxide &amp; Polymers</t>
        </is>
      </c>
      <c r="C127" s="13" t="inlineStr">
        <is>
          <t>Polymers: Explaining Properties [CH2.38]</t>
        </is>
      </c>
      <c r="D127" s="12" t="inlineStr">
        <is>
          <t>Explain the general properties of polymers in terms of their structure.</t>
        </is>
      </c>
      <c r="E127" s="12" t="inlineStr">
        <is>
          <t>3d208356-7458-47cf-b858-f8020d32345c</t>
        </is>
      </c>
    </row>
    <row r="128" ht="45" customHeight="1">
      <c r="A128" s="12" t="inlineStr">
        <is>
          <t>Bonding, Structure &amp; Properties of Matter</t>
        </is>
      </c>
      <c r="B128" s="12" t="inlineStr">
        <is>
          <t>Silicon Dioxide &amp; Polymers</t>
        </is>
      </c>
      <c r="C128" s="13" t="inlineStr">
        <is>
          <t>Polymers: Representing in Diagrams [CH2.39]</t>
        </is>
      </c>
      <c r="D128" s="12" t="inlineStr">
        <is>
          <t>Describe the displayed formula of monomers and interpret to deduce the structure of a polymer.</t>
        </is>
      </c>
      <c r="E128" s="12" t="inlineStr">
        <is>
          <t>e6dbdb8a-bb5c-4de6-938f-04a46ef2b63c</t>
        </is>
      </c>
    </row>
    <row r="129" ht="45" customHeight="1">
      <c r="A129" s="12" t="inlineStr">
        <is>
          <t>Bonding, Structure &amp; Properties of Matter</t>
        </is>
      </c>
      <c r="B129" s="12" t="inlineStr">
        <is>
          <t>Carbon Allotropes</t>
        </is>
      </c>
      <c r="C129" s="13" t="inlineStr">
        <is>
          <t>Diagnostic: Carbon Allotropes [CH0.015]</t>
        </is>
      </c>
      <c r="D129" s="12" t="inlineStr">
        <is>
          <t>Diagnostic for the structure &amp; properties of diamond, graphite, graphene and fullerenes.</t>
        </is>
      </c>
      <c r="E129" s="12" t="inlineStr">
        <is>
          <t>142b49c6-f971-431e-a1d4-7f16d3074ba1</t>
        </is>
      </c>
    </row>
    <row r="130" ht="45" customHeight="1">
      <c r="A130" s="12" t="inlineStr">
        <is>
          <t>Bonding, Structure &amp; Properties of Matter</t>
        </is>
      </c>
      <c r="B130" s="12" t="inlineStr">
        <is>
          <t>Carbon Allotropes</t>
        </is>
      </c>
      <c r="C130" s="13" t="inlineStr">
        <is>
          <t>Diamond: Structure &amp; Properties [CH2.40]</t>
        </is>
      </c>
      <c r="D130" s="12" t="inlineStr">
        <is>
          <t>Describe the structure of diamond and give its properties.</t>
        </is>
      </c>
      <c r="E130" s="12" t="inlineStr">
        <is>
          <t>1509e27a-b1c1-46f7-9da7-047c4d4e74d3</t>
        </is>
      </c>
    </row>
    <row r="131" ht="45" customHeight="1">
      <c r="A131" s="12" t="inlineStr">
        <is>
          <t>Bonding, Structure &amp; Properties of Matter</t>
        </is>
      </c>
      <c r="B131" s="12" t="inlineStr">
        <is>
          <t>Carbon Allotropes</t>
        </is>
      </c>
      <c r="C131" s="13" t="inlineStr">
        <is>
          <t>Diamond: Explaining Properties [CH2.41]</t>
        </is>
      </c>
      <c r="D131" s="12" t="inlineStr">
        <is>
          <t>Explain the properties of diamond in terms of its structure.</t>
        </is>
      </c>
      <c r="E131" s="12" t="inlineStr">
        <is>
          <t>288dc165-6624-4b68-95aa-ed5737d73bfa</t>
        </is>
      </c>
    </row>
    <row r="132" ht="45" customHeight="1">
      <c r="A132" s="12" t="inlineStr">
        <is>
          <t>Bonding, Structure &amp; Properties of Matter</t>
        </is>
      </c>
      <c r="B132" s="12" t="inlineStr">
        <is>
          <t>Carbon Allotropes</t>
        </is>
      </c>
      <c r="C132" s="13" t="inlineStr">
        <is>
          <t>Graphite: Structure &amp; Properties [CH2.42]</t>
        </is>
      </c>
      <c r="D132" s="12" t="inlineStr">
        <is>
          <t>Describe the structure of graphite and give its properties.</t>
        </is>
      </c>
      <c r="E132" s="12" t="inlineStr">
        <is>
          <t>41fdcc0f-5495-4038-86e1-545a82db7ac4</t>
        </is>
      </c>
    </row>
    <row r="133" ht="45" customHeight="1">
      <c r="A133" s="12" t="inlineStr">
        <is>
          <t>Bonding, Structure &amp; Properties of Matter</t>
        </is>
      </c>
      <c r="B133" s="12" t="inlineStr">
        <is>
          <t>Carbon Allotropes</t>
        </is>
      </c>
      <c r="C133" s="13" t="inlineStr">
        <is>
          <t>Graphite: Explaining Properties [CH2.43]</t>
        </is>
      </c>
      <c r="D133" s="12" t="inlineStr">
        <is>
          <t>Explain the properties of graphite in terms of its structure.</t>
        </is>
      </c>
      <c r="E133" s="12" t="inlineStr">
        <is>
          <t>9ef7e8ee-61ca-4524-aa68-6d0786d2f764</t>
        </is>
      </c>
    </row>
    <row r="134" ht="45" customHeight="1">
      <c r="A134" s="12" t="inlineStr">
        <is>
          <t>Bonding, Structure &amp; Properties of Matter</t>
        </is>
      </c>
      <c r="B134" s="12" t="inlineStr">
        <is>
          <t>Carbon Allotropes</t>
        </is>
      </c>
      <c r="C134" s="13" t="inlineStr">
        <is>
          <t>Comparing Graphite &amp; Diamond [CH2.44]</t>
        </is>
      </c>
      <c r="D134" s="12" t="inlineStr">
        <is>
          <t>Compare the structures of diamond and graphite. Explain the properties of graphite and diamond in terms of their structures.</t>
        </is>
      </c>
      <c r="E134" s="12" t="inlineStr">
        <is>
          <t>3834e022-030f-415c-8889-c15760296edb</t>
        </is>
      </c>
    </row>
    <row r="135" ht="45" customHeight="1">
      <c r="A135" s="12" t="inlineStr">
        <is>
          <t>Bonding, Structure &amp; Properties of Matter</t>
        </is>
      </c>
      <c r="B135" s="12" t="inlineStr">
        <is>
          <t>Carbon Allotropes</t>
        </is>
      </c>
      <c r="C135" s="13" t="inlineStr">
        <is>
          <t>Graphene: Structure &amp; Properties [CH2.45]</t>
        </is>
      </c>
      <c r="D135" s="12" t="inlineStr">
        <is>
          <t>Describe the structure of graphene and give its properties.</t>
        </is>
      </c>
      <c r="E135" s="12" t="inlineStr">
        <is>
          <t>f5d571e9-caf3-4b17-a0ca-918a042011dd</t>
        </is>
      </c>
    </row>
    <row r="136" ht="45" customHeight="1">
      <c r="A136" s="12" t="inlineStr">
        <is>
          <t>Bonding, Structure &amp; Properties of Matter</t>
        </is>
      </c>
      <c r="B136" s="12" t="inlineStr">
        <is>
          <t>Carbon Allotropes</t>
        </is>
      </c>
      <c r="C136" s="13" t="inlineStr">
        <is>
          <t>Graphene: Explaining Properties [CH2.46]</t>
        </is>
      </c>
      <c r="D136" s="12" t="inlineStr">
        <is>
          <t>Explain the properties of graphene in terms of its structure.</t>
        </is>
      </c>
      <c r="E136" s="12" t="inlineStr">
        <is>
          <t>31af7548-0ecb-4fce-b68c-432c445637e6</t>
        </is>
      </c>
    </row>
    <row r="137" ht="45" customHeight="1">
      <c r="A137" s="12" t="inlineStr">
        <is>
          <t>Bonding, Structure &amp; Properties of Matter</t>
        </is>
      </c>
      <c r="B137" s="12" t="inlineStr">
        <is>
          <t>Carbon Allotropes</t>
        </is>
      </c>
      <c r="C137" s="13" t="inlineStr">
        <is>
          <t>Comparing Graphite &amp; Graphene [CH2.47]</t>
        </is>
      </c>
      <c r="D137" s="12" t="inlineStr">
        <is>
          <t>Compare the structures of graphite and graphene. Explain the properties of graphite and graphene in terms of their structures.</t>
        </is>
      </c>
      <c r="E137" s="12" t="inlineStr">
        <is>
          <t>62f0ad63-9d2e-4db1-971c-d4a95acdd788</t>
        </is>
      </c>
    </row>
    <row r="138" ht="45" customHeight="1">
      <c r="A138" s="12" t="inlineStr">
        <is>
          <t>Bonding, Structure &amp; Properties of Matter</t>
        </is>
      </c>
      <c r="B138" s="12" t="inlineStr">
        <is>
          <t>Carbon Allotropes</t>
        </is>
      </c>
      <c r="C138" s="13" t="inlineStr">
        <is>
          <t>Fullerenes: Structure &amp; Properties [CH2.48]</t>
        </is>
      </c>
      <c r="D138" s="12" t="inlineStr">
        <is>
          <t>Describe the structure of fullerenes and give their properties.</t>
        </is>
      </c>
      <c r="E138" s="12" t="inlineStr">
        <is>
          <t>1355ef0e-97db-4846-aff6-b2dcad75a330</t>
        </is>
      </c>
    </row>
    <row r="139" ht="45" customHeight="1">
      <c r="A139" s="12" t="inlineStr">
        <is>
          <t>Bonding, Structure &amp; Properties of Matter</t>
        </is>
      </c>
      <c r="B139" s="12" t="inlineStr">
        <is>
          <t>Carbon Allotropes</t>
        </is>
      </c>
      <c r="C139" s="13" t="inlineStr">
        <is>
          <t>Fullerenes: Explaining Properties  [CH2.49]</t>
        </is>
      </c>
      <c r="D139" s="12" t="inlineStr">
        <is>
          <t>Explain the properties of fullerenes in terms of their structure.</t>
        </is>
      </c>
      <c r="E139" s="12" t="inlineStr">
        <is>
          <t>9c650abc-9234-438b-af02-03b37103f486</t>
        </is>
      </c>
    </row>
    <row r="140" ht="45" customHeight="1">
      <c r="A140" s="12" t="inlineStr">
        <is>
          <t>Bonding, Structure &amp; Properties of Matter</t>
        </is>
      </c>
      <c r="B140" s="12" t="inlineStr">
        <is>
          <t>Carbon Allotropes</t>
        </is>
      </c>
      <c r="C140" s="13" t="inlineStr">
        <is>
          <t>Carbon Allotropes: Summary [CH2.50]</t>
        </is>
      </c>
      <c r="D140" s="12" t="inlineStr">
        <is>
          <t>Compare the structures of diamond, graphite, graphene, buckminsterfullerene &amp; nanotubes. Explain and compare their properties in terms of their structures.</t>
        </is>
      </c>
      <c r="E140" s="12" t="inlineStr">
        <is>
          <t>53f6f377-a355-41c5-b4a8-c853b107abb6</t>
        </is>
      </c>
    </row>
    <row r="141" ht="45" customHeight="1">
      <c r="A141" s="12" t="inlineStr">
        <is>
          <t>Bonding, Structure &amp; Properties of Matter</t>
        </is>
      </c>
      <c r="B141" s="12" t="inlineStr">
        <is>
          <t>Identifying Bonding, Deducing Properties &amp; Writing Equations</t>
        </is>
      </c>
      <c r="C141" s="13" t="inlineStr">
        <is>
          <t>Diagnostic: Identifying Bonding, Deducing Properties &amp; Writing Equations [CH0.016]</t>
        </is>
      </c>
      <c r="D141" s="12" t="inlineStr">
        <is>
          <t>Diagnostic for molecular vs ionic compounds, identifying bonding from diagrams/names, writing symbol equations, general themes of structures and how they relate to properties, valency, number of bonds formed and what is a crystal?</t>
        </is>
      </c>
      <c r="E141" s="12" t="inlineStr">
        <is>
          <t>61e74aad-de0b-4793-9ee6-dded36a0bb67</t>
        </is>
      </c>
    </row>
    <row r="142" ht="45" customHeight="1">
      <c r="A142" s="12" t="inlineStr">
        <is>
          <t>Bonding, Structure &amp; Properties of Matter</t>
        </is>
      </c>
      <c r="B142" s="12" t="inlineStr">
        <is>
          <t>Identifying Bonding, Deducing Properties &amp; Writing Equations</t>
        </is>
      </c>
      <c r="C142" s="13" t="inlineStr">
        <is>
          <t>Molecular Compounds vs Ionic Compounds [CH2.51]</t>
        </is>
      </c>
      <c r="D142" s="12" t="inlineStr">
        <is>
          <t>Compare covalent and ionic compounds. Define the term molecule.</t>
        </is>
      </c>
      <c r="E142" s="12" t="inlineStr">
        <is>
          <t>1987284f-e575-41f4-b812-703a2d577068</t>
        </is>
      </c>
    </row>
    <row r="143" ht="45" customHeight="1">
      <c r="A143" s="12" t="inlineStr">
        <is>
          <t>Bonding, Structure &amp; Properties of Matter</t>
        </is>
      </c>
      <c r="B143" s="12" t="inlineStr">
        <is>
          <t>Identifying Bonding, Deducing Properties &amp; Writing Equations</t>
        </is>
      </c>
      <c r="C143" s="13" t="inlineStr">
        <is>
          <t>Identifying Bonding from Substance Names [CH2.52]</t>
        </is>
      </c>
      <c r="D143" s="12" t="inlineStr">
        <is>
          <t>Identify metallic, ionic and covalent bonding from the elements involved.</t>
        </is>
      </c>
      <c r="E143" s="12" t="inlineStr">
        <is>
          <t>bf280fa0-5d6d-479a-9ab2-d3edfeabafd6</t>
        </is>
      </c>
    </row>
    <row r="144" ht="45" customHeight="1">
      <c r="A144" s="12" t="inlineStr">
        <is>
          <t>Bonding, Structure &amp; Properties of Matter</t>
        </is>
      </c>
      <c r="B144" s="12" t="inlineStr">
        <is>
          <t>Identifying Bonding, Deducing Properties &amp; Writing Equations</t>
        </is>
      </c>
      <c r="C144" s="13" t="inlineStr">
        <is>
          <t>Identifying Bonding from Diagrams [CH2.53]</t>
        </is>
      </c>
      <c r="D144" s="12" t="inlineStr">
        <is>
          <t>Identify metallic, ionic and covalent bonding from 2D or 3D representations.</t>
        </is>
      </c>
      <c r="E144" s="12" t="inlineStr">
        <is>
          <t>ba1bb81b-5d67-4009-9a6e-1a46b03d589b</t>
        </is>
      </c>
    </row>
    <row r="145" ht="45" customHeight="1">
      <c r="A145" s="12" t="inlineStr">
        <is>
          <t>Bonding, Structure &amp; Properties of Matter</t>
        </is>
      </c>
      <c r="B145" s="12" t="inlineStr">
        <is>
          <t>Identifying Bonding, Deducing Properties &amp; Writing Equations</t>
        </is>
      </c>
      <c r="C145" s="13" t="inlineStr">
        <is>
          <t>Summary: Structures &amp; Properties of Substances [CH2.54]</t>
        </is>
      </c>
      <c r="D145" s="12" t="inlineStr">
        <is>
          <t>A summary of the properties of substances, covering the common themes.</t>
        </is>
      </c>
      <c r="E145" s="12" t="inlineStr">
        <is>
          <t>23316a03-86c0-4dbe-b5fe-3dbfb344287b</t>
        </is>
      </c>
    </row>
    <row r="146" ht="45" customHeight="1">
      <c r="A146" s="12" t="inlineStr">
        <is>
          <t>Bonding, Structure &amp; Properties of Matter</t>
        </is>
      </c>
      <c r="B146" s="12" t="inlineStr">
        <is>
          <t>Identifying Bonding, Deducing Properties &amp; Writing Equations</t>
        </is>
      </c>
      <c r="C146" s="13" t="inlineStr">
        <is>
          <t>Summary: Explaining the Properties of Substances [CH2.55]</t>
        </is>
      </c>
      <c r="D146" s="12" t="inlineStr">
        <is>
          <t>A summary of the properties of substances, covering the explanations of common themes.</t>
        </is>
      </c>
      <c r="E146" s="12" t="inlineStr">
        <is>
          <t>df861f30-7e2a-483f-b92f-8401ce4b9787</t>
        </is>
      </c>
    </row>
    <row r="147" ht="45" customHeight="1">
      <c r="A147" s="12" t="inlineStr">
        <is>
          <t>Bonding, Structure &amp; Properties of Matter</t>
        </is>
      </c>
      <c r="B147" s="12" t="inlineStr">
        <is>
          <t>Identifying Bonding, Deducing Properties &amp; Writing Equations</t>
        </is>
      </c>
      <c r="C147" s="13" t="inlineStr">
        <is>
          <t>Valency &amp; Number of Covalent Bonds Formed [CH2.57]</t>
        </is>
      </c>
      <c r="D147" s="12" t="inlineStr">
        <is>
          <t>Deduce the valency of atoms and use it to predict the structure of molecules.</t>
        </is>
      </c>
      <c r="E147" s="12" t="inlineStr">
        <is>
          <t>f8a4ac6f-a1cd-4afa-9bba-ba271a40b2d4</t>
        </is>
      </c>
    </row>
    <row r="148" ht="45" customHeight="1">
      <c r="A148" s="12" t="inlineStr">
        <is>
          <t>Bonding, Structure &amp; Properties of Matter</t>
        </is>
      </c>
      <c r="B148" s="12" t="inlineStr">
        <is>
          <t>Identifying Bonding, Deducing Properties &amp; Writing Equations</t>
        </is>
      </c>
      <c r="C148" s="13" t="inlineStr">
        <is>
          <t>Writing Balanced Formula Equations I [CH2.58]</t>
        </is>
      </c>
      <c r="D148" s="12" t="inlineStr">
        <is>
          <t>Use knowledge of bonding to determine the formulae of compounds and write balanced formula equations. 1:1 ratio.</t>
        </is>
      </c>
      <c r="E148" s="12" t="inlineStr">
        <is>
          <t>a2008ffa-14b3-4cdd-80cf-1cb988f74cfd</t>
        </is>
      </c>
    </row>
    <row r="149" ht="45" customHeight="1">
      <c r="A149" s="12" t="inlineStr">
        <is>
          <t>Bonding, Structure &amp; Properties of Matter</t>
        </is>
      </c>
      <c r="B149" s="12" t="inlineStr">
        <is>
          <t>Identifying Bonding, Deducing Properties &amp; Writing Equations</t>
        </is>
      </c>
      <c r="C149" s="13" t="inlineStr">
        <is>
          <t>Writing Balanced Formula Equations II [CH2.59]</t>
        </is>
      </c>
      <c r="D149" s="12" t="inlineStr">
        <is>
          <t>Use knowledge of bonding to determine the formulae of compounds and write balanced formula equations. No brackets.</t>
        </is>
      </c>
      <c r="E149" s="12" t="inlineStr">
        <is>
          <t>9a0c714d-1559-4ea1-8ae1-05083047694b</t>
        </is>
      </c>
    </row>
    <row r="150" ht="45" customHeight="1">
      <c r="A150" s="12" t="inlineStr">
        <is>
          <t>Bonding, Structure &amp; Properties of Matter</t>
        </is>
      </c>
      <c r="B150" s="12" t="inlineStr">
        <is>
          <t>Identifying Bonding, Deducing Properties &amp; Writing Equations</t>
        </is>
      </c>
      <c r="C150" s="13" t="inlineStr">
        <is>
          <t>What is a Crystal? [CH2.61]</t>
        </is>
      </c>
      <c r="D150" s="12" t="inlineStr">
        <is>
          <t>Describe crystalline structures and give examples of ionic and covalent crystals.</t>
        </is>
      </c>
      <c r="E150" s="12" t="inlineStr">
        <is>
          <t>acec8c9b-784e-4095-96b3-0e72dcdaf9fc</t>
        </is>
      </c>
    </row>
    <row r="151" ht="45" customHeight="1">
      <c r="A151" s="12" t="inlineStr">
        <is>
          <t>Bonding, Structure &amp; Properties of Matter</t>
        </is>
      </c>
      <c r="B151" s="12" t="inlineStr">
        <is>
          <t>Nanoparticles</t>
        </is>
      </c>
      <c r="C151" s="13" t="inlineStr">
        <is>
          <t>Diagnostic: Nanoparticles [CH0.018]</t>
        </is>
      </c>
      <c r="D151" s="12" t="inlineStr">
        <is>
          <t>Diagnostic for the properties and uses of nanoparticles.</t>
        </is>
      </c>
      <c r="E151" s="12" t="inlineStr">
        <is>
          <t>6d6858af-727a-4783-9064-891fa776b4cc</t>
        </is>
      </c>
    </row>
    <row r="152" ht="45" customHeight="1">
      <c r="A152" s="12" t="inlineStr">
        <is>
          <t>Bonding, Structure &amp; Properties of Matter</t>
        </is>
      </c>
      <c r="B152" s="12" t="inlineStr">
        <is>
          <t>Nanoparticles</t>
        </is>
      </c>
      <c r="C152" s="13" t="inlineStr">
        <is>
          <t>Nanoparticles [CH2.62]</t>
        </is>
      </c>
      <c r="D152" s="12" t="inlineStr">
        <is>
          <t>Introduction to nanoparticles; their relative size, unit conversions and mention of unique properties.</t>
        </is>
      </c>
      <c r="E152" s="12" t="inlineStr">
        <is>
          <t>f3d40509-92c4-488f-a6f6-ae1d8fbb1944</t>
        </is>
      </c>
    </row>
    <row r="153" ht="45" customHeight="1">
      <c r="A153" s="12" t="inlineStr">
        <is>
          <t>Bonding, Structure &amp; Properties of Matter</t>
        </is>
      </c>
      <c r="B153" s="12" t="inlineStr">
        <is>
          <t>Nanoparticles</t>
        </is>
      </c>
      <c r="C153" s="13" t="inlineStr">
        <is>
          <t>Comparing Nanoparticles with Atoms &amp; Molecules [CH2.71]</t>
        </is>
      </c>
      <c r="D153" s="12" t="inlineStr">
        <is>
          <t>A comparison between the sizes of nanoparticles with atoms and small molecules.</t>
        </is>
      </c>
      <c r="E153" s="12" t="inlineStr">
        <is>
          <t>f3d532e3-0fb4-4829-8575-8ea06ce9580a</t>
        </is>
      </c>
    </row>
    <row r="154" ht="45" customHeight="1">
      <c r="A154" s="12" t="inlineStr">
        <is>
          <t>Bonding, Structure &amp; Properties of Matter</t>
        </is>
      </c>
      <c r="B154" s="12" t="inlineStr">
        <is>
          <t>Nanoparticles</t>
        </is>
      </c>
      <c r="C154" s="13" t="inlineStr">
        <is>
          <t>Properties of Nanoparticles [CH2.63]</t>
        </is>
      </c>
      <c r="D154" s="12" t="inlineStr">
        <is>
          <t>Introduction to the unique properties of nanoscale particles; their first identification along with some examples.</t>
        </is>
      </c>
      <c r="E154" s="12" t="inlineStr">
        <is>
          <t>44ec3824-cad5-4c2d-b8c2-1d4cb7288e28</t>
        </is>
      </c>
    </row>
    <row r="155" ht="45" customHeight="1">
      <c r="A155" s="12" t="inlineStr">
        <is>
          <t>Bonding, Structure &amp; Properties of Matter</t>
        </is>
      </c>
      <c r="B155" s="12" t="inlineStr">
        <is>
          <t>Nanoparticles</t>
        </is>
      </c>
      <c r="C155" s="13" t="inlineStr">
        <is>
          <t>Surface Area to Volume Ratio [BI1.45]</t>
        </is>
      </c>
      <c r="D155" s="12" t="inlineStr">
        <is>
          <t>Calculate and compare surface area to volume ratios.</t>
        </is>
      </c>
      <c r="E155" s="12" t="inlineStr">
        <is>
          <t>9d6015ed-1df6-4f6c-9991-c9718132e66f</t>
        </is>
      </c>
    </row>
    <row r="156" ht="45" customHeight="1">
      <c r="A156" s="12" t="inlineStr">
        <is>
          <t>Bonding, Structure &amp; Properties of Matter</t>
        </is>
      </c>
      <c r="B156" s="12" t="inlineStr">
        <is>
          <t>Nanoparticles</t>
        </is>
      </c>
      <c r="C156" s="13" t="inlineStr">
        <is>
          <t>Explaining the Properties of Nanoparticles [CH2.64]</t>
        </is>
      </c>
      <c r="D156" s="12" t="inlineStr">
        <is>
          <t>Explanation behind nanoparticles and their unique properties.</t>
        </is>
      </c>
      <c r="E156" s="12" t="inlineStr">
        <is>
          <t>498fa3b9-95d9-4218-9993-a27804fb5f16</t>
        </is>
      </c>
    </row>
    <row r="157" ht="45" customHeight="1">
      <c r="A157" s="12" t="inlineStr">
        <is>
          <t>Bonding, Structure &amp; Properties of Matter</t>
        </is>
      </c>
      <c r="B157" s="12" t="inlineStr">
        <is>
          <t>Nanoparticles</t>
        </is>
      </c>
      <c r="C157" s="13" t="inlineStr">
        <is>
          <t>Uses of Nanoparticles [CH2.65]</t>
        </is>
      </c>
      <c r="D157" s="12" t="inlineStr">
        <is>
          <t>A look at the different applications for nanoparticles.</t>
        </is>
      </c>
      <c r="E157" s="12" t="inlineStr">
        <is>
          <t>724db370-102e-4e23-b6dc-c740f91b7ef8</t>
        </is>
      </c>
    </row>
    <row r="158" ht="45" customHeight="1">
      <c r="A158" s="12" t="inlineStr">
        <is>
          <t>Bonding, Structure &amp; Properties of Matter</t>
        </is>
      </c>
      <c r="B158" s="12" t="inlineStr">
        <is>
          <t>Nanoparticles</t>
        </is>
      </c>
      <c r="C158" s="13" t="inlineStr">
        <is>
          <t>Benefits &amp; Risks of Nanoparticles to Health [CH2.66]</t>
        </is>
      </c>
      <c r="D158" s="12" t="inlineStr">
        <is>
          <t>Descriptions and explanations of the benefits and risks to health of nanoparticles.</t>
        </is>
      </c>
      <c r="E158" s="12" t="inlineStr">
        <is>
          <t>90054664-0a1f-4954-a3b6-08dc85fb11be</t>
        </is>
      </c>
    </row>
    <row r="159" ht="45" customHeight="1">
      <c r="A159" s="12" t="inlineStr">
        <is>
          <t>Bonding, Structure &amp; Properties of Matter</t>
        </is>
      </c>
      <c r="B159" s="12" t="inlineStr">
        <is>
          <t>Topic Review A</t>
        </is>
      </c>
      <c r="C159" s="13" t="inlineStr">
        <is>
          <t>Topic 2 Review: Bonding, Structure &amp; Properties - Set A [CH2.72]</t>
        </is>
      </c>
      <c r="D159" s="12" t="inlineStr">
        <is>
          <t>Topic 2 Review for AQA GCSE Chemistry Foundation Tier.</t>
        </is>
      </c>
      <c r="E159" s="12" t="inlineStr">
        <is>
          <t>6f1fa318-b59a-4291-8e06-d318b606f3d4</t>
        </is>
      </c>
    </row>
    <row r="160" ht="45" customHeight="1">
      <c r="A160" s="12" t="inlineStr">
        <is>
          <t>Bonding, Structure &amp; Properties of Matter</t>
        </is>
      </c>
      <c r="B160" s="12" t="inlineStr">
        <is>
          <t>Topic Review B</t>
        </is>
      </c>
      <c r="C160" s="13" t="inlineStr">
        <is>
          <t>Topic 2 Review: Bonding, Structure &amp; Properties - Set B [CH2.73]</t>
        </is>
      </c>
      <c r="D160" s="12" t="inlineStr">
        <is>
          <t>Topic 2 Review for AQA GCSE Chemistry Foundation Tier.</t>
        </is>
      </c>
      <c r="E160" s="12" t="inlineStr">
        <is>
          <t>46b618cc-bf4f-4104-bdee-5827ecb0d4fa</t>
        </is>
      </c>
    </row>
    <row r="161" ht="45" customHeight="1">
      <c r="A161" s="12" t="inlineStr">
        <is>
          <t>Quantitative Chemistry</t>
        </is>
      </c>
      <c r="B161" s="12" t="inlineStr">
        <is>
          <t>Relative Formula Mass</t>
        </is>
      </c>
      <c r="C161" s="13" t="inlineStr">
        <is>
          <t>Diagnostic: Relative Formula Mass [CH0.019]</t>
        </is>
      </c>
      <c r="D161" s="12" t="inlineStr">
        <is>
          <t>Diagnostic for calculating the relative formula mass and the conservation of mass.</t>
        </is>
      </c>
      <c r="E161" s="12" t="inlineStr">
        <is>
          <t>3dfd0511-3979-4fbb-adbb-83d9ab99f776</t>
        </is>
      </c>
    </row>
    <row r="162" ht="45" customHeight="1">
      <c r="A162" s="12" t="inlineStr">
        <is>
          <t>Quantitative Chemistry</t>
        </is>
      </c>
      <c r="B162" s="12" t="inlineStr">
        <is>
          <t>Relative Formula Mass</t>
        </is>
      </c>
      <c r="C162" s="13" t="inlineStr">
        <is>
          <t>Calculating Relative Formula Mass I [CH3.01]</t>
        </is>
      </c>
      <c r="D162" s="12" t="inlineStr">
        <is>
          <t>Calculate the relative formula mass of compounds with simple 1:1 ratios. Atomic masses are given in the questions.</t>
        </is>
      </c>
      <c r="E162" s="12" t="inlineStr">
        <is>
          <t>4a44e8ad-96af-40ec-9a71-a785a40a5a7e</t>
        </is>
      </c>
    </row>
    <row r="163" ht="45" customHeight="1">
      <c r="A163" s="12" t="inlineStr">
        <is>
          <t>Quantitative Chemistry</t>
        </is>
      </c>
      <c r="B163" s="12" t="inlineStr">
        <is>
          <t>Relative Formula Mass</t>
        </is>
      </c>
      <c r="C163" s="13" t="inlineStr">
        <is>
          <t>Calculating Relative Formula Mass II [CH3.02]</t>
        </is>
      </c>
      <c r="D163" s="12" t="inlineStr">
        <is>
          <t>Calculate the relative formula mass of compounds without brackets. Atomic masses are given in the questions.</t>
        </is>
      </c>
      <c r="E163" s="12" t="inlineStr">
        <is>
          <t>e8aa6ae0-762e-4d30-b5e1-d442c813cd51</t>
        </is>
      </c>
    </row>
    <row r="164" ht="45" customHeight="1">
      <c r="A164" s="12" t="inlineStr">
        <is>
          <t>Quantitative Chemistry</t>
        </is>
      </c>
      <c r="B164" s="12" t="inlineStr">
        <is>
          <t>Relative Formula Mass</t>
        </is>
      </c>
      <c r="C164" s="13" t="inlineStr">
        <is>
          <t>Calculating Relative Formula Mass III [CH3.03]</t>
        </is>
      </c>
      <c r="D164" s="12" t="inlineStr">
        <is>
          <t>Calculate the relative formula mass of compounds without brackets. Atomic masses need to be read from a periodic table.</t>
        </is>
      </c>
      <c r="E164" s="12" t="inlineStr">
        <is>
          <t>6de4ccbf-3f1e-4517-ab4a-1308447dde5a</t>
        </is>
      </c>
    </row>
    <row r="165" ht="45" customHeight="1">
      <c r="A165" s="12" t="inlineStr">
        <is>
          <t>Quantitative Chemistry</t>
        </is>
      </c>
      <c r="B165" s="12" t="inlineStr">
        <is>
          <t>Relative Formula Mass</t>
        </is>
      </c>
      <c r="C165" s="13" t="inlineStr">
        <is>
          <t>Calculating Relative Formula Mass IV [CH3.04]</t>
        </is>
      </c>
      <c r="D165" s="12" t="inlineStr">
        <is>
          <t>Calculate the relative formula mass of compounds with brackets. Atomic masses need to be read from a periodic table.</t>
        </is>
      </c>
      <c r="E165" s="12" t="inlineStr">
        <is>
          <t>2cd3981d-74b6-4492-b9bd-ed400b780cdc</t>
        </is>
      </c>
    </row>
    <row r="166" ht="45" customHeight="1">
      <c r="A166" s="12" t="inlineStr">
        <is>
          <t>Quantitative Chemistry</t>
        </is>
      </c>
      <c r="B166" s="12" t="inlineStr">
        <is>
          <t>Relative Formula Mass</t>
        </is>
      </c>
      <c r="C166" s="13" t="inlineStr">
        <is>
          <t>Conservation of Mass [CH3.05]</t>
        </is>
      </c>
      <c r="D166" s="12" t="inlineStr">
        <is>
          <t>Describe the concept of conservation of mass using the masses of reactants and products. No requirement for student to balance equations.</t>
        </is>
      </c>
      <c r="E166" s="12" t="inlineStr">
        <is>
          <t>850f2d4a-92df-4f35-a4e8-98009051e8e6</t>
        </is>
      </c>
    </row>
    <row r="167" ht="45" customHeight="1">
      <c r="A167" s="12" t="inlineStr">
        <is>
          <t>Quantitative Chemistry</t>
        </is>
      </c>
      <c r="B167" s="12" t="inlineStr">
        <is>
          <t>Relative Formula Mass</t>
        </is>
      </c>
      <c r="C167" s="13" t="inlineStr">
        <is>
          <t>Using Equations to Sum Relative Formula Masses I [CH3.06]</t>
        </is>
      </c>
      <c r="D167" s="12" t="inlineStr">
        <is>
          <t>Calculating the sums of relative formula masses for reactants or products from symbol equations. Equations do not require balancing before calculation.</t>
        </is>
      </c>
      <c r="E167" s="12" t="inlineStr">
        <is>
          <t>33990d08-9fc0-4dcc-9768-06015ae74f4a</t>
        </is>
      </c>
    </row>
    <row r="168" ht="45" customHeight="1">
      <c r="A168" s="12" t="inlineStr">
        <is>
          <t>Quantitative Chemistry</t>
        </is>
      </c>
      <c r="B168" s="12" t="inlineStr">
        <is>
          <t>Relative Formula Mass</t>
        </is>
      </c>
      <c r="C168" s="13" t="inlineStr">
        <is>
          <t>Using Equations to Sum Relative Formula Masses II [CH3.07]</t>
        </is>
      </c>
      <c r="D168" s="12" t="inlineStr">
        <is>
          <t>Calculating the sums of relative formula masses for reactants or products from symbol equations. Equations require balancing before calculation.</t>
        </is>
      </c>
      <c r="E168" s="12" t="inlineStr">
        <is>
          <t>5b63312a-e367-4e3d-b20c-38230ad34ead</t>
        </is>
      </c>
    </row>
    <row r="169" ht="45" customHeight="1">
      <c r="A169" s="12" t="inlineStr">
        <is>
          <t>Quantitative Chemistry</t>
        </is>
      </c>
      <c r="B169" s="12" t="inlineStr">
        <is>
          <t>Relative Formula Mass</t>
        </is>
      </c>
      <c r="C169" s="13" t="inlineStr">
        <is>
          <t>Explaining Observed Mass Changes [CH3.09]</t>
        </is>
      </c>
      <c r="D169" s="12" t="inlineStr">
        <is>
          <t>Explain the observed mass changes in experiments according to the conservation of mass.</t>
        </is>
      </c>
      <c r="E169" s="12" t="inlineStr">
        <is>
          <t>cca21738-ee96-48ce-a552-d9cfcda3fca3</t>
        </is>
      </c>
    </row>
    <row r="170" ht="45" customHeight="1">
      <c r="A170" s="12" t="inlineStr">
        <is>
          <t>Quantitative Chemistry</t>
        </is>
      </c>
      <c r="B170" s="12" t="inlineStr">
        <is>
          <t>Percentage Mass Calculations</t>
        </is>
      </c>
      <c r="C170" s="13" t="inlineStr">
        <is>
          <t>Diagnostic: Percentage Mass Calculations [CH0.021]</t>
        </is>
      </c>
      <c r="D170" s="12" t="inlineStr">
        <is>
          <t>Diagnostic for calculating the percentage mass of an element of a compound.</t>
        </is>
      </c>
      <c r="E170" s="12" t="inlineStr">
        <is>
          <t>652c8f1f-295f-46cc-8487-463b36ceb76e</t>
        </is>
      </c>
    </row>
    <row r="171" ht="45" customHeight="1">
      <c r="A171" s="12" t="inlineStr">
        <is>
          <t>Quantitative Chemistry</t>
        </is>
      </c>
      <c r="B171" s="12" t="inlineStr">
        <is>
          <t>Percentage Mass Calculations</t>
        </is>
      </c>
      <c r="C171" s="13" t="inlineStr">
        <is>
          <t>Calculating Percentage Mass I [CH3.10]</t>
        </is>
      </c>
      <c r="D171" s="12" t="inlineStr">
        <is>
          <t>Calculate the percentage mass of compounds with simple 1:1 ratios. Atomic masses are given in the questions.</t>
        </is>
      </c>
      <c r="E171" s="12" t="inlineStr">
        <is>
          <t>37c854cd-918e-4b83-9ac5-bfd13a10e04c</t>
        </is>
      </c>
    </row>
    <row r="172" ht="45" customHeight="1">
      <c r="A172" s="12" t="inlineStr">
        <is>
          <t>Quantitative Chemistry</t>
        </is>
      </c>
      <c r="B172" s="12" t="inlineStr">
        <is>
          <t>Percentage Mass Calculations</t>
        </is>
      </c>
      <c r="C172" s="13" t="inlineStr">
        <is>
          <t>Calculating Percentage Mass II [CH3.11]</t>
        </is>
      </c>
      <c r="D172" s="12" t="inlineStr">
        <is>
          <t>Calculate the percentage mass of compounds without brackets. Atomic masses are given in the questions.</t>
        </is>
      </c>
      <c r="E172" s="12" t="inlineStr">
        <is>
          <t>d758cc8e-3c0c-4d4a-9032-6f6bb74e430c</t>
        </is>
      </c>
    </row>
    <row r="173" ht="45" customHeight="1">
      <c r="A173" s="12" t="inlineStr">
        <is>
          <t>Quantitative Chemistry</t>
        </is>
      </c>
      <c r="B173" s="12" t="inlineStr">
        <is>
          <t>Percentage Mass Calculations</t>
        </is>
      </c>
      <c r="C173" s="13" t="inlineStr">
        <is>
          <t>Calculating Percentage Mass III [CH3.12]</t>
        </is>
      </c>
      <c r="D173" s="12" t="inlineStr">
        <is>
          <t>Calculate the percentage mass of compounds without brackets. Atomic masses need to be read from a periodic table.</t>
        </is>
      </c>
      <c r="E173" s="12" t="inlineStr">
        <is>
          <t>170da6b8-322a-4dcd-bbea-8c22d341fcb2</t>
        </is>
      </c>
    </row>
    <row r="174" ht="45" customHeight="1">
      <c r="A174" s="12" t="inlineStr">
        <is>
          <t>Quantitative Chemistry</t>
        </is>
      </c>
      <c r="B174" s="12" t="inlineStr">
        <is>
          <t>Percentage Mass Calculations</t>
        </is>
      </c>
      <c r="C174" s="13" t="inlineStr">
        <is>
          <t>Calculating Percentage Mass IV [CH3.13]</t>
        </is>
      </c>
      <c r="D174" s="12" t="inlineStr">
        <is>
          <t>Calculate the percentage mass of compounds with brackets. Atomic masses need to be read from a periodic table.</t>
        </is>
      </c>
      <c r="E174" s="12" t="inlineStr">
        <is>
          <t>5063003c-9c19-450c-991a-ce48b23bef6a</t>
        </is>
      </c>
    </row>
    <row r="175" ht="45" customHeight="1">
      <c r="A175" s="12" t="inlineStr">
        <is>
          <t>Quantitative Chemistry</t>
        </is>
      </c>
      <c r="B175" s="12" t="inlineStr">
        <is>
          <t>Uncertainty of Repeated Measurements</t>
        </is>
      </c>
      <c r="C175" s="13" t="inlineStr">
        <is>
          <t>Diagnostic: Uncertainty of Repeated Measurements [CH0.023]</t>
        </is>
      </c>
      <c r="D175" s="12" t="inlineStr">
        <is>
          <t>Diagnostic for describing and calculating uncertainty of repeated chemical measurements.</t>
        </is>
      </c>
      <c r="E175" s="12" t="inlineStr">
        <is>
          <t>ddb17458-0c9d-4ea3-8fa9-50256484243d</t>
        </is>
      </c>
    </row>
    <row r="176" ht="45" customHeight="1">
      <c r="A176" s="12" t="inlineStr">
        <is>
          <t>Quantitative Chemistry</t>
        </is>
      </c>
      <c r="B176" s="12" t="inlineStr">
        <is>
          <t>Uncertainty of Repeated Measurements</t>
        </is>
      </c>
      <c r="C176" s="13" t="inlineStr">
        <is>
          <t>Uncertainty of Repeated Measurements [WS03.04]</t>
        </is>
      </c>
      <c r="D176" s="12" t="inlineStr">
        <is>
          <t>Identify how to represent the distribution of results with uncertainty around the mean.</t>
        </is>
      </c>
      <c r="E176" s="12" t="inlineStr">
        <is>
          <t>77b96ff6-8198-4e99-821e-20f83da3b06f</t>
        </is>
      </c>
    </row>
    <row r="177" ht="45" customHeight="1">
      <c r="A177" s="12" t="inlineStr">
        <is>
          <t>Quantitative Chemistry</t>
        </is>
      </c>
      <c r="B177" s="12" t="inlineStr">
        <is>
          <t>Uncertainty of Repeated Measurements</t>
        </is>
      </c>
      <c r="C177" s="13" t="inlineStr">
        <is>
          <t>Calculating Uncertainty of Repeated Measurements [WS03.05]</t>
        </is>
      </c>
      <c r="D177" s="12" t="inlineStr">
        <is>
          <t>Calculate the distribution of results with uncertainty around the mean.</t>
        </is>
      </c>
      <c r="E177" s="12" t="inlineStr">
        <is>
          <t>2ac62c9b-2644-464d-92cc-57f561b95f7d</t>
        </is>
      </c>
    </row>
    <row r="178" ht="45" customHeight="1">
      <c r="A178" s="12" t="inlineStr">
        <is>
          <t>Quantitative Chemistry</t>
        </is>
      </c>
      <c r="B178" s="12" t="inlineStr">
        <is>
          <t>Uncertainty of Repeated Measurements</t>
        </is>
      </c>
      <c r="C178" s="13" t="inlineStr">
        <is>
          <t>Interpreting Uncertainty of Repeated Measurements [WS03.06]</t>
        </is>
      </c>
      <c r="D178" s="12" t="inlineStr">
        <is>
          <t>Interpret from graphs the distribution of results with uncertainty around the mean.</t>
        </is>
      </c>
      <c r="E178" s="12" t="inlineStr">
        <is>
          <t>d3600001-0708-4e46-ab30-4c11ca0ed80c</t>
        </is>
      </c>
    </row>
    <row r="179" ht="45" customHeight="1">
      <c r="A179" s="12" t="inlineStr">
        <is>
          <t>Quantitative Chemistry</t>
        </is>
      </c>
      <c r="B179" s="12" t="inlineStr">
        <is>
          <t>Concentration Calculations (g/dm³)</t>
        </is>
      </c>
      <c r="C179" s="13" t="inlineStr">
        <is>
          <t>Diagnostic: Concentration Calculations (g/dm³) [CH0.026]</t>
        </is>
      </c>
      <c r="D179" s="12" t="inlineStr">
        <is>
          <t>Diagnostic for calculating the concentration of solutions in g/dm³.</t>
        </is>
      </c>
      <c r="E179" s="12" t="inlineStr">
        <is>
          <t>1da8a4ae-d7aa-43f5-8dee-4cc573c658a7</t>
        </is>
      </c>
    </row>
    <row r="180" ht="45" customHeight="1">
      <c r="A180" s="12" t="inlineStr">
        <is>
          <t>Quantitative Chemistry</t>
        </is>
      </c>
      <c r="B180" s="12" t="inlineStr">
        <is>
          <t>Concentration Calculations (g/dm³)</t>
        </is>
      </c>
      <c r="C180" s="13" t="inlineStr">
        <is>
          <t>Concentration of Solutions [CH3.34]</t>
        </is>
      </c>
      <c r="D180" s="12" t="inlineStr">
        <is>
          <t>Describe the use of the (aq) state symbol in relation to concentration.</t>
        </is>
      </c>
      <c r="E180" s="12" t="inlineStr">
        <is>
          <t>da5f7e7f-fe87-4b5a-bf68-0bdffaa0d941</t>
        </is>
      </c>
    </row>
    <row r="181" ht="45" customHeight="1">
      <c r="A181" s="12" t="inlineStr">
        <is>
          <t>Quantitative Chemistry</t>
        </is>
      </c>
      <c r="B181" s="12" t="inlineStr">
        <is>
          <t>Concentration Calculations (g/dm³)</t>
        </is>
      </c>
      <c r="C181" s="13" t="inlineStr">
        <is>
          <t>Calculating Concentration I (g/dm³) [CH3.35]</t>
        </is>
      </c>
      <c r="D181" s="12" t="inlineStr">
        <is>
          <t>Calculate the concentration of solutions in g/dm³. Unit conversions are not required.</t>
        </is>
      </c>
      <c r="E181" s="12" t="inlineStr">
        <is>
          <t>bd1f245f-2cfa-458f-8796-31b55e621583</t>
        </is>
      </c>
    </row>
    <row r="182" ht="45" customHeight="1">
      <c r="A182" s="12" t="inlineStr">
        <is>
          <t>Quantitative Chemistry</t>
        </is>
      </c>
      <c r="B182" s="12" t="inlineStr">
        <is>
          <t>Concentration Calculations (g/dm³)</t>
        </is>
      </c>
      <c r="C182" s="13" t="inlineStr">
        <is>
          <t>Calculating Concentration II (g/dm³) [CH3.36]</t>
        </is>
      </c>
      <c r="D182" s="12" t="inlineStr">
        <is>
          <t>Calculate the concentration of solutions in g/dm³. Unit conversions are required.</t>
        </is>
      </c>
      <c r="E182" s="12" t="inlineStr">
        <is>
          <t>b3a40fde-2267-49c1-bdc4-184b132263f9</t>
        </is>
      </c>
    </row>
    <row r="183" ht="45" customHeight="1">
      <c r="A183" s="12" t="inlineStr">
        <is>
          <t>Quantitative Chemistry</t>
        </is>
      </c>
      <c r="B183" s="12" t="inlineStr">
        <is>
          <t>Concentration Calculations (g/dm³)</t>
        </is>
      </c>
      <c r="C183" s="13" t="inlineStr">
        <is>
          <t>Rearranging the Concentration Equation (g/dm³) [CH3.37]</t>
        </is>
      </c>
      <c r="D183" s="12" t="inlineStr">
        <is>
          <t>Rearrange the concentration equation to calculate the mass and volume of solutions. Includes application questions and requires unit conversions.</t>
        </is>
      </c>
      <c r="E183" s="12" t="inlineStr">
        <is>
          <t>229e38ad-cfa9-494b-b2b4-bf40d7c55f91</t>
        </is>
      </c>
    </row>
    <row r="184" ht="45" customHeight="1">
      <c r="A184" s="12" t="inlineStr">
        <is>
          <t>Quantitative Chemistry</t>
        </is>
      </c>
      <c r="B184" s="12" t="inlineStr">
        <is>
          <t>Percentage Yield &amp; Atom Economy</t>
        </is>
      </c>
      <c r="C184" s="13" t="inlineStr">
        <is>
          <t>Diagnostic: Percentage Yield &amp; Atom Economy [CH0.029]</t>
        </is>
      </c>
      <c r="D184" s="12" t="inlineStr">
        <is>
          <t>Diagnostic for yield and atom economy calculations.</t>
        </is>
      </c>
      <c r="E184" s="12" t="inlineStr">
        <is>
          <t>aacb1085-0b50-4c31-a8a6-24de351fb8eb</t>
        </is>
      </c>
    </row>
    <row r="185" ht="45" customHeight="1">
      <c r="A185" s="12" t="inlineStr">
        <is>
          <t>Quantitative Chemistry</t>
        </is>
      </c>
      <c r="B185" s="12" t="inlineStr">
        <is>
          <t>Percentage Yield &amp; Atom Economy</t>
        </is>
      </c>
      <c r="C185" s="13" t="inlineStr">
        <is>
          <t>Calculating Percentage Yield I [CH3.39]</t>
        </is>
      </c>
      <c r="D185" s="12" t="inlineStr">
        <is>
          <t>Calculating the percentage yield of a reaction given the theoretical yield and the actual yield. No unit conversions.</t>
        </is>
      </c>
      <c r="E185" s="12" t="inlineStr">
        <is>
          <t>48fdfb17-b82d-4ea5-aee5-27beff236c3a</t>
        </is>
      </c>
    </row>
    <row r="186" ht="45" customHeight="1">
      <c r="A186" s="12" t="inlineStr">
        <is>
          <t>Quantitative Chemistry</t>
        </is>
      </c>
      <c r="B186" s="12" t="inlineStr">
        <is>
          <t>Percentage Yield &amp; Atom Economy</t>
        </is>
      </c>
      <c r="C186" s="13" t="inlineStr">
        <is>
          <t>Calculating Theoretical Yield I  [CH3.40]</t>
        </is>
      </c>
      <c r="D186" s="12" t="inlineStr">
        <is>
          <t xml:space="preserve">Calculating the theoretical yield of a reaction given the mass or moles or limiting reactant and the balanced chemical equation. </t>
        </is>
      </c>
      <c r="E186" s="12" t="inlineStr">
        <is>
          <t>bf238065-260b-4b83-9994-98dd1bfffdc3</t>
        </is>
      </c>
    </row>
    <row r="187" ht="45" customHeight="1">
      <c r="A187" s="12" t="inlineStr">
        <is>
          <t>Quantitative Chemistry</t>
        </is>
      </c>
      <c r="B187" s="12" t="inlineStr">
        <is>
          <t>Percentage Yield &amp; Atom Economy</t>
        </is>
      </c>
      <c r="C187" s="13" t="inlineStr">
        <is>
          <t>Explaining Lower Yields [CH3.42]</t>
        </is>
      </c>
      <c r="D187" s="12" t="inlineStr">
        <is>
          <t>Identify the reasons why a percentage yield may be less than 100%.</t>
        </is>
      </c>
      <c r="E187" s="12" t="inlineStr">
        <is>
          <t>987a8ff2-1905-47f4-9246-8032ae32a6ec</t>
        </is>
      </c>
    </row>
    <row r="188" ht="45" customHeight="1">
      <c r="A188" s="12" t="inlineStr">
        <is>
          <t>Quantitative Chemistry</t>
        </is>
      </c>
      <c r="B188" s="12" t="inlineStr">
        <is>
          <t>Percentage Yield &amp; Atom Economy</t>
        </is>
      </c>
      <c r="C188" s="13" t="inlineStr">
        <is>
          <t>Calculating Atom Economy I [CH3.43]</t>
        </is>
      </c>
      <c r="D188" s="12" t="inlineStr">
        <is>
          <t>Calculating the atom economy of a reaction given the relative formula mass of all the reactants and products. One useful product only.</t>
        </is>
      </c>
      <c r="E188" s="12" t="inlineStr">
        <is>
          <t>22c923e0-7c1b-452a-8bfa-9052141cb553</t>
        </is>
      </c>
    </row>
    <row r="189" ht="45" customHeight="1">
      <c r="A189" s="12" t="inlineStr">
        <is>
          <t>Quantitative Chemistry</t>
        </is>
      </c>
      <c r="B189" s="12" t="inlineStr">
        <is>
          <t>Percentage Yield &amp; Atom Economy</t>
        </is>
      </c>
      <c r="C189" s="13" t="inlineStr">
        <is>
          <t>Calculating Atom Economy II [CH3.44]</t>
        </is>
      </c>
      <c r="D189" s="12" t="inlineStr">
        <is>
          <t xml:space="preserve">Calculating the wasted mass for a reaction given the relative formula mass of all the reactants and products. </t>
        </is>
      </c>
      <c r="E189" s="12" t="inlineStr">
        <is>
          <t>4895621b-5828-4ae7-9409-d6e8f7c11af4</t>
        </is>
      </c>
    </row>
    <row r="190" ht="45" customHeight="1">
      <c r="A190" s="12" t="inlineStr">
        <is>
          <t>Quantitative Chemistry</t>
        </is>
      </c>
      <c r="B190" s="12" t="inlineStr">
        <is>
          <t>Topic Review A</t>
        </is>
      </c>
      <c r="C190" s="13" t="inlineStr">
        <is>
          <t>Topic 3 Review: Quantitative Chemistry — Set A [CH3.63]</t>
        </is>
      </c>
      <c r="D190" s="12" t="inlineStr">
        <is>
          <t>Chemistry Topic 3 Review for Chemistry AQA Foundation Tier.</t>
        </is>
      </c>
      <c r="E190" s="12" t="inlineStr">
        <is>
          <t>bb8f92dd-6b5b-48ee-8bd4-4f5a1ebdad82</t>
        </is>
      </c>
    </row>
    <row r="191" ht="45" customHeight="1">
      <c r="A191" s="12" t="inlineStr">
        <is>
          <t>Quantitative Chemistry</t>
        </is>
      </c>
      <c r="B191" s="12" t="inlineStr">
        <is>
          <t>Topic Review B</t>
        </is>
      </c>
      <c r="C191" s="13" t="inlineStr">
        <is>
          <t>Topic 3 Review: Quantitative Chemistry - Set B [CH3.64]</t>
        </is>
      </c>
      <c r="D191" s="12" t="inlineStr">
        <is>
          <t>Chemistry Topic 3 Review for Chemistry AQA Foundation Tier.</t>
        </is>
      </c>
      <c r="E191" s="12" t="inlineStr">
        <is>
          <t>7ffab53e-ff20-4f5c-a7d2-db7a701c5cda</t>
        </is>
      </c>
    </row>
    <row r="192" ht="45" customHeight="1">
      <c r="A192" s="12" t="inlineStr">
        <is>
          <t>Chemical Changes</t>
        </is>
      </c>
      <c r="B192" s="12" t="inlineStr">
        <is>
          <t>Oxidation &amp; Reduction</t>
        </is>
      </c>
      <c r="C192" s="13" t="inlineStr">
        <is>
          <t>Diagnostic: Oxidation &amp; Reduction [CH0.034]</t>
        </is>
      </c>
      <c r="D192" s="12" t="inlineStr">
        <is>
          <t>Diagnostic for reactions between metals and oxygen with reference to oxidation and reduction in terms of oxygen.</t>
        </is>
      </c>
      <c r="E192" s="12" t="inlineStr">
        <is>
          <t>e0570a82-c853-4b1c-8af1-42d7553bf647</t>
        </is>
      </c>
    </row>
    <row r="193" ht="45" customHeight="1">
      <c r="A193" s="12" t="inlineStr">
        <is>
          <t>Chemical Changes</t>
        </is>
      </c>
      <c r="B193" s="12" t="inlineStr">
        <is>
          <t>Oxidation &amp; Reduction</t>
        </is>
      </c>
      <c r="C193" s="13" t="inlineStr">
        <is>
          <t>Metals &amp; Oxygen: Word Equations [CH4.001]</t>
        </is>
      </c>
      <c r="D193" s="12" t="inlineStr">
        <is>
          <t>Write and extract information from word equations for the reaction between metals and oxygen.</t>
        </is>
      </c>
      <c r="E193" s="12" t="inlineStr">
        <is>
          <t>6ad16c3e-17da-4f11-8643-bfec286d293c</t>
        </is>
      </c>
    </row>
    <row r="194" ht="45" customHeight="1">
      <c r="A194" s="12" t="inlineStr">
        <is>
          <t>Chemical Changes</t>
        </is>
      </c>
      <c r="B194" s="12" t="inlineStr">
        <is>
          <t>Oxidation &amp; Reduction</t>
        </is>
      </c>
      <c r="C194" s="13" t="inlineStr">
        <is>
          <t>Metals &amp; Oxygen: Symbol Equations [CH4.002]</t>
        </is>
      </c>
      <c r="D194" s="12" t="inlineStr">
        <is>
          <t>Write and extract information from symbol equations for the reaction between metals and oxygen.</t>
        </is>
      </c>
      <c r="E194" s="12" t="inlineStr">
        <is>
          <t>1e80c860-1736-45b1-9188-024d9e659fb7</t>
        </is>
      </c>
    </row>
    <row r="195" ht="45" customHeight="1">
      <c r="A195" s="12" t="inlineStr">
        <is>
          <t>Chemical Changes</t>
        </is>
      </c>
      <c r="B195" s="12" t="inlineStr">
        <is>
          <t>Oxidation &amp; Reduction</t>
        </is>
      </c>
      <c r="C195" s="13" t="inlineStr">
        <is>
          <t>Oxidation &amp; Reduction: Oxygen [CH4.003]</t>
        </is>
      </c>
      <c r="D195" s="12" t="inlineStr">
        <is>
          <t>Explain oxidation and reduction in terms of loss or gain of oxygen.</t>
        </is>
      </c>
      <c r="E195" s="12" t="inlineStr">
        <is>
          <t>4d5baac5-dd7d-462f-b8b2-6794d938857a</t>
        </is>
      </c>
    </row>
    <row r="196" ht="45" customHeight="1">
      <c r="A196" s="12" t="inlineStr">
        <is>
          <t>Chemical Changes</t>
        </is>
      </c>
      <c r="B196" s="12" t="inlineStr">
        <is>
          <t>Oxidation &amp; Reduction</t>
        </is>
      </c>
      <c r="C196" s="13" t="inlineStr">
        <is>
          <t>Oxidising &amp; Reducing Agents: Oxygen [CH4.004]</t>
        </is>
      </c>
      <c r="D196" s="12" t="inlineStr">
        <is>
          <t>Identify oxidising and reducing agents in oxidation and reduction reactions.</t>
        </is>
      </c>
      <c r="E196" s="12" t="inlineStr">
        <is>
          <t>ed361597-4887-4a45-b197-30fb4a0b1b56</t>
        </is>
      </c>
    </row>
    <row r="197" ht="45" customHeight="1">
      <c r="A197" s="12" t="inlineStr">
        <is>
          <t>Chemical Changes</t>
        </is>
      </c>
      <c r="B197" s="12" t="inlineStr">
        <is>
          <t>Reactivity Series</t>
        </is>
      </c>
      <c r="C197" s="13" t="inlineStr">
        <is>
          <t>Diagnostic: Reactivity Series [CH0.036]</t>
        </is>
      </c>
      <c r="D197" s="12" t="inlineStr">
        <is>
          <t xml:space="preserve">Diagnostic for the reactivity series, how it is deduced and used to predict displacement reactions. </t>
        </is>
      </c>
      <c r="E197" s="12" t="inlineStr">
        <is>
          <t>cff3b091-9406-4045-a67b-9c7b75199eeb</t>
        </is>
      </c>
    </row>
    <row r="198" ht="45" customHeight="1">
      <c r="A198" s="12" t="inlineStr">
        <is>
          <t>Chemical Changes</t>
        </is>
      </c>
      <c r="B198" s="12" t="inlineStr">
        <is>
          <t>Reactivity Series</t>
        </is>
      </c>
      <c r="C198" s="13" t="inlineStr">
        <is>
          <t>Reactivity Series [CH4.012]</t>
        </is>
      </c>
      <c r="D198" s="12" t="inlineStr">
        <is>
          <t xml:space="preserve">Explain the reactivity of metals based on their reactions with water and dilute acids. </t>
        </is>
      </c>
      <c r="E198" s="12" t="inlineStr">
        <is>
          <t>cf216793-4b52-4f46-8e89-cc293d512723</t>
        </is>
      </c>
    </row>
    <row r="199" ht="45" customHeight="1">
      <c r="A199" s="12" t="inlineStr">
        <is>
          <t>Chemical Changes</t>
        </is>
      </c>
      <c r="B199" s="12" t="inlineStr">
        <is>
          <t>Reactivity Series</t>
        </is>
      </c>
      <c r="C199" s="13" t="inlineStr">
        <is>
          <t>Reactivity Series &amp; Forming Ions [CH4.013]</t>
        </is>
      </c>
      <c r="D199" s="12" t="inlineStr">
        <is>
          <t>Explain how the reactivity of metals with water and dilute acids is related to the tendency of the metal to form its positive ion.</t>
        </is>
      </c>
      <c r="E199" s="12" t="inlineStr">
        <is>
          <t>c7d44149-e3e9-4c28-9a5c-b8cbd53ebcdc</t>
        </is>
      </c>
    </row>
    <row r="200" ht="45" customHeight="1">
      <c r="A200" s="12" t="inlineStr">
        <is>
          <t>Chemical Changes</t>
        </is>
      </c>
      <c r="B200" s="12" t="inlineStr">
        <is>
          <t>Reactivity Series</t>
        </is>
      </c>
      <c r="C200" s="13" t="inlineStr">
        <is>
          <t>Deducing the Order of Reactivity [CH4.014]</t>
        </is>
      </c>
      <c r="D200" s="12" t="inlineStr">
        <is>
          <t xml:space="preserve">Deduce an order of reactivity of metals based on experimental results. </t>
        </is>
      </c>
      <c r="E200" s="12" t="inlineStr">
        <is>
          <t>589259c7-1896-4d64-b5da-14c102462b44</t>
        </is>
      </c>
    </row>
    <row r="201" ht="45" customHeight="1">
      <c r="A201" s="12" t="inlineStr">
        <is>
          <t>Chemical Changes</t>
        </is>
      </c>
      <c r="B201" s="12" t="inlineStr">
        <is>
          <t>Reactivity Series</t>
        </is>
      </c>
      <c r="C201" s="13" t="inlineStr">
        <is>
          <t>Displacement Reactions: Word Equations [CH4.015]</t>
        </is>
      </c>
      <c r="D201" s="12" t="inlineStr">
        <is>
          <t xml:space="preserve">Write and extract information from word equations for displacement reactions. </t>
        </is>
      </c>
      <c r="E201" s="12" t="inlineStr">
        <is>
          <t>f8ca4980-b18f-4d58-b224-e04d2209c2c8</t>
        </is>
      </c>
    </row>
    <row r="202" ht="45" customHeight="1">
      <c r="A202" s="12" t="inlineStr">
        <is>
          <t>Chemical Changes</t>
        </is>
      </c>
      <c r="B202" s="12" t="inlineStr">
        <is>
          <t>Reactivity Series</t>
        </is>
      </c>
      <c r="C202" s="13" t="inlineStr">
        <is>
          <t>Displacement Reactions: Symbol Equations [CH4.016]</t>
        </is>
      </c>
      <c r="D202" s="12" t="inlineStr">
        <is>
          <t xml:space="preserve">Write and extract information from symbol equations for displacement reactions. </t>
        </is>
      </c>
      <c r="E202" s="12" t="inlineStr">
        <is>
          <t>d2019ce2-db1f-4517-8368-8b3528a14ed4</t>
        </is>
      </c>
    </row>
    <row r="203" ht="45" customHeight="1">
      <c r="A203" s="12" t="inlineStr">
        <is>
          <t>Chemical Changes</t>
        </is>
      </c>
      <c r="B203" s="12" t="inlineStr">
        <is>
          <t>Reactivity Series</t>
        </is>
      </c>
      <c r="C203" s="13" t="inlineStr">
        <is>
          <t>Extraction of Metals by Reduction [CH4.018]</t>
        </is>
      </c>
      <c r="D203" s="12" t="inlineStr">
        <is>
          <t>Explain, using the position of carbon in the reactivity series, the principles of processes used to extract metals, including extraction of a non-ferrous metal.</t>
        </is>
      </c>
      <c r="E203" s="12" t="inlineStr">
        <is>
          <t>463b0ef3-41ad-4aac-af04-2b8f8428cac8</t>
        </is>
      </c>
    </row>
    <row r="204" ht="45" customHeight="1">
      <c r="A204" s="12" t="inlineStr">
        <is>
          <t>Chemical Changes</t>
        </is>
      </c>
      <c r="B204" s="12" t="inlineStr">
        <is>
          <t>Acids, Bases &amp; Alkalis</t>
        </is>
      </c>
      <c r="C204" s="13" t="inlineStr">
        <is>
          <t>Diagnostic: Acids, Bases &amp; Alkalis [CH0.038]</t>
        </is>
      </c>
      <c r="D204" s="12" t="inlineStr">
        <is>
          <t xml:space="preserve">Diagnostic for indicators, what they are, what they measure and how pH values are used to classify substances such as acids or alkalis. </t>
        </is>
      </c>
      <c r="E204" s="12" t="inlineStr">
        <is>
          <t>df050d26-e9bf-4862-9ef7-d2a6bd92a4f1</t>
        </is>
      </c>
    </row>
    <row r="205" ht="45" customHeight="1">
      <c r="A205" s="12" t="inlineStr">
        <is>
          <t>Chemical Changes</t>
        </is>
      </c>
      <c r="B205" s="12" t="inlineStr">
        <is>
          <t>Acids, Bases &amp; Alkalis</t>
        </is>
      </c>
      <c r="C205" s="13" t="inlineStr">
        <is>
          <t>Acids &amp; Bases [CH4.019]</t>
        </is>
      </c>
      <c r="D205" s="12" t="inlineStr">
        <is>
          <t xml:space="preserve">Describe acids and bases using laboratory and everyday examples. </t>
        </is>
      </c>
      <c r="E205" s="12" t="inlineStr">
        <is>
          <t>97e05e7d-a746-4922-a04f-0b3813f38be6</t>
        </is>
      </c>
    </row>
    <row r="206" ht="45" customHeight="1">
      <c r="A206" s="12" t="inlineStr">
        <is>
          <t>Chemical Changes</t>
        </is>
      </c>
      <c r="B206" s="12" t="inlineStr">
        <is>
          <t>Acids, Bases &amp; Alkalis</t>
        </is>
      </c>
      <c r="C206" s="13" t="inlineStr">
        <is>
          <t>Alkalis [CH4.020]</t>
        </is>
      </c>
      <c r="D206" s="12" t="inlineStr">
        <is>
          <t xml:space="preserve">Explain the general properties of alkalis and give examples. </t>
        </is>
      </c>
      <c r="E206" s="12" t="inlineStr">
        <is>
          <t>c42fec4c-cce9-4346-a485-06fa02a49f62</t>
        </is>
      </c>
    </row>
    <row r="207" ht="45" customHeight="1">
      <c r="A207" s="12" t="inlineStr">
        <is>
          <t>Chemical Changes</t>
        </is>
      </c>
      <c r="B207" s="12" t="inlineStr">
        <is>
          <t>Acids, Bases &amp; Alkalis</t>
        </is>
      </c>
      <c r="C207" s="13" t="inlineStr">
        <is>
          <t>pH Scale [CH4.021]</t>
        </is>
      </c>
      <c r="D207" s="12" t="inlineStr">
        <is>
          <t xml:space="preserve">Recall that relative acidity and alkalinity are measured by pH, using the pH scale. </t>
        </is>
      </c>
      <c r="E207" s="12" t="inlineStr">
        <is>
          <t>013baaa4-d9cc-4e53-8f3a-59f5d48a34ea</t>
        </is>
      </c>
    </row>
    <row r="208" ht="45" customHeight="1">
      <c r="A208" s="12" t="inlineStr">
        <is>
          <t>Chemical Changes</t>
        </is>
      </c>
      <c r="B208" s="12" t="inlineStr">
        <is>
          <t>Acids, Bases &amp; Alkalis</t>
        </is>
      </c>
      <c r="C208" s="13" t="inlineStr">
        <is>
          <t>Acids &amp; Metals: Word Equations [CH4.022]</t>
        </is>
      </c>
      <c r="D208" s="12" t="inlineStr">
        <is>
          <t>Write and extract information from word equations between acids and metals.</t>
        </is>
      </c>
      <c r="E208" s="12" t="inlineStr">
        <is>
          <t>c5293f5c-cc30-4986-a877-de99cd131c8a</t>
        </is>
      </c>
    </row>
    <row r="209" ht="45" customHeight="1">
      <c r="A209" s="12" t="inlineStr">
        <is>
          <t>Chemical Changes</t>
        </is>
      </c>
      <c r="B209" s="12" t="inlineStr">
        <is>
          <t>Acids, Bases &amp; Alkalis</t>
        </is>
      </c>
      <c r="C209" s="13" t="inlineStr">
        <is>
          <t>Acids &amp; Metals: Symbol Equations [CH4.023]</t>
        </is>
      </c>
      <c r="D209" s="12" t="inlineStr">
        <is>
          <t>Write and extract information from symbol equations between acids and metals.</t>
        </is>
      </c>
      <c r="E209" s="12" t="inlineStr">
        <is>
          <t>9214f7e4-0c00-493b-99d0-da7112c6cd04</t>
        </is>
      </c>
    </row>
    <row r="210" ht="45" customHeight="1">
      <c r="A210" s="12" t="inlineStr">
        <is>
          <t>Chemical Changes</t>
        </is>
      </c>
      <c r="B210" s="12" t="inlineStr">
        <is>
          <t>Acids, Bases &amp; Alkalis</t>
        </is>
      </c>
      <c r="C210" s="13" t="inlineStr">
        <is>
          <t>Acids &amp; Alkalis in Aqueous Solutions [CH4.025]</t>
        </is>
      </c>
      <c r="D210" s="12" t="inlineStr">
        <is>
          <t xml:space="preserve">Describe how acids and alkalis release hydrogen and hydroxide ions in aqueous solutions. </t>
        </is>
      </c>
      <c r="E210" s="12" t="inlineStr">
        <is>
          <t>de54a11a-78d2-405e-ac86-7ea402be8db3</t>
        </is>
      </c>
    </row>
    <row r="211" ht="45" customHeight="1">
      <c r="A211" s="12" t="inlineStr">
        <is>
          <t>Chemical Changes</t>
        </is>
      </c>
      <c r="B211" s="12" t="inlineStr">
        <is>
          <t>Acids, Bases &amp; Alkalis</t>
        </is>
      </c>
      <c r="C211" s="13" t="inlineStr">
        <is>
          <t>Indicators: Universal indicator [CH4.026]</t>
        </is>
      </c>
      <c r="D211" s="12" t="inlineStr">
        <is>
          <t xml:space="preserve">Describe how universal indicator can be used to estimate the pH of a solution. </t>
        </is>
      </c>
      <c r="E211" s="12" t="inlineStr">
        <is>
          <t>81503490-528b-4154-b907-92f1b837105f</t>
        </is>
      </c>
    </row>
    <row r="212" ht="45" customHeight="1">
      <c r="A212" s="12" t="inlineStr">
        <is>
          <t>Chemical Changes</t>
        </is>
      </c>
      <c r="B212" s="12" t="inlineStr">
        <is>
          <t>Acids, Bases &amp; Alkalis</t>
        </is>
      </c>
      <c r="C212" s="13" t="inlineStr">
        <is>
          <t>Indicators: Litmus [CH4.030]</t>
        </is>
      </c>
      <c r="D212" s="12" t="inlineStr">
        <is>
          <t xml:space="preserve">Describe how litmus can be used to indicate the pH of a solution. </t>
        </is>
      </c>
      <c r="E212" s="12" t="inlineStr">
        <is>
          <t>36fa0c38-52a4-4626-adf9-17dd1feafba3</t>
        </is>
      </c>
    </row>
    <row r="213" ht="45" customHeight="1">
      <c r="A213" s="12" t="inlineStr">
        <is>
          <t>Chemical Changes</t>
        </is>
      </c>
      <c r="B213" s="12" t="inlineStr">
        <is>
          <t>Acids, Bases &amp; Alkalis</t>
        </is>
      </c>
      <c r="C213" s="13" t="inlineStr">
        <is>
          <t>pH Meters [CH4.033]</t>
        </is>
      </c>
      <c r="D213" s="12" t="inlineStr">
        <is>
          <t>Describe how a pH meter can be used to accurately measure the pH of a solution.</t>
        </is>
      </c>
      <c r="E213" s="12" t="inlineStr">
        <is>
          <t>458db4e7-6591-446b-93f8-ce9b5745ac06</t>
        </is>
      </c>
    </row>
    <row r="214" ht="45" customHeight="1">
      <c r="A214" s="12" t="inlineStr">
        <is>
          <t>Chemical Changes</t>
        </is>
      </c>
      <c r="B214" s="12" t="inlineStr">
        <is>
          <t>Neutralisation</t>
        </is>
      </c>
      <c r="C214" s="13" t="inlineStr">
        <is>
          <t>Diagnostic: Neutralisation [CH0.040]</t>
        </is>
      </c>
      <c r="D214" s="12" t="inlineStr">
        <is>
          <t>Diagnostic for neutralisation to include the word and symbol equations for the reactions of acids with metal oxides, metal hydroxides and metal carbonates.</t>
        </is>
      </c>
      <c r="E214" s="12" t="inlineStr">
        <is>
          <t>4407b14a-173c-4c5d-9440-cfd135cd8c24</t>
        </is>
      </c>
    </row>
    <row r="215" ht="45" customHeight="1">
      <c r="A215" s="12" t="inlineStr">
        <is>
          <t>Chemical Changes</t>
        </is>
      </c>
      <c r="B215" s="12" t="inlineStr">
        <is>
          <t>Neutralisation</t>
        </is>
      </c>
      <c r="C215" s="13" t="inlineStr">
        <is>
          <t>Neutralisation [CH4.038]</t>
        </is>
      </c>
      <c r="D215" s="12" t="inlineStr">
        <is>
          <t>Describe neutralisation as an acid reacting with a base or alkali to form salt plus water. Recognise that aqueous neutralisation reactions can be generalised to hydrogen ions reacting with hydroxide ions to form water.</t>
        </is>
      </c>
      <c r="E215" s="12" t="inlineStr">
        <is>
          <t>f6c6fd04-450a-439f-912d-81918dfb1db8</t>
        </is>
      </c>
    </row>
    <row r="216" ht="45" customHeight="1">
      <c r="A216" s="12" t="inlineStr">
        <is>
          <t>Chemical Changes</t>
        </is>
      </c>
      <c r="B216" s="12" t="inlineStr">
        <is>
          <t>Neutralisation</t>
        </is>
      </c>
      <c r="C216" s="13" t="inlineStr">
        <is>
          <t>Neutralisation &amp; pH [CH4.040]</t>
        </is>
      </c>
      <c r="D216" s="12" t="inlineStr">
        <is>
          <t xml:space="preserve">Recall that relative aciditity and alkalinity are measured by pH and explain how pH is associated with neutralisation. </t>
        </is>
      </c>
      <c r="E216" s="12" t="inlineStr">
        <is>
          <t>8fe34ea2-6cc8-4a33-bc1f-e254eb3e8e43</t>
        </is>
      </c>
    </row>
    <row r="217" ht="45" customHeight="1">
      <c r="A217" s="12" t="inlineStr">
        <is>
          <t>Chemical Changes</t>
        </is>
      </c>
      <c r="B217" s="12" t="inlineStr">
        <is>
          <t>Neutralisation</t>
        </is>
      </c>
      <c r="C217" s="13" t="inlineStr">
        <is>
          <t>Neutralisation - Acids &amp; Metal Oxides: Word Equations [CH4.041]</t>
        </is>
      </c>
      <c r="D217" s="12" t="inlineStr">
        <is>
          <t>Write and extract information from word equations between acids and metal oxides.</t>
        </is>
      </c>
      <c r="E217" s="12" t="inlineStr">
        <is>
          <t>4d49fba4-a4a9-44c1-9a36-1905daccf9dd</t>
        </is>
      </c>
    </row>
    <row r="218" ht="45" customHeight="1">
      <c r="A218" s="12" t="inlineStr">
        <is>
          <t>Chemical Changes</t>
        </is>
      </c>
      <c r="B218" s="12" t="inlineStr">
        <is>
          <t>Neutralisation</t>
        </is>
      </c>
      <c r="C218" s="13" t="inlineStr">
        <is>
          <t>Neutralisation - Acids &amp; Metal Oxides: Symbol Equations[CH4.042]</t>
        </is>
      </c>
      <c r="D218" s="12" t="inlineStr">
        <is>
          <t>Write and extract information from symbol equations between acids and metal oxides.</t>
        </is>
      </c>
      <c r="E218" s="12" t="inlineStr">
        <is>
          <t>5f2d6f00-18eb-4b4a-b068-d1779f8fbecb</t>
        </is>
      </c>
    </row>
    <row r="219" ht="45" customHeight="1">
      <c r="A219" s="12" t="inlineStr">
        <is>
          <t>Chemical Changes</t>
        </is>
      </c>
      <c r="B219" s="12" t="inlineStr">
        <is>
          <t>Neutralisation</t>
        </is>
      </c>
      <c r="C219" s="13" t="inlineStr">
        <is>
          <t>Neutralisation - Acids &amp; Metal Hydroxides: Word Equations [CH4.043]</t>
        </is>
      </c>
      <c r="D219" s="12" t="inlineStr">
        <is>
          <t>Write and extract information from word equations between acids and metal hydroxides.</t>
        </is>
      </c>
      <c r="E219" s="12" t="inlineStr">
        <is>
          <t>5dfb909e-ab82-458a-afa3-dc855fa4f512</t>
        </is>
      </c>
    </row>
    <row r="220" ht="45" customHeight="1">
      <c r="A220" s="12" t="inlineStr">
        <is>
          <t>Chemical Changes</t>
        </is>
      </c>
      <c r="B220" s="12" t="inlineStr">
        <is>
          <t>Neutralisation</t>
        </is>
      </c>
      <c r="C220" s="13" t="inlineStr">
        <is>
          <t>Neutralisation - Acids &amp; Metal Hydroxides: Symbol Equations [CH4.044]</t>
        </is>
      </c>
      <c r="D220" s="12" t="inlineStr">
        <is>
          <t>Write and extract information from symbol equations between acids and metal hydroxides.</t>
        </is>
      </c>
      <c r="E220" s="12" t="inlineStr">
        <is>
          <t>4db121f7-27ae-407d-ba1a-33120c70d31f</t>
        </is>
      </c>
    </row>
    <row r="221" ht="45" customHeight="1">
      <c r="A221" s="12" t="inlineStr">
        <is>
          <t>Chemical Changes</t>
        </is>
      </c>
      <c r="B221" s="12" t="inlineStr">
        <is>
          <t>Neutralisation</t>
        </is>
      </c>
      <c r="C221" s="13" t="inlineStr">
        <is>
          <t>Neutralisation - Acids &amp; Metal Carbonates: Word Equations [CH4.045]</t>
        </is>
      </c>
      <c r="D221" s="12" t="inlineStr">
        <is>
          <t>Write and extract information from word equations between acids and metal carbonates.</t>
        </is>
      </c>
      <c r="E221" s="12" t="inlineStr">
        <is>
          <t>9b7a93ce-196c-4a54-ba9e-7aebbd623b4e</t>
        </is>
      </c>
    </row>
    <row r="222" ht="45" customHeight="1">
      <c r="A222" s="12" t="inlineStr">
        <is>
          <t>Chemical Changes</t>
        </is>
      </c>
      <c r="B222" s="12" t="inlineStr">
        <is>
          <t>Neutralisation</t>
        </is>
      </c>
      <c r="C222" s="13" t="inlineStr">
        <is>
          <t>Neutralisation - Acids &amp; Metal Carbonates: Symbol Equations [CH4.046]</t>
        </is>
      </c>
      <c r="D222" s="12" t="inlineStr">
        <is>
          <t>Write and extract information from symbol equations between acids and metal carbonates.</t>
        </is>
      </c>
      <c r="E222" s="12" t="inlineStr">
        <is>
          <t>cb41893b-269f-47b8-8bdc-166583a0d296</t>
        </is>
      </c>
    </row>
    <row r="223" ht="45" customHeight="1">
      <c r="A223" s="12" t="inlineStr">
        <is>
          <t>Chemical Changes</t>
        </is>
      </c>
      <c r="B223" s="12" t="inlineStr">
        <is>
          <t>Neutralisation</t>
        </is>
      </c>
      <c r="C223" s="13" t="inlineStr">
        <is>
          <t>Summary: Acids, Metals &amp; Metal Compounds Word Equations [CH4.047]</t>
        </is>
      </c>
      <c r="D223" s="12" t="inlineStr">
        <is>
          <t xml:space="preserve">A summary of the reactions between acids, metals and metal compounds including word equations. </t>
        </is>
      </c>
      <c r="E223" s="12" t="inlineStr">
        <is>
          <t>e47bc707-8710-4d3a-bdd6-613f09e9cc5d</t>
        </is>
      </c>
    </row>
    <row r="224" ht="45" customHeight="1">
      <c r="A224" s="12" t="inlineStr">
        <is>
          <t>Chemical Changes</t>
        </is>
      </c>
      <c r="B224" s="12" t="inlineStr">
        <is>
          <t>Neutralisation</t>
        </is>
      </c>
      <c r="C224" s="13" t="inlineStr">
        <is>
          <t>Summary: Acids, Metals &amp; Metal Compounds Symbol Equations [CH4.048]</t>
        </is>
      </c>
      <c r="D224" s="12" t="inlineStr">
        <is>
          <t xml:space="preserve">A summary of the reactions between acids, metals and metal compounds including symbol equations. </t>
        </is>
      </c>
      <c r="E224" s="12" t="inlineStr">
        <is>
          <t>24a86807-6018-493b-8a05-4a031f01041e</t>
        </is>
      </c>
    </row>
    <row r="225" ht="45" customHeight="1">
      <c r="A225" s="12" t="inlineStr">
        <is>
          <t>Chemical Changes</t>
        </is>
      </c>
      <c r="B225" s="12" t="inlineStr">
        <is>
          <t>Solubility</t>
        </is>
      </c>
      <c r="C225" s="13" t="inlineStr">
        <is>
          <t>Diagnostic: Solubility [CH0.044]</t>
        </is>
      </c>
      <c r="D225" s="12" t="inlineStr">
        <is>
          <t>Diagnostic for solubility rules and making soluble and insoluble salts.</t>
        </is>
      </c>
      <c r="E225" s="12" t="inlineStr">
        <is>
          <t>b337d8bc-83de-427d-b7b3-d4202bc62ed2</t>
        </is>
      </c>
    </row>
    <row r="226" ht="45" customHeight="1">
      <c r="A226" s="12" t="inlineStr">
        <is>
          <t>Chemical Changes</t>
        </is>
      </c>
      <c r="B226" s="12" t="inlineStr">
        <is>
          <t>Solubility</t>
        </is>
      </c>
      <c r="C226" s="13" t="inlineStr">
        <is>
          <t>Solubility Rules: Alkali Metals &amp; Ammonium Ion [CH4.049]</t>
        </is>
      </c>
      <c r="D226" s="12" t="inlineStr">
        <is>
          <t>Solubility rule for compounds containing either an alkali metal or an ammonium ion.</t>
        </is>
      </c>
      <c r="E226" s="12" t="inlineStr">
        <is>
          <t>320891af-923d-404d-a056-9d0ba741e36d</t>
        </is>
      </c>
    </row>
    <row r="227" ht="45" customHeight="1">
      <c r="A227" s="12" t="inlineStr">
        <is>
          <t>Chemical Changes</t>
        </is>
      </c>
      <c r="B227" s="12" t="inlineStr">
        <is>
          <t>Solubility</t>
        </is>
      </c>
      <c r="C227" s="13" t="inlineStr">
        <is>
          <t>Solubility Rules: Nitrates [CH4.050]</t>
        </is>
      </c>
      <c r="D227" s="12" t="inlineStr">
        <is>
          <t>Solubility rule for compounds containing a nitrate ion.</t>
        </is>
      </c>
      <c r="E227" s="12" t="inlineStr">
        <is>
          <t>7b0fe70c-c311-44f7-a5ef-19634e7063c3</t>
        </is>
      </c>
    </row>
    <row r="228" ht="45" customHeight="1">
      <c r="A228" s="12" t="inlineStr">
        <is>
          <t>Chemical Changes</t>
        </is>
      </c>
      <c r="B228" s="12" t="inlineStr">
        <is>
          <t>Solubility</t>
        </is>
      </c>
      <c r="C228" s="13" t="inlineStr">
        <is>
          <t>Solubility Rules: Sulfates [CH4.051]</t>
        </is>
      </c>
      <c r="D228" s="12" t="inlineStr">
        <is>
          <t>Solubility rule for compounds containing a sulfate ion.</t>
        </is>
      </c>
      <c r="E228" s="12" t="inlineStr">
        <is>
          <t>2a1138d1-b073-40e0-8b33-6852b1ccef83</t>
        </is>
      </c>
    </row>
    <row r="229" ht="45" customHeight="1">
      <c r="A229" s="12" t="inlineStr">
        <is>
          <t>Chemical Changes</t>
        </is>
      </c>
      <c r="B229" s="12" t="inlineStr">
        <is>
          <t>Solubility</t>
        </is>
      </c>
      <c r="C229" s="13" t="inlineStr">
        <is>
          <t>Solubility Rules: Halides [CH4.052]</t>
        </is>
      </c>
      <c r="D229" s="12" t="inlineStr">
        <is>
          <t>Solubility rule for compounds containing a halide ion.</t>
        </is>
      </c>
      <c r="E229" s="12" t="inlineStr">
        <is>
          <t>90de23e8-24e5-481c-8b2c-0381dd76979c</t>
        </is>
      </c>
    </row>
    <row r="230" ht="45" customHeight="1">
      <c r="A230" s="12" t="inlineStr">
        <is>
          <t>Chemical Changes</t>
        </is>
      </c>
      <c r="B230" s="12" t="inlineStr">
        <is>
          <t>Solubility</t>
        </is>
      </c>
      <c r="C230" s="13" t="inlineStr">
        <is>
          <t>Solubility Rules: Carbonates &amp; Phosphates [CH4.053]</t>
        </is>
      </c>
      <c r="D230" s="12" t="inlineStr">
        <is>
          <t>Solubility rule for compounds containing either a carbonate or phosphate ion.</t>
        </is>
      </c>
      <c r="E230" s="12" t="inlineStr">
        <is>
          <t>352e686c-04bf-4036-bf5b-7d02b70bdc29</t>
        </is>
      </c>
    </row>
    <row r="231" ht="45" customHeight="1">
      <c r="A231" s="12" t="inlineStr">
        <is>
          <t>Chemical Changes</t>
        </is>
      </c>
      <c r="B231" s="12" t="inlineStr">
        <is>
          <t>Solubility</t>
        </is>
      </c>
      <c r="C231" s="13" t="inlineStr">
        <is>
          <t>Solubility Rules: Hydroxides [CH4.054]</t>
        </is>
      </c>
      <c r="D231" s="12" t="inlineStr">
        <is>
          <t>Solubility rule for compounds containing a hydroxide ion.</t>
        </is>
      </c>
      <c r="E231" s="12" t="inlineStr">
        <is>
          <t>2d1a98a0-97e1-41f8-86a9-7c482fa55d91</t>
        </is>
      </c>
    </row>
    <row r="232" ht="45" customHeight="1">
      <c r="A232" s="12" t="inlineStr">
        <is>
          <t>Chemical Changes</t>
        </is>
      </c>
      <c r="B232" s="12" t="inlineStr">
        <is>
          <t>Solubility</t>
        </is>
      </c>
      <c r="C232" s="13" t="inlineStr">
        <is>
          <t>Solubility Rules: Sulfides [CH4.055]</t>
        </is>
      </c>
      <c r="D232" s="12" t="inlineStr">
        <is>
          <t>Solubility rule for compounds containing a sulfide ion.</t>
        </is>
      </c>
      <c r="E232" s="12" t="inlineStr">
        <is>
          <t>a831e384-4c64-46de-bc0a-728faf65b933</t>
        </is>
      </c>
    </row>
    <row r="233" ht="45" customHeight="1">
      <c r="A233" s="12" t="inlineStr">
        <is>
          <t>Chemical Changes</t>
        </is>
      </c>
      <c r="B233" s="12" t="inlineStr">
        <is>
          <t>Solubility</t>
        </is>
      </c>
      <c r="C233" s="13" t="inlineStr">
        <is>
          <t>Solubility Rules: Summary [CH4.057]</t>
        </is>
      </c>
      <c r="D233" s="12" t="inlineStr">
        <is>
          <t>A summary of the solubility rules for compounds containing a variety of different ions.</t>
        </is>
      </c>
      <c r="E233" s="12" t="inlineStr">
        <is>
          <t>a4600ae0-2133-46ba-9c1a-2b05f17352b7</t>
        </is>
      </c>
    </row>
    <row r="234" ht="45" customHeight="1">
      <c r="A234" s="12" t="inlineStr">
        <is>
          <t>Chemical Changes</t>
        </is>
      </c>
      <c r="B234" s="12" t="inlineStr">
        <is>
          <t>Solubility</t>
        </is>
      </c>
      <c r="C234" s="13" t="inlineStr">
        <is>
          <t>Soluble Salts [CH4.059]</t>
        </is>
      </c>
      <c r="D234" s="12" t="inlineStr">
        <is>
          <t>Explanation of producing soluble salts from a variety of acid reactions.</t>
        </is>
      </c>
      <c r="E234" s="12" t="inlineStr">
        <is>
          <t>ab1c571f-6958-4208-a203-cd13bb76eabc</t>
        </is>
      </c>
    </row>
    <row r="235" ht="45" customHeight="1">
      <c r="A235" s="12" t="inlineStr">
        <is>
          <t>Chemical Changes</t>
        </is>
      </c>
      <c r="B235" s="12" t="inlineStr">
        <is>
          <t>Solubility</t>
        </is>
      </c>
      <c r="C235" s="13" t="inlineStr">
        <is>
          <t>Required Practical 1: Making Soluble Salts from an Insoluble Oxide [CH4.060]</t>
        </is>
      </c>
      <c r="D235" s="12" t="inlineStr">
        <is>
          <t>Required Practical - Preparation of a salt from the reaction between an acid &amp; metal oxide.</t>
        </is>
      </c>
      <c r="E235" s="12" t="inlineStr">
        <is>
          <t>8b5646ed-2eb1-4f2a-ac4b-17151990b94f</t>
        </is>
      </c>
    </row>
    <row r="236" ht="45" customHeight="1">
      <c r="A236" s="12" t="inlineStr">
        <is>
          <t>Chemical Changes</t>
        </is>
      </c>
      <c r="B236" s="12" t="inlineStr">
        <is>
          <t>Solubility</t>
        </is>
      </c>
      <c r="C236" s="13" t="inlineStr">
        <is>
          <t>Required Practical 1: Making Soluble Salts from an Insoluble Carbonate [CH4.062]</t>
        </is>
      </c>
      <c r="D236" s="12" t="inlineStr">
        <is>
          <t>Required Practical - Preparation of a salt from the reaction between an acid &amp; metal carbonate.</t>
        </is>
      </c>
      <c r="E236" s="12" t="inlineStr">
        <is>
          <t>502aa306-3570-4ce7-bc1d-4a4210fa2c7b</t>
        </is>
      </c>
    </row>
    <row r="237" ht="45" customHeight="1">
      <c r="A237" s="12" t="inlineStr">
        <is>
          <t>Chemical Changes</t>
        </is>
      </c>
      <c r="B237" s="12" t="inlineStr">
        <is>
          <t>Solubility</t>
        </is>
      </c>
      <c r="C237" s="13" t="inlineStr">
        <is>
          <t>Practical: Producing Insoluble Salts [CH4.064]</t>
        </is>
      </c>
      <c r="D237" s="12" t="inlineStr">
        <is>
          <t>Practical - Preparation of a pure, dry, insoluble salt from the reaction between two salt solutions.</t>
        </is>
      </c>
      <c r="E237" s="12" t="inlineStr">
        <is>
          <t>240f5316-a4d6-4006-a823-c68d1a8cf954</t>
        </is>
      </c>
    </row>
    <row r="238" ht="45" customHeight="1">
      <c r="A238" s="12" t="inlineStr">
        <is>
          <t>Chemical Changes</t>
        </is>
      </c>
      <c r="B238" s="12" t="inlineStr">
        <is>
          <t>Titrations</t>
        </is>
      </c>
      <c r="C238" s="13" t="inlineStr">
        <is>
          <t>Diagnostic: Titrations [CH0.046]</t>
        </is>
      </c>
      <c r="D238" s="12" t="inlineStr">
        <is>
          <t>Diagnostic for the titrations topic.</t>
        </is>
      </c>
      <c r="E238" s="12" t="inlineStr">
        <is>
          <t>7aec20fe-d199-4ff7-ad69-72d34084ff45</t>
        </is>
      </c>
    </row>
    <row r="239" ht="45" customHeight="1">
      <c r="A239" s="12" t="inlineStr">
        <is>
          <t>Chemical Changes</t>
        </is>
      </c>
      <c r="B239" s="12" t="inlineStr">
        <is>
          <t>Titrations</t>
        </is>
      </c>
      <c r="C239" s="13" t="inlineStr">
        <is>
          <t>Titrations [CH4.066]</t>
        </is>
      </c>
      <c r="D239" s="12" t="inlineStr">
        <is>
          <t>An introduction to what a titration is, the equipment used and how the results can be useful.</t>
        </is>
      </c>
      <c r="E239" s="12" t="inlineStr">
        <is>
          <t>a62058db-9549-4173-af3d-4d84983277ea</t>
        </is>
      </c>
    </row>
    <row r="240" ht="45" customHeight="1">
      <c r="A240" s="12" t="inlineStr">
        <is>
          <t>Chemical Changes</t>
        </is>
      </c>
      <c r="B240" s="12" t="inlineStr">
        <is>
          <t>Titrations</t>
        </is>
      </c>
      <c r="C240" s="13" t="inlineStr">
        <is>
          <t>Required Practical 2: Carrying Out Titration Reactions [CH4.067]</t>
        </is>
      </c>
      <c r="D240" s="12" t="inlineStr">
        <is>
          <t>Required Practical — Carrying out a titration between a strong acid and strong alkali to determine titre of acid.</t>
        </is>
      </c>
      <c r="E240" s="12" t="inlineStr">
        <is>
          <t>a27368b9-6a0e-4e80-a162-b85aeb30946e</t>
        </is>
      </c>
    </row>
    <row r="241" ht="45" customHeight="1">
      <c r="A241" s="12" t="inlineStr">
        <is>
          <t>Chemical Changes</t>
        </is>
      </c>
      <c r="B241" s="12" t="inlineStr">
        <is>
          <t>Titrations</t>
        </is>
      </c>
      <c r="C241" s="13" t="inlineStr">
        <is>
          <t>Required Practical 2: Titration Calculations from Experiments [CH4.068]</t>
        </is>
      </c>
      <c r="D241" s="12" t="inlineStr">
        <is>
          <t>Required Practical — Using results from a series of titrations to calculate an unknown concentration of acid in mol/dm³ and g/dm³.</t>
        </is>
      </c>
      <c r="E241" s="12" t="inlineStr">
        <is>
          <t>ff3efbf0-f43c-4ed6-a221-590fb51710b1</t>
        </is>
      </c>
    </row>
    <row r="242" ht="45" customHeight="1">
      <c r="A242" s="12" t="inlineStr">
        <is>
          <t>Chemical Changes</t>
        </is>
      </c>
      <c r="B242" s="12" t="inlineStr">
        <is>
          <t>Titrations</t>
        </is>
      </c>
      <c r="C242" s="13" t="inlineStr">
        <is>
          <t>Using Titrations to Calculate Volume [CH4.069]</t>
        </is>
      </c>
      <c r="D242" s="12" t="inlineStr">
        <is>
          <t>Description of how to calculate the titre and mean from a series of titrations.</t>
        </is>
      </c>
      <c r="E242" s="12" t="inlineStr">
        <is>
          <t>43382bed-3f5a-4140-8b7e-a69c36b8c999</t>
        </is>
      </c>
    </row>
    <row r="243" ht="45" customHeight="1">
      <c r="A243" s="12" t="inlineStr">
        <is>
          <t>Chemical Changes</t>
        </is>
      </c>
      <c r="B243" s="12" t="inlineStr">
        <is>
          <t>Electrolysis</t>
        </is>
      </c>
      <c r="C243" s="13" t="inlineStr">
        <is>
          <t>Diagnostic: Electrolysis [CH0.050]</t>
        </is>
      </c>
      <c r="D243" s="12" t="inlineStr">
        <is>
          <t>Diagnostic for electrolysis and how to predict the products of both molten and aqueous ionic compounds.</t>
        </is>
      </c>
      <c r="E243" s="12" t="inlineStr">
        <is>
          <t>4bdd614a-d9fe-4673-8280-ff07d972ffb8</t>
        </is>
      </c>
    </row>
    <row r="244" ht="45" customHeight="1">
      <c r="A244" s="12" t="inlineStr">
        <is>
          <t>Chemical Changes</t>
        </is>
      </c>
      <c r="B244" s="12" t="inlineStr">
        <is>
          <t>Electrolysis</t>
        </is>
      </c>
      <c r="C244" s="13" t="inlineStr">
        <is>
          <t>Electrolysis [CH4.072]</t>
        </is>
      </c>
      <c r="D244" s="12" t="inlineStr">
        <is>
          <t>Introduction to electrolysis, describing how ionic compounds when molten or in an aqueous solution go through the process of decomposition, by the passage of an electric current.</t>
        </is>
      </c>
      <c r="E244" s="12" t="inlineStr">
        <is>
          <t>4ea8a79b-14a3-4a8f-bbef-f4d824bdf629</t>
        </is>
      </c>
    </row>
    <row r="245" ht="45" customHeight="1">
      <c r="A245" s="12" t="inlineStr">
        <is>
          <t>Chemical Changes</t>
        </is>
      </c>
      <c r="B245" s="12" t="inlineStr">
        <is>
          <t>Electrolysis</t>
        </is>
      </c>
      <c r="C245" s="13" t="inlineStr">
        <is>
          <t>The Process of Electrolysis [CH4.073]</t>
        </is>
      </c>
      <c r="D245" s="12" t="inlineStr">
        <is>
          <t>Describing the transfer of charge during electrolysis, through the movement of ions in the electrolyte.</t>
        </is>
      </c>
      <c r="E245" s="12" t="inlineStr">
        <is>
          <t>18aa798b-b261-41e9-891b-fbb4a74114ab</t>
        </is>
      </c>
    </row>
    <row r="246" ht="45" customHeight="1">
      <c r="A246" s="12" t="inlineStr">
        <is>
          <t>Chemical Changes</t>
        </is>
      </c>
      <c r="B246" s="12" t="inlineStr">
        <is>
          <t>Electrolysis</t>
        </is>
      </c>
      <c r="C246" s="13" t="inlineStr">
        <is>
          <t>Electrolysis of Molten Lead (II) Bromide [CH4.078]</t>
        </is>
      </c>
      <c r="D246" s="12" t="inlineStr">
        <is>
          <t xml:space="preserve">Describing the decomposition of Lead (II) Bromide through the process of electrolysis. </t>
        </is>
      </c>
      <c r="E246" s="12" t="inlineStr">
        <is>
          <t>7ab2c342-b356-4e1a-8b34-23e55735d127</t>
        </is>
      </c>
    </row>
    <row r="247" ht="45" customHeight="1">
      <c r="A247" s="12" t="inlineStr">
        <is>
          <t>Chemical Changes</t>
        </is>
      </c>
      <c r="B247" s="12" t="inlineStr">
        <is>
          <t>Electrolysis</t>
        </is>
      </c>
      <c r="C247" s="13" t="inlineStr">
        <is>
          <t>Predicting Products of Electrolysis of Molten Ionic Compounds [CH4.080]</t>
        </is>
      </c>
      <c r="D247" s="12" t="inlineStr">
        <is>
          <t xml:space="preserve">Describing how to predict the products of the electrolysis in the molten state. </t>
        </is>
      </c>
      <c r="E247" s="12" t="inlineStr">
        <is>
          <t>6e827ed5-cf26-4092-a0fc-8897e1cdaabb</t>
        </is>
      </c>
    </row>
    <row r="248" ht="45" customHeight="1">
      <c r="A248" s="12" t="inlineStr">
        <is>
          <t>Chemical Changes</t>
        </is>
      </c>
      <c r="B248" s="12" t="inlineStr">
        <is>
          <t>Electrolysis</t>
        </is>
      </c>
      <c r="C248" s="13" t="inlineStr">
        <is>
          <t>Electrolysis of Concentrated Aqueous Sodium Chloride [CH4.082]</t>
        </is>
      </c>
      <c r="D248" s="12" t="inlineStr">
        <is>
          <t xml:space="preserve">Description of electrolysis of concentrated aqueous sodium chloride and the products formed. </t>
        </is>
      </c>
      <c r="E248" s="12" t="inlineStr">
        <is>
          <t>ecfbe66f-ad04-4bd8-8729-cfa4af99a62e</t>
        </is>
      </c>
    </row>
    <row r="249" ht="45" customHeight="1">
      <c r="A249" s="12" t="inlineStr">
        <is>
          <t>Chemical Changes</t>
        </is>
      </c>
      <c r="B249" s="12" t="inlineStr">
        <is>
          <t>Electrolysis</t>
        </is>
      </c>
      <c r="C249" s="13" t="inlineStr">
        <is>
          <t>Electrolysis of Aqueous Copper (II) Sulfate [CH4.084]</t>
        </is>
      </c>
      <c r="D249" s="12" t="inlineStr">
        <is>
          <t xml:space="preserve">Description of electrolysis of aqueous copper (II) sulfate and the products formed. </t>
        </is>
      </c>
      <c r="E249" s="12" t="inlineStr">
        <is>
          <t>25fd63bc-1fd8-427e-b23d-e544a16947ff</t>
        </is>
      </c>
    </row>
    <row r="250" ht="45" customHeight="1">
      <c r="A250" s="12" t="inlineStr">
        <is>
          <t>Chemical Changes</t>
        </is>
      </c>
      <c r="B250" s="12" t="inlineStr">
        <is>
          <t>Electrolysis</t>
        </is>
      </c>
      <c r="C250" s="13" t="inlineStr">
        <is>
          <t>Electrolysis of Dilute Sulfuric Acid [CH4.086]</t>
        </is>
      </c>
      <c r="D250" s="12" t="inlineStr">
        <is>
          <t xml:space="preserve">Description of electrolysis of dilute sulfuric acid and the products formed. </t>
        </is>
      </c>
      <c r="E250" s="12" t="inlineStr">
        <is>
          <t>2d3c8ac3-8d9d-40ff-a591-f0bfe09562a3</t>
        </is>
      </c>
    </row>
    <row r="251" ht="45" customHeight="1">
      <c r="A251" s="12" t="inlineStr">
        <is>
          <t>Chemical Changes</t>
        </is>
      </c>
      <c r="B251" s="12" t="inlineStr">
        <is>
          <t>Electrolysis</t>
        </is>
      </c>
      <c r="C251" s="13" t="inlineStr">
        <is>
          <t>Electrolysis of Aqueous Copper (II) Chloride [CH4.088]</t>
        </is>
      </c>
      <c r="D251" s="12" t="inlineStr">
        <is>
          <t xml:space="preserve">Description of electrolysis of aqueous copper (II) chloride and the products formed. </t>
        </is>
      </c>
      <c r="E251" s="12" t="inlineStr">
        <is>
          <t>88e5a794-5766-4aa4-acfe-269cb69441c3</t>
        </is>
      </c>
    </row>
    <row r="252" ht="45" customHeight="1">
      <c r="A252" s="12" t="inlineStr">
        <is>
          <t>Chemical Changes</t>
        </is>
      </c>
      <c r="B252" s="12" t="inlineStr">
        <is>
          <t>Electrolysis</t>
        </is>
      </c>
      <c r="C252" s="13" t="inlineStr">
        <is>
          <t>Predicting Products of the Electrolysis of Aqueous Solutions [CH4.090]</t>
        </is>
      </c>
      <c r="D252" s="12" t="inlineStr">
        <is>
          <t>Description of how to predict the products of electrolysis in aqueous solutions.</t>
        </is>
      </c>
      <c r="E252" s="12" t="inlineStr">
        <is>
          <t>9ffdd65d-5a30-4ca3-b5be-89e34bd58f49</t>
        </is>
      </c>
    </row>
    <row r="253" ht="45" customHeight="1">
      <c r="A253" s="12" t="inlineStr">
        <is>
          <t>Chemical Changes</t>
        </is>
      </c>
      <c r="B253" s="12" t="inlineStr">
        <is>
          <t>Electrolysis</t>
        </is>
      </c>
      <c r="C253" s="13" t="inlineStr">
        <is>
          <t>Predicting Products of Electrolysis: Summary [CH4.092]</t>
        </is>
      </c>
      <c r="D253" s="12" t="inlineStr">
        <is>
          <t>A summary to describe how to predict the products of electrolysis.</t>
        </is>
      </c>
      <c r="E253" s="12" t="inlineStr">
        <is>
          <t>29c31b7a-9975-4eea-acf4-80deb3b22f6e</t>
        </is>
      </c>
    </row>
    <row r="254" ht="45" customHeight="1">
      <c r="A254" s="12" t="inlineStr">
        <is>
          <t>Chemical Changes</t>
        </is>
      </c>
      <c r="B254" s="12" t="inlineStr">
        <is>
          <t>Electrolysis</t>
        </is>
      </c>
      <c r="C254" s="13" t="inlineStr">
        <is>
          <t>Required Practical 3: Electrolysis [CH4.095]</t>
        </is>
      </c>
      <c r="D254" s="12" t="inlineStr">
        <is>
          <t>Required Practical - Investigation into the products formed during the electrolysis of aqueous solutions.</t>
        </is>
      </c>
      <c r="E254" s="12" t="inlineStr">
        <is>
          <t>09a28ecb-b580-47b6-8f63-ce3bdf12214a</t>
        </is>
      </c>
    </row>
    <row r="255" ht="45" customHeight="1">
      <c r="A255" s="12" t="inlineStr">
        <is>
          <t>Chemical Changes</t>
        </is>
      </c>
      <c r="B255" s="12" t="inlineStr">
        <is>
          <t>Electrolysis</t>
        </is>
      </c>
      <c r="C255" s="13" t="inlineStr">
        <is>
          <t>Required Practical 3: Electrolysis Analysis &amp; Conclusion [CH4.111]</t>
        </is>
      </c>
      <c r="D255" s="12" t="inlineStr">
        <is>
          <t>Required Practical - Analysis &amp; conclusion for the investigation into products formed during the electrolysis of aqueous solutions.</t>
        </is>
      </c>
      <c r="E255" s="12" t="inlineStr">
        <is>
          <t>6e5dda63-1fb0-49e3-ad8f-6dc1efcbedea</t>
        </is>
      </c>
    </row>
    <row r="256" ht="45" customHeight="1">
      <c r="A256" s="12" t="inlineStr">
        <is>
          <t>Chemical Changes</t>
        </is>
      </c>
      <c r="B256" s="12" t="inlineStr">
        <is>
          <t>Electrolysis</t>
        </is>
      </c>
      <c r="C256" s="13" t="inlineStr">
        <is>
          <t>Extracting Metals by Electrolysis [CH4.099]</t>
        </is>
      </c>
      <c r="D256" s="12" t="inlineStr">
        <is>
          <t>Extracting metals from their ores using electrolysis using aluminium as an example.</t>
        </is>
      </c>
      <c r="E256" s="12" t="inlineStr">
        <is>
          <t>d87a2fb7-8bb0-466e-8da3-e39a9896ed50</t>
        </is>
      </c>
    </row>
    <row r="257" ht="45" customHeight="1">
      <c r="A257" s="12" t="inlineStr">
        <is>
          <t>Chemical Changes</t>
        </is>
      </c>
      <c r="B257" s="12" t="inlineStr">
        <is>
          <t>Electrolysis</t>
        </is>
      </c>
      <c r="C257" s="13" t="inlineStr">
        <is>
          <t>Evaluating Extracting Metals [CH4.101]</t>
        </is>
      </c>
      <c r="D257" s="12" t="inlineStr">
        <is>
          <t>Evaluating the methods used to extract metals from their ores.</t>
        </is>
      </c>
      <c r="E257" s="12" t="inlineStr">
        <is>
          <t>4c2273c5-dd20-4d50-a2d3-20f87af7a44a</t>
        </is>
      </c>
    </row>
    <row r="258" ht="45" customHeight="1">
      <c r="A258" s="12" t="inlineStr">
        <is>
          <t>Chemical Changes</t>
        </is>
      </c>
      <c r="B258" s="12" t="inlineStr">
        <is>
          <t>Topic Review A</t>
        </is>
      </c>
      <c r="C258" s="13" t="inlineStr">
        <is>
          <t>Topic 4 Review: Chemical Changes - Set A [CH4.107]</t>
        </is>
      </c>
      <c r="D258" s="12" t="inlineStr">
        <is>
          <t>Chemistry Topic 4 Review for Science AQA Foundation Tier.</t>
        </is>
      </c>
      <c r="E258" s="12" t="inlineStr">
        <is>
          <t>19248b87-2175-48a4-adaf-6f34fe7158f0</t>
        </is>
      </c>
    </row>
    <row r="259" ht="45" customHeight="1">
      <c r="A259" s="12" t="inlineStr">
        <is>
          <t>Chemical Changes</t>
        </is>
      </c>
      <c r="B259" s="12" t="inlineStr">
        <is>
          <t>Topic Review B</t>
        </is>
      </c>
      <c r="C259" s="13" t="inlineStr">
        <is>
          <t>Topic 4 Review: Chemical Changes - Set B [CH4.108]</t>
        </is>
      </c>
      <c r="D259" s="12" t="inlineStr">
        <is>
          <t>Chemistry Topic 4 Review for Science AQA Foundation Tier.</t>
        </is>
      </c>
      <c r="E259" s="12" t="inlineStr">
        <is>
          <t>a3b1d1a8-3c29-41eb-8fba-2aae87a5cfe6</t>
        </is>
      </c>
    </row>
    <row r="260" ht="45" customHeight="1">
      <c r="A260" s="12" t="inlineStr">
        <is>
          <t>Energy Changes</t>
        </is>
      </c>
      <c r="B260" s="12" t="inlineStr">
        <is>
          <t>Exothermic Reactions</t>
        </is>
      </c>
      <c r="C260" s="13" t="inlineStr">
        <is>
          <t>Diagnostic: Exothermic Reactions [CH0.052]</t>
        </is>
      </c>
      <c r="D260" s="12" t="inlineStr">
        <is>
          <t>Diagnostic for exothermic reactions, how to interpret reaction profiles and examples of exothermic reactions.</t>
        </is>
      </c>
      <c r="E260" s="12" t="inlineStr">
        <is>
          <t>da4821a3-64cc-4926-aad7-06967990d04d</t>
        </is>
      </c>
    </row>
    <row r="261" ht="45" customHeight="1">
      <c r="A261" s="12" t="inlineStr">
        <is>
          <t>Energy Changes</t>
        </is>
      </c>
      <c r="B261" s="12" t="inlineStr">
        <is>
          <t>Exothermic Reactions</t>
        </is>
      </c>
      <c r="C261" s="13" t="inlineStr">
        <is>
          <t>Collision Theory [CH5.01]</t>
        </is>
      </c>
      <c r="D261" s="12" t="inlineStr">
        <is>
          <t>Describe collision theory and define activation energy.</t>
        </is>
      </c>
      <c r="E261" s="12" t="inlineStr">
        <is>
          <t>0d0f16ef-faba-43f5-b839-1fb578343dd0</t>
        </is>
      </c>
    </row>
    <row r="262" ht="45" customHeight="1">
      <c r="A262" s="12" t="inlineStr">
        <is>
          <t>Energy Changes</t>
        </is>
      </c>
      <c r="B262" s="12" t="inlineStr">
        <is>
          <t>Exothermic Reactions</t>
        </is>
      </c>
      <c r="C262" s="13" t="inlineStr">
        <is>
          <t>Exothermic Reactions: Introduction [CH5.02]</t>
        </is>
      </c>
      <c r="D262" s="12" t="inlineStr">
        <is>
          <t>Describe exothermic reactions and use the law of conservation of energy to explain why the product molecules must have less energy than the reactants.</t>
        </is>
      </c>
      <c r="E262" s="12" t="inlineStr">
        <is>
          <t>4ca2b215-fb55-4667-9b24-9f855891bc31</t>
        </is>
      </c>
    </row>
    <row r="263" ht="45" customHeight="1">
      <c r="A263" s="12" t="inlineStr">
        <is>
          <t>Energy Changes</t>
        </is>
      </c>
      <c r="B263" s="12" t="inlineStr">
        <is>
          <t>Exothermic Reactions</t>
        </is>
      </c>
      <c r="C263" s="13" t="inlineStr">
        <is>
          <t>Exothermic Reactions: Profiles [CH5.03]</t>
        </is>
      </c>
      <c r="D263" s="12" t="inlineStr">
        <is>
          <t>Label exothermic reaction profiles and extract information from them.</t>
        </is>
      </c>
      <c r="E263" s="12" t="inlineStr">
        <is>
          <t>e4c9e48b-6c96-4565-b9e6-2d623ddc056a</t>
        </is>
      </c>
    </row>
    <row r="264" ht="45" customHeight="1">
      <c r="A264" s="12" t="inlineStr">
        <is>
          <t>Energy Changes</t>
        </is>
      </c>
      <c r="B264" s="12" t="inlineStr">
        <is>
          <t>Exothermic Reactions</t>
        </is>
      </c>
      <c r="C264" s="13" t="inlineStr">
        <is>
          <t>Exothermic Reactions: Combustion [CH5.04]</t>
        </is>
      </c>
      <c r="D264" s="12" t="inlineStr">
        <is>
          <t>Describe combustion as an exothermic oxidation reaction. Give the basic word equation for the complete and incomplete combustion of fuel.</t>
        </is>
      </c>
      <c r="E264" s="12" t="inlineStr">
        <is>
          <t>e6b98023-7d8c-46bb-a50a-28fc87365704</t>
        </is>
      </c>
    </row>
    <row r="265" ht="45" customHeight="1">
      <c r="A265" s="12" t="inlineStr">
        <is>
          <t>Energy Changes</t>
        </is>
      </c>
      <c r="B265" s="12" t="inlineStr">
        <is>
          <t>Exothermic Reactions</t>
        </is>
      </c>
      <c r="C265" s="13" t="inlineStr">
        <is>
          <t>Exothermic Reactions: Displacement [CH5.05]</t>
        </is>
      </c>
      <c r="D265" s="12" t="inlineStr">
        <is>
          <t xml:space="preserve">Describe displacement as typically exothermic. Extract information from word &amp; symbol equations for displacement reactions. </t>
        </is>
      </c>
      <c r="E265" s="12" t="inlineStr">
        <is>
          <t>6979bf15-ecba-4473-b691-4c23411bf447</t>
        </is>
      </c>
    </row>
    <row r="266" ht="45" customHeight="1">
      <c r="A266" s="12" t="inlineStr">
        <is>
          <t>Energy Changes</t>
        </is>
      </c>
      <c r="B266" s="12" t="inlineStr">
        <is>
          <t>Exothermic Reactions</t>
        </is>
      </c>
      <c r="C266" s="13" t="inlineStr">
        <is>
          <t>Exothermic Reactions: Respiration [CH5.06]</t>
        </is>
      </c>
      <c r="D266" s="12" t="inlineStr">
        <is>
          <t>Describe respiration as an exothermic chemical process. Includes equations for aerobic &amp; anaerobic respiration.</t>
        </is>
      </c>
      <c r="E266" s="12" t="inlineStr">
        <is>
          <t>786a16af-b1f5-4d15-9fd0-8981423d8d03</t>
        </is>
      </c>
    </row>
    <row r="267" ht="45" customHeight="1">
      <c r="A267" s="12" t="inlineStr">
        <is>
          <t>Energy Changes</t>
        </is>
      </c>
      <c r="B267" s="12" t="inlineStr">
        <is>
          <t>Exothermic Reactions</t>
        </is>
      </c>
      <c r="C267" s="13" t="inlineStr">
        <is>
          <t>Exothermic Reactions: Neutralisation [CH5.07]</t>
        </is>
      </c>
      <c r="D267" s="12" t="inlineStr">
        <is>
          <t>Describe neutralisation as an example of an exothermic reaction.</t>
        </is>
      </c>
      <c r="E267" s="12" t="inlineStr">
        <is>
          <t>ade0dbc7-b1b6-4651-a688-3c743b5bb9d5</t>
        </is>
      </c>
    </row>
    <row r="268" ht="45" customHeight="1">
      <c r="A268" s="12" t="inlineStr">
        <is>
          <t>Energy Changes</t>
        </is>
      </c>
      <c r="B268" s="12" t="inlineStr">
        <is>
          <t>Exothermic Reactions</t>
        </is>
      </c>
      <c r="C268" s="13" t="inlineStr">
        <is>
          <t>Exothermic Reactions: Self-heating Devices [CH5.08]</t>
        </is>
      </c>
      <c r="D268" s="12" t="inlineStr">
        <is>
          <t>Give heat packs, hand warmers and self-heating food/drink packaging as examples of everyday uses of exothermic reactions.</t>
        </is>
      </c>
      <c r="E268" s="12" t="inlineStr">
        <is>
          <t>f7d633e8-e237-49c3-abbf-c9bbd6a29609</t>
        </is>
      </c>
    </row>
    <row r="269" ht="45" customHeight="1">
      <c r="A269" s="12" t="inlineStr">
        <is>
          <t>Energy Changes</t>
        </is>
      </c>
      <c r="B269" s="12" t="inlineStr">
        <is>
          <t>Exothermic Reactions</t>
        </is>
      </c>
      <c r="C269" s="13" t="inlineStr">
        <is>
          <t>Exothermic Reactions: Summary [CH5.09]</t>
        </is>
      </c>
      <c r="D269" s="12" t="inlineStr">
        <is>
          <t>Define exothermic reactions and use reaction profiles. Give combustion, displacement, respiration, neutralisation and self-heating devices as examples.</t>
        </is>
      </c>
      <c r="E269" s="12" t="inlineStr">
        <is>
          <t>dd153152-de86-4ab4-a211-4e0725ff1c8b</t>
        </is>
      </c>
    </row>
    <row r="270" ht="45" customHeight="1">
      <c r="A270" s="12" t="inlineStr">
        <is>
          <t>Energy Changes</t>
        </is>
      </c>
      <c r="B270" s="12" t="inlineStr">
        <is>
          <t>Endothermic Reactions</t>
        </is>
      </c>
      <c r="C270" s="13" t="inlineStr">
        <is>
          <t>Diagnostic: Endothermic Reactions [CH0.053]</t>
        </is>
      </c>
      <c r="D270" s="12" t="inlineStr">
        <is>
          <t>Diagnostic for endothermic reactions, how to interpret reaction profiles and examples of endothermic reactions.</t>
        </is>
      </c>
      <c r="E270" s="12" t="inlineStr">
        <is>
          <t>84e182ff-2348-431d-9723-927f9654c712</t>
        </is>
      </c>
    </row>
    <row r="271" ht="45" customHeight="1">
      <c r="A271" s="12" t="inlineStr">
        <is>
          <t>Energy Changes</t>
        </is>
      </c>
      <c r="B271" s="12" t="inlineStr">
        <is>
          <t>Endothermic Reactions</t>
        </is>
      </c>
      <c r="C271" s="13" t="inlineStr">
        <is>
          <t>Endothermic Reactions: Introduction [CH5.10]</t>
        </is>
      </c>
      <c r="D271" s="12" t="inlineStr">
        <is>
          <t>Describe endothermic reactions and use the law of conservation of energy to explain why the product molecules must have more energy than the reactants.</t>
        </is>
      </c>
      <c r="E271" s="12" t="inlineStr">
        <is>
          <t>3089ec00-08ea-4141-81fb-af11237e6f9c</t>
        </is>
      </c>
    </row>
    <row r="272" ht="45" customHeight="1">
      <c r="A272" s="12" t="inlineStr">
        <is>
          <t>Energy Changes</t>
        </is>
      </c>
      <c r="B272" s="12" t="inlineStr">
        <is>
          <t>Endothermic Reactions</t>
        </is>
      </c>
      <c r="C272" s="13" t="inlineStr">
        <is>
          <t>Endothermic Reactions: Profiles [CH5.11]</t>
        </is>
      </c>
      <c r="D272" s="12" t="inlineStr">
        <is>
          <t>Label endothermic reaction profiles and extract information from them.</t>
        </is>
      </c>
      <c r="E272" s="12" t="inlineStr">
        <is>
          <t>d3de1509-c7ae-4df6-8f73-ffe02dcf4b46</t>
        </is>
      </c>
    </row>
    <row r="273" ht="45" customHeight="1">
      <c r="A273" s="12" t="inlineStr">
        <is>
          <t>Energy Changes</t>
        </is>
      </c>
      <c r="B273" s="12" t="inlineStr">
        <is>
          <t>Endothermic Reactions</t>
        </is>
      </c>
      <c r="C273" s="13" t="inlineStr">
        <is>
          <t>Endothermic Reactions: Thermal Decomposition [CH5.12]</t>
        </is>
      </c>
      <c r="D273" s="12" t="inlineStr">
        <is>
          <t>Describe thermal decomposition as an example of an endothermic chemical reaction.</t>
        </is>
      </c>
      <c r="E273" s="12" t="inlineStr">
        <is>
          <t>d8b65f2e-7681-4892-b111-4332211cc7af</t>
        </is>
      </c>
    </row>
    <row r="274" ht="45" customHeight="1">
      <c r="A274" s="12" t="inlineStr">
        <is>
          <t>Energy Changes</t>
        </is>
      </c>
      <c r="B274" s="12" t="inlineStr">
        <is>
          <t>Endothermic Reactions</t>
        </is>
      </c>
      <c r="C274" s="13" t="inlineStr">
        <is>
          <t>Endothermic Reactions: Photosynthesis [CH5.13]</t>
        </is>
      </c>
      <c r="D274" s="12" t="inlineStr">
        <is>
          <t xml:space="preserve">Describe photosynthesis as the endothermic chemical process. Includes the word &amp; symbol equation. </t>
        </is>
      </c>
      <c r="E274" s="12" t="inlineStr">
        <is>
          <t>5a584f7c-e966-479a-989a-ebf156b6084e</t>
        </is>
      </c>
    </row>
    <row r="275" ht="45" customHeight="1">
      <c r="A275" s="12" t="inlineStr">
        <is>
          <t>Energy Changes</t>
        </is>
      </c>
      <c r="B275" s="12" t="inlineStr">
        <is>
          <t>Endothermic Reactions</t>
        </is>
      </c>
      <c r="C275" s="13" t="inlineStr">
        <is>
          <t>Endothermic Reactions: Citric Acid &amp; Sodium Hydrogen Carbonate [CH5.14]</t>
        </is>
      </c>
      <c r="D275" s="12" t="inlineStr">
        <is>
          <t>Describe the reaction between citric acid and sodium hydrogen carbonate as an example of an endothermic reaction.</t>
        </is>
      </c>
      <c r="E275" s="12" t="inlineStr">
        <is>
          <t>62011f78-ae1b-466c-8a14-1cab9b676f0e</t>
        </is>
      </c>
    </row>
    <row r="276" ht="45" customHeight="1">
      <c r="A276" s="12" t="inlineStr">
        <is>
          <t>Energy Changes</t>
        </is>
      </c>
      <c r="B276" s="12" t="inlineStr">
        <is>
          <t>Endothermic Reactions</t>
        </is>
      </c>
      <c r="C276" s="13" t="inlineStr">
        <is>
          <t>Endothermic Reactions: Sports Injury Packs [CH5.15]</t>
        </is>
      </c>
      <c r="D276" s="12" t="inlineStr">
        <is>
          <t>Describe self-cooling sports injury packs as an example of an every day use of endothermic reactions.</t>
        </is>
      </c>
      <c r="E276" s="12" t="inlineStr">
        <is>
          <t>cf994b2b-352d-4fee-81e3-41f571aa7d11</t>
        </is>
      </c>
    </row>
    <row r="277" ht="45" customHeight="1">
      <c r="A277" s="12" t="inlineStr">
        <is>
          <t>Energy Changes</t>
        </is>
      </c>
      <c r="B277" s="12" t="inlineStr">
        <is>
          <t>Endothermic Reactions</t>
        </is>
      </c>
      <c r="C277" s="13" t="inlineStr">
        <is>
          <t>Endothermic Reactions: Summary [CH5.16]</t>
        </is>
      </c>
      <c r="D277" s="12" t="inlineStr">
        <is>
          <t>Define endothermic reactions and use reaction profiles. Give photosynthesis, thermal decomposition, citric acid and sodium hydrogencarbonate and sports injury packs as examples.</t>
        </is>
      </c>
      <c r="E277" s="12" t="inlineStr">
        <is>
          <t>ab62453e-b913-4a35-9e4e-2cee4d356004</t>
        </is>
      </c>
    </row>
    <row r="278" ht="45" customHeight="1">
      <c r="A278" s="12" t="inlineStr">
        <is>
          <t>Energy Changes</t>
        </is>
      </c>
      <c r="B278" s="12" t="inlineStr">
        <is>
          <t>Temperature Changes</t>
        </is>
      </c>
      <c r="C278" s="13" t="inlineStr">
        <is>
          <t>Diagnostic: Temperature Changes [CH0.055]</t>
        </is>
      </c>
      <c r="D278" s="12" t="inlineStr">
        <is>
          <t>Diagnostic for temperature change reactions using both exothermic and endothermic reactions.</t>
        </is>
      </c>
      <c r="E278" s="12" t="inlineStr">
        <is>
          <t>f62463d8-0b13-4c7a-9405-0322d8a9cc61</t>
        </is>
      </c>
    </row>
    <row r="279" ht="45" customHeight="1">
      <c r="A279" s="12" t="inlineStr">
        <is>
          <t>Energy Changes</t>
        </is>
      </c>
      <c r="B279" s="12" t="inlineStr">
        <is>
          <t>Temperature Changes</t>
        </is>
      </c>
      <c r="C279" s="13" t="inlineStr">
        <is>
          <t>Exothermic &amp; Endothermic Reactions: Identifying [CH5.17]</t>
        </is>
      </c>
      <c r="D279" s="12" t="inlineStr">
        <is>
          <t>Identify exothermic and endothermic reactions based on reaction profiles and/or the temperature change of the surroundings.</t>
        </is>
      </c>
      <c r="E279" s="12" t="inlineStr">
        <is>
          <t>a8eaad77-480c-4a70-919e-f5f7812512b5</t>
        </is>
      </c>
    </row>
    <row r="280" ht="45" customHeight="1">
      <c r="A280" s="12" t="inlineStr">
        <is>
          <t>Energy Changes</t>
        </is>
      </c>
      <c r="B280" s="12" t="inlineStr">
        <is>
          <t>Temperature Changes</t>
        </is>
      </c>
      <c r="C280" s="13" t="inlineStr">
        <is>
          <t>Exothermic &amp; Endothermic Reactions: Drawing Reaction Profiles [CH5.18]</t>
        </is>
      </c>
      <c r="D280" s="12" t="inlineStr">
        <is>
          <t>Identify correctly drawn reaction profiles showing the relative energies and energy changes.</t>
        </is>
      </c>
      <c r="E280" s="12" t="inlineStr">
        <is>
          <t>5b39539d-5828-4f11-b146-a982eb2bc543</t>
        </is>
      </c>
    </row>
    <row r="281" ht="45" customHeight="1">
      <c r="A281" s="12" t="inlineStr">
        <is>
          <t>Energy Changes</t>
        </is>
      </c>
      <c r="B281" s="12" t="inlineStr">
        <is>
          <t>Temperature Changes</t>
        </is>
      </c>
      <c r="C281" s="13" t="inlineStr">
        <is>
          <t>Exothermic &amp; Endothermic Reactions: Evaluating Uses [CH5.19]</t>
        </is>
      </c>
      <c r="D281" s="12" t="inlineStr">
        <is>
          <t xml:space="preserve">Evaluate the use of exothermic and endothermic reactions for a specific purpose, considering temperature change, environmental impact and the toxicity of chemicals. </t>
        </is>
      </c>
      <c r="E281" s="12" t="inlineStr">
        <is>
          <t>cc2d1fa4-703e-4e11-acd7-6e153dcd74b2</t>
        </is>
      </c>
    </row>
    <row r="282" ht="45" customHeight="1">
      <c r="A282" s="12" t="inlineStr">
        <is>
          <t>Energy Changes</t>
        </is>
      </c>
      <c r="B282" s="12" t="inlineStr">
        <is>
          <t>Temperature Changes</t>
        </is>
      </c>
      <c r="C282" s="13" t="inlineStr">
        <is>
          <t>Exothermic &amp; Endothermic Reactions: Summary [CH5.20]</t>
        </is>
      </c>
      <c r="D282" s="12" t="inlineStr">
        <is>
          <t>Identify exothermic and endothermic reactions, giving examples of both.</t>
        </is>
      </c>
      <c r="E282" s="12" t="inlineStr">
        <is>
          <t>584b7573-ea5d-40b4-9040-e3ed7aa3a9f8</t>
        </is>
      </c>
    </row>
    <row r="283" ht="45" customHeight="1">
      <c r="A283" s="12" t="inlineStr">
        <is>
          <t>Energy Changes</t>
        </is>
      </c>
      <c r="B283" s="12" t="inlineStr">
        <is>
          <t>Temperature Changes</t>
        </is>
      </c>
      <c r="C283" s="13" t="inlineStr">
        <is>
          <t>Required Practical 4: Temperature Change - Hydrochloric Acid &amp; Metals [CH5.21]</t>
        </is>
      </c>
      <c r="D283" s="12" t="inlineStr">
        <is>
          <t>Investigate the variables which affect temperature change in a chemical reaction between an acid and metal.</t>
        </is>
      </c>
      <c r="E283" s="12" t="inlineStr">
        <is>
          <t>183fd384-2660-4954-a579-cd4407bdcaa5</t>
        </is>
      </c>
    </row>
    <row r="284" ht="45" customHeight="1">
      <c r="A284" s="12" t="inlineStr">
        <is>
          <t>Energy Changes</t>
        </is>
      </c>
      <c r="B284" s="12" t="inlineStr">
        <is>
          <t>Temperature Changes</t>
        </is>
      </c>
      <c r="C284" s="13" t="inlineStr">
        <is>
          <t>Required Practical 4: Temperature Change - Acid &amp; Metal Carbonate [CH5.22]</t>
        </is>
      </c>
      <c r="D284" s="12" t="inlineStr">
        <is>
          <t>Investigate the variables which affect temperature change in a chemical reaction between hydrochloric acid and sodium hydrogen carbonate.</t>
        </is>
      </c>
      <c r="E284" s="12" t="inlineStr">
        <is>
          <t>ece9069d-16f1-46fd-8e26-0856caeaaca6</t>
        </is>
      </c>
    </row>
    <row r="285" ht="45" customHeight="1">
      <c r="A285" s="12" t="inlineStr">
        <is>
          <t>Energy Changes</t>
        </is>
      </c>
      <c r="B285" s="12" t="inlineStr">
        <is>
          <t>Temperature Changes</t>
        </is>
      </c>
      <c r="C285" s="13" t="inlineStr">
        <is>
          <t>Required Practical 4: Temperature Change - Acid &amp; Alkali [CH5.23]</t>
        </is>
      </c>
      <c r="D285" s="12" t="inlineStr">
        <is>
          <t>Investigate the variables which affect temperature change in a chemical reaction between an acid and alkali.</t>
        </is>
      </c>
      <c r="E285" s="12" t="inlineStr">
        <is>
          <t>7a133d8f-6aa7-4ae9-a0c0-dc5923ebd3ca</t>
        </is>
      </c>
    </row>
    <row r="286" ht="45" customHeight="1">
      <c r="A286" s="12" t="inlineStr">
        <is>
          <t>Energy Changes</t>
        </is>
      </c>
      <c r="B286" s="12" t="inlineStr">
        <is>
          <t>Temperature Changes</t>
        </is>
      </c>
      <c r="C286" s="13" t="inlineStr">
        <is>
          <t>Required Practical 4: Temperature Change - Magnesium &amp; Copper (II) Sulfate [CH5.24]</t>
        </is>
      </c>
      <c r="D286" s="12" t="inlineStr">
        <is>
          <t>Investigate the variables which affect temperature change in a chemical reaction between copper (II) sulfate and magnesium.</t>
        </is>
      </c>
      <c r="E286" s="12" t="inlineStr">
        <is>
          <t>d56ce7c8-b625-4dac-a0d1-44f03a025180</t>
        </is>
      </c>
    </row>
    <row r="287" ht="45" customHeight="1">
      <c r="A287" s="12" t="inlineStr">
        <is>
          <t>Energy Changes</t>
        </is>
      </c>
      <c r="B287" s="12" t="inlineStr">
        <is>
          <t>Electrochemical Cells</t>
        </is>
      </c>
      <c r="C287" s="13" t="inlineStr">
        <is>
          <t>Diagnostic: Electrochemical Cells [CH0.59]</t>
        </is>
      </c>
      <c r="D287" s="12" t="inlineStr">
        <is>
          <t>Diagnostic for cells &amp; Fuel cells nuggets.  Includes what each type of cell is, examples of their use and evaluation of their use.</t>
        </is>
      </c>
      <c r="E287" s="12" t="inlineStr">
        <is>
          <t>7aabd18a-b2e3-43ff-abf4-b4c495a27114</t>
        </is>
      </c>
    </row>
    <row r="288" ht="45" customHeight="1">
      <c r="A288" s="12" t="inlineStr">
        <is>
          <t>Energy Changes</t>
        </is>
      </c>
      <c r="B288" s="12" t="inlineStr">
        <is>
          <t>Electrochemical Cells</t>
        </is>
      </c>
      <c r="C288" s="13" t="inlineStr">
        <is>
          <t>Chemical Cells: Introduction [CH5.36]</t>
        </is>
      </c>
      <c r="D288" s="12" t="inlineStr">
        <is>
          <t>Describes the components of a chemical cell and how they generate a potential difference.</t>
        </is>
      </c>
      <c r="E288" s="12" t="inlineStr">
        <is>
          <t>c110dfd0-123f-44cc-8824-03d0f81ce861</t>
        </is>
      </c>
    </row>
    <row r="289" ht="45" customHeight="1">
      <c r="A289" s="12" t="inlineStr">
        <is>
          <t>Energy Changes</t>
        </is>
      </c>
      <c r="B289" s="12" t="inlineStr">
        <is>
          <t>Electrochemical Cells</t>
        </is>
      </c>
      <c r="C289" s="13" t="inlineStr">
        <is>
          <t>Cells &amp; Batteries [CH5.39]</t>
        </is>
      </c>
      <c r="D289" s="12" t="inlineStr">
        <is>
          <t>Describes the difference between cells &amp; batteries.</t>
        </is>
      </c>
      <c r="E289" s="12" t="inlineStr">
        <is>
          <t>84d4734f-95e4-49ff-a547-f9b9f52d9058</t>
        </is>
      </c>
    </row>
    <row r="290" ht="45" customHeight="1">
      <c r="A290" s="12" t="inlineStr">
        <is>
          <t>Energy Changes</t>
        </is>
      </c>
      <c r="B290" s="12" t="inlineStr">
        <is>
          <t>Electrochemical Cells</t>
        </is>
      </c>
      <c r="C290" s="13" t="inlineStr">
        <is>
          <t>Rechargeable &amp; Non-Rechargeable Cells &amp; Batteries [CH5.62]</t>
        </is>
      </c>
      <c r="D290" s="12" t="inlineStr">
        <is>
          <t>Includes what is meant by a rechargeable battery and what happens when a rechargeable battery is connected to an external power source.</t>
        </is>
      </c>
      <c r="E290" s="12" t="inlineStr">
        <is>
          <t>b32066e8-46c9-4360-a94f-d5bd4610d463</t>
        </is>
      </c>
    </row>
    <row r="291" ht="45" customHeight="1">
      <c r="A291" s="12" t="inlineStr">
        <is>
          <t>Energy Changes</t>
        </is>
      </c>
      <c r="B291" s="12" t="inlineStr">
        <is>
          <t>Electrochemical Cells</t>
        </is>
      </c>
      <c r="C291" s="13" t="inlineStr">
        <is>
          <t>Chemical Cells: Potential Difference &amp; Reactivity I [CH5.40]</t>
        </is>
      </c>
      <c r="D291" s="12" t="inlineStr">
        <is>
          <t>Identifies the factors that affect the potential difference of a cell. There is a more in depth consideration of the metals used for the electrodes and how their relative reactivity influences the potential difference.</t>
        </is>
      </c>
      <c r="E291" s="12" t="inlineStr">
        <is>
          <t>559054df-86c2-4dd0-87fc-ae76b2162356</t>
        </is>
      </c>
    </row>
    <row r="292" ht="45" customHeight="1">
      <c r="A292" s="12" t="inlineStr">
        <is>
          <t>Energy Changes</t>
        </is>
      </c>
      <c r="B292" s="12" t="inlineStr">
        <is>
          <t>Electrochemical Cells</t>
        </is>
      </c>
      <c r="C292" s="13" t="inlineStr">
        <is>
          <t>Chemical Cells: Potential Difference &amp; Reactivity II [CH5.41]</t>
        </is>
      </c>
      <c r="D292" s="12" t="inlineStr">
        <is>
          <t>In depth consideration of the metals used for the electrodes and how their relative reactivity influences the potential difference. Involves interpreting data in tables and link with reactivity.</t>
        </is>
      </c>
      <c r="E292" s="12" t="inlineStr">
        <is>
          <t>080b2b2d-65a2-48a6-9f36-2cd29d0275ab</t>
        </is>
      </c>
    </row>
    <row r="293" ht="45" customHeight="1">
      <c r="A293" s="12" t="inlineStr">
        <is>
          <t>Energy Changes</t>
        </is>
      </c>
      <c r="B293" s="12" t="inlineStr">
        <is>
          <t>Electrochemical Cells</t>
        </is>
      </c>
      <c r="C293" s="13" t="inlineStr">
        <is>
          <t>Fuel Cells: Introduction [CH5.37]</t>
        </is>
      </c>
      <c r="D293" s="12" t="inlineStr">
        <is>
          <t>Describes how a fuel cell releases chemical energy from fuels.</t>
        </is>
      </c>
      <c r="E293" s="12" t="inlineStr">
        <is>
          <t>cd7190ee-1dde-46f9-b302-b95dfe4d05eb</t>
        </is>
      </c>
    </row>
    <row r="294" ht="45" customHeight="1">
      <c r="A294" s="12" t="inlineStr">
        <is>
          <t>Energy Changes</t>
        </is>
      </c>
      <c r="B294" s="12" t="inlineStr">
        <is>
          <t>Electrochemical Cells</t>
        </is>
      </c>
      <c r="C294" s="13" t="inlineStr">
        <is>
          <t>Fuel Cells: Uses [CH5.44]</t>
        </is>
      </c>
      <c r="D294" s="12" t="inlineStr">
        <is>
          <t>Uses of fuel cells. Examples include cars, buses, trains, lunar landing module and some factories.</t>
        </is>
      </c>
      <c r="E294" s="12" t="inlineStr">
        <is>
          <t>80f02a5c-e9e1-408c-a255-259f63324386</t>
        </is>
      </c>
    </row>
    <row r="295" ht="45" customHeight="1">
      <c r="A295" s="12" t="inlineStr">
        <is>
          <t>Energy Changes</t>
        </is>
      </c>
      <c r="B295" s="12" t="inlineStr">
        <is>
          <t>Electrochemical Cells</t>
        </is>
      </c>
      <c r="C295" s="13" t="inlineStr">
        <is>
          <t>Evaluating Chemical Cells &amp; Fuel Cells [CH5.45]</t>
        </is>
      </c>
      <c r="D295" s="12" t="inlineStr">
        <is>
          <t>Considers the advantages and disadvantages of different types of cell.</t>
        </is>
      </c>
      <c r="E295" s="12" t="inlineStr">
        <is>
          <t>10e2d70d-7526-4418-9773-2bc37b0ac72a</t>
        </is>
      </c>
    </row>
    <row r="296" ht="45" customHeight="1">
      <c r="A296" s="12" t="inlineStr">
        <is>
          <t>Energy Changes</t>
        </is>
      </c>
      <c r="B296" s="12" t="inlineStr">
        <is>
          <t>Topic Review A</t>
        </is>
      </c>
      <c r="C296" s="13" t="inlineStr">
        <is>
          <t>Topic 5 Review: Energy Changes - Set A [CH5.50]</t>
        </is>
      </c>
      <c r="D296" s="12" t="inlineStr">
        <is>
          <t>Chemistry Topic 5 Review for Science AQA Foundation Tier.</t>
        </is>
      </c>
      <c r="E296" s="12" t="inlineStr">
        <is>
          <t>a58d735e-ee61-443e-aeb0-71faeee2374a</t>
        </is>
      </c>
    </row>
    <row r="297" ht="45" customHeight="1">
      <c r="A297" s="12" t="inlineStr">
        <is>
          <t>Energy Changes</t>
        </is>
      </c>
      <c r="B297" s="12" t="inlineStr">
        <is>
          <t>Topic Review B</t>
        </is>
      </c>
      <c r="C297" s="13" t="inlineStr">
        <is>
          <t>Topic 5 Review: Energy Changes - Set B [CH5.51]</t>
        </is>
      </c>
      <c r="D297" s="12" t="inlineStr">
        <is>
          <t>Chemistry Topic 5 Review for Science AQA Foundation Tier.</t>
        </is>
      </c>
      <c r="E297" s="12" t="inlineStr">
        <is>
          <t>2594f6d6-0bb2-4a0b-8591-9eee997a359e</t>
        </is>
      </c>
    </row>
    <row r="298" ht="45" customHeight="1">
      <c r="A298" s="12" t="inlineStr">
        <is>
          <t>Rate &amp; Extent of Chemical Change</t>
        </is>
      </c>
      <c r="B298" s="12" t="inlineStr">
        <is>
          <t>Introduction to Rates</t>
        </is>
      </c>
      <c r="C298" s="13" t="inlineStr">
        <is>
          <t>Diagnostic: Introduction to Rates [CH0.062]</t>
        </is>
      </c>
      <c r="D298" s="12" t="inlineStr">
        <is>
          <t xml:space="preserve">Diagnostic for rates of reaction, including gas pressure, temperature, catalysts and surface area to volume ratio. </t>
        </is>
      </c>
      <c r="E298" s="12" t="inlineStr">
        <is>
          <t>195681bd-0f49-4d8f-a696-a87330db8548</t>
        </is>
      </c>
    </row>
    <row r="299" ht="45" customHeight="1">
      <c r="A299" s="12" t="inlineStr">
        <is>
          <t>Rate &amp; Extent of Chemical Change</t>
        </is>
      </c>
      <c r="B299" s="12" t="inlineStr">
        <is>
          <t>Introduction to Rates</t>
        </is>
      </c>
      <c r="C299" s="13" t="inlineStr">
        <is>
          <t>Rate of Reaction: Introduction [CH6.01]</t>
        </is>
      </c>
      <c r="D299" s="12" t="inlineStr">
        <is>
          <t>An introduction to what is meant by rate of reaction and common methods for measuring it.</t>
        </is>
      </c>
      <c r="E299" s="12" t="inlineStr">
        <is>
          <t>cad4dccd-dc41-431e-95b1-c6d6e3488b54</t>
        </is>
      </c>
    </row>
    <row r="300" ht="45" customHeight="1">
      <c r="A300" s="12" t="inlineStr">
        <is>
          <t>Rate &amp; Extent of Chemical Change</t>
        </is>
      </c>
      <c r="B300" s="12" t="inlineStr">
        <is>
          <t>Introduction to Rates</t>
        </is>
      </c>
      <c r="C300" s="13" t="inlineStr">
        <is>
          <t>Particle Motion in Gases [PH3.39]</t>
        </is>
      </c>
      <c r="D300" s="12" t="inlineStr">
        <is>
          <t>State that the particles of a gas are in constant random motion and that increasing temperature of the gas increases the average kinetic energy of the particles.</t>
        </is>
      </c>
      <c r="E300" s="12" t="inlineStr">
        <is>
          <t>667017d3-152c-4617-81cd-717106ddbd6f</t>
        </is>
      </c>
    </row>
    <row r="301" ht="45" customHeight="1">
      <c r="A301" s="12" t="inlineStr">
        <is>
          <t>Rate &amp; Extent of Chemical Change</t>
        </is>
      </c>
      <c r="B301" s="12" t="inlineStr">
        <is>
          <t>Introduction to Rates</t>
        </is>
      </c>
      <c r="C301" s="13" t="inlineStr">
        <is>
          <t>Gas Pressure: Introduction [PH3.40]</t>
        </is>
      </c>
      <c r="D301" s="12" t="inlineStr">
        <is>
          <t>State that the collision of gas particles with an object exerts a force at a right angle to the surface the particle collides with.</t>
        </is>
      </c>
      <c r="E301" s="12" t="inlineStr">
        <is>
          <t>1f0ed5c8-0a3f-4dbd-8882-dd81b39a3c7f</t>
        </is>
      </c>
    </row>
    <row r="302" ht="45" customHeight="1">
      <c r="A302" s="12" t="inlineStr">
        <is>
          <t>Rate &amp; Extent of Chemical Change</t>
        </is>
      </c>
      <c r="B302" s="12" t="inlineStr">
        <is>
          <t>Introduction to Rates</t>
        </is>
      </c>
      <c r="C302" s="13" t="inlineStr">
        <is>
          <t>Thermal Energy &amp; Temperature [PH1.37]</t>
        </is>
      </c>
      <c r="D302" s="12" t="inlineStr">
        <is>
          <t>Identify the difference between thermal energy and temperature.</t>
        </is>
      </c>
      <c r="E302" s="12" t="inlineStr">
        <is>
          <t>2dd659d5-37c9-4092-acc6-a204f7c3c9ee</t>
        </is>
      </c>
    </row>
    <row r="303" ht="45" customHeight="1">
      <c r="A303" s="12" t="inlineStr">
        <is>
          <t>Rate &amp; Extent of Chemical Change</t>
        </is>
      </c>
      <c r="B303" s="12" t="inlineStr">
        <is>
          <t>Introduction to Rates</t>
        </is>
      </c>
      <c r="C303" s="13" t="inlineStr">
        <is>
          <t>Introduction to Catalysts [CH6.02]</t>
        </is>
      </c>
      <c r="D303" s="12" t="inlineStr">
        <is>
          <t>An introduction to what is meant by the term catalyst and everyday examples of catalysts.  The key features of catalysts are also outlined.</t>
        </is>
      </c>
      <c r="E303" s="12" t="inlineStr">
        <is>
          <t>f21c20a5-9be2-4b67-89a6-024b7b5a2c19</t>
        </is>
      </c>
    </row>
    <row r="304" ht="45" customHeight="1">
      <c r="A304" s="12" t="inlineStr">
        <is>
          <t>Rate &amp; Extent of Chemical Change</t>
        </is>
      </c>
      <c r="B304" s="12" t="inlineStr">
        <is>
          <t>Using Data</t>
        </is>
      </c>
      <c r="C304" s="13" t="inlineStr">
        <is>
          <t>Diagnostic: Using Data [CH0.063]</t>
        </is>
      </c>
      <c r="D304" s="12" t="inlineStr">
        <is>
          <t>Diagnostic for calculating the rate of reaction from word problems, tables and graphs; using units of rate of g/s, cm3/s and per second.</t>
        </is>
      </c>
      <c r="E304" s="12" t="inlineStr">
        <is>
          <t>140f2ab6-abdf-4de7-a879-da5a1296acc9</t>
        </is>
      </c>
    </row>
    <row r="305" ht="45" customHeight="1">
      <c r="A305" s="12" t="inlineStr">
        <is>
          <t>Rate &amp; Extent of Chemical Change</t>
        </is>
      </c>
      <c r="B305" s="12" t="inlineStr">
        <is>
          <t>Using Data</t>
        </is>
      </c>
      <c r="C305" s="13" t="inlineStr">
        <is>
          <t>Rate of Reaction: Calculating I [CH6.03]</t>
        </is>
      </c>
      <c r="D305" s="12" t="inlineStr">
        <is>
          <t xml:space="preserve">Calculating the rate of reaction in g/s and cm³/s. Word problems and no unit conversions. </t>
        </is>
      </c>
      <c r="E305" s="12" t="inlineStr">
        <is>
          <t>ef36f1e3-ec5a-441e-861e-2f0d7600943e</t>
        </is>
      </c>
    </row>
    <row r="306" ht="45" customHeight="1">
      <c r="A306" s="12" t="inlineStr">
        <is>
          <t>Rate &amp; Extent of Chemical Change</t>
        </is>
      </c>
      <c r="B306" s="12" t="inlineStr">
        <is>
          <t>Using Data</t>
        </is>
      </c>
      <c r="C306" s="13" t="inlineStr">
        <is>
          <t>Rate of Reaction: Calculating II [CH6.04]</t>
        </is>
      </c>
      <c r="D306" s="12" t="inlineStr">
        <is>
          <t>Calculating rate of reaction using information from tables and graphs.  No unit conversion is needed and units of rate are only g/s, cm3/s and per second.</t>
        </is>
      </c>
      <c r="E306" s="12" t="inlineStr">
        <is>
          <t>35959021-5ee9-4290-848d-72e55d0bd702</t>
        </is>
      </c>
    </row>
    <row r="307" ht="45" customHeight="1">
      <c r="A307" s="12" t="inlineStr">
        <is>
          <t>Rate &amp; Extent of Chemical Change</t>
        </is>
      </c>
      <c r="B307" s="12" t="inlineStr">
        <is>
          <t>Using Data</t>
        </is>
      </c>
      <c r="C307" s="13" t="inlineStr">
        <is>
          <t>Rate of Reaction: Calculating III [CH6.05]</t>
        </is>
      </c>
      <c r="D307" s="12" t="inlineStr">
        <is>
          <t>Review of calculating rate of reaction using information from tables and graphs.  Comparison of rates of reaction using tangents. The tangents are given. No unit conversion is needed and units of rate are only g/s, cm3/s and per second.</t>
        </is>
      </c>
      <c r="E307" s="12" t="inlineStr">
        <is>
          <t>dbf4c1be-5ee3-4a2a-8c45-e5e12205bfa0</t>
        </is>
      </c>
    </row>
    <row r="308" ht="45" customHeight="1">
      <c r="A308" s="12" t="inlineStr">
        <is>
          <t>Rate &amp; Extent of Chemical Change</t>
        </is>
      </c>
      <c r="B308" s="12" t="inlineStr">
        <is>
          <t>Using Data</t>
        </is>
      </c>
      <c r="C308" s="13" t="inlineStr">
        <is>
          <t>Rate of Reaction: Factors Affecting Rate [CH6.10]</t>
        </is>
      </c>
      <c r="D308" s="12" t="inlineStr">
        <is>
          <t>Review from Key Stage 3 of the five factors that can affect the rate of reaction.</t>
        </is>
      </c>
      <c r="E308" s="12" t="inlineStr">
        <is>
          <t>b9c7a070-0403-4f5c-ab85-7d1a0960e01f</t>
        </is>
      </c>
    </row>
    <row r="309" ht="45" customHeight="1">
      <c r="A309" s="12" t="inlineStr">
        <is>
          <t>Rate &amp; Extent of Chemical Change</t>
        </is>
      </c>
      <c r="B309" s="12" t="inlineStr">
        <is>
          <t>Using Data</t>
        </is>
      </c>
      <c r="C309" s="13" t="inlineStr">
        <is>
          <t xml:space="preserve">Rate of Reaction: Describing Data [CH6.11] </t>
        </is>
      </c>
      <c r="D309" s="12" t="inlineStr">
        <is>
          <t>How to describe data in tables and graphs obtained during rate of reaction experiments.  In addition, how describe graphs with multiple lines is included.</t>
        </is>
      </c>
      <c r="E309" s="12" t="inlineStr">
        <is>
          <t>49d4abf8-3b6a-44d6-b969-cf490a741c94</t>
        </is>
      </c>
    </row>
    <row r="310" ht="45" customHeight="1">
      <c r="A310" s="12" t="inlineStr">
        <is>
          <t>Rate &amp; Extent of Chemical Change</t>
        </is>
      </c>
      <c r="B310" s="12" t="inlineStr">
        <is>
          <t>Rates Experiments</t>
        </is>
      </c>
      <c r="C310" s="13" t="inlineStr">
        <is>
          <t>Diagnostic: Rates Experiments [CH0.066]</t>
        </is>
      </c>
      <c r="D310" s="12" t="inlineStr">
        <is>
          <t xml:space="preserve">Diagnostic for rate of reaction experiments; investigating the effect of surface area, temperature, concentration and catalysts on rate of reaction. </t>
        </is>
      </c>
      <c r="E310" s="12" t="inlineStr">
        <is>
          <t>6e33d9bc-3e0a-4487-b91a-af954f425531</t>
        </is>
      </c>
    </row>
    <row r="311" ht="45" customHeight="1">
      <c r="A311" s="12" t="inlineStr">
        <is>
          <t>Rate &amp; Extent of Chemical Change</t>
        </is>
      </c>
      <c r="B311" s="12" t="inlineStr">
        <is>
          <t>Rates Experiments</t>
        </is>
      </c>
      <c r="C311" s="13" t="inlineStr">
        <is>
          <t>Practical: Rate of Reaction: Surface Area (Changing Mass) [CH6.12]</t>
        </is>
      </c>
      <c r="D311" s="12" t="inlineStr">
        <is>
          <t>Practical to investigate the effect of surface area on the rate of reaction between calcium carbonate (marble) and hydrochloric acid.  This practical uses a change in mass to measure the rate of reaction.</t>
        </is>
      </c>
      <c r="E311" s="12" t="inlineStr">
        <is>
          <t>7634aa44-87de-4374-891a-c056b7cd04f5</t>
        </is>
      </c>
    </row>
    <row r="312" ht="45" customHeight="1">
      <c r="A312" s="12" t="inlineStr">
        <is>
          <t>Rate &amp; Extent of Chemical Change</t>
        </is>
      </c>
      <c r="B312" s="12" t="inlineStr">
        <is>
          <t>Rates Experiments</t>
        </is>
      </c>
      <c r="C312" s="13" t="inlineStr">
        <is>
          <t>Practical: Rate of Reaction: Catalysts (Hydrogen Peroxide) [CH6.13]</t>
        </is>
      </c>
      <c r="D312" s="12" t="inlineStr">
        <is>
          <t>Practical to investigate the effect of a catalyst on the rate of reaction for the decomposition of hydrogen peroxide  This practical uses gas collection in a gas syringe as a measure of the rate of reaction.</t>
        </is>
      </c>
      <c r="E312" s="12" t="inlineStr">
        <is>
          <t>67c09ec2-7503-4029-a443-b5efbe38cc01</t>
        </is>
      </c>
    </row>
    <row r="313" ht="45" customHeight="1">
      <c r="A313" s="12" t="inlineStr">
        <is>
          <t>Rate &amp; Extent of Chemical Change</t>
        </is>
      </c>
      <c r="B313" s="12" t="inlineStr">
        <is>
          <t>Rates Experiments</t>
        </is>
      </c>
      <c r="C313" s="13" t="inlineStr">
        <is>
          <t>Practical: Rate of Reaction: Catalysts (Zinc &amp; Sulfuric Acid) [CH6.14]</t>
        </is>
      </c>
      <c r="D313" s="12" t="inlineStr">
        <is>
          <t>Practical to investigate the effect of a catalyst on the rate of reaction for zinc reacting with sulfuric acid.  This practical uses time taken to collect a set volume of gas as a measure of the rate of reaction.</t>
        </is>
      </c>
      <c r="E313" s="12" t="inlineStr">
        <is>
          <t>91e59a17-064f-4e19-ae9a-355e3c554f77</t>
        </is>
      </c>
    </row>
    <row r="314" ht="45" customHeight="1">
      <c r="A314" s="12" t="inlineStr">
        <is>
          <t>Rate &amp; Extent of Chemical Change</t>
        </is>
      </c>
      <c r="B314" s="12" t="inlineStr">
        <is>
          <t>Rates Experiments</t>
        </is>
      </c>
      <c r="C314" s="13" t="inlineStr">
        <is>
          <t>Practical: Rate of Reaction: Temperature (Disappearing Cross) [CH6.15]</t>
        </is>
      </c>
      <c r="D314" s="12" t="inlineStr">
        <is>
          <t>Practical to investigate the effect of temperature on the rate of reaction for the reaction between sodium thiosulfate and hydrochloric acid.  This practical uses the time taken for a cross to disappear as a measure of the rate of reaction.</t>
        </is>
      </c>
      <c r="E314" s="12" t="inlineStr">
        <is>
          <t>179f01e5-db30-4e4a-91d5-a58766674249</t>
        </is>
      </c>
    </row>
    <row r="315" ht="45" customHeight="1">
      <c r="A315" s="12" t="inlineStr">
        <is>
          <t>Rate &amp; Extent of Chemical Change</t>
        </is>
      </c>
      <c r="B315" s="12" t="inlineStr">
        <is>
          <t>Rates Experiments</t>
        </is>
      </c>
      <c r="C315" s="13" t="inlineStr">
        <is>
          <t>Practical: Rate of Reaction: Temperature (Magnesium &amp; Hydrochloric Acid) [CH6.16]</t>
        </is>
      </c>
      <c r="D315" s="12" t="inlineStr">
        <is>
          <t>Practical to investigate the effect of temperature on the rate of reaction for the reaction between magnesium and hydrochloric acid.  This practical uses the time taken for the magnesium to disappear as a measure of the rate of reaction.</t>
        </is>
      </c>
      <c r="E315" s="12" t="inlineStr">
        <is>
          <t>8dab7ba0-7928-4599-b397-6c255b678d17</t>
        </is>
      </c>
    </row>
    <row r="316" ht="45" customHeight="1">
      <c r="A316" s="12" t="inlineStr">
        <is>
          <t>Rate &amp; Extent of Chemical Change</t>
        </is>
      </c>
      <c r="B316" s="12" t="inlineStr">
        <is>
          <t>Rates Experiments</t>
        </is>
      </c>
      <c r="C316" s="13" t="inlineStr">
        <is>
          <t>Required Practical 5: Rate of Reaction: Concentration (Gas Collection) [CH6.19]</t>
        </is>
      </c>
      <c r="D316" s="12" t="inlineStr">
        <is>
          <t>Practical to investigate the effect of concentration on the rate of reaction for the reaction between magnesium and hydrochloric acid.  This practical uses the volume of gas collected every 10 seconds by water displacement, as a measure of the rate of reaction.</t>
        </is>
      </c>
      <c r="E316" s="12" t="inlineStr">
        <is>
          <t>3ed6ee08-8f9b-47a2-bbd3-36b4422e632f</t>
        </is>
      </c>
    </row>
    <row r="317" ht="45" customHeight="1">
      <c r="A317" s="12" t="inlineStr">
        <is>
          <t>Rate &amp; Extent of Chemical Change</t>
        </is>
      </c>
      <c r="B317" s="12" t="inlineStr">
        <is>
          <t>Rates Experiments</t>
        </is>
      </c>
      <c r="C317" s="13" t="inlineStr">
        <is>
          <t>Required Practical 5: Rate of Reaction: Concentration (Disappearing Cross) [CH6.20]</t>
        </is>
      </c>
      <c r="D317" s="12" t="inlineStr">
        <is>
          <t>Required practical to investigate the effect of concentration on the rate of reaction for the reaction between sodium thiosulfate and hydrochloric acid.  This practical uses the time taken for a cross to disappear as a measure of the rate of reaction.</t>
        </is>
      </c>
      <c r="E317" s="12" t="inlineStr">
        <is>
          <t>ac9e6f42-ef77-422d-a2e8-6fd69eb49518</t>
        </is>
      </c>
    </row>
    <row r="318" ht="45" customHeight="1">
      <c r="A318" s="12" t="inlineStr">
        <is>
          <t>Rate &amp; Extent of Chemical Change</t>
        </is>
      </c>
      <c r="B318" s="12" t="inlineStr">
        <is>
          <t>Explain &amp; Interpret Data</t>
        </is>
      </c>
      <c r="C318" s="13" t="inlineStr">
        <is>
          <t>Diagnostic: Explain &amp; Interpret Data [CH0.067]</t>
        </is>
      </c>
      <c r="D318" s="12" t="inlineStr">
        <is>
          <t>Diagnostic for explaining changes in rates of reaction and interpreting data from tables and graphs obtained during rate of reaction experiments;</t>
        </is>
      </c>
      <c r="E318" s="12" t="inlineStr">
        <is>
          <t>1f5076c9-4b8c-4531-9018-27f96bed0c61</t>
        </is>
      </c>
    </row>
    <row r="319" ht="45" customHeight="1">
      <c r="A319" s="12" t="inlineStr">
        <is>
          <t>Rate &amp; Extent of Chemical Change</t>
        </is>
      </c>
      <c r="B319" s="12" t="inlineStr">
        <is>
          <t>Explain &amp; Interpret Data</t>
        </is>
      </c>
      <c r="C319" s="13" t="inlineStr">
        <is>
          <t>Rate of Reaction: Explaining Effect of Concentration [CH6.21]</t>
        </is>
      </c>
      <c r="D319" s="12" t="inlineStr">
        <is>
          <t>Explaining the effect of concentration on the rate of reaction, using collision theory.</t>
        </is>
      </c>
      <c r="E319" s="12" t="inlineStr">
        <is>
          <t>064dc3dd-bbf4-4244-803b-632534ad914c</t>
        </is>
      </c>
    </row>
    <row r="320" ht="45" customHeight="1">
      <c r="A320" s="12" t="inlineStr">
        <is>
          <t>Rate &amp; Extent of Chemical Change</t>
        </is>
      </c>
      <c r="B320" s="12" t="inlineStr">
        <is>
          <t>Explain &amp; Interpret Data</t>
        </is>
      </c>
      <c r="C320" s="13" t="inlineStr">
        <is>
          <t>Rate of Reaction: Explaining Effect of Pressure [CH6.22]</t>
        </is>
      </c>
      <c r="D320" s="12" t="inlineStr">
        <is>
          <t>Explaining the effect of pressure on the rate of reaction, using collision theory.</t>
        </is>
      </c>
      <c r="E320" s="12" t="inlineStr">
        <is>
          <t>68cbaf40-72e5-4086-8a64-e1e6d0684014</t>
        </is>
      </c>
    </row>
    <row r="321" ht="45" customHeight="1">
      <c r="A321" s="12" t="inlineStr">
        <is>
          <t>Rate &amp; Extent of Chemical Change</t>
        </is>
      </c>
      <c r="B321" s="12" t="inlineStr">
        <is>
          <t>Explain &amp; Interpret Data</t>
        </is>
      </c>
      <c r="C321" s="13" t="inlineStr">
        <is>
          <t>Rate of Reaction: Explaining Effect of Surface Area [CH6.23]</t>
        </is>
      </c>
      <c r="D321" s="12" t="inlineStr">
        <is>
          <t>Explaining the effect of surface area on the rate of reaction, using collision theory.</t>
        </is>
      </c>
      <c r="E321" s="12" t="inlineStr">
        <is>
          <t>7f496ecd-9b7f-4859-9563-078cdb735ea5</t>
        </is>
      </c>
    </row>
    <row r="322" ht="45" customHeight="1">
      <c r="A322" s="12" t="inlineStr">
        <is>
          <t>Rate &amp; Extent of Chemical Change</t>
        </is>
      </c>
      <c r="B322" s="12" t="inlineStr">
        <is>
          <t>Explain &amp; Interpret Data</t>
        </is>
      </c>
      <c r="C322" s="13" t="inlineStr">
        <is>
          <t>Rate of Reaction: Explaining Effect of Temperature [CH6.24]</t>
        </is>
      </c>
      <c r="D322" s="12" t="inlineStr">
        <is>
          <t>Explaining the effect of temperature on the rate of reaction, using collision theory.</t>
        </is>
      </c>
      <c r="E322" s="12" t="inlineStr">
        <is>
          <t>33b41513-e3af-48ca-ba23-4f5f26aecfd1</t>
        </is>
      </c>
    </row>
    <row r="323" ht="45" customHeight="1">
      <c r="A323" s="12" t="inlineStr">
        <is>
          <t>Rate &amp; Extent of Chemical Change</t>
        </is>
      </c>
      <c r="B323" s="12" t="inlineStr">
        <is>
          <t>Explain &amp; Interpret Data</t>
        </is>
      </c>
      <c r="C323" s="13" t="inlineStr">
        <is>
          <t>Rate of Reaction: Explaining Effect of Catalysts [CH6.25]</t>
        </is>
      </c>
      <c r="D323" s="12" t="inlineStr">
        <is>
          <t>Explaining the effect of adding a catalyst on the rate of reaction, using collision theory.</t>
        </is>
      </c>
      <c r="E323" s="12" t="inlineStr">
        <is>
          <t>6439ba8f-2122-431d-8da4-ee35538a63cb</t>
        </is>
      </c>
    </row>
    <row r="324" ht="45" customHeight="1">
      <c r="A324" s="12" t="inlineStr">
        <is>
          <t>Rate &amp; Extent of Chemical Change</t>
        </is>
      </c>
      <c r="B324" s="12" t="inlineStr">
        <is>
          <t>Explain &amp; Interpret Data</t>
        </is>
      </c>
      <c r="C324" s="13" t="inlineStr">
        <is>
          <t>Rate of Reaction: Summary of Explaining Effects [CH6.26]</t>
        </is>
      </c>
      <c r="D324" s="12" t="inlineStr">
        <is>
          <t>A summary for explaining the effect of concentration, pressure, surface area, temperature and adding catalysts, on the rate of reaction, using collision theory.</t>
        </is>
      </c>
      <c r="E324" s="12" t="inlineStr">
        <is>
          <t>02e78e66-856b-407e-a86d-4b65bb9ff6f6</t>
        </is>
      </c>
    </row>
    <row r="325" ht="45" customHeight="1">
      <c r="A325" s="12" t="inlineStr">
        <is>
          <t>Rate &amp; Extent of Chemical Change</t>
        </is>
      </c>
      <c r="B325" s="12" t="inlineStr">
        <is>
          <t>Explain &amp; Interpret Data</t>
        </is>
      </c>
      <c r="C325" s="13" t="inlineStr">
        <is>
          <t>Rate of Reaction: Interpreting Data [CH6.27]</t>
        </is>
      </c>
      <c r="D325" s="12" t="inlineStr">
        <is>
          <t>Interpreting data from tables and graphs obtained during rate of reaction experiments; interpret when a reaction is complete and adding sketches to a graph when conditions are changed.</t>
        </is>
      </c>
      <c r="E325" s="12" t="inlineStr">
        <is>
          <t>77f91769-6000-4cd2-b532-a99be836ac3c</t>
        </is>
      </c>
    </row>
    <row r="326" ht="45" customHeight="1">
      <c r="A326" s="12" t="inlineStr">
        <is>
          <t>Rate &amp; Extent of Chemical Change</t>
        </is>
      </c>
      <c r="B326" s="12" t="inlineStr">
        <is>
          <t>Reversible Reactions &amp; Equilibrium</t>
        </is>
      </c>
      <c r="C326" s="13" t="inlineStr">
        <is>
          <t>Diagnostic: Reversible Reactions &amp; Equilibrium [CH0.068]</t>
        </is>
      </c>
      <c r="D326" s="12" t="inlineStr">
        <is>
          <t>Diagnostic for reversible reactions and equilibrium.</t>
        </is>
      </c>
      <c r="E326" s="12" t="inlineStr">
        <is>
          <t>77901804-3f7e-4cb1-a0dc-ceafb6f3800a</t>
        </is>
      </c>
    </row>
    <row r="327" ht="45" customHeight="1">
      <c r="A327" s="12" t="inlineStr">
        <is>
          <t>Rate &amp; Extent of Chemical Change</t>
        </is>
      </c>
      <c r="B327" s="12" t="inlineStr">
        <is>
          <t>Reversible Reactions &amp; Equilibrium</t>
        </is>
      </c>
      <c r="C327" s="13" t="inlineStr">
        <is>
          <t>Reversible Reactions [CH6.28]</t>
        </is>
      </c>
      <c r="D327" s="12" t="inlineStr">
        <is>
          <t>Explaining reversible reactions and examples of reversible reactions.</t>
        </is>
      </c>
      <c r="E327" s="12" t="inlineStr">
        <is>
          <t>1525c404-fa7a-4a84-9142-4a653e92ba6d</t>
        </is>
      </c>
    </row>
    <row r="328" ht="45" customHeight="1">
      <c r="A328" s="12" t="inlineStr">
        <is>
          <t>Rate &amp; Extent of Chemical Change</t>
        </is>
      </c>
      <c r="B328" s="12" t="inlineStr">
        <is>
          <t>Reversible Reactions &amp; Equilibrium</t>
        </is>
      </c>
      <c r="C328" s="13" t="inlineStr">
        <is>
          <t>Changing Conditions &amp; Reversible Reactions [CH6.29]</t>
        </is>
      </c>
      <c r="D328" s="12" t="inlineStr">
        <is>
          <t>Explain the effect of changing the conditions in a reversible reaction.</t>
        </is>
      </c>
      <c r="E328" s="12" t="inlineStr">
        <is>
          <t>4e9dacc1-0da3-4994-9a91-8237cef7256d</t>
        </is>
      </c>
    </row>
    <row r="329" ht="45" customHeight="1">
      <c r="A329" s="12" t="inlineStr">
        <is>
          <t>Rate &amp; Extent of Chemical Change</t>
        </is>
      </c>
      <c r="B329" s="12" t="inlineStr">
        <is>
          <t>Reversible Reactions &amp; Equilibrium</t>
        </is>
      </c>
      <c r="C329" s="13" t="inlineStr">
        <is>
          <t>Energy Changes &amp; Reversible Reactions [CH6.30]</t>
        </is>
      </c>
      <c r="D329" s="12" t="inlineStr">
        <is>
          <t>Explain the energy changes of the forward and reverse reaction in a reversible reaction.</t>
        </is>
      </c>
      <c r="E329" s="12" t="inlineStr">
        <is>
          <t>c712b015-bc2a-4339-9b75-50471cd8c698</t>
        </is>
      </c>
    </row>
    <row r="330" ht="45" customHeight="1">
      <c r="A330" s="12" t="inlineStr">
        <is>
          <t>Rate &amp; Extent of Chemical Change</t>
        </is>
      </c>
      <c r="B330" s="12" t="inlineStr">
        <is>
          <t>Reversible Reactions &amp; Equilibrium</t>
        </is>
      </c>
      <c r="C330" s="13" t="inlineStr">
        <is>
          <t>Equilibrium [CH6.31]</t>
        </is>
      </c>
      <c r="D330" s="12" t="inlineStr">
        <is>
          <t>Defining equilibrium and the conditions required for equilibrium to be reached.</t>
        </is>
      </c>
      <c r="E330" s="12" t="inlineStr">
        <is>
          <t>08c2f610-6152-4360-bdb7-2aa586fd407d</t>
        </is>
      </c>
    </row>
    <row r="331" ht="45" customHeight="1">
      <c r="A331" s="12" t="inlineStr">
        <is>
          <t>Rate &amp; Extent of Chemical Change</t>
        </is>
      </c>
      <c r="B331" s="12" t="inlineStr">
        <is>
          <t>Topic Review A</t>
        </is>
      </c>
      <c r="C331" s="13" t="inlineStr">
        <is>
          <t>Topic 6 Review: Rate &amp; Extent of Chemical Change - Set A [CH6.40]</t>
        </is>
      </c>
      <c r="D331" s="12" t="inlineStr">
        <is>
          <t>Chemistry Topic 6 Review for Combined Science AQA Trilogy &amp; GCSE Chemistry Foundation Tier.</t>
        </is>
      </c>
      <c r="E331" s="12" t="inlineStr">
        <is>
          <t>2daf04a7-bfc3-433c-84f2-f65aaf8222c0</t>
        </is>
      </c>
    </row>
    <row r="332" ht="45" customHeight="1">
      <c r="A332" s="12" t="inlineStr">
        <is>
          <t>Rate &amp; Extent of Chemical Change</t>
        </is>
      </c>
      <c r="B332" s="12" t="inlineStr">
        <is>
          <t>Topic Review B</t>
        </is>
      </c>
      <c r="C332" s="13" t="inlineStr">
        <is>
          <t>Topic 6 Review: Rate &amp; Extent of Chemical Change - Set B [CH6.41]</t>
        </is>
      </c>
      <c r="D332" s="12" t="inlineStr">
        <is>
          <t>Chemistry Topic 6 Review for Combined Science AQA Trilogy &amp; GCSE Chemistry Foundation Tier.</t>
        </is>
      </c>
      <c r="E332" s="12" t="inlineStr">
        <is>
          <t>be713096-8d99-4aa9-8df2-2116a4325575</t>
        </is>
      </c>
    </row>
    <row r="333" ht="45" customHeight="1">
      <c r="A333" s="12" t="inlineStr">
        <is>
          <t>Organic Chemistry</t>
        </is>
      </c>
      <c r="B333" s="12" t="inlineStr">
        <is>
          <t>Alkanes</t>
        </is>
      </c>
      <c r="C333" s="13" t="inlineStr">
        <is>
          <t>Diagnostic: Alkanes [CH0.71]</t>
        </is>
      </c>
      <c r="D333" s="12" t="inlineStr">
        <is>
          <t>Diagnostic for Alkanes.</t>
        </is>
      </c>
      <c r="E333" s="12" t="inlineStr">
        <is>
          <t>8b3827d9-03f8-4ef1-ad05-a76971162bc4</t>
        </is>
      </c>
    </row>
    <row r="334" ht="45" customHeight="1">
      <c r="A334" s="12" t="inlineStr">
        <is>
          <t>Organic Chemistry</t>
        </is>
      </c>
      <c r="B334" s="12" t="inlineStr">
        <is>
          <t>Alkanes</t>
        </is>
      </c>
      <c r="C334" s="13" t="inlineStr">
        <is>
          <t>Crude Oil [CH7.01]</t>
        </is>
      </c>
      <c r="D334" s="12" t="inlineStr">
        <is>
          <t>Explain how crude oil is formed.</t>
        </is>
      </c>
      <c r="E334" s="12" t="inlineStr">
        <is>
          <t>5d319f7a-1f09-4c2f-8bc3-6c93bf9eb6ba</t>
        </is>
      </c>
    </row>
    <row r="335" ht="45" customHeight="1">
      <c r="A335" s="12" t="inlineStr">
        <is>
          <t>Organic Chemistry</t>
        </is>
      </c>
      <c r="B335" s="12" t="inlineStr">
        <is>
          <t>Alkanes</t>
        </is>
      </c>
      <c r="C335" s="13" t="inlineStr">
        <is>
          <t>Properties of Hydrocarbons [CH7.02]</t>
        </is>
      </c>
      <c r="D335" s="12" t="inlineStr">
        <is>
          <t>Describe the properties of hydrocarbons.</t>
        </is>
      </c>
      <c r="E335" s="12" t="inlineStr">
        <is>
          <t>6a0e6c1e-f560-44c5-a7c6-bf9927e56f90</t>
        </is>
      </c>
    </row>
    <row r="336" ht="45" customHeight="1">
      <c r="A336" s="12" t="inlineStr">
        <is>
          <t>Organic Chemistry</t>
        </is>
      </c>
      <c r="B336" s="12" t="inlineStr">
        <is>
          <t>Alkanes</t>
        </is>
      </c>
      <c r="C336" s="13" t="inlineStr">
        <is>
          <t>Fractional Distillation of Crude Oil [CH7.03]</t>
        </is>
      </c>
      <c r="D336" s="12" t="inlineStr">
        <is>
          <t>Explain how crude oil can be separated into useful products using fractional distillation.</t>
        </is>
      </c>
      <c r="E336" s="12" t="inlineStr">
        <is>
          <t>340dc6f5-c9cc-4098-ab02-c27d00a2aad6</t>
        </is>
      </c>
    </row>
    <row r="337" ht="45" customHeight="1">
      <c r="A337" s="12" t="inlineStr">
        <is>
          <t>Organic Chemistry</t>
        </is>
      </c>
      <c r="B337" s="12" t="inlineStr">
        <is>
          <t>Alkanes</t>
        </is>
      </c>
      <c r="C337" s="13" t="inlineStr">
        <is>
          <t>Petrochemicals [CH7.04]</t>
        </is>
      </c>
      <c r="D337" s="12" t="inlineStr">
        <is>
          <t>Describe the uses of different petrochemicals.</t>
        </is>
      </c>
      <c r="E337" s="12" t="inlineStr">
        <is>
          <t>14f4bf62-b839-44eb-8a7a-142f502e2afc</t>
        </is>
      </c>
    </row>
    <row r="338" ht="45" customHeight="1">
      <c r="A338" s="12" t="inlineStr">
        <is>
          <t>Organic Chemistry</t>
        </is>
      </c>
      <c r="B338" s="12" t="inlineStr">
        <is>
          <t>Alkanes</t>
        </is>
      </c>
      <c r="C338" s="13" t="inlineStr">
        <is>
          <t>Alkanes [CH7.05]</t>
        </is>
      </c>
      <c r="D338" s="12" t="inlineStr">
        <is>
          <t>Describe the homologous series; alkanes.</t>
        </is>
      </c>
      <c r="E338" s="12" t="inlineStr">
        <is>
          <t>9d835561-c6df-49d6-b152-2551cb9abb7a</t>
        </is>
      </c>
    </row>
    <row r="339" ht="45" customHeight="1">
      <c r="A339" s="12" t="inlineStr">
        <is>
          <t>Organic Chemistry</t>
        </is>
      </c>
      <c r="B339" s="12" t="inlineStr">
        <is>
          <t>Alkanes</t>
        </is>
      </c>
      <c r="C339" s="13" t="inlineStr">
        <is>
          <t>Naming Alkanes [CH7.06]</t>
        </is>
      </c>
      <c r="D339" s="12" t="inlineStr">
        <is>
          <t>Identify the names of the first four alkanes.</t>
        </is>
      </c>
      <c r="E339" s="12" t="inlineStr">
        <is>
          <t>5a60a571-3a36-4393-ac18-861b1c5eb0ca</t>
        </is>
      </c>
    </row>
    <row r="340" ht="45" customHeight="1">
      <c r="A340" s="12" t="inlineStr">
        <is>
          <t>Organic Chemistry</t>
        </is>
      </c>
      <c r="B340" s="12" t="inlineStr">
        <is>
          <t>Alkanes</t>
        </is>
      </c>
      <c r="C340" s="13" t="inlineStr">
        <is>
          <t>Structure &amp; Formulae of Alkanes I [CH7.07]</t>
        </is>
      </c>
      <c r="D340" s="12" t="inlineStr">
        <is>
          <t>Identify the formula of the first four alkanes.</t>
        </is>
      </c>
      <c r="E340" s="12" t="inlineStr">
        <is>
          <t>75264e70-0feb-421b-a5bb-3747404b173a</t>
        </is>
      </c>
    </row>
    <row r="341" ht="45" customHeight="1">
      <c r="A341" s="12" t="inlineStr">
        <is>
          <t>Organic Chemistry</t>
        </is>
      </c>
      <c r="B341" s="12" t="inlineStr">
        <is>
          <t>Alkanes</t>
        </is>
      </c>
      <c r="C341" s="13" t="inlineStr">
        <is>
          <t>Structure &amp; Formulae of Alkanes II [CH7.08]</t>
        </is>
      </c>
      <c r="D341" s="12" t="inlineStr">
        <is>
          <t>Label and draw the structural formula of the first four alkanes.</t>
        </is>
      </c>
      <c r="E341" s="12" t="inlineStr">
        <is>
          <t>2fd6c6e6-d675-4f6c-8254-12ec77321f55</t>
        </is>
      </c>
    </row>
    <row r="342" ht="45" customHeight="1">
      <c r="A342" s="12" t="inlineStr">
        <is>
          <t>Organic Chemistry</t>
        </is>
      </c>
      <c r="B342" s="12" t="inlineStr">
        <is>
          <t>Alkanes</t>
        </is>
      </c>
      <c r="C342" s="13" t="inlineStr">
        <is>
          <t>Complete Combustion of Hydrocarbons [CH7.09]</t>
        </is>
      </c>
      <c r="D342" s="12" t="inlineStr">
        <is>
          <t>Describe the complete combustion of hydrocarbons.</t>
        </is>
      </c>
      <c r="E342" s="12" t="inlineStr">
        <is>
          <t>bbf47baa-4154-489f-9ac7-a25dce597e1c</t>
        </is>
      </c>
    </row>
    <row r="343" ht="45" customHeight="1">
      <c r="A343" s="12" t="inlineStr">
        <is>
          <t>Organic Chemistry</t>
        </is>
      </c>
      <c r="B343" s="12" t="inlineStr">
        <is>
          <t>Alkanes</t>
        </is>
      </c>
      <c r="C343" s="13" t="inlineStr">
        <is>
          <t>Incomplete Combustion [CH7.10]</t>
        </is>
      </c>
      <c r="D343" s="12" t="inlineStr">
        <is>
          <t>Describe the incomplete combustion of hydrocarbons.</t>
        </is>
      </c>
      <c r="E343" s="12" t="inlineStr">
        <is>
          <t>136a885a-662e-475b-a614-729adc098e66</t>
        </is>
      </c>
    </row>
    <row r="344" ht="45" customHeight="1">
      <c r="A344" s="12" t="inlineStr">
        <is>
          <t>Organic Chemistry</t>
        </is>
      </c>
      <c r="B344" s="12" t="inlineStr">
        <is>
          <t>Alkanes</t>
        </is>
      </c>
      <c r="C344" s="13" t="inlineStr">
        <is>
          <t>Alkenes vs Alkanes [CH7.19]</t>
        </is>
      </c>
      <c r="D344" s="12" t="inlineStr">
        <is>
          <t>Describe the differences between alkenes and alkanes.</t>
        </is>
      </c>
      <c r="E344" s="12" t="inlineStr">
        <is>
          <t>d2da0c6c-9d93-4a77-a517-288792dbb331</t>
        </is>
      </c>
    </row>
    <row r="345" ht="45" customHeight="1">
      <c r="A345" s="12" t="inlineStr">
        <is>
          <t>Organic Chemistry</t>
        </is>
      </c>
      <c r="B345" s="12" t="inlineStr">
        <is>
          <t>Alkenes</t>
        </is>
      </c>
      <c r="C345" s="13" t="inlineStr">
        <is>
          <t>Diagnostic: Alkenes [CH0.73]</t>
        </is>
      </c>
      <c r="D345" s="12" t="inlineStr">
        <is>
          <t>Diagnostic for Alkenes.</t>
        </is>
      </c>
      <c r="E345" s="12" t="inlineStr">
        <is>
          <t>1f318c78-c801-4024-9654-6b9daedb2b5c</t>
        </is>
      </c>
    </row>
    <row r="346" ht="45" customHeight="1">
      <c r="A346" s="12" t="inlineStr">
        <is>
          <t>Organic Chemistry</t>
        </is>
      </c>
      <c r="B346" s="12" t="inlineStr">
        <is>
          <t>Alkenes</t>
        </is>
      </c>
      <c r="C346" s="13" t="inlineStr">
        <is>
          <t>Alkenes [CH7.11]</t>
        </is>
      </c>
      <c r="D346" s="12" t="inlineStr">
        <is>
          <t>Describe the homologous series; alkenes.</t>
        </is>
      </c>
      <c r="E346" s="12" t="inlineStr">
        <is>
          <t>efb47b45-d39d-4873-b7f1-c4b1e5421a70</t>
        </is>
      </c>
    </row>
    <row r="347" ht="45" customHeight="1">
      <c r="A347" s="12" t="inlineStr">
        <is>
          <t>Organic Chemistry</t>
        </is>
      </c>
      <c r="B347" s="12" t="inlineStr">
        <is>
          <t>Alkenes</t>
        </is>
      </c>
      <c r="C347" s="13" t="inlineStr">
        <is>
          <t>Naming Alkenes [CH7.13]</t>
        </is>
      </c>
      <c r="D347" s="12" t="inlineStr">
        <is>
          <t>Description of alkenes and naming the first four in the homologous series.</t>
        </is>
      </c>
      <c r="E347" s="12" t="inlineStr">
        <is>
          <t>f4165f6b-0192-4c1e-9c64-43e8da8e08d2</t>
        </is>
      </c>
    </row>
    <row r="348" ht="45" customHeight="1">
      <c r="A348" s="12" t="inlineStr">
        <is>
          <t>Organic Chemistry</t>
        </is>
      </c>
      <c r="B348" s="12" t="inlineStr">
        <is>
          <t>Alkenes</t>
        </is>
      </c>
      <c r="C348" s="13" t="inlineStr">
        <is>
          <t>Structure &amp; Formulae of Alkenes I [CH7.14]</t>
        </is>
      </c>
      <c r="D348" s="12" t="inlineStr">
        <is>
          <t>Description of the first four alkenes and their structures.</t>
        </is>
      </c>
      <c r="E348" s="12" t="inlineStr">
        <is>
          <t>634136bc-e639-463f-96c1-b1e84211dc64</t>
        </is>
      </c>
    </row>
    <row r="349" ht="45" customHeight="1">
      <c r="A349" s="12" t="inlineStr">
        <is>
          <t>Organic Chemistry</t>
        </is>
      </c>
      <c r="B349" s="12" t="inlineStr">
        <is>
          <t>Alkenes</t>
        </is>
      </c>
      <c r="C349" s="13" t="inlineStr">
        <is>
          <t>Structure &amp; Formulae of Alkenes II [CH7.15]</t>
        </is>
      </c>
      <c r="D349" s="12" t="inlineStr">
        <is>
          <t>Description of the first four alkenes and a variety of representations of their structures.</t>
        </is>
      </c>
      <c r="E349" s="12" t="inlineStr">
        <is>
          <t>a7df5f7d-8b4a-4445-9e97-a8123bb678ae</t>
        </is>
      </c>
    </row>
    <row r="350" ht="45" customHeight="1">
      <c r="A350" s="12" t="inlineStr">
        <is>
          <t>Organic Chemistry</t>
        </is>
      </c>
      <c r="B350" s="12" t="inlineStr">
        <is>
          <t>Alkenes</t>
        </is>
      </c>
      <c r="C350" s="13" t="inlineStr">
        <is>
          <t>What is a Functional Group? [CH7.16]</t>
        </is>
      </c>
      <c r="D350" s="12" t="inlineStr">
        <is>
          <t xml:space="preserve">Define the term functional group and give examples. </t>
        </is>
      </c>
      <c r="E350" s="12" t="inlineStr">
        <is>
          <t>9f0c9d23-8d61-4c01-9ff5-454b7d23ee8c</t>
        </is>
      </c>
    </row>
    <row r="351" ht="45" customHeight="1">
      <c r="A351" s="12" t="inlineStr">
        <is>
          <t>Organic Chemistry</t>
        </is>
      </c>
      <c r="B351" s="12" t="inlineStr">
        <is>
          <t>Alkenes</t>
        </is>
      </c>
      <c r="C351" s="13" t="inlineStr">
        <is>
          <t>Homologous Series [CH7.57]</t>
        </is>
      </c>
      <c r="D351" s="12" t="inlineStr">
        <is>
          <t>Define homologous series and give examples.</t>
        </is>
      </c>
      <c r="E351" s="12" t="inlineStr">
        <is>
          <t>86d6c484-1aeb-48c8-843d-db5142d45640</t>
        </is>
      </c>
    </row>
    <row r="352" ht="45" customHeight="1">
      <c r="A352" s="12" t="inlineStr">
        <is>
          <t>Organic Chemistry</t>
        </is>
      </c>
      <c r="B352" s="12" t="inlineStr">
        <is>
          <t>Alkenes</t>
        </is>
      </c>
      <c r="C352" s="13" t="inlineStr">
        <is>
          <t>Saturated &amp; Unsaturated Hydrocarbons [CH7.17]</t>
        </is>
      </c>
      <c r="D352" s="12" t="inlineStr">
        <is>
          <t>Explain the difference between saturated and unsaturated hydrocarbons.</t>
        </is>
      </c>
      <c r="E352" s="12" t="inlineStr">
        <is>
          <t>cc388ba2-cfb7-469c-ac93-3df4f440c461</t>
        </is>
      </c>
    </row>
    <row r="353" ht="45" customHeight="1">
      <c r="A353" s="12" t="inlineStr">
        <is>
          <t>Organic Chemistry</t>
        </is>
      </c>
      <c r="B353" s="12" t="inlineStr">
        <is>
          <t>Alkenes</t>
        </is>
      </c>
      <c r="C353" s="13" t="inlineStr">
        <is>
          <t>Cracking [CH7.18]</t>
        </is>
      </c>
      <c r="D353" s="12" t="inlineStr">
        <is>
          <t>Explain how and why long chain hydrocarbons are changed into shorter chain hydrocarbons.</t>
        </is>
      </c>
      <c r="E353" s="12" t="inlineStr">
        <is>
          <t>4c0351ce-1955-432e-b427-baeff2e247a3</t>
        </is>
      </c>
    </row>
    <row r="354" ht="45" customHeight="1">
      <c r="A354" s="12" t="inlineStr">
        <is>
          <t>Organic Chemistry</t>
        </is>
      </c>
      <c r="B354" s="12" t="inlineStr">
        <is>
          <t>Alkenes</t>
        </is>
      </c>
      <c r="C354" s="13" t="inlineStr">
        <is>
          <t>Combustion of Alkenes [CH7.20]</t>
        </is>
      </c>
      <c r="D354" s="12" t="inlineStr">
        <is>
          <t>Describe what happens when an alkene burns in a plentiful and limited supply of oxygen.</t>
        </is>
      </c>
      <c r="E354" s="12" t="inlineStr">
        <is>
          <t>db2a3073-19a9-421e-b1b8-81d45a754ec2</t>
        </is>
      </c>
    </row>
    <row r="355" ht="45" customHeight="1">
      <c r="A355" s="12" t="inlineStr">
        <is>
          <t>Organic Chemistry</t>
        </is>
      </c>
      <c r="B355" s="12" t="inlineStr">
        <is>
          <t>Reactions of Alkenes</t>
        </is>
      </c>
      <c r="C355" s="13" t="inlineStr">
        <is>
          <t>Diagnostic: Reactions of Alkenes [CH0.74]</t>
        </is>
      </c>
      <c r="D355" s="12" t="inlineStr">
        <is>
          <t>Diagnostic for Reactions of Alkenes.</t>
        </is>
      </c>
      <c r="E355" s="12" t="inlineStr">
        <is>
          <t>f20ef78d-927a-4dd4-8f28-918662bf0149</t>
        </is>
      </c>
    </row>
    <row r="356" ht="45" customHeight="1">
      <c r="A356" s="12" t="inlineStr">
        <is>
          <t>Organic Chemistry</t>
        </is>
      </c>
      <c r="B356" s="12" t="inlineStr">
        <is>
          <t>Reactions of Alkenes</t>
        </is>
      </c>
      <c r="C356" s="13" t="inlineStr">
        <is>
          <t>Addition Reactions of Alkenes [CH7.21]</t>
        </is>
      </c>
      <c r="D356" s="12" t="inlineStr">
        <is>
          <t>Describe how the double bond in alkenes allows them to undergo addition reactions.</t>
        </is>
      </c>
      <c r="E356" s="12" t="inlineStr">
        <is>
          <t>970d8a80-8363-4d82-99b2-f00a6168f2f0</t>
        </is>
      </c>
    </row>
    <row r="357" ht="45" customHeight="1">
      <c r="A357" s="12" t="inlineStr">
        <is>
          <t>Organic Chemistry</t>
        </is>
      </c>
      <c r="B357" s="12" t="inlineStr">
        <is>
          <t>Reactions of Alkenes</t>
        </is>
      </c>
      <c r="C357" s="13" t="inlineStr">
        <is>
          <t>Hydrogenation of Alkenes [CH7.22]</t>
        </is>
      </c>
      <c r="D357" s="12" t="inlineStr">
        <is>
          <t xml:space="preserve">Describe the addition reaction between alkenes and hydrogen. </t>
        </is>
      </c>
      <c r="E357" s="12" t="inlineStr">
        <is>
          <t>50b73463-8535-4afa-a0c4-79354db187f3</t>
        </is>
      </c>
    </row>
    <row r="358" ht="45" customHeight="1">
      <c r="A358" s="12" t="inlineStr">
        <is>
          <t>Organic Chemistry</t>
        </is>
      </c>
      <c r="B358" s="12" t="inlineStr">
        <is>
          <t>Reactions of Alkenes</t>
        </is>
      </c>
      <c r="C358" s="13" t="inlineStr">
        <is>
          <t>Reaction of Alkenes with Steam [CH7.23]</t>
        </is>
      </c>
      <c r="D358" s="12" t="inlineStr">
        <is>
          <t xml:space="preserve">Describe the addition reaction between alkenes and water. </t>
        </is>
      </c>
      <c r="E358" s="12" t="inlineStr">
        <is>
          <t>c2db2e01-adaa-44cf-a3a0-8f7e7a43eb6e</t>
        </is>
      </c>
    </row>
    <row r="359" ht="45" customHeight="1">
      <c r="A359" s="12" t="inlineStr">
        <is>
          <t>Organic Chemistry</t>
        </is>
      </c>
      <c r="B359" s="12" t="inlineStr">
        <is>
          <t>Reactions of Alkenes</t>
        </is>
      </c>
      <c r="C359" s="13" t="inlineStr">
        <is>
          <t>Reaction of Alkenes with Halogens [CH7.24]</t>
        </is>
      </c>
      <c r="D359" s="12" t="inlineStr">
        <is>
          <t>Describe the addition reaction between alkenes and the halogens.</t>
        </is>
      </c>
      <c r="E359" s="12" t="inlineStr">
        <is>
          <t>9b837b41-dca5-420b-8c79-5ce68ef7486a</t>
        </is>
      </c>
    </row>
    <row r="360" ht="45" customHeight="1">
      <c r="A360" s="12" t="inlineStr">
        <is>
          <t>Organic Chemistry</t>
        </is>
      </c>
      <c r="B360" s="12" t="inlineStr">
        <is>
          <t>Reactions of Alkenes</t>
        </is>
      </c>
      <c r="C360" s="13" t="inlineStr">
        <is>
          <t>Reaction of Alkenes: Summary [CH7.25]</t>
        </is>
      </c>
      <c r="D360" s="12" t="inlineStr">
        <is>
          <t>Summary of the addition reactions of alkenes, including how alkenes react with halogens, hydrogen and water.</t>
        </is>
      </c>
      <c r="E360" s="12" t="inlineStr">
        <is>
          <t>c2a0e497-fe3d-4c19-a690-f8b967bba438</t>
        </is>
      </c>
    </row>
    <row r="361" ht="45" customHeight="1">
      <c r="A361" s="12" t="inlineStr">
        <is>
          <t>Organic Chemistry</t>
        </is>
      </c>
      <c r="B361" s="12" t="inlineStr">
        <is>
          <t>Alcohols</t>
        </is>
      </c>
      <c r="C361" s="13" t="inlineStr">
        <is>
          <t>Diagnostic: Alcohols [CH0.75]</t>
        </is>
      </c>
      <c r="D361" s="12" t="inlineStr">
        <is>
          <t>Diagnostic for Alcohols.</t>
        </is>
      </c>
      <c r="E361" s="12" t="inlineStr">
        <is>
          <t>4e8ee358-3495-4b37-9c92-76f5b263a2a7</t>
        </is>
      </c>
    </row>
    <row r="362" ht="45" customHeight="1">
      <c r="A362" s="12" t="inlineStr">
        <is>
          <t>Organic Chemistry</t>
        </is>
      </c>
      <c r="B362" s="12" t="inlineStr">
        <is>
          <t>Alcohols</t>
        </is>
      </c>
      <c r="C362" s="13" t="inlineStr">
        <is>
          <t>Alcohols [CH7.27]</t>
        </is>
      </c>
      <c r="D362" s="12" t="inlineStr">
        <is>
          <t xml:space="preserve">Describe the homologous series, alcohols. </t>
        </is>
      </c>
      <c r="E362" s="12" t="inlineStr">
        <is>
          <t>d1dd909c-1ea1-4c2a-8167-400f98df3dfc</t>
        </is>
      </c>
    </row>
    <row r="363" ht="45" customHeight="1">
      <c r="A363" s="12" t="inlineStr">
        <is>
          <t>Organic Chemistry</t>
        </is>
      </c>
      <c r="B363" s="12" t="inlineStr">
        <is>
          <t>Alcohols</t>
        </is>
      </c>
      <c r="C363" s="13" t="inlineStr">
        <is>
          <t>Structure &amp; Formulae of Alcohols [CH7.28]</t>
        </is>
      </c>
      <c r="D363" s="12" t="inlineStr">
        <is>
          <t>Label and draw the structural formula of the first four alcohols.</t>
        </is>
      </c>
      <c r="E363" s="12" t="inlineStr">
        <is>
          <t>2edcce99-f756-4435-8243-a294a3d1e523</t>
        </is>
      </c>
    </row>
    <row r="364" ht="45" customHeight="1">
      <c r="A364" s="12" t="inlineStr">
        <is>
          <t>Organic Chemistry</t>
        </is>
      </c>
      <c r="B364" s="12" t="inlineStr">
        <is>
          <t>Alcohols</t>
        </is>
      </c>
      <c r="C364" s="13" t="inlineStr">
        <is>
          <t>Combustion of Alcohols [CH7.29]</t>
        </is>
      </c>
      <c r="D364" s="12" t="inlineStr">
        <is>
          <t>Description of alcohols, their use as fuels and their complete combustion.</t>
        </is>
      </c>
      <c r="E364" s="12" t="inlineStr">
        <is>
          <t>8932ee40-198f-4e6d-a79d-1c1a2cfcbd70</t>
        </is>
      </c>
    </row>
    <row r="365" ht="45" customHeight="1">
      <c r="A365" s="12" t="inlineStr">
        <is>
          <t>Organic Chemistry</t>
        </is>
      </c>
      <c r="B365" s="12" t="inlineStr">
        <is>
          <t>Alcohols</t>
        </is>
      </c>
      <c r="C365" s="13" t="inlineStr">
        <is>
          <t>Reaction of Alcohols with Sodium [CH7.50]</t>
        </is>
      </c>
      <c r="D365" s="12" t="inlineStr">
        <is>
          <t xml:space="preserve">Describe the reaction between alcohols and sodium. </t>
        </is>
      </c>
      <c r="E365" s="12" t="inlineStr">
        <is>
          <t>18890f6b-2710-4a05-843a-374c02ec662c</t>
        </is>
      </c>
    </row>
    <row r="366" ht="45" customHeight="1">
      <c r="A366" s="12" t="inlineStr">
        <is>
          <t>Organic Chemistry</t>
        </is>
      </c>
      <c r="B366" s="12" t="inlineStr">
        <is>
          <t>Alcohols</t>
        </is>
      </c>
      <c r="C366" s="13" t="inlineStr">
        <is>
          <t>Reaction of Alcohols with Water [CH7.51]</t>
        </is>
      </c>
      <c r="D366" s="12" t="inlineStr">
        <is>
          <t>Describe the reaction between the first four alcohols and water.</t>
        </is>
      </c>
      <c r="E366" s="12" t="inlineStr">
        <is>
          <t>c4f8a08a-3d6f-4d1a-b3f6-96fd7bcf23fa</t>
        </is>
      </c>
    </row>
    <row r="367" ht="45" customHeight="1">
      <c r="A367" s="12" t="inlineStr">
        <is>
          <t>Organic Chemistry</t>
        </is>
      </c>
      <c r="B367" s="12" t="inlineStr">
        <is>
          <t>Alcohols</t>
        </is>
      </c>
      <c r="C367" s="13" t="inlineStr">
        <is>
          <t>Oxidation of Alcohol [CH7.52]</t>
        </is>
      </c>
      <c r="D367" s="12" t="inlineStr">
        <is>
          <t>Describe the oxidation of alcohols to carboxylic acids.</t>
        </is>
      </c>
      <c r="E367" s="12" t="inlineStr">
        <is>
          <t>8710fbff-ab8e-469a-8ae0-d545db03728d</t>
        </is>
      </c>
    </row>
    <row r="368" ht="45" customHeight="1">
      <c r="A368" s="12" t="inlineStr">
        <is>
          <t>Organic Chemistry</t>
        </is>
      </c>
      <c r="B368" s="12" t="inlineStr">
        <is>
          <t>Alcohols</t>
        </is>
      </c>
      <c r="C368" s="13" t="inlineStr">
        <is>
          <t>Uses of Alcohols [CH7.30]</t>
        </is>
      </c>
      <c r="D368" s="12" t="inlineStr">
        <is>
          <t>Alcohol description and details of some uses of small chain alcohols.</t>
        </is>
      </c>
      <c r="E368" s="12" t="inlineStr">
        <is>
          <t>c4b6b7a6-56d9-4740-9a6f-ae74652c970d</t>
        </is>
      </c>
    </row>
    <row r="369" ht="45" customHeight="1">
      <c r="A369" s="12" t="inlineStr">
        <is>
          <t>Organic Chemistry</t>
        </is>
      </c>
      <c r="B369" s="12" t="inlineStr">
        <is>
          <t>Alcohols</t>
        </is>
      </c>
      <c r="C369" s="13" t="inlineStr">
        <is>
          <t>Fermentation [CH7.31]</t>
        </is>
      </c>
      <c r="D369" s="12" t="inlineStr">
        <is>
          <t xml:space="preserve">Reaction conditions and word and symbol equation for the production of ethanol by fermentation. </t>
        </is>
      </c>
      <c r="E369" s="12" t="inlineStr">
        <is>
          <t>6183c1de-aa4f-4b63-bd4c-4c60460fdac8</t>
        </is>
      </c>
    </row>
    <row r="370" ht="45" customHeight="1">
      <c r="A370" s="12" t="inlineStr">
        <is>
          <t>Organic Chemistry</t>
        </is>
      </c>
      <c r="B370" s="12" t="inlineStr">
        <is>
          <t>Carboxylic Acids &amp; Esters</t>
        </is>
      </c>
      <c r="C370" s="13" t="inlineStr">
        <is>
          <t>Diagnostic: Carboxylic Acids &amp; Esters [CH0.76]</t>
        </is>
      </c>
      <c r="D370" s="12" t="inlineStr">
        <is>
          <t>Diagnostic for Carboxylic Acids &amp; Esters.</t>
        </is>
      </c>
      <c r="E370" s="12" t="inlineStr">
        <is>
          <t>e408b906-fc42-4f59-ab0c-918f2d5dfc61</t>
        </is>
      </c>
    </row>
    <row r="371" ht="45" customHeight="1">
      <c r="A371" s="12" t="inlineStr">
        <is>
          <t>Organic Chemistry</t>
        </is>
      </c>
      <c r="B371" s="12" t="inlineStr">
        <is>
          <t>Carboxylic Acids &amp; Esters</t>
        </is>
      </c>
      <c r="C371" s="13" t="inlineStr">
        <is>
          <t>Carboxylic Acids [CH7.32]</t>
        </is>
      </c>
      <c r="D371" s="12" t="inlineStr">
        <is>
          <t>Describe the homologous series, carboxylic acids.</t>
        </is>
      </c>
      <c r="E371" s="12" t="inlineStr">
        <is>
          <t>80f6d8f0-f832-429f-8866-5f632549eb40</t>
        </is>
      </c>
    </row>
    <row r="372" ht="45" customHeight="1">
      <c r="A372" s="12" t="inlineStr">
        <is>
          <t>Organic Chemistry</t>
        </is>
      </c>
      <c r="B372" s="12" t="inlineStr">
        <is>
          <t>Carboxylic Acids &amp; Esters</t>
        </is>
      </c>
      <c r="C372" s="13" t="inlineStr">
        <is>
          <t>Reactions of Carboxylic Acids [CH7.34]</t>
        </is>
      </c>
      <c r="D372" s="12" t="inlineStr">
        <is>
          <t>Describe the reactions of carboxylic acids with metal carbonates and alcohols.</t>
        </is>
      </c>
      <c r="E372" s="12" t="inlineStr">
        <is>
          <t>9ab96619-8620-4780-ad4e-1a7fd73973cf</t>
        </is>
      </c>
    </row>
    <row r="373" ht="45" customHeight="1">
      <c r="A373" s="12" t="inlineStr">
        <is>
          <t>Organic Chemistry</t>
        </is>
      </c>
      <c r="B373" s="12" t="inlineStr">
        <is>
          <t>Carboxylic Acids &amp; Esters</t>
        </is>
      </c>
      <c r="C373" s="13" t="inlineStr">
        <is>
          <t>Esters [CH7.35]</t>
        </is>
      </c>
      <c r="D373" s="12" t="inlineStr">
        <is>
          <t>Describe the homologous series, esters.</t>
        </is>
      </c>
      <c r="E373" s="12" t="inlineStr">
        <is>
          <t>f07a3b7c-d4be-4635-a28d-e2215a654970</t>
        </is>
      </c>
    </row>
    <row r="374" ht="45" customHeight="1">
      <c r="A374" s="12" t="inlineStr">
        <is>
          <t>Organic Chemistry</t>
        </is>
      </c>
      <c r="B374" s="12" t="inlineStr">
        <is>
          <t>Addition Polymers</t>
        </is>
      </c>
      <c r="C374" s="13" t="inlineStr">
        <is>
          <t>Diagnostic: Addition Polymers [CH0.78]</t>
        </is>
      </c>
      <c r="D374" s="12" t="inlineStr">
        <is>
          <t>Diagnostic for Addition Polymers.</t>
        </is>
      </c>
      <c r="E374" s="12" t="inlineStr">
        <is>
          <t>619de270-ad78-46a8-9355-ad197951dc44</t>
        </is>
      </c>
    </row>
    <row r="375" ht="45" customHeight="1">
      <c r="A375" s="12" t="inlineStr">
        <is>
          <t>Organic Chemistry</t>
        </is>
      </c>
      <c r="B375" s="12" t="inlineStr">
        <is>
          <t>Addition Polymers</t>
        </is>
      </c>
      <c r="C375" s="13" t="inlineStr">
        <is>
          <t>Addition Polymers: Introduction [CH7.36]</t>
        </is>
      </c>
      <c r="D375" s="12" t="inlineStr">
        <is>
          <t>Introduction to the reaction of monomers to form polymers.  Includes how addition polymers form from monomers and that addition monomers all have C=C.</t>
        </is>
      </c>
      <c r="E375" s="12" t="inlineStr">
        <is>
          <t>93cdb336-85d4-4e69-a336-b43e98a7ca5b</t>
        </is>
      </c>
    </row>
    <row r="376" ht="45" customHeight="1">
      <c r="A376" s="12" t="inlineStr">
        <is>
          <t>Organic Chemistry</t>
        </is>
      </c>
      <c r="B376" s="12" t="inlineStr">
        <is>
          <t>Addition Polymers</t>
        </is>
      </c>
      <c r="C376" s="13" t="inlineStr">
        <is>
          <t>Addition Polymers: Representing in Diagrams [CH7.38]</t>
        </is>
      </c>
      <c r="D376" s="12" t="inlineStr">
        <is>
          <t xml:space="preserve">Includes the different ways of representing polymers in 2D and 3D. </t>
        </is>
      </c>
      <c r="E376" s="12" t="inlineStr">
        <is>
          <t>a1eb33ac-822f-4a62-973e-5dc75b9c14e1</t>
        </is>
      </c>
    </row>
    <row r="377" ht="45" customHeight="1">
      <c r="A377" s="12" t="inlineStr">
        <is>
          <t>Organic Chemistry</t>
        </is>
      </c>
      <c r="B377" s="12" t="inlineStr">
        <is>
          <t>Addition Polymers</t>
        </is>
      </c>
      <c r="C377" s="13" t="inlineStr">
        <is>
          <t>Addition Polymers: Identifying &amp; Deducing [CH7.37]</t>
        </is>
      </c>
      <c r="D377" s="12" t="inlineStr">
        <is>
          <t>Includes the reaction of monomers to form polymers and how to identify the repeating unit from the monomer and vice versa.</t>
        </is>
      </c>
      <c r="E377" s="12" t="inlineStr">
        <is>
          <t>4693a534-fb0d-4842-8049-dfea47867233</t>
        </is>
      </c>
    </row>
    <row r="378" ht="45" customHeight="1">
      <c r="A378" s="12" t="inlineStr">
        <is>
          <t>Organic Chemistry</t>
        </is>
      </c>
      <c r="B378" s="12" t="inlineStr">
        <is>
          <t>Introduction to Biological Molecules</t>
        </is>
      </c>
      <c r="C378" s="13" t="inlineStr">
        <is>
          <t>Diagnostic: Introduction to Biological Molecules [CH0.102]</t>
        </is>
      </c>
      <c r="D378" s="12" t="inlineStr">
        <is>
          <t>Diagnostic for Biological Molecules.</t>
        </is>
      </c>
      <c r="E378" s="12" t="inlineStr">
        <is>
          <t>547bd16f-ddec-48f0-a07f-55a539aae529</t>
        </is>
      </c>
    </row>
    <row r="379" ht="45" customHeight="1">
      <c r="A379" s="12" t="inlineStr">
        <is>
          <t>Organic Chemistry</t>
        </is>
      </c>
      <c r="B379" s="12" t="inlineStr">
        <is>
          <t>Introduction to Biological Molecules</t>
        </is>
      </c>
      <c r="C379" s="13" t="inlineStr">
        <is>
          <t>Biological Molecules: Introduction [CH7.43]</t>
        </is>
      </c>
      <c r="D379" s="12" t="inlineStr">
        <is>
          <t>State that all life on Earth shares a common chemistry and explain how this provides indirect evidence for evolution. Define monomer &amp; polymer. Describe the importance of water to life.</t>
        </is>
      </c>
      <c r="E379" s="12" t="inlineStr">
        <is>
          <t>547b3ab2-1234-4bd2-97c9-c8a89065e4ce</t>
        </is>
      </c>
    </row>
    <row r="380" ht="45" customHeight="1">
      <c r="A380" s="12" t="inlineStr">
        <is>
          <t>Organic Chemistry</t>
        </is>
      </c>
      <c r="B380" s="12" t="inlineStr">
        <is>
          <t>Introduction to Biological Molecules</t>
        </is>
      </c>
      <c r="C380" s="13" t="inlineStr">
        <is>
          <t>Biological Molecules: Examples of Biopolymers [CH7.44]</t>
        </is>
      </c>
      <c r="D380" s="12" t="inlineStr">
        <is>
          <t>Give examples of biopolymers and their functions.</t>
        </is>
      </c>
      <c r="E380" s="12" t="inlineStr">
        <is>
          <t>ce482e32-fd4a-41b5-af91-2d720dea20e4</t>
        </is>
      </c>
    </row>
    <row r="381" ht="45" customHeight="1">
      <c r="A381" s="12" t="inlineStr">
        <is>
          <t>Organic Chemistry</t>
        </is>
      </c>
      <c r="B381" s="12" t="inlineStr">
        <is>
          <t>Introduction to Biological Molecules</t>
        </is>
      </c>
      <c r="C381" s="13" t="inlineStr">
        <is>
          <t>Biological Molecules: Introduction to Proteins [CH7.45]</t>
        </is>
      </c>
      <c r="D381" s="12" t="inlineStr">
        <is>
          <t>Describe proteins as nitrogenous compounds made up of amino acids and give some biological functions of proteins. Covers structural &amp; functional proteins.</t>
        </is>
      </c>
      <c r="E381" s="12" t="inlineStr">
        <is>
          <t>d76deaf9-aa0e-482f-be52-419fcdefd08a</t>
        </is>
      </c>
    </row>
    <row r="382" ht="45" customHeight="1">
      <c r="A382" s="12" t="inlineStr">
        <is>
          <t>Organic Chemistry</t>
        </is>
      </c>
      <c r="B382" s="12" t="inlineStr">
        <is>
          <t>Introduction to Biological Molecules</t>
        </is>
      </c>
      <c r="C382" s="13" t="inlineStr">
        <is>
          <t>Chemistry of Food: Proteins [BI2.08]</t>
        </is>
      </c>
      <c r="D382" s="12" t="inlineStr">
        <is>
          <t>Describe the structure of proteins and state how they are used by organisms.</t>
        </is>
      </c>
      <c r="E382" s="12" t="inlineStr">
        <is>
          <t>005102be-504b-4b14-8036-bf0b88a1c26b</t>
        </is>
      </c>
    </row>
    <row r="383" ht="45" customHeight="1">
      <c r="A383" s="12" t="inlineStr">
        <is>
          <t>Organic Chemistry</t>
        </is>
      </c>
      <c r="B383" s="12" t="inlineStr">
        <is>
          <t>Introduction to Biological Molecules</t>
        </is>
      </c>
      <c r="C383" s="13" t="inlineStr">
        <is>
          <t>Chemistry of Food: Carbohydrates [BI2.07]</t>
        </is>
      </c>
      <c r="D383" s="12" t="inlineStr">
        <is>
          <t>Describe the structure of carbohydrates and give examples of how they are used by organisms.</t>
        </is>
      </c>
      <c r="E383" s="12" t="inlineStr">
        <is>
          <t>8f6ac07a-15ff-4410-bf8b-fdd8fb0a34ef</t>
        </is>
      </c>
    </row>
    <row r="384" ht="45" customHeight="1">
      <c r="A384" s="12" t="inlineStr">
        <is>
          <t>Organic Chemistry</t>
        </is>
      </c>
      <c r="B384" s="12" t="inlineStr">
        <is>
          <t>DNA</t>
        </is>
      </c>
      <c r="C384" s="13" t="inlineStr">
        <is>
          <t>Diagnostic: DNA [CH0.104]</t>
        </is>
      </c>
      <c r="D384" s="12" t="inlineStr">
        <is>
          <t xml:space="preserve">Diagnostic for genetic material and the structure of DNA. </t>
        </is>
      </c>
      <c r="E384" s="12" t="inlineStr">
        <is>
          <t>6ad7f9e7-bf64-4836-b443-592bee86274d</t>
        </is>
      </c>
    </row>
    <row r="385" ht="45" customHeight="1">
      <c r="A385" s="12" t="inlineStr">
        <is>
          <t>Organic Chemistry</t>
        </is>
      </c>
      <c r="B385" s="12" t="inlineStr">
        <is>
          <t>DNA</t>
        </is>
      </c>
      <c r="C385" s="13" t="inlineStr">
        <is>
          <t>Biological Molecules: Introduction to Genetic Material [BI6.124]</t>
        </is>
      </c>
      <c r="D385" s="12" t="inlineStr">
        <is>
          <t>Give the role of DNA and RNA in organisms and explain how the universal genetic code provides indirect evidence for evolution.</t>
        </is>
      </c>
      <c r="E385" s="12" t="inlineStr">
        <is>
          <t>8bfa2c45-5ffb-4218-bab7-da35533e1a1b</t>
        </is>
      </c>
    </row>
    <row r="386" ht="45" customHeight="1">
      <c r="A386" s="12" t="inlineStr">
        <is>
          <t>Organic Chemistry</t>
        </is>
      </c>
      <c r="B386" s="12" t="inlineStr">
        <is>
          <t>DNA</t>
        </is>
      </c>
      <c r="C386" s="13" t="inlineStr">
        <is>
          <t>DNA: Nucleotides [BI6.125]</t>
        </is>
      </c>
      <c r="D386" s="12" t="inlineStr">
        <is>
          <t xml:space="preserve">Describe DNA as a polymer made from four different nucleotides and describe the structure of nucleotides. </t>
        </is>
      </c>
      <c r="E386" s="12" t="inlineStr">
        <is>
          <t>17b6f11e-9cdf-4a03-b36a-1ccaa263f1e4</t>
        </is>
      </c>
    </row>
    <row r="387" ht="45" customHeight="1">
      <c r="A387" s="12" t="inlineStr">
        <is>
          <t>Organic Chemistry</t>
        </is>
      </c>
      <c r="B387" s="12" t="inlineStr">
        <is>
          <t>DNA</t>
        </is>
      </c>
      <c r="C387" s="13" t="inlineStr">
        <is>
          <t>DNA: Structure [BI6.012]</t>
        </is>
      </c>
      <c r="D387" s="12" t="inlineStr">
        <is>
          <t>Describe DNA as a polymer of alternating sugar and phosphate sections with one of the four bases attached to each sugar. Does not include complementary base pairing.</t>
        </is>
      </c>
      <c r="E387" s="12" t="inlineStr">
        <is>
          <t>35b9c8a6-f3be-446b-b2dc-f161e24e1d31</t>
        </is>
      </c>
    </row>
    <row r="388" ht="45" customHeight="1">
      <c r="A388" s="12" t="inlineStr">
        <is>
          <t>Organic Chemistry</t>
        </is>
      </c>
      <c r="B388" s="12" t="inlineStr">
        <is>
          <t>Topic Review A</t>
        </is>
      </c>
      <c r="C388" s="13" t="inlineStr">
        <is>
          <t>Topic 7 Review: Organic Chemistry - Set A [CH7.53]</t>
        </is>
      </c>
      <c r="D388" s="12" t="inlineStr">
        <is>
          <t>Chemistry Topic 7 Review for GCSE Chemistry Foundation Tier.</t>
        </is>
      </c>
      <c r="E388" s="12" t="inlineStr">
        <is>
          <t>bb6ce083-f892-4433-9368-8005547511bf</t>
        </is>
      </c>
    </row>
    <row r="389" ht="45" customHeight="1">
      <c r="A389" s="12" t="inlineStr">
        <is>
          <t>Organic Chemistry</t>
        </is>
      </c>
      <c r="B389" s="12" t="inlineStr">
        <is>
          <t>Topic Review B</t>
        </is>
      </c>
      <c r="C389" s="13" t="inlineStr">
        <is>
          <t>Topic 7 Review: Organic Chemistry - Set B [CH7.54]</t>
        </is>
      </c>
      <c r="D389" s="12" t="inlineStr">
        <is>
          <t>Chemistry Topic 7 Review for GCSE Chemistry Foundation Tier.</t>
        </is>
      </c>
      <c r="E389" s="12" t="inlineStr">
        <is>
          <t>c795d0f1-925f-4258-964d-f57bc23d31c0</t>
        </is>
      </c>
    </row>
    <row r="390" ht="45" customHeight="1">
      <c r="A390" s="12" t="inlineStr">
        <is>
          <t>Chemical Analysis</t>
        </is>
      </c>
      <c r="B390" s="12" t="inlineStr">
        <is>
          <t>Identifying Pure Substances</t>
        </is>
      </c>
      <c r="C390" s="13" t="inlineStr">
        <is>
          <t>Diagnostic: Identifying Pure Substances [CH0.080]</t>
        </is>
      </c>
      <c r="D390" s="12" t="inlineStr">
        <is>
          <t>Diagnostic for identifying pure substances, specific latent heat and heating and cooling graphs.</t>
        </is>
      </c>
      <c r="E390" s="12" t="inlineStr">
        <is>
          <t>18ccf829-8132-4849-b616-fd3497586117</t>
        </is>
      </c>
    </row>
    <row r="391" ht="45" customHeight="1">
      <c r="A391" s="12" t="inlineStr">
        <is>
          <t>Chemical Analysis</t>
        </is>
      </c>
      <c r="B391" s="12" t="inlineStr">
        <is>
          <t>Identifying Pure Substances</t>
        </is>
      </c>
      <c r="C391" s="13" t="inlineStr">
        <is>
          <t>Identifying Pure Substances I [CH8.01]</t>
        </is>
      </c>
      <c r="D391" s="12" t="inlineStr">
        <is>
          <t>Use melting/boiling point data to identify pure and impure substances. Includes tables.</t>
        </is>
      </c>
      <c r="E391" s="12" t="inlineStr">
        <is>
          <t>825f7e4e-1243-47df-a26c-ba653a029d09</t>
        </is>
      </c>
    </row>
    <row r="392" ht="45" customHeight="1">
      <c r="A392" s="12" t="inlineStr">
        <is>
          <t>Chemical Analysis</t>
        </is>
      </c>
      <c r="B392" s="12" t="inlineStr">
        <is>
          <t>Identifying Pure Substances</t>
        </is>
      </c>
      <c r="C392" s="13" t="inlineStr">
        <is>
          <t>Specific Latent Heat [PH3.31]</t>
        </is>
      </c>
      <c r="D392" s="12" t="inlineStr">
        <is>
          <t>Describe the specific latent heat of a material. Identify the difference between the latent heat of fusion and the latent heat of vaporisation.</t>
        </is>
      </c>
      <c r="E392" s="12" t="inlineStr">
        <is>
          <t>569e6457-c754-4674-8da3-16b9e8603b12</t>
        </is>
      </c>
    </row>
    <row r="393" ht="45" customHeight="1">
      <c r="A393" s="12" t="inlineStr">
        <is>
          <t>Chemical Analysis</t>
        </is>
      </c>
      <c r="B393" s="12" t="inlineStr">
        <is>
          <t>Identifying Pure Substances</t>
        </is>
      </c>
      <c r="C393" s="13" t="inlineStr">
        <is>
          <t>Heating &amp; Cooling Graphs I [PH3.32]</t>
        </is>
      </c>
      <c r="D393" s="12" t="inlineStr">
        <is>
          <t>Interpret heating and cooling graphs showing a change of state. Graphs remain within the same graph quadrant.</t>
        </is>
      </c>
      <c r="E393" s="12" t="inlineStr">
        <is>
          <t>9573c5d4-b17d-44f2-9f89-e9c93f6f0916</t>
        </is>
      </c>
    </row>
    <row r="394" ht="45" customHeight="1">
      <c r="A394" s="12" t="inlineStr">
        <is>
          <t>Chemical Analysis</t>
        </is>
      </c>
      <c r="B394" s="12" t="inlineStr">
        <is>
          <t>Identifying Pure Substances</t>
        </is>
      </c>
      <c r="C394" s="13" t="inlineStr">
        <is>
          <t>Heating &amp; Cooling Graphs II [PH3.33]</t>
        </is>
      </c>
      <c r="D394" s="12" t="inlineStr">
        <is>
          <t>Interpret heating and cooling graphs showing a change of state. Graphs include negative numbers and span two graph quadrants.</t>
        </is>
      </c>
      <c r="E394" s="12" t="inlineStr">
        <is>
          <t>d9e949ca-08a0-4556-b369-3a5a4b9df9d2</t>
        </is>
      </c>
    </row>
    <row r="395" ht="45" customHeight="1">
      <c r="A395" s="12" t="inlineStr">
        <is>
          <t>Chemical Analysis</t>
        </is>
      </c>
      <c r="B395" s="12" t="inlineStr">
        <is>
          <t>Identifying Pure Substances</t>
        </is>
      </c>
      <c r="C395" s="13" t="inlineStr">
        <is>
          <t>Identifying Pure Substances II [CH8.02]</t>
        </is>
      </c>
      <c r="D395" s="12" t="inlineStr">
        <is>
          <t>Use melting/boiling point data to identify pure and impure substances. Includes tables &amp; graphs.</t>
        </is>
      </c>
      <c r="E395" s="12" t="inlineStr">
        <is>
          <t>56eb5c95-ed18-4ffc-acb8-98de83cad980</t>
        </is>
      </c>
    </row>
    <row r="396" ht="45" customHeight="1">
      <c r="A396" s="12" t="inlineStr">
        <is>
          <t>Chemical Analysis</t>
        </is>
      </c>
      <c r="B396" s="12" t="inlineStr">
        <is>
          <t>Paper Chromatography</t>
        </is>
      </c>
      <c r="C396" s="13" t="inlineStr">
        <is>
          <t>Diagnostic: Paper Chromatography [CH0.083]</t>
        </is>
      </c>
      <c r="D396" s="12" t="inlineStr">
        <is>
          <t>Diagnostic for paper chromatography. Includes Rf values and how to calculate them.</t>
        </is>
      </c>
      <c r="E396" s="12" t="inlineStr">
        <is>
          <t>7e2c008c-f688-447a-abf8-34e0d8eb1da9</t>
        </is>
      </c>
    </row>
    <row r="397" ht="45" customHeight="1">
      <c r="A397" s="12" t="inlineStr">
        <is>
          <t>Chemical Analysis</t>
        </is>
      </c>
      <c r="B397" s="12" t="inlineStr">
        <is>
          <t>Paper Chromatography</t>
        </is>
      </c>
      <c r="C397" s="13" t="inlineStr">
        <is>
          <t>Formulations [CH8.05]</t>
        </is>
      </c>
      <c r="D397" s="12" t="inlineStr">
        <is>
          <t>Define formulation and give fuels, cleaning agents, paints, medicines, alloys, fertilisers and foods as examples.</t>
        </is>
      </c>
      <c r="E397" s="12" t="inlineStr">
        <is>
          <t>d331b936-e5e5-4afd-9770-231df1990f7c</t>
        </is>
      </c>
    </row>
    <row r="398" ht="45" customHeight="1">
      <c r="A398" s="12" t="inlineStr">
        <is>
          <t>Chemical Analysis</t>
        </is>
      </c>
      <c r="B398" s="12" t="inlineStr">
        <is>
          <t>Paper Chromatography</t>
        </is>
      </c>
      <c r="C398" s="13" t="inlineStr">
        <is>
          <t>Paper Chromatography [CH8.06]</t>
        </is>
      </c>
      <c r="D398" s="12" t="inlineStr">
        <is>
          <t>Explain how paper chromatography can be used to separate mixtures of liquids (often coloured) that are soluble in the same solvent.</t>
        </is>
      </c>
      <c r="E398" s="12" t="inlineStr">
        <is>
          <t>569ec4bc-fc18-4853-b9be-440d4c499e67</t>
        </is>
      </c>
    </row>
    <row r="399" ht="45" customHeight="1">
      <c r="A399" s="12" t="inlineStr">
        <is>
          <t>Chemical Analysis</t>
        </is>
      </c>
      <c r="B399" s="12" t="inlineStr">
        <is>
          <t>Paper Chromatography</t>
        </is>
      </c>
      <c r="C399" s="13" t="inlineStr">
        <is>
          <t>Paper Chromatography: Rf Values [CH8.07]</t>
        </is>
      </c>
      <c r="D399" s="12" t="inlineStr">
        <is>
          <t xml:space="preserve">Describe the use of Rf values in paper chromatography. </t>
        </is>
      </c>
      <c r="E399" s="12" t="inlineStr">
        <is>
          <t>75275cae-8219-4b01-9194-5cb7d331f3cc</t>
        </is>
      </c>
    </row>
    <row r="400" ht="45" customHeight="1">
      <c r="A400" s="12" t="inlineStr">
        <is>
          <t>Chemical Analysis</t>
        </is>
      </c>
      <c r="B400" s="12" t="inlineStr">
        <is>
          <t>Paper Chromatography</t>
        </is>
      </c>
      <c r="C400" s="13" t="inlineStr">
        <is>
          <t>Paper Chromatography: Calculating Rf Values [CH8.08]</t>
        </is>
      </c>
      <c r="D400" s="12" t="inlineStr">
        <is>
          <t>Calculate Rf values from a paper chromatogram.</t>
        </is>
      </c>
      <c r="E400" s="12" t="inlineStr">
        <is>
          <t>269aee5b-097a-42be-ba11-1e4966bdad9f</t>
        </is>
      </c>
    </row>
    <row r="401" ht="45" customHeight="1">
      <c r="A401" s="12" t="inlineStr">
        <is>
          <t>Chemical Analysis</t>
        </is>
      </c>
      <c r="B401" s="12" t="inlineStr">
        <is>
          <t>Paper Chromatography</t>
        </is>
      </c>
      <c r="C401" s="13" t="inlineStr">
        <is>
          <t>Paper Chromatography: Interpretation [CH8.09]</t>
        </is>
      </c>
      <c r="D401" s="12" t="inlineStr">
        <is>
          <t xml:space="preserve">Interpret the results from paper chromatography. Use paper chromatography to differentiate between pure substances and mixtures and identify known and unknown substances. </t>
        </is>
      </c>
      <c r="E401" s="12" t="inlineStr">
        <is>
          <t>a9d64c20-1d35-43dd-8a13-6671609c0040</t>
        </is>
      </c>
    </row>
    <row r="402" ht="45" customHeight="1">
      <c r="A402" s="12" t="inlineStr">
        <is>
          <t>Chemical Analysis</t>
        </is>
      </c>
      <c r="B402" s="12" t="inlineStr">
        <is>
          <t>Paper Chromatography</t>
        </is>
      </c>
      <c r="C402" s="13" t="inlineStr">
        <is>
          <t>Required Practical 6: Paper Chromatography [CH8.11]</t>
        </is>
      </c>
      <c r="D402" s="12" t="inlineStr">
        <is>
          <t xml:space="preserve">Required Practical - Investigate how paper chromatography can be used to separate a mixture and identify known substances using Rf values. </t>
        </is>
      </c>
      <c r="E402" s="12" t="inlineStr">
        <is>
          <t>00039a83-ff11-4846-a24f-54ce8db017e9</t>
        </is>
      </c>
    </row>
    <row r="403" ht="45" customHeight="1">
      <c r="A403" s="12" t="inlineStr">
        <is>
          <t>Chemical Analysis</t>
        </is>
      </c>
      <c r="B403" s="12" t="inlineStr">
        <is>
          <t>Testing for Gases</t>
        </is>
      </c>
      <c r="C403" s="13" t="inlineStr">
        <is>
          <t>Diagnostic: Testing for Gases [CH0.084]</t>
        </is>
      </c>
      <c r="D403" s="12" t="inlineStr">
        <is>
          <t>Diagnostic covering gas tests for hydrogen, oxygen, carbon dioxide and chlorine.</t>
        </is>
      </c>
      <c r="E403" s="12" t="inlineStr">
        <is>
          <t>7d3aae3d-2857-444b-a3a8-6720ca00a3ec</t>
        </is>
      </c>
    </row>
    <row r="404" ht="45" customHeight="1">
      <c r="A404" s="12" t="inlineStr">
        <is>
          <t>Chemical Analysis</t>
        </is>
      </c>
      <c r="B404" s="12" t="inlineStr">
        <is>
          <t>Testing for Gases</t>
        </is>
      </c>
      <c r="C404" s="13" t="inlineStr">
        <is>
          <t>Testing for Gases: Hydrogen [CH8.12]</t>
        </is>
      </c>
      <c r="D404" s="12" t="inlineStr">
        <is>
          <t>Describe how to test for the presence of hydrogen gas.</t>
        </is>
      </c>
      <c r="E404" s="12" t="inlineStr">
        <is>
          <t>2668d10e-dddd-4d46-ac3c-31ab1c5f669c</t>
        </is>
      </c>
    </row>
    <row r="405" ht="45" customHeight="1">
      <c r="A405" s="12" t="inlineStr">
        <is>
          <t>Chemical Analysis</t>
        </is>
      </c>
      <c r="B405" s="12" t="inlineStr">
        <is>
          <t>Testing for Gases</t>
        </is>
      </c>
      <c r="C405" s="13" t="inlineStr">
        <is>
          <t>Testing for Gases: Oxygen [CH8.13]</t>
        </is>
      </c>
      <c r="D405" s="12" t="inlineStr">
        <is>
          <t>Describe how to test for the presence of oxygen gas.</t>
        </is>
      </c>
      <c r="E405" s="12" t="inlineStr">
        <is>
          <t>84b28647-435f-4f82-b5f6-f15b54bba7dc</t>
        </is>
      </c>
    </row>
    <row r="406" ht="45" customHeight="1">
      <c r="A406" s="12" t="inlineStr">
        <is>
          <t>Chemical Analysis</t>
        </is>
      </c>
      <c r="B406" s="12" t="inlineStr">
        <is>
          <t>Testing for Gases</t>
        </is>
      </c>
      <c r="C406" s="13" t="inlineStr">
        <is>
          <t>Testing for Gases: Carbon Dioxide [CH8.14]</t>
        </is>
      </c>
      <c r="D406" s="12" t="inlineStr">
        <is>
          <t>Describe how to test for the presence of carbon dioxide gas.</t>
        </is>
      </c>
      <c r="E406" s="12" t="inlineStr">
        <is>
          <t>9f2efc1a-7ce5-4ea4-8b10-e6cdf20461bd</t>
        </is>
      </c>
    </row>
    <row r="407" ht="45" customHeight="1">
      <c r="A407" s="12" t="inlineStr">
        <is>
          <t>Chemical Analysis</t>
        </is>
      </c>
      <c r="B407" s="12" t="inlineStr">
        <is>
          <t>Testing for Gases</t>
        </is>
      </c>
      <c r="C407" s="13" t="inlineStr">
        <is>
          <t>Testing for Gases: Chlorine [CH8.15]</t>
        </is>
      </c>
      <c r="D407" s="12" t="inlineStr">
        <is>
          <t>Describe how to test for the presence of chlorine gas.</t>
        </is>
      </c>
      <c r="E407" s="12" t="inlineStr">
        <is>
          <t>d51fdc66-725c-44d6-98a4-db8af66c7c58</t>
        </is>
      </c>
    </row>
    <row r="408" ht="45" customHeight="1">
      <c r="A408" s="12" t="inlineStr">
        <is>
          <t>Chemical Analysis</t>
        </is>
      </c>
      <c r="B408" s="12" t="inlineStr">
        <is>
          <t>Testing for Gases</t>
        </is>
      </c>
      <c r="C408" s="13" t="inlineStr">
        <is>
          <t>Testing for Gases: Summary [CH8.16]</t>
        </is>
      </c>
      <c r="D408" s="12" t="inlineStr">
        <is>
          <t>Describe how to test for the presence of carbon dioxide, chlorine, oxygen and hydrogen gas.</t>
        </is>
      </c>
      <c r="E408" s="12" t="inlineStr">
        <is>
          <t>b9b12aa8-ef9c-44fa-b219-d22e9c42e906</t>
        </is>
      </c>
    </row>
    <row r="409" ht="45" customHeight="1">
      <c r="A409" s="12" t="inlineStr">
        <is>
          <t>Chemical Analysis</t>
        </is>
      </c>
      <c r="B409" s="12" t="inlineStr">
        <is>
          <t>Testing for Cations</t>
        </is>
      </c>
      <c r="C409" s="13" t="inlineStr">
        <is>
          <t>Diagnostic: Testing for Cations [CH0.085]</t>
        </is>
      </c>
      <c r="D409" s="12" t="inlineStr">
        <is>
          <t>Diagnostic for the testing for cations topic.</t>
        </is>
      </c>
      <c r="E409" s="12" t="inlineStr">
        <is>
          <t>59038496-7157-4c4a-9ce3-77c67ce4b9fd</t>
        </is>
      </c>
    </row>
    <row r="410" ht="45" customHeight="1">
      <c r="A410" s="12" t="inlineStr">
        <is>
          <t>Chemical Analysis</t>
        </is>
      </c>
      <c r="B410" s="12" t="inlineStr">
        <is>
          <t>Testing for Cations</t>
        </is>
      </c>
      <c r="C410" s="13" t="inlineStr">
        <is>
          <t>Testing for Cations: Flame Tests for Metal Ions [CH8.17]</t>
        </is>
      </c>
      <c r="D410" s="12" t="inlineStr">
        <is>
          <t>Description of how to carry out a flame test and use results to identify cations from known standards.</t>
        </is>
      </c>
      <c r="E410" s="12" t="inlineStr">
        <is>
          <t>4a5f7dc2-0fd8-4241-a801-c2fd42cb1041</t>
        </is>
      </c>
    </row>
    <row r="411" ht="45" customHeight="1">
      <c r="A411" s="12" t="inlineStr">
        <is>
          <t>Chemical Analysis</t>
        </is>
      </c>
      <c r="B411" s="12" t="inlineStr">
        <is>
          <t>Testing for Cations</t>
        </is>
      </c>
      <c r="C411" s="13" t="inlineStr">
        <is>
          <t>Testing for Cations: Metal Hydroxides [CH8.18]</t>
        </is>
      </c>
      <c r="D411" s="12" t="inlineStr">
        <is>
          <t>Description of how to carry out a precipitation test with sodium hydroxide and use results to identify cations.</t>
        </is>
      </c>
      <c r="E411" s="12" t="inlineStr">
        <is>
          <t>c28a9bc2-96a1-4092-b777-e997c7411ff5</t>
        </is>
      </c>
    </row>
    <row r="412" ht="45" customHeight="1">
      <c r="A412" s="12" t="inlineStr">
        <is>
          <t>Chemical Analysis</t>
        </is>
      </c>
      <c r="B412" s="12" t="inlineStr">
        <is>
          <t>Testing for Cations</t>
        </is>
      </c>
      <c r="C412" s="13" t="inlineStr">
        <is>
          <t>Testing for Cations: Equations for Insoluble Hydroxides [CH8.19]</t>
        </is>
      </c>
      <c r="D412" s="12" t="inlineStr">
        <is>
          <t>Equations for the precipitation of insoluble metal hydroxides.</t>
        </is>
      </c>
      <c r="E412" s="12" t="inlineStr">
        <is>
          <t>0e7bcf2e-f4a2-4024-b6ae-be139a71c005</t>
        </is>
      </c>
    </row>
    <row r="413" ht="45" customHeight="1">
      <c r="A413" s="12" t="inlineStr">
        <is>
          <t>Chemical Analysis</t>
        </is>
      </c>
      <c r="B413" s="12" t="inlineStr">
        <is>
          <t>Testing for Cations</t>
        </is>
      </c>
      <c r="C413" s="13" t="inlineStr">
        <is>
          <t>Testing for Cations: Summary [CH8.20]</t>
        </is>
      </c>
      <c r="D413" s="12" t="inlineStr">
        <is>
          <t>Summary of test methods for identifying cations including equations (word and symbol).</t>
        </is>
      </c>
      <c r="E413" s="12" t="inlineStr">
        <is>
          <t>4c933ead-73c0-4a70-9617-0fda10eab91b</t>
        </is>
      </c>
    </row>
    <row r="414" ht="45" customHeight="1">
      <c r="A414" s="12" t="inlineStr">
        <is>
          <t>Chemical Analysis</t>
        </is>
      </c>
      <c r="B414" s="12" t="inlineStr">
        <is>
          <t>Testing for Anions</t>
        </is>
      </c>
      <c r="C414" s="13" t="inlineStr">
        <is>
          <t>Diagnostic: Testing for Anions [CH0.086]</t>
        </is>
      </c>
      <c r="D414" s="12" t="inlineStr">
        <is>
          <t>Diagnostic for the testing for anions topic.</t>
        </is>
      </c>
      <c r="E414" s="12" t="inlineStr">
        <is>
          <t>db2b0810-78d9-4ac2-8d90-874cfebb6114</t>
        </is>
      </c>
    </row>
    <row r="415" ht="45" customHeight="1">
      <c r="A415" s="12" t="inlineStr">
        <is>
          <t>Chemical Analysis</t>
        </is>
      </c>
      <c r="B415" s="12" t="inlineStr">
        <is>
          <t>Testing for Anions</t>
        </is>
      </c>
      <c r="C415" s="13" t="inlineStr">
        <is>
          <t>Testing for Anions: Carbonates [CH8.21]</t>
        </is>
      </c>
      <c r="D415" s="12" t="inlineStr">
        <is>
          <t>Description of how to carry out a carbonate test with dilute hydrochloric acid &amp; limewater including equations (word and symbol).</t>
        </is>
      </c>
      <c r="E415" s="12" t="inlineStr">
        <is>
          <t>d2a5c744-2061-4715-98df-4dc69651f784</t>
        </is>
      </c>
    </row>
    <row r="416" ht="45" customHeight="1">
      <c r="A416" s="12" t="inlineStr">
        <is>
          <t>Chemical Analysis</t>
        </is>
      </c>
      <c r="B416" s="12" t="inlineStr">
        <is>
          <t>Testing for Anions</t>
        </is>
      </c>
      <c r="C416" s="13" t="inlineStr">
        <is>
          <t>Testing for Anions: Halides [CH8.22]</t>
        </is>
      </c>
      <c r="D416" s="12" t="inlineStr">
        <is>
          <t>Description of how to carry out a halide test with silver nitrate including equations (word and symbol).</t>
        </is>
      </c>
      <c r="E416" s="12" t="inlineStr">
        <is>
          <t>51909bfd-85e7-4609-90dc-5303534e9597</t>
        </is>
      </c>
    </row>
    <row r="417" ht="45" customHeight="1">
      <c r="A417" s="12" t="inlineStr">
        <is>
          <t>Chemical Analysis</t>
        </is>
      </c>
      <c r="B417" s="12" t="inlineStr">
        <is>
          <t>Testing for Anions</t>
        </is>
      </c>
      <c r="C417" s="13" t="inlineStr">
        <is>
          <t>Testing for Anions: Sulfates [CH8.23]</t>
        </is>
      </c>
      <c r="D417" s="12" t="inlineStr">
        <is>
          <t>Description of how to carry out a sulfate test with barium chloride including equations (word and symbol).</t>
        </is>
      </c>
      <c r="E417" s="12" t="inlineStr">
        <is>
          <t>f9c15fb2-6213-44b6-abd1-6be943b73abd</t>
        </is>
      </c>
    </row>
    <row r="418" ht="45" customHeight="1">
      <c r="A418" s="12" t="inlineStr">
        <is>
          <t>Chemical Analysis</t>
        </is>
      </c>
      <c r="B418" s="12" t="inlineStr">
        <is>
          <t>Testing for Anions</t>
        </is>
      </c>
      <c r="C418" s="13" t="inlineStr">
        <is>
          <t>Testing for Anions: Summary [CH8.24]</t>
        </is>
      </c>
      <c r="D418" s="12" t="inlineStr">
        <is>
          <t>Summary of test methods for identifying anions including equations (word and symbol).</t>
        </is>
      </c>
      <c r="E418" s="12" t="inlineStr">
        <is>
          <t>4877d923-2d8c-415d-afbd-03b8e500d420</t>
        </is>
      </c>
    </row>
    <row r="419" ht="45" customHeight="1">
      <c r="A419" s="12" t="inlineStr">
        <is>
          <t>Chemical Analysis</t>
        </is>
      </c>
      <c r="B419" s="12" t="inlineStr">
        <is>
          <t>Identifying Unknown Ionic Compounds</t>
        </is>
      </c>
      <c r="C419" s="13" t="inlineStr">
        <is>
          <t>Diagnostic: Identifying Unknown Ionic Compounds [CH0.087]</t>
        </is>
      </c>
      <c r="D419" s="12" t="inlineStr">
        <is>
          <t>Diagnostic for the identifying unknown ionic compounds topic.</t>
        </is>
      </c>
      <c r="E419" s="12" t="inlineStr">
        <is>
          <t>9f40ae5b-647e-47fb-ab6b-7aa8f8babf90</t>
        </is>
      </c>
    </row>
    <row r="420" ht="45" customHeight="1">
      <c r="A420" s="12" t="inlineStr">
        <is>
          <t>Chemical Analysis</t>
        </is>
      </c>
      <c r="B420" s="12" t="inlineStr">
        <is>
          <t>Identifying Unknown Ionic Compounds</t>
        </is>
      </c>
      <c r="C420" s="13" t="inlineStr">
        <is>
          <t>Required Practical 7: Identifying Unknown Ionic Compounds [CH8.26]</t>
        </is>
      </c>
      <c r="D420" s="12" t="inlineStr">
        <is>
          <t>Required practical 7: Description of method plus results interpretation for identifying unknown ionic compounds.</t>
        </is>
      </c>
      <c r="E420" s="12" t="inlineStr">
        <is>
          <t>50e67255-02be-46fe-a5c4-1cee03603d62</t>
        </is>
      </c>
    </row>
    <row r="421" ht="45" customHeight="1">
      <c r="A421" s="12" t="inlineStr">
        <is>
          <t>Chemical Analysis</t>
        </is>
      </c>
      <c r="B421" s="12" t="inlineStr">
        <is>
          <t>Identifying Unknown Ionic Compounds</t>
        </is>
      </c>
      <c r="C421" s="13" t="inlineStr">
        <is>
          <t>Instrumental Methods vs Chemical Tests [CH8.27]</t>
        </is>
      </c>
      <c r="D421" s="12" t="inlineStr">
        <is>
          <t>Description of instrumental techniques and comparison between instrumental techniques and traditional chemical tests, including advantages and disadvantages.</t>
        </is>
      </c>
      <c r="E421" s="12" t="inlineStr">
        <is>
          <t>c675157b-d9ea-4b26-a434-8a65cf56b576</t>
        </is>
      </c>
    </row>
    <row r="422" ht="45" customHeight="1">
      <c r="A422" s="12" t="inlineStr">
        <is>
          <t>Chemical Analysis</t>
        </is>
      </c>
      <c r="B422" s="12" t="inlineStr">
        <is>
          <t>Identifying Unknown Ionic Compounds</t>
        </is>
      </c>
      <c r="C422" s="13" t="inlineStr">
        <is>
          <t>Flame Emission Spectroscopy [CH8.28]</t>
        </is>
      </c>
      <c r="D422" s="12" t="inlineStr">
        <is>
          <t xml:space="preserve">Explanation of the principles of flame emission spectroscopy, including emission spectra. </t>
        </is>
      </c>
      <c r="E422" s="12" t="inlineStr">
        <is>
          <t>c3f42e6b-3151-4302-aaa6-1dfad6c5297e</t>
        </is>
      </c>
    </row>
    <row r="423" ht="45" customHeight="1">
      <c r="A423" s="12" t="inlineStr">
        <is>
          <t>Chemical Analysis</t>
        </is>
      </c>
      <c r="B423" s="12" t="inlineStr">
        <is>
          <t>Identifying Unknown Ionic Compounds</t>
        </is>
      </c>
      <c r="C423" s="13" t="inlineStr">
        <is>
          <t>Interpreting the Emission Spectra [CH8.29]</t>
        </is>
      </c>
      <c r="D423" s="12" t="inlineStr">
        <is>
          <t xml:space="preserve">Interpreting the emission spectra produced in flame emission spectroscopy. Explanation of how to interpret spectra to identify known and unknown substances. </t>
        </is>
      </c>
      <c r="E423" s="12" t="inlineStr">
        <is>
          <t>fa59d5b2-0885-4922-8966-c9c2c8195ad6</t>
        </is>
      </c>
    </row>
    <row r="424" ht="45" customHeight="1">
      <c r="A424" s="12" t="inlineStr">
        <is>
          <t>Chemical Analysis</t>
        </is>
      </c>
      <c r="B424" s="12" t="inlineStr">
        <is>
          <t>Topic Review A</t>
        </is>
      </c>
      <c r="C424" s="13" t="inlineStr">
        <is>
          <t>Topic 8 Review: Chemical Analysis - Set A [CH8.34]</t>
        </is>
      </c>
      <c r="D424" s="12" t="inlineStr">
        <is>
          <t>Chemistry Topic 08 Review for Science AQA Foundation Tier.</t>
        </is>
      </c>
      <c r="E424" s="12" t="inlineStr">
        <is>
          <t>48ca034f-b4bc-4134-865b-deb4bb29a5f0</t>
        </is>
      </c>
    </row>
    <row r="425" ht="45" customHeight="1">
      <c r="A425" s="12" t="inlineStr">
        <is>
          <t>Chemical Analysis</t>
        </is>
      </c>
      <c r="B425" s="12" t="inlineStr">
        <is>
          <t>Topic Review B</t>
        </is>
      </c>
      <c r="C425" s="13" t="inlineStr">
        <is>
          <t>Topic 8 Review: Chemical Analysis - Set B [CH8.35]</t>
        </is>
      </c>
      <c r="D425" s="12" t="inlineStr">
        <is>
          <t>Chemistry Topic 08 Review for Science AQA Foundation Tier.</t>
        </is>
      </c>
      <c r="E425" s="12" t="inlineStr">
        <is>
          <t>b749cf73-d9f0-4a5d-aeb4-accf6500c808</t>
        </is>
      </c>
    </row>
    <row r="426" ht="45" customHeight="1">
      <c r="A426" s="12" t="inlineStr">
        <is>
          <t>Chemistry of the Atmosphere</t>
        </is>
      </c>
      <c r="B426" s="12" t="inlineStr">
        <is>
          <t>The Earth's Atmosphere</t>
        </is>
      </c>
      <c r="C426" s="13" t="inlineStr">
        <is>
          <t>Diagnostic: The Earth's Atmosphere [CH0.088]</t>
        </is>
      </c>
      <c r="D426" s="12" t="inlineStr">
        <is>
          <t>Diagnostic exploring the evolution of the Earth's atmosphere.</t>
        </is>
      </c>
      <c r="E426" s="12" t="inlineStr">
        <is>
          <t>3507559b-dc39-4428-8371-d4d4c3427935</t>
        </is>
      </c>
    </row>
    <row r="427" ht="45" customHeight="1">
      <c r="A427" s="12" t="inlineStr">
        <is>
          <t>Chemistry of the Atmosphere</t>
        </is>
      </c>
      <c r="B427" s="12" t="inlineStr">
        <is>
          <t>The Earth's Atmosphere</t>
        </is>
      </c>
      <c r="C427" s="13" t="inlineStr">
        <is>
          <t>The Earth's Atmosphere [CH9.01]</t>
        </is>
      </c>
      <c r="D427" s="12" t="inlineStr">
        <is>
          <t>Identify the composition of gases in the Earth's atmosphere.</t>
        </is>
      </c>
      <c r="E427" s="12" t="inlineStr">
        <is>
          <t>f2475677-cdfb-4e68-ac3c-fda90062788c</t>
        </is>
      </c>
    </row>
    <row r="428" ht="45" customHeight="1">
      <c r="A428" s="12" t="inlineStr">
        <is>
          <t>Chemistry of the Atmosphere</t>
        </is>
      </c>
      <c r="B428" s="12" t="inlineStr">
        <is>
          <t>The Earth's Atmosphere</t>
        </is>
      </c>
      <c r="C428" s="13" t="inlineStr">
        <is>
          <t>The Earth's Early Atmosphere [CH9.02]</t>
        </is>
      </c>
      <c r="D428" s="12" t="inlineStr">
        <is>
          <t>Describe theories of how the Earth's atmosphere was formed and its composition.</t>
        </is>
      </c>
      <c r="E428" s="12" t="inlineStr">
        <is>
          <t>10dc0205-00b6-49a2-96a6-d960723f1b15</t>
        </is>
      </c>
    </row>
    <row r="429" ht="45" customHeight="1">
      <c r="A429" s="12" t="inlineStr">
        <is>
          <t>Chemistry of the Atmosphere</t>
        </is>
      </c>
      <c r="B429" s="12" t="inlineStr">
        <is>
          <t>The Earth's Atmosphere</t>
        </is>
      </c>
      <c r="C429" s="13" t="inlineStr">
        <is>
          <t>How Oxygen Levels in the Atmosphere Increased [CH9.03]</t>
        </is>
      </c>
      <c r="D429" s="12" t="inlineStr">
        <is>
          <t>Explain the changes in oxygen content in the atmosphere.</t>
        </is>
      </c>
      <c r="E429" s="12" t="inlineStr">
        <is>
          <t>f2304d4c-2e2f-4f56-a750-752e356ee01c</t>
        </is>
      </c>
    </row>
    <row r="430" ht="45" customHeight="1">
      <c r="A430" s="12" t="inlineStr">
        <is>
          <t>Chemistry of the Atmosphere</t>
        </is>
      </c>
      <c r="B430" s="12" t="inlineStr">
        <is>
          <t>The Earth's Atmosphere</t>
        </is>
      </c>
      <c r="C430" s="13" t="inlineStr">
        <is>
          <t>How Carbon Dioxide Levels in the Atmosphere Decreased [CH9.04]</t>
        </is>
      </c>
      <c r="D430" s="12" t="inlineStr">
        <is>
          <t>Explain the changes in carbon dioxide content in the atmosphere.</t>
        </is>
      </c>
      <c r="E430" s="12" t="inlineStr">
        <is>
          <t>d6e09424-61ba-4dab-bc54-3e6e0827f4fb</t>
        </is>
      </c>
    </row>
    <row r="431" ht="45" customHeight="1">
      <c r="A431" s="12" t="inlineStr">
        <is>
          <t>Chemistry of the Atmosphere</t>
        </is>
      </c>
      <c r="B431" s="12" t="inlineStr">
        <is>
          <t>The Earth's Atmosphere</t>
        </is>
      </c>
      <c r="C431" s="13" t="inlineStr">
        <is>
          <t>The Evolution of the Earth's Atmosphere [CH9.05]</t>
        </is>
      </c>
      <c r="D431" s="12" t="inlineStr">
        <is>
          <t>Describe the changes over time in the Earth's atmosphere.</t>
        </is>
      </c>
      <c r="E431" s="12" t="inlineStr">
        <is>
          <t>126fb90b-7158-4744-af98-bdcf50d58024</t>
        </is>
      </c>
    </row>
    <row r="432" ht="45" customHeight="1">
      <c r="A432" s="12" t="inlineStr">
        <is>
          <t>Chemistry of the Atmosphere</t>
        </is>
      </c>
      <c r="B432" s="12" t="inlineStr">
        <is>
          <t>Climate Change</t>
        </is>
      </c>
      <c r="C432" s="13" t="inlineStr">
        <is>
          <t>Diagnostic: Climate Change [CH0.089]</t>
        </is>
      </c>
      <c r="D432" s="12" t="inlineStr">
        <is>
          <t>Diagnostic for the natural and enhanced greenhouse effects.</t>
        </is>
      </c>
      <c r="E432" s="12" t="inlineStr">
        <is>
          <t>cfcd5a92-b8f3-449e-94a0-fcdcbd6813aa</t>
        </is>
      </c>
    </row>
    <row r="433" ht="45" customHeight="1">
      <c r="A433" s="12" t="inlineStr">
        <is>
          <t>Chemistry of the Atmosphere</t>
        </is>
      </c>
      <c r="B433" s="12" t="inlineStr">
        <is>
          <t>Climate Change</t>
        </is>
      </c>
      <c r="C433" s="13" t="inlineStr">
        <is>
          <t>Climate Change: Natural Greenhouse Effect [CH9.06]</t>
        </is>
      </c>
      <c r="D433" s="12" t="inlineStr">
        <is>
          <t>Identify what the greenhouse effect is and describe how it impacts upon our planet.</t>
        </is>
      </c>
      <c r="E433" s="12" t="inlineStr">
        <is>
          <t>e47dc667-cd48-4096-a1b9-42ec5c69e561</t>
        </is>
      </c>
    </row>
    <row r="434" ht="45" customHeight="1">
      <c r="A434" s="12" t="inlineStr">
        <is>
          <t>Chemistry of the Atmosphere</t>
        </is>
      </c>
      <c r="B434" s="12" t="inlineStr">
        <is>
          <t>Climate Change</t>
        </is>
      </c>
      <c r="C434" s="13" t="inlineStr">
        <is>
          <t>Climate Change: Natural Factors [CH9.16]</t>
        </is>
      </c>
      <c r="D434" s="12" t="inlineStr">
        <is>
          <t>Identify natural occurrences which can affect climate change.</t>
        </is>
      </c>
      <c r="E434" s="12" t="inlineStr">
        <is>
          <t>4b8b1a25-bc0d-4d36-8cf1-1c168272ed78</t>
        </is>
      </c>
    </row>
    <row r="435" ht="45" customHeight="1">
      <c r="A435" s="12" t="inlineStr">
        <is>
          <t>Chemistry of the Atmosphere</t>
        </is>
      </c>
      <c r="B435" s="12" t="inlineStr">
        <is>
          <t>Climate Change</t>
        </is>
      </c>
      <c r="C435" s="13" t="inlineStr">
        <is>
          <t>Climate Change: Historic Changes in Climate [CH9.17]</t>
        </is>
      </c>
      <c r="D435" s="12" t="inlineStr">
        <is>
          <t>Describe the historical changes in temperature, their causes and the impacts of these changes.</t>
        </is>
      </c>
      <c r="E435" s="12" t="inlineStr">
        <is>
          <t>d627684e-ea8e-44cc-8831-026cba74949c</t>
        </is>
      </c>
    </row>
    <row r="436" ht="45" customHeight="1">
      <c r="A436" s="12" t="inlineStr">
        <is>
          <t>Chemistry of the Atmosphere</t>
        </is>
      </c>
      <c r="B436" s="12" t="inlineStr">
        <is>
          <t>Climate Change</t>
        </is>
      </c>
      <c r="C436" s="13" t="inlineStr">
        <is>
          <t>Climate Change: Human Factors [CH9.18]</t>
        </is>
      </c>
      <c r="D436" s="12" t="inlineStr">
        <is>
          <t>Describe the anthropogenic (human) causes of climate change.</t>
        </is>
      </c>
      <c r="E436" s="12" t="inlineStr">
        <is>
          <t>9ed25f77-ca74-48c7-b609-0bce7cead882</t>
        </is>
      </c>
    </row>
    <row r="437" ht="45" customHeight="1">
      <c r="A437" s="12" t="inlineStr">
        <is>
          <t>Chemistry of the Atmosphere</t>
        </is>
      </c>
      <c r="B437" s="12" t="inlineStr">
        <is>
          <t>Climate Change</t>
        </is>
      </c>
      <c r="C437" s="13" t="inlineStr">
        <is>
          <t>Climate Change: Since Industrialisation [CH9.19]</t>
        </is>
      </c>
      <c r="D437" s="12" t="inlineStr">
        <is>
          <t>Describe the impact of the industrial revolution on climate change.</t>
        </is>
      </c>
      <c r="E437" s="12" t="inlineStr">
        <is>
          <t>6ff12f99-0007-41d6-9926-6c609d868363</t>
        </is>
      </c>
    </row>
    <row r="438" ht="45" customHeight="1">
      <c r="A438" s="12" t="inlineStr">
        <is>
          <t>Chemistry of the Atmosphere</t>
        </is>
      </c>
      <c r="B438" s="12" t="inlineStr">
        <is>
          <t>Climate Change</t>
        </is>
      </c>
      <c r="C438" s="13" t="inlineStr">
        <is>
          <t>Climate Change: Enhanced Greenhouse Effect [CH9.20]</t>
        </is>
      </c>
      <c r="D438" s="12" t="inlineStr">
        <is>
          <t>Identify and describe what the enhanced greenhouse effect is.</t>
        </is>
      </c>
      <c r="E438" s="12" t="inlineStr">
        <is>
          <t>a9a91994-b914-4d15-b72f-1e7a44dfe90f</t>
        </is>
      </c>
    </row>
    <row r="439" ht="45" customHeight="1">
      <c r="A439" s="12" t="inlineStr">
        <is>
          <t>Chemistry of the Atmosphere</t>
        </is>
      </c>
      <c r="B439" s="12" t="inlineStr">
        <is>
          <t>Climate Change</t>
        </is>
      </c>
      <c r="C439" s="13" t="inlineStr">
        <is>
          <t>Climate Change: Enhanced Greenhouse Effect Impacts [CH9.21]</t>
        </is>
      </c>
      <c r="D439" s="12" t="inlineStr">
        <is>
          <t>Describe how the enhanced greenhouse effect impacts our planet.</t>
        </is>
      </c>
      <c r="E439" s="12" t="inlineStr">
        <is>
          <t>18e45fa2-c2ac-4f57-9239-12fd8587bade</t>
        </is>
      </c>
    </row>
    <row r="440" ht="45" customHeight="1">
      <c r="A440" s="12" t="inlineStr">
        <is>
          <t>Chemistry of the Atmosphere</t>
        </is>
      </c>
      <c r="B440" s="12" t="inlineStr">
        <is>
          <t>Climate Change</t>
        </is>
      </c>
      <c r="C440" s="13" t="inlineStr">
        <is>
          <t>Climate Change: Peer Review [CH9.22]</t>
        </is>
      </c>
      <c r="D440" s="12" t="inlineStr">
        <is>
          <t>Explain what peer review is and why it is important for scientific research.</t>
        </is>
      </c>
      <c r="E440" s="12" t="inlineStr">
        <is>
          <t>acec1e1d-2762-40d0-a3bf-39bbca39768b</t>
        </is>
      </c>
    </row>
    <row r="441" ht="45" customHeight="1">
      <c r="A441" s="12" t="inlineStr">
        <is>
          <t>Chemistry of the Atmosphere</t>
        </is>
      </c>
      <c r="B441" s="12" t="inlineStr">
        <is>
          <t>Air Pollution</t>
        </is>
      </c>
      <c r="C441" s="13" t="inlineStr">
        <is>
          <t>Diagnostic: Air Pollution [CH0.091]</t>
        </is>
      </c>
      <c r="D441" s="12" t="inlineStr">
        <is>
          <t>Diagnostic for air pollutants. The following pollutants are covered: carbon dioxide, sulfur dioxide, nitrogen oxides, particulates, carbon monoxide and methane.</t>
        </is>
      </c>
      <c r="E441" s="12" t="inlineStr">
        <is>
          <t>04b72e10-f41b-4d1d-9e8b-c4405489a6b8</t>
        </is>
      </c>
    </row>
    <row r="442" ht="45" customHeight="1">
      <c r="A442" s="12" t="inlineStr">
        <is>
          <t>Chemistry of the Atmosphere</t>
        </is>
      </c>
      <c r="B442" s="12" t="inlineStr">
        <is>
          <t>Air Pollution</t>
        </is>
      </c>
      <c r="C442" s="13" t="inlineStr">
        <is>
          <t>Air Pollution from Fuels [CH9.08]</t>
        </is>
      </c>
      <c r="D442" s="12" t="inlineStr">
        <is>
          <t>Describe air pollution and pollutants from the combustion of fuels.</t>
        </is>
      </c>
      <c r="E442" s="12" t="inlineStr">
        <is>
          <t>0d70c827-ac5c-4197-89c5-5303c4c18739</t>
        </is>
      </c>
    </row>
    <row r="443" ht="45" customHeight="1">
      <c r="A443" s="12" t="inlineStr">
        <is>
          <t>Chemistry of the Atmosphere</t>
        </is>
      </c>
      <c r="B443" s="12" t="inlineStr">
        <is>
          <t>Air Pollution</t>
        </is>
      </c>
      <c r="C443" s="13" t="inlineStr">
        <is>
          <t>Pollutants: Carbon Dioxide [CH9.09]</t>
        </is>
      </c>
      <c r="D443" s="12" t="inlineStr">
        <is>
          <t>Explain the formation and impact of carbon dioxide as a pollutant.</t>
        </is>
      </c>
      <c r="E443" s="12" t="inlineStr">
        <is>
          <t>a016df46-a68c-46c0-951a-59b1798653f1</t>
        </is>
      </c>
    </row>
    <row r="444" ht="45" customHeight="1">
      <c r="A444" s="12" t="inlineStr">
        <is>
          <t>Chemistry of the Atmosphere</t>
        </is>
      </c>
      <c r="B444" s="12" t="inlineStr">
        <is>
          <t>Air Pollution</t>
        </is>
      </c>
      <c r="C444" s="13" t="inlineStr">
        <is>
          <t>Pollutants: Sulfur Dioxide [CH9.10]</t>
        </is>
      </c>
      <c r="D444" s="12" t="inlineStr">
        <is>
          <t>Explain the formation and impact of sulfur dioxide as a pollutant.</t>
        </is>
      </c>
      <c r="E444" s="12" t="inlineStr">
        <is>
          <t>72a6c506-88b7-402c-b34d-18dc614dee65</t>
        </is>
      </c>
    </row>
    <row r="445" ht="45" customHeight="1">
      <c r="A445" s="12" t="inlineStr">
        <is>
          <t>Chemistry of the Atmosphere</t>
        </is>
      </c>
      <c r="B445" s="12" t="inlineStr">
        <is>
          <t>Air Pollution</t>
        </is>
      </c>
      <c r="C445" s="13" t="inlineStr">
        <is>
          <t>Pollutants: Nitrogen Oxides [CH9.11]</t>
        </is>
      </c>
      <c r="D445" s="12" t="inlineStr">
        <is>
          <t>Explain the formation and impact of nitrogen oxides as pollutants.</t>
        </is>
      </c>
      <c r="E445" s="12" t="inlineStr">
        <is>
          <t>a360c898-9f80-41a3-b49b-b57c08e5b2d0</t>
        </is>
      </c>
    </row>
    <row r="446" ht="45" customHeight="1">
      <c r="A446" s="12" t="inlineStr">
        <is>
          <t>Chemistry of the Atmosphere</t>
        </is>
      </c>
      <c r="B446" s="12" t="inlineStr">
        <is>
          <t>Air Pollution</t>
        </is>
      </c>
      <c r="C446" s="13" t="inlineStr">
        <is>
          <t>Pollutants: Particulates [CH9.12]</t>
        </is>
      </c>
      <c r="D446" s="12" t="inlineStr">
        <is>
          <t>Explain the formation and impact of particulates as pollutants.</t>
        </is>
      </c>
      <c r="E446" s="12" t="inlineStr">
        <is>
          <t>0c57f9ce-648b-4b5a-8f5c-71f17c4a9829</t>
        </is>
      </c>
    </row>
    <row r="447" ht="45" customHeight="1">
      <c r="A447" s="12" t="inlineStr">
        <is>
          <t>Chemistry of the Atmosphere</t>
        </is>
      </c>
      <c r="B447" s="12" t="inlineStr">
        <is>
          <t>Air Pollution</t>
        </is>
      </c>
      <c r="C447" s="13" t="inlineStr">
        <is>
          <t>Pollutants: Carbon Monoxide [CH9.13]</t>
        </is>
      </c>
      <c r="D447" s="12" t="inlineStr">
        <is>
          <t>Explain the formation and impact of carbon monoxide as a pollutant.</t>
        </is>
      </c>
      <c r="E447" s="12" t="inlineStr">
        <is>
          <t>5d44567b-181d-4d11-b942-4c1c055f5ddb</t>
        </is>
      </c>
    </row>
    <row r="448" ht="45" customHeight="1">
      <c r="A448" s="12" t="inlineStr">
        <is>
          <t>Chemistry of the Atmosphere</t>
        </is>
      </c>
      <c r="B448" s="12" t="inlineStr">
        <is>
          <t>Air Pollution</t>
        </is>
      </c>
      <c r="C448" s="13" t="inlineStr">
        <is>
          <t>Pollutants: Methane [CH9.14]</t>
        </is>
      </c>
      <c r="D448" s="12" t="inlineStr">
        <is>
          <t>Explain the formation and impact of methane as a pollutant.</t>
        </is>
      </c>
      <c r="E448" s="12" t="inlineStr">
        <is>
          <t>0a761e84-cf5a-4107-9490-ff8b00e254cf</t>
        </is>
      </c>
    </row>
    <row r="449" ht="45" customHeight="1">
      <c r="A449" s="12" t="inlineStr">
        <is>
          <t>Chemistry of the Atmosphere</t>
        </is>
      </c>
      <c r="B449" s="12" t="inlineStr">
        <is>
          <t>Air Pollution</t>
        </is>
      </c>
      <c r="C449" s="13" t="inlineStr">
        <is>
          <t>Pollutants: Summary [CH9.15]</t>
        </is>
      </c>
      <c r="D449" s="12" t="inlineStr">
        <is>
          <t>Identify all types of pollutants and describe their formation and impacts. Includes: carbon dioxide, sulfur dioxide, nitrogen oxides, particulates, carbon monoxide and methane.</t>
        </is>
      </c>
      <c r="E449" s="12" t="inlineStr">
        <is>
          <t>e5e04fd8-f709-47bc-9edd-9196856795a7</t>
        </is>
      </c>
    </row>
    <row r="450" ht="45" customHeight="1">
      <c r="A450" s="12" t="inlineStr">
        <is>
          <t>Chemistry of the Atmosphere</t>
        </is>
      </c>
      <c r="B450" s="12" t="inlineStr">
        <is>
          <t>Climate Change Mitigation &amp; Adaptation</t>
        </is>
      </c>
      <c r="C450" s="13" t="inlineStr">
        <is>
          <t>Diagnostic: Climate Change Mitigation &amp; Adaptation [CH0.092]</t>
        </is>
      </c>
      <c r="D450" s="12" t="inlineStr">
        <is>
          <t>Diagnostic for climate change mitigation and adaption strategies.</t>
        </is>
      </c>
      <c r="E450" s="12" t="inlineStr">
        <is>
          <t>c7bb8e26-aa59-44eb-8bb2-6fbe66be1e89</t>
        </is>
      </c>
    </row>
    <row r="451" ht="45" customHeight="1">
      <c r="A451" s="12" t="inlineStr">
        <is>
          <t>Chemistry of the Atmosphere</t>
        </is>
      </c>
      <c r="B451" s="12" t="inlineStr">
        <is>
          <t>Climate Change Mitigation &amp; Adaptation</t>
        </is>
      </c>
      <c r="C451" s="13" t="inlineStr">
        <is>
          <t>Climate Change Mitigation: Carbon Capture &amp; Storage [CH9.23]</t>
        </is>
      </c>
      <c r="D451" s="12" t="inlineStr">
        <is>
          <t>Describe what carbon capture is and how it works.</t>
        </is>
      </c>
      <c r="E451" s="12" t="inlineStr">
        <is>
          <t>ed1c115b-b092-4e25-b7a7-8c91aba9b937</t>
        </is>
      </c>
    </row>
    <row r="452" ht="45" customHeight="1">
      <c r="A452" s="12" t="inlineStr">
        <is>
          <t>Chemistry of the Atmosphere</t>
        </is>
      </c>
      <c r="B452" s="12" t="inlineStr">
        <is>
          <t>Climate Change Mitigation &amp; Adaptation</t>
        </is>
      </c>
      <c r="C452" s="13" t="inlineStr">
        <is>
          <t>Climate Change Mitigation: Renewable Energy [CH9.24]</t>
        </is>
      </c>
      <c r="D452" s="12" t="inlineStr">
        <is>
          <t>Explain how renewable energies can help to reduce climate change.</t>
        </is>
      </c>
      <c r="E452" s="12" t="inlineStr">
        <is>
          <t>7639309c-859f-4ed4-90b3-c633603b8aed</t>
        </is>
      </c>
    </row>
    <row r="453" ht="45" customHeight="1">
      <c r="A453" s="12" t="inlineStr">
        <is>
          <t>Chemistry of the Atmosphere</t>
        </is>
      </c>
      <c r="B453" s="12" t="inlineStr">
        <is>
          <t>Climate Change Mitigation &amp; Adaptation</t>
        </is>
      </c>
      <c r="C453" s="13" t="inlineStr">
        <is>
          <t>Climate Change Mitigation: Afforestation [CH9.25]</t>
        </is>
      </c>
      <c r="D453" s="12" t="inlineStr">
        <is>
          <t>Explain how afforestation can help to reduce climate change.</t>
        </is>
      </c>
      <c r="E453" s="12" t="inlineStr">
        <is>
          <t>bacfd0b4-4083-4996-b8e2-f19d0d382dc8</t>
        </is>
      </c>
    </row>
    <row r="454" ht="45" customHeight="1">
      <c r="A454" s="12" t="inlineStr">
        <is>
          <t>Chemistry of the Atmosphere</t>
        </is>
      </c>
      <c r="B454" s="12" t="inlineStr">
        <is>
          <t>Climate Change Mitigation &amp; Adaptation</t>
        </is>
      </c>
      <c r="C454" s="13" t="inlineStr">
        <is>
          <t>Climate Change Mitigation: International Agreements [CH9.26]</t>
        </is>
      </c>
      <c r="D454" s="12" t="inlineStr">
        <is>
          <t>Identify how different countries have worked together to help tackle climate change.</t>
        </is>
      </c>
      <c r="E454" s="12" t="inlineStr">
        <is>
          <t>af8b9f34-e230-4e96-8955-187c0c7e17bd</t>
        </is>
      </c>
    </row>
    <row r="455" ht="45" customHeight="1">
      <c r="A455" s="12" t="inlineStr">
        <is>
          <t>Chemistry of the Atmosphere</t>
        </is>
      </c>
      <c r="B455" s="12" t="inlineStr">
        <is>
          <t>Climate Change Mitigation &amp; Adaptation</t>
        </is>
      </c>
      <c r="C455" s="13" t="inlineStr">
        <is>
          <t>Climate Change Mitigation: Summary [CH9.27]</t>
        </is>
      </c>
      <c r="D455" s="12" t="inlineStr">
        <is>
          <t>Describe mitigation strategies for to help tackle climate change. Strategies included: carbon capture &amp; storage, renewable energy, afforestation and international agreements.</t>
        </is>
      </c>
      <c r="E455" s="12" t="inlineStr">
        <is>
          <t>235adb4b-7f4a-404e-9525-30507a3dcf11</t>
        </is>
      </c>
    </row>
    <row r="456" ht="45" customHeight="1">
      <c r="A456" s="12" t="inlineStr">
        <is>
          <t>Chemistry of the Atmosphere</t>
        </is>
      </c>
      <c r="B456" s="12" t="inlineStr">
        <is>
          <t>Climate Change Mitigation &amp; Adaptation</t>
        </is>
      </c>
      <c r="C456" s="13" t="inlineStr">
        <is>
          <t>Climate Change Adaptation: Carbon Footprints [CH9.28]</t>
        </is>
      </c>
      <c r="D456" s="12" t="inlineStr">
        <is>
          <t>Identify what a carbon footprint is and who is responsible for managing them.</t>
        </is>
      </c>
      <c r="E456" s="12" t="inlineStr">
        <is>
          <t>5a12a9c3-59b3-4fd4-8c53-28be85aec592</t>
        </is>
      </c>
    </row>
    <row r="457" ht="45" customHeight="1">
      <c r="A457" s="12" t="inlineStr">
        <is>
          <t>Chemistry of the Atmosphere</t>
        </is>
      </c>
      <c r="B457" s="12" t="inlineStr">
        <is>
          <t>Topic Review A</t>
        </is>
      </c>
      <c r="C457" s="13" t="inlineStr">
        <is>
          <t>Topic 9 Review: Chemistry of the Atmosphere - Set A [CH9.29]</t>
        </is>
      </c>
      <c r="D457" s="12" t="inlineStr">
        <is>
          <t>Chemistry Topic 9 Review for Combined Science AQA Trilogy &amp; GCSE Chemistry Foundation Tier.</t>
        </is>
      </c>
      <c r="E457" s="12" t="inlineStr">
        <is>
          <t>9df32e38-4352-4aa9-a248-1d28d3485438</t>
        </is>
      </c>
    </row>
    <row r="458" ht="45" customHeight="1">
      <c r="A458" s="12" t="inlineStr">
        <is>
          <t>Chemistry of the Atmosphere</t>
        </is>
      </c>
      <c r="B458" s="12" t="inlineStr">
        <is>
          <t>Topic Review B</t>
        </is>
      </c>
      <c r="C458" s="13" t="inlineStr">
        <is>
          <t>Topic 9 Review: Chemistry of the Atmosphere - Set B [CH9.30]</t>
        </is>
      </c>
      <c r="D458" s="12" t="inlineStr">
        <is>
          <t>Chemistry Topic 9 Review for Combined Science AQA Trilogy &amp; GCSE Chemistry Foundation Tier.</t>
        </is>
      </c>
      <c r="E458" s="12" t="inlineStr">
        <is>
          <t>2cd85450-3693-4671-85bb-aefaa7bd3cb0</t>
        </is>
      </c>
    </row>
    <row r="459" ht="45" customHeight="1">
      <c r="A459" s="12" t="inlineStr">
        <is>
          <t>Using Resources</t>
        </is>
      </c>
      <c r="B459" s="12" t="inlineStr">
        <is>
          <t>Properties of Materials</t>
        </is>
      </c>
      <c r="C459" s="13" t="inlineStr">
        <is>
          <t>Diagnostic: Properties of Materials [CH0.93]</t>
        </is>
      </c>
      <c r="D459" s="12" t="inlineStr">
        <is>
          <t>Diagnostic for the chemical, physical and mechanical properties of materials.</t>
        </is>
      </c>
      <c r="E459" s="12" t="inlineStr">
        <is>
          <t>1be22f80-0db3-47e4-8358-b0a6d12da8c4</t>
        </is>
      </c>
    </row>
    <row r="460" ht="45" customHeight="1">
      <c r="A460" s="12" t="inlineStr">
        <is>
          <t>Using Resources</t>
        </is>
      </c>
      <c r="B460" s="12" t="inlineStr">
        <is>
          <t>Properties of Materials</t>
        </is>
      </c>
      <c r="C460" s="13" t="inlineStr">
        <is>
          <t>Chemical Properties of Materials [CH10.01]</t>
        </is>
      </c>
      <c r="D460" s="12" t="inlineStr">
        <is>
          <t>Describe the chemical properties of materials.</t>
        </is>
      </c>
      <c r="E460" s="12" t="inlineStr">
        <is>
          <t>6bc0b6c4-dae8-45ba-a17b-bd4746408f1c</t>
        </is>
      </c>
    </row>
    <row r="461" ht="45" customHeight="1">
      <c r="A461" s="12" t="inlineStr">
        <is>
          <t>Using Resources</t>
        </is>
      </c>
      <c r="B461" s="12" t="inlineStr">
        <is>
          <t>Properties of Materials</t>
        </is>
      </c>
      <c r="C461" s="13" t="inlineStr">
        <is>
          <t>Physical Properties of Materials [CH10.02]</t>
        </is>
      </c>
      <c r="D461" s="12" t="inlineStr">
        <is>
          <t>Describe the physical properties of materials.</t>
        </is>
      </c>
      <c r="E461" s="12" t="inlineStr">
        <is>
          <t>2ad40f9a-ee84-4e07-a6d3-9e08d7f36511</t>
        </is>
      </c>
    </row>
    <row r="462" ht="45" customHeight="1">
      <c r="A462" s="12" t="inlineStr">
        <is>
          <t>Using Resources</t>
        </is>
      </c>
      <c r="B462" s="12" t="inlineStr">
        <is>
          <t>Properties of Materials</t>
        </is>
      </c>
      <c r="C462" s="13" t="inlineStr">
        <is>
          <t>Mechanical Properties of Materials [CH10.03]</t>
        </is>
      </c>
      <c r="D462" s="12" t="inlineStr">
        <is>
          <t>Describe the mechanical properties of materials.</t>
        </is>
      </c>
      <c r="E462" s="12" t="inlineStr">
        <is>
          <t>076b533a-8913-4c7b-a458-bdf35bdd13d8</t>
        </is>
      </c>
    </row>
    <row r="463" ht="45" customHeight="1">
      <c r="A463" s="12" t="inlineStr">
        <is>
          <t>Using Resources</t>
        </is>
      </c>
      <c r="B463" s="12" t="inlineStr">
        <is>
          <t>Using Resources</t>
        </is>
      </c>
      <c r="C463" s="13" t="inlineStr">
        <is>
          <t>Diagnostic: Using Resources [CH0.94]</t>
        </is>
      </c>
      <c r="D463" s="12" t="inlineStr">
        <is>
          <t>Diagnostic for the use of resources, including describing, interpreting and evaluating data.</t>
        </is>
      </c>
      <c r="E463" s="12" t="inlineStr">
        <is>
          <t>c8e6a41d-7d80-4ef5-a5ab-b43612272f9d</t>
        </is>
      </c>
    </row>
    <row r="464" ht="45" customHeight="1">
      <c r="A464" s="12" t="inlineStr">
        <is>
          <t>Using Resources</t>
        </is>
      </c>
      <c r="B464" s="12" t="inlineStr">
        <is>
          <t>Using Resources</t>
        </is>
      </c>
      <c r="C464" s="13" t="inlineStr">
        <is>
          <t>Using Resources: Introduction [CH10.04]</t>
        </is>
      </c>
      <c r="D464" s="12" t="inlineStr">
        <is>
          <t>Give examples of the Earth's natural resources and their uses.</t>
        </is>
      </c>
      <c r="E464" s="12" t="inlineStr">
        <is>
          <t>c8cb84fc-d881-4756-94ee-9909008ace30</t>
        </is>
      </c>
    </row>
    <row r="465" ht="45" customHeight="1">
      <c r="A465" s="12" t="inlineStr">
        <is>
          <t>Using Resources</t>
        </is>
      </c>
      <c r="B465" s="12" t="inlineStr">
        <is>
          <t>Using Resources</t>
        </is>
      </c>
      <c r="C465" s="13" t="inlineStr">
        <is>
          <t>Using Resources: Supplementing Natural Resources [CH10.05]</t>
        </is>
      </c>
      <c r="D465" s="12" t="inlineStr">
        <is>
          <t xml:space="preserve">Give examples of natural resources that are supplemented by agricultural and synthetic products. </t>
        </is>
      </c>
      <c r="E465" s="12" t="inlineStr">
        <is>
          <t>3150e36b-0d43-45d6-9d09-a3976cbc462d</t>
        </is>
      </c>
    </row>
    <row r="466" ht="45" customHeight="1">
      <c r="A466" s="12" t="inlineStr">
        <is>
          <t>Using Resources</t>
        </is>
      </c>
      <c r="B466" s="12" t="inlineStr">
        <is>
          <t>Using Resources</t>
        </is>
      </c>
      <c r="C466" s="13" t="inlineStr">
        <is>
          <t>Using Resources: Finite &amp; Renewable Resources [CH10.06]</t>
        </is>
      </c>
      <c r="D466" s="12" t="inlineStr">
        <is>
          <t xml:space="preserve">Distinguish between finite and renewable resources. </t>
        </is>
      </c>
      <c r="E466" s="12" t="inlineStr">
        <is>
          <t>96f3834f-99be-47d2-bc8d-ab622f4126f1</t>
        </is>
      </c>
    </row>
    <row r="467" ht="45" customHeight="1">
      <c r="A467" s="12" t="inlineStr">
        <is>
          <t>Using Resources</t>
        </is>
      </c>
      <c r="B467" s="12" t="inlineStr">
        <is>
          <t>Using Resources</t>
        </is>
      </c>
      <c r="C467" s="13" t="inlineStr">
        <is>
          <t>Using Resources: Describing Data [CH10.07]</t>
        </is>
      </c>
      <c r="D467" s="12" t="inlineStr">
        <is>
          <t xml:space="preserve">Extract information about resources from charts, graphs and tables. </t>
        </is>
      </c>
      <c r="E467" s="12" t="inlineStr">
        <is>
          <t>34ed8eeb-4284-4d19-89f9-8ca583ee6242</t>
        </is>
      </c>
    </row>
    <row r="468" ht="45" customHeight="1">
      <c r="A468" s="12" t="inlineStr">
        <is>
          <t>Using Resources</t>
        </is>
      </c>
      <c r="B468" s="12" t="inlineStr">
        <is>
          <t>Using Resources</t>
        </is>
      </c>
      <c r="C468" s="13" t="inlineStr">
        <is>
          <t>Using Resources: Interpreting Data [CH10.08]</t>
        </is>
      </c>
      <c r="D468" s="12" t="inlineStr">
        <is>
          <t xml:space="preserve">Interpret information about resources from charts, graphs and tables. </t>
        </is>
      </c>
      <c r="E468" s="12" t="inlineStr">
        <is>
          <t>b6416602-9f0b-4f42-8029-8d48b268ba6c</t>
        </is>
      </c>
    </row>
    <row r="469" ht="45" customHeight="1">
      <c r="A469" s="12" t="inlineStr">
        <is>
          <t>Using Resources</t>
        </is>
      </c>
      <c r="B469" s="12" t="inlineStr">
        <is>
          <t>Using Resources</t>
        </is>
      </c>
      <c r="C469" s="13" t="inlineStr">
        <is>
          <t>Using Resources: Evaluating Data [CH10.09]</t>
        </is>
      </c>
      <c r="D469" s="12" t="inlineStr">
        <is>
          <t xml:space="preserve">Use orders of magnitude to evaluate the significance of data. </t>
        </is>
      </c>
      <c r="E469" s="12" t="inlineStr">
        <is>
          <t>f6a3797b-1eb9-46cb-8c1e-8d188e147b74</t>
        </is>
      </c>
    </row>
    <row r="470" ht="45" customHeight="1">
      <c r="A470" s="12" t="inlineStr">
        <is>
          <t>Using Resources</t>
        </is>
      </c>
      <c r="B470" s="12" t="inlineStr">
        <is>
          <t>Corrosion &amp; Galvanising</t>
        </is>
      </c>
      <c r="C470" s="13" t="inlineStr">
        <is>
          <t>Diagnostic: Corrosion &amp; Galvanising [CH0.95]</t>
        </is>
      </c>
      <c r="D470" s="12" t="inlineStr">
        <is>
          <t xml:space="preserve">Diagnostic for corrosion and galvanising.  This includes investigating corrosion, materials used to protect iron and steel, consideration of both common methods of galvanising and a chemical explanation of how sacrificial metals work. </t>
        </is>
      </c>
      <c r="E470" s="12" t="inlineStr">
        <is>
          <t>eca5cfb2-1760-4d28-9e4d-4e04acb26b48</t>
        </is>
      </c>
    </row>
    <row r="471" ht="45" customHeight="1">
      <c r="A471" s="12" t="inlineStr">
        <is>
          <t>Using Resources</t>
        </is>
      </c>
      <c r="B471" s="12" t="inlineStr">
        <is>
          <t>Corrosion &amp; Galvanising</t>
        </is>
      </c>
      <c r="C471" s="13" t="inlineStr">
        <is>
          <t>Corrosion [CH10.10]</t>
        </is>
      </c>
      <c r="D471" s="12" t="inlineStr">
        <is>
          <t>Define corrosion and the specific cases of rusting of iron and corrosions of aluminium. Describe  the investigation into the conditions needed for rusting to occur.</t>
        </is>
      </c>
      <c r="E471" s="12" t="inlineStr">
        <is>
          <t>11029499-d7f7-4e18-a781-f758a10f0cd7</t>
        </is>
      </c>
    </row>
    <row r="472" ht="45" customHeight="1">
      <c r="A472" s="12" t="inlineStr">
        <is>
          <t>Using Resources</t>
        </is>
      </c>
      <c r="B472" s="12" t="inlineStr">
        <is>
          <t>Corrosion &amp; Galvanising</t>
        </is>
      </c>
      <c r="C472" s="13" t="inlineStr">
        <is>
          <t>Protecting Metals [CH10.11]</t>
        </is>
      </c>
      <c r="D472" s="12" t="inlineStr">
        <is>
          <t>Prevention of corrosion by physical means - providing a barrier to oxygen and water.  Such as painting, oil or grease, covering with plastic or using electroplating covering with a metal of lower reactivity.</t>
        </is>
      </c>
      <c r="E472" s="12" t="inlineStr">
        <is>
          <t>4226a247-c4f8-4f9c-8e0b-3f852a976814</t>
        </is>
      </c>
    </row>
    <row r="473" ht="45" customHeight="1">
      <c r="A473" s="12" t="inlineStr">
        <is>
          <t>Using Resources</t>
        </is>
      </c>
      <c r="B473" s="12" t="inlineStr">
        <is>
          <t>Corrosion &amp; Galvanising</t>
        </is>
      </c>
      <c r="C473" s="13" t="inlineStr">
        <is>
          <t>Galvanising [CH10.12]</t>
        </is>
      </c>
      <c r="D473" s="12" t="inlineStr">
        <is>
          <t>Prevention of corrosion by chemical means - using a metal that is more reactive such as galvanising with zinc.  Covers both zinc as a physical barrier and as an example of sacrificial protection.</t>
        </is>
      </c>
      <c r="E473" s="12" t="inlineStr">
        <is>
          <t>8cfd2741-b3c3-412c-836e-29eb58e3d735</t>
        </is>
      </c>
    </row>
    <row r="474" ht="45" customHeight="1">
      <c r="A474" s="12" t="inlineStr">
        <is>
          <t>Using Resources</t>
        </is>
      </c>
      <c r="B474" s="12" t="inlineStr">
        <is>
          <t>Corrosion &amp; Galvanising</t>
        </is>
      </c>
      <c r="C474" s="13" t="inlineStr">
        <is>
          <t>Explaining Sacrificial Protection of Metals [CH10.13]</t>
        </is>
      </c>
      <c r="D474" s="12" t="inlineStr">
        <is>
          <t>Explain at a chemical level how sacrificial protection works in terms of reactivity and electron transfer.</t>
        </is>
      </c>
      <c r="E474" s="12" t="inlineStr">
        <is>
          <t>d1fdded9-7e24-4fe9-9505-d3d73c57ed30</t>
        </is>
      </c>
    </row>
    <row r="475" ht="45" customHeight="1">
      <c r="A475" s="12" t="inlineStr">
        <is>
          <t>Using Resources</t>
        </is>
      </c>
      <c r="B475" s="12" t="inlineStr">
        <is>
          <t>Structure &amp; Properties of Materials</t>
        </is>
      </c>
      <c r="C475" s="13" t="inlineStr">
        <is>
          <t>Diagnostic: Structure &amp; Properties of Materials [CH0.107]</t>
        </is>
      </c>
      <c r="D475" s="12" t="inlineStr">
        <is>
          <t>Diagnostic for Structure &amp; Properties of Materials</t>
        </is>
      </c>
      <c r="E475" s="12" t="inlineStr">
        <is>
          <t>c1fb4d71-10f6-4e05-962b-d2784de37467</t>
        </is>
      </c>
    </row>
    <row r="476" ht="45" customHeight="1">
      <c r="A476" s="12" t="inlineStr">
        <is>
          <t>Using Resources</t>
        </is>
      </c>
      <c r="B476" s="12" t="inlineStr">
        <is>
          <t>Structure &amp; Properties of Materials</t>
        </is>
      </c>
      <c r="C476" s="13" t="inlineStr">
        <is>
          <t>Alloys: Uses [CH10.14]</t>
        </is>
      </c>
      <c r="D476" s="12" t="inlineStr">
        <is>
          <t>Brief review of properties of alloys from earlier topics.  Uses of common alloys brass, bronze, cupronickel, gold, magnalium, mild steel, low carbon steel and stainless steel.</t>
        </is>
      </c>
      <c r="E476" s="12" t="inlineStr">
        <is>
          <t>393a0f49-75d1-4920-822c-61c0c8a2a94c</t>
        </is>
      </c>
    </row>
    <row r="477" ht="45" customHeight="1">
      <c r="A477" s="12" t="inlineStr">
        <is>
          <t>Using Resources</t>
        </is>
      </c>
      <c r="B477" s="12" t="inlineStr">
        <is>
          <t>Structure &amp; Properties of Materials</t>
        </is>
      </c>
      <c r="C477" s="13" t="inlineStr">
        <is>
          <t>Alloys: Interpreting &amp; Evaluating Use [CH10.15]</t>
        </is>
      </c>
      <c r="D477" s="12" t="inlineStr">
        <is>
          <t>Interpret data to identify why particular alloys are used for data presented in tables, charts and graphs. Evaluate why particular alloys are used using their properties and how relevant they are to a given application.</t>
        </is>
      </c>
      <c r="E477" s="12" t="inlineStr">
        <is>
          <t>d84341a7-e659-416a-8707-2e4fe67c7000</t>
        </is>
      </c>
    </row>
    <row r="478" ht="45" customHeight="1">
      <c r="A478" s="12" t="inlineStr">
        <is>
          <t>Using Resources</t>
        </is>
      </c>
      <c r="B478" s="12" t="inlineStr">
        <is>
          <t>Structure &amp; Properties of Materials</t>
        </is>
      </c>
      <c r="C478" s="13" t="inlineStr">
        <is>
          <t>Ceramics: Structure &amp; Properties [CH10.16]</t>
        </is>
      </c>
      <c r="D478" s="12" t="inlineStr">
        <is>
          <t>Explanation of what a ceramic is and the structure of glass and clay ceramics. Includes identifying the properties of glass and clay ceramics and how they are made.</t>
        </is>
      </c>
      <c r="E478" s="12" t="inlineStr">
        <is>
          <t>3c58c0c0-0e50-4c4a-b882-4533cd6c9af9</t>
        </is>
      </c>
    </row>
    <row r="479" ht="45" customHeight="1">
      <c r="A479" s="12" t="inlineStr">
        <is>
          <t>Using Resources</t>
        </is>
      </c>
      <c r="B479" s="12" t="inlineStr">
        <is>
          <t>Structure &amp; Properties of Materials</t>
        </is>
      </c>
      <c r="C479" s="13" t="inlineStr">
        <is>
          <t>Ceramics: Explaining Properties [CH10.17]</t>
        </is>
      </c>
      <c r="D479" s="12" t="inlineStr">
        <is>
          <t>Use ideas about the structure of glass and clay ceramics to explain why they exhibit the properties they do.</t>
        </is>
      </c>
      <c r="E479" s="12" t="inlineStr">
        <is>
          <t>4bac43ba-b56d-4d22-adbc-c208f4e3c96a</t>
        </is>
      </c>
    </row>
    <row r="480" ht="45" customHeight="1">
      <c r="A480" s="12" t="inlineStr">
        <is>
          <t>Using Resources</t>
        </is>
      </c>
      <c r="B480" s="12" t="inlineStr">
        <is>
          <t>Structure &amp; Properties of Materials</t>
        </is>
      </c>
      <c r="C480" s="13" t="inlineStr">
        <is>
          <t>Composites: Structure &amp; Properties [CH10.18]</t>
        </is>
      </c>
      <c r="D480" s="12" t="inlineStr">
        <is>
          <t>Explanation of what a composite is and the structure. Includes examples of composite materials. Fibreglass, CFRP and reinforced concrete.</t>
        </is>
      </c>
      <c r="E480" s="12" t="inlineStr">
        <is>
          <t>3bfb2d8b-92c1-4fb9-8aa2-533ee4638d14</t>
        </is>
      </c>
    </row>
    <row r="481" ht="45" customHeight="1">
      <c r="A481" s="12" t="inlineStr">
        <is>
          <t>Using Resources</t>
        </is>
      </c>
      <c r="B481" s="12" t="inlineStr">
        <is>
          <t>Structure &amp; Properties of Materials</t>
        </is>
      </c>
      <c r="C481" s="13" t="inlineStr">
        <is>
          <t>Polymers: Production and Structure [CH10.64]</t>
        </is>
      </c>
      <c r="D481" s="12" t="inlineStr">
        <is>
          <t>Covers the manufacture of LDPE and HDPE in terms of the conditions needed and the difference in physical properties of the polymers that result.  The features of the structure are used to better understand the relative density and melting point of LDPE compared to HDPE.</t>
        </is>
      </c>
      <c r="E481" s="12" t="inlineStr">
        <is>
          <t>ba812879-28b4-45ef-9dd3-0fa652aac522</t>
        </is>
      </c>
    </row>
    <row r="482" ht="45" customHeight="1">
      <c r="A482" s="12" t="inlineStr">
        <is>
          <t>Using Resources</t>
        </is>
      </c>
      <c r="B482" s="12" t="inlineStr">
        <is>
          <t>Structure &amp; Properties of Materials</t>
        </is>
      </c>
      <c r="C482" s="13" t="inlineStr">
        <is>
          <t>Polymers: Thermosoftening &amp; Thermosetting [CH10.65]</t>
        </is>
      </c>
      <c r="D482" s="12" t="inlineStr">
        <is>
          <t>Covers thermosetting and thermosoftening polymers in terms of their structure and how it relates to the type of polymer. Also includes the ease with which each type of polymer can be recycled.</t>
        </is>
      </c>
      <c r="E482" s="12" t="inlineStr">
        <is>
          <t>1d3c89d6-0429-4257-8549-d2708338174f</t>
        </is>
      </c>
    </row>
    <row r="483" ht="45" customHeight="1">
      <c r="A483" s="12" t="inlineStr">
        <is>
          <t>Using Resources</t>
        </is>
      </c>
      <c r="B483" s="12" t="inlineStr">
        <is>
          <t>Comparing Materials</t>
        </is>
      </c>
      <c r="C483" s="13" t="inlineStr">
        <is>
          <t>Diagnostic: Comparing Materials [CH0.108]</t>
        </is>
      </c>
      <c r="D483" s="12" t="inlineStr">
        <is>
          <t>Diagnostic for Comparing Materials</t>
        </is>
      </c>
      <c r="E483" s="12" t="inlineStr">
        <is>
          <t>1ee159b4-e986-490c-acb0-9d7f75b56b67</t>
        </is>
      </c>
    </row>
    <row r="484" ht="45" customHeight="1">
      <c r="A484" s="12" t="inlineStr">
        <is>
          <t>Using Resources</t>
        </is>
      </c>
      <c r="B484" s="12" t="inlineStr">
        <is>
          <t>Comparing Materials</t>
        </is>
      </c>
      <c r="C484" s="13" t="inlineStr">
        <is>
          <t>Comparing Materials [CH10.66]</t>
        </is>
      </c>
      <c r="D484" s="12" t="inlineStr">
        <is>
          <t>Comparison of the properties of metals, alloys, ceramics (glass &amp; clay), polymers (both thermosetting and thermosoftening) and composites.  Uses quantitative data for density, tensile strength, compressive strength, hardness and thermal conductivity.</t>
        </is>
      </c>
      <c r="E484" s="12" t="inlineStr">
        <is>
          <t>bfb02309-afa0-4485-aca2-5cb2b775f910</t>
        </is>
      </c>
    </row>
    <row r="485" ht="45" customHeight="1">
      <c r="A485" s="12" t="inlineStr">
        <is>
          <t>Using Resources</t>
        </is>
      </c>
      <c r="B485" s="12" t="inlineStr">
        <is>
          <t>Comparing Materials</t>
        </is>
      </c>
      <c r="C485" s="13" t="inlineStr">
        <is>
          <t>Selecting Materials: Using Qualitative Data [CH10.67]</t>
        </is>
      </c>
      <c r="D485" s="12" t="inlineStr">
        <is>
          <t>Use qualitative data to decide on which material from a selection of materials is most suitable for a specific application.</t>
        </is>
      </c>
      <c r="E485" s="12" t="inlineStr">
        <is>
          <t>a619e4de-63c7-434b-90b5-48a458d18a64</t>
        </is>
      </c>
    </row>
    <row r="486" ht="45" customHeight="1">
      <c r="A486" s="12" t="inlineStr">
        <is>
          <t>Using Resources</t>
        </is>
      </c>
      <c r="B486" s="12" t="inlineStr">
        <is>
          <t>Comparing Materials</t>
        </is>
      </c>
      <c r="C486" s="13" t="inlineStr">
        <is>
          <t>Selecting Materials: Using Quantitative Data [CH10.68]</t>
        </is>
      </c>
      <c r="D486" s="12" t="inlineStr">
        <is>
          <t>Use quantitative data to decide on which material, from a selection of materials, is most suitable for a specific application.</t>
        </is>
      </c>
      <c r="E486" s="12" t="inlineStr">
        <is>
          <t>13c552f2-da25-406b-a025-f77658f5ed5f</t>
        </is>
      </c>
    </row>
    <row r="487" ht="45" customHeight="1">
      <c r="A487" s="12" t="inlineStr">
        <is>
          <t>Using Resources</t>
        </is>
      </c>
      <c r="B487" s="12" t="inlineStr">
        <is>
          <t>Comparing Materials</t>
        </is>
      </c>
      <c r="C487" s="13" t="inlineStr">
        <is>
          <t>Selecting Materials: Justifying Choices [CH10.69]</t>
        </is>
      </c>
      <c r="D487" s="12" t="inlineStr">
        <is>
          <t>Justify the choice of a material in a given context based on both the qualitative and quantitative data related to the properties of a range of possible alternatives.</t>
        </is>
      </c>
      <c r="E487" s="12" t="inlineStr">
        <is>
          <t>03379352-463b-406c-ac5e-eb21dc3a9d76</t>
        </is>
      </c>
    </row>
    <row r="488" ht="45" customHeight="1">
      <c r="A488" s="12" t="inlineStr">
        <is>
          <t>Using Resources</t>
        </is>
      </c>
      <c r="B488" s="12" t="inlineStr">
        <is>
          <t>Comparing Materials</t>
        </is>
      </c>
      <c r="C488" s="13" t="inlineStr">
        <is>
          <t>Recycling [CH10.70]</t>
        </is>
      </c>
      <c r="D488" s="12" t="inlineStr">
        <is>
          <t>Understand how and why materials are recycled.  Consider the factors what affect where a material will be recycled.</t>
        </is>
      </c>
      <c r="E488" s="12" t="inlineStr">
        <is>
          <t>b5277ff7-0af2-475c-b5cd-2c9dcb9c83e0</t>
        </is>
      </c>
    </row>
    <row r="489" ht="45" customHeight="1">
      <c r="A489" s="12" t="inlineStr">
        <is>
          <t>Using Resources</t>
        </is>
      </c>
      <c r="B489" s="12" t="inlineStr">
        <is>
          <t>Life Cycle Assessments</t>
        </is>
      </c>
      <c r="C489" s="13" t="inlineStr">
        <is>
          <t>Diagnostic: Life Cycle Assessments [CH0.96]</t>
        </is>
      </c>
      <c r="D489" s="12" t="inlineStr">
        <is>
          <t>Diagnostic for using life cycle assessments (LCAs) to evaluate products.</t>
        </is>
      </c>
      <c r="E489" s="12" t="inlineStr">
        <is>
          <t>2f70b119-d373-448e-955f-872141f77526</t>
        </is>
      </c>
    </row>
    <row r="490" ht="45" customHeight="1">
      <c r="A490" s="12" t="inlineStr">
        <is>
          <t>Using Resources</t>
        </is>
      </c>
      <c r="B490" s="12" t="inlineStr">
        <is>
          <t>Life Cycle Assessments</t>
        </is>
      </c>
      <c r="C490" s="13" t="inlineStr">
        <is>
          <t>Land Use: Quarrying &amp; Mining [BI7.054]</t>
        </is>
      </c>
      <c r="D490" s="12" t="inlineStr">
        <is>
          <t xml:space="preserve">Explain how clearing land for quarrying and mining impacts the environment. </t>
        </is>
      </c>
      <c r="E490" s="12" t="inlineStr">
        <is>
          <t>5087e20c-7ee1-4645-b620-f4f20277b031</t>
        </is>
      </c>
    </row>
    <row r="491" ht="45" customHeight="1">
      <c r="A491" s="12" t="inlineStr">
        <is>
          <t>Using Resources</t>
        </is>
      </c>
      <c r="B491" s="12" t="inlineStr">
        <is>
          <t>Life Cycle Assessments</t>
        </is>
      </c>
      <c r="C491" s="13" t="inlineStr">
        <is>
          <t>LCA: Life Cycle Assessments [CH10.21]</t>
        </is>
      </c>
      <c r="D491" s="12" t="inlineStr">
        <is>
          <t>Identify what a life cycle assessment is and what is included when a life cycle assessment is conducted.</t>
        </is>
      </c>
      <c r="E491" s="12" t="inlineStr">
        <is>
          <t>d93b339e-69f8-4ac4-b542-b9ab9a024ba6</t>
        </is>
      </c>
    </row>
    <row r="492" ht="45" customHeight="1">
      <c r="A492" s="12" t="inlineStr">
        <is>
          <t>Using Resources</t>
        </is>
      </c>
      <c r="B492" s="12" t="inlineStr">
        <is>
          <t>Life Cycle Assessments</t>
        </is>
      </c>
      <c r="C492" s="13" t="inlineStr">
        <is>
          <t>LCA: Evaluating Products Using LCAs [CH10.22]</t>
        </is>
      </c>
      <c r="D492" s="12" t="inlineStr">
        <is>
          <t>Interpret data from a life cycle assessment for a product.</t>
        </is>
      </c>
      <c r="E492" s="12" t="inlineStr">
        <is>
          <t>2d09294e-7b27-4afe-94eb-2801b92238b9</t>
        </is>
      </c>
    </row>
    <row r="493" ht="45" customHeight="1">
      <c r="A493" s="12" t="inlineStr">
        <is>
          <t>Using Resources</t>
        </is>
      </c>
      <c r="B493" s="12" t="inlineStr">
        <is>
          <t>Life Cycle Assessments</t>
        </is>
      </c>
      <c r="C493" s="13" t="inlineStr">
        <is>
          <t>Sustainable Development [CH10.24]</t>
        </is>
      </c>
      <c r="D493" s="12" t="inlineStr">
        <is>
          <t>Understand what is meant by sustainable development and how it can be achieved.</t>
        </is>
      </c>
      <c r="E493" s="12" t="inlineStr">
        <is>
          <t>10bf1ae2-68a1-4267-97e0-54201e4b4557</t>
        </is>
      </c>
    </row>
    <row r="494" ht="45" customHeight="1">
      <c r="A494" s="12" t="inlineStr">
        <is>
          <t>Using Resources</t>
        </is>
      </c>
      <c r="B494" s="12" t="inlineStr">
        <is>
          <t>Life Cycle Assessments</t>
        </is>
      </c>
      <c r="C494" s="13" t="inlineStr">
        <is>
          <t>Reducing the Use of Resources [CH10.23]</t>
        </is>
      </c>
      <c r="D494" s="12" t="inlineStr">
        <is>
          <t>Understand how reducing, reusing and recycling can extend the lifetime of finite resources.</t>
        </is>
      </c>
      <c r="E494" s="12" t="inlineStr">
        <is>
          <t>2b6af54e-2af6-43ef-af48-c5db09831e1e</t>
        </is>
      </c>
    </row>
    <row r="495" ht="45" customHeight="1">
      <c r="A495" s="12" t="inlineStr">
        <is>
          <t>Using Resources</t>
        </is>
      </c>
      <c r="B495" s="12" t="inlineStr">
        <is>
          <t>Life Cycle Assessments</t>
        </is>
      </c>
      <c r="C495" s="13" t="inlineStr">
        <is>
          <t>LCA: Shopping Bags [CH10.25]</t>
        </is>
      </c>
      <c r="D495" s="12" t="inlineStr">
        <is>
          <t>Compare the LCAs for plastic and paper bags to evaluate which is more environmentally friendly.</t>
        </is>
      </c>
      <c r="E495" s="12" t="inlineStr">
        <is>
          <t>5be116f5-8ca4-4cf4-a48c-42d740f11087</t>
        </is>
      </c>
    </row>
    <row r="496" ht="45" customHeight="1">
      <c r="A496" s="12" t="inlineStr">
        <is>
          <t>Using Resources</t>
        </is>
      </c>
      <c r="B496" s="12" t="inlineStr">
        <is>
          <t>Water</t>
        </is>
      </c>
      <c r="C496" s="13" t="inlineStr">
        <is>
          <t>Diagnostic: Water [CH0.98]</t>
        </is>
      </c>
      <c r="D496" s="12" t="inlineStr">
        <is>
          <t>Diagnostic for methods of making potable water from fresh and sea water, including the treatment of waste water and the testing of water.</t>
        </is>
      </c>
      <c r="E496" s="12" t="inlineStr">
        <is>
          <t>33928656-4b0b-4e7d-9363-a561f511858b</t>
        </is>
      </c>
    </row>
    <row r="497" ht="45" customHeight="1">
      <c r="A497" s="12" t="inlineStr">
        <is>
          <t>Using Resources</t>
        </is>
      </c>
      <c r="B497" s="12" t="inlineStr">
        <is>
          <t>Water</t>
        </is>
      </c>
      <c r="C497" s="13" t="inlineStr">
        <is>
          <t>Natural Sources of Water [CH10.30]</t>
        </is>
      </c>
      <c r="D497" s="12" t="inlineStr">
        <is>
          <t>Describe different sources of raw water.</t>
        </is>
      </c>
      <c r="E497" s="12" t="inlineStr">
        <is>
          <t>4174748b-8128-405b-8ab5-ecde90436109</t>
        </is>
      </c>
    </row>
    <row r="498" ht="45" customHeight="1">
      <c r="A498" s="12" t="inlineStr">
        <is>
          <t>Using Resources</t>
        </is>
      </c>
      <c r="B498" s="12" t="inlineStr">
        <is>
          <t>Water</t>
        </is>
      </c>
      <c r="C498" s="13" t="inlineStr">
        <is>
          <t>Potable Water [CH10.31]</t>
        </is>
      </c>
      <c r="D498" s="12" t="inlineStr">
        <is>
          <t>Describe potable water and the differences between potable and pure water.</t>
        </is>
      </c>
      <c r="E498" s="12" t="inlineStr">
        <is>
          <t>a8e835c6-46f1-41a4-b166-082be90eeef3</t>
        </is>
      </c>
    </row>
    <row r="499" ht="45" customHeight="1">
      <c r="A499" s="12" t="inlineStr">
        <is>
          <t>Using Resources</t>
        </is>
      </c>
      <c r="B499" s="12" t="inlineStr">
        <is>
          <t>Water</t>
        </is>
      </c>
      <c r="C499" s="13" t="inlineStr">
        <is>
          <t>Potable Water from Freshwater [CH10.32]</t>
        </is>
      </c>
      <c r="D499" s="12" t="inlineStr">
        <is>
          <t>Describe the treatment process to obtain potable water from freshwater</t>
        </is>
      </c>
      <c r="E499" s="12" t="inlineStr">
        <is>
          <t>e9d8c7be-2ffb-4a2e-8533-d5f3bf782473</t>
        </is>
      </c>
    </row>
    <row r="500" ht="45" customHeight="1">
      <c r="A500" s="12" t="inlineStr">
        <is>
          <t>Using Resources</t>
        </is>
      </c>
      <c r="B500" s="12" t="inlineStr">
        <is>
          <t>Water</t>
        </is>
      </c>
      <c r="C500" s="13" t="inlineStr">
        <is>
          <t>Potable Water from Seawater [CH10.33]</t>
        </is>
      </c>
      <c r="D500" s="12" t="inlineStr">
        <is>
          <t>Describe the treatment process to obtain potable water from seawater.</t>
        </is>
      </c>
      <c r="E500" s="12" t="inlineStr">
        <is>
          <t>90112604-bffd-48a7-9bcf-a3a7fa7fe2cf</t>
        </is>
      </c>
    </row>
    <row r="501" ht="45" customHeight="1">
      <c r="A501" s="12" t="inlineStr">
        <is>
          <t>Using Resources</t>
        </is>
      </c>
      <c r="B501" s="12" t="inlineStr">
        <is>
          <t>Water</t>
        </is>
      </c>
      <c r="C501" s="13" t="inlineStr">
        <is>
          <t>Waste Water Treatment [CH10.34]</t>
        </is>
      </c>
      <c r="D501" s="12" t="inlineStr">
        <is>
          <t>Identify the sources of waste water and describe how it is treated.</t>
        </is>
      </c>
      <c r="E501" s="12" t="inlineStr">
        <is>
          <t>ad319309-acca-415b-8783-bb611ae8ce55</t>
        </is>
      </c>
    </row>
    <row r="502" ht="45" customHeight="1">
      <c r="A502" s="12" t="inlineStr">
        <is>
          <t>Using Resources</t>
        </is>
      </c>
      <c r="B502" s="12" t="inlineStr">
        <is>
          <t>Water</t>
        </is>
      </c>
      <c r="C502" s="13" t="inlineStr">
        <is>
          <t>Potable Water from Wastewater [CH10.35]</t>
        </is>
      </c>
      <c r="D502" s="12" t="inlineStr">
        <is>
          <t>Explain how potable water can be obtained from waste water.</t>
        </is>
      </c>
      <c r="E502" s="12" t="inlineStr">
        <is>
          <t>3d13cd60-b4d8-46f8-a24b-a9ac629ca164</t>
        </is>
      </c>
    </row>
    <row r="503" ht="45" customHeight="1">
      <c r="A503" s="12" t="inlineStr">
        <is>
          <t>Using Resources</t>
        </is>
      </c>
      <c r="B503" s="12" t="inlineStr">
        <is>
          <t>Water</t>
        </is>
      </c>
      <c r="C503" s="13" t="inlineStr">
        <is>
          <t>Water: Summary [CH10.36]</t>
        </is>
      </c>
      <c r="D503" s="12" t="inlineStr">
        <is>
          <t>Identify different water sources and describe the different treatment types to obtain potable water and treat waste.</t>
        </is>
      </c>
      <c r="E503" s="12" t="inlineStr">
        <is>
          <t>f9d89bb5-c220-4b56-9bf5-e26b3a6275bd</t>
        </is>
      </c>
    </row>
    <row r="504" ht="45" customHeight="1">
      <c r="A504" s="12" t="inlineStr">
        <is>
          <t>Using Resources</t>
        </is>
      </c>
      <c r="B504" s="12" t="inlineStr">
        <is>
          <t>Water</t>
        </is>
      </c>
      <c r="C504" s="13" t="inlineStr">
        <is>
          <t>Testing for Water [CH10.37]</t>
        </is>
      </c>
      <c r="D504" s="12" t="inlineStr">
        <is>
          <t>Describe water tests using copper (II) sulfate and cobalt (II) chloride.</t>
        </is>
      </c>
      <c r="E504" s="12" t="inlineStr">
        <is>
          <t>b953b632-8d54-42c3-bc9c-431e733a6c33</t>
        </is>
      </c>
    </row>
    <row r="505" ht="45" customHeight="1">
      <c r="A505" s="12" t="inlineStr">
        <is>
          <t>Using Resources</t>
        </is>
      </c>
      <c r="B505" s="12" t="inlineStr">
        <is>
          <t>Water</t>
        </is>
      </c>
      <c r="C505" s="13" t="inlineStr">
        <is>
          <t>Required Practical 8: Analysis of Water – pH &amp; Dissolved Solids [CH10.40]</t>
        </is>
      </c>
      <c r="D505" s="12" t="inlineStr">
        <is>
          <t>Measure the pH and dissolved solids, by evaporation, of a sample of water.</t>
        </is>
      </c>
      <c r="E505" s="12" t="inlineStr">
        <is>
          <t>33e14863-881c-4ae3-bc68-8d7a6f686edb</t>
        </is>
      </c>
    </row>
    <row r="506" ht="45" customHeight="1">
      <c r="A506" s="12" t="inlineStr">
        <is>
          <t>Using Resources</t>
        </is>
      </c>
      <c r="B506" s="12" t="inlineStr">
        <is>
          <t>Water</t>
        </is>
      </c>
      <c r="C506" s="13" t="inlineStr">
        <is>
          <t>Required Practical 8: Analysis of Water – Purification &amp; BP [CH10.41]</t>
        </is>
      </c>
      <c r="D506" s="12" t="inlineStr">
        <is>
          <t>Distil water samples and the measuring of the boiling point of the distillate.</t>
        </is>
      </c>
      <c r="E506" s="12" t="inlineStr">
        <is>
          <t>6e219138-4777-4f40-8204-ca7cb56f83d5</t>
        </is>
      </c>
    </row>
    <row r="507" ht="45" customHeight="1">
      <c r="A507" s="12" t="inlineStr">
        <is>
          <t>Using Resources</t>
        </is>
      </c>
      <c r="B507" s="12" t="inlineStr">
        <is>
          <t>Fertilisers &amp; Haber Process</t>
        </is>
      </c>
      <c r="C507" s="13" t="inlineStr">
        <is>
          <t>Diagnostic: Fertilisers &amp; Haber Process [CH0.99]</t>
        </is>
      </c>
      <c r="D507" s="12" t="inlineStr">
        <is>
          <t>Diagnostic for NPK fertilisers and the Haber process.</t>
        </is>
      </c>
      <c r="E507" s="12" t="inlineStr">
        <is>
          <t>8e755542-8cfe-4ead-b116-dc1ce995f4bd</t>
        </is>
      </c>
    </row>
    <row r="508" ht="45" customHeight="1">
      <c r="A508" s="12" t="inlineStr">
        <is>
          <t>Using Resources</t>
        </is>
      </c>
      <c r="B508" s="12" t="inlineStr">
        <is>
          <t>Fertilisers &amp; Haber Process</t>
        </is>
      </c>
      <c r="C508" s="13" t="inlineStr">
        <is>
          <t>Plant Disease: Deficiencies [BI3.49]</t>
        </is>
      </c>
      <c r="D508" s="12" t="inlineStr">
        <is>
          <t>Describe the symptoms of a magnesium or nitrate deficiency. Briefly explain why deficiencies in these lead to their symptoms.</t>
        </is>
      </c>
      <c r="E508" s="12" t="inlineStr">
        <is>
          <t>81d182e8-184c-4c9e-a9f6-9d316329fba9</t>
        </is>
      </c>
    </row>
    <row r="509" ht="45" customHeight="1">
      <c r="A509" s="12" t="inlineStr">
        <is>
          <t>Using Resources</t>
        </is>
      </c>
      <c r="B509" s="12" t="inlineStr">
        <is>
          <t>Fertilisers &amp; Haber Process</t>
        </is>
      </c>
      <c r="C509" s="13" t="inlineStr">
        <is>
          <t>NPK Fertilisers: Introduction [CH10.42]</t>
        </is>
      </c>
      <c r="D509" s="12" t="inlineStr">
        <is>
          <t>An introduction to NPK fertilisers as a formulation.</t>
        </is>
      </c>
      <c r="E509" s="12" t="inlineStr">
        <is>
          <t>5ebb7b7d-dc30-4d01-8c7f-fd1cc31b9f71</t>
        </is>
      </c>
    </row>
    <row r="510" ht="45" customHeight="1">
      <c r="A510" s="12" t="inlineStr">
        <is>
          <t>Using Resources</t>
        </is>
      </c>
      <c r="B510" s="12" t="inlineStr">
        <is>
          <t>Fertilisers &amp; Haber Process</t>
        </is>
      </c>
      <c r="C510" s="13" t="inlineStr">
        <is>
          <t>NPK Fertilisers: Salts [CH10.43]</t>
        </is>
      </c>
      <c r="D510" s="12" t="inlineStr">
        <is>
          <t>Description of NPK fertilisers and the salts they contain with examples of neutralisation reactions to produce them.</t>
        </is>
      </c>
      <c r="E510" s="12" t="inlineStr">
        <is>
          <t>9a351c29-5ad6-47b0-ab1f-e2fc2509a957</t>
        </is>
      </c>
    </row>
    <row r="511" ht="45" customHeight="1">
      <c r="A511" s="12" t="inlineStr">
        <is>
          <t>Using Resources</t>
        </is>
      </c>
      <c r="B511" s="12" t="inlineStr">
        <is>
          <t>Fertilisers &amp; Haber Process</t>
        </is>
      </c>
      <c r="C511" s="13" t="inlineStr">
        <is>
          <t>NPK Fertilisers: Production [CH10.44]</t>
        </is>
      </c>
      <c r="D511" s="12" t="inlineStr">
        <is>
          <t>A comparison of the laboratory and industrial production of salts.</t>
        </is>
      </c>
      <c r="E511" s="12" t="inlineStr">
        <is>
          <t>65bfdc5a-885b-4c98-b6d1-8376d8f8c10a</t>
        </is>
      </c>
    </row>
    <row r="512" ht="45" customHeight="1">
      <c r="A512" s="12" t="inlineStr">
        <is>
          <t>Using Resources</t>
        </is>
      </c>
      <c r="B512" s="12" t="inlineStr">
        <is>
          <t>Fertilisers &amp; Haber Process</t>
        </is>
      </c>
      <c r="C512" s="13" t="inlineStr">
        <is>
          <t>The Haber Process [CH10.45]</t>
        </is>
      </c>
      <c r="D512" s="12" t="inlineStr">
        <is>
          <t>Description of the Haber process, the stages involved and the conditions used.</t>
        </is>
      </c>
      <c r="E512" s="12" t="inlineStr">
        <is>
          <t>bee4d8d0-0ec7-445f-b811-f687f85d3a92</t>
        </is>
      </c>
    </row>
    <row r="513" ht="45" customHeight="1">
      <c r="A513" s="12" t="inlineStr">
        <is>
          <t>Using Resources</t>
        </is>
      </c>
      <c r="B513" s="12" t="inlineStr">
        <is>
          <t>Topic Review A</t>
        </is>
      </c>
      <c r="C513" s="13" t="inlineStr">
        <is>
          <t>Topic 10 Review: Using Resources - Set A [CH10.52]</t>
        </is>
      </c>
      <c r="D513" s="12" t="inlineStr">
        <is>
          <t>Chemistry Topic 10 Review for Science AQA Foundation Tier.</t>
        </is>
      </c>
      <c r="E513" s="12" t="inlineStr">
        <is>
          <t>466cbb7d-5349-4226-a12a-1c6198cc80a9</t>
        </is>
      </c>
    </row>
    <row r="514" ht="45" customHeight="1">
      <c r="A514" s="12" t="inlineStr">
        <is>
          <t>Using Resources</t>
        </is>
      </c>
      <c r="B514" s="12" t="inlineStr">
        <is>
          <t>Topic Review B</t>
        </is>
      </c>
      <c r="C514" s="13" t="inlineStr">
        <is>
          <t>Topic 10 Review: Using Resources - Set B [CH10.53]</t>
        </is>
      </c>
      <c r="D514" s="12" t="inlineStr">
        <is>
          <t>Chemistry Topic 10 Review for Science AQA Foundation Tier.</t>
        </is>
      </c>
      <c r="E514" s="12" t="inlineStr">
        <is>
          <t>da2c7f84-65e8-4bf4-a279-c6789e8dda6e</t>
        </is>
      </c>
    </row>
    <row r="515" ht="45" customHeight="1">
      <c r="A515" s="12" t="inlineStr">
        <is>
          <t>Maths Skills</t>
        </is>
      </c>
      <c r="B515" s="12" t="inlineStr">
        <is>
          <t>Substitution</t>
        </is>
      </c>
      <c r="C515" s="13" t="inlineStr">
        <is>
          <t>Substitution into Expressions 3: Two Terms incl. Squares [MF17.15]</t>
        </is>
      </c>
      <c r="D515" s="12" t="inlineStr">
        <is>
          <t>This nugget has learning material and questions covering the topic of Substitution into Expressions 3.</t>
        </is>
      </c>
      <c r="E515" s="12" t="inlineStr">
        <is>
          <t>d6732310-1b59-45c5-b3e4-354b29cd73a7</t>
        </is>
      </c>
    </row>
    <row r="516" ht="45" customHeight="1">
      <c r="A516" s="12" t="inlineStr">
        <is>
          <t>Maths Skills</t>
        </is>
      </c>
      <c r="B516" s="12" t="inlineStr">
        <is>
          <t>Substitution</t>
        </is>
      </c>
      <c r="C516" s="13" t="inlineStr">
        <is>
          <t>Substituting into a Formula [MF21.02]</t>
        </is>
      </c>
      <c r="D516" s="12" t="inlineStr">
        <is>
          <t>This nugget has learning material and questions covering the topic of Substituting into a Formula.</t>
        </is>
      </c>
      <c r="E516" s="12" t="inlineStr">
        <is>
          <t>21cb7259-64cd-4bef-af6f-8e1207411f1d</t>
        </is>
      </c>
    </row>
    <row r="517" ht="45" customHeight="1">
      <c r="A517" s="12" t="inlineStr">
        <is>
          <t>Maths Skills</t>
        </is>
      </c>
      <c r="B517" s="12" t="inlineStr">
        <is>
          <t>Algebraic Terminology</t>
        </is>
      </c>
      <c r="C517" s="13" t="inlineStr">
        <is>
          <t>Algebraic Terminology [MF17.03]</t>
        </is>
      </c>
      <c r="D517" s="12" t="inlineStr">
        <is>
          <t>This nugget has learning material and questions covering the topic of Algebraic Terminology.</t>
        </is>
      </c>
      <c r="E517" s="12" t="inlineStr">
        <is>
          <t>f2256c8a-79d1-45ee-9077-66d68555cc6a</t>
        </is>
      </c>
    </row>
    <row r="518" ht="45" customHeight="1">
      <c r="A518" s="12" t="inlineStr">
        <is>
          <t>Maths Skills</t>
        </is>
      </c>
      <c r="B518" s="12" t="inlineStr">
        <is>
          <t>Area</t>
        </is>
      </c>
      <c r="C518" s="13" t="inlineStr">
        <is>
          <t>Area of Squares, Rectangles and Parallelograms [MF31.03]</t>
        </is>
      </c>
      <c r="D518" s="12" t="inlineStr">
        <is>
          <t>This nugget has learning material and questions covering the topic of the Area of Squares, Rectangles and Parallelograms.</t>
        </is>
      </c>
      <c r="E518" s="12" t="inlineStr">
        <is>
          <t>b730043c-6004-43d2-b60d-00ae3e7e70bf</t>
        </is>
      </c>
    </row>
    <row r="519" ht="45" customHeight="1">
      <c r="A519" s="12" t="inlineStr">
        <is>
          <t>Maths Skills</t>
        </is>
      </c>
      <c r="B519" s="12" t="inlineStr">
        <is>
          <t>Area</t>
        </is>
      </c>
      <c r="C519" s="13" t="inlineStr">
        <is>
          <t>Area of Triangles [MF31.05]</t>
        </is>
      </c>
      <c r="D519" s="12" t="inlineStr">
        <is>
          <t>This nugget has learning material and questions covering the topic of the Area of Triangles.</t>
        </is>
      </c>
      <c r="E519" s="12" t="inlineStr">
        <is>
          <t>6a1e573c-8343-4d84-88b7-da829a119cd9</t>
        </is>
      </c>
    </row>
    <row r="520" ht="45" customHeight="1">
      <c r="A520" s="12" t="inlineStr">
        <is>
          <t>Maths Skills</t>
        </is>
      </c>
      <c r="B520" s="12" t="inlineStr">
        <is>
          <t>Area</t>
        </is>
      </c>
      <c r="C520" s="13" t="inlineStr">
        <is>
          <t>Surface Area of Cuboids [MF35.01]</t>
        </is>
      </c>
      <c r="D520" s="12" t="inlineStr">
        <is>
          <t>This nugget has learning material and questions covering the topic of the Surface Area of Cuboids.</t>
        </is>
      </c>
      <c r="E520" s="12" t="inlineStr">
        <is>
          <t>a59e44c2-9829-48bc-98d9-32b9ff49968e</t>
        </is>
      </c>
    </row>
    <row r="521" ht="45" customHeight="1">
      <c r="A521" s="12" t="inlineStr">
        <is>
          <t>Maths Skills</t>
        </is>
      </c>
      <c r="B521" s="12" t="inlineStr">
        <is>
          <t>Bar Charts</t>
        </is>
      </c>
      <c r="C521" s="13" t="inlineStr">
        <is>
          <t>Bar Charts [MF50.04]</t>
        </is>
      </c>
      <c r="D521" s="12" t="inlineStr">
        <is>
          <t>This nugget has learning material and questions covering the topic of Bar Charts.</t>
        </is>
      </c>
      <c r="E521" s="12" t="inlineStr">
        <is>
          <t>b6c397fc-5a9f-4025-bf48-63a780bce147</t>
        </is>
      </c>
    </row>
    <row r="522" ht="45" customHeight="1">
      <c r="A522" s="12" t="inlineStr">
        <is>
          <t>Maths Skills</t>
        </is>
      </c>
      <c r="B522" s="12" t="inlineStr">
        <is>
          <t>Averages</t>
        </is>
      </c>
      <c r="C522" s="13" t="inlineStr">
        <is>
          <t>Mean from Frequency Table [MF49.12]</t>
        </is>
      </c>
      <c r="D522" s="12" t="inlineStr">
        <is>
          <t>This nugget has learning material and questions covering the topic of Mean from Frequency Table.</t>
        </is>
      </c>
      <c r="E522" s="12" t="inlineStr">
        <is>
          <t>1949a57b-3256-4109-b00c-880acd7c69c7</t>
        </is>
      </c>
    </row>
    <row r="523" ht="45" customHeight="1">
      <c r="A523" s="12" t="inlineStr">
        <is>
          <t>Maths Skills</t>
        </is>
      </c>
      <c r="B523" s="12" t="inlineStr">
        <is>
          <t>Averages</t>
        </is>
      </c>
      <c r="C523" s="13" t="inlineStr">
        <is>
          <t>Mean 2: Decimals and Negatives [MF49.04]</t>
        </is>
      </c>
      <c r="D523" s="12" t="inlineStr">
        <is>
          <t>This nugget has learning material and questions covering the topic of Mean 2.</t>
        </is>
      </c>
      <c r="E523" s="12" t="inlineStr">
        <is>
          <t>3562309c-7c47-466f-b2cb-69607479baa4</t>
        </is>
      </c>
    </row>
    <row r="524" ht="45" customHeight="1">
      <c r="A524" s="12" t="inlineStr">
        <is>
          <t>Maths Skills</t>
        </is>
      </c>
      <c r="B524" s="12" t="inlineStr">
        <is>
          <t>Estimation</t>
        </is>
      </c>
      <c r="C524" s="13" t="inlineStr">
        <is>
          <t>Estimating with Metric Units [MF36.03]</t>
        </is>
      </c>
      <c r="D524" s="12" t="inlineStr">
        <is>
          <t>This nugget has learning material and questions covering the topic of Estimating with Metric Units.</t>
        </is>
      </c>
      <c r="E524" s="12" t="inlineStr">
        <is>
          <t>d9565956-ae55-49b8-aa37-3e7c9e2f2e67</t>
        </is>
      </c>
    </row>
    <row r="525" ht="45" customHeight="1">
      <c r="A525" s="12" t="inlineStr">
        <is>
          <t>Maths Skills</t>
        </is>
      </c>
      <c r="B525" s="12" t="inlineStr">
        <is>
          <t>Gradient</t>
        </is>
      </c>
      <c r="C525" s="13" t="inlineStr">
        <is>
          <t>Finding the Gradient of a Line Segment: Using the Graph [MF23.08]</t>
        </is>
      </c>
      <c r="D525" s="12" t="inlineStr">
        <is>
          <t>This nugget has learning material and questions covering the topic of Finding the Gradient of a Line Segment: Using the Graph.</t>
        </is>
      </c>
      <c r="E525" s="12" t="inlineStr">
        <is>
          <t>b539239e-ac53-4d0a-b6a0-0514dc5aa5b2</t>
        </is>
      </c>
    </row>
    <row r="526" ht="45" customHeight="1">
      <c r="A526" s="12" t="inlineStr">
        <is>
          <t>Maths Skills</t>
        </is>
      </c>
      <c r="B526" s="12" t="inlineStr">
        <is>
          <t>Gradient</t>
        </is>
      </c>
      <c r="C526" s="13" t="inlineStr">
        <is>
          <t>Estimating Gradients [MH24.16]</t>
        </is>
      </c>
      <c r="D526" s="12" t="inlineStr">
        <is>
          <t>This nugget has learning material and questions covering the topic of Estimating Gradients.</t>
        </is>
      </c>
      <c r="E526" s="12" t="inlineStr">
        <is>
          <t>9ab3d7fd-2af0-497d-84d6-5fe309340a61</t>
        </is>
      </c>
    </row>
    <row r="527" ht="45" customHeight="1">
      <c r="A527" s="12" t="inlineStr">
        <is>
          <t>Maths Skills</t>
        </is>
      </c>
      <c r="B527" s="12" t="inlineStr">
        <is>
          <t>Histograms</t>
        </is>
      </c>
      <c r="C527" s="13" t="inlineStr">
        <is>
          <t>Histograms 1: Choosing Axes [MH61.03]</t>
        </is>
      </c>
      <c r="D527" s="12" t="inlineStr">
        <is>
          <t>This nugget has learning material and questions covering the topic of Histograms 1.</t>
        </is>
      </c>
      <c r="E527" s="12" t="inlineStr">
        <is>
          <t>1336ee15-6aec-4113-ad1b-43ab508f23a8</t>
        </is>
      </c>
    </row>
    <row r="528" ht="45" customHeight="1">
      <c r="A528" s="12" t="inlineStr">
        <is>
          <t>Maths Skills</t>
        </is>
      </c>
      <c r="B528" s="12" t="inlineStr">
        <is>
          <t>Interpreting Graphs</t>
        </is>
      </c>
      <c r="C528" s="13" t="inlineStr">
        <is>
          <t>Real Life Graphs: Interpreting [MF24.12]</t>
        </is>
      </c>
      <c r="D528" s="12" t="inlineStr">
        <is>
          <t>This nugget has learning material and questions covering the topic of Real Life Graphs: Interpreting .</t>
        </is>
      </c>
      <c r="E528" s="12" t="inlineStr">
        <is>
          <t>b8d70c65-8d84-47ff-a725-2f88848122dd</t>
        </is>
      </c>
    </row>
    <row r="529" ht="45" customHeight="1">
      <c r="A529" s="12" t="inlineStr">
        <is>
          <t>Maths Skills</t>
        </is>
      </c>
      <c r="B529" s="12" t="inlineStr">
        <is>
          <t>Outliers</t>
        </is>
      </c>
      <c r="C529" s="13" t="inlineStr">
        <is>
          <t>Scatter Graphs: Outliers [MF50.15]</t>
        </is>
      </c>
      <c r="D529" s="12" t="inlineStr">
        <is>
          <t>This nugget covers identifying outliers and the possible causes of an outlier on a scatter graph. It also covers what the effect of including an outlier has on the interpretation of correlation and drawing the line of best fit.</t>
        </is>
      </c>
      <c r="E529" s="12" t="inlineStr">
        <is>
          <t>0241e7a7-b962-4ac9-ac61-cd5906fcafa1</t>
        </is>
      </c>
    </row>
    <row r="530" ht="45" customHeight="1">
      <c r="A530" s="12" t="inlineStr">
        <is>
          <t>Maths Skills</t>
        </is>
      </c>
      <c r="B530" s="12" t="inlineStr">
        <is>
          <t>Plans &amp; Elevations</t>
        </is>
      </c>
      <c r="C530" s="13" t="inlineStr">
        <is>
          <t>Plans and Elevations [MF33.04]</t>
        </is>
      </c>
      <c r="D530" s="12" t="inlineStr">
        <is>
          <t>This nugget has learning material and questions covering the topic of Plans and Elevations.</t>
        </is>
      </c>
      <c r="E530" s="12" t="inlineStr">
        <is>
          <t>17072aa4-4633-4dce-9593-2df94b580170</t>
        </is>
      </c>
    </row>
    <row r="531" ht="45" customHeight="1">
      <c r="A531" s="12" t="inlineStr">
        <is>
          <t>Maths Skills</t>
        </is>
      </c>
      <c r="B531" s="12" t="inlineStr">
        <is>
          <t>Plotting Graphs</t>
        </is>
      </c>
      <c r="C531" s="13" t="inlineStr">
        <is>
          <t>Plotting Straight Line Graphs: 4 Quadrants [MF23.07]</t>
        </is>
      </c>
      <c r="D531" s="12" t="inlineStr">
        <is>
          <t>This nugget has learning material and questions covering the topic of Plotting Straight Line Graphs: 4 Quadrants.</t>
        </is>
      </c>
      <c r="E531" s="12" t="inlineStr">
        <is>
          <t>0cde5f87-63db-44d9-9a80-8392640961da</t>
        </is>
      </c>
    </row>
    <row r="532" ht="45" customHeight="1">
      <c r="A532" s="12" t="inlineStr">
        <is>
          <t>Maths Skills</t>
        </is>
      </c>
      <c r="B532" s="12" t="inlineStr">
        <is>
          <t>Proportion</t>
        </is>
      </c>
      <c r="C532" s="13" t="inlineStr">
        <is>
          <t>Direct Proportion 1: Conversions [MF16.05]</t>
        </is>
      </c>
      <c r="D532" s="12" t="inlineStr">
        <is>
          <t>This nugget has learning material and questions covering the topic of Direct Proportion 1.</t>
        </is>
      </c>
      <c r="E532" s="12" t="inlineStr">
        <is>
          <t>5d2a4e1e-b9c6-4347-ae98-5df436cc17fe</t>
        </is>
      </c>
    </row>
    <row r="533" ht="45" customHeight="1">
      <c r="A533" s="12" t="inlineStr">
        <is>
          <t>Maths Skills</t>
        </is>
      </c>
      <c r="B533" s="12" t="inlineStr">
        <is>
          <t>Proportion</t>
        </is>
      </c>
      <c r="C533" s="13" t="inlineStr">
        <is>
          <t>Proportions on a Graph [MF16.09]</t>
        </is>
      </c>
      <c r="D533" s="12" t="inlineStr">
        <is>
          <t>This nugget has learning material and questions covering the topic of Proportions on a Graph.</t>
        </is>
      </c>
      <c r="E533" s="12" t="inlineStr">
        <is>
          <t>8a9953b5-e03e-4963-9121-7a83966bfd77</t>
        </is>
      </c>
    </row>
    <row r="534" ht="45" customHeight="1">
      <c r="A534" s="12" t="inlineStr">
        <is>
          <t>Maths Skills</t>
        </is>
      </c>
      <c r="B534" s="12" t="inlineStr">
        <is>
          <t>Ratios</t>
        </is>
      </c>
      <c r="C534" s="13" t="inlineStr">
        <is>
          <t>Simplifying Ratios with Units [MF15.06]</t>
        </is>
      </c>
      <c r="D534" s="12" t="inlineStr">
        <is>
          <t>This nugget has learning material and questions covering the topic of Simplifying Ratios with Units.</t>
        </is>
      </c>
      <c r="E534" s="12" t="inlineStr">
        <is>
          <t>dcb4b144-8764-4bd4-9c5d-18ffd70451ab</t>
        </is>
      </c>
    </row>
    <row r="535" ht="45" customHeight="1">
      <c r="A535" s="12" t="inlineStr">
        <is>
          <t>Maths Skills</t>
        </is>
      </c>
      <c r="B535" s="12" t="inlineStr">
        <is>
          <t>Rearranging Formulae</t>
        </is>
      </c>
      <c r="C535" s="13" t="inlineStr">
        <is>
          <t>Rearranging Formulae: Two Step [MF21.06]</t>
        </is>
      </c>
      <c r="D535" s="12" t="inlineStr">
        <is>
          <t>This nugget has learning material and questions covering the topic of Rearranging Formulae: Two Step.</t>
        </is>
      </c>
      <c r="E535" s="12" t="inlineStr">
        <is>
          <t>e7d4a305-dc53-4073-ae97-db2a79dd9710</t>
        </is>
      </c>
    </row>
    <row r="536" ht="45" customHeight="1">
      <c r="A536" s="12" t="inlineStr">
        <is>
          <t>Maths Skills</t>
        </is>
      </c>
      <c r="B536" s="12" t="inlineStr">
        <is>
          <t>Rearranging Formulae</t>
        </is>
      </c>
      <c r="C536" s="13" t="inlineStr">
        <is>
          <t>Rearranging y = mx + c [MF23.15]</t>
        </is>
      </c>
      <c r="D536" s="12" t="inlineStr">
        <is>
          <t>This nugget has learning material and questions covering the topic of Rearranging y=mx+c.</t>
        </is>
      </c>
      <c r="E536" s="12" t="inlineStr">
        <is>
          <t>de7fcddf-9fd6-446f-bf34-321897f668bf</t>
        </is>
      </c>
    </row>
    <row r="537" ht="45" customHeight="1">
      <c r="A537" s="12" t="inlineStr">
        <is>
          <t>Maths Skills</t>
        </is>
      </c>
      <c r="B537" s="12" t="inlineStr">
        <is>
          <t>Scales</t>
        </is>
      </c>
      <c r="C537" s="13" t="inlineStr">
        <is>
          <t>Scales: Continuous Data [MF50.19]</t>
        </is>
      </c>
      <c r="D537" s="12" t="inlineStr">
        <is>
          <t>This nugget has learning material and questions covering the topic of selecting appropriate scales for graphing continuous data.</t>
        </is>
      </c>
      <c r="E537" s="12" t="inlineStr">
        <is>
          <t>3486b636-e197-4848-9de4-b4a7b2632fe6</t>
        </is>
      </c>
    </row>
    <row r="538" ht="45" customHeight="1">
      <c r="A538" s="12" t="inlineStr">
        <is>
          <t>Maths Skills</t>
        </is>
      </c>
      <c r="B538" s="12" t="inlineStr">
        <is>
          <t>Rounding</t>
        </is>
      </c>
      <c r="C538" s="13" t="inlineStr">
        <is>
          <t>Rounding to Mixed Significant Figures [MF9.08]</t>
        </is>
      </c>
      <c r="D538" s="12" t="inlineStr">
        <is>
          <t>This nugget contains questions on rounding numbers to a different number of significant figures, including 1, 2, 3 and 4. It also includes basic calculations where the answer is rounded to a different number of significant figures.</t>
        </is>
      </c>
      <c r="E538" s="12" t="inlineStr">
        <is>
          <t>90e46c57-90f1-43ab-bd24-03224cc687c0</t>
        </is>
      </c>
    </row>
    <row r="539" ht="45" customHeight="1">
      <c r="A539" s="12" t="inlineStr">
        <is>
          <t>Maths Skills</t>
        </is>
      </c>
      <c r="B539" s="12" t="inlineStr">
        <is>
          <t>Solving Equations</t>
        </is>
      </c>
      <c r="C539" s="13" t="inlineStr">
        <is>
          <t>Solving Equations: One Step (+ – × ÷) [MF19.04]</t>
        </is>
      </c>
      <c r="D539" s="12" t="inlineStr">
        <is>
          <t>This nugget has learning material and questions covering the topic of Solving One Step Equations: mixed.</t>
        </is>
      </c>
      <c r="E539" s="12" t="inlineStr">
        <is>
          <t>814b0108-5ba5-4351-a6d8-f3b43ec5679a</t>
        </is>
      </c>
    </row>
    <row r="540" ht="45" customHeight="1">
      <c r="A540" s="12" t="inlineStr">
        <is>
          <t>Maths Skills</t>
        </is>
      </c>
      <c r="B540" s="12" t="inlineStr">
        <is>
          <t>Standard Form</t>
        </is>
      </c>
      <c r="C540" s="13" t="inlineStr">
        <is>
          <t>Ordinary to Standard Form [MF14.04]</t>
        </is>
      </c>
      <c r="D540" s="12" t="inlineStr">
        <is>
          <t>This nugget has learning material and questions covering the topic of Ordinary to Standard Form.</t>
        </is>
      </c>
      <c r="E540" s="12" t="inlineStr">
        <is>
          <t>921c0f8f-eb17-48cd-aa10-f85cf25d42f7</t>
        </is>
      </c>
    </row>
    <row r="541" ht="45" customHeight="1">
      <c r="A541" s="12" t="inlineStr">
        <is>
          <t>Maths Skills</t>
        </is>
      </c>
      <c r="B541" s="12" t="inlineStr">
        <is>
          <t>Standard Form</t>
        </is>
      </c>
      <c r="C541" s="13" t="inlineStr">
        <is>
          <t>Standard Form to Ordinary [MF14.03]</t>
        </is>
      </c>
      <c r="D541" s="12" t="inlineStr">
        <is>
          <t>This nugget has learning material and questions covering the topic of Standard Form to Ordinary.</t>
        </is>
      </c>
      <c r="E541" s="12" t="inlineStr">
        <is>
          <t>d9ff6a1c-d84e-494d-8806-cd7eaaab2ef4</t>
        </is>
      </c>
    </row>
    <row r="542" ht="45" customHeight="1">
      <c r="A542" s="12" t="inlineStr">
        <is>
          <t>Maths Skills</t>
        </is>
      </c>
      <c r="B542" s="12" t="inlineStr">
        <is>
          <t>Standard Form</t>
        </is>
      </c>
      <c r="C542" s="13" t="inlineStr">
        <is>
          <t>Standard Form: Worded problems with calculator [MF14.10]</t>
        </is>
      </c>
      <c r="D542" s="12" t="inlineStr">
        <is>
          <t>This nugget has learning material and questions covering the topic of solving Standard Form worded problems with a calculator.</t>
        </is>
      </c>
      <c r="E542" s="12" t="inlineStr">
        <is>
          <t>447f52d9-7f65-4a8b-bf13-0f0c6321d98c</t>
        </is>
      </c>
    </row>
    <row r="543" ht="45" customHeight="1">
      <c r="A543" s="12" t="inlineStr">
        <is>
          <t>Maths Skills</t>
        </is>
      </c>
      <c r="B543" s="12" t="inlineStr">
        <is>
          <t>Temperature</t>
        </is>
      </c>
      <c r="C543" s="13" t="inlineStr">
        <is>
          <t>Temperature [MC2.16]</t>
        </is>
      </c>
      <c r="D543" s="12" t="inlineStr">
        <is>
          <t>This nugget has learning material and questions covering the topic of Temperature.</t>
        </is>
      </c>
      <c r="E543" s="12" t="inlineStr">
        <is>
          <t>f1c13dd2-4a7b-4f34-9c8f-0da62f8bc2b7</t>
        </is>
      </c>
    </row>
    <row r="544" ht="45" customHeight="1">
      <c r="A544" s="12" t="inlineStr">
        <is>
          <t>Maths Skills</t>
        </is>
      </c>
      <c r="B544" s="12" t="inlineStr">
        <is>
          <t>Using a Ruler</t>
        </is>
      </c>
      <c r="C544" s="13" t="inlineStr">
        <is>
          <t>Using a Ruler [MF26.16]</t>
        </is>
      </c>
      <c r="D544" s="12" t="inlineStr">
        <is>
          <t xml:space="preserve">This nugget has questions on reading from a ruler to measure the length of a line segment in cm, to one decimal place. </t>
        </is>
      </c>
      <c r="E544" s="12" t="inlineStr">
        <is>
          <t>47f6e68e-d2d6-4504-88eb-aa6d7098880b</t>
        </is>
      </c>
    </row>
    <row r="545" ht="45" customHeight="1">
      <c r="A545" s="12" t="inlineStr">
        <is>
          <t>Maths Skills</t>
        </is>
      </c>
      <c r="B545" s="12" t="inlineStr">
        <is>
          <t>Volume</t>
        </is>
      </c>
      <c r="C545" s="13" t="inlineStr">
        <is>
          <t>Volume of Cubes and Cuboids [MF34.02]</t>
        </is>
      </c>
      <c r="D545" s="12" t="inlineStr">
        <is>
          <t>This nugget has learning material and questions covering the topic of the Volume of Cubes and Cuboids.</t>
        </is>
      </c>
      <c r="E545" s="12" t="inlineStr">
        <is>
          <t>620abbcb-221f-4760-9d90-1df267223a20</t>
        </is>
      </c>
    </row>
    <row r="546" ht="45" customHeight="1">
      <c r="A546" s="12" t="inlineStr">
        <is>
          <t>Working Scientifically</t>
        </is>
      </c>
      <c r="B546" s="12" t="inlineStr">
        <is>
          <t>Development of Scientific Thinking</t>
        </is>
      </c>
      <c r="C546" s="13" t="inlineStr">
        <is>
          <t>Diagnostic: Development of Scientific Thinking [WS0.01]</t>
        </is>
      </c>
      <c r="D546" s="12" t="inlineStr">
        <is>
          <t>A diagnostic for the developing scientific thinking strand of working scientifically.</t>
        </is>
      </c>
      <c r="E546" s="12" t="inlineStr">
        <is>
          <t>12467ab6-7253-4bbb-9ba0-ec30aaea4624</t>
        </is>
      </c>
    </row>
    <row r="547" ht="45" customHeight="1">
      <c r="A547" s="12" t="inlineStr">
        <is>
          <t>Working Scientifically</t>
        </is>
      </c>
      <c r="B547" s="12" t="inlineStr">
        <is>
          <t>Development of Scientific Thinking</t>
        </is>
      </c>
      <c r="C547" s="13" t="inlineStr">
        <is>
          <t>Science &amp; Scientific Applications [WS01.01]</t>
        </is>
      </c>
      <c r="D547" s="12" t="inlineStr">
        <is>
          <t xml:space="preserve">A description of science and how it is used to answer questions. </t>
        </is>
      </c>
      <c r="E547" s="12" t="inlineStr">
        <is>
          <t>90fe5a9c-46fc-4a1f-8728-33547fb3802b</t>
        </is>
      </c>
    </row>
    <row r="548" ht="45" customHeight="1">
      <c r="A548" s="12" t="inlineStr">
        <is>
          <t>Working Scientifically</t>
        </is>
      </c>
      <c r="B548" s="12" t="inlineStr">
        <is>
          <t>Development of Scientific Thinking</t>
        </is>
      </c>
      <c r="C548" s="13" t="inlineStr">
        <is>
          <t>Developing Scientific Theories [WS01.02]</t>
        </is>
      </c>
      <c r="D548" s="12" t="inlineStr">
        <is>
          <t xml:space="preserve">A description of how scientific theories are formed and how they develop over time. </t>
        </is>
      </c>
      <c r="E548" s="12" t="inlineStr">
        <is>
          <t>484a92d3-8206-44ad-97c0-915beefd474d</t>
        </is>
      </c>
    </row>
    <row r="549" ht="45" customHeight="1">
      <c r="A549" s="12" t="inlineStr">
        <is>
          <t>Working Scientifically</t>
        </is>
      </c>
      <c r="B549" s="12" t="inlineStr">
        <is>
          <t>Development of Scientific Thinking</t>
        </is>
      </c>
      <c r="C549" s="13" t="inlineStr">
        <is>
          <t>Using Data to Support Scientific Theories [WS01.03]</t>
        </is>
      </c>
      <c r="D549" s="12" t="inlineStr">
        <is>
          <t xml:space="preserve">An explanation of how data is used to support scientific theories. </t>
        </is>
      </c>
      <c r="E549" s="12" t="inlineStr">
        <is>
          <t>2cad1b02-e15d-407c-8801-e9b20ffce4d3</t>
        </is>
      </c>
    </row>
    <row r="550" ht="45" customHeight="1">
      <c r="A550" s="12" t="inlineStr">
        <is>
          <t>Working Scientifically</t>
        </is>
      </c>
      <c r="B550" s="12" t="inlineStr">
        <is>
          <t>Development of Scientific Thinking</t>
        </is>
      </c>
      <c r="C550" s="13" t="inlineStr">
        <is>
          <t>Types of Scientific Diagram [WS01.04]</t>
        </is>
      </c>
      <c r="D550" s="12" t="inlineStr">
        <is>
          <t>A description of how scientific diagrams simplify observable features of different scientific discoveries.</t>
        </is>
      </c>
      <c r="E550" s="12" t="inlineStr">
        <is>
          <t>59f98d99-0fe7-4b15-966e-df1b6fcdb458</t>
        </is>
      </c>
    </row>
    <row r="551" ht="45" customHeight="1">
      <c r="A551" s="12" t="inlineStr">
        <is>
          <t>Working Scientifically</t>
        </is>
      </c>
      <c r="B551" s="12" t="inlineStr">
        <is>
          <t>Development of Scientific Thinking</t>
        </is>
      </c>
      <c r="C551" s="13" t="inlineStr">
        <is>
          <t>Models &amp; Their Limitations [WS01.05]</t>
        </is>
      </c>
      <c r="D551" s="12" t="inlineStr">
        <is>
          <t>A description of scientific modelling, how it is formed, how models can evolve, and why they are used in science.</t>
        </is>
      </c>
      <c r="E551" s="12" t="inlineStr">
        <is>
          <t>56127184-f24f-4543-8363-557d01bd796f</t>
        </is>
      </c>
    </row>
    <row r="552" ht="45" customHeight="1">
      <c r="A552" s="12" t="inlineStr">
        <is>
          <t>Working Scientifically</t>
        </is>
      </c>
      <c r="B552" s="12" t="inlineStr">
        <is>
          <t>Development of Scientific Thinking</t>
        </is>
      </c>
      <c r="C552" s="13" t="inlineStr">
        <is>
          <t>Importance of Data in Science [WS01.06]</t>
        </is>
      </c>
      <c r="D552" s="12" t="inlineStr">
        <is>
          <t>A description of the importance of data as a critical component of the scientific method.</t>
        </is>
      </c>
      <c r="E552" s="12" t="inlineStr">
        <is>
          <t>55b03a28-8a12-420b-9506-df15963a03e8</t>
        </is>
      </c>
    </row>
    <row r="553" ht="45" customHeight="1">
      <c r="A553" s="12" t="inlineStr">
        <is>
          <t>Working Scientifically</t>
        </is>
      </c>
      <c r="B553" s="12" t="inlineStr">
        <is>
          <t>Development of Scientific Thinking</t>
        </is>
      </c>
      <c r="C553" s="13" t="inlineStr">
        <is>
          <t>Ethical Issues in Science [WS01.07]</t>
        </is>
      </c>
      <c r="D553" s="12" t="inlineStr">
        <is>
          <t>An exploration of the ethical issues and arguments surrounding scientific discoveries and technologies.</t>
        </is>
      </c>
      <c r="E553" s="12" t="inlineStr">
        <is>
          <t>a9762703-bc45-451f-97df-858e6ba96a8c</t>
        </is>
      </c>
    </row>
    <row r="554" ht="45" customHeight="1">
      <c r="A554" s="12" t="inlineStr">
        <is>
          <t>Working Scientifically</t>
        </is>
      </c>
      <c r="B554" s="12" t="inlineStr">
        <is>
          <t>Development of Scientific Thinking</t>
        </is>
      </c>
      <c r="C554" s="13" t="inlineStr">
        <is>
          <t>Evaluating Science-Based Technologies [WS01.08]</t>
        </is>
      </c>
      <c r="D554" s="12" t="inlineStr">
        <is>
          <t>Understanding how science-based technologies are evaluated through a risk-benefit analysis.</t>
        </is>
      </c>
      <c r="E554" s="12" t="inlineStr">
        <is>
          <t>1c9d68ae-dacd-43b0-a681-11e6932ef43f</t>
        </is>
      </c>
    </row>
    <row r="555" ht="45" customHeight="1">
      <c r="A555" s="12" t="inlineStr">
        <is>
          <t>Working Scientifically</t>
        </is>
      </c>
      <c r="B555" s="12" t="inlineStr">
        <is>
          <t>Experimental Skills &amp; Strategies</t>
        </is>
      </c>
      <c r="C555" s="13" t="inlineStr">
        <is>
          <t>Diagnostic: Experimental Skills &amp; Strategies [WS0.02]</t>
        </is>
      </c>
      <c r="D555" s="12" t="inlineStr">
        <is>
          <t>A diagnostic for the experimental skills and strategies strand of the working scientifically course.</t>
        </is>
      </c>
      <c r="E555" s="12" t="inlineStr">
        <is>
          <t>9990f01a-db80-4a10-975e-a61c0a0dd37e</t>
        </is>
      </c>
    </row>
    <row r="556" ht="45" customHeight="1">
      <c r="A556" s="12" t="inlineStr">
        <is>
          <t>Working Scientifically</t>
        </is>
      </c>
      <c r="B556" s="12" t="inlineStr">
        <is>
          <t>Experimental Skills &amp; Strategies</t>
        </is>
      </c>
      <c r="C556" s="13" t="inlineStr">
        <is>
          <t>The Scientific Method [WS02.01]</t>
        </is>
      </c>
      <c r="D556" s="12" t="inlineStr">
        <is>
          <t>An introduction to the scientific method.</t>
        </is>
      </c>
      <c r="E556" s="12" t="inlineStr">
        <is>
          <t>2b35ab10-add0-4fde-8a10-b984fca7acda</t>
        </is>
      </c>
    </row>
    <row r="557" ht="45" customHeight="1">
      <c r="A557" s="12" t="inlineStr">
        <is>
          <t>Working Scientifically</t>
        </is>
      </c>
      <c r="B557" s="12" t="inlineStr">
        <is>
          <t>Experimental Skills &amp; Strategies</t>
        </is>
      </c>
      <c r="C557" s="13" t="inlineStr">
        <is>
          <t>Hypotheses &amp; Predictions [WS02.02]</t>
        </is>
      </c>
      <c r="D557" s="12" t="inlineStr">
        <is>
          <t>How to construct hypotheses and predictions.</t>
        </is>
      </c>
      <c r="E557" s="12" t="inlineStr">
        <is>
          <t>a2c4e0e0-6ccf-40a3-b7e3-f8947998ac0e</t>
        </is>
      </c>
    </row>
    <row r="558" ht="45" customHeight="1">
      <c r="A558" s="12" t="inlineStr">
        <is>
          <t>Working Scientifically</t>
        </is>
      </c>
      <c r="B558" s="12" t="inlineStr">
        <is>
          <t>Experimental Skills &amp; Strategies</t>
        </is>
      </c>
      <c r="C558" s="13" t="inlineStr">
        <is>
          <t>Types of Variables [WS02.03]</t>
        </is>
      </c>
      <c r="D558" s="12" t="inlineStr">
        <is>
          <t>Learning about the differences in the types of variable and how to correctly identify them.</t>
        </is>
      </c>
      <c r="E558" s="12" t="inlineStr">
        <is>
          <t>d50e749d-7530-4a15-8779-eaa91e5e98ea</t>
        </is>
      </c>
    </row>
    <row r="559" ht="45" customHeight="1">
      <c r="A559" s="12" t="inlineStr">
        <is>
          <t>Working Scientifically</t>
        </is>
      </c>
      <c r="B559" s="12" t="inlineStr">
        <is>
          <t>Experimental Skills &amp; Strategies</t>
        </is>
      </c>
      <c r="C559" s="13" t="inlineStr">
        <is>
          <t>Measuring &amp; Controlling Variables in a Fair Test [WS02.04]</t>
        </is>
      </c>
      <c r="D559" s="12" t="inlineStr">
        <is>
          <t>Choosing the correct device for measuring different variables and how to control variables to ensure a fair test.</t>
        </is>
      </c>
      <c r="E559" s="12" t="inlineStr">
        <is>
          <t>377ae0b2-8515-4542-a113-cebf961dfa31</t>
        </is>
      </c>
    </row>
    <row r="560" ht="45" customHeight="1">
      <c r="A560" s="12" t="inlineStr">
        <is>
          <t>Working Scientifically</t>
        </is>
      </c>
      <c r="B560" s="12" t="inlineStr">
        <is>
          <t>Experimental Skills &amp; Strategies</t>
        </is>
      </c>
      <c r="C560" s="13" t="inlineStr">
        <is>
          <t>How to Write a Method [WS02.05]</t>
        </is>
      </c>
      <c r="D560" s="12" t="inlineStr">
        <is>
          <t>How to construct a step-by-step method for carrying out a scientific investigation.</t>
        </is>
      </c>
      <c r="E560" s="12" t="inlineStr">
        <is>
          <t>3364ab11-25d5-4ddc-85ff-0b4bfe75fe37</t>
        </is>
      </c>
    </row>
    <row r="561" ht="45" customHeight="1">
      <c r="A561" s="12" t="inlineStr">
        <is>
          <t>Working Scientifically</t>
        </is>
      </c>
      <c r="B561" s="12" t="inlineStr">
        <is>
          <t>Experimental Skills &amp; Strategies</t>
        </is>
      </c>
      <c r="C561" s="13" t="inlineStr">
        <is>
          <t>Recording Data [WS02.06]</t>
        </is>
      </c>
      <c r="D561" s="12" t="inlineStr">
        <is>
          <t>How to accurately read the scales on measuring equipment and to construct tables to accurately record the data collected in an investigation.</t>
        </is>
      </c>
      <c r="E561" s="12" t="inlineStr">
        <is>
          <t>1da29edc-0871-48ea-a623-2084b496a491</t>
        </is>
      </c>
    </row>
    <row r="562" ht="45" customHeight="1">
      <c r="A562" s="12" t="inlineStr">
        <is>
          <t>Working Scientifically</t>
        </is>
      </c>
      <c r="B562" s="12" t="inlineStr">
        <is>
          <t>Experimental Skills &amp; Strategies</t>
        </is>
      </c>
      <c r="C562" s="13" t="inlineStr">
        <is>
          <t>Hazards &amp; Risks [WS02.07]</t>
        </is>
      </c>
      <c r="D562" s="12" t="inlineStr">
        <is>
          <t>Identify the hazards in an investigation and make estimations as to the degree of risk they may pose.</t>
        </is>
      </c>
      <c r="E562" s="12" t="inlineStr">
        <is>
          <t>8173de09-d19e-4bb7-b57e-bf54b2ad97d3</t>
        </is>
      </c>
    </row>
    <row r="563" ht="45" customHeight="1">
      <c r="A563" s="12" t="inlineStr">
        <is>
          <t>Working Scientifically</t>
        </is>
      </c>
      <c r="B563" s="12" t="inlineStr">
        <is>
          <t>Analysis &amp; Evaluation</t>
        </is>
      </c>
      <c r="C563" s="13" t="inlineStr">
        <is>
          <t>Diagnostic: Analysis &amp; Evaluation [WS0.03]</t>
        </is>
      </c>
      <c r="D563" s="12" t="inlineStr">
        <is>
          <t>A diagnostic for the analysis &amp; evaluation strand of the working scientifically course.</t>
        </is>
      </c>
      <c r="E563" s="12" t="inlineStr">
        <is>
          <t>2026272b-26f6-48fe-9fa8-61761746e048</t>
        </is>
      </c>
    </row>
    <row r="564" ht="45" customHeight="1">
      <c r="A564" s="12" t="inlineStr">
        <is>
          <t>Working Scientifically</t>
        </is>
      </c>
      <c r="B564" s="12" t="inlineStr">
        <is>
          <t>Analysis &amp; Evaluation</t>
        </is>
      </c>
      <c r="C564" s="13" t="inlineStr">
        <is>
          <t>Accuracy &amp; Precision [WS03.01]</t>
        </is>
      </c>
      <c r="D564" s="12" t="inlineStr">
        <is>
          <t xml:space="preserve">Describe a data set in terms of accuracy and precision.
</t>
        </is>
      </c>
      <c r="E564" s="12" t="inlineStr">
        <is>
          <t>9a578b0f-f403-42d8-928b-025408af2d44</t>
        </is>
      </c>
    </row>
    <row r="565" ht="45" customHeight="1">
      <c r="A565" s="12" t="inlineStr">
        <is>
          <t>Working Scientifically</t>
        </is>
      </c>
      <c r="B565" s="12" t="inlineStr">
        <is>
          <t>Analysis &amp; Evaluation</t>
        </is>
      </c>
      <c r="C565" s="13" t="inlineStr">
        <is>
          <t>Random &amp; Systematic Errors [WS03.02]</t>
        </is>
      </c>
      <c r="D565" s="12" t="inlineStr">
        <is>
          <t>Describe random and systematic errors.</t>
        </is>
      </c>
      <c r="E565" s="12" t="inlineStr">
        <is>
          <t>7ae22c98-95d1-44bd-ab5a-382922ca3f07</t>
        </is>
      </c>
    </row>
    <row r="566" ht="45" customHeight="1">
      <c r="A566" s="12" t="inlineStr">
        <is>
          <t>Working Scientifically</t>
        </is>
      </c>
      <c r="B566" s="12" t="inlineStr">
        <is>
          <t>Analysis &amp; Evaluation</t>
        </is>
      </c>
      <c r="C566" s="13" t="inlineStr">
        <is>
          <t>Repeatable &amp; Reproducible [WS03.03]</t>
        </is>
      </c>
      <c r="D566" s="12" t="inlineStr">
        <is>
          <t xml:space="preserve">Describe experiments as repeatable and reproducible.
</t>
        </is>
      </c>
      <c r="E566" s="12" t="inlineStr">
        <is>
          <t>962820cb-e675-46a3-840b-b24e0cff749e</t>
        </is>
      </c>
    </row>
    <row r="567" ht="45" customHeight="1">
      <c r="A567" s="12" t="inlineStr">
        <is>
          <t>Working Scientifically</t>
        </is>
      </c>
      <c r="B567" s="12" t="inlineStr">
        <is>
          <t>Analysis &amp; Evaluation</t>
        </is>
      </c>
      <c r="C567" s="13" t="inlineStr">
        <is>
          <t>Patterns &amp; Trends in Tables [WS03.07]</t>
        </is>
      </c>
      <c r="D567" s="12" t="inlineStr">
        <is>
          <t>Identify and describe patterns &amp; trends in tables.</t>
        </is>
      </c>
      <c r="E567" s="12" t="inlineStr">
        <is>
          <t>c38ec04d-4d17-44eb-ac40-f04424543b2b</t>
        </is>
      </c>
    </row>
    <row r="568" ht="45" customHeight="1">
      <c r="A568" s="12" t="inlineStr">
        <is>
          <t>Working Scientifically</t>
        </is>
      </c>
      <c r="B568" s="12" t="inlineStr">
        <is>
          <t>Analysis &amp; Evaluation</t>
        </is>
      </c>
      <c r="C568" s="13" t="inlineStr">
        <is>
          <t>Patterns &amp; Trends in Graphs I [WS03.08]</t>
        </is>
      </c>
      <c r="D568" s="12" t="inlineStr">
        <is>
          <t>Identifying and describing patterns and trends in graphs.</t>
        </is>
      </c>
      <c r="E568" s="12" t="inlineStr">
        <is>
          <t>55ce86c6-5b85-45c1-890f-96f8f5f7066c</t>
        </is>
      </c>
    </row>
    <row r="569" ht="45" customHeight="1">
      <c r="A569" s="12" t="inlineStr">
        <is>
          <t>Working Scientifically</t>
        </is>
      </c>
      <c r="B569" s="12" t="inlineStr">
        <is>
          <t>Analysis &amp; Evaluation</t>
        </is>
      </c>
      <c r="C569" s="13" t="inlineStr">
        <is>
          <t>Patterns &amp; Trends in Graphs II [WS03.09]</t>
        </is>
      </c>
      <c r="D569" s="12" t="inlineStr">
        <is>
          <t>Identify and describe multiple patterns and trends in graphs.</t>
        </is>
      </c>
      <c r="E569" s="12" t="inlineStr">
        <is>
          <t>b2c49eb0-0682-40e4-b16b-541ce6c2d8e6</t>
        </is>
      </c>
    </row>
    <row r="570" ht="45" customHeight="1">
      <c r="A570" s="12" t="inlineStr">
        <is>
          <t>Working Scientifically</t>
        </is>
      </c>
      <c r="B570" s="12" t="inlineStr">
        <is>
          <t>Analysis &amp; Evaluation</t>
        </is>
      </c>
      <c r="C570" s="13" t="inlineStr">
        <is>
          <t>Anomalous Results &amp; Outliers [WS03.10]</t>
        </is>
      </c>
      <c r="D570" s="12" t="inlineStr">
        <is>
          <t>What an anomaly is and how to identify an anomaly.</t>
        </is>
      </c>
      <c r="E570" s="12" t="inlineStr">
        <is>
          <t>aa100dfd-79e5-454b-b873-d8efe5bea6f7</t>
        </is>
      </c>
    </row>
    <row r="571" ht="45" customHeight="1">
      <c r="A571" s="12" t="inlineStr">
        <is>
          <t>Working Scientifically</t>
        </is>
      </c>
      <c r="B571" s="12" t="inlineStr">
        <is>
          <t>Analysis &amp; Evaluation</t>
        </is>
      </c>
      <c r="C571" s="13" t="inlineStr">
        <is>
          <t>Dealing with Anomalous Results &amp; Outliers [WS03.11]</t>
        </is>
      </c>
      <c r="D571" s="12" t="inlineStr">
        <is>
          <t>How to analyse experimental data when it contains an anomaly.</t>
        </is>
      </c>
      <c r="E571" s="12" t="inlineStr">
        <is>
          <t>3af520ef-3c75-428e-9d03-6faa08d3153a</t>
        </is>
      </c>
    </row>
    <row r="572" ht="45" customHeight="1">
      <c r="A572" s="12" t="inlineStr">
        <is>
          <t>Working Scientifically</t>
        </is>
      </c>
      <c r="B572" s="12" t="inlineStr">
        <is>
          <t>Analysis &amp; Evaluation</t>
        </is>
      </c>
      <c r="C572" s="13" t="inlineStr">
        <is>
          <t>Correlation &amp; Causality [WS03.12]</t>
        </is>
      </c>
      <c r="D572" s="12" t="inlineStr">
        <is>
          <t>Identify a correlation and determine if it can be explained using a causal mechanism.</t>
        </is>
      </c>
      <c r="E572" s="12" t="inlineStr">
        <is>
          <t>7211f45c-4722-43b8-ada4-1cc446acffaa</t>
        </is>
      </c>
    </row>
    <row r="573" ht="45" customHeight="1">
      <c r="A573" s="12" t="inlineStr">
        <is>
          <t>Working Scientifically</t>
        </is>
      </c>
      <c r="B573" s="12" t="inlineStr">
        <is>
          <t>Analysis &amp; Evaluation</t>
        </is>
      </c>
      <c r="C573" s="13" t="inlineStr">
        <is>
          <t>Drawing Conclusions [WS03.13]</t>
        </is>
      </c>
      <c r="D573" s="12" t="inlineStr">
        <is>
          <t>How to write a conclusion.</t>
        </is>
      </c>
      <c r="E573" s="12" t="inlineStr">
        <is>
          <t>85fea737-b9ce-4714-a3d0-4067921c29ea</t>
        </is>
      </c>
    </row>
    <row r="574" ht="45" customHeight="1">
      <c r="A574" s="12" t="inlineStr">
        <is>
          <t>Working Scientifically</t>
        </is>
      </c>
      <c r="B574" s="12" t="inlineStr">
        <is>
          <t>Analysis &amp; Evaluation</t>
        </is>
      </c>
      <c r="C574" s="13" t="inlineStr">
        <is>
          <t>Evaluating Experiments: Method [WS03.14]</t>
        </is>
      </c>
      <c r="D574" s="12" t="inlineStr">
        <is>
          <t>How to evaluate a method.</t>
        </is>
      </c>
      <c r="E574" s="12" t="inlineStr">
        <is>
          <t>e014f753-b104-4062-987c-7bc477d9993e</t>
        </is>
      </c>
    </row>
    <row r="575" ht="45" customHeight="1">
      <c r="A575" s="12" t="inlineStr">
        <is>
          <t>Working Scientifically</t>
        </is>
      </c>
      <c r="B575" s="12" t="inlineStr">
        <is>
          <t>Analysis &amp; Evaluation</t>
        </is>
      </c>
      <c r="C575" s="13" t="inlineStr">
        <is>
          <t>Evaluating Experiments: Data [WS03.15]</t>
        </is>
      </c>
      <c r="D575" s="12" t="inlineStr">
        <is>
          <t>Hw to evaluate experimental data.</t>
        </is>
      </c>
      <c r="E575" s="12" t="inlineStr">
        <is>
          <t>bb1fdbdf-cc4a-4290-b26d-aa7a58a8d29e</t>
        </is>
      </c>
    </row>
    <row r="576" ht="45" customHeight="1">
      <c r="A576" s="12" t="inlineStr">
        <is>
          <t>Working Scientifically</t>
        </is>
      </c>
      <c r="B576" s="12" t="inlineStr">
        <is>
          <t>Scientific Vocabulary, Quantities, Units, Symbols &amp; Nomenclature</t>
        </is>
      </c>
      <c r="C576" s="13" t="inlineStr">
        <is>
          <t>Diagnostic: Scientific Vocabulary, Quantities, Units, Symbols &amp; Nomenclature [WS0.04]</t>
        </is>
      </c>
      <c r="D576" s="12" t="inlineStr">
        <is>
          <t>Diagnostic for the scientific vocabulary, quantities, units, symbols &amp; nomenclature topic.</t>
        </is>
      </c>
      <c r="E576" s="12" t="inlineStr">
        <is>
          <t>f3057101-daec-4a93-9f59-0b0dc0bbd424</t>
        </is>
      </c>
    </row>
    <row r="577" ht="45" customHeight="1">
      <c r="A577" s="12" t="inlineStr">
        <is>
          <t>Working Scientifically</t>
        </is>
      </c>
      <c r="B577" s="12" t="inlineStr">
        <is>
          <t>Scientific Vocabulary, Quantities, Units, Symbols &amp; Nomenclature</t>
        </is>
      </c>
      <c r="C577" s="13" t="inlineStr">
        <is>
          <t>Writing Scientific Reports [WS03.16]</t>
        </is>
      </c>
      <c r="D577" s="12" t="inlineStr">
        <is>
          <t>How to write a scientific report.</t>
        </is>
      </c>
      <c r="E577" s="12" t="inlineStr">
        <is>
          <t>93ec927d-e5f2-4253-8eea-7438d21d3ce7</t>
        </is>
      </c>
    </row>
    <row r="578" ht="45" customHeight="1">
      <c r="A578" s="12" t="inlineStr">
        <is>
          <t>Working Scientifically</t>
        </is>
      </c>
      <c r="B578" s="12" t="inlineStr">
        <is>
          <t>Scientific Vocabulary, Quantities, Units, Symbols &amp; Nomenclature</t>
        </is>
      </c>
      <c r="C578" s="13" t="inlineStr">
        <is>
          <t>SI Units: Kilogram (Mass) [WS04.01]</t>
        </is>
      </c>
      <c r="D578" s="12" t="inlineStr">
        <is>
          <t>Understanding the S.I. unit used to measure mass.</t>
        </is>
      </c>
      <c r="E578" s="12" t="inlineStr">
        <is>
          <t>86dfad8d-44e0-481d-9fad-291511b9fdc6</t>
        </is>
      </c>
    </row>
    <row r="579" ht="45" customHeight="1">
      <c r="A579" s="12" t="inlineStr">
        <is>
          <t>Working Scientifically</t>
        </is>
      </c>
      <c r="B579" s="12" t="inlineStr">
        <is>
          <t>Scientific Vocabulary, Quantities, Units, Symbols &amp; Nomenclature</t>
        </is>
      </c>
      <c r="C579" s="13" t="inlineStr">
        <is>
          <t>SI Units: Metre (Length) [WS04.02]</t>
        </is>
      </c>
      <c r="D579" s="12" t="inlineStr">
        <is>
          <t>Understanding the S.I. unit used to measure length.</t>
        </is>
      </c>
      <c r="E579" s="12" t="inlineStr">
        <is>
          <t>612409cc-003c-4e5f-a584-ada905aa1cdc</t>
        </is>
      </c>
    </row>
    <row r="580" ht="45" customHeight="1">
      <c r="A580" s="12" t="inlineStr">
        <is>
          <t>Working Scientifically</t>
        </is>
      </c>
      <c r="B580" s="12" t="inlineStr">
        <is>
          <t>Scientific Vocabulary, Quantities, Units, Symbols &amp; Nomenclature</t>
        </is>
      </c>
      <c r="C580" s="13" t="inlineStr">
        <is>
          <t>SI Units: Second (Time) [WS04.03]</t>
        </is>
      </c>
      <c r="D580" s="12" t="inlineStr">
        <is>
          <t>Understanding the S.I. unit used to measure time.</t>
        </is>
      </c>
      <c r="E580" s="12" t="inlineStr">
        <is>
          <t>8ced28fd-cdc3-4bd7-a270-af12e4253c05</t>
        </is>
      </c>
    </row>
    <row r="581" ht="45" customHeight="1">
      <c r="A581" s="12" t="inlineStr">
        <is>
          <t>Working Scientifically</t>
        </is>
      </c>
      <c r="B581" s="12" t="inlineStr">
        <is>
          <t>Scientific Vocabulary, Quantities, Units, Symbols &amp; Nomenclature</t>
        </is>
      </c>
      <c r="C581" s="13" t="inlineStr">
        <is>
          <t>SI Units: Ampere (Electric Current) [WS04.04]</t>
        </is>
      </c>
      <c r="D581" s="12" t="inlineStr">
        <is>
          <t>Understanding the S.I. unit used to measure electric current.</t>
        </is>
      </c>
      <c r="E581" s="12" t="inlineStr">
        <is>
          <t>a1c51408-f533-44c2-8cf3-08ca03a19a6e</t>
        </is>
      </c>
    </row>
    <row r="582" ht="45" customHeight="1">
      <c r="A582" s="12" t="inlineStr">
        <is>
          <t>Working Scientifically</t>
        </is>
      </c>
      <c r="B582" s="12" t="inlineStr">
        <is>
          <t>Scientific Vocabulary, Quantities, Units, Symbols &amp; Nomenclature</t>
        </is>
      </c>
      <c r="C582" s="13" t="inlineStr">
        <is>
          <t>SI Units: Kelvin (Temperature) [PH1.38]</t>
        </is>
      </c>
      <c r="D582" s="12" t="inlineStr">
        <is>
          <t>Identify the SI unit used to measure temperature.</t>
        </is>
      </c>
      <c r="E582" s="12" t="inlineStr">
        <is>
          <t>e39fc51b-ba12-4b01-b2ac-9d7e09aa81f4</t>
        </is>
      </c>
    </row>
    <row r="583" ht="45" customHeight="1">
      <c r="A583" s="12" t="inlineStr">
        <is>
          <t>Working Scientifically</t>
        </is>
      </c>
      <c r="B583" s="12" t="inlineStr">
        <is>
          <t>Scientific Vocabulary, Quantities, Units, Symbols &amp; Nomenclature</t>
        </is>
      </c>
      <c r="C583" s="13" t="inlineStr">
        <is>
          <t>SI Units: Mole (Amount of Substance) [WS04.05]</t>
        </is>
      </c>
      <c r="D583" s="12" t="inlineStr">
        <is>
          <t>Understanding the S.I. unit used to measure amount of substance.</t>
        </is>
      </c>
      <c r="E583" s="12" t="inlineStr">
        <is>
          <t>ed31722e-33ac-44c9-b34a-d08a56593dec</t>
        </is>
      </c>
    </row>
    <row r="584" ht="45" customHeight="1">
      <c r="A584" s="12" t="inlineStr">
        <is>
          <t>Working Scientifically</t>
        </is>
      </c>
      <c r="B584" s="12" t="inlineStr">
        <is>
          <t>Scientific Vocabulary, Quantities, Units, Symbols &amp; Nomenclature</t>
        </is>
      </c>
      <c r="C584" s="13" t="inlineStr">
        <is>
          <t>SI Units: Candela (Luminous Intensity) [WS04.06]</t>
        </is>
      </c>
      <c r="D584" s="12" t="inlineStr">
        <is>
          <t>Understanding the S.I. unit used to measure luminous intensity.</t>
        </is>
      </c>
      <c r="E584" s="12" t="inlineStr">
        <is>
          <t>c6f34382-337b-4a61-a97f-5ee85b3bd375</t>
        </is>
      </c>
    </row>
    <row r="585" ht="45" customHeight="1">
      <c r="A585" s="12" t="inlineStr">
        <is>
          <t>Working Scientifically</t>
        </is>
      </c>
      <c r="B585" s="12" t="inlineStr">
        <is>
          <t>Scientific Vocabulary, Quantities, Units, Symbols &amp; Nomenclature</t>
        </is>
      </c>
      <c r="C585" s="13" t="inlineStr">
        <is>
          <t>SI Units: Base Units [WS04.07]</t>
        </is>
      </c>
      <c r="D585" s="12" t="inlineStr">
        <is>
          <t>Understanding the base units at the heart of the International System of units.</t>
        </is>
      </c>
      <c r="E585" s="12" t="inlineStr">
        <is>
          <t>18c15c12-543c-4747-96d8-f5d31ee77783</t>
        </is>
      </c>
    </row>
    <row r="586" ht="45" customHeight="1">
      <c r="A586" s="12" t="inlineStr">
        <is>
          <t>Working Scientifically</t>
        </is>
      </c>
      <c r="B586" s="12" t="inlineStr">
        <is>
          <t>Scientific Vocabulary, Quantities, Units, Symbols &amp; Nomenclature</t>
        </is>
      </c>
      <c r="C586" s="13" t="inlineStr">
        <is>
          <t>SI Units: Derived Units [WS04.08]</t>
        </is>
      </c>
      <c r="D586" s="12" t="inlineStr">
        <is>
          <t>Understand that all units can be linked back and derived from the seven S.I. base units.</t>
        </is>
      </c>
      <c r="E586" s="12" t="inlineStr">
        <is>
          <t>75705c23-87b2-4956-87ea-dbebf447ac1f</t>
        </is>
      </c>
    </row>
    <row r="587" ht="45" customHeight="1">
      <c r="A587" s="12" t="inlineStr">
        <is>
          <t>Working Scientifically</t>
        </is>
      </c>
      <c r="B587" s="12" t="inlineStr">
        <is>
          <t>Scientific Vocabulary, Quantities, Units, Symbols &amp; Nomenclature</t>
        </is>
      </c>
      <c r="C587" s="13" t="inlineStr">
        <is>
          <t>SI Units: Prefixes [WS04.09]</t>
        </is>
      </c>
      <c r="D587" s="12" t="inlineStr">
        <is>
          <t>Introduction to prefixes and their use to determine sizes of units relating to subdivisions or multiples of base units.</t>
        </is>
      </c>
      <c r="E587" s="12" t="inlineStr">
        <is>
          <t>1b4923cb-38c7-44dc-b6ee-a8eb46980c0c</t>
        </is>
      </c>
    </row>
    <row r="588" ht="45" customHeight="1">
      <c r="A588" s="12" t="inlineStr">
        <is>
          <t>Working Scientifically</t>
        </is>
      </c>
      <c r="B588" s="12" t="inlineStr">
        <is>
          <t>Scientific Vocabulary, Quantities, Units, Symbols &amp; Nomenclature</t>
        </is>
      </c>
      <c r="C588" s="13" t="inlineStr">
        <is>
          <t>SI Units: Converting Units [WS04.10]</t>
        </is>
      </c>
      <c r="D588" s="12" t="inlineStr">
        <is>
          <t>Understanding how to convert between multiples and subdivisions of S.I. base units.</t>
        </is>
      </c>
      <c r="E588" s="12" t="inlineStr">
        <is>
          <t>abbd801d-713e-4bcd-bcc2-da044289599d</t>
        </is>
      </c>
    </row>
    <row r="589" ht="45" customHeight="1">
      <c r="A589" s="12" t="inlineStr">
        <is>
          <t>Working Scientifically</t>
        </is>
      </c>
      <c r="B589" s="12" t="inlineStr">
        <is>
          <t>Scientific Vocabulary, Quantities, Units, Symbols &amp; Nomenclature</t>
        </is>
      </c>
      <c r="C589" s="13" t="inlineStr">
        <is>
          <t>SI Units: Converting Derived Units [WS04.11]</t>
        </is>
      </c>
      <c r="D589" s="12" t="inlineStr">
        <is>
          <t>Understanding how to convert between multiples and subdivisions of derived units.</t>
        </is>
      </c>
      <c r="E589" s="12" t="inlineStr">
        <is>
          <t>916e6fcf-b5ff-4ce1-9981-a366ecc9227b</t>
        </is>
      </c>
    </row>
    <row r="590" ht="45" customHeight="1">
      <c r="A590" s="12" t="inlineStr">
        <is>
          <t>Working Scientifically</t>
        </is>
      </c>
      <c r="B590" s="12" t="inlineStr">
        <is>
          <t>Scientific Vocabulary, Quantities, Units, Symbols &amp; Nomenclature</t>
        </is>
      </c>
      <c r="C590" s="13" t="inlineStr">
        <is>
          <t>Orders of Magnitude [WS04.12]</t>
        </is>
      </c>
      <c r="D590" s="12" t="inlineStr">
        <is>
          <t>Understanding what orders of magnitude are and how they are represented.</t>
        </is>
      </c>
      <c r="E590" s="12" t="inlineStr">
        <is>
          <t>41eaf501-7077-471a-8239-056401dc947c</t>
        </is>
      </c>
    </row>
    <row r="591" ht="45" customHeight="1">
      <c r="A591" s="12" t="inlineStr">
        <is>
          <t>Working Scientifically</t>
        </is>
      </c>
      <c r="B591" s="12" t="inlineStr">
        <is>
          <t>Measuring Length</t>
        </is>
      </c>
      <c r="C591" s="13" t="inlineStr">
        <is>
          <t>Measuring Length: Using a Ruler [WS05.01]</t>
        </is>
      </c>
      <c r="D591" s="12" t="inlineStr">
        <is>
          <t>How to measure length using a ruler.</t>
        </is>
      </c>
      <c r="E591" s="12" t="inlineStr">
        <is>
          <t>db235909-d91c-4922-861c-e6455d0d4b1d</t>
        </is>
      </c>
    </row>
    <row r="592" ht="45" customHeight="1">
      <c r="A592" s="12" t="inlineStr">
        <is>
          <t>Working Scientifically</t>
        </is>
      </c>
      <c r="B592" s="12" t="inlineStr">
        <is>
          <t>Measuring Length</t>
        </is>
      </c>
      <c r="C592" s="13" t="inlineStr">
        <is>
          <t>Measuring Length: Using a Tape Measure [WS05.02]</t>
        </is>
      </c>
      <c r="D592" s="12" t="inlineStr">
        <is>
          <t>How to measure the length of objects using a tape measure.</t>
        </is>
      </c>
      <c r="E592" s="12" t="inlineStr">
        <is>
          <t>225b5168-b52d-413f-b48f-6940e109a860</t>
        </is>
      </c>
    </row>
    <row r="593" ht="45" customHeight="1">
      <c r="A593" s="12" t="inlineStr">
        <is>
          <t>Working Scientifically</t>
        </is>
      </c>
      <c r="B593" s="12" t="inlineStr">
        <is>
          <t>Measuring Length</t>
        </is>
      </c>
      <c r="C593" s="13" t="inlineStr">
        <is>
          <t>Measuring Length: Using a Trundle Wheel [WS05.03]</t>
        </is>
      </c>
      <c r="D593" s="12" t="inlineStr">
        <is>
          <t>How to measure length with a trundle wheel.</t>
        </is>
      </c>
      <c r="E593" s="12" t="inlineStr">
        <is>
          <t>9885d598-07b4-481a-9c0b-70106a63069c</t>
        </is>
      </c>
    </row>
    <row r="594" ht="45" customHeight="1">
      <c r="A594" s="12" t="inlineStr">
        <is>
          <t>Working Scientifically</t>
        </is>
      </c>
      <c r="B594" s="12" t="inlineStr">
        <is>
          <t>Measuring Area</t>
        </is>
      </c>
      <c r="C594" s="13" t="inlineStr">
        <is>
          <t>Measuring Area: Using Measurements [WS05.04]</t>
        </is>
      </c>
      <c r="D594" s="12" t="inlineStr">
        <is>
          <t>Measuring area using calculations from measurements taken from regular objects.</t>
        </is>
      </c>
      <c r="E594" s="12" t="inlineStr">
        <is>
          <t>238ef7bf-8127-49df-9940-867fb530c09a</t>
        </is>
      </c>
    </row>
    <row r="595" ht="45" customHeight="1">
      <c r="A595" s="12" t="inlineStr">
        <is>
          <t>Working Scientifically</t>
        </is>
      </c>
      <c r="B595" s="12" t="inlineStr">
        <is>
          <t>Measuring Mass</t>
        </is>
      </c>
      <c r="C595" s="13" t="inlineStr">
        <is>
          <t>Measuring Mass: Using a Mass Balance [WS05.05]</t>
        </is>
      </c>
      <c r="D595" s="12" t="inlineStr">
        <is>
          <t>How to measure mass using a mass balance.</t>
        </is>
      </c>
      <c r="E595" s="12" t="inlineStr">
        <is>
          <t>6d40494c-8219-4907-bd97-65e419e6ad6e</t>
        </is>
      </c>
    </row>
    <row r="596" ht="45" customHeight="1">
      <c r="A596" s="12" t="inlineStr">
        <is>
          <t>Working Scientifically</t>
        </is>
      </c>
      <c r="B596" s="12" t="inlineStr">
        <is>
          <t>Measuring Time</t>
        </is>
      </c>
      <c r="C596" s="13" t="inlineStr">
        <is>
          <t>Measuring Time [WS05.06]</t>
        </is>
      </c>
      <c r="D596" s="12" t="inlineStr">
        <is>
          <t xml:space="preserve">How to measure time. </t>
        </is>
      </c>
      <c r="E596" s="12" t="inlineStr">
        <is>
          <t>4507d67c-d15b-4ea4-941b-070653aef61b</t>
        </is>
      </c>
    </row>
    <row r="597" ht="45" customHeight="1">
      <c r="A597" s="12" t="inlineStr">
        <is>
          <t>Working Scientifically</t>
        </is>
      </c>
      <c r="B597" s="12" t="inlineStr">
        <is>
          <t>Measuring Temperature</t>
        </is>
      </c>
      <c r="C597" s="13" t="inlineStr">
        <is>
          <t>Measuring Temperature [WS05.07]</t>
        </is>
      </c>
      <c r="D597" s="12" t="inlineStr">
        <is>
          <t>Temperature and how it is measured using a thermometer.</t>
        </is>
      </c>
      <c r="E597" s="12" t="inlineStr">
        <is>
          <t>067e50b5-e61a-4d28-90c2-20411e194afe</t>
        </is>
      </c>
    </row>
    <row r="598" ht="45" customHeight="1">
      <c r="A598" s="12" t="inlineStr">
        <is>
          <t>Working Scientifically</t>
        </is>
      </c>
      <c r="B598" s="12" t="inlineStr">
        <is>
          <t>Measuring Volume</t>
        </is>
      </c>
      <c r="C598" s="13" t="inlineStr">
        <is>
          <t>Measuring Volume: Cylinders, Beakers &amp; Conical Flasks [WS05.08]</t>
        </is>
      </c>
      <c r="D598" s="12" t="inlineStr">
        <is>
          <t xml:space="preserve">How to measure volumes of liquid using the most appropriate equipment. </t>
        </is>
      </c>
      <c r="E598" s="12" t="inlineStr">
        <is>
          <t>3a5761f3-4ccc-462e-95a8-2a208b9bf9b0</t>
        </is>
      </c>
    </row>
    <row r="599" ht="45" customHeight="1">
      <c r="A599" s="12" t="inlineStr">
        <is>
          <t>Working Scientifically</t>
        </is>
      </c>
      <c r="B599" s="12" t="inlineStr">
        <is>
          <t>Measuring Volume</t>
        </is>
      </c>
      <c r="C599" s="13" t="inlineStr">
        <is>
          <t>Measuring Volume: Pipettes &amp; Burette [WS05.09]</t>
        </is>
      </c>
      <c r="D599" s="12" t="inlineStr">
        <is>
          <t>How to measure small volumes of liquid using the most appropriate equipment.</t>
        </is>
      </c>
      <c r="E599" s="12" t="inlineStr">
        <is>
          <t>87b696f8-0ce6-4703-8249-e27ce06bb42c</t>
        </is>
      </c>
    </row>
    <row r="600" ht="45" customHeight="1">
      <c r="A600" s="12" t="inlineStr">
        <is>
          <t>Working Scientifically</t>
        </is>
      </c>
      <c r="B600" s="12" t="inlineStr">
        <is>
          <t>Measuring Volume</t>
        </is>
      </c>
      <c r="C600" s="13" t="inlineStr">
        <is>
          <t>Measuring Volume: Gas Cylinder &amp; Displacement Technique [WS05.10]</t>
        </is>
      </c>
      <c r="D600" s="12" t="inlineStr">
        <is>
          <t xml:space="preserve">How to measure the volume of gas produced during an experiment. </t>
        </is>
      </c>
      <c r="E600" s="12" t="inlineStr">
        <is>
          <t>67a5a2ee-3a4d-419b-ac09-244fd3964e00</t>
        </is>
      </c>
    </row>
    <row r="601" ht="45" customHeight="1">
      <c r="A601" s="12" t="inlineStr">
        <is>
          <t>Working Scientifically</t>
        </is>
      </c>
      <c r="B601" s="12" t="inlineStr">
        <is>
          <t>Measuring Volume</t>
        </is>
      </c>
      <c r="C601" s="13" t="inlineStr">
        <is>
          <t>Measuring Volume: Solids [WS05.11]</t>
        </is>
      </c>
      <c r="D601" s="12" t="inlineStr">
        <is>
          <t xml:space="preserve">How to measure the volume of regular-shaped and irregular-shaped solids. </t>
        </is>
      </c>
      <c r="E601" s="12" t="inlineStr">
        <is>
          <t>462561a6-04b4-4aa0-b5a2-7a36528c368a</t>
        </is>
      </c>
    </row>
    <row r="602" ht="45" customHeight="1">
      <c r="A602" s="12" t="inlineStr">
        <is>
          <t>Working Scientifically</t>
        </is>
      </c>
      <c r="B602" s="12" t="inlineStr">
        <is>
          <t>Resolution of Apparatus</t>
        </is>
      </c>
      <c r="C602" s="13" t="inlineStr">
        <is>
          <t>Resolution of Apparatus [WS05.12]</t>
        </is>
      </c>
      <c r="D602" s="12" t="inlineStr">
        <is>
          <t xml:space="preserve">Explanation of the term 'resolution' and how to identify it for different scientific apparatus. 
</t>
        </is>
      </c>
      <c r="E602" s="12" t="inlineStr">
        <is>
          <t>a81fa129-4f97-468b-a40e-90157506145e</t>
        </is>
      </c>
    </row>
    <row r="603" ht="45" customHeight="1">
      <c r="A603" s="12" t="inlineStr">
        <is>
          <t>Working Scientifically</t>
        </is>
      </c>
      <c r="B603" s="12" t="inlineStr">
        <is>
          <t>Using a Bunsen Burner</t>
        </is>
      </c>
      <c r="C603" s="13" t="inlineStr">
        <is>
          <t>Using a Bunsen Burner [WS05.13]</t>
        </is>
      </c>
      <c r="D603" s="12" t="inlineStr">
        <is>
          <t>Details on the development of the Bunsen burner, why it is so useful and how to use it safely.</t>
        </is>
      </c>
      <c r="E603" s="12" t="inlineStr">
        <is>
          <t>76ca17c5-0fdd-4d6c-b6d2-92913e4ec01e</t>
        </is>
      </c>
    </row>
    <row r="604" ht="45" customHeight="1">
      <c r="A604" s="12" t="inlineStr">
        <is>
          <t>Working Scientifically</t>
        </is>
      </c>
      <c r="B604" s="12" t="inlineStr">
        <is>
          <t>Methods of Heating</t>
        </is>
      </c>
      <c r="C604" s="13" t="inlineStr">
        <is>
          <t>Methods of Heating [WS05.14]</t>
        </is>
      </c>
      <c r="D604" s="12" t="inlineStr">
        <is>
          <t>A look at the advantages and disadvantages of different methods of heating.</t>
        </is>
      </c>
      <c r="E604" s="12" t="inlineStr">
        <is>
          <t>12d8e14e-91d4-4bd2-94d4-07e01a35d1ab</t>
        </is>
      </c>
    </row>
    <row r="605" ht="45" customHeight="1">
      <c r="A605" s="12" t="inlineStr">
        <is>
          <t>Working Scientifically</t>
        </is>
      </c>
      <c r="B605" s="12" t="inlineStr">
        <is>
          <t>Safe &amp; Ethical Use of Living Organisms</t>
        </is>
      </c>
      <c r="C605" s="13" t="inlineStr">
        <is>
          <t>Safe &amp; Ethical Use of Living Organisms [WS05.15]</t>
        </is>
      </c>
      <c r="D605" s="12" t="inlineStr">
        <is>
          <t>Explain how to safely and ethically use living organisms to conduct scientific investigations.</t>
        </is>
      </c>
      <c r="E605" s="12" t="inlineStr">
        <is>
          <t>0a7d55d5-1067-4e25-967c-57b43ec2221b</t>
        </is>
      </c>
    </row>
  </sheetData>
  <mergeCells count="1">
    <mergeCell ref="A6:E6"/>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E715"/>
  <sheetViews>
    <sheetView showGridLines="0" workbookViewId="0">
      <selection activeCell="A1" sqref="A1"/>
    </sheetView>
  </sheetViews>
  <sheetFormatPr baseColWidth="8" defaultRowHeight="15"/>
  <cols>
    <col width="45" customWidth="1" min="1" max="1"/>
    <col width="6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cb7e6586-514b-465e-a618-ecae26bd9dd4</t>
        </is>
      </c>
    </row>
    <row r="3">
      <c r="A3" s="2" t="inlineStr">
        <is>
          <t>Chemistry GCSE: AQA (H)</t>
        </is>
      </c>
      <c r="D3" s="3" t="inlineStr">
        <is>
          <t>Last updated: 17 July 2026</t>
        </is>
      </c>
    </row>
    <row r="4">
      <c r="A4" s="4" t="inlineStr">
        <is>
          <t>12 Topics   ·   130 Subtopics   ·   708 Nuggets   ·   98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Atomic Structure &amp; the Periodic Table</t>
        </is>
      </c>
      <c r="B8" s="12" t="inlineStr">
        <is>
          <t>Atoms, Elements &amp; Compounds</t>
        </is>
      </c>
      <c r="C8" s="13" t="inlineStr">
        <is>
          <t>Diagnostic: Atoms, Elements &amp; Compounds [CH0.001]</t>
        </is>
      </c>
      <c r="D8" s="12" t="inlineStr">
        <is>
          <t>Diagnostic for recognising and using element symbols, formulae, compound names and state symbols.</t>
        </is>
      </c>
      <c r="E8" s="12" t="inlineStr">
        <is>
          <t>b0d6fdd7-e66c-401a-9a6b-d293ee610367</t>
        </is>
      </c>
    </row>
    <row r="9" ht="45" customHeight="1">
      <c r="A9" s="12" t="inlineStr">
        <is>
          <t>Atomic Structure &amp; the Periodic Table</t>
        </is>
      </c>
      <c r="B9" s="12" t="inlineStr">
        <is>
          <t>Atoms, Elements &amp; Compounds</t>
        </is>
      </c>
      <c r="C9" s="13" t="inlineStr">
        <is>
          <t>Pure Substances: Elements &amp; Compounds [CK20.05]</t>
        </is>
      </c>
      <c r="D9" s="12" t="inlineStr">
        <is>
          <t>Define pure substances, atoms, elements, compounds and molecules. Includes basic particle model descriptions.</t>
        </is>
      </c>
      <c r="E9" s="12" t="inlineStr">
        <is>
          <t>c408c120-25f7-4034-a257-cfbff18d4d02</t>
        </is>
      </c>
    </row>
    <row r="10" ht="45" customHeight="1">
      <c r="A10" s="12" t="inlineStr">
        <is>
          <t>Atomic Structure &amp; the Periodic Table</t>
        </is>
      </c>
      <c r="B10" s="12" t="inlineStr">
        <is>
          <t>Atoms, Elements &amp; Compounds</t>
        </is>
      </c>
      <c r="C10" s="13" t="inlineStr">
        <is>
          <t>Atoms, Elements, Compounds &amp; Molecules [CH1.01]</t>
        </is>
      </c>
      <c r="D10" s="12" t="inlineStr">
        <is>
          <t xml:space="preserve">An introduction to atoms, elements, compounds and molecules. </t>
        </is>
      </c>
      <c r="E10" s="12" t="inlineStr">
        <is>
          <t>7854b719-70ed-4dc2-a2ad-446c28b89ff9</t>
        </is>
      </c>
    </row>
    <row r="11" ht="45" customHeight="1">
      <c r="A11" s="12" t="inlineStr">
        <is>
          <t>Atomic Structure &amp; the Periodic Table</t>
        </is>
      </c>
      <c r="B11" s="12" t="inlineStr">
        <is>
          <t>Atoms, Elements &amp; Compounds</t>
        </is>
      </c>
      <c r="C11" s="13" t="inlineStr">
        <is>
          <t>Element Symbols [CH1.02]</t>
        </is>
      </c>
      <c r="D11" s="12" t="inlineStr">
        <is>
          <t>Use element symbols correctly.</t>
        </is>
      </c>
      <c r="E11" s="12" t="inlineStr">
        <is>
          <t>c4b5136a-9f94-485a-bf8d-6123f0e1e9c0</t>
        </is>
      </c>
    </row>
    <row r="12" ht="45" customHeight="1">
      <c r="A12" s="12" t="inlineStr">
        <is>
          <t>Atomic Structure &amp; the Periodic Table</t>
        </is>
      </c>
      <c r="B12" s="12" t="inlineStr">
        <is>
          <t>Atoms, Elements &amp; Compounds</t>
        </is>
      </c>
      <c r="C12" s="13" t="inlineStr">
        <is>
          <t>Names &amp; Symbols of the First 20 Elements [CH1.03]</t>
        </is>
      </c>
      <c r="D12" s="12" t="inlineStr">
        <is>
          <t>Correctly use the names and symbols of the first 20 elements of the Periodic Table.</t>
        </is>
      </c>
      <c r="E12" s="12" t="inlineStr">
        <is>
          <t>15770ae3-fce2-4ec8-8b9f-1701f5536fa1</t>
        </is>
      </c>
    </row>
    <row r="13" ht="45" customHeight="1">
      <c r="A13" s="12" t="inlineStr">
        <is>
          <t>Atomic Structure &amp; the Periodic Table</t>
        </is>
      </c>
      <c r="B13" s="12" t="inlineStr">
        <is>
          <t>Atoms, Elements &amp; Compounds</t>
        </is>
      </c>
      <c r="C13" s="13" t="inlineStr">
        <is>
          <t>Chemical Formulae [CK20.16]</t>
        </is>
      </c>
      <c r="D13" s="12" t="inlineStr">
        <is>
          <t>Identify the elements in a compound from formulae and give relative proportions of elements. Includes formulae with only two elements and no coefficients.</t>
        </is>
      </c>
      <c r="E13" s="12" t="inlineStr">
        <is>
          <t>80744575-87b3-48e8-8916-7150f81bd7b2</t>
        </is>
      </c>
    </row>
    <row r="14" ht="45" customHeight="1">
      <c r="A14" s="12" t="inlineStr">
        <is>
          <t>Atomic Structure &amp; the Periodic Table</t>
        </is>
      </c>
      <c r="B14" s="12" t="inlineStr">
        <is>
          <t>Atoms, Elements &amp; Compounds</t>
        </is>
      </c>
      <c r="C14" s="13" t="inlineStr">
        <is>
          <t>Chemical Formulae: Ratios &amp; Proportions I [CK20.17]</t>
        </is>
      </c>
      <c r="D14" s="12" t="inlineStr">
        <is>
          <t>Identify and use the relative proportions of given compounds. Includes formulae with only two elements.</t>
        </is>
      </c>
      <c r="E14" s="12" t="inlineStr">
        <is>
          <t>9f1f1a34-cbb5-4baf-866f-5e270f692535</t>
        </is>
      </c>
    </row>
    <row r="15" ht="45" customHeight="1">
      <c r="A15" s="12" t="inlineStr">
        <is>
          <t>Atomic Structure &amp; the Periodic Table</t>
        </is>
      </c>
      <c r="B15" s="12" t="inlineStr">
        <is>
          <t>Atoms, Elements &amp; Compounds</t>
        </is>
      </c>
      <c r="C15" s="13" t="inlineStr">
        <is>
          <t>Chemical Formulae: Ratios &amp; Proportions II [CK20.18]</t>
        </is>
      </c>
      <c r="D15" s="12" t="inlineStr">
        <is>
          <t>Identify and use the relative proportions of given compounds. Includes formulae with up to three elements (3-part ratios).</t>
        </is>
      </c>
      <c r="E15" s="12" t="inlineStr">
        <is>
          <t>c4fca8dc-67b0-4c51-bbc8-f94be3005f4d</t>
        </is>
      </c>
    </row>
    <row r="16" ht="45" customHeight="1">
      <c r="A16" s="12" t="inlineStr">
        <is>
          <t>Atomic Structure &amp; the Periodic Table</t>
        </is>
      </c>
      <c r="B16" s="12" t="inlineStr">
        <is>
          <t>Atoms, Elements &amp; Compounds</t>
        </is>
      </c>
      <c r="C16" s="13" t="inlineStr">
        <is>
          <t>Formulae for Elemental Molecules &amp; Compounds [CH1.04]</t>
        </is>
      </c>
      <c r="D16" s="12" t="inlineStr">
        <is>
          <t>Recall and use the chemical formulae for common elemental molecules and compounds.</t>
        </is>
      </c>
      <c r="E16" s="12" t="inlineStr">
        <is>
          <t>0ea351b5-01cd-459e-a333-268679b4787c</t>
        </is>
      </c>
    </row>
    <row r="17" ht="45" customHeight="1">
      <c r="A17" s="12" t="inlineStr">
        <is>
          <t>Atomic Structure &amp; the Periodic Table</t>
        </is>
      </c>
      <c r="B17" s="12" t="inlineStr">
        <is>
          <t>Atoms, Elements &amp; Compounds</t>
        </is>
      </c>
      <c r="C17" s="13" t="inlineStr">
        <is>
          <t>Formulae for Compounds with Brackets [CH1.05]</t>
        </is>
      </c>
      <c r="D17" s="12" t="inlineStr">
        <is>
          <t>Recall and use the chemical formulae for compounds that include brackets.</t>
        </is>
      </c>
      <c r="E17" s="12" t="inlineStr">
        <is>
          <t>ed150712-f887-4803-95e5-5a9731593f48</t>
        </is>
      </c>
    </row>
    <row r="18" ht="45" customHeight="1">
      <c r="A18" s="12" t="inlineStr">
        <is>
          <t>Atomic Structure &amp; the Periodic Table</t>
        </is>
      </c>
      <c r="B18" s="12" t="inlineStr">
        <is>
          <t>Atoms, Elements &amp; Compounds</t>
        </is>
      </c>
      <c r="C18" s="13" t="inlineStr">
        <is>
          <t>Naming Compounds [CH1.06]</t>
        </is>
      </c>
      <c r="D18" s="12" t="inlineStr">
        <is>
          <t>Describe and use the rules for naming compounds to recall and use the chemical formulae for common elemental molecules and compounds.</t>
        </is>
      </c>
      <c r="E18" s="12" t="inlineStr">
        <is>
          <t>15b6e92a-4b5f-456d-af34-50568879819d</t>
        </is>
      </c>
    </row>
    <row r="19" ht="45" customHeight="1">
      <c r="A19" s="12" t="inlineStr">
        <is>
          <t>Atomic Structure &amp; the Periodic Table</t>
        </is>
      </c>
      <c r="B19" s="12" t="inlineStr">
        <is>
          <t>Atoms, Elements &amp; Compounds</t>
        </is>
      </c>
      <c r="C19" s="13" t="inlineStr">
        <is>
          <t>State Symbols [CH1.07]</t>
        </is>
      </c>
      <c r="D19" s="12" t="inlineStr">
        <is>
          <t>Use state symbols correctly.</t>
        </is>
      </c>
      <c r="E19" s="12" t="inlineStr">
        <is>
          <t>52ebc859-b0ad-42b7-9145-62791bbb2e8f</t>
        </is>
      </c>
    </row>
    <row r="20" ht="45" customHeight="1">
      <c r="A20" s="12" t="inlineStr">
        <is>
          <t>Atomic Structure &amp; the Periodic Table</t>
        </is>
      </c>
      <c r="B20" s="12" t="inlineStr">
        <is>
          <t>Atomic Structure</t>
        </is>
      </c>
      <c r="C20" s="13" t="inlineStr">
        <is>
          <t>Diagnostic: Atomic Structure [CH0.002]</t>
        </is>
      </c>
      <c r="D20" s="12" t="inlineStr">
        <is>
          <t>Diagnostic for describing and using ideas about atomic structure - including isotopes, calculating relative atomic mass and electronic structure.</t>
        </is>
      </c>
      <c r="E20" s="12" t="inlineStr">
        <is>
          <t>df8c9e5d-42be-43d9-aa2d-8dd0aa9a4f3e</t>
        </is>
      </c>
    </row>
    <row r="21" ht="45" customHeight="1">
      <c r="A21" s="12" t="inlineStr">
        <is>
          <t>Atomic Structure &amp; the Periodic Table</t>
        </is>
      </c>
      <c r="B21" s="12" t="inlineStr">
        <is>
          <t>Atomic Structure</t>
        </is>
      </c>
      <c r="C21" s="13" t="inlineStr">
        <is>
          <t>Atomic Structure [CH1.08]</t>
        </is>
      </c>
      <c r="D21" s="12" t="inlineStr">
        <is>
          <t>Describe the structure of the atom.</t>
        </is>
      </c>
      <c r="E21" s="12" t="inlineStr">
        <is>
          <t>c93e9fb5-244b-4eff-91ba-8a9e8ff14eae</t>
        </is>
      </c>
    </row>
    <row r="22" ht="45" customHeight="1">
      <c r="A22" s="12" t="inlineStr">
        <is>
          <t>Atomic Structure &amp; the Periodic Table</t>
        </is>
      </c>
      <c r="B22" s="12" t="inlineStr">
        <is>
          <t>Atomic Structure</t>
        </is>
      </c>
      <c r="C22" s="13" t="inlineStr">
        <is>
          <t>Size of Atoms [CH1.09]</t>
        </is>
      </c>
      <c r="D22" s="12" t="inlineStr">
        <is>
          <t>Recall the radius of an atom/nucleus and relate size and scale of atoms to objects.</t>
        </is>
      </c>
      <c r="E22" s="12" t="inlineStr">
        <is>
          <t>7a7fdf18-1d62-42fb-b3e2-eff1b73fff6f</t>
        </is>
      </c>
    </row>
    <row r="23" ht="45" customHeight="1">
      <c r="A23" s="12" t="inlineStr">
        <is>
          <t>Atomic Structure &amp; the Periodic Table</t>
        </is>
      </c>
      <c r="B23" s="12" t="inlineStr">
        <is>
          <t>Atomic Structure</t>
        </is>
      </c>
      <c r="C23" s="13" t="inlineStr">
        <is>
          <t>Atomic Number &amp; Mass Number [CH1.10]</t>
        </is>
      </c>
      <c r="D23" s="12" t="inlineStr">
        <is>
          <t>Use the atomic number and mass number to calculate the numbers of subatomic particles.</t>
        </is>
      </c>
      <c r="E23" s="12" t="inlineStr">
        <is>
          <t>b1378d58-0a85-4d3a-87d4-308ca784e408</t>
        </is>
      </c>
    </row>
    <row r="24" ht="45" customHeight="1">
      <c r="A24" s="12" t="inlineStr">
        <is>
          <t>Atomic Structure &amp; the Periodic Table</t>
        </is>
      </c>
      <c r="B24" s="12" t="inlineStr">
        <is>
          <t>Atomic Structure</t>
        </is>
      </c>
      <c r="C24" s="13" t="inlineStr">
        <is>
          <t>Isotopes [CH1.11]</t>
        </is>
      </c>
      <c r="D24" s="12" t="inlineStr">
        <is>
          <t>Recall the definition of an isotope and apply it to familiar situations.</t>
        </is>
      </c>
      <c r="E24" s="12" t="inlineStr">
        <is>
          <t>473c1d99-164d-4d81-b5f7-c64f33c37d50</t>
        </is>
      </c>
    </row>
    <row r="25" ht="45" customHeight="1">
      <c r="A25" s="12" t="inlineStr">
        <is>
          <t>Atomic Structure &amp; the Periodic Table</t>
        </is>
      </c>
      <c r="B25" s="12" t="inlineStr">
        <is>
          <t>Atomic Structure</t>
        </is>
      </c>
      <c r="C25" s="13" t="inlineStr">
        <is>
          <t>What is Relative? Mass &amp; Charges [CH1.12]</t>
        </is>
      </c>
      <c r="D25" s="12" t="inlineStr">
        <is>
          <t>Recall the relative masses/charges of subatomic particles and define relative atomic mass.</t>
        </is>
      </c>
      <c r="E25" s="12" t="inlineStr">
        <is>
          <t>c02a59aa-012e-442e-b0f7-d7ef3762d0a8</t>
        </is>
      </c>
    </row>
    <row r="26" ht="45" customHeight="1">
      <c r="A26" s="12" t="inlineStr">
        <is>
          <t>Atomic Structure &amp; the Periodic Table</t>
        </is>
      </c>
      <c r="B26" s="12" t="inlineStr">
        <is>
          <t>Atomic Structure</t>
        </is>
      </c>
      <c r="C26" s="13" t="inlineStr">
        <is>
          <t>Calculating Relative Atomic Mass [CH1.13]</t>
        </is>
      </c>
      <c r="D26" s="12" t="inlineStr">
        <is>
          <t>Calculate relative atomic mass.</t>
        </is>
      </c>
      <c r="E26" s="12" t="inlineStr">
        <is>
          <t>c045eee7-627d-4db6-aa9e-7a23529b6a7e</t>
        </is>
      </c>
    </row>
    <row r="27" ht="45" customHeight="1">
      <c r="A27" s="12" t="inlineStr">
        <is>
          <t>Atomic Structure &amp; the Periodic Table</t>
        </is>
      </c>
      <c r="B27" s="12" t="inlineStr">
        <is>
          <t>Atomic Structure</t>
        </is>
      </c>
      <c r="C27" s="13" t="inlineStr">
        <is>
          <t>Electronic Structure [CH1.14]</t>
        </is>
      </c>
      <c r="D27" s="12" t="inlineStr">
        <is>
          <t xml:space="preserve">Recall the 2, 8, 8 structure and apply this to the first 20 elements. </t>
        </is>
      </c>
      <c r="E27" s="12" t="inlineStr">
        <is>
          <t>b27e7c40-fa92-46fa-94be-65ed6cf74b0a</t>
        </is>
      </c>
    </row>
    <row r="28" ht="45" customHeight="1">
      <c r="A28" s="12" t="inlineStr">
        <is>
          <t>Atomic Structure &amp; the Periodic Table</t>
        </is>
      </c>
      <c r="B28" s="12" t="inlineStr">
        <is>
          <t>Atomic Structure</t>
        </is>
      </c>
      <c r="C28" s="13" t="inlineStr">
        <is>
          <t>Changing Energy Levels [CH1.15]</t>
        </is>
      </c>
      <c r="D28" s="12" t="inlineStr">
        <is>
          <t>Recall that electron arrangements may change with the absorption/emission of electromagnetic radiation and apply this to familiar situations.</t>
        </is>
      </c>
      <c r="E28" s="12" t="inlineStr">
        <is>
          <t>29627385-0daf-49cc-aff1-805015e39fd9</t>
        </is>
      </c>
    </row>
    <row r="29" ht="45" customHeight="1">
      <c r="A29" s="12" t="inlineStr">
        <is>
          <t>Atomic Structure &amp; the Periodic Table</t>
        </is>
      </c>
      <c r="B29" s="12" t="inlineStr">
        <is>
          <t>Chemical Equations</t>
        </is>
      </c>
      <c r="C29" s="13" t="inlineStr">
        <is>
          <t>Diagnostic: Chemical Equations [CH0.004]</t>
        </is>
      </c>
      <c r="D29" s="12" t="inlineStr">
        <is>
          <t>Diagnostic for word and symbol equations.</t>
        </is>
      </c>
      <c r="E29" s="12" t="inlineStr">
        <is>
          <t>b94e8b3d-44eb-4825-b531-4cb3c37e0641</t>
        </is>
      </c>
    </row>
    <row r="30" ht="45" customHeight="1">
      <c r="A30" s="12" t="inlineStr">
        <is>
          <t>Atomic Structure &amp; the Periodic Table</t>
        </is>
      </c>
      <c r="B30" s="12" t="inlineStr">
        <is>
          <t>Chemical Equations</t>
        </is>
      </c>
      <c r="C30" s="13" t="inlineStr">
        <is>
          <t>Chemical Reactions [CH1.16]</t>
        </is>
      </c>
      <c r="D30" s="12" t="inlineStr">
        <is>
          <t>Recognise when a simple chemical reaction has occured and use simple word equations.</t>
        </is>
      </c>
      <c r="E30" s="12" t="inlineStr">
        <is>
          <t>8c4457a0-15da-4a40-9e2e-a4f1542b72d6</t>
        </is>
      </c>
    </row>
    <row r="31" ht="45" customHeight="1">
      <c r="A31" s="12" t="inlineStr">
        <is>
          <t>Atomic Structure &amp; the Periodic Table</t>
        </is>
      </c>
      <c r="B31" s="12" t="inlineStr">
        <is>
          <t>Chemical Equations</t>
        </is>
      </c>
      <c r="C31" s="13" t="inlineStr">
        <is>
          <t>Writing Word Equations [CH1.17]</t>
        </is>
      </c>
      <c r="D31" s="12" t="inlineStr">
        <is>
          <t>Write and extract information from word equations.</t>
        </is>
      </c>
      <c r="E31" s="12" t="inlineStr">
        <is>
          <t>115e7efc-be0e-45c9-92cd-4f1e38202ea7</t>
        </is>
      </c>
    </row>
    <row r="32" ht="45" customHeight="1">
      <c r="A32" s="12" t="inlineStr">
        <is>
          <t>Atomic Structure &amp; the Periodic Table</t>
        </is>
      </c>
      <c r="B32" s="12" t="inlineStr">
        <is>
          <t>Chemical Equations</t>
        </is>
      </c>
      <c r="C32" s="13" t="inlineStr">
        <is>
          <t>Writing Simple Formula Equations [CH1.18]</t>
        </is>
      </c>
      <c r="D32" s="12" t="inlineStr">
        <is>
          <t>Write and extract information from simple formula equations.</t>
        </is>
      </c>
      <c r="E32" s="12" t="inlineStr">
        <is>
          <t>88acfbd7-09f2-4ff5-a4df-9c1fac9cd8d5</t>
        </is>
      </c>
    </row>
    <row r="33" ht="45" customHeight="1">
      <c r="A33" s="12" t="inlineStr">
        <is>
          <t>Atomic Structure &amp; the Periodic Table</t>
        </is>
      </c>
      <c r="B33" s="12" t="inlineStr">
        <is>
          <t>Chemical Equations</t>
        </is>
      </c>
      <c r="C33" s="13" t="inlineStr">
        <is>
          <t>Balancing Chemical Equations I [CH1.19]</t>
        </is>
      </c>
      <c r="D33" s="12" t="inlineStr">
        <is>
          <t>Balance simple chemical equations (no brackets).</t>
        </is>
      </c>
      <c r="E33" s="12" t="inlineStr">
        <is>
          <t>aeb73dea-6db0-4a9a-8338-413555d8fd74</t>
        </is>
      </c>
    </row>
    <row r="34" ht="45" customHeight="1">
      <c r="A34" s="12" t="inlineStr">
        <is>
          <t>Atomic Structure &amp; the Periodic Table</t>
        </is>
      </c>
      <c r="B34" s="12" t="inlineStr">
        <is>
          <t>Chemical Equations</t>
        </is>
      </c>
      <c r="C34" s="13" t="inlineStr">
        <is>
          <t>Balancing Chemical Equations II [CH1.20]</t>
        </is>
      </c>
      <c r="D34" s="12" t="inlineStr">
        <is>
          <t>Balance chemical equations (with brackets).</t>
        </is>
      </c>
      <c r="E34" s="12" t="inlineStr">
        <is>
          <t>688120ce-d38b-4d05-9d99-6c7a196e8ece</t>
        </is>
      </c>
    </row>
    <row r="35" ht="45" customHeight="1">
      <c r="A35" s="12" t="inlineStr">
        <is>
          <t>Atomic Structure &amp; the Periodic Table</t>
        </is>
      </c>
      <c r="B35" s="12" t="inlineStr">
        <is>
          <t>Chemical Equations</t>
        </is>
      </c>
      <c r="C35" s="13" t="inlineStr">
        <is>
          <t>Balancing Chemical Equations III [CH1.21]</t>
        </is>
      </c>
      <c r="D35" s="12" t="inlineStr">
        <is>
          <t xml:space="preserve">Balance chemical equation with brackets and elements appearing in more than one of the reactants or products.
</t>
        </is>
      </c>
      <c r="E35" s="12" t="inlineStr">
        <is>
          <t>77266596-45d3-469b-9109-9783dbf239bc</t>
        </is>
      </c>
    </row>
    <row r="36" ht="45" customHeight="1">
      <c r="A36" s="12" t="inlineStr">
        <is>
          <t>Atomic Structure &amp; the Periodic Table</t>
        </is>
      </c>
      <c r="B36" s="12" t="inlineStr">
        <is>
          <t>Pure Substances, Mixtures &amp; Separation Techniques</t>
        </is>
      </c>
      <c r="C36" s="13" t="inlineStr">
        <is>
          <t>Diagnostic: Pure Substances, Mixtures &amp; Separation Techniques [CH0.005]</t>
        </is>
      </c>
      <c r="D36" s="12" t="inlineStr">
        <is>
          <t>Diagnostic for separation techniques.</t>
        </is>
      </c>
      <c r="E36" s="12" t="inlineStr">
        <is>
          <t>be55c8a8-bd7b-4ed0-a14f-f88d0a52091f</t>
        </is>
      </c>
    </row>
    <row r="37" ht="45" customHeight="1">
      <c r="A37" s="12" t="inlineStr">
        <is>
          <t>Atomic Structure &amp; the Periodic Table</t>
        </is>
      </c>
      <c r="B37" s="12" t="inlineStr">
        <is>
          <t>Pure Substances, Mixtures &amp; Separation Techniques</t>
        </is>
      </c>
      <c r="C37" s="13" t="inlineStr">
        <is>
          <t>Pure Substances &amp; Mixtures [CH1.22]</t>
        </is>
      </c>
      <c r="D37" s="12" t="inlineStr">
        <is>
          <t>Define 'pure' and 'mixture' and identify pure substances and mixtures from diagrams and text.</t>
        </is>
      </c>
      <c r="E37" s="12" t="inlineStr">
        <is>
          <t>6d5e86d4-8117-4d29-800e-f930137d7382</t>
        </is>
      </c>
    </row>
    <row r="38" ht="45" customHeight="1">
      <c r="A38" s="12" t="inlineStr">
        <is>
          <t>Atomic Structure &amp; the Periodic Table</t>
        </is>
      </c>
      <c r="B38" s="12" t="inlineStr">
        <is>
          <t>Pure Substances, Mixtures &amp; Separation Techniques</t>
        </is>
      </c>
      <c r="C38" s="13" t="inlineStr">
        <is>
          <t>Dissolving [CK20.07]</t>
        </is>
      </c>
      <c r="D38" s="12" t="inlineStr">
        <is>
          <t>Describe dissolving and use key words relating to solutions. Does not include the particle model.</t>
        </is>
      </c>
      <c r="E38" s="12" t="inlineStr">
        <is>
          <t>7ad0d0ec-cca9-4fe2-a15d-402c5031ae51</t>
        </is>
      </c>
    </row>
    <row r="39" ht="45" customHeight="1">
      <c r="A39" s="12" t="inlineStr">
        <is>
          <t>Atomic Structure &amp; the Periodic Table</t>
        </is>
      </c>
      <c r="B39" s="12" t="inlineStr">
        <is>
          <t>Pure Substances, Mixtures &amp; Separation Techniques</t>
        </is>
      </c>
      <c r="C39" s="13" t="inlineStr">
        <is>
          <t>Separating Mixtures [CH1.23]</t>
        </is>
      </c>
      <c r="D39" s="12" t="inlineStr">
        <is>
          <t>Identify different separating techniques and apply knowledge to solve simple problems.</t>
        </is>
      </c>
      <c r="E39" s="12" t="inlineStr">
        <is>
          <t>cb8d07b8-e471-49f5-8ca4-0e8786185fd3</t>
        </is>
      </c>
    </row>
    <row r="40" ht="45" customHeight="1">
      <c r="A40" s="12" t="inlineStr">
        <is>
          <t>Atomic Structure &amp; the Periodic Table</t>
        </is>
      </c>
      <c r="B40" s="12" t="inlineStr">
        <is>
          <t>Pure Substances, Mixtures &amp; Separation Techniques</t>
        </is>
      </c>
      <c r="C40" s="13" t="inlineStr">
        <is>
          <t>Keywords Relating to Solutions [CH1.24]</t>
        </is>
      </c>
      <c r="D40" s="12" t="inlineStr">
        <is>
          <t>Use the keywords relating to solutions correctly. Includes the particle model to explain dissolving.</t>
        </is>
      </c>
      <c r="E40" s="12" t="inlineStr">
        <is>
          <t>99a304b3-811b-4d3d-b9cc-ac6665c8a0df</t>
        </is>
      </c>
    </row>
    <row r="41" ht="45" customHeight="1">
      <c r="A41" s="12" t="inlineStr">
        <is>
          <t>Atomic Structure &amp; the Periodic Table</t>
        </is>
      </c>
      <c r="B41" s="12" t="inlineStr">
        <is>
          <t>Pure Substances, Mixtures &amp; Separation Techniques</t>
        </is>
      </c>
      <c r="C41" s="13" t="inlineStr">
        <is>
          <t>Filtration [CH1.25]</t>
        </is>
      </c>
      <c r="D41" s="12" t="inlineStr">
        <is>
          <t>Recall the method for carrying out filtration and its uses.</t>
        </is>
      </c>
      <c r="E41" s="12" t="inlineStr">
        <is>
          <t>6dc5ca23-89e6-407a-995c-7f46218d3228</t>
        </is>
      </c>
    </row>
    <row r="42" ht="45" customHeight="1">
      <c r="A42" s="12" t="inlineStr">
        <is>
          <t>Atomic Structure &amp; the Periodic Table</t>
        </is>
      </c>
      <c r="B42" s="12" t="inlineStr">
        <is>
          <t>Pure Substances, Mixtures &amp; Separation Techniques</t>
        </is>
      </c>
      <c r="C42" s="13" t="inlineStr">
        <is>
          <t>Evaporation [CH1.26]</t>
        </is>
      </c>
      <c r="D42" s="12" t="inlineStr">
        <is>
          <t>Recall the method for carrying out evaporation and its uses.</t>
        </is>
      </c>
      <c r="E42" s="12" t="inlineStr">
        <is>
          <t>c3460457-28a0-439d-9ca1-fbaf512fed79</t>
        </is>
      </c>
    </row>
    <row r="43" ht="45" customHeight="1">
      <c r="A43" s="12" t="inlineStr">
        <is>
          <t>Atomic Structure &amp; the Periodic Table</t>
        </is>
      </c>
      <c r="B43" s="12" t="inlineStr">
        <is>
          <t>Pure Substances, Mixtures &amp; Separation Techniques</t>
        </is>
      </c>
      <c r="C43" s="13" t="inlineStr">
        <is>
          <t>Crystallisation [CH1.27]</t>
        </is>
      </c>
      <c r="D43" s="12" t="inlineStr">
        <is>
          <t>Recall the method for carrying out crystallisation and its uses.</t>
        </is>
      </c>
      <c r="E43" s="12" t="inlineStr">
        <is>
          <t>3057d570-5661-4699-aa7c-9bd1fa9ff36b</t>
        </is>
      </c>
    </row>
    <row r="44" ht="45" customHeight="1">
      <c r="A44" s="12" t="inlineStr">
        <is>
          <t>Atomic Structure &amp; the Periodic Table</t>
        </is>
      </c>
      <c r="B44" s="12" t="inlineStr">
        <is>
          <t>Pure Substances, Mixtures &amp; Separation Techniques</t>
        </is>
      </c>
      <c r="C44" s="13" t="inlineStr">
        <is>
          <t>Practical: Simple Distillation [CH1.28]</t>
        </is>
      </c>
      <c r="D44" s="12" t="inlineStr">
        <is>
          <t>Recall the method for carrying out simple distillation and its uses.</t>
        </is>
      </c>
      <c r="E44" s="12" t="inlineStr">
        <is>
          <t>656c6270-26ae-4a32-a010-e03f0a88b262</t>
        </is>
      </c>
    </row>
    <row r="45" ht="45" customHeight="1">
      <c r="A45" s="12" t="inlineStr">
        <is>
          <t>Atomic Structure &amp; the Periodic Table</t>
        </is>
      </c>
      <c r="B45" s="12" t="inlineStr">
        <is>
          <t>Pure Substances, Mixtures &amp; Separation Techniques</t>
        </is>
      </c>
      <c r="C45" s="13" t="inlineStr">
        <is>
          <t>Fractional Distillation [CH1.29]</t>
        </is>
      </c>
      <c r="D45" s="12" t="inlineStr">
        <is>
          <t>Recall the method for carrying out fractional distillation and its uses.</t>
        </is>
      </c>
      <c r="E45" s="12" t="inlineStr">
        <is>
          <t>26dbe3b4-9e6a-4edb-88b2-e70049f87056</t>
        </is>
      </c>
    </row>
    <row r="46" ht="45" customHeight="1">
      <c r="A46" s="12" t="inlineStr">
        <is>
          <t>Atomic Structure &amp; the Periodic Table</t>
        </is>
      </c>
      <c r="B46" s="12" t="inlineStr">
        <is>
          <t>Pure Substances, Mixtures &amp; Separation Techniques</t>
        </is>
      </c>
      <c r="C46" s="13" t="inlineStr">
        <is>
          <t>Paper Chromatography [CH1.30]</t>
        </is>
      </c>
      <c r="D46" s="12" t="inlineStr">
        <is>
          <t>Recall the method for carrying out paper chromatography and its uses.</t>
        </is>
      </c>
      <c r="E46" s="12" t="inlineStr">
        <is>
          <t>0d171de2-0f45-46c4-a758-7391b042190d</t>
        </is>
      </c>
    </row>
    <row r="47" ht="45" customHeight="1">
      <c r="A47" s="12" t="inlineStr">
        <is>
          <t>Atomic Structure &amp; the Periodic Table</t>
        </is>
      </c>
      <c r="B47" s="12" t="inlineStr">
        <is>
          <t>Pure Substances, Mixtures &amp; Separation Techniques</t>
        </is>
      </c>
      <c r="C47" s="13" t="inlineStr">
        <is>
          <t>Which Separation Technique? [CH1.31]</t>
        </is>
      </c>
      <c r="D47" s="12" t="inlineStr">
        <is>
          <t>Apply knowledge of separation techniques to solve problems.</t>
        </is>
      </c>
      <c r="E47" s="12" t="inlineStr">
        <is>
          <t>e8c18b13-8e0c-4a5f-8ed5-d2ba210334be</t>
        </is>
      </c>
    </row>
    <row r="48" ht="45" customHeight="1">
      <c r="A48" s="12" t="inlineStr">
        <is>
          <t>Atomic Structure &amp; the Periodic Table</t>
        </is>
      </c>
      <c r="B48" s="12" t="inlineStr">
        <is>
          <t>History of the Atom</t>
        </is>
      </c>
      <c r="C48" s="13" t="inlineStr">
        <is>
          <t>Diagnostic: History of the Atom [CH0.006]</t>
        </is>
      </c>
      <c r="D48" s="12" t="inlineStr">
        <is>
          <t>Diagnostic for the development of the model of the atom.</t>
        </is>
      </c>
      <c r="E48" s="12" t="inlineStr">
        <is>
          <t>79424fcd-7a47-4808-9fd7-2544a5f36651</t>
        </is>
      </c>
    </row>
    <row r="49" ht="45" customHeight="1">
      <c r="A49" s="12" t="inlineStr">
        <is>
          <t>Atomic Structure &amp; the Periodic Table</t>
        </is>
      </c>
      <c r="B49" s="12" t="inlineStr">
        <is>
          <t>History of the Atom</t>
        </is>
      </c>
      <c r="C49" s="13" t="inlineStr">
        <is>
          <t>Development of Scientific Models [CH1.32]</t>
        </is>
      </c>
      <c r="D49" s="12" t="inlineStr">
        <is>
          <t>Describe the scientific method and identify different types of model.</t>
        </is>
      </c>
      <c r="E49" s="12" t="inlineStr">
        <is>
          <t>f3f174e0-6cc9-4c3b-bab3-d88d457d61ac</t>
        </is>
      </c>
    </row>
    <row r="50" ht="45" customHeight="1">
      <c r="A50" s="12" t="inlineStr">
        <is>
          <t>Atomic Structure &amp; the Periodic Table</t>
        </is>
      </c>
      <c r="B50" s="12" t="inlineStr">
        <is>
          <t>History of the Atom</t>
        </is>
      </c>
      <c r="C50" s="13" t="inlineStr">
        <is>
          <t>Dalton's Atomic Theory of Matter [CH1.33]</t>
        </is>
      </c>
      <c r="D50" s="12" t="inlineStr">
        <is>
          <t>Describe and use early models of the atom.</t>
        </is>
      </c>
      <c r="E50" s="12" t="inlineStr">
        <is>
          <t>dc8eac9e-a635-4ef1-a838-212104bb7ebf</t>
        </is>
      </c>
    </row>
    <row r="51" ht="45" customHeight="1">
      <c r="A51" s="12" t="inlineStr">
        <is>
          <t>Atomic Structure &amp; the Periodic Table</t>
        </is>
      </c>
      <c r="B51" s="12" t="inlineStr">
        <is>
          <t>History of the Atom</t>
        </is>
      </c>
      <c r="C51" s="13" t="inlineStr">
        <is>
          <t>Thomson's Plum Pudding Model [CH1.34]</t>
        </is>
      </c>
      <c r="D51" s="12" t="inlineStr">
        <is>
          <t xml:space="preserve">Describe and use the Plum Pudding Model, and explain how the model was developed. </t>
        </is>
      </c>
      <c r="E51" s="12" t="inlineStr">
        <is>
          <t>9e79b741-92e1-47e2-849e-3d07ea913667</t>
        </is>
      </c>
    </row>
    <row r="52" ht="45" customHeight="1">
      <c r="A52" s="12" t="inlineStr">
        <is>
          <t>Atomic Structure &amp; the Periodic Table</t>
        </is>
      </c>
      <c r="B52" s="12" t="inlineStr">
        <is>
          <t>History of the Atom</t>
        </is>
      </c>
      <c r="C52" s="13" t="inlineStr">
        <is>
          <t>Rutherford's Nuclear Model [CH1.35]</t>
        </is>
      </c>
      <c r="D52" s="12" t="inlineStr">
        <is>
          <t xml:space="preserve">Describe and use the Nuclear Model, and explain how the model was developed. </t>
        </is>
      </c>
      <c r="E52" s="12" t="inlineStr">
        <is>
          <t>e611f30d-a5ab-4e7f-a42d-e51771450c79</t>
        </is>
      </c>
    </row>
    <row r="53" ht="45" customHeight="1">
      <c r="A53" s="12" t="inlineStr">
        <is>
          <t>Atomic Structure &amp; the Periodic Table</t>
        </is>
      </c>
      <c r="B53" s="12" t="inlineStr">
        <is>
          <t>History of the Atom</t>
        </is>
      </c>
      <c r="C53" s="13" t="inlineStr">
        <is>
          <t>Bohr's Planetary Model [CH1.36]</t>
        </is>
      </c>
      <c r="D53" s="12" t="inlineStr">
        <is>
          <t xml:space="preserve">Describe and use the Planetary Model, and explain how the model was developed. </t>
        </is>
      </c>
      <c r="E53" s="12" t="inlineStr">
        <is>
          <t>1ae330f4-2d65-42c4-a84c-4aadfb70da5e</t>
        </is>
      </c>
    </row>
    <row r="54" ht="45" customHeight="1">
      <c r="A54" s="12" t="inlineStr">
        <is>
          <t>Atomic Structure &amp; the Periodic Table</t>
        </is>
      </c>
      <c r="B54" s="12" t="inlineStr">
        <is>
          <t>History of the Atom</t>
        </is>
      </c>
      <c r="C54" s="13" t="inlineStr">
        <is>
          <t>Discovery of Protons [CH1.37]</t>
        </is>
      </c>
      <c r="D54" s="12" t="inlineStr">
        <is>
          <t>Recall the discovery of protons and explain how this added to the model of the atom.</t>
        </is>
      </c>
      <c r="E54" s="12" t="inlineStr">
        <is>
          <t>e61bff4d-5122-4bee-8e1e-e1e14a75ece5</t>
        </is>
      </c>
    </row>
    <row r="55" ht="45" customHeight="1">
      <c r="A55" s="12" t="inlineStr">
        <is>
          <t>Atomic Structure &amp; the Periodic Table</t>
        </is>
      </c>
      <c r="B55" s="12" t="inlineStr">
        <is>
          <t>History of the Atom</t>
        </is>
      </c>
      <c r="C55" s="13" t="inlineStr">
        <is>
          <t>Chadwick &amp; the Discovery of the Neutron [CH1.38]</t>
        </is>
      </c>
      <c r="D55" s="12" t="inlineStr">
        <is>
          <t>Recall the discovery of neutrons and explain how this added to the model of the atom.</t>
        </is>
      </c>
      <c r="E55" s="12" t="inlineStr">
        <is>
          <t>7c5061b4-7c27-4fb5-99cb-0f5b129c8f63</t>
        </is>
      </c>
    </row>
    <row r="56" ht="45" customHeight="1">
      <c r="A56" s="12" t="inlineStr">
        <is>
          <t>Atomic Structure &amp; the Periodic Table</t>
        </is>
      </c>
      <c r="B56" s="12" t="inlineStr">
        <is>
          <t>History of the Atom</t>
        </is>
      </c>
      <c r="C56" s="13" t="inlineStr">
        <is>
          <t>History of the Atom: Timeline [CH1.39]</t>
        </is>
      </c>
      <c r="D56" s="12" t="inlineStr">
        <is>
          <t>Recall the timeline of the atomic model and identify the different models from diagrams.</t>
        </is>
      </c>
      <c r="E56" s="12" t="inlineStr">
        <is>
          <t>822d2df3-39ad-41c8-a021-5b4f011ae61b</t>
        </is>
      </c>
    </row>
    <row r="57" ht="45" customHeight="1">
      <c r="A57" s="12" t="inlineStr">
        <is>
          <t>Atomic Structure &amp; the Periodic Table</t>
        </is>
      </c>
      <c r="B57" s="12" t="inlineStr">
        <is>
          <t>History of the Atom</t>
        </is>
      </c>
      <c r="C57" s="13" t="inlineStr">
        <is>
          <t>Plum Pudding vs the Nuclear Model [CH1.40]</t>
        </is>
      </c>
      <c r="D57" s="12" t="inlineStr">
        <is>
          <t>Compare the Plum Pudding Model to the Nuclear Model of the atom.</t>
        </is>
      </c>
      <c r="E57" s="12" t="inlineStr">
        <is>
          <t>0bf09d05-a8cf-4b20-bbe6-320ec86fc9d6</t>
        </is>
      </c>
    </row>
    <row r="58" ht="45" customHeight="1">
      <c r="A58" s="12" t="inlineStr">
        <is>
          <t>Atomic Structure &amp; the Periodic Table</t>
        </is>
      </c>
      <c r="B58" s="12" t="inlineStr">
        <is>
          <t>The Periodic Table</t>
        </is>
      </c>
      <c r="C58" s="13" t="inlineStr">
        <is>
          <t>Diagnostic: The Periodic Table [CH0.008]</t>
        </is>
      </c>
      <c r="D58" s="12" t="inlineStr">
        <is>
          <t>Diagnostic for the development of the periodic table, forming ions and the properties of groups 0, 1, 7 and the transition metals.</t>
        </is>
      </c>
      <c r="E58" s="12" t="inlineStr">
        <is>
          <t>f91d49ad-846d-485e-ba8c-c28a0bc738fe</t>
        </is>
      </c>
    </row>
    <row r="59" ht="45" customHeight="1">
      <c r="A59" s="12" t="inlineStr">
        <is>
          <t>Atomic Structure &amp; the Periodic Table</t>
        </is>
      </c>
      <c r="B59" s="12" t="inlineStr">
        <is>
          <t>The Periodic Table</t>
        </is>
      </c>
      <c r="C59" s="13" t="inlineStr">
        <is>
          <t>Periodic Table: Introduction [CK20.11]</t>
        </is>
      </c>
      <c r="D59" s="12" t="inlineStr">
        <is>
          <t>Identify groups, periods, halogens, noble gases and where metals are found.</t>
        </is>
      </c>
      <c r="E59" s="12" t="inlineStr">
        <is>
          <t>be76540c-d8d5-4d85-a155-9cbd1fcaf0e2</t>
        </is>
      </c>
    </row>
    <row r="60" ht="45" customHeight="1">
      <c r="A60" s="12" t="inlineStr">
        <is>
          <t>Atomic Structure &amp; the Periodic Table</t>
        </is>
      </c>
      <c r="B60" s="12" t="inlineStr">
        <is>
          <t>The Periodic Table</t>
        </is>
      </c>
      <c r="C60" s="13" t="inlineStr">
        <is>
          <t>Periodic Table: Modern [CH1.41]</t>
        </is>
      </c>
      <c r="D60" s="12" t="inlineStr">
        <is>
          <t>Use the modern periodic table.</t>
        </is>
      </c>
      <c r="E60" s="12" t="inlineStr">
        <is>
          <t>53538c80-5477-430e-98f8-a1567325692e</t>
        </is>
      </c>
    </row>
    <row r="61" ht="45" customHeight="1">
      <c r="A61" s="12" t="inlineStr">
        <is>
          <t>Atomic Structure &amp; the Periodic Table</t>
        </is>
      </c>
      <c r="B61" s="12" t="inlineStr">
        <is>
          <t>The Periodic Table</t>
        </is>
      </c>
      <c r="C61" s="13" t="inlineStr">
        <is>
          <t>Periodic Table: Early Versions [CH1.42]</t>
        </is>
      </c>
      <c r="D61" s="12" t="inlineStr">
        <is>
          <t xml:space="preserve">Describe and use early periodic tables, particularly Newlands'. </t>
        </is>
      </c>
      <c r="E61" s="12" t="inlineStr">
        <is>
          <t>54d28d70-fbeb-453b-bbe4-8e7b7dc34050</t>
        </is>
      </c>
    </row>
    <row r="62" ht="45" customHeight="1">
      <c r="A62" s="12" t="inlineStr">
        <is>
          <t>Atomic Structure &amp; the Periodic Table</t>
        </is>
      </c>
      <c r="B62" s="12" t="inlineStr">
        <is>
          <t>The Periodic Table</t>
        </is>
      </c>
      <c r="C62" s="13" t="inlineStr">
        <is>
          <t>Periodic Table: Mendeleev's  [CH1.43]</t>
        </is>
      </c>
      <c r="D62" s="12" t="inlineStr">
        <is>
          <t>Describe and use Mendeleev's periodic table.</t>
        </is>
      </c>
      <c r="E62" s="12" t="inlineStr">
        <is>
          <t>95affad1-dc07-435f-b2ef-ecbec62e485b</t>
        </is>
      </c>
    </row>
    <row r="63" ht="45" customHeight="1">
      <c r="A63" s="12" t="inlineStr">
        <is>
          <t>Atomic Structure &amp; the Periodic Table</t>
        </is>
      </c>
      <c r="B63" s="12" t="inlineStr">
        <is>
          <t>The Periodic Table</t>
        </is>
      </c>
      <c r="C63" s="13" t="inlineStr">
        <is>
          <t>Periodic Table: Comparing Newlands' &amp; Mendeleev's Tables [CH1.44]</t>
        </is>
      </c>
      <c r="D63" s="12" t="inlineStr">
        <is>
          <t>Compare Newlands' periodic table to Mendeleev's periodic table.</t>
        </is>
      </c>
      <c r="E63" s="12" t="inlineStr">
        <is>
          <t>7f6ac688-81a6-4943-85b5-3be145c0e0dd</t>
        </is>
      </c>
    </row>
    <row r="64" ht="45" customHeight="1">
      <c r="A64" s="12" t="inlineStr">
        <is>
          <t>Atomic Structure &amp; the Periodic Table</t>
        </is>
      </c>
      <c r="B64" s="12" t="inlineStr">
        <is>
          <t>The Periodic Table</t>
        </is>
      </c>
      <c r="C64" s="13" t="inlineStr">
        <is>
          <t>Periodic Table: Development of the Modern Periodic Table  [CH1.45]</t>
        </is>
      </c>
      <c r="D64" s="12" t="inlineStr">
        <is>
          <t>Describe the arrangement of the modern periodic table and apply this knowledge.</t>
        </is>
      </c>
      <c r="E64" s="12" t="inlineStr">
        <is>
          <t>cb6cea18-9f67-4116-a6cf-27497acad531</t>
        </is>
      </c>
    </row>
    <row r="65" ht="45" customHeight="1">
      <c r="A65" s="12" t="inlineStr">
        <is>
          <t>Atomic Structure &amp; the Periodic Table</t>
        </is>
      </c>
      <c r="B65" s="12" t="inlineStr">
        <is>
          <t>The Periodic Table</t>
        </is>
      </c>
      <c r="C65" s="13" t="inlineStr">
        <is>
          <t>Forming Ions [CH1.46]</t>
        </is>
      </c>
      <c r="D65" s="12" t="inlineStr">
        <is>
          <t>Describe how ions form, draw and write the electronic structure of ions and identify ion formed using the periodic table.</t>
        </is>
      </c>
      <c r="E65" s="12" t="inlineStr">
        <is>
          <t>47877b81-dbeb-409b-9444-c615167e3a3b</t>
        </is>
      </c>
    </row>
    <row r="66" ht="45" customHeight="1">
      <c r="A66" s="12" t="inlineStr">
        <is>
          <t>Atomic Structure &amp; the Periodic Table</t>
        </is>
      </c>
      <c r="B66" s="12" t="inlineStr">
        <is>
          <t>The Periodic Table</t>
        </is>
      </c>
      <c r="C66" s="13" t="inlineStr">
        <is>
          <t>Periodic Table: Metals &amp; Non-metals [CH1.47]</t>
        </is>
      </c>
      <c r="D66" s="12" t="inlineStr">
        <is>
          <t>Identify metals and non-metals from their position on the periodic table. Describe and compare the properties and behaviour of metals and non-metals.</t>
        </is>
      </c>
      <c r="E66" s="12" t="inlineStr">
        <is>
          <t>4dad9b5a-4ab4-49a9-b9f4-e7d0e4ee4f5d</t>
        </is>
      </c>
    </row>
    <row r="67" ht="45" customHeight="1">
      <c r="A67" s="12" t="inlineStr">
        <is>
          <t>Atomic Structure &amp; the Periodic Table</t>
        </is>
      </c>
      <c r="B67" s="12" t="inlineStr">
        <is>
          <t>The Periodic Table</t>
        </is>
      </c>
      <c r="C67" s="13" t="inlineStr">
        <is>
          <t>Common Ions [CH1.48]</t>
        </is>
      </c>
      <c r="D67" s="12" t="inlineStr">
        <is>
          <t>Recall and use the formulae of common mono- and polyatomic ions.</t>
        </is>
      </c>
      <c r="E67" s="12" t="inlineStr">
        <is>
          <t>6cf41ae2-d801-44cb-8b92-6f0673424d32</t>
        </is>
      </c>
    </row>
    <row r="68" ht="45" customHeight="1">
      <c r="A68" s="12" t="inlineStr">
        <is>
          <t>Atomic Structure &amp; the Periodic Table</t>
        </is>
      </c>
      <c r="B68" s="12" t="inlineStr">
        <is>
          <t>The Periodic Table</t>
        </is>
      </c>
      <c r="C68" s="13" t="inlineStr">
        <is>
          <t>Identifying Atoms &amp; Ions from Electronic Structure [CH1.49]</t>
        </is>
      </c>
      <c r="D68" s="12" t="inlineStr">
        <is>
          <t>Identify atoms and ions of the first twenty elements from their electron structure (written and drawn).</t>
        </is>
      </c>
      <c r="E68" s="12" t="inlineStr">
        <is>
          <t>f0984bf9-7968-406a-981a-ecfd825dde48</t>
        </is>
      </c>
    </row>
    <row r="69" ht="45" customHeight="1">
      <c r="A69" s="12" t="inlineStr">
        <is>
          <t>Atomic Structure &amp; the Periodic Table</t>
        </is>
      </c>
      <c r="B69" s="12" t="inlineStr">
        <is>
          <t>The Periodic Table</t>
        </is>
      </c>
      <c r="C69" s="13" t="inlineStr">
        <is>
          <t>Periodic Table: Patterns [CK20.12]</t>
        </is>
      </c>
      <c r="D69" s="12" t="inlineStr">
        <is>
          <t xml:space="preserve">Describe the patterns we see in the periodic table. </t>
        </is>
      </c>
      <c r="E69" s="12" t="inlineStr">
        <is>
          <t>aa6a5756-0f5c-4dfc-91b1-1ac81ad3ee4a</t>
        </is>
      </c>
    </row>
    <row r="70" ht="45" customHeight="1">
      <c r="A70" s="12" t="inlineStr">
        <is>
          <t>Atomic Structure &amp; the Periodic Table</t>
        </is>
      </c>
      <c r="B70" s="12" t="inlineStr">
        <is>
          <t>The Periodic Table</t>
        </is>
      </c>
      <c r="C70" s="13" t="inlineStr">
        <is>
          <t>Periodic Table : Group 0 [CH1.50]</t>
        </is>
      </c>
      <c r="D70" s="12" t="inlineStr">
        <is>
          <t xml:space="preserve">Describe the electronic structure, properties and trends of Group 0 elements. </t>
        </is>
      </c>
      <c r="E70" s="12" t="inlineStr">
        <is>
          <t>892888db-fd3c-43cc-950a-14a2d5643cd3</t>
        </is>
      </c>
    </row>
    <row r="71" ht="45" customHeight="1">
      <c r="A71" s="12" t="inlineStr">
        <is>
          <t>Atomic Structure &amp; the Periodic Table</t>
        </is>
      </c>
      <c r="B71" s="12" t="inlineStr">
        <is>
          <t>The Periodic Table</t>
        </is>
      </c>
      <c r="C71" s="13" t="inlineStr">
        <is>
          <t>Periodic Table : Group 1 [CH1.51]</t>
        </is>
      </c>
      <c r="D71" s="12" t="inlineStr">
        <is>
          <t xml:space="preserve">Describe the electronic structure, properties and trends of Group 1 elements. </t>
        </is>
      </c>
      <c r="E71" s="12" t="inlineStr">
        <is>
          <t>53b2097a-21bb-435e-acaa-c84d74bcbd5f</t>
        </is>
      </c>
    </row>
    <row r="72" ht="45" customHeight="1">
      <c r="A72" s="12" t="inlineStr">
        <is>
          <t>Atomic Structure &amp; the Periodic Table</t>
        </is>
      </c>
      <c r="B72" s="12" t="inlineStr">
        <is>
          <t>The Periodic Table</t>
        </is>
      </c>
      <c r="C72" s="13" t="inlineStr">
        <is>
          <t>Periodic Table : Group 7 [CH1.52]</t>
        </is>
      </c>
      <c r="D72" s="12" t="inlineStr">
        <is>
          <t xml:space="preserve">Describe the electronic structure, properties and trends of Group 7 elements. </t>
        </is>
      </c>
      <c r="E72" s="12" t="inlineStr">
        <is>
          <t>34eac70e-b4c3-4156-a443-700bbaa234a4</t>
        </is>
      </c>
    </row>
    <row r="73" ht="45" customHeight="1">
      <c r="A73" s="12" t="inlineStr">
        <is>
          <t>Atomic Structure &amp; the Periodic Table</t>
        </is>
      </c>
      <c r="B73" s="12" t="inlineStr">
        <is>
          <t>The Periodic Table</t>
        </is>
      </c>
      <c r="C73" s="13" t="inlineStr">
        <is>
          <t>Periodic Table : Explaining Trends in Reactivity [CH1.53]</t>
        </is>
      </c>
      <c r="D73" s="12" t="inlineStr">
        <is>
          <t>Explain trends in reactivity using ideas of electron shielding.</t>
        </is>
      </c>
      <c r="E73" s="12" t="inlineStr">
        <is>
          <t>ba97438a-1435-403f-89dd-4fa7add016d0</t>
        </is>
      </c>
    </row>
    <row r="74" ht="45" customHeight="1">
      <c r="A74" s="12" t="inlineStr">
        <is>
          <t>Atomic Structure &amp; the Periodic Table</t>
        </is>
      </c>
      <c r="B74" s="12" t="inlineStr">
        <is>
          <t>The Periodic Table</t>
        </is>
      </c>
      <c r="C74" s="13" t="inlineStr">
        <is>
          <t>Predicting an Element's Properties from Data [CK20.13]</t>
        </is>
      </c>
      <c r="D74" s="12" t="inlineStr">
        <is>
          <t>Predict the position of an element in the periodic table based on information about its physical &amp; chemical properties.</t>
        </is>
      </c>
      <c r="E74" s="12" t="inlineStr">
        <is>
          <t>e56c5918-640d-49b6-9c56-31833578573f</t>
        </is>
      </c>
    </row>
    <row r="75" ht="45" customHeight="1">
      <c r="A75" s="12" t="inlineStr">
        <is>
          <t>Atomic Structure &amp; the Periodic Table</t>
        </is>
      </c>
      <c r="B75" s="12" t="inlineStr">
        <is>
          <t>The Periodic Table</t>
        </is>
      </c>
      <c r="C75" s="13" t="inlineStr">
        <is>
          <t>Choosing Suitable Elements [CK20.14]</t>
        </is>
      </c>
      <c r="D75" s="12" t="inlineStr">
        <is>
          <t>Describe how properties inform the choice of element in specific uses. e.g. copper in copper wire.</t>
        </is>
      </c>
      <c r="E75" s="12" t="inlineStr">
        <is>
          <t>a0206ead-7ae7-4205-8396-eb504c3e18fa</t>
        </is>
      </c>
    </row>
    <row r="76" ht="45" customHeight="1">
      <c r="A76" s="12" t="inlineStr">
        <is>
          <t>Atomic Structure &amp; the Periodic Table</t>
        </is>
      </c>
      <c r="B76" s="12" t="inlineStr">
        <is>
          <t>The Periodic Table</t>
        </is>
      </c>
      <c r="C76" s="13" t="inlineStr">
        <is>
          <t>Periodic Table: Transition Metals [CH1.54]</t>
        </is>
      </c>
      <c r="D76" s="12" t="inlineStr">
        <is>
          <t>Describe properties of the transition metals.</t>
        </is>
      </c>
      <c r="E76" s="12" t="inlineStr">
        <is>
          <t>63dc7296-edd6-41b2-ac01-dea0daab0f65</t>
        </is>
      </c>
    </row>
    <row r="77" ht="45" customHeight="1">
      <c r="A77" s="12" t="inlineStr">
        <is>
          <t>Atomic Structure &amp; the Periodic Table</t>
        </is>
      </c>
      <c r="B77" s="12" t="inlineStr">
        <is>
          <t>The Periodic Table</t>
        </is>
      </c>
      <c r="C77" s="13" t="inlineStr">
        <is>
          <t>Periodic Table: Comparing Transition &amp; Alkali Metals [CH1.55]</t>
        </is>
      </c>
      <c r="D77" s="12" t="inlineStr">
        <is>
          <t>Compare properties of the transition metals with those of the alkali metals.</t>
        </is>
      </c>
      <c r="E77" s="12" t="inlineStr">
        <is>
          <t>485e2106-191f-402e-8a06-0ff070264280</t>
        </is>
      </c>
    </row>
    <row r="78" ht="45" customHeight="1">
      <c r="A78" s="12" t="inlineStr">
        <is>
          <t>Atomic Structure &amp; the Periodic Table</t>
        </is>
      </c>
      <c r="B78" s="12" t="inlineStr">
        <is>
          <t>Topic Review A</t>
        </is>
      </c>
      <c r="C78" s="13" t="inlineStr">
        <is>
          <t>Topic 1 Review: Atomic Structure &amp; Periodic Table - Set A [CH1.58]</t>
        </is>
      </c>
      <c r="D78" s="12" t="inlineStr">
        <is>
          <t>Topic 1 Review for AQA GCSE Chemistry Foundation &amp; Higher Tier.</t>
        </is>
      </c>
      <c r="E78" s="12" t="inlineStr">
        <is>
          <t>243646e6-7e9e-4808-905e-d0389f6df791</t>
        </is>
      </c>
    </row>
    <row r="79" ht="45" customHeight="1">
      <c r="A79" s="12" t="inlineStr">
        <is>
          <t>Atomic Structure &amp; the Periodic Table</t>
        </is>
      </c>
      <c r="B79" s="12" t="inlineStr">
        <is>
          <t>Topic Review B</t>
        </is>
      </c>
      <c r="C79" s="13" t="inlineStr">
        <is>
          <t>Topic 1 Review: Atomic Structure &amp; Periodic Table - Set B [CH1.59]</t>
        </is>
      </c>
      <c r="D79" s="12" t="inlineStr">
        <is>
          <t>Topic 1 Review for AQA GCSE Chemistry Foundation &amp; Higher Tier.</t>
        </is>
      </c>
      <c r="E79" s="12" t="inlineStr">
        <is>
          <t>a09eeab4-7d2f-4cca-9752-3f379f8b7ca3</t>
        </is>
      </c>
    </row>
    <row r="80" ht="45" customHeight="1">
      <c r="A80" s="12" t="inlineStr">
        <is>
          <t>Bonding, Structure &amp; Properties of Matter</t>
        </is>
      </c>
      <c r="B80" s="12" t="inlineStr">
        <is>
          <t>Bonding in Metals</t>
        </is>
      </c>
      <c r="C80" s="13" t="inlineStr">
        <is>
          <t>Diagnostic: Bonding in Metals [CH0.009]</t>
        </is>
      </c>
      <c r="D80" s="12" t="inlineStr">
        <is>
          <t>Diagnostic for metallic bonding.</t>
        </is>
      </c>
      <c r="E80" s="12" t="inlineStr">
        <is>
          <t>f3b1427f-7335-4c12-ad86-32c161840613</t>
        </is>
      </c>
    </row>
    <row r="81" ht="45" customHeight="1">
      <c r="A81" s="12" t="inlineStr">
        <is>
          <t>Bonding, Structure &amp; Properties of Matter</t>
        </is>
      </c>
      <c r="B81" s="12" t="inlineStr">
        <is>
          <t>Bonding in Metals</t>
        </is>
      </c>
      <c r="C81" s="13" t="inlineStr">
        <is>
          <t>Introducing Chemical Bonds [CH2.01]</t>
        </is>
      </c>
      <c r="D81" s="12" t="inlineStr">
        <is>
          <t>Describe ionic, covalent and metallic bonds in terms of the transfer/sharing of electrons and in terms of electrostatic forces.</t>
        </is>
      </c>
      <c r="E81" s="12" t="inlineStr">
        <is>
          <t>08c5fb26-992e-482e-bf15-b964e4198e66</t>
        </is>
      </c>
    </row>
    <row r="82" ht="45" customHeight="1">
      <c r="A82" s="12" t="inlineStr">
        <is>
          <t>Bonding, Structure &amp; Properties of Matter</t>
        </is>
      </c>
      <c r="B82" s="12" t="inlineStr">
        <is>
          <t>Bonding in Metals</t>
        </is>
      </c>
      <c r="C82" s="13" t="inlineStr">
        <is>
          <t>Metallic Bonding [CH2.02]</t>
        </is>
      </c>
      <c r="D82" s="12" t="inlineStr">
        <is>
          <t>Identify and describe metallic bonds.</t>
        </is>
      </c>
      <c r="E82" s="12" t="inlineStr">
        <is>
          <t>ca1b0d4c-c857-4a7b-bc6b-fcc01d3d1823</t>
        </is>
      </c>
    </row>
    <row r="83" ht="45" customHeight="1">
      <c r="A83" s="12" t="inlineStr">
        <is>
          <t>Bonding, Structure &amp; Properties of Matter</t>
        </is>
      </c>
      <c r="B83" s="12" t="inlineStr">
        <is>
          <t>Bonding in Metals</t>
        </is>
      </c>
      <c r="C83" s="13" t="inlineStr">
        <is>
          <t>Representing Metallic Bonds [CH2.03]</t>
        </is>
      </c>
      <c r="D83" s="12" t="inlineStr">
        <is>
          <t>Identify metallic bonding from 2D or 3D representations.</t>
        </is>
      </c>
      <c r="E83" s="12" t="inlineStr">
        <is>
          <t>cd371fd4-0588-4def-9378-826cddd03504</t>
        </is>
      </c>
    </row>
    <row r="84" ht="45" customHeight="1">
      <c r="A84" s="12" t="inlineStr">
        <is>
          <t>Bonding, Structure &amp; Properties of Matter</t>
        </is>
      </c>
      <c r="B84" s="12" t="inlineStr">
        <is>
          <t>Bonding in Metals</t>
        </is>
      </c>
      <c r="C84" s="13" t="inlineStr">
        <is>
          <t>Pure Metals [CH2.04]</t>
        </is>
      </c>
      <c r="D84" s="12" t="inlineStr">
        <is>
          <t>Identify and describe pure metals and their structure.</t>
        </is>
      </c>
      <c r="E84" s="12" t="inlineStr">
        <is>
          <t>6c246151-abd2-48f1-8c7c-bf504795edd5</t>
        </is>
      </c>
    </row>
    <row r="85" ht="45" customHeight="1">
      <c r="A85" s="12" t="inlineStr">
        <is>
          <t>Bonding, Structure &amp; Properties of Matter</t>
        </is>
      </c>
      <c r="B85" s="12" t="inlineStr">
        <is>
          <t>Bonding in Metals</t>
        </is>
      </c>
      <c r="C85" s="13" t="inlineStr">
        <is>
          <t>Properties of Pure Metals [CH2.05]</t>
        </is>
      </c>
      <c r="D85" s="12" t="inlineStr">
        <is>
          <t>State the properties of pure metals and apply this knowledge to simple situations.</t>
        </is>
      </c>
      <c r="E85" s="12" t="inlineStr">
        <is>
          <t>399cf04a-9ca0-40ed-8f54-645bc483ece0</t>
        </is>
      </c>
    </row>
    <row r="86" ht="45" customHeight="1">
      <c r="A86" s="12" t="inlineStr">
        <is>
          <t>Bonding, Structure &amp; Properties of Matter</t>
        </is>
      </c>
      <c r="B86" s="12" t="inlineStr">
        <is>
          <t>Bonding in Metals</t>
        </is>
      </c>
      <c r="C86" s="13" t="inlineStr">
        <is>
          <t>Explaining the Properties Pure Metals [CH2.06]</t>
        </is>
      </c>
      <c r="D86" s="12" t="inlineStr">
        <is>
          <t>Explain the properties of pure metals in terms of their structure.</t>
        </is>
      </c>
      <c r="E86" s="12" t="inlineStr">
        <is>
          <t>ec913b66-44f3-4bd8-9cfe-e556f5dfa5c5</t>
        </is>
      </c>
    </row>
    <row r="87" ht="45" customHeight="1">
      <c r="A87" s="12" t="inlineStr">
        <is>
          <t>Bonding, Structure &amp; Properties of Matter</t>
        </is>
      </c>
      <c r="B87" s="12" t="inlineStr">
        <is>
          <t>Bonding in Metals</t>
        </is>
      </c>
      <c r="C87" s="13" t="inlineStr">
        <is>
          <t>Alloys &amp; Their Properties [CH2.07]</t>
        </is>
      </c>
      <c r="D87" s="12" t="inlineStr">
        <is>
          <t>Explain the properties of alloys in terms of their structure and compare alloys to pure metals.</t>
        </is>
      </c>
      <c r="E87" s="12" t="inlineStr">
        <is>
          <t>df5355af-17d6-4ab9-b8c2-831d87fba0d8</t>
        </is>
      </c>
    </row>
    <row r="88" ht="45" customHeight="1">
      <c r="A88" s="12" t="inlineStr">
        <is>
          <t>Bonding, Structure &amp; Properties of Matter</t>
        </is>
      </c>
      <c r="B88" s="12" t="inlineStr">
        <is>
          <t>Bonding in Metals</t>
        </is>
      </c>
      <c r="C88" s="13" t="inlineStr">
        <is>
          <t>Explaining the Properties of Alloys [CH2.08]</t>
        </is>
      </c>
      <c r="D88" s="12" t="inlineStr">
        <is>
          <t xml:space="preserve">Explaining the properties of alloys compared to pure metals, linking to their structure. </t>
        </is>
      </c>
      <c r="E88" s="12" t="inlineStr">
        <is>
          <t>9636b26c-c50f-4107-aaeb-3bffae7f426f</t>
        </is>
      </c>
    </row>
    <row r="89" ht="45" customHeight="1">
      <c r="A89" s="12" t="inlineStr">
        <is>
          <t>Bonding, Structure &amp; Properties of Matter</t>
        </is>
      </c>
      <c r="B89" s="12" t="inlineStr">
        <is>
          <t>Bonding in Metals</t>
        </is>
      </c>
      <c r="C89" s="13" t="inlineStr">
        <is>
          <t>Metals as Conductors [CH2.09]</t>
        </is>
      </c>
      <c r="D89" s="12" t="inlineStr">
        <is>
          <t>Explain the electrical and thermal conductivity of metals in terms of their structure.</t>
        </is>
      </c>
      <c r="E89" s="12" t="inlineStr">
        <is>
          <t>9186427e-d31d-4bb2-8eee-b1781152e61b</t>
        </is>
      </c>
    </row>
    <row r="90" ht="45" customHeight="1">
      <c r="A90" s="12" t="inlineStr">
        <is>
          <t>Bonding, Structure &amp; Properties of Matter</t>
        </is>
      </c>
      <c r="B90" s="12" t="inlineStr">
        <is>
          <t>Fundamental States of Matter</t>
        </is>
      </c>
      <c r="C90" s="13" t="inlineStr">
        <is>
          <t>Diagnostic: Fundamental States of Matter [PH0.047]</t>
        </is>
      </c>
      <c r="D90" s="12" t="inlineStr">
        <is>
          <t>Diagnostic for the fundamental states of matter and phase transitions using the particle model. Includes the limitations of the particle model.</t>
        </is>
      </c>
      <c r="E90" s="12" t="inlineStr">
        <is>
          <t>537f57ba-9fe2-47df-85fd-a0e6a0ffc7d8</t>
        </is>
      </c>
    </row>
    <row r="91" ht="45" customHeight="1">
      <c r="A91" s="12" t="inlineStr">
        <is>
          <t>Bonding, Structure &amp; Properties of Matter</t>
        </is>
      </c>
      <c r="B91" s="12" t="inlineStr">
        <is>
          <t>Fundamental States of Matter</t>
        </is>
      </c>
      <c r="C91" s="13" t="inlineStr">
        <is>
          <t>Fundamental States of Matter: Characteristics [PH3.01]</t>
        </is>
      </c>
      <c r="D91" s="12" t="inlineStr">
        <is>
          <t>Identify the four fundamental states of matter and their basic properties.</t>
        </is>
      </c>
      <c r="E91" s="12" t="inlineStr">
        <is>
          <t>73091f21-bd94-4604-8d09-b27dbf392a81</t>
        </is>
      </c>
    </row>
    <row r="92" ht="45" customHeight="1">
      <c r="A92" s="12" t="inlineStr">
        <is>
          <t>Bonding, Structure &amp; Properties of Matter</t>
        </is>
      </c>
      <c r="B92" s="12" t="inlineStr">
        <is>
          <t>Fundamental States of Matter</t>
        </is>
      </c>
      <c r="C92" s="13" t="inlineStr">
        <is>
          <t>Fundamental States of Matter: Particle Model [PH3.02]</t>
        </is>
      </c>
      <c r="D92" s="12" t="inlineStr">
        <is>
          <t>Describe the arrangement, movement and the relative energy of particles in the fundamental states of matter using the particle model.</t>
        </is>
      </c>
      <c r="E92" s="12" t="inlineStr">
        <is>
          <t>b5247aeb-dcac-4dec-ae35-227496f71dcd</t>
        </is>
      </c>
    </row>
    <row r="93" ht="45" customHeight="1">
      <c r="A93" s="12" t="inlineStr">
        <is>
          <t>Bonding, Structure &amp; Properties of Matter</t>
        </is>
      </c>
      <c r="B93" s="12" t="inlineStr">
        <is>
          <t>Fundamental States of Matter</t>
        </is>
      </c>
      <c r="C93" s="13" t="inlineStr">
        <is>
          <t>Density [PH3.03]</t>
        </is>
      </c>
      <c r="D93" s="12" t="inlineStr">
        <is>
          <t>Identify the meaning of density and comparing the density of different objects.</t>
        </is>
      </c>
      <c r="E93" s="12" t="inlineStr">
        <is>
          <t>78ab0ab9-d127-44ef-8413-eb705f3ed7b5</t>
        </is>
      </c>
    </row>
    <row r="94" ht="45" customHeight="1">
      <c r="A94" s="12" t="inlineStr">
        <is>
          <t>Bonding, Structure &amp; Properties of Matter</t>
        </is>
      </c>
      <c r="B94" s="12" t="inlineStr">
        <is>
          <t>Fundamental States of Matter</t>
        </is>
      </c>
      <c r="C94" s="13" t="inlineStr">
        <is>
          <t>Density of Fundamental States of Matter [PH3.04]</t>
        </is>
      </c>
      <c r="D94" s="12" t="inlineStr">
        <is>
          <t>Describe density and make comparisons using the particle model.</t>
        </is>
      </c>
      <c r="E94" s="12" t="inlineStr">
        <is>
          <t>4293d9f9-1643-45e7-ba17-5db63a221ea0</t>
        </is>
      </c>
    </row>
    <row r="95" ht="45" customHeight="1">
      <c r="A95" s="12" t="inlineStr">
        <is>
          <t>Bonding, Structure &amp; Properties of Matter</t>
        </is>
      </c>
      <c r="B95" s="12" t="inlineStr">
        <is>
          <t>Fundamental States of Matter</t>
        </is>
      </c>
      <c r="C95" s="13" t="inlineStr">
        <is>
          <t>Phase Transitions [PH3.20]</t>
        </is>
      </c>
      <c r="D95" s="12" t="inlineStr">
        <is>
          <t>Describe phase transition between the different fundamental states of matter.</t>
        </is>
      </c>
      <c r="E95" s="12" t="inlineStr">
        <is>
          <t>3fcdbc93-ad2a-4d7c-9eba-34d014b86d91</t>
        </is>
      </c>
    </row>
    <row r="96" ht="45" customHeight="1">
      <c r="A96" s="12" t="inlineStr">
        <is>
          <t>Bonding, Structure &amp; Properties of Matter</t>
        </is>
      </c>
      <c r="B96" s="12" t="inlineStr">
        <is>
          <t>Fundamental States of Matter</t>
        </is>
      </c>
      <c r="C96" s="13" t="inlineStr">
        <is>
          <t>Phase Transitions: Particle Model [PH3.21]</t>
        </is>
      </c>
      <c r="D96" s="12" t="inlineStr">
        <is>
          <t>Describe the phase transition between the different fundamental states of matter using the particle model.</t>
        </is>
      </c>
      <c r="E96" s="12" t="inlineStr">
        <is>
          <t>85083ed7-da39-48e4-ad01-a95b3d56faed</t>
        </is>
      </c>
    </row>
    <row r="97" ht="45" customHeight="1">
      <c r="A97" s="12" t="inlineStr">
        <is>
          <t>Bonding, Structure &amp; Properties of Matter</t>
        </is>
      </c>
      <c r="B97" s="12" t="inlineStr">
        <is>
          <t>Fundamental States of Matter</t>
        </is>
      </c>
      <c r="C97" s="13" t="inlineStr">
        <is>
          <t>Evaporation vs Boiling [PH3.22]</t>
        </is>
      </c>
      <c r="D97" s="12" t="inlineStr">
        <is>
          <t>Describe and compare the different forms of vaporisation that can occur.</t>
        </is>
      </c>
      <c r="E97" s="12" t="inlineStr">
        <is>
          <t>c759e19c-f920-4a32-bf48-1a3100a05c72</t>
        </is>
      </c>
    </row>
    <row r="98" ht="45" customHeight="1">
      <c r="A98" s="12" t="inlineStr">
        <is>
          <t>Bonding, Structure &amp; Properties of Matter</t>
        </is>
      </c>
      <c r="B98" s="12" t="inlineStr">
        <is>
          <t>Fundamental States of Matter</t>
        </is>
      </c>
      <c r="C98" s="13" t="inlineStr">
        <is>
          <t>Physical vs Chemical Changes: The Particle Model [PH3.23]</t>
        </is>
      </c>
      <c r="D98" s="12" t="inlineStr">
        <is>
          <t>Identify the difference between chemical and physical changes.</t>
        </is>
      </c>
      <c r="E98" s="12" t="inlineStr">
        <is>
          <t>b681c699-ac95-4e6f-b635-e20bf87fe9dd</t>
        </is>
      </c>
    </row>
    <row r="99" ht="45" customHeight="1">
      <c r="A99" s="12" t="inlineStr">
        <is>
          <t>Bonding, Structure &amp; Properties of Matter</t>
        </is>
      </c>
      <c r="B99" s="12" t="inlineStr">
        <is>
          <t>Fundamental States of Matter</t>
        </is>
      </c>
      <c r="C99" s="13" t="inlineStr">
        <is>
          <t>Phase Transitions: Melting &amp; Boiling Points [PH3.24]</t>
        </is>
      </c>
      <c r="D99" s="12" t="inlineStr">
        <is>
          <t>Predict the physical state of a substance under specified conditions, given suitable data.</t>
        </is>
      </c>
      <c r="E99" s="12" t="inlineStr">
        <is>
          <t>e260e2a5-cf19-4395-9d19-18be29a89497</t>
        </is>
      </c>
    </row>
    <row r="100" ht="45" customHeight="1">
      <c r="A100" s="12" t="inlineStr">
        <is>
          <t>Bonding, Structure &amp; Properties of Matter</t>
        </is>
      </c>
      <c r="B100" s="12" t="inlineStr">
        <is>
          <t>Fundamental States of Matter</t>
        </is>
      </c>
      <c r="C100" s="13" t="inlineStr">
        <is>
          <t>Fundamental States of Matter: Limitations of the Particle Model [PH3.25]</t>
        </is>
      </c>
      <c r="D100" s="12" t="inlineStr">
        <is>
          <t>Consider the limitations of the particle model during physical and chemical changes.</t>
        </is>
      </c>
      <c r="E100" s="12" t="inlineStr">
        <is>
          <t>bceb583b-1d33-4dae-ac63-1cecf43a4527</t>
        </is>
      </c>
    </row>
    <row r="101" ht="45" customHeight="1">
      <c r="A101" s="12" t="inlineStr">
        <is>
          <t>Bonding, Structure &amp; Properties of Matter</t>
        </is>
      </c>
      <c r="B101" s="12" t="inlineStr">
        <is>
          <t>Ionic Substances &amp; Ionic Equations</t>
        </is>
      </c>
      <c r="C101" s="13" t="inlineStr">
        <is>
          <t>Diagnostic: Ionic Substances &amp; Ionic Equations [CH0.011]</t>
        </is>
      </c>
      <c r="D101" s="12" t="inlineStr">
        <is>
          <t>Diagnostic for ionic bonding and ionic equations.</t>
        </is>
      </c>
      <c r="E101" s="12" t="inlineStr">
        <is>
          <t>285a7d40-542c-4e27-9ff0-7990ba9cbd7d</t>
        </is>
      </c>
    </row>
    <row r="102" ht="45" customHeight="1">
      <c r="A102" s="12" t="inlineStr">
        <is>
          <t>Bonding, Structure &amp; Properties of Matter</t>
        </is>
      </c>
      <c r="B102" s="12" t="inlineStr">
        <is>
          <t>Ionic Substances &amp; Ionic Equations</t>
        </is>
      </c>
      <c r="C102" s="13" t="inlineStr">
        <is>
          <t>Ionic Bonding I [CH2.10]</t>
        </is>
      </c>
      <c r="D102" s="12" t="inlineStr">
        <is>
          <t>Identify and describe the formation of ionic bonds using dot and cross diagrams. This nugget contains 1:1 ratio examples only.</t>
        </is>
      </c>
      <c r="E102" s="12" t="inlineStr">
        <is>
          <t>67be18b7-b840-44e8-84f5-43c1089dc3ac</t>
        </is>
      </c>
    </row>
    <row r="103" ht="45" customHeight="1">
      <c r="A103" s="12" t="inlineStr">
        <is>
          <t>Bonding, Structure &amp; Properties of Matter</t>
        </is>
      </c>
      <c r="B103" s="12" t="inlineStr">
        <is>
          <t>Ionic Substances &amp; Ionic Equations</t>
        </is>
      </c>
      <c r="C103" s="13" t="inlineStr">
        <is>
          <t>Ionic Bonding II [CH2.11]</t>
        </is>
      </c>
      <c r="D103" s="12" t="inlineStr">
        <is>
          <t>Identify and describe the formation of ionic bonds using dot and cross diagrams. This nugget contains 1:2 and 2:1 ratio examples.</t>
        </is>
      </c>
      <c r="E103" s="12" t="inlineStr">
        <is>
          <t>0ca56d6c-766c-4377-afea-dd88bf775087</t>
        </is>
      </c>
    </row>
    <row r="104" ht="45" customHeight="1">
      <c r="A104" s="12" t="inlineStr">
        <is>
          <t>Bonding, Structure &amp; Properties of Matter</t>
        </is>
      </c>
      <c r="B104" s="12" t="inlineStr">
        <is>
          <t>Ionic Substances &amp; Ionic Equations</t>
        </is>
      </c>
      <c r="C104" s="13" t="inlineStr">
        <is>
          <t>Predicting Formulae from Ions I [CH2.12]</t>
        </is>
      </c>
      <c r="D104" s="12" t="inlineStr">
        <is>
          <t>Use the known charges of common ions tp predict the formulae of ionic compounds.</t>
        </is>
      </c>
      <c r="E104" s="12" t="inlineStr">
        <is>
          <t>a9eeafe9-0bec-4391-8f39-880a309ee440</t>
        </is>
      </c>
    </row>
    <row r="105" ht="45" customHeight="1">
      <c r="A105" s="12" t="inlineStr">
        <is>
          <t>Bonding, Structure &amp; Properties of Matter</t>
        </is>
      </c>
      <c r="B105" s="12" t="inlineStr">
        <is>
          <t>Ionic Substances &amp; Ionic Equations</t>
        </is>
      </c>
      <c r="C105" s="13" t="inlineStr">
        <is>
          <t>Predicting Formulae from Ions II [CH2.13]</t>
        </is>
      </c>
      <c r="D105" s="12" t="inlineStr">
        <is>
          <t>Use the known charges of common ions to predict the formulae of ionic compounds — Formulae with brackets.</t>
        </is>
      </c>
      <c r="E105" s="12" t="inlineStr">
        <is>
          <t>a6e5a3f5-9ea6-4bb0-abe1-571532b31bf9</t>
        </is>
      </c>
    </row>
    <row r="106" ht="45" customHeight="1">
      <c r="A106" s="12" t="inlineStr">
        <is>
          <t>Bonding, Structure &amp; Properties of Matter</t>
        </is>
      </c>
      <c r="B106" s="12" t="inlineStr">
        <is>
          <t>Ionic Substances &amp; Ionic Equations</t>
        </is>
      </c>
      <c r="C106" s="13" t="inlineStr">
        <is>
          <t xml:space="preserve">Ionic Equations [CH2.14] </t>
        </is>
      </c>
      <c r="D106" s="12" t="inlineStr">
        <is>
          <t>Describe the process of converting a balanced chemical equation into an ionic equation, by understanding when to split substances into ions and cancelling spectator ions.</t>
        </is>
      </c>
      <c r="E106" s="12" t="inlineStr">
        <is>
          <t>77c1e0f8-949d-4d66-a6d3-4ed9aaa5e59b</t>
        </is>
      </c>
    </row>
    <row r="107" ht="45" customHeight="1">
      <c r="A107" s="12" t="inlineStr">
        <is>
          <t>Bonding, Structure &amp; Properties of Matter</t>
        </is>
      </c>
      <c r="B107" s="12" t="inlineStr">
        <is>
          <t>Ionic Substances &amp; Ionic Equations</t>
        </is>
      </c>
      <c r="C107" s="13" t="inlineStr">
        <is>
          <t>Balancing Ionic Equations I [CH2.16]</t>
        </is>
      </c>
      <c r="D107" s="12" t="inlineStr">
        <is>
          <t xml:space="preserve">Balance ionic equations, given the skeletal ionic equation, by adding appropriate coefficients.
</t>
        </is>
      </c>
      <c r="E107" s="12" t="inlineStr">
        <is>
          <t>d261956c-4ed0-438b-aa11-6eec85e0c3e1</t>
        </is>
      </c>
    </row>
    <row r="108" ht="45" customHeight="1">
      <c r="A108" s="12" t="inlineStr">
        <is>
          <t>Bonding, Structure &amp; Properties of Matter</t>
        </is>
      </c>
      <c r="B108" s="12" t="inlineStr">
        <is>
          <t>Ionic Substances &amp; Ionic Equations</t>
        </is>
      </c>
      <c r="C108" s="13" t="inlineStr">
        <is>
          <t>Ionic Compounds [CH2.18]</t>
        </is>
      </c>
      <c r="D108" s="12" t="inlineStr">
        <is>
          <t>Describe the structure of ionic compounds.</t>
        </is>
      </c>
      <c r="E108" s="12" t="inlineStr">
        <is>
          <t>a5ff0f31-3371-4c09-a34b-0da90acd5cc1</t>
        </is>
      </c>
    </row>
    <row r="109" ht="45" customHeight="1">
      <c r="A109" s="12" t="inlineStr">
        <is>
          <t>Bonding, Structure &amp; Properties of Matter</t>
        </is>
      </c>
      <c r="B109" s="12" t="inlineStr">
        <is>
          <t>Ionic Substances &amp; Ionic Equations</t>
        </is>
      </c>
      <c r="C109" s="13" t="inlineStr">
        <is>
          <t>Representing Ionic Compounds [CH2.19]</t>
        </is>
      </c>
      <c r="D109" s="12" t="inlineStr">
        <is>
          <t>Identify ionic compounds from 2D or 3D representations. Describe the structure of an ionic compound using a diagram.</t>
        </is>
      </c>
      <c r="E109" s="12" t="inlineStr">
        <is>
          <t>834b6653-261f-492a-8a43-aa92ca9e8e04</t>
        </is>
      </c>
    </row>
    <row r="110" ht="45" customHeight="1">
      <c r="A110" s="12" t="inlineStr">
        <is>
          <t>Bonding, Structure &amp; Properties of Matter</t>
        </is>
      </c>
      <c r="B110" s="12" t="inlineStr">
        <is>
          <t>Ionic Substances &amp; Ionic Equations</t>
        </is>
      </c>
      <c r="C110" s="13" t="inlineStr">
        <is>
          <t>Limitations of Representations of Ionic Compounds [CH2.20]</t>
        </is>
      </c>
      <c r="D110" s="12" t="inlineStr">
        <is>
          <t>Describe the limitations of 2D or 2D representations of ionic compounds.</t>
        </is>
      </c>
      <c r="E110" s="12" t="inlineStr">
        <is>
          <t>6bf75fe7-82c0-432c-aa2b-bdc0f1f8ebc8</t>
        </is>
      </c>
    </row>
    <row r="111" ht="45" customHeight="1">
      <c r="A111" s="12" t="inlineStr">
        <is>
          <t>Bonding, Structure &amp; Properties of Matter</t>
        </is>
      </c>
      <c r="B111" s="12" t="inlineStr">
        <is>
          <t>Ionic Substances &amp; Ionic Equations</t>
        </is>
      </c>
      <c r="C111" s="13" t="inlineStr">
        <is>
          <t>Properties of Ionic Compounds [CH2.21]</t>
        </is>
      </c>
      <c r="D111" s="12" t="inlineStr">
        <is>
          <t>State the properties of ionic compounds.</t>
        </is>
      </c>
      <c r="E111" s="12" t="inlineStr">
        <is>
          <t>8f3ff936-bc8d-4663-b588-736dd5164324</t>
        </is>
      </c>
    </row>
    <row r="112" ht="45" customHeight="1">
      <c r="A112" s="12" t="inlineStr">
        <is>
          <t>Bonding, Structure &amp; Properties of Matter</t>
        </is>
      </c>
      <c r="B112" s="12" t="inlineStr">
        <is>
          <t>Ionic Substances &amp; Ionic Equations</t>
        </is>
      </c>
      <c r="C112" s="13" t="inlineStr">
        <is>
          <t>Explaining the Properties of Ionic Compounds [CH2.22]</t>
        </is>
      </c>
      <c r="D112" s="12" t="inlineStr">
        <is>
          <t>Explain the properties of ionic compounds in terms of their structure.</t>
        </is>
      </c>
      <c r="E112" s="12" t="inlineStr">
        <is>
          <t>c2eb3e84-8389-41c9-9349-bd8cc8387413</t>
        </is>
      </c>
    </row>
    <row r="113" ht="45" customHeight="1">
      <c r="A113" s="12" t="inlineStr">
        <is>
          <t>Bonding, Structure &amp; Properties of Matter</t>
        </is>
      </c>
      <c r="B113" s="12" t="inlineStr">
        <is>
          <t>Ionic Substances &amp; Ionic Equations</t>
        </is>
      </c>
      <c r="C113" s="13" t="inlineStr">
        <is>
          <t>Deducing Formulae from Diagrams of Ionic Compounds [CH2.23]</t>
        </is>
      </c>
      <c r="D113" s="12" t="inlineStr">
        <is>
          <t>Use diagrams and knowledge of ions to determine the formulae of ionic compounds.</t>
        </is>
      </c>
      <c r="E113" s="12" t="inlineStr">
        <is>
          <t>7c044eb7-618f-46ad-8f56-32eba9cf6040</t>
        </is>
      </c>
    </row>
    <row r="114" ht="45" customHeight="1">
      <c r="A114" s="12" t="inlineStr">
        <is>
          <t>Bonding, Structure &amp; Properties of Matter</t>
        </is>
      </c>
      <c r="B114" s="12" t="inlineStr">
        <is>
          <t>Covalent Bonding</t>
        </is>
      </c>
      <c r="C114" s="13" t="inlineStr">
        <is>
          <t>Diagnostic: Covalent Bonding [CH0.012]</t>
        </is>
      </c>
      <c r="D114" s="12" t="inlineStr">
        <is>
          <t>Diagnostic for covalent bonding.</t>
        </is>
      </c>
      <c r="E114" s="12" t="inlineStr">
        <is>
          <t>d7b89917-819d-4794-be29-1843c7c393a8</t>
        </is>
      </c>
    </row>
    <row r="115" ht="45" customHeight="1">
      <c r="A115" s="12" t="inlineStr">
        <is>
          <t>Bonding, Structure &amp; Properties of Matter</t>
        </is>
      </c>
      <c r="B115" s="12" t="inlineStr">
        <is>
          <t>Covalent Bonding</t>
        </is>
      </c>
      <c r="C115" s="13" t="inlineStr">
        <is>
          <t>Covalent Bonding I [CH2.24]</t>
        </is>
      </c>
      <c r="D115" s="12" t="inlineStr">
        <is>
          <t>Identify and describe the formation of covalent bonds using dot and cross diagrams. This nugget contains elemental molecules and the formation of single, double and triple bonds.</t>
        </is>
      </c>
      <c r="E115" s="12" t="inlineStr">
        <is>
          <t>317bc8f0-2f83-4481-ae8b-544631139e77</t>
        </is>
      </c>
    </row>
    <row r="116" ht="45" customHeight="1">
      <c r="A116" s="12" t="inlineStr">
        <is>
          <t>Bonding, Structure &amp; Properties of Matter</t>
        </is>
      </c>
      <c r="B116" s="12" t="inlineStr">
        <is>
          <t>Covalent Bonding</t>
        </is>
      </c>
      <c r="C116" s="13" t="inlineStr">
        <is>
          <t>Covalent Bonding II [CH2.25]</t>
        </is>
      </c>
      <c r="D116" s="12" t="inlineStr">
        <is>
          <t>Identify and describe the formation of covalent bonds using dot and cross diagrams. This nugget contains the formation of simple compounds.</t>
        </is>
      </c>
      <c r="E116" s="12" t="inlineStr">
        <is>
          <t>a24542af-adf0-4520-a63b-90fb48676709</t>
        </is>
      </c>
    </row>
    <row r="117" ht="45" customHeight="1">
      <c r="A117" s="12" t="inlineStr">
        <is>
          <t>Bonding, Structure &amp; Properties of Matter</t>
        </is>
      </c>
      <c r="B117" s="12" t="inlineStr">
        <is>
          <t>Covalent Bonding</t>
        </is>
      </c>
      <c r="C117" s="13" t="inlineStr">
        <is>
          <t>Representing Covalent Bonds [CH2.26]</t>
        </is>
      </c>
      <c r="D117" s="12" t="inlineStr">
        <is>
          <t>Identify covalent compounds from 2D or 3D representations. Describe the structure of a covalent structure using a diagram.</t>
        </is>
      </c>
      <c r="E117" s="12" t="inlineStr">
        <is>
          <t>8be3b622-800c-4c4e-b8c1-0a190fbc9d67</t>
        </is>
      </c>
    </row>
    <row r="118" ht="45" customHeight="1">
      <c r="A118" s="12" t="inlineStr">
        <is>
          <t>Bonding, Structure &amp; Properties of Matter</t>
        </is>
      </c>
      <c r="B118" s="12" t="inlineStr">
        <is>
          <t>Covalent Bonding</t>
        </is>
      </c>
      <c r="C118" s="13" t="inlineStr">
        <is>
          <t>Limitations of Representations of Covalent Bonds [CH2.27]</t>
        </is>
      </c>
      <c r="D118" s="12" t="inlineStr">
        <is>
          <t>Describe the limitations of 2D or 3D representations of covalent compounds.</t>
        </is>
      </c>
      <c r="E118" s="12" t="inlineStr">
        <is>
          <t>741927ab-5af8-47c5-8f2d-cada71027525</t>
        </is>
      </c>
    </row>
    <row r="119" ht="45" customHeight="1">
      <c r="A119" s="12" t="inlineStr">
        <is>
          <t>Bonding, Structure &amp; Properties of Matter</t>
        </is>
      </c>
      <c r="B119" s="12" t="inlineStr">
        <is>
          <t>Covalent Bonding</t>
        </is>
      </c>
      <c r="C119" s="13" t="inlineStr">
        <is>
          <t>Deducing Formulae from Diagrams of Covalent Compounds [CH2.28]</t>
        </is>
      </c>
      <c r="D119" s="12" t="inlineStr">
        <is>
          <t>Use diagrams to determine the formulae and empirical formulae of covalent compounds.</t>
        </is>
      </c>
      <c r="E119" s="12" t="inlineStr">
        <is>
          <t>3a2b068c-ebf9-445d-9dad-fb549ac0d093</t>
        </is>
      </c>
    </row>
    <row r="120" ht="45" customHeight="1">
      <c r="A120" s="12" t="inlineStr">
        <is>
          <t>Bonding, Structure &amp; Properties of Matter</t>
        </is>
      </c>
      <c r="B120" s="12" t="inlineStr">
        <is>
          <t>Small &amp; Giant Covalent Substances</t>
        </is>
      </c>
      <c r="C120" s="13" t="inlineStr">
        <is>
          <t>Diagnostic: Small &amp; Giant Covalent Substances [CH0.013]</t>
        </is>
      </c>
      <c r="D120" s="12" t="inlineStr">
        <is>
          <t>Diagnostic for the general structure and properties of small and giant covalent structures.</t>
        </is>
      </c>
      <c r="E120" s="12" t="inlineStr">
        <is>
          <t>cbb0d35b-1a2d-4967-98b1-e414276026d3</t>
        </is>
      </c>
    </row>
    <row r="121" ht="45" customHeight="1">
      <c r="A121" s="12" t="inlineStr">
        <is>
          <t>Bonding, Structure &amp; Properties of Matter</t>
        </is>
      </c>
      <c r="B121" s="12" t="inlineStr">
        <is>
          <t>Small &amp; Giant Covalent Substances</t>
        </is>
      </c>
      <c r="C121" s="13" t="inlineStr">
        <is>
          <t>Intermolecular &amp; Intramolecular Forces [CH2.29]</t>
        </is>
      </c>
      <c r="D121" s="12" t="inlineStr">
        <is>
          <t>Define inter- and intramolecular forces and compare them.</t>
        </is>
      </c>
      <c r="E121" s="12" t="inlineStr">
        <is>
          <t>e1c17e00-6b29-442e-a427-ab8d5357cf93</t>
        </is>
      </c>
    </row>
    <row r="122" ht="45" customHeight="1">
      <c r="A122" s="12" t="inlineStr">
        <is>
          <t>Bonding, Structure &amp; Properties of Matter</t>
        </is>
      </c>
      <c r="B122" s="12" t="inlineStr">
        <is>
          <t>Small &amp; Giant Covalent Substances</t>
        </is>
      </c>
      <c r="C122" s="13" t="inlineStr">
        <is>
          <t>Small Molecular Substances [CH2.30]</t>
        </is>
      </c>
      <c r="D122" s="12" t="inlineStr">
        <is>
          <t>Describe the structure of small molecular substances and give some common examples.</t>
        </is>
      </c>
      <c r="E122" s="12" t="inlineStr">
        <is>
          <t>f5bd9a3b-8e9c-4a14-8e81-c825128d67c5</t>
        </is>
      </c>
    </row>
    <row r="123" ht="45" customHeight="1">
      <c r="A123" s="12" t="inlineStr">
        <is>
          <t>Bonding, Structure &amp; Properties of Matter</t>
        </is>
      </c>
      <c r="B123" s="12" t="inlineStr">
        <is>
          <t>Small &amp; Giant Covalent Substances</t>
        </is>
      </c>
      <c r="C123" s="13" t="inlineStr">
        <is>
          <t>Properties of Small Molecular Substances [CH2.31]</t>
        </is>
      </c>
      <c r="D123" s="12" t="inlineStr">
        <is>
          <t>Give the properties of small molecular substances.</t>
        </is>
      </c>
      <c r="E123" s="12" t="inlineStr">
        <is>
          <t>d152524a-bd96-4cb7-9586-4bea7cd790fd</t>
        </is>
      </c>
    </row>
    <row r="124" ht="45" customHeight="1">
      <c r="A124" s="12" t="inlineStr">
        <is>
          <t>Bonding, Structure &amp; Properties of Matter</t>
        </is>
      </c>
      <c r="B124" s="12" t="inlineStr">
        <is>
          <t>Small &amp; Giant Covalent Substances</t>
        </is>
      </c>
      <c r="C124" s="13" t="inlineStr">
        <is>
          <t>Explaining the Properties of Small Molecular Substances [CH2.32]</t>
        </is>
      </c>
      <c r="D124" s="12" t="inlineStr">
        <is>
          <t>Explain the properties of small molecular substances in terms of their structure.</t>
        </is>
      </c>
      <c r="E124" s="12" t="inlineStr">
        <is>
          <t>d50ce06e-1a88-4313-ad90-5b06fd0c82dc</t>
        </is>
      </c>
    </row>
    <row r="125" ht="45" customHeight="1">
      <c r="A125" s="12" t="inlineStr">
        <is>
          <t>Bonding, Structure &amp; Properties of Matter</t>
        </is>
      </c>
      <c r="B125" s="12" t="inlineStr">
        <is>
          <t>Small &amp; Giant Covalent Substances</t>
        </is>
      </c>
      <c r="C125" s="13" t="inlineStr">
        <is>
          <t>Giant Covalent Structures &amp; Their Properties [CH2.33]</t>
        </is>
      </c>
      <c r="D125" s="12" t="inlineStr">
        <is>
          <t>Describe the structure of giant covalent structures and give their general properties.</t>
        </is>
      </c>
      <c r="E125" s="12" t="inlineStr">
        <is>
          <t>c5bb2543-c372-4ec6-b0d0-4f286f179a32</t>
        </is>
      </c>
    </row>
    <row r="126" ht="45" customHeight="1">
      <c r="A126" s="12" t="inlineStr">
        <is>
          <t>Bonding, Structure &amp; Properties of Matter</t>
        </is>
      </c>
      <c r="B126" s="12" t="inlineStr">
        <is>
          <t>Small &amp; Giant Covalent Substances</t>
        </is>
      </c>
      <c r="C126" s="13" t="inlineStr">
        <is>
          <t>Comparing Small &amp; Giant Covalent Substances [CH2.34]</t>
        </is>
      </c>
      <c r="D126" s="12" t="inlineStr">
        <is>
          <t>Compare the structure and properties of small and giant covalent substances.</t>
        </is>
      </c>
      <c r="E126" s="12" t="inlineStr">
        <is>
          <t>af028f9d-bc22-4721-95c2-13efc5a6de21</t>
        </is>
      </c>
    </row>
    <row r="127" ht="45" customHeight="1">
      <c r="A127" s="12" t="inlineStr">
        <is>
          <t>Bonding, Structure &amp; Properties of Matter</t>
        </is>
      </c>
      <c r="B127" s="12" t="inlineStr">
        <is>
          <t>Silicon Dioxide &amp; Polymers</t>
        </is>
      </c>
      <c r="C127" s="13" t="inlineStr">
        <is>
          <t>Diagnostic: Silicon Dioxide &amp; Polymers [CH0.014]</t>
        </is>
      </c>
      <c r="D127" s="12" t="inlineStr">
        <is>
          <t>Diagnostic for the structure and properties of silicon dioxide and polymers.</t>
        </is>
      </c>
      <c r="E127" s="12" t="inlineStr">
        <is>
          <t>92145151-0095-4802-8dd2-54ee43944d3a</t>
        </is>
      </c>
    </row>
    <row r="128" ht="45" customHeight="1">
      <c r="A128" s="12" t="inlineStr">
        <is>
          <t>Bonding, Structure &amp; Properties of Matter</t>
        </is>
      </c>
      <c r="B128" s="12" t="inlineStr">
        <is>
          <t>Silicon Dioxide &amp; Polymers</t>
        </is>
      </c>
      <c r="C128" s="13" t="inlineStr">
        <is>
          <t>Silicon Dioxide: Structure &amp; Properties [CH2.35]</t>
        </is>
      </c>
      <c r="D128" s="12" t="inlineStr">
        <is>
          <t>Describe the structure of silicon dioxide and give its properties.</t>
        </is>
      </c>
      <c r="E128" s="12" t="inlineStr">
        <is>
          <t>aa795fb6-3ae3-42c8-9b1b-aacf09c9bb11</t>
        </is>
      </c>
    </row>
    <row r="129" ht="45" customHeight="1">
      <c r="A129" s="12" t="inlineStr">
        <is>
          <t>Bonding, Structure &amp; Properties of Matter</t>
        </is>
      </c>
      <c r="B129" s="12" t="inlineStr">
        <is>
          <t>Silicon Dioxide &amp; Polymers</t>
        </is>
      </c>
      <c r="C129" s="13" t="inlineStr">
        <is>
          <t>Silicon Dioxide: Explaining its Properties [CH2.36]</t>
        </is>
      </c>
      <c r="D129" s="12" t="inlineStr">
        <is>
          <t>Explain the properties of silicon dioxide in terms of its structure. Assumes knowledge of small molecular substances.</t>
        </is>
      </c>
      <c r="E129" s="12" t="inlineStr">
        <is>
          <t>0bb89351-c7d0-4bef-86a2-0822cdb7f51c</t>
        </is>
      </c>
    </row>
    <row r="130" ht="45" customHeight="1">
      <c r="A130" s="12" t="inlineStr">
        <is>
          <t>Bonding, Structure &amp; Properties of Matter</t>
        </is>
      </c>
      <c r="B130" s="12" t="inlineStr">
        <is>
          <t>Silicon Dioxide &amp; Polymers</t>
        </is>
      </c>
      <c r="C130" s="13" t="inlineStr">
        <is>
          <t>Polymers: Introduction [CK20.15]</t>
        </is>
      </c>
      <c r="D130" s="12" t="inlineStr">
        <is>
          <t>Describe the structure of polymers and give some examples of polymers.</t>
        </is>
      </c>
      <c r="E130" s="12" t="inlineStr">
        <is>
          <t>be932d71-7f00-42f3-8926-712d69727e32</t>
        </is>
      </c>
    </row>
    <row r="131" ht="45" customHeight="1">
      <c r="A131" s="12" t="inlineStr">
        <is>
          <t>Bonding, Structure &amp; Properties of Matter</t>
        </is>
      </c>
      <c r="B131" s="12" t="inlineStr">
        <is>
          <t>Silicon Dioxide &amp; Polymers</t>
        </is>
      </c>
      <c r="C131" s="13" t="inlineStr">
        <is>
          <t>Polymers: Structure &amp; Properties [CH2.37]</t>
        </is>
      </c>
      <c r="D131" s="12" t="inlineStr">
        <is>
          <t>Describe the structure of polymers and give their general properties.</t>
        </is>
      </c>
      <c r="E131" s="12" t="inlineStr">
        <is>
          <t>85fe9c92-f3ff-438a-90b3-978a9e6ddfa4</t>
        </is>
      </c>
    </row>
    <row r="132" ht="45" customHeight="1">
      <c r="A132" s="12" t="inlineStr">
        <is>
          <t>Bonding, Structure &amp; Properties of Matter</t>
        </is>
      </c>
      <c r="B132" s="12" t="inlineStr">
        <is>
          <t>Silicon Dioxide &amp; Polymers</t>
        </is>
      </c>
      <c r="C132" s="13" t="inlineStr">
        <is>
          <t>Polymers: Explaining Properties [CH2.38]</t>
        </is>
      </c>
      <c r="D132" s="12" t="inlineStr">
        <is>
          <t>Explain the general properties of polymers in terms of their structure.</t>
        </is>
      </c>
      <c r="E132" s="12" t="inlineStr">
        <is>
          <t>3d208356-7458-47cf-b858-f8020d32345c</t>
        </is>
      </c>
    </row>
    <row r="133" ht="45" customHeight="1">
      <c r="A133" s="12" t="inlineStr">
        <is>
          <t>Bonding, Structure &amp; Properties of Matter</t>
        </is>
      </c>
      <c r="B133" s="12" t="inlineStr">
        <is>
          <t>Silicon Dioxide &amp; Polymers</t>
        </is>
      </c>
      <c r="C133" s="13" t="inlineStr">
        <is>
          <t>Polymers: Representing in Diagrams [CH2.39]</t>
        </is>
      </c>
      <c r="D133" s="12" t="inlineStr">
        <is>
          <t>Describe the displayed formula of monomers and interpret to deduce the structure of a polymer.</t>
        </is>
      </c>
      <c r="E133" s="12" t="inlineStr">
        <is>
          <t>e6dbdb8a-bb5c-4de6-938f-04a46ef2b63c</t>
        </is>
      </c>
    </row>
    <row r="134" ht="45" customHeight="1">
      <c r="A134" s="12" t="inlineStr">
        <is>
          <t>Bonding, Structure &amp; Properties of Matter</t>
        </is>
      </c>
      <c r="B134" s="12" t="inlineStr">
        <is>
          <t>Carbon Allotropes</t>
        </is>
      </c>
      <c r="C134" s="13" t="inlineStr">
        <is>
          <t>Diagnostic: Carbon Allotropes [CH0.015]</t>
        </is>
      </c>
      <c r="D134" s="12" t="inlineStr">
        <is>
          <t>Diagnostic for the structure &amp; properties of diamond, graphite, graphene and fullerenes.</t>
        </is>
      </c>
      <c r="E134" s="12" t="inlineStr">
        <is>
          <t>142b49c6-f971-431e-a1d4-7f16d3074ba1</t>
        </is>
      </c>
    </row>
    <row r="135" ht="45" customHeight="1">
      <c r="A135" s="12" t="inlineStr">
        <is>
          <t>Bonding, Structure &amp; Properties of Matter</t>
        </is>
      </c>
      <c r="B135" s="12" t="inlineStr">
        <is>
          <t>Carbon Allotropes</t>
        </is>
      </c>
      <c r="C135" s="13" t="inlineStr">
        <is>
          <t>Diamond: Structure &amp; Properties [CH2.40]</t>
        </is>
      </c>
      <c r="D135" s="12" t="inlineStr">
        <is>
          <t>Describe the structure of diamond and give its properties.</t>
        </is>
      </c>
      <c r="E135" s="12" t="inlineStr">
        <is>
          <t>1509e27a-b1c1-46f7-9da7-047c4d4e74d3</t>
        </is>
      </c>
    </row>
    <row r="136" ht="45" customHeight="1">
      <c r="A136" s="12" t="inlineStr">
        <is>
          <t>Bonding, Structure &amp; Properties of Matter</t>
        </is>
      </c>
      <c r="B136" s="12" t="inlineStr">
        <is>
          <t>Carbon Allotropes</t>
        </is>
      </c>
      <c r="C136" s="13" t="inlineStr">
        <is>
          <t>Diamond: Explaining Properties [CH2.41]</t>
        </is>
      </c>
      <c r="D136" s="12" t="inlineStr">
        <is>
          <t>Explain the properties of diamond in terms of its structure.</t>
        </is>
      </c>
      <c r="E136" s="12" t="inlineStr">
        <is>
          <t>288dc165-6624-4b68-95aa-ed5737d73bfa</t>
        </is>
      </c>
    </row>
    <row r="137" ht="45" customHeight="1">
      <c r="A137" s="12" t="inlineStr">
        <is>
          <t>Bonding, Structure &amp; Properties of Matter</t>
        </is>
      </c>
      <c r="B137" s="12" t="inlineStr">
        <is>
          <t>Carbon Allotropes</t>
        </is>
      </c>
      <c r="C137" s="13" t="inlineStr">
        <is>
          <t>Graphite: Structure &amp; Properties [CH2.42]</t>
        </is>
      </c>
      <c r="D137" s="12" t="inlineStr">
        <is>
          <t>Describe the structure of graphite and give its properties.</t>
        </is>
      </c>
      <c r="E137" s="12" t="inlineStr">
        <is>
          <t>41fdcc0f-5495-4038-86e1-545a82db7ac4</t>
        </is>
      </c>
    </row>
    <row r="138" ht="45" customHeight="1">
      <c r="A138" s="12" t="inlineStr">
        <is>
          <t>Bonding, Structure &amp; Properties of Matter</t>
        </is>
      </c>
      <c r="B138" s="12" t="inlineStr">
        <is>
          <t>Carbon Allotropes</t>
        </is>
      </c>
      <c r="C138" s="13" t="inlineStr">
        <is>
          <t>Graphite: Explaining Properties [CH2.43]</t>
        </is>
      </c>
      <c r="D138" s="12" t="inlineStr">
        <is>
          <t>Explain the properties of graphite in terms of its structure.</t>
        </is>
      </c>
      <c r="E138" s="12" t="inlineStr">
        <is>
          <t>9ef7e8ee-61ca-4524-aa68-6d0786d2f764</t>
        </is>
      </c>
    </row>
    <row r="139" ht="45" customHeight="1">
      <c r="A139" s="12" t="inlineStr">
        <is>
          <t>Bonding, Structure &amp; Properties of Matter</t>
        </is>
      </c>
      <c r="B139" s="12" t="inlineStr">
        <is>
          <t>Carbon Allotropes</t>
        </is>
      </c>
      <c r="C139" s="13" t="inlineStr">
        <is>
          <t>Comparing Graphite &amp; Diamond [CH2.44]</t>
        </is>
      </c>
      <c r="D139" s="12" t="inlineStr">
        <is>
          <t>Compare the structures of diamond and graphite. Explain the properties of graphite and diamond in terms of their structures.</t>
        </is>
      </c>
      <c r="E139" s="12" t="inlineStr">
        <is>
          <t>3834e022-030f-415c-8889-c15760296edb</t>
        </is>
      </c>
    </row>
    <row r="140" ht="45" customHeight="1">
      <c r="A140" s="12" t="inlineStr">
        <is>
          <t>Bonding, Structure &amp; Properties of Matter</t>
        </is>
      </c>
      <c r="B140" s="12" t="inlineStr">
        <is>
          <t>Carbon Allotropes</t>
        </is>
      </c>
      <c r="C140" s="13" t="inlineStr">
        <is>
          <t>Graphene: Structure &amp; Properties [CH2.45]</t>
        </is>
      </c>
      <c r="D140" s="12" t="inlineStr">
        <is>
          <t>Describe the structure of graphene and give its properties.</t>
        </is>
      </c>
      <c r="E140" s="12" t="inlineStr">
        <is>
          <t>f5d571e9-caf3-4b17-a0ca-918a042011dd</t>
        </is>
      </c>
    </row>
    <row r="141" ht="45" customHeight="1">
      <c r="A141" s="12" t="inlineStr">
        <is>
          <t>Bonding, Structure &amp; Properties of Matter</t>
        </is>
      </c>
      <c r="B141" s="12" t="inlineStr">
        <is>
          <t>Carbon Allotropes</t>
        </is>
      </c>
      <c r="C141" s="13" t="inlineStr">
        <is>
          <t>Graphene: Explaining Properties [CH2.46]</t>
        </is>
      </c>
      <c r="D141" s="12" t="inlineStr">
        <is>
          <t>Explain the properties of graphene in terms of its structure.</t>
        </is>
      </c>
      <c r="E141" s="12" t="inlineStr">
        <is>
          <t>31af7548-0ecb-4fce-b68c-432c445637e6</t>
        </is>
      </c>
    </row>
    <row r="142" ht="45" customHeight="1">
      <c r="A142" s="12" t="inlineStr">
        <is>
          <t>Bonding, Structure &amp; Properties of Matter</t>
        </is>
      </c>
      <c r="B142" s="12" t="inlineStr">
        <is>
          <t>Carbon Allotropes</t>
        </is>
      </c>
      <c r="C142" s="13" t="inlineStr">
        <is>
          <t>Comparing Graphite &amp; Graphene [CH2.47]</t>
        </is>
      </c>
      <c r="D142" s="12" t="inlineStr">
        <is>
          <t>Compare the structures of graphite and graphene. Explain the properties of graphite and graphene in terms of their structures.</t>
        </is>
      </c>
      <c r="E142" s="12" t="inlineStr">
        <is>
          <t>62f0ad63-9d2e-4db1-971c-d4a95acdd788</t>
        </is>
      </c>
    </row>
    <row r="143" ht="45" customHeight="1">
      <c r="A143" s="12" t="inlineStr">
        <is>
          <t>Bonding, Structure &amp; Properties of Matter</t>
        </is>
      </c>
      <c r="B143" s="12" t="inlineStr">
        <is>
          <t>Carbon Allotropes</t>
        </is>
      </c>
      <c r="C143" s="13" t="inlineStr">
        <is>
          <t>Fullerenes: Structure &amp; Properties [CH2.48]</t>
        </is>
      </c>
      <c r="D143" s="12" t="inlineStr">
        <is>
          <t>Describe the structure of fullerenes and give their properties.</t>
        </is>
      </c>
      <c r="E143" s="12" t="inlineStr">
        <is>
          <t>1355ef0e-97db-4846-aff6-b2dcad75a330</t>
        </is>
      </c>
    </row>
    <row r="144" ht="45" customHeight="1">
      <c r="A144" s="12" t="inlineStr">
        <is>
          <t>Bonding, Structure &amp; Properties of Matter</t>
        </is>
      </c>
      <c r="B144" s="12" t="inlineStr">
        <is>
          <t>Carbon Allotropes</t>
        </is>
      </c>
      <c r="C144" s="13" t="inlineStr">
        <is>
          <t>Fullerenes: Explaining Properties  [CH2.49]</t>
        </is>
      </c>
      <c r="D144" s="12" t="inlineStr">
        <is>
          <t>Explain the properties of fullerenes in terms of their structure.</t>
        </is>
      </c>
      <c r="E144" s="12" t="inlineStr">
        <is>
          <t>9c650abc-9234-438b-af02-03b37103f486</t>
        </is>
      </c>
    </row>
    <row r="145" ht="45" customHeight="1">
      <c r="A145" s="12" t="inlineStr">
        <is>
          <t>Bonding, Structure &amp; Properties of Matter</t>
        </is>
      </c>
      <c r="B145" s="12" t="inlineStr">
        <is>
          <t>Carbon Allotropes</t>
        </is>
      </c>
      <c r="C145" s="13" t="inlineStr">
        <is>
          <t>Carbon Allotropes: Summary [CH2.50]</t>
        </is>
      </c>
      <c r="D145" s="12" t="inlineStr">
        <is>
          <t>Compare the structures of diamond, graphite, graphene, buckminsterfullerene &amp; nanotubes. Explain and compare their properties in terms of their structures.</t>
        </is>
      </c>
      <c r="E145" s="12" t="inlineStr">
        <is>
          <t>53f6f377-a355-41c5-b4a8-c853b107abb6</t>
        </is>
      </c>
    </row>
    <row r="146" ht="45" customHeight="1">
      <c r="A146" s="12" t="inlineStr">
        <is>
          <t>Bonding, Structure &amp; Properties of Matter</t>
        </is>
      </c>
      <c r="B146" s="12" t="inlineStr">
        <is>
          <t>Identifying Bonding, Deducing Properties &amp; Writing Equations</t>
        </is>
      </c>
      <c r="C146" s="13" t="inlineStr">
        <is>
          <t>Diagnostic: Identifying Bonding, Deducing Properties &amp; Writing Equations [CH0.017]</t>
        </is>
      </c>
      <c r="D146" s="12" t="inlineStr">
        <is>
          <t>Diagnostic for molecular vs ionic compounds, identifying bonding from diagrams/names, writing symbol equations, general themes of structures and how they relate to properties, valency, number of bonds formed and what is a crystal?</t>
        </is>
      </c>
      <c r="E146" s="12" t="inlineStr">
        <is>
          <t>454eb6e3-03a6-4898-abcd-4d1b473899b9</t>
        </is>
      </c>
    </row>
    <row r="147" ht="45" customHeight="1">
      <c r="A147" s="12" t="inlineStr">
        <is>
          <t>Bonding, Structure &amp; Properties of Matter</t>
        </is>
      </c>
      <c r="B147" s="12" t="inlineStr">
        <is>
          <t>Identifying Bonding, Deducing Properties &amp; Writing Equations</t>
        </is>
      </c>
      <c r="C147" s="13" t="inlineStr">
        <is>
          <t>Molecular Compounds vs Ionic Compounds [CH2.51]</t>
        </is>
      </c>
      <c r="D147" s="12" t="inlineStr">
        <is>
          <t>Compare covalent and ionic compounds. Define the term molecule.</t>
        </is>
      </c>
      <c r="E147" s="12" t="inlineStr">
        <is>
          <t>1987284f-e575-41f4-b812-703a2d577068</t>
        </is>
      </c>
    </row>
    <row r="148" ht="45" customHeight="1">
      <c r="A148" s="12" t="inlineStr">
        <is>
          <t>Bonding, Structure &amp; Properties of Matter</t>
        </is>
      </c>
      <c r="B148" s="12" t="inlineStr">
        <is>
          <t>Identifying Bonding, Deducing Properties &amp; Writing Equations</t>
        </is>
      </c>
      <c r="C148" s="13" t="inlineStr">
        <is>
          <t>Identifying Bonding from Substance Names [CH2.52]</t>
        </is>
      </c>
      <c r="D148" s="12" t="inlineStr">
        <is>
          <t>Identify metallic, ionic and covalent bonding from the elements involved.</t>
        </is>
      </c>
      <c r="E148" s="12" t="inlineStr">
        <is>
          <t>bf280fa0-5d6d-479a-9ab2-d3edfeabafd6</t>
        </is>
      </c>
    </row>
    <row r="149" ht="45" customHeight="1">
      <c r="A149" s="12" t="inlineStr">
        <is>
          <t>Bonding, Structure &amp; Properties of Matter</t>
        </is>
      </c>
      <c r="B149" s="12" t="inlineStr">
        <is>
          <t>Identifying Bonding, Deducing Properties &amp; Writing Equations</t>
        </is>
      </c>
      <c r="C149" s="13" t="inlineStr">
        <is>
          <t>Identifying Bonding from Diagrams [CH2.53]</t>
        </is>
      </c>
      <c r="D149" s="12" t="inlineStr">
        <is>
          <t>Identify metallic, ionic and covalent bonding from 2D or 3D representations.</t>
        </is>
      </c>
      <c r="E149" s="12" t="inlineStr">
        <is>
          <t>ba1bb81b-5d67-4009-9a6e-1a46b03d589b</t>
        </is>
      </c>
    </row>
    <row r="150" ht="45" customHeight="1">
      <c r="A150" s="12" t="inlineStr">
        <is>
          <t>Bonding, Structure &amp; Properties of Matter</t>
        </is>
      </c>
      <c r="B150" s="12" t="inlineStr">
        <is>
          <t>Identifying Bonding, Deducing Properties &amp; Writing Equations</t>
        </is>
      </c>
      <c r="C150" s="13" t="inlineStr">
        <is>
          <t>Summary: Structures &amp; Properties of Substances [CH2.54]</t>
        </is>
      </c>
      <c r="D150" s="12" t="inlineStr">
        <is>
          <t>A summary of the properties of substances, covering the common themes.</t>
        </is>
      </c>
      <c r="E150" s="12" t="inlineStr">
        <is>
          <t>23316a03-86c0-4dbe-b5fe-3dbfb344287b</t>
        </is>
      </c>
    </row>
    <row r="151" ht="45" customHeight="1">
      <c r="A151" s="12" t="inlineStr">
        <is>
          <t>Bonding, Structure &amp; Properties of Matter</t>
        </is>
      </c>
      <c r="B151" s="12" t="inlineStr">
        <is>
          <t>Identifying Bonding, Deducing Properties &amp; Writing Equations</t>
        </is>
      </c>
      <c r="C151" s="13" t="inlineStr">
        <is>
          <t>Summary: Explaining the Properties of Substances [CH2.56]</t>
        </is>
      </c>
      <c r="D151" s="12" t="inlineStr">
        <is>
          <t>A summary of the properties of substances, covering the explanations of common themes.</t>
        </is>
      </c>
      <c r="E151" s="12" t="inlineStr">
        <is>
          <t>6990d534-b7ac-4404-872c-a533a80e7ffb</t>
        </is>
      </c>
    </row>
    <row r="152" ht="45" customHeight="1">
      <c r="A152" s="12" t="inlineStr">
        <is>
          <t>Bonding, Structure &amp; Properties of Matter</t>
        </is>
      </c>
      <c r="B152" s="12" t="inlineStr">
        <is>
          <t>Identifying Bonding, Deducing Properties &amp; Writing Equations</t>
        </is>
      </c>
      <c r="C152" s="13" t="inlineStr">
        <is>
          <t>Valency &amp; Number of Covalent Bonds Formed [CH2.57]</t>
        </is>
      </c>
      <c r="D152" s="12" t="inlineStr">
        <is>
          <t>Deduce the valency of atoms and use it to predict the structure of molecules.</t>
        </is>
      </c>
      <c r="E152" s="12" t="inlineStr">
        <is>
          <t>f8a4ac6f-a1cd-4afa-9bba-ba271a40b2d4</t>
        </is>
      </c>
    </row>
    <row r="153" ht="45" customHeight="1">
      <c r="A153" s="12" t="inlineStr">
        <is>
          <t>Bonding, Structure &amp; Properties of Matter</t>
        </is>
      </c>
      <c r="B153" s="12" t="inlineStr">
        <is>
          <t>Identifying Bonding, Deducing Properties &amp; Writing Equations</t>
        </is>
      </c>
      <c r="C153" s="13" t="inlineStr">
        <is>
          <t>Writing Balanced Formula Equations I [CH2.58]</t>
        </is>
      </c>
      <c r="D153" s="12" t="inlineStr">
        <is>
          <t>Use knowledge of bonding to determine the formulae of compounds and write balanced formula equations. 1:1 ratio.</t>
        </is>
      </c>
      <c r="E153" s="12" t="inlineStr">
        <is>
          <t>a2008ffa-14b3-4cdd-80cf-1cb988f74cfd</t>
        </is>
      </c>
    </row>
    <row r="154" ht="45" customHeight="1">
      <c r="A154" s="12" t="inlineStr">
        <is>
          <t>Bonding, Structure &amp; Properties of Matter</t>
        </is>
      </c>
      <c r="B154" s="12" t="inlineStr">
        <is>
          <t>Identifying Bonding, Deducing Properties &amp; Writing Equations</t>
        </is>
      </c>
      <c r="C154" s="13" t="inlineStr">
        <is>
          <t>Writing Balanced Formula Equations II [CH2.59]</t>
        </is>
      </c>
      <c r="D154" s="12" t="inlineStr">
        <is>
          <t>Use knowledge of bonding to determine the formulae of compounds and write balanced formula equations. No brackets.</t>
        </is>
      </c>
      <c r="E154" s="12" t="inlineStr">
        <is>
          <t>9a0c714d-1559-4ea1-8ae1-05083047694b</t>
        </is>
      </c>
    </row>
    <row r="155" ht="45" customHeight="1">
      <c r="A155" s="12" t="inlineStr">
        <is>
          <t>Bonding, Structure &amp; Properties of Matter</t>
        </is>
      </c>
      <c r="B155" s="12" t="inlineStr">
        <is>
          <t>Identifying Bonding, Deducing Properties &amp; Writing Equations</t>
        </is>
      </c>
      <c r="C155" s="13" t="inlineStr">
        <is>
          <t>Writing Balanced Formula Equations III [CH2.60]</t>
        </is>
      </c>
      <c r="D155" s="12" t="inlineStr">
        <is>
          <t>Use knowledge of bonding to determine the formulae of compounds and write balanced formula equations. Includes compounds with brackets and coefficients greater than 2.</t>
        </is>
      </c>
      <c r="E155" s="12" t="inlineStr">
        <is>
          <t>16cca9ea-cec9-457d-923c-d988b62dc86b</t>
        </is>
      </c>
    </row>
    <row r="156" ht="45" customHeight="1">
      <c r="A156" s="12" t="inlineStr">
        <is>
          <t>Bonding, Structure &amp; Properties of Matter</t>
        </is>
      </c>
      <c r="B156" s="12" t="inlineStr">
        <is>
          <t>Identifying Bonding, Deducing Properties &amp; Writing Equations</t>
        </is>
      </c>
      <c r="C156" s="13" t="inlineStr">
        <is>
          <t>What is a Crystal? [CH2.61]</t>
        </is>
      </c>
      <c r="D156" s="12" t="inlineStr">
        <is>
          <t>Describe crystalline structures and give examples of ionic and covalent crystals.</t>
        </is>
      </c>
      <c r="E156" s="12" t="inlineStr">
        <is>
          <t>acec8c9b-784e-4095-96b3-0e72dcdaf9fc</t>
        </is>
      </c>
    </row>
    <row r="157" ht="45" customHeight="1">
      <c r="A157" s="12" t="inlineStr">
        <is>
          <t>Bonding, Structure &amp; Properties of Matter</t>
        </is>
      </c>
      <c r="B157" s="12" t="inlineStr">
        <is>
          <t>Nanoparticles</t>
        </is>
      </c>
      <c r="C157" s="13" t="inlineStr">
        <is>
          <t>Diagnostic: Nanoparticles [CH0.018]</t>
        </is>
      </c>
      <c r="D157" s="12" t="inlineStr">
        <is>
          <t>Diagnostic for the properties and uses of nanoparticles.</t>
        </is>
      </c>
      <c r="E157" s="12" t="inlineStr">
        <is>
          <t>6d6858af-727a-4783-9064-891fa776b4cc</t>
        </is>
      </c>
    </row>
    <row r="158" ht="45" customHeight="1">
      <c r="A158" s="12" t="inlineStr">
        <is>
          <t>Bonding, Structure &amp; Properties of Matter</t>
        </is>
      </c>
      <c r="B158" s="12" t="inlineStr">
        <is>
          <t>Nanoparticles</t>
        </is>
      </c>
      <c r="C158" s="13" t="inlineStr">
        <is>
          <t>Nanoparticles [CH2.62]</t>
        </is>
      </c>
      <c r="D158" s="12" t="inlineStr">
        <is>
          <t>Introduction to nanoparticles; their relative size, unit conversions and mention of unique properties.</t>
        </is>
      </c>
      <c r="E158" s="12" t="inlineStr">
        <is>
          <t>f3d40509-92c4-488f-a6f6-ae1d8fbb1944</t>
        </is>
      </c>
    </row>
    <row r="159" ht="45" customHeight="1">
      <c r="A159" s="12" t="inlineStr">
        <is>
          <t>Bonding, Structure &amp; Properties of Matter</t>
        </is>
      </c>
      <c r="B159" s="12" t="inlineStr">
        <is>
          <t>Nanoparticles</t>
        </is>
      </c>
      <c r="C159" s="13" t="inlineStr">
        <is>
          <t>Comparing Nanoparticles with Atoms &amp; Molecules [CH2.71]</t>
        </is>
      </c>
      <c r="D159" s="12" t="inlineStr">
        <is>
          <t>A comparison between the sizes of nanoparticles with atoms and small molecules.</t>
        </is>
      </c>
      <c r="E159" s="12" t="inlineStr">
        <is>
          <t>f3d532e3-0fb4-4829-8575-8ea06ce9580a</t>
        </is>
      </c>
    </row>
    <row r="160" ht="45" customHeight="1">
      <c r="A160" s="12" t="inlineStr">
        <is>
          <t>Bonding, Structure &amp; Properties of Matter</t>
        </is>
      </c>
      <c r="B160" s="12" t="inlineStr">
        <is>
          <t>Nanoparticles</t>
        </is>
      </c>
      <c r="C160" s="13" t="inlineStr">
        <is>
          <t>Properties of Nanoparticles [CH2.63]</t>
        </is>
      </c>
      <c r="D160" s="12" t="inlineStr">
        <is>
          <t>Introduction to the unique properties of nanoscale particles; their first identification along with some examples.</t>
        </is>
      </c>
      <c r="E160" s="12" t="inlineStr">
        <is>
          <t>44ec3824-cad5-4c2d-b8c2-1d4cb7288e28</t>
        </is>
      </c>
    </row>
    <row r="161" ht="45" customHeight="1">
      <c r="A161" s="12" t="inlineStr">
        <is>
          <t>Bonding, Structure &amp; Properties of Matter</t>
        </is>
      </c>
      <c r="B161" s="12" t="inlineStr">
        <is>
          <t>Nanoparticles</t>
        </is>
      </c>
      <c r="C161" s="13" t="inlineStr">
        <is>
          <t>Surface Area to Volume Ratio [BI1.45]</t>
        </is>
      </c>
      <c r="D161" s="12" t="inlineStr">
        <is>
          <t>Calculate and compare surface area to volume ratios.</t>
        </is>
      </c>
      <c r="E161" s="12" t="inlineStr">
        <is>
          <t>9d6015ed-1df6-4f6c-9991-c9718132e66f</t>
        </is>
      </c>
    </row>
    <row r="162" ht="45" customHeight="1">
      <c r="A162" s="12" t="inlineStr">
        <is>
          <t>Bonding, Structure &amp; Properties of Matter</t>
        </is>
      </c>
      <c r="B162" s="12" t="inlineStr">
        <is>
          <t>Nanoparticles</t>
        </is>
      </c>
      <c r="C162" s="13" t="inlineStr">
        <is>
          <t>Explaining the Properties of Nanoparticles [CH2.64]</t>
        </is>
      </c>
      <c r="D162" s="12" t="inlineStr">
        <is>
          <t>Explanation behind nanoparticles and their unique properties.</t>
        </is>
      </c>
      <c r="E162" s="12" t="inlineStr">
        <is>
          <t>498fa3b9-95d9-4218-9993-a27804fb5f16</t>
        </is>
      </c>
    </row>
    <row r="163" ht="45" customHeight="1">
      <c r="A163" s="12" t="inlineStr">
        <is>
          <t>Bonding, Structure &amp; Properties of Matter</t>
        </is>
      </c>
      <c r="B163" s="12" t="inlineStr">
        <is>
          <t>Nanoparticles</t>
        </is>
      </c>
      <c r="C163" s="13" t="inlineStr">
        <is>
          <t>Uses of Nanoparticles [CH2.65]</t>
        </is>
      </c>
      <c r="D163" s="12" t="inlineStr">
        <is>
          <t>A look at the different applications for nanoparticles.</t>
        </is>
      </c>
      <c r="E163" s="12" t="inlineStr">
        <is>
          <t>724db370-102e-4e23-b6dc-c740f91b7ef8</t>
        </is>
      </c>
    </row>
    <row r="164" ht="45" customHeight="1">
      <c r="A164" s="12" t="inlineStr">
        <is>
          <t>Bonding, Structure &amp; Properties of Matter</t>
        </is>
      </c>
      <c r="B164" s="12" t="inlineStr">
        <is>
          <t>Nanoparticles</t>
        </is>
      </c>
      <c r="C164" s="13" t="inlineStr">
        <is>
          <t>Benefits &amp; Risks of Nanoparticles to Health [CH2.66]</t>
        </is>
      </c>
      <c r="D164" s="12" t="inlineStr">
        <is>
          <t>Descriptions and explanations of the benefits and risks to health of nanoparticles.</t>
        </is>
      </c>
      <c r="E164" s="12" t="inlineStr">
        <is>
          <t>90054664-0a1f-4954-a3b6-08dc85fb11be</t>
        </is>
      </c>
    </row>
    <row r="165" ht="45" customHeight="1">
      <c r="A165" s="12" t="inlineStr">
        <is>
          <t>Bonding, Structure &amp; Properties of Matter</t>
        </is>
      </c>
      <c r="B165" s="12" t="inlineStr">
        <is>
          <t>Topic Review A</t>
        </is>
      </c>
      <c r="C165" s="13" t="inlineStr">
        <is>
          <t>Topic 2 Review: Bonding, Structure &amp; Properties - Set A [CH2.74]</t>
        </is>
      </c>
      <c r="D165" s="12" t="inlineStr">
        <is>
          <t>Topic 2 Review for AQA GCSE Chemistry Higher Tier.</t>
        </is>
      </c>
      <c r="E165" s="12" t="inlineStr">
        <is>
          <t>7df41af3-27ba-47a2-b8e7-df4cbdfb9519</t>
        </is>
      </c>
    </row>
    <row r="166" ht="45" customHeight="1">
      <c r="A166" s="12" t="inlineStr">
        <is>
          <t>Bonding, Structure &amp; Properties of Matter</t>
        </is>
      </c>
      <c r="B166" s="12" t="inlineStr">
        <is>
          <t>Topic Review B</t>
        </is>
      </c>
      <c r="C166" s="13" t="inlineStr">
        <is>
          <t>Topic 2 Review: Bonding, Structure &amp; Properties - Set B [CH2.75]</t>
        </is>
      </c>
      <c r="D166" s="12" t="inlineStr">
        <is>
          <t>Topic 2 Review for AQA GCSE Chemistry Higher Tier.</t>
        </is>
      </c>
      <c r="E166" s="12" t="inlineStr">
        <is>
          <t>07aff0d6-3edc-4ddc-8921-523ff2131ed5</t>
        </is>
      </c>
    </row>
    <row r="167" ht="45" customHeight="1">
      <c r="A167" s="12" t="inlineStr">
        <is>
          <t>Quantitative Chemistry</t>
        </is>
      </c>
      <c r="B167" s="12" t="inlineStr">
        <is>
          <t>Relative Formula Mass</t>
        </is>
      </c>
      <c r="C167" s="13" t="inlineStr">
        <is>
          <t>Diagnostic: Relative Formula Mass [CH0.020]</t>
        </is>
      </c>
      <c r="D167" s="12" t="inlineStr">
        <is>
          <t xml:space="preserve">Diagnostic for relative formula mass with and without equations. </t>
        </is>
      </c>
      <c r="E167" s="12" t="inlineStr">
        <is>
          <t>1b300b2a-dad2-4225-a0df-aab720ad93e7</t>
        </is>
      </c>
    </row>
    <row r="168" ht="45" customHeight="1">
      <c r="A168" s="12" t="inlineStr">
        <is>
          <t>Quantitative Chemistry</t>
        </is>
      </c>
      <c r="B168" s="12" t="inlineStr">
        <is>
          <t>Relative Formula Mass</t>
        </is>
      </c>
      <c r="C168" s="13" t="inlineStr">
        <is>
          <t>Calculating Relative Formula Mass I [CH3.01]</t>
        </is>
      </c>
      <c r="D168" s="12" t="inlineStr">
        <is>
          <t>Calculate the relative formula mass of compounds with simple 1:1 ratios. Atomic masses are given in the questions.</t>
        </is>
      </c>
      <c r="E168" s="12" t="inlineStr">
        <is>
          <t>4a44e8ad-96af-40ec-9a71-a785a40a5a7e</t>
        </is>
      </c>
    </row>
    <row r="169" ht="45" customHeight="1">
      <c r="A169" s="12" t="inlineStr">
        <is>
          <t>Quantitative Chemistry</t>
        </is>
      </c>
      <c r="B169" s="12" t="inlineStr">
        <is>
          <t>Relative Formula Mass</t>
        </is>
      </c>
      <c r="C169" s="13" t="inlineStr">
        <is>
          <t>Calculating Relative Formula Mass II [CH3.02]</t>
        </is>
      </c>
      <c r="D169" s="12" t="inlineStr">
        <is>
          <t>Calculate the relative formula mass of compounds without brackets. Atomic masses are given in the questions.</t>
        </is>
      </c>
      <c r="E169" s="12" t="inlineStr">
        <is>
          <t>e8aa6ae0-762e-4d30-b5e1-d442c813cd51</t>
        </is>
      </c>
    </row>
    <row r="170" ht="45" customHeight="1">
      <c r="A170" s="12" t="inlineStr">
        <is>
          <t>Quantitative Chemistry</t>
        </is>
      </c>
      <c r="B170" s="12" t="inlineStr">
        <is>
          <t>Relative Formula Mass</t>
        </is>
      </c>
      <c r="C170" s="13" t="inlineStr">
        <is>
          <t>Calculating Relative Formula Mass III [CH3.03]</t>
        </is>
      </c>
      <c r="D170" s="12" t="inlineStr">
        <is>
          <t>Calculate the relative formula mass of compounds without brackets. Atomic masses need to be read from a periodic table.</t>
        </is>
      </c>
      <c r="E170" s="12" t="inlineStr">
        <is>
          <t>6de4ccbf-3f1e-4517-ab4a-1308447dde5a</t>
        </is>
      </c>
    </row>
    <row r="171" ht="45" customHeight="1">
      <c r="A171" s="12" t="inlineStr">
        <is>
          <t>Quantitative Chemistry</t>
        </is>
      </c>
      <c r="B171" s="12" t="inlineStr">
        <is>
          <t>Relative Formula Mass</t>
        </is>
      </c>
      <c r="C171" s="13" t="inlineStr">
        <is>
          <t>Calculating Relative Formula Mass IV [CH3.04]</t>
        </is>
      </c>
      <c r="D171" s="12" t="inlineStr">
        <is>
          <t>Calculate the relative formula mass of compounds with brackets. Atomic masses need to be read from a periodic table.</t>
        </is>
      </c>
      <c r="E171" s="12" t="inlineStr">
        <is>
          <t>2cd3981d-74b6-4492-b9bd-ed400b780cdc</t>
        </is>
      </c>
    </row>
    <row r="172" ht="45" customHeight="1">
      <c r="A172" s="12" t="inlineStr">
        <is>
          <t>Quantitative Chemistry</t>
        </is>
      </c>
      <c r="B172" s="12" t="inlineStr">
        <is>
          <t>Relative Formula Mass</t>
        </is>
      </c>
      <c r="C172" s="13" t="inlineStr">
        <is>
          <t>Conservation of Mass [CH3.05]</t>
        </is>
      </c>
      <c r="D172" s="12" t="inlineStr">
        <is>
          <t>Describe the concept of conservation of mass using the masses of reactants and products. No requirement for student to balance equations.</t>
        </is>
      </c>
      <c r="E172" s="12" t="inlineStr">
        <is>
          <t>850f2d4a-92df-4f35-a4e8-98009051e8e6</t>
        </is>
      </c>
    </row>
    <row r="173" ht="45" customHeight="1">
      <c r="A173" s="12" t="inlineStr">
        <is>
          <t>Quantitative Chemistry</t>
        </is>
      </c>
      <c r="B173" s="12" t="inlineStr">
        <is>
          <t>Relative Formula Mass</t>
        </is>
      </c>
      <c r="C173" s="13" t="inlineStr">
        <is>
          <t>Using Equations to Sum Relative Formula Masses I [CH3.06]</t>
        </is>
      </c>
      <c r="D173" s="12" t="inlineStr">
        <is>
          <t>Calculating the sums of relative formula masses for reactants or products from symbol equations. Equations do not require balancing before calculation.</t>
        </is>
      </c>
      <c r="E173" s="12" t="inlineStr">
        <is>
          <t>33990d08-9fc0-4dcc-9768-06015ae74f4a</t>
        </is>
      </c>
    </row>
    <row r="174" ht="45" customHeight="1">
      <c r="A174" s="12" t="inlineStr">
        <is>
          <t>Quantitative Chemistry</t>
        </is>
      </c>
      <c r="B174" s="12" t="inlineStr">
        <is>
          <t>Relative Formula Mass</t>
        </is>
      </c>
      <c r="C174" s="13" t="inlineStr">
        <is>
          <t>Using Equations to Sum Relative Formula Masses II [CH3.07]</t>
        </is>
      </c>
      <c r="D174" s="12" t="inlineStr">
        <is>
          <t>Calculating the sums of relative formula masses for reactants or products from symbol equations. Equations require balancing before calculation.</t>
        </is>
      </c>
      <c r="E174" s="12" t="inlineStr">
        <is>
          <t>5b63312a-e367-4e3d-b20c-38230ad34ead</t>
        </is>
      </c>
    </row>
    <row r="175" ht="45" customHeight="1">
      <c r="A175" s="12" t="inlineStr">
        <is>
          <t>Quantitative Chemistry</t>
        </is>
      </c>
      <c r="B175" s="12" t="inlineStr">
        <is>
          <t>Relative Formula Mass</t>
        </is>
      </c>
      <c r="C175" s="13" t="inlineStr">
        <is>
          <t>Using Equations to Sum Relative Formula Masses III [CH3.08]</t>
        </is>
      </c>
      <c r="D175" s="12" t="inlineStr">
        <is>
          <t>Calculate the sum of relative formula mass of reactants and products.  Equations may need balancing. Compare these masses to confirm a chemical equation is balanced.</t>
        </is>
      </c>
      <c r="E175" s="12" t="inlineStr">
        <is>
          <t>acf5740f-0c99-4b92-8004-09d25ec68535</t>
        </is>
      </c>
    </row>
    <row r="176" ht="45" customHeight="1">
      <c r="A176" s="12" t="inlineStr">
        <is>
          <t>Quantitative Chemistry</t>
        </is>
      </c>
      <c r="B176" s="12" t="inlineStr">
        <is>
          <t>Relative Formula Mass</t>
        </is>
      </c>
      <c r="C176" s="13" t="inlineStr">
        <is>
          <t>Explaining Observed Mass Changes [CH3.09]</t>
        </is>
      </c>
      <c r="D176" s="12" t="inlineStr">
        <is>
          <t>Explain the observed mass changes in experiments according to the conservation of mass.</t>
        </is>
      </c>
      <c r="E176" s="12" t="inlineStr">
        <is>
          <t>cca21738-ee96-48ce-a552-d9cfcda3fca3</t>
        </is>
      </c>
    </row>
    <row r="177" ht="45" customHeight="1">
      <c r="A177" s="12" t="inlineStr">
        <is>
          <t>Quantitative Chemistry</t>
        </is>
      </c>
      <c r="B177" s="12" t="inlineStr">
        <is>
          <t>Percentage Mass Calculations</t>
        </is>
      </c>
      <c r="C177" s="13" t="inlineStr">
        <is>
          <t>Diagnostic: Percentage Mass Calculations [CH0.022]</t>
        </is>
      </c>
      <c r="D177" s="12" t="inlineStr">
        <is>
          <t xml:space="preserve">Diagnostic for calculating percentage mass with and without brackets and in mixtures. </t>
        </is>
      </c>
      <c r="E177" s="12" t="inlineStr">
        <is>
          <t>9f7a73d4-3be3-4122-bd58-23e6688a71ac</t>
        </is>
      </c>
    </row>
    <row r="178" ht="45" customHeight="1">
      <c r="A178" s="12" t="inlineStr">
        <is>
          <t>Quantitative Chemistry</t>
        </is>
      </c>
      <c r="B178" s="12" t="inlineStr">
        <is>
          <t>Percentage Mass Calculations</t>
        </is>
      </c>
      <c r="C178" s="13" t="inlineStr">
        <is>
          <t>Calculating Percentage Mass I [CH3.10]</t>
        </is>
      </c>
      <c r="D178" s="12" t="inlineStr">
        <is>
          <t>Calculate the percentage mass of compounds with simple 1:1 ratios. Atomic masses are given in the questions.</t>
        </is>
      </c>
      <c r="E178" s="12" t="inlineStr">
        <is>
          <t>37c854cd-918e-4b83-9ac5-bfd13a10e04c</t>
        </is>
      </c>
    </row>
    <row r="179" ht="45" customHeight="1">
      <c r="A179" s="12" t="inlineStr">
        <is>
          <t>Quantitative Chemistry</t>
        </is>
      </c>
      <c r="B179" s="12" t="inlineStr">
        <is>
          <t>Percentage Mass Calculations</t>
        </is>
      </c>
      <c r="C179" s="13" t="inlineStr">
        <is>
          <t>Calculating Percentage Mass II [CH3.11]</t>
        </is>
      </c>
      <c r="D179" s="12" t="inlineStr">
        <is>
          <t>Calculate the percentage mass of compounds without brackets. Atomic masses are given in the questions.</t>
        </is>
      </c>
      <c r="E179" s="12" t="inlineStr">
        <is>
          <t>d758cc8e-3c0c-4d4a-9032-6f6bb74e430c</t>
        </is>
      </c>
    </row>
    <row r="180" ht="45" customHeight="1">
      <c r="A180" s="12" t="inlineStr">
        <is>
          <t>Quantitative Chemistry</t>
        </is>
      </c>
      <c r="B180" s="12" t="inlineStr">
        <is>
          <t>Percentage Mass Calculations</t>
        </is>
      </c>
      <c r="C180" s="13" t="inlineStr">
        <is>
          <t>Calculating Percentage Mass III [CH3.12]</t>
        </is>
      </c>
      <c r="D180" s="12" t="inlineStr">
        <is>
          <t>Calculate the percentage mass of compounds without brackets. Atomic masses need to be read from a periodic table.</t>
        </is>
      </c>
      <c r="E180" s="12" t="inlineStr">
        <is>
          <t>170da6b8-322a-4dcd-bbea-8c22d341fcb2</t>
        </is>
      </c>
    </row>
    <row r="181" ht="45" customHeight="1">
      <c r="A181" s="12" t="inlineStr">
        <is>
          <t>Quantitative Chemistry</t>
        </is>
      </c>
      <c r="B181" s="12" t="inlineStr">
        <is>
          <t>Percentage Mass Calculations</t>
        </is>
      </c>
      <c r="C181" s="13" t="inlineStr">
        <is>
          <t>Calculating Percentage Mass IV [CH3.13]</t>
        </is>
      </c>
      <c r="D181" s="12" t="inlineStr">
        <is>
          <t>Calculate the percentage mass of compounds with brackets. Atomic masses need to be read from a periodic table.</t>
        </is>
      </c>
      <c r="E181" s="12" t="inlineStr">
        <is>
          <t>5063003c-9c19-450c-991a-ce48b23bef6a</t>
        </is>
      </c>
    </row>
    <row r="182" ht="45" customHeight="1">
      <c r="A182" s="12" t="inlineStr">
        <is>
          <t>Quantitative Chemistry</t>
        </is>
      </c>
      <c r="B182" s="12" t="inlineStr">
        <is>
          <t>Percentage Mass Calculations</t>
        </is>
      </c>
      <c r="C182" s="13" t="inlineStr">
        <is>
          <t>Calculating Percentage Mass in Mixtures [CH3.14]</t>
        </is>
      </c>
      <c r="D182" s="12" t="inlineStr">
        <is>
          <t>Calculate the percentage compositions of every day formulations.  Also included are examples of calculating the amount of an element given details of the percentage composition of a mixture in terms of the percentage of a compound.</t>
        </is>
      </c>
      <c r="E182" s="12" t="inlineStr">
        <is>
          <t>6e3ec2dc-28ea-4692-a081-a7b2ffafa820</t>
        </is>
      </c>
    </row>
    <row r="183" ht="45" customHeight="1">
      <c r="A183" s="12" t="inlineStr">
        <is>
          <t>Quantitative Chemistry</t>
        </is>
      </c>
      <c r="B183" s="12" t="inlineStr">
        <is>
          <t>Uncertainty of Repeated Measurements</t>
        </is>
      </c>
      <c r="C183" s="13" t="inlineStr">
        <is>
          <t>Diagnostic: Uncertainty of Repeated Measurements [CH0.023]</t>
        </is>
      </c>
      <c r="D183" s="12" t="inlineStr">
        <is>
          <t>Diagnostic for describing and calculating uncertainty of repeated chemical measurements.</t>
        </is>
      </c>
      <c r="E183" s="12" t="inlineStr">
        <is>
          <t>ddb17458-0c9d-4ea3-8fa9-50256484243d</t>
        </is>
      </c>
    </row>
    <row r="184" ht="45" customHeight="1">
      <c r="A184" s="12" t="inlineStr">
        <is>
          <t>Quantitative Chemistry</t>
        </is>
      </c>
      <c r="B184" s="12" t="inlineStr">
        <is>
          <t>Uncertainty of Repeated Measurements</t>
        </is>
      </c>
      <c r="C184" s="13" t="inlineStr">
        <is>
          <t>Uncertainty of Repeated Measurements [WS03.04]</t>
        </is>
      </c>
      <c r="D184" s="12" t="inlineStr">
        <is>
          <t>Identify how to represent the distribution of results with uncertainty around the mean.</t>
        </is>
      </c>
      <c r="E184" s="12" t="inlineStr">
        <is>
          <t>77b96ff6-8198-4e99-821e-20f83da3b06f</t>
        </is>
      </c>
    </row>
    <row r="185" ht="45" customHeight="1">
      <c r="A185" s="12" t="inlineStr">
        <is>
          <t>Quantitative Chemistry</t>
        </is>
      </c>
      <c r="B185" s="12" t="inlineStr">
        <is>
          <t>Uncertainty of Repeated Measurements</t>
        </is>
      </c>
      <c r="C185" s="13" t="inlineStr">
        <is>
          <t>Calculating Uncertainty of Repeated Measurements [WS03.05]</t>
        </is>
      </c>
      <c r="D185" s="12" t="inlineStr">
        <is>
          <t>Calculate the distribution of results with uncertainty around the mean.</t>
        </is>
      </c>
      <c r="E185" s="12" t="inlineStr">
        <is>
          <t>2ac62c9b-2644-464d-92cc-57f561b95f7d</t>
        </is>
      </c>
    </row>
    <row r="186" ht="45" customHeight="1">
      <c r="A186" s="12" t="inlineStr">
        <is>
          <t>Quantitative Chemistry</t>
        </is>
      </c>
      <c r="B186" s="12" t="inlineStr">
        <is>
          <t>Uncertainty of Repeated Measurements</t>
        </is>
      </c>
      <c r="C186" s="13" t="inlineStr">
        <is>
          <t>Interpreting Uncertainty of Repeated Measurements [WS03.06]</t>
        </is>
      </c>
      <c r="D186" s="12" t="inlineStr">
        <is>
          <t>Interpret from graphs the distribution of results with uncertainty around the mean.</t>
        </is>
      </c>
      <c r="E186" s="12" t="inlineStr">
        <is>
          <t>d3600001-0708-4e46-ab30-4c11ca0ed80c</t>
        </is>
      </c>
    </row>
    <row r="187" ht="45" customHeight="1">
      <c r="A187" s="12" t="inlineStr">
        <is>
          <t>Quantitative Chemistry</t>
        </is>
      </c>
      <c r="B187" s="12" t="inlineStr">
        <is>
          <t>Mole Calculations</t>
        </is>
      </c>
      <c r="C187" s="13" t="inlineStr">
        <is>
          <t>Diagnostic: Mole Calculations [CH0.024]</t>
        </is>
      </c>
      <c r="D187" s="12" t="inlineStr">
        <is>
          <t>Diagnostic for the mole and Avogadro's constant, calculating moles using RFM, reacting mass calculations and using moles to balance chemical equations.</t>
        </is>
      </c>
      <c r="E187" s="12" t="inlineStr">
        <is>
          <t>52f5964b-ae3e-4085-9b05-a5fe16d1f414</t>
        </is>
      </c>
    </row>
    <row r="188" ht="45" customHeight="1">
      <c r="A188" s="12" t="inlineStr">
        <is>
          <t>Quantitative Chemistry</t>
        </is>
      </c>
      <c r="B188" s="12" t="inlineStr">
        <is>
          <t>Mole Calculations</t>
        </is>
      </c>
      <c r="C188" s="13" t="inlineStr">
        <is>
          <t>The Mole &amp; Avogadro's Constant [CH3.18]</t>
        </is>
      </c>
      <c r="D188" s="12" t="inlineStr">
        <is>
          <t>Introduction to the meaning of the mole and Avogadro's constant.</t>
        </is>
      </c>
      <c r="E188" s="12" t="inlineStr">
        <is>
          <t>dcfa4dc9-a5fc-404c-afac-be88ad915681</t>
        </is>
      </c>
    </row>
    <row r="189" ht="45" customHeight="1">
      <c r="A189" s="12" t="inlineStr">
        <is>
          <t>Quantitative Chemistry</t>
        </is>
      </c>
      <c r="B189" s="12" t="inlineStr">
        <is>
          <t>Mole Calculations</t>
        </is>
      </c>
      <c r="C189" s="13" t="inlineStr">
        <is>
          <t>The Number of Particles in a Mole [CH3.19]</t>
        </is>
      </c>
      <c r="D189" s="12" t="inlineStr">
        <is>
          <t>Recalling the equation linking the number of moles and the number of particles.  Use the equation in simple calculations.</t>
        </is>
      </c>
      <c r="E189" s="12" t="inlineStr">
        <is>
          <t>090b88a1-5900-4c10-9e00-9119ee1bbe8a</t>
        </is>
      </c>
    </row>
    <row r="190" ht="45" customHeight="1">
      <c r="A190" s="12" t="inlineStr">
        <is>
          <t>Quantitative Chemistry</t>
        </is>
      </c>
      <c r="B190" s="12" t="inlineStr">
        <is>
          <t>Mole Calculations</t>
        </is>
      </c>
      <c r="C190" s="13" t="inlineStr">
        <is>
          <t>Calculating Moles Using RFM I [CH3.20]</t>
        </is>
      </c>
      <c r="D190" s="12" t="inlineStr">
        <is>
          <t>Calculating the number of moles given the RFM.  No unit conversions.</t>
        </is>
      </c>
      <c r="E190" s="12" t="inlineStr">
        <is>
          <t>2a912632-c6e0-4bb3-872c-2f80b2adc2de</t>
        </is>
      </c>
    </row>
    <row r="191" ht="45" customHeight="1">
      <c r="A191" s="12" t="inlineStr">
        <is>
          <t>Quantitative Chemistry</t>
        </is>
      </c>
      <c r="B191" s="12" t="inlineStr">
        <is>
          <t>Mole Calculations</t>
        </is>
      </c>
      <c r="C191" s="13" t="inlineStr">
        <is>
          <t>Calculating Moles Using RFM II [CH3.21]</t>
        </is>
      </c>
      <c r="D191" s="12" t="inlineStr">
        <is>
          <t>Calculating the number of moles given the RFM.  Including unit conversions.</t>
        </is>
      </c>
      <c r="E191" s="12" t="inlineStr">
        <is>
          <t>213f6459-d69e-42e1-910e-56297c198321</t>
        </is>
      </c>
    </row>
    <row r="192" ht="45" customHeight="1">
      <c r="A192" s="12" t="inlineStr">
        <is>
          <t>Quantitative Chemistry</t>
        </is>
      </c>
      <c r="B192" s="12" t="inlineStr">
        <is>
          <t>Mole Calculations</t>
        </is>
      </c>
      <c r="C192" s="13" t="inlineStr">
        <is>
          <t>Rearranging the Mole Equation Using RFM [CH3.22]</t>
        </is>
      </c>
      <c r="D192" s="12" t="inlineStr">
        <is>
          <t>Use of the rearranged form of the equation linking moles, mass and RFM to find the mass of a substance.</t>
        </is>
      </c>
      <c r="E192" s="12" t="inlineStr">
        <is>
          <t>70853a20-6577-443e-84c9-3790f236c2b1</t>
        </is>
      </c>
    </row>
    <row r="193" ht="45" customHeight="1">
      <c r="A193" s="12" t="inlineStr">
        <is>
          <t>Quantitative Chemistry</t>
        </is>
      </c>
      <c r="B193" s="12" t="inlineStr">
        <is>
          <t>Mole Calculations</t>
        </is>
      </c>
      <c r="C193" s="13" t="inlineStr">
        <is>
          <t>Interpreting Chemical Equations Using Moles [CH3.23]</t>
        </is>
      </c>
      <c r="D193" s="12" t="inlineStr">
        <is>
          <t>Interpreting chemical equations using the coefficients to indicate the ratio of moles.</t>
        </is>
      </c>
      <c r="E193" s="12" t="inlineStr">
        <is>
          <t>4851494b-9542-4c21-9c80-56ea7a4dc5e1</t>
        </is>
      </c>
    </row>
    <row r="194" ht="45" customHeight="1">
      <c r="A194" s="12" t="inlineStr">
        <is>
          <t>Quantitative Chemistry</t>
        </is>
      </c>
      <c r="B194" s="12" t="inlineStr">
        <is>
          <t>Mole Calculations</t>
        </is>
      </c>
      <c r="C194" s="13" t="inlineStr">
        <is>
          <t>Reacting Mass Calculations I [CH3.24]</t>
        </is>
      </c>
      <c r="D194" s="12" t="inlineStr">
        <is>
          <t>Calculating reacting amounts in an equation.  The examples do not include division for the proportion, only multiples.</t>
        </is>
      </c>
      <c r="E194" s="12" t="inlineStr">
        <is>
          <t>4641d947-5f03-43b9-bff9-0ac324f8a259</t>
        </is>
      </c>
    </row>
    <row r="195" ht="45" customHeight="1">
      <c r="A195" s="12" t="inlineStr">
        <is>
          <t>Quantitative Chemistry</t>
        </is>
      </c>
      <c r="B195" s="12" t="inlineStr">
        <is>
          <t>Mole Calculations</t>
        </is>
      </c>
      <c r="C195" s="13" t="inlineStr">
        <is>
          <t>Reacting Mass Calculations II [CH3.25]</t>
        </is>
      </c>
      <c r="D195" s="12" t="inlineStr">
        <is>
          <t>Calculating reacting amounts in an equation.  The examples include fractions of moles.</t>
        </is>
      </c>
      <c r="E195" s="12" t="inlineStr">
        <is>
          <t>75e40b2c-d1ec-4b5d-8905-29180b31820c</t>
        </is>
      </c>
    </row>
    <row r="196" ht="45" customHeight="1">
      <c r="A196" s="12" t="inlineStr">
        <is>
          <t>Quantitative Chemistry</t>
        </is>
      </c>
      <c r="B196" s="12" t="inlineStr">
        <is>
          <t>Mole Calculations</t>
        </is>
      </c>
      <c r="C196" s="13" t="inlineStr">
        <is>
          <t>Using Moles to Balance Chemical Equations  I [CH3.26]</t>
        </is>
      </c>
      <c r="D196" s="12" t="inlineStr">
        <is>
          <t>Use the reacting masses to determine the coefficients in the balanced equation.The relative formula mass will be given.</t>
        </is>
      </c>
      <c r="E196" s="12" t="inlineStr">
        <is>
          <t>96d65e22-09d0-4bf9-bc1f-1b153ddc54fe</t>
        </is>
      </c>
    </row>
    <row r="197" ht="45" customHeight="1">
      <c r="A197" s="12" t="inlineStr">
        <is>
          <t>Quantitative Chemistry</t>
        </is>
      </c>
      <c r="B197" s="12" t="inlineStr">
        <is>
          <t>Mole Calculations</t>
        </is>
      </c>
      <c r="C197" s="13" t="inlineStr">
        <is>
          <t>Using Moles to Balance Chemical Equations  II [CH3.27]</t>
        </is>
      </c>
      <c r="D197" s="12" t="inlineStr">
        <is>
          <t>Use the reacting masses to determine the coefficients in the balanced equation.The relative formula mass will need to be calculated using the relative atomic mass.</t>
        </is>
      </c>
      <c r="E197" s="12" t="inlineStr">
        <is>
          <t>ccc53359-52ad-4749-861a-65d475fffd74</t>
        </is>
      </c>
    </row>
    <row r="198" ht="45" customHeight="1">
      <c r="A198" s="12" t="inlineStr">
        <is>
          <t>Quantitative Chemistry</t>
        </is>
      </c>
      <c r="B198" s="12" t="inlineStr">
        <is>
          <t>Limiting Reactants</t>
        </is>
      </c>
      <c r="C198" s="13" t="inlineStr">
        <is>
          <t>Diagnostic: Limiting Reactants [CH0.025]</t>
        </is>
      </c>
      <c r="D198" s="12" t="inlineStr">
        <is>
          <t>Diagnostic for limiting reactants.</t>
        </is>
      </c>
      <c r="E198" s="12" t="inlineStr">
        <is>
          <t>756252fe-bebe-475e-b829-31e8dafb91b1</t>
        </is>
      </c>
    </row>
    <row r="199" ht="45" customHeight="1">
      <c r="A199" s="12" t="inlineStr">
        <is>
          <t>Quantitative Chemistry</t>
        </is>
      </c>
      <c r="B199" s="12" t="inlineStr">
        <is>
          <t>Limiting Reactants</t>
        </is>
      </c>
      <c r="C199" s="13" t="inlineStr">
        <is>
          <t>Limiting Reactants: Introduction [CH3.28]</t>
        </is>
      </c>
      <c r="D199" s="12" t="inlineStr">
        <is>
          <t>Introduction to the terms limiting reactant and excess.  Understanding how they affect the amount of product formed in a reaction.</t>
        </is>
      </c>
      <c r="E199" s="12" t="inlineStr">
        <is>
          <t>c49ec3dd-79ac-4a3a-83d9-aa5b61f0f700</t>
        </is>
      </c>
    </row>
    <row r="200" ht="45" customHeight="1">
      <c r="A200" s="12" t="inlineStr">
        <is>
          <t>Quantitative Chemistry</t>
        </is>
      </c>
      <c r="B200" s="12" t="inlineStr">
        <is>
          <t>Limiting Reactants</t>
        </is>
      </c>
      <c r="C200" s="13" t="inlineStr">
        <is>
          <t>Limiting Reactants: Identifying [CH3.29]</t>
        </is>
      </c>
      <c r="D200" s="12" t="inlineStr">
        <is>
          <t>Identifying the limiting reactant from observations, when reaction occur in air or from molar quantities and the balanced equation.</t>
        </is>
      </c>
      <c r="E200" s="12" t="inlineStr">
        <is>
          <t>b2cc5c4b-ae54-4915-a299-439a3a82a357</t>
        </is>
      </c>
    </row>
    <row r="201" ht="45" customHeight="1">
      <c r="A201" s="12" t="inlineStr">
        <is>
          <t>Quantitative Chemistry</t>
        </is>
      </c>
      <c r="B201" s="12" t="inlineStr">
        <is>
          <t>Limiting Reactants</t>
        </is>
      </c>
      <c r="C201" s="13" t="inlineStr">
        <is>
          <t>Limiting Reactants: Calculate Mass of Product I [CH3.30]</t>
        </is>
      </c>
      <c r="D201" s="12" t="inlineStr">
        <is>
          <t>Calculate the mass of product, given the mass of limiting reactant and mass of product using proportion.</t>
        </is>
      </c>
      <c r="E201" s="12" t="inlineStr">
        <is>
          <t>e9422973-b006-4e2b-99d4-61af15d18996</t>
        </is>
      </c>
    </row>
    <row r="202" ht="45" customHeight="1">
      <c r="A202" s="12" t="inlineStr">
        <is>
          <t>Quantitative Chemistry</t>
        </is>
      </c>
      <c r="B202" s="12" t="inlineStr">
        <is>
          <t>Limiting Reactants</t>
        </is>
      </c>
      <c r="C202" s="13" t="inlineStr">
        <is>
          <t>Limiting Reactants: Calculate Mass of Product II [CH3.31]</t>
        </is>
      </c>
      <c r="D202" s="12" t="inlineStr">
        <is>
          <t>Calculate the mass of product, given the mass of limiting reactant and the balanced chemical equation.</t>
        </is>
      </c>
      <c r="E202" s="12" t="inlineStr">
        <is>
          <t>d0c7d351-40d6-4f2b-aaaf-aeb899dfc614</t>
        </is>
      </c>
    </row>
    <row r="203" ht="45" customHeight="1">
      <c r="A203" s="12" t="inlineStr">
        <is>
          <t>Quantitative Chemistry</t>
        </is>
      </c>
      <c r="B203" s="12" t="inlineStr">
        <is>
          <t>Limiting Reactants</t>
        </is>
      </c>
      <c r="C203" s="13" t="inlineStr">
        <is>
          <t>Limiting Reactants: Calculate Mass of Reactant [CH3.32]</t>
        </is>
      </c>
      <c r="D203" s="12" t="inlineStr">
        <is>
          <t>Work out the limiting reactant given mass of product required and the balanced chemical equation.</t>
        </is>
      </c>
      <c r="E203" s="12" t="inlineStr">
        <is>
          <t>58196b04-6bb0-41f0-9185-aa6d6f73ed15</t>
        </is>
      </c>
    </row>
    <row r="204" ht="45" customHeight="1">
      <c r="A204" s="12" t="inlineStr">
        <is>
          <t>Quantitative Chemistry</t>
        </is>
      </c>
      <c r="B204" s="12" t="inlineStr">
        <is>
          <t>Limiting Reactants</t>
        </is>
      </c>
      <c r="C204" s="13" t="inlineStr">
        <is>
          <t>Limiting Reactants: Identify by Calculation [CH3.33]</t>
        </is>
      </c>
      <c r="D204" s="12" t="inlineStr">
        <is>
          <t>Work out the limiting reactant given masses of each reactant and the balanced chemical equation.</t>
        </is>
      </c>
      <c r="E204" s="12" t="inlineStr">
        <is>
          <t>67f719af-3bbc-4e11-996f-e4146c8409e1</t>
        </is>
      </c>
    </row>
    <row r="205" ht="45" customHeight="1">
      <c r="A205" s="12" t="inlineStr">
        <is>
          <t>Quantitative Chemistry</t>
        </is>
      </c>
      <c r="B205" s="12" t="inlineStr">
        <is>
          <t>Concentration Calculations (g/dm³)</t>
        </is>
      </c>
      <c r="C205" s="13" t="inlineStr">
        <is>
          <t>Diagnostic: Concentration Calculations (g/dm³) [CH0.027]</t>
        </is>
      </c>
      <c r="D205" s="12" t="inlineStr">
        <is>
          <t>Diagnostic for calculating the concentration of solutions in g/dm³.</t>
        </is>
      </c>
      <c r="E205" s="12" t="inlineStr">
        <is>
          <t>94d2e0cc-32ea-4238-8242-6f712cd3b1c3</t>
        </is>
      </c>
    </row>
    <row r="206" ht="45" customHeight="1">
      <c r="A206" s="12" t="inlineStr">
        <is>
          <t>Quantitative Chemistry</t>
        </is>
      </c>
      <c r="B206" s="12" t="inlineStr">
        <is>
          <t>Concentration Calculations (g/dm³)</t>
        </is>
      </c>
      <c r="C206" s="13" t="inlineStr">
        <is>
          <t>Concentration of Solutions [CH3.34]</t>
        </is>
      </c>
      <c r="D206" s="12" t="inlineStr">
        <is>
          <t>Describe the use of the (aq) state symbol in relation to concentration.</t>
        </is>
      </c>
      <c r="E206" s="12" t="inlineStr">
        <is>
          <t>da5f7e7f-fe87-4b5a-bf68-0bdffaa0d941</t>
        </is>
      </c>
    </row>
    <row r="207" ht="45" customHeight="1">
      <c r="A207" s="12" t="inlineStr">
        <is>
          <t>Quantitative Chemistry</t>
        </is>
      </c>
      <c r="B207" s="12" t="inlineStr">
        <is>
          <t>Concentration Calculations (g/dm³)</t>
        </is>
      </c>
      <c r="C207" s="13" t="inlineStr">
        <is>
          <t>Calculating Concentration I (g/dm³) [CH3.35]</t>
        </is>
      </c>
      <c r="D207" s="12" t="inlineStr">
        <is>
          <t>Calculate the concentration of solutions in g/dm³. Unit conversions are not required.</t>
        </is>
      </c>
      <c r="E207" s="12" t="inlineStr">
        <is>
          <t>bd1f245f-2cfa-458f-8796-31b55e621583</t>
        </is>
      </c>
    </row>
    <row r="208" ht="45" customHeight="1">
      <c r="A208" s="12" t="inlineStr">
        <is>
          <t>Quantitative Chemistry</t>
        </is>
      </c>
      <c r="B208" s="12" t="inlineStr">
        <is>
          <t>Concentration Calculations (g/dm³)</t>
        </is>
      </c>
      <c r="C208" s="13" t="inlineStr">
        <is>
          <t>Calculating Concentration II (g/dm³) [CH3.36]</t>
        </is>
      </c>
      <c r="D208" s="12" t="inlineStr">
        <is>
          <t>Calculate the concentration of solutions in g/dm³. Unit conversions are required.</t>
        </is>
      </c>
      <c r="E208" s="12" t="inlineStr">
        <is>
          <t>b3a40fde-2267-49c1-bdc4-184b132263f9</t>
        </is>
      </c>
    </row>
    <row r="209" ht="45" customHeight="1">
      <c r="A209" s="12" t="inlineStr">
        <is>
          <t>Quantitative Chemistry</t>
        </is>
      </c>
      <c r="B209" s="12" t="inlineStr">
        <is>
          <t>Concentration Calculations (g/dm³)</t>
        </is>
      </c>
      <c r="C209" s="13" t="inlineStr">
        <is>
          <t>Rearranging the Concentration Equation (g/dm³) [CH3.37]</t>
        </is>
      </c>
      <c r="D209" s="12" t="inlineStr">
        <is>
          <t>Rearrange the concentration equation to calculate the mass and volume of solutions. Includes application questions and requires unit conversions.</t>
        </is>
      </c>
      <c r="E209" s="12" t="inlineStr">
        <is>
          <t>229e38ad-cfa9-494b-b2b4-bf40d7c55f91</t>
        </is>
      </c>
    </row>
    <row r="210" ht="45" customHeight="1">
      <c r="A210" s="12" t="inlineStr">
        <is>
          <t>Quantitative Chemistry</t>
        </is>
      </c>
      <c r="B210" s="12" t="inlineStr">
        <is>
          <t>Concentration Calculations (g/dm³)</t>
        </is>
      </c>
      <c r="C210" s="13" t="inlineStr">
        <is>
          <t>Explaining Concentration [CH3.38]</t>
        </is>
      </c>
      <c r="D210" s="12" t="inlineStr">
        <is>
          <t>Explain how the mass of a solute and the volume of a solution is related to the concentration of the solution.</t>
        </is>
      </c>
      <c r="E210" s="12" t="inlineStr">
        <is>
          <t>8c19f511-7c63-4fc0-b8c5-3541f7b20cf6</t>
        </is>
      </c>
    </row>
    <row r="211" ht="45" customHeight="1">
      <c r="A211" s="12" t="inlineStr">
        <is>
          <t>Quantitative Chemistry</t>
        </is>
      </c>
      <c r="B211" s="12" t="inlineStr">
        <is>
          <t>Percentage Yield &amp; Atom Economy</t>
        </is>
      </c>
      <c r="C211" s="13" t="inlineStr">
        <is>
          <t>Diagnostic: Percentage Yield &amp; Atom Economy [CH0.030]</t>
        </is>
      </c>
      <c r="D211" s="12" t="inlineStr">
        <is>
          <t>Diagnostic for yield and atom economy calculations.</t>
        </is>
      </c>
      <c r="E211" s="12" t="inlineStr">
        <is>
          <t>211707bc-9011-4460-ac80-9c039ab2ee1e</t>
        </is>
      </c>
    </row>
    <row r="212" ht="45" customHeight="1">
      <c r="A212" s="12" t="inlineStr">
        <is>
          <t>Quantitative Chemistry</t>
        </is>
      </c>
      <c r="B212" s="12" t="inlineStr">
        <is>
          <t>Percentage Yield &amp; Atom Economy</t>
        </is>
      </c>
      <c r="C212" s="13" t="inlineStr">
        <is>
          <t>Calculating Percentage Yield I [CH3.39]</t>
        </is>
      </c>
      <c r="D212" s="12" t="inlineStr">
        <is>
          <t>Calculating the percentage yield of a reaction given the theoretical yield and the actual yield. No unit conversions.</t>
        </is>
      </c>
      <c r="E212" s="12" t="inlineStr">
        <is>
          <t>48fdfb17-b82d-4ea5-aee5-27beff236c3a</t>
        </is>
      </c>
    </row>
    <row r="213" ht="45" customHeight="1">
      <c r="A213" s="12" t="inlineStr">
        <is>
          <t>Quantitative Chemistry</t>
        </is>
      </c>
      <c r="B213" s="12" t="inlineStr">
        <is>
          <t>Percentage Yield &amp; Atom Economy</t>
        </is>
      </c>
      <c r="C213" s="13" t="inlineStr">
        <is>
          <t>Calculating Theoretical Yield I  [CH3.40]</t>
        </is>
      </c>
      <c r="D213" s="12" t="inlineStr">
        <is>
          <t xml:space="preserve">Calculating the theoretical yield of a reaction given the mass or moles or limiting reactant and the balanced chemical equation. </t>
        </is>
      </c>
      <c r="E213" s="12" t="inlineStr">
        <is>
          <t>bf238065-260b-4b83-9994-98dd1bfffdc3</t>
        </is>
      </c>
    </row>
    <row r="214" ht="45" customHeight="1">
      <c r="A214" s="12" t="inlineStr">
        <is>
          <t>Quantitative Chemistry</t>
        </is>
      </c>
      <c r="B214" s="12" t="inlineStr">
        <is>
          <t>Percentage Yield &amp; Atom Economy</t>
        </is>
      </c>
      <c r="C214" s="13" t="inlineStr">
        <is>
          <t>Calculating Theoretical Yield II [CH3.41]</t>
        </is>
      </c>
      <c r="D214" s="12" t="inlineStr">
        <is>
          <t>Calculating the theoretical yield of a reaction given the mass or moles or limiting reactant and the balanced chemical equation. Masses will be in units other than grams. e.g. kg, metric tonne, mg.</t>
        </is>
      </c>
      <c r="E214" s="12" t="inlineStr">
        <is>
          <t>a904981a-6688-4525-b518-43858c946518</t>
        </is>
      </c>
    </row>
    <row r="215" ht="45" customHeight="1">
      <c r="A215" s="12" t="inlineStr">
        <is>
          <t>Quantitative Chemistry</t>
        </is>
      </c>
      <c r="B215" s="12" t="inlineStr">
        <is>
          <t>Percentage Yield &amp; Atom Economy</t>
        </is>
      </c>
      <c r="C215" s="13" t="inlineStr">
        <is>
          <t>Explaining Lower Yields [CH3.42]</t>
        </is>
      </c>
      <c r="D215" s="12" t="inlineStr">
        <is>
          <t>Identify the reasons why a percentage yield may be less than 100%.</t>
        </is>
      </c>
      <c r="E215" s="12" t="inlineStr">
        <is>
          <t>987a8ff2-1905-47f4-9246-8032ae32a6ec</t>
        </is>
      </c>
    </row>
    <row r="216" ht="45" customHeight="1">
      <c r="A216" s="12" t="inlineStr">
        <is>
          <t>Quantitative Chemistry</t>
        </is>
      </c>
      <c r="B216" s="12" t="inlineStr">
        <is>
          <t>Percentage Yield &amp; Atom Economy</t>
        </is>
      </c>
      <c r="C216" s="13" t="inlineStr">
        <is>
          <t>Calculating Atom Economy I [CH3.43]</t>
        </is>
      </c>
      <c r="D216" s="12" t="inlineStr">
        <is>
          <t>Calculating the atom economy of a reaction given the relative formula mass of all the reactants and products. One useful product only.</t>
        </is>
      </c>
      <c r="E216" s="12" t="inlineStr">
        <is>
          <t>22c923e0-7c1b-452a-8bfa-9052141cb553</t>
        </is>
      </c>
    </row>
    <row r="217" ht="45" customHeight="1">
      <c r="A217" s="12" t="inlineStr">
        <is>
          <t>Quantitative Chemistry</t>
        </is>
      </c>
      <c r="B217" s="12" t="inlineStr">
        <is>
          <t>Percentage Yield &amp; Atom Economy</t>
        </is>
      </c>
      <c r="C217" s="13" t="inlineStr">
        <is>
          <t>Calculating Atom Economy II [CH3.44]</t>
        </is>
      </c>
      <c r="D217" s="12" t="inlineStr">
        <is>
          <t xml:space="preserve">Calculating the wasted mass for a reaction given the relative formula mass of all the reactants and products. </t>
        </is>
      </c>
      <c r="E217" s="12" t="inlineStr">
        <is>
          <t>4895621b-5828-4ae7-9409-d6e8f7c11af4</t>
        </is>
      </c>
    </row>
    <row r="218" ht="45" customHeight="1">
      <c r="A218" s="12" t="inlineStr">
        <is>
          <t>Quantitative Chemistry</t>
        </is>
      </c>
      <c r="B218" s="12" t="inlineStr">
        <is>
          <t>Concentration Calculations (mol/dm³)</t>
        </is>
      </c>
      <c r="C218" s="13" t="inlineStr">
        <is>
          <t>Diagnostic: Concentration Calculations (mol/dm³) [CH0.031]</t>
        </is>
      </c>
      <c r="D218" s="12" t="inlineStr">
        <is>
          <t>Diagnostic for concentration calculations involving moles.</t>
        </is>
      </c>
      <c r="E218" s="12" t="inlineStr">
        <is>
          <t>760dc84e-335d-489b-b741-71c2d8de6524</t>
        </is>
      </c>
    </row>
    <row r="219" ht="45" customHeight="1">
      <c r="A219" s="12" t="inlineStr">
        <is>
          <t>Quantitative Chemistry</t>
        </is>
      </c>
      <c r="B219" s="12" t="inlineStr">
        <is>
          <t>Concentration Calculations (mol/dm³)</t>
        </is>
      </c>
      <c r="C219" s="13" t="inlineStr">
        <is>
          <t>Calculating Concentration III (mol/dm³) [CH3.46]</t>
        </is>
      </c>
      <c r="D219" s="12" t="inlineStr">
        <is>
          <t>Calculate the concentration of solutions in mol/dm³. Unit conversions are not required. Amount of substance in moles will be given.</t>
        </is>
      </c>
      <c r="E219" s="12" t="inlineStr">
        <is>
          <t>f89d6115-fa82-4c9e-9028-afeabcbdd25b</t>
        </is>
      </c>
    </row>
    <row r="220" ht="45" customHeight="1">
      <c r="A220" s="12" t="inlineStr">
        <is>
          <t>Quantitative Chemistry</t>
        </is>
      </c>
      <c r="B220" s="12" t="inlineStr">
        <is>
          <t>Concentration Calculations (mol/dm³)</t>
        </is>
      </c>
      <c r="C220" s="13" t="inlineStr">
        <is>
          <t>Calculating Concentration IV (mol/dm³) [CH3.47]</t>
        </is>
      </c>
      <c r="D220" s="12" t="inlineStr">
        <is>
          <t>Calculate the concentration of solutions in mol/dm³. Unit conversion between cm³ and dm³ may be required. Amount of substance in moles will be given.</t>
        </is>
      </c>
      <c r="E220" s="12" t="inlineStr">
        <is>
          <t>60e7b69f-5e41-4d9a-afc7-d765854f0918</t>
        </is>
      </c>
    </row>
    <row r="221" ht="45" customHeight="1">
      <c r="A221" s="12" t="inlineStr">
        <is>
          <t>Quantitative Chemistry</t>
        </is>
      </c>
      <c r="B221" s="12" t="inlineStr">
        <is>
          <t>Concentration Calculations (mol/dm³)</t>
        </is>
      </c>
      <c r="C221" s="13" t="inlineStr">
        <is>
          <t>Rearranging the Concentration Equation (mol/dm³) [CH3.48]</t>
        </is>
      </c>
      <c r="D221" s="12" t="inlineStr">
        <is>
          <t>Rearrange the concentration equation to calculate the moles and volume of solutions. Includes application questions and requires unit conversions.</t>
        </is>
      </c>
      <c r="E221" s="12" t="inlineStr">
        <is>
          <t>254f36f5-fc38-4669-b409-8e940ecf7c9b</t>
        </is>
      </c>
    </row>
    <row r="222" ht="45" customHeight="1">
      <c r="A222" s="12" t="inlineStr">
        <is>
          <t>Quantitative Chemistry</t>
        </is>
      </c>
      <c r="B222" s="12" t="inlineStr">
        <is>
          <t>Concentration Calculations (mol/dm³)</t>
        </is>
      </c>
      <c r="C222" s="13" t="inlineStr">
        <is>
          <t>Two Step Concentration Calculations [CH3.49]</t>
        </is>
      </c>
      <c r="D222" s="12" t="inlineStr">
        <is>
          <t xml:space="preserve">Calculate the concentration of solutions in mol/dm³, given the mass of solute and volume of solution. Unit conversion between cm³ and dm³ may be required. </t>
        </is>
      </c>
      <c r="E222" s="12" t="inlineStr">
        <is>
          <t>d6267bce-03a8-4c34-a367-ed59cb9cc621</t>
        </is>
      </c>
    </row>
    <row r="223" ht="45" customHeight="1">
      <c r="A223" s="12" t="inlineStr">
        <is>
          <t>Quantitative Chemistry</t>
        </is>
      </c>
      <c r="B223" s="12" t="inlineStr">
        <is>
          <t>Calculating Mass using mol/dm³</t>
        </is>
      </c>
      <c r="C223" s="13" t="inlineStr">
        <is>
          <t>Diagnostic: Calculating Mass using mol/dm³ [CH0.032]</t>
        </is>
      </c>
      <c r="D223" s="12" t="inlineStr">
        <is>
          <t>Diagnostic looking at calculating masses and g/dm³ from molar concentrations.</t>
        </is>
      </c>
      <c r="E223" s="12" t="inlineStr">
        <is>
          <t>19df172e-e20c-4b73-97eb-2124f9a50788</t>
        </is>
      </c>
    </row>
    <row r="224" ht="45" customHeight="1">
      <c r="A224" s="12" t="inlineStr">
        <is>
          <t>Quantitative Chemistry</t>
        </is>
      </c>
      <c r="B224" s="12" t="inlineStr">
        <is>
          <t>Calculating Mass using mol/dm³</t>
        </is>
      </c>
      <c r="C224" s="13" t="inlineStr">
        <is>
          <t>Calculating Mass Using mol/dm³ [CH3.50]</t>
        </is>
      </c>
      <c r="D224" s="12" t="inlineStr">
        <is>
          <t xml:space="preserve">Calculate the mass of solute in g, given the concentration of solute and volume of solution. Unit conversion between cm³ and dm³ may be required. </t>
        </is>
      </c>
      <c r="E224" s="12" t="inlineStr">
        <is>
          <t>457f9897-0d74-4c4b-921d-c6f65dae9c8e</t>
        </is>
      </c>
    </row>
    <row r="225" ht="45" customHeight="1">
      <c r="A225" s="12" t="inlineStr">
        <is>
          <t>Quantitative Chemistry</t>
        </is>
      </c>
      <c r="B225" s="12" t="inlineStr">
        <is>
          <t>Calculating Mass using mol/dm³</t>
        </is>
      </c>
      <c r="C225" s="13" t="inlineStr">
        <is>
          <t>Using Equations to Calculate Concentration I [CH3.51]</t>
        </is>
      </c>
      <c r="D225" s="12" t="inlineStr">
        <is>
          <t xml:space="preserve">Calculate the unknown concentration of a reacting solution in mol/dm³, given the volume of the unknown solution, as well as the concentration and volume of solution it is reacting with and the chemical equation for the reaction (1:1 ratio only). Unit conversion between cm³ and dm³ may be required. </t>
        </is>
      </c>
      <c r="E225" s="12" t="inlineStr">
        <is>
          <t>d5294605-cf54-43e3-9078-461a097f198c</t>
        </is>
      </c>
    </row>
    <row r="226" ht="45" customHeight="1">
      <c r="A226" s="12" t="inlineStr">
        <is>
          <t>Quantitative Chemistry</t>
        </is>
      </c>
      <c r="B226" s="12" t="inlineStr">
        <is>
          <t>Calculating Mass using mol/dm³</t>
        </is>
      </c>
      <c r="C226" s="13" t="inlineStr">
        <is>
          <t>Using Equations to Calculate Concentration II [CH3.52]</t>
        </is>
      </c>
      <c r="D226" s="12" t="inlineStr">
        <is>
          <t xml:space="preserve">Calculate the unknown concentration of a reacting solution in mol/dm³, given the volume of the unknown solution, as well as the concentration and volume of solution it is reacting with and the chemical equation for the reaction (any ratio). Unit conversion between cm³ and dm³ may be required. </t>
        </is>
      </c>
      <c r="E226" s="12" t="inlineStr">
        <is>
          <t>5a7cd98a-604c-49d1-a016-9006ff5d127d</t>
        </is>
      </c>
    </row>
    <row r="227" ht="45" customHeight="1">
      <c r="A227" s="12" t="inlineStr">
        <is>
          <t>Quantitative Chemistry</t>
        </is>
      </c>
      <c r="B227" s="12" t="inlineStr">
        <is>
          <t>Calculating Mass using mol/dm³</t>
        </is>
      </c>
      <c r="C227" s="13" t="inlineStr">
        <is>
          <t>Converting mol/dm³ to g/dm³ [CH3.53]</t>
        </is>
      </c>
      <c r="D227" s="12" t="inlineStr">
        <is>
          <t>Convert between both common units of concentration. Given concentration in mol/dm³ convert to g/dm³ and vice versa</t>
        </is>
      </c>
      <c r="E227" s="12" t="inlineStr">
        <is>
          <t>c96ca48c-700a-473b-b282-4ccfb5a8e8b8</t>
        </is>
      </c>
    </row>
    <row r="228" ht="45" customHeight="1">
      <c r="A228" s="12" t="inlineStr">
        <is>
          <t>Quantitative Chemistry</t>
        </is>
      </c>
      <c r="B228" s="12" t="inlineStr">
        <is>
          <t>Avogadro's Law &amp; Molar Volume</t>
        </is>
      </c>
      <c r="C228" s="13" t="inlineStr">
        <is>
          <t>Diagnostic: Avogadro's Law &amp; Molar Volume [CH0.033]</t>
        </is>
      </c>
      <c r="D228" s="12" t="inlineStr">
        <is>
          <t>Diagnostic on Avogadro's Law related to calculating molar volumes of gases.</t>
        </is>
      </c>
      <c r="E228" s="12" t="inlineStr">
        <is>
          <t>77dc057a-c263-4aca-b61a-5afdcdcbe437</t>
        </is>
      </c>
    </row>
    <row r="229" ht="45" customHeight="1">
      <c r="A229" s="12" t="inlineStr">
        <is>
          <t>Quantitative Chemistry</t>
        </is>
      </c>
      <c r="B229" s="12" t="inlineStr">
        <is>
          <t>Avogadro's Law &amp; Molar Volume</t>
        </is>
      </c>
      <c r="C229" s="13" t="inlineStr">
        <is>
          <t>Avogadro's Law [CH3.54]</t>
        </is>
      </c>
      <c r="D229" s="12" t="inlineStr">
        <is>
          <t>Recall what Avogadro's law is.  Includes the volume of one mole of gas at room temperature and pressure.</t>
        </is>
      </c>
      <c r="E229" s="12" t="inlineStr">
        <is>
          <t>75b015d2-9e93-4b77-af5e-263caa7b7ad8</t>
        </is>
      </c>
    </row>
    <row r="230" ht="45" customHeight="1">
      <c r="A230" s="12" t="inlineStr">
        <is>
          <t>Quantitative Chemistry</t>
        </is>
      </c>
      <c r="B230" s="12" t="inlineStr">
        <is>
          <t>Avogadro's Law &amp; Molar Volume</t>
        </is>
      </c>
      <c r="C230" s="13" t="inlineStr">
        <is>
          <t>Using Avogadro's Law to Calculate Gas Volume [CH3.55]</t>
        </is>
      </c>
      <c r="D230" s="12" t="inlineStr">
        <is>
          <t>Understand how chemical equations for reactions involving gases can be related to their volume.</t>
        </is>
      </c>
      <c r="E230" s="12" t="inlineStr">
        <is>
          <t>50652828-048f-48ab-a7eb-6cb95d7b9aac</t>
        </is>
      </c>
    </row>
    <row r="231" ht="45" customHeight="1">
      <c r="A231" s="12" t="inlineStr">
        <is>
          <t>Quantitative Chemistry</t>
        </is>
      </c>
      <c r="B231" s="12" t="inlineStr">
        <is>
          <t>Avogadro's Law &amp; Molar Volume</t>
        </is>
      </c>
      <c r="C231" s="13" t="inlineStr">
        <is>
          <t>Calculating Molar Volume of Gas I (dm³) [CH3.56]</t>
        </is>
      </c>
      <c r="D231" s="12" t="inlineStr">
        <is>
          <t>Complete calculations to find the volume in dm³ of different masses of gases at r.t.p.</t>
        </is>
      </c>
      <c r="E231" s="12" t="inlineStr">
        <is>
          <t>1d45eaa7-2a9f-47f7-a19b-119d6ef7d0f1</t>
        </is>
      </c>
    </row>
    <row r="232" ht="45" customHeight="1">
      <c r="A232" s="12" t="inlineStr">
        <is>
          <t>Quantitative Chemistry</t>
        </is>
      </c>
      <c r="B232" s="12" t="inlineStr">
        <is>
          <t>Avogadro's Law &amp; Molar Volume</t>
        </is>
      </c>
      <c r="C232" s="13" t="inlineStr">
        <is>
          <t>Calculating Molar Volume of Gas II (cm³ or m³) [CH3.57]</t>
        </is>
      </c>
      <c r="D232" s="12" t="inlineStr">
        <is>
          <t>Complete calculations to find the volume in dm³ of different masses of gases at r.t.p. Unit conversion of either mass, volume or both.  Calculations in lab and environmental contexts.</t>
        </is>
      </c>
      <c r="E232" s="12" t="inlineStr">
        <is>
          <t>db06843a-5016-48ef-ab5c-52861b802ab4</t>
        </is>
      </c>
    </row>
    <row r="233" ht="45" customHeight="1">
      <c r="A233" s="12" t="inlineStr">
        <is>
          <t>Quantitative Chemistry</t>
        </is>
      </c>
      <c r="B233" s="12" t="inlineStr">
        <is>
          <t>Avogadro's Law &amp; Molar Volume</t>
        </is>
      </c>
      <c r="C233" s="13" t="inlineStr">
        <is>
          <t>Rearranging the Calculation for Molar Volume of Gas [CH3.58]</t>
        </is>
      </c>
      <c r="D233" s="12" t="inlineStr">
        <is>
          <t>Rearrange the molar volume equation to calculate the mass of gas or the relative formula mass. No unit conversions.</t>
        </is>
      </c>
      <c r="E233" s="12" t="inlineStr">
        <is>
          <t>12bab4b0-4ad4-4e4b-b568-a236d9237768</t>
        </is>
      </c>
    </row>
    <row r="234" ht="45" customHeight="1">
      <c r="A234" s="12" t="inlineStr">
        <is>
          <t>Quantitative Chemistry</t>
        </is>
      </c>
      <c r="B234" s="12" t="inlineStr">
        <is>
          <t>Topic Review A</t>
        </is>
      </c>
      <c r="C234" s="13" t="inlineStr">
        <is>
          <t>Topic 3 Review: Quantitative Chemistry — Set A [CH3.65]</t>
        </is>
      </c>
      <c r="D234" s="12" t="inlineStr">
        <is>
          <t>Chemistry Topic 3 Review for Chemistry AQA Higher Tier.</t>
        </is>
      </c>
      <c r="E234" s="12" t="inlineStr">
        <is>
          <t>99218d17-bc7e-4ef5-b498-68b7a3431105</t>
        </is>
      </c>
    </row>
    <row r="235" ht="45" customHeight="1">
      <c r="A235" s="12" t="inlineStr">
        <is>
          <t>Quantitative Chemistry</t>
        </is>
      </c>
      <c r="B235" s="12" t="inlineStr">
        <is>
          <t>Topic Review B</t>
        </is>
      </c>
      <c r="C235" s="13" t="inlineStr">
        <is>
          <t>Topic 3 Review: Quantitative Chemistry — Set B [CH3.66]</t>
        </is>
      </c>
      <c r="D235" s="12" t="inlineStr">
        <is>
          <t>Chemistry Topic 3 Review for Chemistry AQA Higher Tier.</t>
        </is>
      </c>
      <c r="E235" s="12" t="inlineStr">
        <is>
          <t>ff5251cf-d60e-4d12-b8af-4700cd2c6989</t>
        </is>
      </c>
    </row>
    <row r="236" ht="45" customHeight="1">
      <c r="A236" s="12" t="inlineStr">
        <is>
          <t>Chemical Changes</t>
        </is>
      </c>
      <c r="B236" s="12" t="inlineStr">
        <is>
          <t>Oxidation &amp; Reduction</t>
        </is>
      </c>
      <c r="C236" s="13" t="inlineStr">
        <is>
          <t>Diagnostic: Oxidation &amp; Reduction [CH0.035]</t>
        </is>
      </c>
      <c r="D236" s="12" t="inlineStr">
        <is>
          <t xml:space="preserve">Diagnostic for reactions between metals and oxygen, oxidation and reduction. </t>
        </is>
      </c>
      <c r="E236" s="12" t="inlineStr">
        <is>
          <t>2508faa1-5498-4267-a295-2d06829f6a24</t>
        </is>
      </c>
    </row>
    <row r="237" ht="45" customHeight="1">
      <c r="A237" s="12" t="inlineStr">
        <is>
          <t>Chemical Changes</t>
        </is>
      </c>
      <c r="B237" s="12" t="inlineStr">
        <is>
          <t>Oxidation &amp; Reduction</t>
        </is>
      </c>
      <c r="C237" s="13" t="inlineStr">
        <is>
          <t>Metals &amp; Oxygen: Word Equations [CH4.001]</t>
        </is>
      </c>
      <c r="D237" s="12" t="inlineStr">
        <is>
          <t>Write and extract information from word equations for the reaction between metals and oxygen.</t>
        </is>
      </c>
      <c r="E237" s="12" t="inlineStr">
        <is>
          <t>6ad16c3e-17da-4f11-8643-bfec286d293c</t>
        </is>
      </c>
    </row>
    <row r="238" ht="45" customHeight="1">
      <c r="A238" s="12" t="inlineStr">
        <is>
          <t>Chemical Changes</t>
        </is>
      </c>
      <c r="B238" s="12" t="inlineStr">
        <is>
          <t>Oxidation &amp; Reduction</t>
        </is>
      </c>
      <c r="C238" s="13" t="inlineStr">
        <is>
          <t>Metals &amp; Oxygen: Symbol Equations [CH4.002]</t>
        </is>
      </c>
      <c r="D238" s="12" t="inlineStr">
        <is>
          <t>Write and extract information from symbol equations for the reaction between metals and oxygen.</t>
        </is>
      </c>
      <c r="E238" s="12" t="inlineStr">
        <is>
          <t>1e80c860-1736-45b1-9188-024d9e659fb7</t>
        </is>
      </c>
    </row>
    <row r="239" ht="45" customHeight="1">
      <c r="A239" s="12" t="inlineStr">
        <is>
          <t>Chemical Changes</t>
        </is>
      </c>
      <c r="B239" s="12" t="inlineStr">
        <is>
          <t>Oxidation &amp; Reduction</t>
        </is>
      </c>
      <c r="C239" s="13" t="inlineStr">
        <is>
          <t>Oxidation &amp; Reduction: Oxygen [CH4.003]</t>
        </is>
      </c>
      <c r="D239" s="12" t="inlineStr">
        <is>
          <t>Explain oxidation and reduction in terms of loss or gain of oxygen.</t>
        </is>
      </c>
      <c r="E239" s="12" t="inlineStr">
        <is>
          <t>4d5baac5-dd7d-462f-b8b2-6794d938857a</t>
        </is>
      </c>
    </row>
    <row r="240" ht="45" customHeight="1">
      <c r="A240" s="12" t="inlineStr">
        <is>
          <t>Chemical Changes</t>
        </is>
      </c>
      <c r="B240" s="12" t="inlineStr">
        <is>
          <t>Oxidation &amp; Reduction</t>
        </is>
      </c>
      <c r="C240" s="13" t="inlineStr">
        <is>
          <t>Oxidising &amp; Reducing Agents: Oxygen [CH4.004]</t>
        </is>
      </c>
      <c r="D240" s="12" t="inlineStr">
        <is>
          <t>Identify oxidising and reducing agents in oxidation and reduction reactions.</t>
        </is>
      </c>
      <c r="E240" s="12" t="inlineStr">
        <is>
          <t>ed361597-4887-4a45-b197-30fb4a0b1b56</t>
        </is>
      </c>
    </row>
    <row r="241" ht="45" customHeight="1">
      <c r="A241" s="12" t="inlineStr">
        <is>
          <t>Chemical Changes</t>
        </is>
      </c>
      <c r="B241" s="12" t="inlineStr">
        <is>
          <t>Oxidation &amp; Reduction</t>
        </is>
      </c>
      <c r="C241" s="13" t="inlineStr">
        <is>
          <t>Redox Reactions [CH4.005]</t>
        </is>
      </c>
      <c r="D241" s="12" t="inlineStr">
        <is>
          <t>Explanation of redox reactions, oxidation and reduction in terms of oxygen and electron transfers.</t>
        </is>
      </c>
      <c r="E241" s="12" t="inlineStr">
        <is>
          <t>a99ecb50-3f09-4e45-bbea-7752e130e486</t>
        </is>
      </c>
    </row>
    <row r="242" ht="45" customHeight="1">
      <c r="A242" s="12" t="inlineStr">
        <is>
          <t>Chemical Changes</t>
        </is>
      </c>
      <c r="B242" s="12" t="inlineStr">
        <is>
          <t>Oxidation &amp; Reduction</t>
        </is>
      </c>
      <c r="C242" s="13" t="inlineStr">
        <is>
          <t>Oxidation &amp; Reduction: Electrons [CH4.006]</t>
        </is>
      </c>
      <c r="D242" s="12" t="inlineStr">
        <is>
          <t>Explaining oxidation and reduction in terms of electron transfer (electron loss or gain).</t>
        </is>
      </c>
      <c r="E242" s="12" t="inlineStr">
        <is>
          <t>25e82d08-c9b4-4992-b9a8-7263d9ec21e0</t>
        </is>
      </c>
    </row>
    <row r="243" ht="45" customHeight="1">
      <c r="A243" s="12" t="inlineStr">
        <is>
          <t>Chemical Changes</t>
        </is>
      </c>
      <c r="B243" s="12" t="inlineStr">
        <is>
          <t>Oxidation &amp; Reduction</t>
        </is>
      </c>
      <c r="C243" s="13" t="inlineStr">
        <is>
          <t>Oxidising &amp; Reducing Agents: Electrons [CH4.007]</t>
        </is>
      </c>
      <c r="D243" s="12" t="inlineStr">
        <is>
          <t>Describing oxidising and reducing agents in terms of electrons.</t>
        </is>
      </c>
      <c r="E243" s="12" t="inlineStr">
        <is>
          <t>9ba9d871-48ba-433b-86c8-9ca86d7c202c</t>
        </is>
      </c>
    </row>
    <row r="244" ht="45" customHeight="1">
      <c r="A244" s="12" t="inlineStr">
        <is>
          <t>Chemical Changes</t>
        </is>
      </c>
      <c r="B244" s="12" t="inlineStr">
        <is>
          <t>Oxidation &amp; Reduction</t>
        </is>
      </c>
      <c r="C244" s="13" t="inlineStr">
        <is>
          <t>Identifying Redox Reactions I [CH4.008]</t>
        </is>
      </c>
      <c r="D244" s="12" t="inlineStr">
        <is>
          <t>Identifying redox reactions in terms of oxygen loss and gain in word and symbol equations.</t>
        </is>
      </c>
      <c r="E244" s="12" t="inlineStr">
        <is>
          <t>a3ee087d-3e4a-459a-92f7-c321d56fcc8d</t>
        </is>
      </c>
    </row>
    <row r="245" ht="45" customHeight="1">
      <c r="A245" s="12" t="inlineStr">
        <is>
          <t>Chemical Changes</t>
        </is>
      </c>
      <c r="B245" s="12" t="inlineStr">
        <is>
          <t>Oxidation &amp; Reduction</t>
        </is>
      </c>
      <c r="C245" s="13" t="inlineStr">
        <is>
          <t>Identifying Redox Reactions II [CH4.009]</t>
        </is>
      </c>
      <c r="D245" s="12" t="inlineStr">
        <is>
          <t>Identifying redox reactions in terms of electron transfer (loss and gain of electrons) from ionic half equations.</t>
        </is>
      </c>
      <c r="E245" s="12" t="inlineStr">
        <is>
          <t>d2111f39-3857-4a17-83c0-597eb0828c51</t>
        </is>
      </c>
    </row>
    <row r="246" ht="45" customHeight="1">
      <c r="A246" s="12" t="inlineStr">
        <is>
          <t>Chemical Changes</t>
        </is>
      </c>
      <c r="B246" s="12" t="inlineStr">
        <is>
          <t>Oxidation &amp; Reduction</t>
        </is>
      </c>
      <c r="C246" s="13" t="inlineStr">
        <is>
          <t>What are Species in Chemistry? [CH4.010]</t>
        </is>
      </c>
      <c r="D246" s="12" t="inlineStr">
        <is>
          <t>Descriptions of the different types of chemical species involved in chemical reactions.</t>
        </is>
      </c>
      <c r="E246" s="12" t="inlineStr">
        <is>
          <t>b646e204-b7e0-4fea-b66d-c1fd9ad37fc1</t>
        </is>
      </c>
    </row>
    <row r="247" ht="45" customHeight="1">
      <c r="A247" s="12" t="inlineStr">
        <is>
          <t>Chemical Changes</t>
        </is>
      </c>
      <c r="B247" s="12" t="inlineStr">
        <is>
          <t>Oxidation &amp; Reduction</t>
        </is>
      </c>
      <c r="C247" s="13" t="inlineStr">
        <is>
          <t>Identifying Oxidised or Reduced Species [CH4.011]</t>
        </is>
      </c>
      <c r="D247" s="12" t="inlineStr">
        <is>
          <t>Explaining how to identify the oxidised or reduced species in a chemical reaction.</t>
        </is>
      </c>
      <c r="E247" s="12" t="inlineStr">
        <is>
          <t>a7faae76-e167-4ffc-8370-aa0f37fbe60a</t>
        </is>
      </c>
    </row>
    <row r="248" ht="45" customHeight="1">
      <c r="A248" s="12" t="inlineStr">
        <is>
          <t>Chemical Changes</t>
        </is>
      </c>
      <c r="B248" s="12" t="inlineStr">
        <is>
          <t>Reactivity Series</t>
        </is>
      </c>
      <c r="C248" s="13" t="inlineStr">
        <is>
          <t>Diagnostic: Reactivity Series [CH0.037]</t>
        </is>
      </c>
      <c r="D248" s="12" t="inlineStr">
        <is>
          <t xml:space="preserve">Diagnostic for the reactivity series, how it is deduced and used to predict displacement reactions. </t>
        </is>
      </c>
      <c r="E248" s="12" t="inlineStr">
        <is>
          <t>335c0e6b-8ef0-4eb1-a03c-ebc79a9538a0</t>
        </is>
      </c>
    </row>
    <row r="249" ht="45" customHeight="1">
      <c r="A249" s="12" t="inlineStr">
        <is>
          <t>Chemical Changes</t>
        </is>
      </c>
      <c r="B249" s="12" t="inlineStr">
        <is>
          <t>Reactivity Series</t>
        </is>
      </c>
      <c r="C249" s="13" t="inlineStr">
        <is>
          <t>Reactivity Series [CH4.012]</t>
        </is>
      </c>
      <c r="D249" s="12" t="inlineStr">
        <is>
          <t xml:space="preserve">Explain the reactivity of metals based on their reactions with water and dilute acids. </t>
        </is>
      </c>
      <c r="E249" s="12" t="inlineStr">
        <is>
          <t>cf216793-4b52-4f46-8e89-cc293d512723</t>
        </is>
      </c>
    </row>
    <row r="250" ht="45" customHeight="1">
      <c r="A250" s="12" t="inlineStr">
        <is>
          <t>Chemical Changes</t>
        </is>
      </c>
      <c r="B250" s="12" t="inlineStr">
        <is>
          <t>Reactivity Series</t>
        </is>
      </c>
      <c r="C250" s="13" t="inlineStr">
        <is>
          <t>Reactivity Series &amp; Forming Ions [CH4.013]</t>
        </is>
      </c>
      <c r="D250" s="12" t="inlineStr">
        <is>
          <t>Explain how the reactivity of metals with water and dilute acids is related to the tendency of the metal to form its positive ion.</t>
        </is>
      </c>
      <c r="E250" s="12" t="inlineStr">
        <is>
          <t>c7d44149-e3e9-4c28-9a5c-b8cbd53ebcdc</t>
        </is>
      </c>
    </row>
    <row r="251" ht="45" customHeight="1">
      <c r="A251" s="12" t="inlineStr">
        <is>
          <t>Chemical Changes</t>
        </is>
      </c>
      <c r="B251" s="12" t="inlineStr">
        <is>
          <t>Reactivity Series</t>
        </is>
      </c>
      <c r="C251" s="13" t="inlineStr">
        <is>
          <t>Deducing the Order of Reactivity [CH4.014]</t>
        </is>
      </c>
      <c r="D251" s="12" t="inlineStr">
        <is>
          <t xml:space="preserve">Deduce an order of reactivity of metals based on experimental results. </t>
        </is>
      </c>
      <c r="E251" s="12" t="inlineStr">
        <is>
          <t>589259c7-1896-4d64-b5da-14c102462b44</t>
        </is>
      </c>
    </row>
    <row r="252" ht="45" customHeight="1">
      <c r="A252" s="12" t="inlineStr">
        <is>
          <t>Chemical Changes</t>
        </is>
      </c>
      <c r="B252" s="12" t="inlineStr">
        <is>
          <t>Reactivity Series</t>
        </is>
      </c>
      <c r="C252" s="13" t="inlineStr">
        <is>
          <t>Displacement Reactions: Word Equations [CH4.015]</t>
        </is>
      </c>
      <c r="D252" s="12" t="inlineStr">
        <is>
          <t xml:space="preserve">Write and extract information from word equations for displacement reactions. </t>
        </is>
      </c>
      <c r="E252" s="12" t="inlineStr">
        <is>
          <t>f8ca4980-b18f-4d58-b224-e04d2209c2c8</t>
        </is>
      </c>
    </row>
    <row r="253" ht="45" customHeight="1">
      <c r="A253" s="12" t="inlineStr">
        <is>
          <t>Chemical Changes</t>
        </is>
      </c>
      <c r="B253" s="12" t="inlineStr">
        <is>
          <t>Reactivity Series</t>
        </is>
      </c>
      <c r="C253" s="13" t="inlineStr">
        <is>
          <t>Displacement Reactions: Symbol Equations [CH4.016]</t>
        </is>
      </c>
      <c r="D253" s="12" t="inlineStr">
        <is>
          <t xml:space="preserve">Write and extract information from symbol equations for displacement reactions. </t>
        </is>
      </c>
      <c r="E253" s="12" t="inlineStr">
        <is>
          <t>d2019ce2-db1f-4517-8368-8b3528a14ed4</t>
        </is>
      </c>
    </row>
    <row r="254" ht="45" customHeight="1">
      <c r="A254" s="12" t="inlineStr">
        <is>
          <t>Chemical Changes</t>
        </is>
      </c>
      <c r="B254" s="12" t="inlineStr">
        <is>
          <t>Reactivity Series</t>
        </is>
      </c>
      <c r="C254" s="13" t="inlineStr">
        <is>
          <t>Displacement &amp; Redox [CH4.017]</t>
        </is>
      </c>
      <c r="D254" s="12" t="inlineStr">
        <is>
          <t>Explanation as to the redox nature of displacement reactions in terms of both oxygen loss and gain and/or electron loss and gain.</t>
        </is>
      </c>
      <c r="E254" s="12" t="inlineStr">
        <is>
          <t>09e5a55e-6616-4dd5-a559-21bf29af65a9</t>
        </is>
      </c>
    </row>
    <row r="255" ht="45" customHeight="1">
      <c r="A255" s="12" t="inlineStr">
        <is>
          <t>Chemical Changes</t>
        </is>
      </c>
      <c r="B255" s="12" t="inlineStr">
        <is>
          <t>Reactivity Series</t>
        </is>
      </c>
      <c r="C255" s="13" t="inlineStr">
        <is>
          <t>Extraction of Metals by Reduction [CH4.018]</t>
        </is>
      </c>
      <c r="D255" s="12" t="inlineStr">
        <is>
          <t>Explain, using the position of carbon in the reactivity series, the principles of processes used to extract metals, including extraction of a non-ferrous metal.</t>
        </is>
      </c>
      <c r="E255" s="12" t="inlineStr">
        <is>
          <t>463b0ef3-41ad-4aac-af04-2b8f8428cac8</t>
        </is>
      </c>
    </row>
    <row r="256" ht="45" customHeight="1">
      <c r="A256" s="12" t="inlineStr">
        <is>
          <t>Chemical Changes</t>
        </is>
      </c>
      <c r="B256" s="12" t="inlineStr">
        <is>
          <t>pH Scale</t>
        </is>
      </c>
      <c r="C256" s="13" t="inlineStr">
        <is>
          <t>Diagnostic: pH Scale [CH0.039]</t>
        </is>
      </c>
      <c r="D256" s="12" t="inlineStr">
        <is>
          <t>Diagnostic for acids, bases and alkalis and the reaction between acids and metals.</t>
        </is>
      </c>
      <c r="E256" s="12" t="inlineStr">
        <is>
          <t>907e5116-8961-4c40-9eff-aaa8d160d5ca</t>
        </is>
      </c>
    </row>
    <row r="257" ht="45" customHeight="1">
      <c r="A257" s="12" t="inlineStr">
        <is>
          <t>Chemical Changes</t>
        </is>
      </c>
      <c r="B257" s="12" t="inlineStr">
        <is>
          <t>pH Scale</t>
        </is>
      </c>
      <c r="C257" s="13" t="inlineStr">
        <is>
          <t>Acids &amp; Bases [CH4.019]</t>
        </is>
      </c>
      <c r="D257" s="12" t="inlineStr">
        <is>
          <t xml:space="preserve">Describe acids and bases using laboratory and everyday examples. </t>
        </is>
      </c>
      <c r="E257" s="12" t="inlineStr">
        <is>
          <t>97e05e7d-a746-4922-a04f-0b3813f38be6</t>
        </is>
      </c>
    </row>
    <row r="258" ht="45" customHeight="1">
      <c r="A258" s="12" t="inlineStr">
        <is>
          <t>Chemical Changes</t>
        </is>
      </c>
      <c r="B258" s="12" t="inlineStr">
        <is>
          <t>pH Scale</t>
        </is>
      </c>
      <c r="C258" s="13" t="inlineStr">
        <is>
          <t>Alkalis [CH4.020]</t>
        </is>
      </c>
      <c r="D258" s="12" t="inlineStr">
        <is>
          <t xml:space="preserve">Explain the general properties of alkalis and give examples. </t>
        </is>
      </c>
      <c r="E258" s="12" t="inlineStr">
        <is>
          <t>c42fec4c-cce9-4346-a485-06fa02a49f62</t>
        </is>
      </c>
    </row>
    <row r="259" ht="45" customHeight="1">
      <c r="A259" s="12" t="inlineStr">
        <is>
          <t>Chemical Changes</t>
        </is>
      </c>
      <c r="B259" s="12" t="inlineStr">
        <is>
          <t>pH Scale</t>
        </is>
      </c>
      <c r="C259" s="13" t="inlineStr">
        <is>
          <t>pH Scale [CH4.021]</t>
        </is>
      </c>
      <c r="D259" s="12" t="inlineStr">
        <is>
          <t xml:space="preserve">Recall that relative acidity and alkalinity are measured by pH, using the pH scale. </t>
        </is>
      </c>
      <c r="E259" s="12" t="inlineStr">
        <is>
          <t>013baaa4-d9cc-4e53-8f3a-59f5d48a34ea</t>
        </is>
      </c>
    </row>
    <row r="260" ht="45" customHeight="1">
      <c r="A260" s="12" t="inlineStr">
        <is>
          <t>Chemical Changes</t>
        </is>
      </c>
      <c r="B260" s="12" t="inlineStr">
        <is>
          <t>pH Scale</t>
        </is>
      </c>
      <c r="C260" s="13" t="inlineStr">
        <is>
          <t>Acids &amp; Metals: Word Equations [CH4.022]</t>
        </is>
      </c>
      <c r="D260" s="12" t="inlineStr">
        <is>
          <t>Write and extract information from word equations between acids and metals.</t>
        </is>
      </c>
      <c r="E260" s="12" t="inlineStr">
        <is>
          <t>c5293f5c-cc30-4986-a877-de99cd131c8a</t>
        </is>
      </c>
    </row>
    <row r="261" ht="45" customHeight="1">
      <c r="A261" s="12" t="inlineStr">
        <is>
          <t>Chemical Changes</t>
        </is>
      </c>
      <c r="B261" s="12" t="inlineStr">
        <is>
          <t>pH Scale</t>
        </is>
      </c>
      <c r="C261" s="13" t="inlineStr">
        <is>
          <t>Acids &amp; Metals: Symbol Equations [CH4.023]</t>
        </is>
      </c>
      <c r="D261" s="12" t="inlineStr">
        <is>
          <t>Write and extract information from symbol equations between acids and metals.</t>
        </is>
      </c>
      <c r="E261" s="12" t="inlineStr">
        <is>
          <t>9214f7e4-0c00-493b-99d0-da7112c6cd04</t>
        </is>
      </c>
    </row>
    <row r="262" ht="45" customHeight="1">
      <c r="A262" s="12" t="inlineStr">
        <is>
          <t>Chemical Changes</t>
        </is>
      </c>
      <c r="B262" s="12" t="inlineStr">
        <is>
          <t>pH Scale</t>
        </is>
      </c>
      <c r="C262" s="13" t="inlineStr">
        <is>
          <t>Acids &amp; Metals: Redox [CH4.024]</t>
        </is>
      </c>
      <c r="D262" s="12" t="inlineStr">
        <is>
          <t>Explanation as to the redox nature of acid plus metal reactions in terms of electron loss and gain.</t>
        </is>
      </c>
      <c r="E262" s="12" t="inlineStr">
        <is>
          <t>96a450e5-0ffe-4a7e-8761-cf7153ddaecb</t>
        </is>
      </c>
    </row>
    <row r="263" ht="45" customHeight="1">
      <c r="A263" s="12" t="inlineStr">
        <is>
          <t>Chemical Changes</t>
        </is>
      </c>
      <c r="B263" s="12" t="inlineStr">
        <is>
          <t>pH Scale</t>
        </is>
      </c>
      <c r="C263" s="13" t="inlineStr">
        <is>
          <t>Acids &amp; Alkalis in Aqueous Solutions [CH4.025]</t>
        </is>
      </c>
      <c r="D263" s="12" t="inlineStr">
        <is>
          <t xml:space="preserve">Describe how acids and alkalis release hydrogen and hydroxide ions in aqueous solutions. </t>
        </is>
      </c>
      <c r="E263" s="12" t="inlineStr">
        <is>
          <t>de54a11a-78d2-405e-ac86-7ea402be8db3</t>
        </is>
      </c>
    </row>
    <row r="264" ht="45" customHeight="1">
      <c r="A264" s="12" t="inlineStr">
        <is>
          <t>Chemical Changes</t>
        </is>
      </c>
      <c r="B264" s="12" t="inlineStr">
        <is>
          <t>Indicators</t>
        </is>
      </c>
      <c r="C264" s="13" t="inlineStr">
        <is>
          <t>Diagnostic: Indicators [CH0.101]</t>
        </is>
      </c>
      <c r="D264" s="12" t="inlineStr">
        <is>
          <t xml:space="preserve">Diagnostic for indicators and pH meters, the logarithmic scale and the difference between strong and weak acids and alkalis. </t>
        </is>
      </c>
      <c r="E264" s="12" t="inlineStr">
        <is>
          <t>1b4fca30-75a3-4f39-87b5-a59936891ee5</t>
        </is>
      </c>
    </row>
    <row r="265" ht="45" customHeight="1">
      <c r="A265" s="12" t="inlineStr">
        <is>
          <t>Chemical Changes</t>
        </is>
      </c>
      <c r="B265" s="12" t="inlineStr">
        <is>
          <t>Indicators</t>
        </is>
      </c>
      <c r="C265" s="13" t="inlineStr">
        <is>
          <t>Indicators: Universal indicator [CH4.026]</t>
        </is>
      </c>
      <c r="D265" s="12" t="inlineStr">
        <is>
          <t xml:space="preserve">Describe how universal indicator can be used to estimate the pH of a solution. </t>
        </is>
      </c>
      <c r="E265" s="12" t="inlineStr">
        <is>
          <t>81503490-528b-4154-b907-92f1b837105f</t>
        </is>
      </c>
    </row>
    <row r="266" ht="45" customHeight="1">
      <c r="A266" s="12" t="inlineStr">
        <is>
          <t>Chemical Changes</t>
        </is>
      </c>
      <c r="B266" s="12" t="inlineStr">
        <is>
          <t>Indicators</t>
        </is>
      </c>
      <c r="C266" s="13" t="inlineStr">
        <is>
          <t>Indicators: Phenolphthalein [CH4.027]</t>
        </is>
      </c>
      <c r="D266" s="12" t="inlineStr">
        <is>
          <t xml:space="preserve">Describe how phenolphthalein can be used to indicate whether a solution is acidic or alkaline. </t>
        </is>
      </c>
      <c r="E266" s="12" t="inlineStr">
        <is>
          <t>8af34922-cdb1-4b1f-9a93-6e5d4da93a79</t>
        </is>
      </c>
    </row>
    <row r="267" ht="45" customHeight="1">
      <c r="A267" s="12" t="inlineStr">
        <is>
          <t>Chemical Changes</t>
        </is>
      </c>
      <c r="B267" s="12" t="inlineStr">
        <is>
          <t>Indicators</t>
        </is>
      </c>
      <c r="C267" s="13" t="inlineStr">
        <is>
          <t>Indicators: Methyl Orange [CH4.028]</t>
        </is>
      </c>
      <c r="D267" s="12" t="inlineStr">
        <is>
          <t xml:space="preserve">Describe how methyl orange can be used to indicate whether a solution is acidic or alkaline. </t>
        </is>
      </c>
      <c r="E267" s="12" t="inlineStr">
        <is>
          <t>4e8d809f-51a5-4ff6-a39a-c16ec4f80580</t>
        </is>
      </c>
    </row>
    <row r="268" ht="45" customHeight="1">
      <c r="A268" s="12" t="inlineStr">
        <is>
          <t>Chemical Changes</t>
        </is>
      </c>
      <c r="B268" s="12" t="inlineStr">
        <is>
          <t>Indicators</t>
        </is>
      </c>
      <c r="C268" s="13" t="inlineStr">
        <is>
          <t>Indicators: Thymolphthalein [CH4.029]</t>
        </is>
      </c>
      <c r="D268" s="12" t="inlineStr">
        <is>
          <t xml:space="preserve">Describe how thymolphthalein can be used to indicate whether a solution is acidic or alkaline. </t>
        </is>
      </c>
      <c r="E268" s="12" t="inlineStr">
        <is>
          <t>9bb4de32-a4db-4d2d-a9ce-cba1213f1949</t>
        </is>
      </c>
    </row>
    <row r="269" ht="45" customHeight="1">
      <c r="A269" s="12" t="inlineStr">
        <is>
          <t>Chemical Changes</t>
        </is>
      </c>
      <c r="B269" s="12" t="inlineStr">
        <is>
          <t>Indicators</t>
        </is>
      </c>
      <c r="C269" s="13" t="inlineStr">
        <is>
          <t>Indicators: Litmus [CH4.030]</t>
        </is>
      </c>
      <c r="D269" s="12" t="inlineStr">
        <is>
          <t xml:space="preserve">Describe how litmus can be used to indicate the pH of a solution. </t>
        </is>
      </c>
      <c r="E269" s="12" t="inlineStr">
        <is>
          <t>36fa0c38-52a4-4626-adf9-17dd1feafba3</t>
        </is>
      </c>
    </row>
    <row r="270" ht="45" customHeight="1">
      <c r="A270" s="12" t="inlineStr">
        <is>
          <t>Chemical Changes</t>
        </is>
      </c>
      <c r="B270" s="12" t="inlineStr">
        <is>
          <t>Indicators</t>
        </is>
      </c>
      <c r="C270" s="13" t="inlineStr">
        <is>
          <t>Indicators: Bromothymol Blue [CH4.031]</t>
        </is>
      </c>
      <c r="D270" s="12" t="inlineStr">
        <is>
          <t xml:space="preserve">Describe how bromothymol blue can be used to indicate whether a solution is acidic or alkaline. </t>
        </is>
      </c>
      <c r="E270" s="12" t="inlineStr">
        <is>
          <t>96a65d60-a81f-46fe-ad65-6c72d3d2e155</t>
        </is>
      </c>
    </row>
    <row r="271" ht="45" customHeight="1">
      <c r="A271" s="12" t="inlineStr">
        <is>
          <t>Chemical Changes</t>
        </is>
      </c>
      <c r="B271" s="12" t="inlineStr">
        <is>
          <t>Indicators</t>
        </is>
      </c>
      <c r="C271" s="13" t="inlineStr">
        <is>
          <t>Indicators: Summary [CH4.032]</t>
        </is>
      </c>
      <c r="D271" s="12" t="inlineStr">
        <is>
          <t>Describe how indicators can be used to show whether a solution is acidic, alkaline or even estimate a pH.</t>
        </is>
      </c>
      <c r="E271" s="12" t="inlineStr">
        <is>
          <t>f49b8f81-ac57-4aac-b779-17fe66df4bf2</t>
        </is>
      </c>
    </row>
    <row r="272" ht="45" customHeight="1">
      <c r="A272" s="12" t="inlineStr">
        <is>
          <t>Chemical Changes</t>
        </is>
      </c>
      <c r="B272" s="12" t="inlineStr">
        <is>
          <t>Indicators</t>
        </is>
      </c>
      <c r="C272" s="13" t="inlineStr">
        <is>
          <t>pH Meters [CH4.033]</t>
        </is>
      </c>
      <c r="D272" s="12" t="inlineStr">
        <is>
          <t>Describe how a pH meter can be used to accurately measure the pH of a solution.</t>
        </is>
      </c>
      <c r="E272" s="12" t="inlineStr">
        <is>
          <t>458db4e7-6591-446b-93f8-ce9b5745ac06</t>
        </is>
      </c>
    </row>
    <row r="273" ht="45" customHeight="1">
      <c r="A273" s="12" t="inlineStr">
        <is>
          <t>Chemical Changes</t>
        </is>
      </c>
      <c r="B273" s="12" t="inlineStr">
        <is>
          <t>Indicators</t>
        </is>
      </c>
      <c r="C273" s="13" t="inlineStr">
        <is>
          <t>Logarithmic Scales &amp; pH [CH4.034]</t>
        </is>
      </c>
      <c r="D273" s="12" t="inlineStr">
        <is>
          <t>Describing the pH scale in orders of magnitude to the power of ten.</t>
        </is>
      </c>
      <c r="E273" s="12" t="inlineStr">
        <is>
          <t>8a26be81-51c7-4f68-93ec-bd0bab068fd8</t>
        </is>
      </c>
    </row>
    <row r="274" ht="45" customHeight="1">
      <c r="A274" s="12" t="inlineStr">
        <is>
          <t>Chemical Changes</t>
        </is>
      </c>
      <c r="B274" s="12" t="inlineStr">
        <is>
          <t>Indicators</t>
        </is>
      </c>
      <c r="C274" s="13" t="inlineStr">
        <is>
          <t>Strong &amp; Weak Acids [CH4.036]</t>
        </is>
      </c>
      <c r="D274" s="12" t="inlineStr">
        <is>
          <t>Describing and explaining the difference between strong and weak acids.</t>
        </is>
      </c>
      <c r="E274" s="12" t="inlineStr">
        <is>
          <t>5d85ffb3-9373-4592-9ece-bd1f816c9b8c</t>
        </is>
      </c>
    </row>
    <row r="275" ht="45" customHeight="1">
      <c r="A275" s="12" t="inlineStr">
        <is>
          <t>Chemical Changes</t>
        </is>
      </c>
      <c r="B275" s="12" t="inlineStr">
        <is>
          <t>Indicators</t>
        </is>
      </c>
      <c r="C275" s="13" t="inlineStr">
        <is>
          <t>Difference Between Concentration &amp; Strength [CH4.037]</t>
        </is>
      </c>
      <c r="D275" s="12" t="inlineStr">
        <is>
          <t>Describing the difference between the terms strength and concentration in relation to acids or alkalis.</t>
        </is>
      </c>
      <c r="E275" s="12" t="inlineStr">
        <is>
          <t>e6d73fca-e2bc-4c17-b8a6-404a5b616efe</t>
        </is>
      </c>
    </row>
    <row r="276" ht="45" customHeight="1">
      <c r="A276" s="12" t="inlineStr">
        <is>
          <t>Chemical Changes</t>
        </is>
      </c>
      <c r="B276" s="12" t="inlineStr">
        <is>
          <t>Neutralisation</t>
        </is>
      </c>
      <c r="C276" s="13" t="inlineStr">
        <is>
          <t>Diagnostic: Neutralisation [CH0.041]</t>
        </is>
      </c>
      <c r="D276" s="12" t="inlineStr">
        <is>
          <t>Diagnostic for neutralisation to include ionic equations and the word and symbol equations for the reactions of acids with metal oxides, metal hydroxides and metal carbonates.</t>
        </is>
      </c>
      <c r="E276" s="12" t="inlineStr">
        <is>
          <t>1789e5cd-47e3-40b7-a5cd-4e0142b2440c</t>
        </is>
      </c>
    </row>
    <row r="277" ht="45" customHeight="1">
      <c r="A277" s="12" t="inlineStr">
        <is>
          <t>Chemical Changes</t>
        </is>
      </c>
      <c r="B277" s="12" t="inlineStr">
        <is>
          <t>Neutralisation</t>
        </is>
      </c>
      <c r="C277" s="13" t="inlineStr">
        <is>
          <t>Neutralisation [CH4.038]</t>
        </is>
      </c>
      <c r="D277" s="12" t="inlineStr">
        <is>
          <t>Describe neutralisation as an acid reacting with a base or alkali to form salt plus water. Recognise that aqueous neutralisation reactions can be generalised to hydrogen ions reacting with hydroxide ions to form water.</t>
        </is>
      </c>
      <c r="E277" s="12" t="inlineStr">
        <is>
          <t>f6c6fd04-450a-439f-912d-81918dfb1db8</t>
        </is>
      </c>
    </row>
    <row r="278" ht="45" customHeight="1">
      <c r="A278" s="12" t="inlineStr">
        <is>
          <t>Chemical Changes</t>
        </is>
      </c>
      <c r="B278" s="12" t="inlineStr">
        <is>
          <t>Neutralisation</t>
        </is>
      </c>
      <c r="C278" s="13" t="inlineStr">
        <is>
          <t>Neutralisation: Ionic Equations [CH4.039]</t>
        </is>
      </c>
      <c r="D278" s="12" t="inlineStr">
        <is>
          <t>Derive the ionic equation for the neutralisation reaction between an acid and an alkali.</t>
        </is>
      </c>
      <c r="E278" s="12" t="inlineStr">
        <is>
          <t>7edfa272-30b6-487f-bccf-17d50114732c</t>
        </is>
      </c>
    </row>
    <row r="279" ht="45" customHeight="1">
      <c r="A279" s="12" t="inlineStr">
        <is>
          <t>Chemical Changes</t>
        </is>
      </c>
      <c r="B279" s="12" t="inlineStr">
        <is>
          <t>Neutralisation</t>
        </is>
      </c>
      <c r="C279" s="13" t="inlineStr">
        <is>
          <t>Neutralisation &amp; pH [CH4.040]</t>
        </is>
      </c>
      <c r="D279" s="12" t="inlineStr">
        <is>
          <t xml:space="preserve">Recall that relative aciditity and alkalinity are measured by pH and explain how pH is associated with neutralisation. </t>
        </is>
      </c>
      <c r="E279" s="12" t="inlineStr">
        <is>
          <t>8fe34ea2-6cc8-4a33-bc1f-e254eb3e8e43</t>
        </is>
      </c>
    </row>
    <row r="280" ht="45" customHeight="1">
      <c r="A280" s="12" t="inlineStr">
        <is>
          <t>Chemical Changes</t>
        </is>
      </c>
      <c r="B280" s="12" t="inlineStr">
        <is>
          <t>Neutralisation</t>
        </is>
      </c>
      <c r="C280" s="13" t="inlineStr">
        <is>
          <t>Neutralisation - Acids &amp; Metal Oxides: Word Equations [CH4.041]</t>
        </is>
      </c>
      <c r="D280" s="12" t="inlineStr">
        <is>
          <t>Write and extract information from word equations between acids and metal oxides.</t>
        </is>
      </c>
      <c r="E280" s="12" t="inlineStr">
        <is>
          <t>4d49fba4-a4a9-44c1-9a36-1905daccf9dd</t>
        </is>
      </c>
    </row>
    <row r="281" ht="45" customHeight="1">
      <c r="A281" s="12" t="inlineStr">
        <is>
          <t>Chemical Changes</t>
        </is>
      </c>
      <c r="B281" s="12" t="inlineStr">
        <is>
          <t>Neutralisation</t>
        </is>
      </c>
      <c r="C281" s="13" t="inlineStr">
        <is>
          <t>Neutralisation - Acids &amp; Metal Oxides: Symbol Equations[CH4.042]</t>
        </is>
      </c>
      <c r="D281" s="12" t="inlineStr">
        <is>
          <t>Write and extract information from symbol equations between acids and metal oxides.</t>
        </is>
      </c>
      <c r="E281" s="12" t="inlineStr">
        <is>
          <t>5f2d6f00-18eb-4b4a-b068-d1779f8fbecb</t>
        </is>
      </c>
    </row>
    <row r="282" ht="45" customHeight="1">
      <c r="A282" s="12" t="inlineStr">
        <is>
          <t>Chemical Changes</t>
        </is>
      </c>
      <c r="B282" s="12" t="inlineStr">
        <is>
          <t>Neutralisation</t>
        </is>
      </c>
      <c r="C282" s="13" t="inlineStr">
        <is>
          <t>Neutralisation - Acids &amp; Metal Hydroxides: Word Equations [CH4.043]</t>
        </is>
      </c>
      <c r="D282" s="12" t="inlineStr">
        <is>
          <t>Write and extract information from word equations between acids and metal hydroxides.</t>
        </is>
      </c>
      <c r="E282" s="12" t="inlineStr">
        <is>
          <t>5dfb909e-ab82-458a-afa3-dc855fa4f512</t>
        </is>
      </c>
    </row>
    <row r="283" ht="45" customHeight="1">
      <c r="A283" s="12" t="inlineStr">
        <is>
          <t>Chemical Changes</t>
        </is>
      </c>
      <c r="B283" s="12" t="inlineStr">
        <is>
          <t>Neutralisation</t>
        </is>
      </c>
      <c r="C283" s="13" t="inlineStr">
        <is>
          <t>Neutralisation - Acids &amp; Metal Hydroxides: Symbol Equations [CH4.044]</t>
        </is>
      </c>
      <c r="D283" s="12" t="inlineStr">
        <is>
          <t>Write and extract information from symbol equations between acids and metal hydroxides.</t>
        </is>
      </c>
      <c r="E283" s="12" t="inlineStr">
        <is>
          <t>4db121f7-27ae-407d-ba1a-33120c70d31f</t>
        </is>
      </c>
    </row>
    <row r="284" ht="45" customHeight="1">
      <c r="A284" s="12" t="inlineStr">
        <is>
          <t>Chemical Changes</t>
        </is>
      </c>
      <c r="B284" s="12" t="inlineStr">
        <is>
          <t>Neutralisation</t>
        </is>
      </c>
      <c r="C284" s="13" t="inlineStr">
        <is>
          <t>Neutralisation - Acids &amp; Metal Carbonates: Word Equations [CH4.045]</t>
        </is>
      </c>
      <c r="D284" s="12" t="inlineStr">
        <is>
          <t>Write and extract information from word equations between acids and metal carbonates.</t>
        </is>
      </c>
      <c r="E284" s="12" t="inlineStr">
        <is>
          <t>9b7a93ce-196c-4a54-ba9e-7aebbd623b4e</t>
        </is>
      </c>
    </row>
    <row r="285" ht="45" customHeight="1">
      <c r="A285" s="12" t="inlineStr">
        <is>
          <t>Chemical Changes</t>
        </is>
      </c>
      <c r="B285" s="12" t="inlineStr">
        <is>
          <t>Neutralisation</t>
        </is>
      </c>
      <c r="C285" s="13" t="inlineStr">
        <is>
          <t>Neutralisation - Acids &amp; Metal Carbonates: Symbol Equations [CH4.046]</t>
        </is>
      </c>
      <c r="D285" s="12" t="inlineStr">
        <is>
          <t>Write and extract information from symbol equations between acids and metal carbonates.</t>
        </is>
      </c>
      <c r="E285" s="12" t="inlineStr">
        <is>
          <t>cb41893b-269f-47b8-8bdc-166583a0d296</t>
        </is>
      </c>
    </row>
    <row r="286" ht="45" customHeight="1">
      <c r="A286" s="12" t="inlineStr">
        <is>
          <t>Chemical Changes</t>
        </is>
      </c>
      <c r="B286" s="12" t="inlineStr">
        <is>
          <t>Neutralisation</t>
        </is>
      </c>
      <c r="C286" s="13" t="inlineStr">
        <is>
          <t>Summary: Acids, Metals &amp; Metal Compounds Word Equations [CH4.047]</t>
        </is>
      </c>
      <c r="D286" s="12" t="inlineStr">
        <is>
          <t xml:space="preserve">A summary of the reactions between acids, metals and metal compounds including word equations. </t>
        </is>
      </c>
      <c r="E286" s="12" t="inlineStr">
        <is>
          <t>e47bc707-8710-4d3a-bdd6-613f09e9cc5d</t>
        </is>
      </c>
    </row>
    <row r="287" ht="45" customHeight="1">
      <c r="A287" s="12" t="inlineStr">
        <is>
          <t>Chemical Changes</t>
        </is>
      </c>
      <c r="B287" s="12" t="inlineStr">
        <is>
          <t>Neutralisation</t>
        </is>
      </c>
      <c r="C287" s="13" t="inlineStr">
        <is>
          <t>Summary: Acids, Metals &amp; Metal Compounds Symbol Equations [CH4.048]</t>
        </is>
      </c>
      <c r="D287" s="12" t="inlineStr">
        <is>
          <t xml:space="preserve">A summary of the reactions between acids, metals and metal compounds including symbol equations. </t>
        </is>
      </c>
      <c r="E287" s="12" t="inlineStr">
        <is>
          <t>24a86807-6018-493b-8a05-4a031f01041e</t>
        </is>
      </c>
    </row>
    <row r="288" ht="45" customHeight="1">
      <c r="A288" s="12" t="inlineStr">
        <is>
          <t>Chemical Changes</t>
        </is>
      </c>
      <c r="B288" s="12" t="inlineStr">
        <is>
          <t>Solubility</t>
        </is>
      </c>
      <c r="C288" s="13" t="inlineStr">
        <is>
          <t>Diagnostic: Solubility [CH0.045]</t>
        </is>
      </c>
      <c r="D288" s="12" t="inlineStr">
        <is>
          <t>Diagnostic for solubility rules and making soluble and insoluble salts.</t>
        </is>
      </c>
      <c r="E288" s="12" t="inlineStr">
        <is>
          <t>94d85852-2e8d-48b9-b5e1-07c75312bb4e</t>
        </is>
      </c>
    </row>
    <row r="289" ht="45" customHeight="1">
      <c r="A289" s="12" t="inlineStr">
        <is>
          <t>Chemical Changes</t>
        </is>
      </c>
      <c r="B289" s="12" t="inlineStr">
        <is>
          <t>Solubility</t>
        </is>
      </c>
      <c r="C289" s="13" t="inlineStr">
        <is>
          <t>Solubility Rules: Alkali Metals &amp; Ammonium Ion [CH4.049]</t>
        </is>
      </c>
      <c r="D289" s="12" t="inlineStr">
        <is>
          <t>Solubility rule for compounds containing either an alkali metal or an ammonium ion.</t>
        </is>
      </c>
      <c r="E289" s="12" t="inlineStr">
        <is>
          <t>320891af-923d-404d-a056-9d0ba741e36d</t>
        </is>
      </c>
    </row>
    <row r="290" ht="45" customHeight="1">
      <c r="A290" s="12" t="inlineStr">
        <is>
          <t>Chemical Changes</t>
        </is>
      </c>
      <c r="B290" s="12" t="inlineStr">
        <is>
          <t>Solubility</t>
        </is>
      </c>
      <c r="C290" s="13" t="inlineStr">
        <is>
          <t>Solubility Rules: Nitrates [CH4.050]</t>
        </is>
      </c>
      <c r="D290" s="12" t="inlineStr">
        <is>
          <t>Solubility rule for compounds containing a nitrate ion.</t>
        </is>
      </c>
      <c r="E290" s="12" t="inlineStr">
        <is>
          <t>7b0fe70c-c311-44f7-a5ef-19634e7063c3</t>
        </is>
      </c>
    </row>
    <row r="291" ht="45" customHeight="1">
      <c r="A291" s="12" t="inlineStr">
        <is>
          <t>Chemical Changes</t>
        </is>
      </c>
      <c r="B291" s="12" t="inlineStr">
        <is>
          <t>Solubility</t>
        </is>
      </c>
      <c r="C291" s="13" t="inlineStr">
        <is>
          <t>Solubility Rules: Sulfates [CH4.051]</t>
        </is>
      </c>
      <c r="D291" s="12" t="inlineStr">
        <is>
          <t>Solubility rule for compounds containing a sulfate ion.</t>
        </is>
      </c>
      <c r="E291" s="12" t="inlineStr">
        <is>
          <t>2a1138d1-b073-40e0-8b33-6852b1ccef83</t>
        </is>
      </c>
    </row>
    <row r="292" ht="45" customHeight="1">
      <c r="A292" s="12" t="inlineStr">
        <is>
          <t>Chemical Changes</t>
        </is>
      </c>
      <c r="B292" s="12" t="inlineStr">
        <is>
          <t>Solubility</t>
        </is>
      </c>
      <c r="C292" s="13" t="inlineStr">
        <is>
          <t>Solubility Rules: Halides [CH4.052]</t>
        </is>
      </c>
      <c r="D292" s="12" t="inlineStr">
        <is>
          <t>Solubility rule for compounds containing a halide ion.</t>
        </is>
      </c>
      <c r="E292" s="12" t="inlineStr">
        <is>
          <t>90de23e8-24e5-481c-8b2c-0381dd76979c</t>
        </is>
      </c>
    </row>
    <row r="293" ht="45" customHeight="1">
      <c r="A293" s="12" t="inlineStr">
        <is>
          <t>Chemical Changes</t>
        </is>
      </c>
      <c r="B293" s="12" t="inlineStr">
        <is>
          <t>Solubility</t>
        </is>
      </c>
      <c r="C293" s="13" t="inlineStr">
        <is>
          <t>Solubility Rules: Carbonates &amp; Phosphates [CH4.053]</t>
        </is>
      </c>
      <c r="D293" s="12" t="inlineStr">
        <is>
          <t>Solubility rule for compounds containing either a carbonate or phosphate ion.</t>
        </is>
      </c>
      <c r="E293" s="12" t="inlineStr">
        <is>
          <t>352e686c-04bf-4036-bf5b-7d02b70bdc29</t>
        </is>
      </c>
    </row>
    <row r="294" ht="45" customHeight="1">
      <c r="A294" s="12" t="inlineStr">
        <is>
          <t>Chemical Changes</t>
        </is>
      </c>
      <c r="B294" s="12" t="inlineStr">
        <is>
          <t>Solubility</t>
        </is>
      </c>
      <c r="C294" s="13" t="inlineStr">
        <is>
          <t>Solubility Rules: Hydroxides [CH4.054]</t>
        </is>
      </c>
      <c r="D294" s="12" t="inlineStr">
        <is>
          <t>Solubility rule for compounds containing a hydroxide ion.</t>
        </is>
      </c>
      <c r="E294" s="12" t="inlineStr">
        <is>
          <t>2d1a98a0-97e1-41f8-86a9-7c482fa55d91</t>
        </is>
      </c>
    </row>
    <row r="295" ht="45" customHeight="1">
      <c r="A295" s="12" t="inlineStr">
        <is>
          <t>Chemical Changes</t>
        </is>
      </c>
      <c r="B295" s="12" t="inlineStr">
        <is>
          <t>Solubility</t>
        </is>
      </c>
      <c r="C295" s="13" t="inlineStr">
        <is>
          <t>Solubility Rules: Sulfides [CH4.055]</t>
        </is>
      </c>
      <c r="D295" s="12" t="inlineStr">
        <is>
          <t>Solubility rule for compounds containing a sulfide ion.</t>
        </is>
      </c>
      <c r="E295" s="12" t="inlineStr">
        <is>
          <t>a831e384-4c64-46de-bc0a-728faf65b933</t>
        </is>
      </c>
    </row>
    <row r="296" ht="45" customHeight="1">
      <c r="A296" s="12" t="inlineStr">
        <is>
          <t>Chemical Changes</t>
        </is>
      </c>
      <c r="B296" s="12" t="inlineStr">
        <is>
          <t>Solubility</t>
        </is>
      </c>
      <c r="C296" s="13" t="inlineStr">
        <is>
          <t>Solubility Rules: Acetates [CH4.056]</t>
        </is>
      </c>
      <c r="D296" s="12" t="inlineStr">
        <is>
          <t>Solubility rule for compounds containing an acetate ion.</t>
        </is>
      </c>
      <c r="E296" s="12" t="inlineStr">
        <is>
          <t>12f7f3ec-28f0-46ec-b3dc-c15b94c9b021</t>
        </is>
      </c>
    </row>
    <row r="297" ht="45" customHeight="1">
      <c r="A297" s="12" t="inlineStr">
        <is>
          <t>Chemical Changes</t>
        </is>
      </c>
      <c r="B297" s="12" t="inlineStr">
        <is>
          <t>Solubility</t>
        </is>
      </c>
      <c r="C297" s="13" t="inlineStr">
        <is>
          <t>Solubility Rules: Summary [CH4.058]</t>
        </is>
      </c>
      <c r="D297" s="12" t="inlineStr">
        <is>
          <t>A summary of the solubility rules for compounds containing a variety of different ions.</t>
        </is>
      </c>
      <c r="E297" s="12" t="inlineStr">
        <is>
          <t>48b26117-d6e5-4ab2-8a6d-097a3f175d68</t>
        </is>
      </c>
    </row>
    <row r="298" ht="45" customHeight="1">
      <c r="A298" s="12" t="inlineStr">
        <is>
          <t>Chemical Changes</t>
        </is>
      </c>
      <c r="B298" s="12" t="inlineStr">
        <is>
          <t>Solubility</t>
        </is>
      </c>
      <c r="C298" s="13" t="inlineStr">
        <is>
          <t>Solubility Rules: Ionic Equations [CH2.15]</t>
        </is>
      </c>
      <c r="D298" s="12" t="inlineStr">
        <is>
          <t>Using the solubility rules to determine which substances will be aqueous and then write the ionic equation.</t>
        </is>
      </c>
      <c r="E298" s="12" t="inlineStr">
        <is>
          <t>18de7238-803e-4d75-84ef-ec0f830b8e4f</t>
        </is>
      </c>
    </row>
    <row r="299" ht="45" customHeight="1">
      <c r="A299" s="12" t="inlineStr">
        <is>
          <t>Chemical Changes</t>
        </is>
      </c>
      <c r="B299" s="12" t="inlineStr">
        <is>
          <t>Solubility</t>
        </is>
      </c>
      <c r="C299" s="13" t="inlineStr">
        <is>
          <t>Soluble Salts [CH4.059]</t>
        </is>
      </c>
      <c r="D299" s="12" t="inlineStr">
        <is>
          <t>Explanation of producing soluble salts from a variety of acid reactions.</t>
        </is>
      </c>
      <c r="E299" s="12" t="inlineStr">
        <is>
          <t>ab1c571f-6958-4208-a203-cd13bb76eabc</t>
        </is>
      </c>
    </row>
    <row r="300" ht="45" customHeight="1">
      <c r="A300" s="12" t="inlineStr">
        <is>
          <t>Chemical Changes</t>
        </is>
      </c>
      <c r="B300" s="12" t="inlineStr">
        <is>
          <t>Solubility</t>
        </is>
      </c>
      <c r="C300" s="13" t="inlineStr">
        <is>
          <t>Balancing Ionic Equations II [CH2.17]</t>
        </is>
      </c>
      <c r="D300" s="12" t="inlineStr">
        <is>
          <t>Balance ionic equations, given the skeletal ionic equation, by adding appropriate coefficients.  More complex examples.</t>
        </is>
      </c>
      <c r="E300" s="12" t="inlineStr">
        <is>
          <t>bc447ec1-2a61-4d1f-9a80-b1599cc04c8e</t>
        </is>
      </c>
    </row>
    <row r="301" ht="45" customHeight="1">
      <c r="A301" s="12" t="inlineStr">
        <is>
          <t>Chemical Changes</t>
        </is>
      </c>
      <c r="B301" s="12" t="inlineStr">
        <is>
          <t>Solubility</t>
        </is>
      </c>
      <c r="C301" s="13" t="inlineStr">
        <is>
          <t>Required Practical 1: Making Soluble Salts from an Insoluble Oxide [CH4.060]</t>
        </is>
      </c>
      <c r="D301" s="12" t="inlineStr">
        <is>
          <t>Required Practical - Preparation of a salt from the reaction between an acid &amp; metal oxide.</t>
        </is>
      </c>
      <c r="E301" s="12" t="inlineStr">
        <is>
          <t>8b5646ed-2eb1-4f2a-ac4b-17151990b94f</t>
        </is>
      </c>
    </row>
    <row r="302" ht="45" customHeight="1">
      <c r="A302" s="12" t="inlineStr">
        <is>
          <t>Chemical Changes</t>
        </is>
      </c>
      <c r="B302" s="12" t="inlineStr">
        <is>
          <t>Solubility</t>
        </is>
      </c>
      <c r="C302" s="13" t="inlineStr">
        <is>
          <t>Required Practical 1: Making Soluble Salts from an Insoluble Carbonate [CH4.062]</t>
        </is>
      </c>
      <c r="D302" s="12" t="inlineStr">
        <is>
          <t>Required Practical - Preparation of a salt from the reaction between an acid &amp; metal carbonate.</t>
        </is>
      </c>
      <c r="E302" s="12" t="inlineStr">
        <is>
          <t>502aa306-3570-4ce7-bc1d-4a4210fa2c7b</t>
        </is>
      </c>
    </row>
    <row r="303" ht="45" customHeight="1">
      <c r="A303" s="12" t="inlineStr">
        <is>
          <t>Chemical Changes</t>
        </is>
      </c>
      <c r="B303" s="12" t="inlineStr">
        <is>
          <t>Solubility</t>
        </is>
      </c>
      <c r="C303" s="13" t="inlineStr">
        <is>
          <t>Practical: Producing Insoluble Salts [CH4.064]</t>
        </is>
      </c>
      <c r="D303" s="12" t="inlineStr">
        <is>
          <t>Practical - Preparation of a pure, dry, insoluble salt from the reaction between two salt solutions.</t>
        </is>
      </c>
      <c r="E303" s="12" t="inlineStr">
        <is>
          <t>240f5316-a4d6-4006-a823-c68d1a8cf954</t>
        </is>
      </c>
    </row>
    <row r="304" ht="45" customHeight="1">
      <c r="A304" s="12" t="inlineStr">
        <is>
          <t>Chemical Changes</t>
        </is>
      </c>
      <c r="B304" s="12" t="inlineStr">
        <is>
          <t>Titrations</t>
        </is>
      </c>
      <c r="C304" s="13" t="inlineStr">
        <is>
          <t>Diagnostic: Titrations [CH0.047]</t>
        </is>
      </c>
      <c r="D304" s="12" t="inlineStr">
        <is>
          <t>Diagnostic for the titrations topic.</t>
        </is>
      </c>
      <c r="E304" s="12" t="inlineStr">
        <is>
          <t>3060e18a-a1c9-41ee-94f9-921ca857ee34</t>
        </is>
      </c>
    </row>
    <row r="305" ht="45" customHeight="1">
      <c r="A305" s="12" t="inlineStr">
        <is>
          <t>Chemical Changes</t>
        </is>
      </c>
      <c r="B305" s="12" t="inlineStr">
        <is>
          <t>Titrations</t>
        </is>
      </c>
      <c r="C305" s="13" t="inlineStr">
        <is>
          <t>Titrations [CH4.066]</t>
        </is>
      </c>
      <c r="D305" s="12" t="inlineStr">
        <is>
          <t>An introduction to what a titration is, the equipment used and how the results can be useful.</t>
        </is>
      </c>
      <c r="E305" s="12" t="inlineStr">
        <is>
          <t>a62058db-9549-4173-af3d-4d84983277ea</t>
        </is>
      </c>
    </row>
    <row r="306" ht="45" customHeight="1">
      <c r="A306" s="12" t="inlineStr">
        <is>
          <t>Chemical Changes</t>
        </is>
      </c>
      <c r="B306" s="12" t="inlineStr">
        <is>
          <t>Titrations</t>
        </is>
      </c>
      <c r="C306" s="13" t="inlineStr">
        <is>
          <t>Required Practical 2: Carrying Out Titration Reactions [CH4.067]</t>
        </is>
      </c>
      <c r="D306" s="12" t="inlineStr">
        <is>
          <t>Required Practical — Carrying out a titration between a strong acid and strong alkali to determine titre of acid.</t>
        </is>
      </c>
      <c r="E306" s="12" t="inlineStr">
        <is>
          <t>a27368b9-6a0e-4e80-a162-b85aeb30946e</t>
        </is>
      </c>
    </row>
    <row r="307" ht="45" customHeight="1">
      <c r="A307" s="12" t="inlineStr">
        <is>
          <t>Chemical Changes</t>
        </is>
      </c>
      <c r="B307" s="12" t="inlineStr">
        <is>
          <t>Titrations</t>
        </is>
      </c>
      <c r="C307" s="13" t="inlineStr">
        <is>
          <t>Required Practical 2: Titration Calculations from Experiments [CH4.068]</t>
        </is>
      </c>
      <c r="D307" s="12" t="inlineStr">
        <is>
          <t>Required Practical — Using results from a series of titrations to calculate an unknown concentration of acid in mol/dm³ and g/dm³.</t>
        </is>
      </c>
      <c r="E307" s="12" t="inlineStr">
        <is>
          <t>ff3efbf0-f43c-4ed6-a221-590fb51710b1</t>
        </is>
      </c>
    </row>
    <row r="308" ht="45" customHeight="1">
      <c r="A308" s="12" t="inlineStr">
        <is>
          <t>Chemical Changes</t>
        </is>
      </c>
      <c r="B308" s="12" t="inlineStr">
        <is>
          <t>Titrations</t>
        </is>
      </c>
      <c r="C308" s="13" t="inlineStr">
        <is>
          <t>Using Titrations to Calculate Volume [CH4.069]</t>
        </is>
      </c>
      <c r="D308" s="12" t="inlineStr">
        <is>
          <t>Description of how to calculate the titre and mean from a series of titrations.</t>
        </is>
      </c>
      <c r="E308" s="12" t="inlineStr">
        <is>
          <t>43382bed-3f5a-4140-8b7e-a69c36b8c999</t>
        </is>
      </c>
    </row>
    <row r="309" ht="45" customHeight="1">
      <c r="A309" s="12" t="inlineStr">
        <is>
          <t>Chemical Changes</t>
        </is>
      </c>
      <c r="B309" s="12" t="inlineStr">
        <is>
          <t>Titrations</t>
        </is>
      </c>
      <c r="C309" s="13" t="inlineStr">
        <is>
          <t>Using Titrations to Calculate Concentration I (in mol/dm³) [CH4.070]</t>
        </is>
      </c>
      <c r="D309" s="12" t="inlineStr">
        <is>
          <t>Describing how to use titration results to calculate an unknown concentration in mol/dm³.</t>
        </is>
      </c>
      <c r="E309" s="12" t="inlineStr">
        <is>
          <t>8ea5367e-7328-4dc0-82e5-91b314c05187</t>
        </is>
      </c>
    </row>
    <row r="310" ht="45" customHeight="1">
      <c r="A310" s="12" t="inlineStr">
        <is>
          <t>Chemical Changes</t>
        </is>
      </c>
      <c r="B310" s="12" t="inlineStr">
        <is>
          <t>Titrations</t>
        </is>
      </c>
      <c r="C310" s="13" t="inlineStr">
        <is>
          <t>Using Titrations to Calculate Concentration II (in g/dm³) [CH4.071]</t>
        </is>
      </c>
      <c r="D310" s="12" t="inlineStr">
        <is>
          <t>Describing how to use titration results to calculate an unknown concentration in g/dm³.</t>
        </is>
      </c>
      <c r="E310" s="12" t="inlineStr">
        <is>
          <t>ffd0a1a0-6962-4208-976c-b4a4d7a09817</t>
        </is>
      </c>
    </row>
    <row r="311" ht="45" customHeight="1">
      <c r="A311" s="12" t="inlineStr">
        <is>
          <t>Chemical Changes</t>
        </is>
      </c>
      <c r="B311" s="12" t="inlineStr">
        <is>
          <t>Electrolysis</t>
        </is>
      </c>
      <c r="C311" s="13" t="inlineStr">
        <is>
          <t>Diagnostic: Electrolysis [CH0.051]</t>
        </is>
      </c>
      <c r="D311" s="12" t="inlineStr">
        <is>
          <t>Diagnostic for electrolysis and how to predict the products of both molten and aqueous ionic compounds.</t>
        </is>
      </c>
      <c r="E311" s="12" t="inlineStr">
        <is>
          <t>5f05bd25-b761-4296-ae2e-c69aeadb97eb</t>
        </is>
      </c>
    </row>
    <row r="312" ht="45" customHeight="1">
      <c r="A312" s="12" t="inlineStr">
        <is>
          <t>Chemical Changes</t>
        </is>
      </c>
      <c r="B312" s="12" t="inlineStr">
        <is>
          <t>Electrolysis</t>
        </is>
      </c>
      <c r="C312" s="13" t="inlineStr">
        <is>
          <t>Electrolysis [CH4.072]</t>
        </is>
      </c>
      <c r="D312" s="12" t="inlineStr">
        <is>
          <t>Introduction to electrolysis, describing how ionic compounds when molten or in an aqueous solution go through the process of decomposition, by the passage of an electric current.</t>
        </is>
      </c>
      <c r="E312" s="12" t="inlineStr">
        <is>
          <t>4ea8a79b-14a3-4a8f-bbef-f4d824bdf629</t>
        </is>
      </c>
    </row>
    <row r="313" ht="45" customHeight="1">
      <c r="A313" s="12" t="inlineStr">
        <is>
          <t>Chemical Changes</t>
        </is>
      </c>
      <c r="B313" s="12" t="inlineStr">
        <is>
          <t>Electrolysis</t>
        </is>
      </c>
      <c r="C313" s="13" t="inlineStr">
        <is>
          <t>The Process of Electrolysis [CH4.073]</t>
        </is>
      </c>
      <c r="D313" s="12" t="inlineStr">
        <is>
          <t>Describing the transfer of charge during electrolysis, through the movement of ions in the electrolyte.</t>
        </is>
      </c>
      <c r="E313" s="12" t="inlineStr">
        <is>
          <t>18aa798b-b261-41e9-891b-fbb4a74114ab</t>
        </is>
      </c>
    </row>
    <row r="314" ht="45" customHeight="1">
      <c r="A314" s="12" t="inlineStr">
        <is>
          <t>Chemical Changes</t>
        </is>
      </c>
      <c r="B314" s="12" t="inlineStr">
        <is>
          <t>Electrolysis</t>
        </is>
      </c>
      <c r="C314" s="13" t="inlineStr">
        <is>
          <t>Electrolysis of Molten Lead (II) Bromide [CH4.079]</t>
        </is>
      </c>
      <c r="D314" s="12" t="inlineStr">
        <is>
          <t>Identifying and explaining the products of the electrolysis of molten lead(II) bromide.</t>
        </is>
      </c>
      <c r="E314" s="12" t="inlineStr">
        <is>
          <t>5c416d65-48c4-413c-a680-e8cd98216b7a</t>
        </is>
      </c>
    </row>
    <row r="315" ht="45" customHeight="1">
      <c r="A315" s="12" t="inlineStr">
        <is>
          <t>Chemical Changes</t>
        </is>
      </c>
      <c r="B315" s="12" t="inlineStr">
        <is>
          <t>Electrolysis</t>
        </is>
      </c>
      <c r="C315" s="13" t="inlineStr">
        <is>
          <t>Predicting Products of Electrolysis of Molten Ionic Compounds [CH4.081]</t>
        </is>
      </c>
      <c r="D315" s="12" t="inlineStr">
        <is>
          <t xml:space="preserve">Describing how to predict the products of electrolysis in the molten state. </t>
        </is>
      </c>
      <c r="E315" s="12" t="inlineStr">
        <is>
          <t>035fc091-bb06-46bc-9c2d-269e4cf0eed5</t>
        </is>
      </c>
    </row>
    <row r="316" ht="45" customHeight="1">
      <c r="A316" s="12" t="inlineStr">
        <is>
          <t>Chemical Changes</t>
        </is>
      </c>
      <c r="B316" s="12" t="inlineStr">
        <is>
          <t>Electrolysis</t>
        </is>
      </c>
      <c r="C316" s="13" t="inlineStr">
        <is>
          <t>Electrolysis of Concentrated Aqueous Sodium Chloride [CH4.083]</t>
        </is>
      </c>
      <c r="D316" s="12" t="inlineStr">
        <is>
          <t xml:space="preserve">Description of electrolysis of concentrated aqueous sodium chloride and the products formed. </t>
        </is>
      </c>
      <c r="E316" s="12" t="inlineStr">
        <is>
          <t>4f6e29f6-88b8-4123-903f-aaa3c1569dd4</t>
        </is>
      </c>
    </row>
    <row r="317" ht="45" customHeight="1">
      <c r="A317" s="12" t="inlineStr">
        <is>
          <t>Chemical Changes</t>
        </is>
      </c>
      <c r="B317" s="12" t="inlineStr">
        <is>
          <t>Electrolysis</t>
        </is>
      </c>
      <c r="C317" s="13" t="inlineStr">
        <is>
          <t>Electrolysis of Aqueous Copper (II) Sulfate [CH4.085]</t>
        </is>
      </c>
      <c r="D317" s="12" t="inlineStr">
        <is>
          <t xml:space="preserve">Description of electrolysis of aqueous copper (II) sulfate and the products formed. </t>
        </is>
      </c>
      <c r="E317" s="12" t="inlineStr">
        <is>
          <t>74ba82c5-2735-4318-a4e3-fc0a077bbc95</t>
        </is>
      </c>
    </row>
    <row r="318" ht="45" customHeight="1">
      <c r="A318" s="12" t="inlineStr">
        <is>
          <t>Chemical Changes</t>
        </is>
      </c>
      <c r="B318" s="12" t="inlineStr">
        <is>
          <t>Electrolysis</t>
        </is>
      </c>
      <c r="C318" s="13" t="inlineStr">
        <is>
          <t>Electrolysis of Dilute Sulfuric Acid [CH4.087]</t>
        </is>
      </c>
      <c r="D318" s="12" t="inlineStr">
        <is>
          <t>Description of electrolysis of dilute sulfuric acid and the products formed.</t>
        </is>
      </c>
      <c r="E318" s="12" t="inlineStr">
        <is>
          <t>e379b4e2-d0ad-4db1-93c6-88a1414f1390</t>
        </is>
      </c>
    </row>
    <row r="319" ht="45" customHeight="1">
      <c r="A319" s="12" t="inlineStr">
        <is>
          <t>Chemical Changes</t>
        </is>
      </c>
      <c r="B319" s="12" t="inlineStr">
        <is>
          <t>Electrolysis</t>
        </is>
      </c>
      <c r="C319" s="13" t="inlineStr">
        <is>
          <t>Electrolysis of Aqueous Copper (II) Chloride [CH4.089]</t>
        </is>
      </c>
      <c r="D319" s="12" t="inlineStr">
        <is>
          <t>Description of electrolysis of aqueous copper (II) chloride and the products formed.</t>
        </is>
      </c>
      <c r="E319" s="12" t="inlineStr">
        <is>
          <t>7034c99b-9a10-4ae3-92f3-94cbb263d2cb</t>
        </is>
      </c>
    </row>
    <row r="320" ht="45" customHeight="1">
      <c r="A320" s="12" t="inlineStr">
        <is>
          <t>Chemical Changes</t>
        </is>
      </c>
      <c r="B320" s="12" t="inlineStr">
        <is>
          <t>Electrolysis</t>
        </is>
      </c>
      <c r="C320" s="13" t="inlineStr">
        <is>
          <t>Predicting Products of the Electrolysis of Aqueous Solutions [CH4.091]</t>
        </is>
      </c>
      <c r="D320" s="12" t="inlineStr">
        <is>
          <t>Description of how to predict the products of electrolysis in aqueous solutions.</t>
        </is>
      </c>
      <c r="E320" s="12" t="inlineStr">
        <is>
          <t>196dde08-431a-4a30-a8f0-9ecd26854ed0</t>
        </is>
      </c>
    </row>
    <row r="321" ht="45" customHeight="1">
      <c r="A321" s="12" t="inlineStr">
        <is>
          <t>Chemical Changes</t>
        </is>
      </c>
      <c r="B321" s="12" t="inlineStr">
        <is>
          <t>Electrolysis</t>
        </is>
      </c>
      <c r="C321" s="13" t="inlineStr">
        <is>
          <t>Predicting Products of Electrolysis: Summary [CH4.093]</t>
        </is>
      </c>
      <c r="D321" s="12" t="inlineStr">
        <is>
          <t>A summary to describe how to predict the products of electrolysis.</t>
        </is>
      </c>
      <c r="E321" s="12" t="inlineStr">
        <is>
          <t>87c4bab4-38c2-4a7e-989a-5527e0ed283a</t>
        </is>
      </c>
    </row>
    <row r="322" ht="45" customHeight="1">
      <c r="A322" s="12" t="inlineStr">
        <is>
          <t>Chemical Changes</t>
        </is>
      </c>
      <c r="B322" s="12" t="inlineStr">
        <is>
          <t>Electrolysis</t>
        </is>
      </c>
      <c r="C322" s="13" t="inlineStr">
        <is>
          <t>Required Practical 3: Electrolysis [CH4.095]</t>
        </is>
      </c>
      <c r="D322" s="12" t="inlineStr">
        <is>
          <t>Required Practical - Investigation into the products formed during the electrolysis of aqueous solutions.</t>
        </is>
      </c>
      <c r="E322" s="12" t="inlineStr">
        <is>
          <t>09a28ecb-b580-47b6-8f63-ce3bdf12214a</t>
        </is>
      </c>
    </row>
    <row r="323" ht="45" customHeight="1">
      <c r="A323" s="12" t="inlineStr">
        <is>
          <t>Chemical Changes</t>
        </is>
      </c>
      <c r="B323" s="12" t="inlineStr">
        <is>
          <t>Electrolysis</t>
        </is>
      </c>
      <c r="C323" s="13" t="inlineStr">
        <is>
          <t>Required Practical 3: Electrolysis Analysis &amp; Conclusion [CH4.112]</t>
        </is>
      </c>
      <c r="D323" s="12" t="inlineStr">
        <is>
          <t>Required Practical - Analysis &amp; conclusion for the investigation into products formed during the electrolysis of aqueous solutions.</t>
        </is>
      </c>
      <c r="E323" s="12" t="inlineStr">
        <is>
          <t>34402c3a-62fa-4504-b519-f266de10f097</t>
        </is>
      </c>
    </row>
    <row r="324" ht="45" customHeight="1">
      <c r="A324" s="12" t="inlineStr">
        <is>
          <t>Chemical Changes</t>
        </is>
      </c>
      <c r="B324" s="12" t="inlineStr">
        <is>
          <t>Electrolysis</t>
        </is>
      </c>
      <c r="C324" s="13" t="inlineStr">
        <is>
          <t>Extracting Metals by Electrolysis [CH4.100]</t>
        </is>
      </c>
      <c r="D324" s="12" t="inlineStr">
        <is>
          <t>Extracting metals from their ores using electrolysis with aluminium as an example.</t>
        </is>
      </c>
      <c r="E324" s="12" t="inlineStr">
        <is>
          <t>c99d32df-edb7-4de4-a93e-614aad135e7c</t>
        </is>
      </c>
    </row>
    <row r="325" ht="45" customHeight="1">
      <c r="A325" s="12" t="inlineStr">
        <is>
          <t>Chemical Changes</t>
        </is>
      </c>
      <c r="B325" s="12" t="inlineStr">
        <is>
          <t>Electrolysis</t>
        </is>
      </c>
      <c r="C325" s="13" t="inlineStr">
        <is>
          <t>Evaluating Extracting Metals [CH4.102]</t>
        </is>
      </c>
      <c r="D325" s="12" t="inlineStr">
        <is>
          <t>Evaluating the methods used to extract metals from their ores.</t>
        </is>
      </c>
      <c r="E325" s="12" t="inlineStr">
        <is>
          <t>b55b7cae-49c6-4a96-b546-e64d073cf02b</t>
        </is>
      </c>
    </row>
    <row r="326" ht="45" customHeight="1">
      <c r="A326" s="12" t="inlineStr">
        <is>
          <t>Chemical Changes</t>
        </is>
      </c>
      <c r="B326" s="12" t="inlineStr">
        <is>
          <t>Half Equations</t>
        </is>
      </c>
      <c r="C326" s="13" t="inlineStr">
        <is>
          <t>Diagnostic: Half Equations [CH0.099]</t>
        </is>
      </c>
      <c r="D326" s="12" t="inlineStr">
        <is>
          <t>Diagnostic for writing half equations for redox reactions and electrolysis.</t>
        </is>
      </c>
      <c r="E326" s="12" t="inlineStr">
        <is>
          <t>c6dfb301-74e6-4068-a46b-ed1532d38791</t>
        </is>
      </c>
    </row>
    <row r="327" ht="45" customHeight="1">
      <c r="A327" s="12" t="inlineStr">
        <is>
          <t>Chemical Changes</t>
        </is>
      </c>
      <c r="B327" s="12" t="inlineStr">
        <is>
          <t>Half Equations</t>
        </is>
      </c>
      <c r="C327" s="13" t="inlineStr">
        <is>
          <t>Half Equations: Introduction [CH4.074]</t>
        </is>
      </c>
      <c r="D327" s="12" t="inlineStr">
        <is>
          <t>Recall what is meant by the term half equation and how they can be deduced from ionic equations or symbol equations.</t>
        </is>
      </c>
      <c r="E327" s="12" t="inlineStr">
        <is>
          <t>d488d8c4-0ad0-463f-890e-5e8e12a2a081</t>
        </is>
      </c>
    </row>
    <row r="328" ht="45" customHeight="1">
      <c r="A328" s="12" t="inlineStr">
        <is>
          <t>Chemical Changes</t>
        </is>
      </c>
      <c r="B328" s="12" t="inlineStr">
        <is>
          <t>Half Equations</t>
        </is>
      </c>
      <c r="C328" s="13" t="inlineStr">
        <is>
          <t>Half Equations: Combining [CH4.075]</t>
        </is>
      </c>
      <c r="D328" s="12" t="inlineStr">
        <is>
          <t>Combine half equations to give the overall ionic or symbol equation.</t>
        </is>
      </c>
      <c r="E328" s="12" t="inlineStr">
        <is>
          <t>1bc4d20b-0005-49d0-8c84-4f348d03ee3c</t>
        </is>
      </c>
    </row>
    <row r="329" ht="45" customHeight="1">
      <c r="A329" s="12" t="inlineStr">
        <is>
          <t>Chemical Changes</t>
        </is>
      </c>
      <c r="B329" s="12" t="inlineStr">
        <is>
          <t>Half Equations</t>
        </is>
      </c>
      <c r="C329" s="13" t="inlineStr">
        <is>
          <t>Half Equations: Redox [CH4.076]</t>
        </is>
      </c>
      <c r="D329" s="12" t="inlineStr">
        <is>
          <t>Identify whether a half equation shows oxidation or reduction by considering whether the electrons are added on the reactant or product side of the equation.</t>
        </is>
      </c>
      <c r="E329" s="12" t="inlineStr">
        <is>
          <t>9128b8c2-72cd-44e3-93ab-1710bb2e6e2f</t>
        </is>
      </c>
    </row>
    <row r="330" ht="45" customHeight="1">
      <c r="A330" s="12" t="inlineStr">
        <is>
          <t>Chemical Changes</t>
        </is>
      </c>
      <c r="B330" s="12" t="inlineStr">
        <is>
          <t>Half Equations</t>
        </is>
      </c>
      <c r="C330" s="13" t="inlineStr">
        <is>
          <t>Half Equations: Electrolysis [CH4.077]</t>
        </is>
      </c>
      <c r="D330" s="12" t="inlineStr">
        <is>
          <t xml:space="preserve">Identify and write half equations for the reactions occurring at the anode and the cathode. </t>
        </is>
      </c>
      <c r="E330" s="12" t="inlineStr">
        <is>
          <t>57de57d6-38d9-45c2-aa19-adc8c271a2ef</t>
        </is>
      </c>
    </row>
    <row r="331" ht="45" customHeight="1">
      <c r="A331" s="12" t="inlineStr">
        <is>
          <t>Chemical Changes</t>
        </is>
      </c>
      <c r="B331" s="12" t="inlineStr">
        <is>
          <t>Topic Review A</t>
        </is>
      </c>
      <c r="C331" s="13" t="inlineStr">
        <is>
          <t>Topic 4 Review: Chemical Changes — Set A [CH4.109]</t>
        </is>
      </c>
      <c r="D331" s="12" t="inlineStr">
        <is>
          <t>Chemistry Topic 4 Review for AQA Higher Tier.</t>
        </is>
      </c>
      <c r="E331" s="12" t="inlineStr">
        <is>
          <t>46b820eb-0838-43eb-9572-b6a5684a695a</t>
        </is>
      </c>
    </row>
    <row r="332" ht="45" customHeight="1">
      <c r="A332" s="12" t="inlineStr">
        <is>
          <t>Chemical Changes</t>
        </is>
      </c>
      <c r="B332" s="12" t="inlineStr">
        <is>
          <t>Topic Review B</t>
        </is>
      </c>
      <c r="C332" s="13" t="inlineStr">
        <is>
          <t>Topic 4 Review: Chemical Changes — Set B [CH4.110]</t>
        </is>
      </c>
      <c r="D332" s="12" t="inlineStr">
        <is>
          <t>Chemistry Topic 4 Review for AQA Higher Tier.</t>
        </is>
      </c>
      <c r="E332" s="12" t="inlineStr">
        <is>
          <t>50fe18c7-c95d-4200-8f40-6751c324ff8d</t>
        </is>
      </c>
    </row>
    <row r="333" ht="45" customHeight="1">
      <c r="A333" s="12" t="inlineStr">
        <is>
          <t>Energy Changes</t>
        </is>
      </c>
      <c r="B333" s="12" t="inlineStr">
        <is>
          <t>Exothermic Reactions</t>
        </is>
      </c>
      <c r="C333" s="13" t="inlineStr">
        <is>
          <t>Diagnostic: Exothermic Reactions [CH0.052]</t>
        </is>
      </c>
      <c r="D333" s="12" t="inlineStr">
        <is>
          <t>Diagnostic for exothermic reactions, how to interpret reaction profiles and examples of exothermic reactions.</t>
        </is>
      </c>
      <c r="E333" s="12" t="inlineStr">
        <is>
          <t>da4821a3-64cc-4926-aad7-06967990d04d</t>
        </is>
      </c>
    </row>
    <row r="334" ht="45" customHeight="1">
      <c r="A334" s="12" t="inlineStr">
        <is>
          <t>Energy Changes</t>
        </is>
      </c>
      <c r="B334" s="12" t="inlineStr">
        <is>
          <t>Exothermic Reactions</t>
        </is>
      </c>
      <c r="C334" s="13" t="inlineStr">
        <is>
          <t>Collision Theory [CH5.01]</t>
        </is>
      </c>
      <c r="D334" s="12" t="inlineStr">
        <is>
          <t>Describe collision theory and define activation energy.</t>
        </is>
      </c>
      <c r="E334" s="12" t="inlineStr">
        <is>
          <t>0d0f16ef-faba-43f5-b839-1fb578343dd0</t>
        </is>
      </c>
    </row>
    <row r="335" ht="45" customHeight="1">
      <c r="A335" s="12" t="inlineStr">
        <is>
          <t>Energy Changes</t>
        </is>
      </c>
      <c r="B335" s="12" t="inlineStr">
        <is>
          <t>Exothermic Reactions</t>
        </is>
      </c>
      <c r="C335" s="13" t="inlineStr">
        <is>
          <t>Exothermic Reactions: Introduction [CH5.02]</t>
        </is>
      </c>
      <c r="D335" s="12" t="inlineStr">
        <is>
          <t>Describe exothermic reactions and use the law of conservation of energy to explain why the product molecules must have less energy than the reactants.</t>
        </is>
      </c>
      <c r="E335" s="12" t="inlineStr">
        <is>
          <t>4ca2b215-fb55-4667-9b24-9f855891bc31</t>
        </is>
      </c>
    </row>
    <row r="336" ht="45" customHeight="1">
      <c r="A336" s="12" t="inlineStr">
        <is>
          <t>Energy Changes</t>
        </is>
      </c>
      <c r="B336" s="12" t="inlineStr">
        <is>
          <t>Exothermic Reactions</t>
        </is>
      </c>
      <c r="C336" s="13" t="inlineStr">
        <is>
          <t>Exothermic Reactions: Profiles [CH5.03]</t>
        </is>
      </c>
      <c r="D336" s="12" t="inlineStr">
        <is>
          <t>Label exothermic reaction profiles and extract information from them.</t>
        </is>
      </c>
      <c r="E336" s="12" t="inlineStr">
        <is>
          <t>e4c9e48b-6c96-4565-b9e6-2d623ddc056a</t>
        </is>
      </c>
    </row>
    <row r="337" ht="45" customHeight="1">
      <c r="A337" s="12" t="inlineStr">
        <is>
          <t>Energy Changes</t>
        </is>
      </c>
      <c r="B337" s="12" t="inlineStr">
        <is>
          <t>Exothermic Reactions</t>
        </is>
      </c>
      <c r="C337" s="13" t="inlineStr">
        <is>
          <t>Exothermic Reactions: Combustion [CH5.04]</t>
        </is>
      </c>
      <c r="D337" s="12" t="inlineStr">
        <is>
          <t>Describe combustion as an exothermic oxidation reaction. Give the basic word equation for the complete and incomplete combustion of fuel.</t>
        </is>
      </c>
      <c r="E337" s="12" t="inlineStr">
        <is>
          <t>e6b98023-7d8c-46bb-a50a-28fc87365704</t>
        </is>
      </c>
    </row>
    <row r="338" ht="45" customHeight="1">
      <c r="A338" s="12" t="inlineStr">
        <is>
          <t>Energy Changes</t>
        </is>
      </c>
      <c r="B338" s="12" t="inlineStr">
        <is>
          <t>Exothermic Reactions</t>
        </is>
      </c>
      <c r="C338" s="13" t="inlineStr">
        <is>
          <t>Exothermic Reactions: Displacement [CH5.05]</t>
        </is>
      </c>
      <c r="D338" s="12" t="inlineStr">
        <is>
          <t xml:space="preserve">Describe displacement as typically exothermic. Extract information from word &amp; symbol equations for displacement reactions. </t>
        </is>
      </c>
      <c r="E338" s="12" t="inlineStr">
        <is>
          <t>6979bf15-ecba-4473-b691-4c23411bf447</t>
        </is>
      </c>
    </row>
    <row r="339" ht="45" customHeight="1">
      <c r="A339" s="12" t="inlineStr">
        <is>
          <t>Energy Changes</t>
        </is>
      </c>
      <c r="B339" s="12" t="inlineStr">
        <is>
          <t>Exothermic Reactions</t>
        </is>
      </c>
      <c r="C339" s="13" t="inlineStr">
        <is>
          <t>Exothermic Reactions: Respiration [CH5.06]</t>
        </is>
      </c>
      <c r="D339" s="12" t="inlineStr">
        <is>
          <t>Describe respiration as an exothermic chemical process. Includes equations for aerobic &amp; anaerobic respiration.</t>
        </is>
      </c>
      <c r="E339" s="12" t="inlineStr">
        <is>
          <t>786a16af-b1f5-4d15-9fd0-8981423d8d03</t>
        </is>
      </c>
    </row>
    <row r="340" ht="45" customHeight="1">
      <c r="A340" s="12" t="inlineStr">
        <is>
          <t>Energy Changes</t>
        </is>
      </c>
      <c r="B340" s="12" t="inlineStr">
        <is>
          <t>Exothermic Reactions</t>
        </is>
      </c>
      <c r="C340" s="13" t="inlineStr">
        <is>
          <t>Exothermic Reactions: Neutralisation [CH5.07]</t>
        </is>
      </c>
      <c r="D340" s="12" t="inlineStr">
        <is>
          <t>Describe neutralisation as an example of an exothermic reaction.</t>
        </is>
      </c>
      <c r="E340" s="12" t="inlineStr">
        <is>
          <t>ade0dbc7-b1b6-4651-a688-3c743b5bb9d5</t>
        </is>
      </c>
    </row>
    <row r="341" ht="45" customHeight="1">
      <c r="A341" s="12" t="inlineStr">
        <is>
          <t>Energy Changes</t>
        </is>
      </c>
      <c r="B341" s="12" t="inlineStr">
        <is>
          <t>Exothermic Reactions</t>
        </is>
      </c>
      <c r="C341" s="13" t="inlineStr">
        <is>
          <t>Exothermic Reactions: Self-heating Devices [CH5.08]</t>
        </is>
      </c>
      <c r="D341" s="12" t="inlineStr">
        <is>
          <t>Give heat packs, hand warmers and self-heating food/drink packaging as examples of everyday uses of exothermic reactions.</t>
        </is>
      </c>
      <c r="E341" s="12" t="inlineStr">
        <is>
          <t>f7d633e8-e237-49c3-abbf-c9bbd6a29609</t>
        </is>
      </c>
    </row>
    <row r="342" ht="45" customHeight="1">
      <c r="A342" s="12" t="inlineStr">
        <is>
          <t>Energy Changes</t>
        </is>
      </c>
      <c r="B342" s="12" t="inlineStr">
        <is>
          <t>Exothermic Reactions</t>
        </is>
      </c>
      <c r="C342" s="13" t="inlineStr">
        <is>
          <t>Exothermic Reactions: Summary [CH5.09]</t>
        </is>
      </c>
      <c r="D342" s="12" t="inlineStr">
        <is>
          <t>Define exothermic reactions and use reaction profiles. Give combustion, displacement, respiration, neutralisation and self-heating devices as examples.</t>
        </is>
      </c>
      <c r="E342" s="12" t="inlineStr">
        <is>
          <t>dd153152-de86-4ab4-a211-4e0725ff1c8b</t>
        </is>
      </c>
    </row>
    <row r="343" ht="45" customHeight="1">
      <c r="A343" s="12" t="inlineStr">
        <is>
          <t>Energy Changes</t>
        </is>
      </c>
      <c r="B343" s="12" t="inlineStr">
        <is>
          <t>Endothermic Reactions</t>
        </is>
      </c>
      <c r="C343" s="13" t="inlineStr">
        <is>
          <t>Diagnostic: Endothermic Reactions [CH0.053]</t>
        </is>
      </c>
      <c r="D343" s="12" t="inlineStr">
        <is>
          <t>Diagnostic for endothermic reactions, how to interpret reaction profiles and examples of endothermic reactions.</t>
        </is>
      </c>
      <c r="E343" s="12" t="inlineStr">
        <is>
          <t>84e182ff-2348-431d-9723-927f9654c712</t>
        </is>
      </c>
    </row>
    <row r="344" ht="45" customHeight="1">
      <c r="A344" s="12" t="inlineStr">
        <is>
          <t>Energy Changes</t>
        </is>
      </c>
      <c r="B344" s="12" t="inlineStr">
        <is>
          <t>Endothermic Reactions</t>
        </is>
      </c>
      <c r="C344" s="13" t="inlineStr">
        <is>
          <t>Endothermic Reactions: Introduction [CH5.10]</t>
        </is>
      </c>
      <c r="D344" s="12" t="inlineStr">
        <is>
          <t>Describe endothermic reactions and use the law of conservation of energy to explain why the product molecules must have more energy than the reactants.</t>
        </is>
      </c>
      <c r="E344" s="12" t="inlineStr">
        <is>
          <t>3089ec00-08ea-4141-81fb-af11237e6f9c</t>
        </is>
      </c>
    </row>
    <row r="345" ht="45" customHeight="1">
      <c r="A345" s="12" t="inlineStr">
        <is>
          <t>Energy Changes</t>
        </is>
      </c>
      <c r="B345" s="12" t="inlineStr">
        <is>
          <t>Endothermic Reactions</t>
        </is>
      </c>
      <c r="C345" s="13" t="inlineStr">
        <is>
          <t>Endothermic Reactions: Profiles [CH5.11]</t>
        </is>
      </c>
      <c r="D345" s="12" t="inlineStr">
        <is>
          <t>Label endothermic reaction profiles and extract information from them.</t>
        </is>
      </c>
      <c r="E345" s="12" t="inlineStr">
        <is>
          <t>d3de1509-c7ae-4df6-8f73-ffe02dcf4b46</t>
        </is>
      </c>
    </row>
    <row r="346" ht="45" customHeight="1">
      <c r="A346" s="12" t="inlineStr">
        <is>
          <t>Energy Changes</t>
        </is>
      </c>
      <c r="B346" s="12" t="inlineStr">
        <is>
          <t>Endothermic Reactions</t>
        </is>
      </c>
      <c r="C346" s="13" t="inlineStr">
        <is>
          <t>Endothermic Reactions: Thermal Decomposition [CH5.12]</t>
        </is>
      </c>
      <c r="D346" s="12" t="inlineStr">
        <is>
          <t>Describe thermal decomposition as an example of an endothermic chemical reaction.</t>
        </is>
      </c>
      <c r="E346" s="12" t="inlineStr">
        <is>
          <t>d8b65f2e-7681-4892-b111-4332211cc7af</t>
        </is>
      </c>
    </row>
    <row r="347" ht="45" customHeight="1">
      <c r="A347" s="12" t="inlineStr">
        <is>
          <t>Energy Changes</t>
        </is>
      </c>
      <c r="B347" s="12" t="inlineStr">
        <is>
          <t>Endothermic Reactions</t>
        </is>
      </c>
      <c r="C347" s="13" t="inlineStr">
        <is>
          <t>Endothermic Reactions: Photosynthesis [CH5.13]</t>
        </is>
      </c>
      <c r="D347" s="12" t="inlineStr">
        <is>
          <t xml:space="preserve">Describe photosynthesis as the endothermic chemical process. Includes the word &amp; symbol equation. </t>
        </is>
      </c>
      <c r="E347" s="12" t="inlineStr">
        <is>
          <t>5a584f7c-e966-479a-989a-ebf156b6084e</t>
        </is>
      </c>
    </row>
    <row r="348" ht="45" customHeight="1">
      <c r="A348" s="12" t="inlineStr">
        <is>
          <t>Energy Changes</t>
        </is>
      </c>
      <c r="B348" s="12" t="inlineStr">
        <is>
          <t>Endothermic Reactions</t>
        </is>
      </c>
      <c r="C348" s="13" t="inlineStr">
        <is>
          <t>Endothermic Reactions: Citric Acid &amp; Sodium Hydrogen Carbonate [CH5.14]</t>
        </is>
      </c>
      <c r="D348" s="12" t="inlineStr">
        <is>
          <t>Describe the reaction between citric acid and sodium hydrogen carbonate as an example of an endothermic reaction.</t>
        </is>
      </c>
      <c r="E348" s="12" t="inlineStr">
        <is>
          <t>62011f78-ae1b-466c-8a14-1cab9b676f0e</t>
        </is>
      </c>
    </row>
    <row r="349" ht="45" customHeight="1">
      <c r="A349" s="12" t="inlineStr">
        <is>
          <t>Energy Changes</t>
        </is>
      </c>
      <c r="B349" s="12" t="inlineStr">
        <is>
          <t>Endothermic Reactions</t>
        </is>
      </c>
      <c r="C349" s="13" t="inlineStr">
        <is>
          <t>Endothermic Reactions: Sports Injury Packs [CH5.15]</t>
        </is>
      </c>
      <c r="D349" s="12" t="inlineStr">
        <is>
          <t>Describe self-cooling sports injury packs as an example of an every day use of endothermic reactions.</t>
        </is>
      </c>
      <c r="E349" s="12" t="inlineStr">
        <is>
          <t>cf994b2b-352d-4fee-81e3-41f571aa7d11</t>
        </is>
      </c>
    </row>
    <row r="350" ht="45" customHeight="1">
      <c r="A350" s="12" t="inlineStr">
        <is>
          <t>Energy Changes</t>
        </is>
      </c>
      <c r="B350" s="12" t="inlineStr">
        <is>
          <t>Endothermic Reactions</t>
        </is>
      </c>
      <c r="C350" s="13" t="inlineStr">
        <is>
          <t>Endothermic Reactions: Summary [CH5.16]</t>
        </is>
      </c>
      <c r="D350" s="12" t="inlineStr">
        <is>
          <t>Define endothermic reactions and use reaction profiles. Give photosynthesis, thermal decomposition, citric acid and sodium hydrogencarbonate and sports injury packs as examples.</t>
        </is>
      </c>
      <c r="E350" s="12" t="inlineStr">
        <is>
          <t>ab62453e-b913-4a35-9e4e-2cee4d356004</t>
        </is>
      </c>
    </row>
    <row r="351" ht="45" customHeight="1">
      <c r="A351" s="12" t="inlineStr">
        <is>
          <t>Energy Changes</t>
        </is>
      </c>
      <c r="B351" s="12" t="inlineStr">
        <is>
          <t>Temperature Changes</t>
        </is>
      </c>
      <c r="C351" s="13" t="inlineStr">
        <is>
          <t>Diagnostic: Temperature Changes [CH0.055]</t>
        </is>
      </c>
      <c r="D351" s="12" t="inlineStr">
        <is>
          <t>Diagnostic for temperature change reactions using both exothermic and endothermic reactions.</t>
        </is>
      </c>
      <c r="E351" s="12" t="inlineStr">
        <is>
          <t>f62463d8-0b13-4c7a-9405-0322d8a9cc61</t>
        </is>
      </c>
    </row>
    <row r="352" ht="45" customHeight="1">
      <c r="A352" s="12" t="inlineStr">
        <is>
          <t>Energy Changes</t>
        </is>
      </c>
      <c r="B352" s="12" t="inlineStr">
        <is>
          <t>Temperature Changes</t>
        </is>
      </c>
      <c r="C352" s="13" t="inlineStr">
        <is>
          <t>Exothermic &amp; Endothermic Reactions: Identifying [CH5.17]</t>
        </is>
      </c>
      <c r="D352" s="12" t="inlineStr">
        <is>
          <t>Identify exothermic and endothermic reactions based on reaction profiles and/or the temperature change of the surroundings.</t>
        </is>
      </c>
      <c r="E352" s="12" t="inlineStr">
        <is>
          <t>a8eaad77-480c-4a70-919e-f5f7812512b5</t>
        </is>
      </c>
    </row>
    <row r="353" ht="45" customHeight="1">
      <c r="A353" s="12" t="inlineStr">
        <is>
          <t>Energy Changes</t>
        </is>
      </c>
      <c r="B353" s="12" t="inlineStr">
        <is>
          <t>Temperature Changes</t>
        </is>
      </c>
      <c r="C353" s="13" t="inlineStr">
        <is>
          <t>Exothermic &amp; Endothermic Reactions: Drawing Reaction Profiles [CH5.18]</t>
        </is>
      </c>
      <c r="D353" s="12" t="inlineStr">
        <is>
          <t>Identify correctly drawn reaction profiles showing the relative energies and energy changes.</t>
        </is>
      </c>
      <c r="E353" s="12" t="inlineStr">
        <is>
          <t>5b39539d-5828-4f11-b146-a982eb2bc543</t>
        </is>
      </c>
    </row>
    <row r="354" ht="45" customHeight="1">
      <c r="A354" s="12" t="inlineStr">
        <is>
          <t>Energy Changes</t>
        </is>
      </c>
      <c r="B354" s="12" t="inlineStr">
        <is>
          <t>Temperature Changes</t>
        </is>
      </c>
      <c r="C354" s="13" t="inlineStr">
        <is>
          <t>Exothermic &amp; Endothermic Reactions: Evaluating Uses [CH5.19]</t>
        </is>
      </c>
      <c r="D354" s="12" t="inlineStr">
        <is>
          <t xml:space="preserve">Evaluate the use of exothermic and endothermic reactions for a specific purpose, considering temperature change, environmental impact and the toxicity of chemicals. </t>
        </is>
      </c>
      <c r="E354" s="12" t="inlineStr">
        <is>
          <t>cc2d1fa4-703e-4e11-acd7-6e153dcd74b2</t>
        </is>
      </c>
    </row>
    <row r="355" ht="45" customHeight="1">
      <c r="A355" s="12" t="inlineStr">
        <is>
          <t>Energy Changes</t>
        </is>
      </c>
      <c r="B355" s="12" t="inlineStr">
        <is>
          <t>Temperature Changes</t>
        </is>
      </c>
      <c r="C355" s="13" t="inlineStr">
        <is>
          <t>Exothermic &amp; Endothermic Reactions: Summary [CH5.20]</t>
        </is>
      </c>
      <c r="D355" s="12" t="inlineStr">
        <is>
          <t>Identify exothermic and endothermic reactions, giving examples of both.</t>
        </is>
      </c>
      <c r="E355" s="12" t="inlineStr">
        <is>
          <t>584b7573-ea5d-40b4-9040-e3ed7aa3a9f8</t>
        </is>
      </c>
    </row>
    <row r="356" ht="45" customHeight="1">
      <c r="A356" s="12" t="inlineStr">
        <is>
          <t>Energy Changes</t>
        </is>
      </c>
      <c r="B356" s="12" t="inlineStr">
        <is>
          <t>Temperature Changes</t>
        </is>
      </c>
      <c r="C356" s="13" t="inlineStr">
        <is>
          <t>Required Practical 4: Temperature Change - Hydrochloric Acid &amp; Metals [CH5.21]</t>
        </is>
      </c>
      <c r="D356" s="12" t="inlineStr">
        <is>
          <t>Investigate the variables which affect temperature change in a chemical reaction between an acid and metal.</t>
        </is>
      </c>
      <c r="E356" s="12" t="inlineStr">
        <is>
          <t>183fd384-2660-4954-a579-cd4407bdcaa5</t>
        </is>
      </c>
    </row>
    <row r="357" ht="45" customHeight="1">
      <c r="A357" s="12" t="inlineStr">
        <is>
          <t>Energy Changes</t>
        </is>
      </c>
      <c r="B357" s="12" t="inlineStr">
        <is>
          <t>Temperature Changes</t>
        </is>
      </c>
      <c r="C357" s="13" t="inlineStr">
        <is>
          <t>Required Practical 4: Temperature Change - Acid &amp; Metal Carbonate [CH5.22]</t>
        </is>
      </c>
      <c r="D357" s="12" t="inlineStr">
        <is>
          <t>Investigate the variables which affect temperature change in a chemical reaction between hydrochloric acid and sodium hydrogen carbonate.</t>
        </is>
      </c>
      <c r="E357" s="12" t="inlineStr">
        <is>
          <t>ece9069d-16f1-46fd-8e26-0856caeaaca6</t>
        </is>
      </c>
    </row>
    <row r="358" ht="45" customHeight="1">
      <c r="A358" s="12" t="inlineStr">
        <is>
          <t>Energy Changes</t>
        </is>
      </c>
      <c r="B358" s="12" t="inlineStr">
        <is>
          <t>Temperature Changes</t>
        </is>
      </c>
      <c r="C358" s="13" t="inlineStr">
        <is>
          <t>Required Practical 4: Temperature Change - Acid &amp; Alkali [CH5.23]</t>
        </is>
      </c>
      <c r="D358" s="12" t="inlineStr">
        <is>
          <t>Investigate the variables which affect temperature change in a chemical reaction between an acid and alkali.</t>
        </is>
      </c>
      <c r="E358" s="12" t="inlineStr">
        <is>
          <t>7a133d8f-6aa7-4ae9-a0c0-dc5923ebd3ca</t>
        </is>
      </c>
    </row>
    <row r="359" ht="45" customHeight="1">
      <c r="A359" s="12" t="inlineStr">
        <is>
          <t>Energy Changes</t>
        </is>
      </c>
      <c r="B359" s="12" t="inlineStr">
        <is>
          <t>Temperature Changes</t>
        </is>
      </c>
      <c r="C359" s="13" t="inlineStr">
        <is>
          <t>Required Practical 4: Temperature Change - Magnesium &amp; Copper (II) Sulfate [CH5.24]</t>
        </is>
      </c>
      <c r="D359" s="12" t="inlineStr">
        <is>
          <t>Investigate the variables which affect temperature change in a chemical reaction between copper (II) sulfate and magnesium.</t>
        </is>
      </c>
      <c r="E359" s="12" t="inlineStr">
        <is>
          <t>d56ce7c8-b625-4dac-a0d1-44f03a025180</t>
        </is>
      </c>
    </row>
    <row r="360" ht="45" customHeight="1">
      <c r="A360" s="12" t="inlineStr">
        <is>
          <t>Energy Changes</t>
        </is>
      </c>
      <c r="B360" s="12" t="inlineStr">
        <is>
          <t>Bond Energies</t>
        </is>
      </c>
      <c r="C360" s="13" t="inlineStr">
        <is>
          <t>Diagnostic: Bond Energies [CH0.058]</t>
        </is>
      </c>
      <c r="D360" s="12" t="inlineStr">
        <is>
          <t>Diagnostic for calculating bond energies and overall energy change.</t>
        </is>
      </c>
      <c r="E360" s="12" t="inlineStr">
        <is>
          <t>ef7cd580-4ee7-4b0c-b82e-bb59b092497d</t>
        </is>
      </c>
    </row>
    <row r="361" ht="45" customHeight="1">
      <c r="A361" s="12" t="inlineStr">
        <is>
          <t>Energy Changes</t>
        </is>
      </c>
      <c r="B361" s="12" t="inlineStr">
        <is>
          <t>Bond Energies</t>
        </is>
      </c>
      <c r="C361" s="13" t="inlineStr">
        <is>
          <t>Bond Energies: Introduction [CH5.30]</t>
        </is>
      </c>
      <c r="D361" s="12" t="inlineStr">
        <is>
          <t>Introduction to bond energy and the exothermic or endothermic nature of bond breaking and making.</t>
        </is>
      </c>
      <c r="E361" s="12" t="inlineStr">
        <is>
          <t>7fbfda1a-b631-4c51-9ef1-919f65b447ed</t>
        </is>
      </c>
    </row>
    <row r="362" ht="45" customHeight="1">
      <c r="A362" s="12" t="inlineStr">
        <is>
          <t>Energy Changes</t>
        </is>
      </c>
      <c r="B362" s="12" t="inlineStr">
        <is>
          <t>Bond Energies</t>
        </is>
      </c>
      <c r="C362" s="13" t="inlineStr">
        <is>
          <t>Bond Energies: Calculating Energy Transferred I [CH5.31]</t>
        </is>
      </c>
      <c r="D362" s="12" t="inlineStr">
        <is>
          <t>Using bond energies to calculate overall energy change in a reaction.</t>
        </is>
      </c>
      <c r="E362" s="12" t="inlineStr">
        <is>
          <t>31f1b5a2-3f63-4490-b220-8f6a9618ba06</t>
        </is>
      </c>
    </row>
    <row r="363" ht="45" customHeight="1">
      <c r="A363" s="12" t="inlineStr">
        <is>
          <t>Energy Changes</t>
        </is>
      </c>
      <c r="B363" s="12" t="inlineStr">
        <is>
          <t>Bond Energies</t>
        </is>
      </c>
      <c r="C363" s="13" t="inlineStr">
        <is>
          <t>Bond Energies: Calculating Energy Transferred II [CH5.32]</t>
        </is>
      </c>
      <c r="D363" s="12" t="inlineStr">
        <is>
          <t>Using individual bond energies to calculate overall energy change in a reaction.</t>
        </is>
      </c>
      <c r="E363" s="12" t="inlineStr">
        <is>
          <t>dabe1357-e650-49df-a3e8-74709601ffdd</t>
        </is>
      </c>
    </row>
    <row r="364" ht="45" customHeight="1">
      <c r="A364" s="12" t="inlineStr">
        <is>
          <t>Energy Changes</t>
        </is>
      </c>
      <c r="B364" s="12" t="inlineStr">
        <is>
          <t>Bond Energies</t>
        </is>
      </c>
      <c r="C364" s="13" t="inlineStr">
        <is>
          <t>Bond Energies: Calculating Energy Transferred III [CH5.33]</t>
        </is>
      </c>
      <c r="D364" s="12" t="inlineStr">
        <is>
          <t>Using individual bond energies to calculate overall energy change in a reaction — complex molecules and double bonds.</t>
        </is>
      </c>
      <c r="E364" s="12" t="inlineStr">
        <is>
          <t>edce47f6-0d38-4847-9d48-8af0a3fdc5f3</t>
        </is>
      </c>
    </row>
    <row r="365" ht="45" customHeight="1">
      <c r="A365" s="12" t="inlineStr">
        <is>
          <t>Energy Changes</t>
        </is>
      </c>
      <c r="B365" s="12" t="inlineStr">
        <is>
          <t>Bond Energies</t>
        </is>
      </c>
      <c r="C365" s="13" t="inlineStr">
        <is>
          <t>Bond Energies: Calculate Bond Energy from Energy Transferred [CH5.34]</t>
        </is>
      </c>
      <c r="D365" s="12" t="inlineStr">
        <is>
          <t>Using overall energy change and individual bond energies to calculate unknown bond energy.</t>
        </is>
      </c>
      <c r="E365" s="12" t="inlineStr">
        <is>
          <t>8eab9588-3ce5-4755-8cc8-29cb07f9c00d</t>
        </is>
      </c>
    </row>
    <row r="366" ht="45" customHeight="1">
      <c r="A366" s="12" t="inlineStr">
        <is>
          <t>Energy Changes</t>
        </is>
      </c>
      <c r="B366" s="12" t="inlineStr">
        <is>
          <t>Bond Energies</t>
        </is>
      </c>
      <c r="C366" s="13" t="inlineStr">
        <is>
          <t>Bond Energies: Summary [CH5.35]</t>
        </is>
      </c>
      <c r="D366" s="12" t="inlineStr">
        <is>
          <t>Summary of bond energies, their exothermic or endothermic nature, calculating overall energy changes and finding unknown bond energies.</t>
        </is>
      </c>
      <c r="E366" s="12" t="inlineStr">
        <is>
          <t>c3a039ad-b96e-4ea7-8b6a-c9255d7ca38a</t>
        </is>
      </c>
    </row>
    <row r="367" ht="45" customHeight="1">
      <c r="A367" s="12" t="inlineStr">
        <is>
          <t>Energy Changes</t>
        </is>
      </c>
      <c r="B367" s="12" t="inlineStr">
        <is>
          <t>Electrochemical Cells</t>
        </is>
      </c>
      <c r="C367" s="13" t="inlineStr">
        <is>
          <t>Diagnostic: Electrochemical Cells [CH0.60]</t>
        </is>
      </c>
      <c r="D367" s="12" t="inlineStr">
        <is>
          <t>Diagnostic for cells &amp; Fuel cells nuggets.  Includes what each type of cell is, examples of their use and evaluation of their use.</t>
        </is>
      </c>
      <c r="E367" s="12" t="inlineStr">
        <is>
          <t>015cb710-899a-47aa-8e76-0d78def1d3fa</t>
        </is>
      </c>
    </row>
    <row r="368" ht="45" customHeight="1">
      <c r="A368" s="12" t="inlineStr">
        <is>
          <t>Energy Changes</t>
        </is>
      </c>
      <c r="B368" s="12" t="inlineStr">
        <is>
          <t>Electrochemical Cells</t>
        </is>
      </c>
      <c r="C368" s="13" t="inlineStr">
        <is>
          <t>Chemical Cells: Introduction [CH5.36]</t>
        </is>
      </c>
      <c r="D368" s="12" t="inlineStr">
        <is>
          <t>Describes the components of a chemical cell and how they generate a potential difference.</t>
        </is>
      </c>
      <c r="E368" s="12" t="inlineStr">
        <is>
          <t>c110dfd0-123f-44cc-8824-03d0f81ce861</t>
        </is>
      </c>
    </row>
    <row r="369" ht="45" customHeight="1">
      <c r="A369" s="12" t="inlineStr">
        <is>
          <t>Energy Changes</t>
        </is>
      </c>
      <c r="B369" s="12" t="inlineStr">
        <is>
          <t>Electrochemical Cells</t>
        </is>
      </c>
      <c r="C369" s="13" t="inlineStr">
        <is>
          <t>Cells &amp; Batteries [CH5.39]</t>
        </is>
      </c>
      <c r="D369" s="12" t="inlineStr">
        <is>
          <t>Describes the difference between cells &amp; batteries.</t>
        </is>
      </c>
      <c r="E369" s="12" t="inlineStr">
        <is>
          <t>84d4734f-95e4-49ff-a547-f9b9f52d9058</t>
        </is>
      </c>
    </row>
    <row r="370" ht="45" customHeight="1">
      <c r="A370" s="12" t="inlineStr">
        <is>
          <t>Energy Changes</t>
        </is>
      </c>
      <c r="B370" s="12" t="inlineStr">
        <is>
          <t>Electrochemical Cells</t>
        </is>
      </c>
      <c r="C370" s="13" t="inlineStr">
        <is>
          <t>Rechargeable &amp; Non-Rechargeable Cells &amp; Batteries [CH5.62]</t>
        </is>
      </c>
      <c r="D370" s="12" t="inlineStr">
        <is>
          <t>Includes what is meant by a rechargeable battery and what happens when a rechargeable battery is connected to an external power source.</t>
        </is>
      </c>
      <c r="E370" s="12" t="inlineStr">
        <is>
          <t>b32066e8-46c9-4360-a94f-d5bd4610d463</t>
        </is>
      </c>
    </row>
    <row r="371" ht="45" customHeight="1">
      <c r="A371" s="12" t="inlineStr">
        <is>
          <t>Energy Changes</t>
        </is>
      </c>
      <c r="B371" s="12" t="inlineStr">
        <is>
          <t>Electrochemical Cells</t>
        </is>
      </c>
      <c r="C371" s="13" t="inlineStr">
        <is>
          <t>Chemical Cells: Potential Difference &amp; Reactivity I [CH5.40]</t>
        </is>
      </c>
      <c r="D371" s="12" t="inlineStr">
        <is>
          <t>Identifies the factors that affect the potential difference of a cell. There is a more in depth consideration of the metals used for the electrodes and how their relative reactivity influences the potential difference.</t>
        </is>
      </c>
      <c r="E371" s="12" t="inlineStr">
        <is>
          <t>559054df-86c2-4dd0-87fc-ae76b2162356</t>
        </is>
      </c>
    </row>
    <row r="372" ht="45" customHeight="1">
      <c r="A372" s="12" t="inlineStr">
        <is>
          <t>Energy Changes</t>
        </is>
      </c>
      <c r="B372" s="12" t="inlineStr">
        <is>
          <t>Electrochemical Cells</t>
        </is>
      </c>
      <c r="C372" s="13" t="inlineStr">
        <is>
          <t>Chemical Cells: Potential Difference &amp; Reactivity II [CH5.41]</t>
        </is>
      </c>
      <c r="D372" s="12" t="inlineStr">
        <is>
          <t>In depth consideration of the metals used for the electrodes and how their relative reactivity influences the potential difference. Involves interpreting data in tables and link with reactivity.</t>
        </is>
      </c>
      <c r="E372" s="12" t="inlineStr">
        <is>
          <t>080b2b2d-65a2-48a6-9f36-2cd29d0275ab</t>
        </is>
      </c>
    </row>
    <row r="373" ht="45" customHeight="1">
      <c r="A373" s="12" t="inlineStr">
        <is>
          <t>Energy Changes</t>
        </is>
      </c>
      <c r="B373" s="12" t="inlineStr">
        <is>
          <t>Electrochemical Cells</t>
        </is>
      </c>
      <c r="C373" s="13" t="inlineStr">
        <is>
          <t>Fuel Cells: Introduction [CH5.37]</t>
        </is>
      </c>
      <c r="D373" s="12" t="inlineStr">
        <is>
          <t>Describes how a fuel cell releases chemical energy from fuels.</t>
        </is>
      </c>
      <c r="E373" s="12" t="inlineStr">
        <is>
          <t>cd7190ee-1dde-46f9-b302-b95dfe4d05eb</t>
        </is>
      </c>
    </row>
    <row r="374" ht="45" customHeight="1">
      <c r="A374" s="12" t="inlineStr">
        <is>
          <t>Energy Changes</t>
        </is>
      </c>
      <c r="B374" s="12" t="inlineStr">
        <is>
          <t>Electrochemical Cells</t>
        </is>
      </c>
      <c r="C374" s="13" t="inlineStr">
        <is>
          <t>Fuel Cells: Uses [CH5.44]</t>
        </is>
      </c>
      <c r="D374" s="12" t="inlineStr">
        <is>
          <t>Uses of fuel cells. Examples include cars, buses, trains, lunar landing module and some factories.</t>
        </is>
      </c>
      <c r="E374" s="12" t="inlineStr">
        <is>
          <t>80f02a5c-e9e1-408c-a255-259f63324386</t>
        </is>
      </c>
    </row>
    <row r="375" ht="45" customHeight="1">
      <c r="A375" s="12" t="inlineStr">
        <is>
          <t>Energy Changes</t>
        </is>
      </c>
      <c r="B375" s="12" t="inlineStr">
        <is>
          <t>Electrochemical Cells</t>
        </is>
      </c>
      <c r="C375" s="13" t="inlineStr">
        <is>
          <t>Acid Fuel Cells: Half Equations [CH5.43]</t>
        </is>
      </c>
      <c r="D375" s="12" t="inlineStr">
        <is>
          <t>Covers the reactions occurring in an acid fuel cell at the anode and cathode.  Includes the half equations for each electrode and the overall reaction.</t>
        </is>
      </c>
      <c r="E375" s="12" t="inlineStr">
        <is>
          <t>2897ee05-bd31-404d-9bd6-73cadf1861ae</t>
        </is>
      </c>
    </row>
    <row r="376" ht="45" customHeight="1">
      <c r="A376" s="12" t="inlineStr">
        <is>
          <t>Energy Changes</t>
        </is>
      </c>
      <c r="B376" s="12" t="inlineStr">
        <is>
          <t>Electrochemical Cells</t>
        </is>
      </c>
      <c r="C376" s="13" t="inlineStr">
        <is>
          <t>Alkaline Fuel Cells: Half Equations [CH5.63]</t>
        </is>
      </c>
      <c r="D376" s="12" t="inlineStr">
        <is>
          <t>Covers the reactions occurring in an alkaline fuel cell at the anode and cathode.  Includes the half equations for each electrode and the overall reaction.</t>
        </is>
      </c>
      <c r="E376" s="12" t="inlineStr">
        <is>
          <t>10bc53ca-27a4-4203-a6c0-505acf7cf5bc</t>
        </is>
      </c>
    </row>
    <row r="377" ht="45" customHeight="1">
      <c r="A377" s="12" t="inlineStr">
        <is>
          <t>Energy Changes</t>
        </is>
      </c>
      <c r="B377" s="12" t="inlineStr">
        <is>
          <t>Electrochemical Cells</t>
        </is>
      </c>
      <c r="C377" s="13" t="inlineStr">
        <is>
          <t>Fuel Cells &amp; Electrolysis: Cathodes &amp; Anodes [CH5.38]</t>
        </is>
      </c>
      <c r="D377" s="12" t="inlineStr">
        <is>
          <t>Explains how to determine which electrode in a cell is the anode and which is the cathode on the basis of the electrons transferred.  Includes electrolysis of lead bromide and hydrogen fuel cells as examples.</t>
        </is>
      </c>
      <c r="E377" s="12" t="inlineStr">
        <is>
          <t>0952ed1f-9586-445c-93ee-c2fe7e1c5ae5</t>
        </is>
      </c>
    </row>
    <row r="378" ht="45" customHeight="1">
      <c r="A378" s="12" t="inlineStr">
        <is>
          <t>Energy Changes</t>
        </is>
      </c>
      <c r="B378" s="12" t="inlineStr">
        <is>
          <t>Electrochemical Cells</t>
        </is>
      </c>
      <c r="C378" s="13" t="inlineStr">
        <is>
          <t>Evaluating Chemical Cells &amp; Fuel Cells [CH5.45]</t>
        </is>
      </c>
      <c r="D378" s="12" t="inlineStr">
        <is>
          <t>Considers the advantages and disadvantages of different types of cell.</t>
        </is>
      </c>
      <c r="E378" s="12" t="inlineStr">
        <is>
          <t>10e2d70d-7526-4418-9773-2bc37b0ac72a</t>
        </is>
      </c>
    </row>
    <row r="379" ht="45" customHeight="1">
      <c r="A379" s="12" t="inlineStr">
        <is>
          <t>Energy Changes</t>
        </is>
      </c>
      <c r="B379" s="12" t="inlineStr">
        <is>
          <t>Topic Review A</t>
        </is>
      </c>
      <c r="C379" s="13" t="inlineStr">
        <is>
          <t>Topic 5 Review: Energy Changes - Set A [CH5.52]</t>
        </is>
      </c>
      <c r="D379" s="12" t="inlineStr">
        <is>
          <t>Chemistry Topic 5 Review for Science AQA Higher Tier.</t>
        </is>
      </c>
      <c r="E379" s="12" t="inlineStr">
        <is>
          <t>1bc2e3e8-ee34-4f1c-9c3b-1ceee6613c8d</t>
        </is>
      </c>
    </row>
    <row r="380" ht="45" customHeight="1">
      <c r="A380" s="12" t="inlineStr">
        <is>
          <t>Energy Changes</t>
        </is>
      </c>
      <c r="B380" s="12" t="inlineStr">
        <is>
          <t>Topic Review B</t>
        </is>
      </c>
      <c r="C380" s="13" t="inlineStr">
        <is>
          <t>Topic 5 Review: Energy Changes - Set B [CH5.53]</t>
        </is>
      </c>
      <c r="D380" s="12" t="inlineStr">
        <is>
          <t>Chemistry Topic 5 Review for Science AQA Higher Tier.</t>
        </is>
      </c>
      <c r="E380" s="12" t="inlineStr">
        <is>
          <t>7d30a5d4-326f-4c59-a9bb-f24294c4e010</t>
        </is>
      </c>
    </row>
    <row r="381" ht="45" customHeight="1">
      <c r="A381" s="12" t="inlineStr">
        <is>
          <t>Rate &amp; Extent of Chemical Change</t>
        </is>
      </c>
      <c r="B381" s="12" t="inlineStr">
        <is>
          <t>Introduction to Rates</t>
        </is>
      </c>
      <c r="C381" s="13" t="inlineStr">
        <is>
          <t>Diagnostic: Introduction to Rates [CH0.062]</t>
        </is>
      </c>
      <c r="D381" s="12" t="inlineStr">
        <is>
          <t xml:space="preserve">Diagnostic for rates of reaction, including gas pressure, temperature, catalysts and surface area to volume ratio. </t>
        </is>
      </c>
      <c r="E381" s="12" t="inlineStr">
        <is>
          <t>195681bd-0f49-4d8f-a696-a87330db8548</t>
        </is>
      </c>
    </row>
    <row r="382" ht="45" customHeight="1">
      <c r="A382" s="12" t="inlineStr">
        <is>
          <t>Rate &amp; Extent of Chemical Change</t>
        </is>
      </c>
      <c r="B382" s="12" t="inlineStr">
        <is>
          <t>Introduction to Rates</t>
        </is>
      </c>
      <c r="C382" s="13" t="inlineStr">
        <is>
          <t>Rate of Reaction: Introduction [CH6.01]</t>
        </is>
      </c>
      <c r="D382" s="12" t="inlineStr">
        <is>
          <t>An introduction to what is meant by rate of reaction and common methods for measuring it.</t>
        </is>
      </c>
      <c r="E382" s="12" t="inlineStr">
        <is>
          <t>cad4dccd-dc41-431e-95b1-c6d6e3488b54</t>
        </is>
      </c>
    </row>
    <row r="383" ht="45" customHeight="1">
      <c r="A383" s="12" t="inlineStr">
        <is>
          <t>Rate &amp; Extent of Chemical Change</t>
        </is>
      </c>
      <c r="B383" s="12" t="inlineStr">
        <is>
          <t>Introduction to Rates</t>
        </is>
      </c>
      <c r="C383" s="13" t="inlineStr">
        <is>
          <t>Particle Motion in Gases [PH3.39]</t>
        </is>
      </c>
      <c r="D383" s="12" t="inlineStr">
        <is>
          <t>State that the particles of a gas are in constant random motion and that increasing temperature of the gas increases the average kinetic energy of the particles.</t>
        </is>
      </c>
      <c r="E383" s="12" t="inlineStr">
        <is>
          <t>667017d3-152c-4617-81cd-717106ddbd6f</t>
        </is>
      </c>
    </row>
    <row r="384" ht="45" customHeight="1">
      <c r="A384" s="12" t="inlineStr">
        <is>
          <t>Rate &amp; Extent of Chemical Change</t>
        </is>
      </c>
      <c r="B384" s="12" t="inlineStr">
        <is>
          <t>Introduction to Rates</t>
        </is>
      </c>
      <c r="C384" s="13" t="inlineStr">
        <is>
          <t>Gas Pressure: Introduction [PH3.40]</t>
        </is>
      </c>
      <c r="D384" s="12" t="inlineStr">
        <is>
          <t>State that the collision of gas particles with an object exerts a force at a right angle to the surface the particle collides with.</t>
        </is>
      </c>
      <c r="E384" s="12" t="inlineStr">
        <is>
          <t>1f0ed5c8-0a3f-4dbd-8882-dd81b39a3c7f</t>
        </is>
      </c>
    </row>
    <row r="385" ht="45" customHeight="1">
      <c r="A385" s="12" t="inlineStr">
        <is>
          <t>Rate &amp; Extent of Chemical Change</t>
        </is>
      </c>
      <c r="B385" s="12" t="inlineStr">
        <is>
          <t>Introduction to Rates</t>
        </is>
      </c>
      <c r="C385" s="13" t="inlineStr">
        <is>
          <t>Thermal Energy &amp; Temperature [PH1.37]</t>
        </is>
      </c>
      <c r="D385" s="12" t="inlineStr">
        <is>
          <t>Identify the difference between thermal energy and temperature.</t>
        </is>
      </c>
      <c r="E385" s="12" t="inlineStr">
        <is>
          <t>2dd659d5-37c9-4092-acc6-a204f7c3c9ee</t>
        </is>
      </c>
    </row>
    <row r="386" ht="45" customHeight="1">
      <c r="A386" s="12" t="inlineStr">
        <is>
          <t>Rate &amp; Extent of Chemical Change</t>
        </is>
      </c>
      <c r="B386" s="12" t="inlineStr">
        <is>
          <t>Introduction to Rates</t>
        </is>
      </c>
      <c r="C386" s="13" t="inlineStr">
        <is>
          <t>Introduction to Catalysts [CH6.02]</t>
        </is>
      </c>
      <c r="D386" s="12" t="inlineStr">
        <is>
          <t>An introduction to what is meant by the term catalyst and everyday examples of catalysts.  The key features of catalysts are also outlined.</t>
        </is>
      </c>
      <c r="E386" s="12" t="inlineStr">
        <is>
          <t>f21c20a5-9be2-4b67-89a6-024b7b5a2c19</t>
        </is>
      </c>
    </row>
    <row r="387" ht="45" customHeight="1">
      <c r="A387" s="12" t="inlineStr">
        <is>
          <t>Rate &amp; Extent of Chemical Change</t>
        </is>
      </c>
      <c r="B387" s="12" t="inlineStr">
        <is>
          <t>Using Data</t>
        </is>
      </c>
      <c r="C387" s="13" t="inlineStr">
        <is>
          <t>Diagnostic: Using Data [CH0.064]</t>
        </is>
      </c>
      <c r="D387" s="12" t="inlineStr">
        <is>
          <t>Diagnostic for calculating the rate of reaction from word problems, tables and graphs; using units of rate of g/s, cm3/s and per second.</t>
        </is>
      </c>
      <c r="E387" s="12" t="inlineStr">
        <is>
          <t>de51137e-431f-4f5b-ae61-cb095c6f6527</t>
        </is>
      </c>
    </row>
    <row r="388" ht="45" customHeight="1">
      <c r="A388" s="12" t="inlineStr">
        <is>
          <t>Rate &amp; Extent of Chemical Change</t>
        </is>
      </c>
      <c r="B388" s="12" t="inlineStr">
        <is>
          <t>Using Data</t>
        </is>
      </c>
      <c r="C388" s="13" t="inlineStr">
        <is>
          <t>Rate of Reaction: Calculating I [CH6.06]</t>
        </is>
      </c>
      <c r="D388" s="12" t="inlineStr">
        <is>
          <t xml:space="preserve">Calculating the rate of reaction in g/s, cm³/s and mol/s. Word problems and no unit conversions. </t>
        </is>
      </c>
      <c r="E388" s="12" t="inlineStr">
        <is>
          <t>87315025-8db5-49c2-a676-84fd1c66f469</t>
        </is>
      </c>
    </row>
    <row r="389" ht="45" customHeight="1">
      <c r="A389" s="12" t="inlineStr">
        <is>
          <t>Rate &amp; Extent of Chemical Change</t>
        </is>
      </c>
      <c r="B389" s="12" t="inlineStr">
        <is>
          <t>Using Data</t>
        </is>
      </c>
      <c r="C389" s="13" t="inlineStr">
        <is>
          <t>Rate of Reaction: Calculating II [CH6.07]</t>
        </is>
      </c>
      <c r="D389" s="12" t="inlineStr">
        <is>
          <t>Calculating rate of reaction using information from tables and graphs.  No unit conversion is needed and units for the rate of reaction in g/s, cm³/s and mol/s.</t>
        </is>
      </c>
      <c r="E389" s="12" t="inlineStr">
        <is>
          <t>97fa090f-6e68-4eed-88f9-a881be54ce96</t>
        </is>
      </c>
    </row>
    <row r="390" ht="45" customHeight="1">
      <c r="A390" s="12" t="inlineStr">
        <is>
          <t>Rate &amp; Extent of Chemical Change</t>
        </is>
      </c>
      <c r="B390" s="12" t="inlineStr">
        <is>
          <t>Using Data</t>
        </is>
      </c>
      <c r="C390" s="13" t="inlineStr">
        <is>
          <t>Rate of Reaction: Calculating III [CH6.08]</t>
        </is>
      </c>
      <c r="D390" s="12" t="inlineStr">
        <is>
          <t>Review of calculating rate of reaction using information from tables and graphs.  Comparison of rates of reaction using tangents. The tangents are given. No unit conversion is needed and units for the rate of reaction in g/s, cm³/s and mol/s.</t>
        </is>
      </c>
      <c r="E390" s="12" t="inlineStr">
        <is>
          <t>56db1aab-9528-4a52-b360-fe8129cce68d</t>
        </is>
      </c>
    </row>
    <row r="391" ht="45" customHeight="1">
      <c r="A391" s="12" t="inlineStr">
        <is>
          <t>Rate &amp; Extent of Chemical Change</t>
        </is>
      </c>
      <c r="B391" s="12" t="inlineStr">
        <is>
          <t>Using Data</t>
        </is>
      </c>
      <c r="C391" s="13" t="inlineStr">
        <is>
          <t>Rate of Reaction: Calculating IV [CH6.09]</t>
        </is>
      </c>
      <c r="D391" s="12" t="inlineStr">
        <is>
          <t>Calculating the gradient of a tangent to find the rate of reaction in g/s, cm³/s and mol/s.  Includes how to draw a tangent. No unit conversions.</t>
        </is>
      </c>
      <c r="E391" s="12" t="inlineStr">
        <is>
          <t>d7779a39-11b1-4f01-8edf-a80bfd4dc606</t>
        </is>
      </c>
    </row>
    <row r="392" ht="45" customHeight="1">
      <c r="A392" s="12" t="inlineStr">
        <is>
          <t>Rate &amp; Extent of Chemical Change</t>
        </is>
      </c>
      <c r="B392" s="12" t="inlineStr">
        <is>
          <t>Using Data</t>
        </is>
      </c>
      <c r="C392" s="13" t="inlineStr">
        <is>
          <t>Rate of Reaction: Factors Affecting Rate [CH6.10]</t>
        </is>
      </c>
      <c r="D392" s="12" t="inlineStr">
        <is>
          <t>Review from Key Stage 3 of the five factors that can affect the rate of reaction.</t>
        </is>
      </c>
      <c r="E392" s="12" t="inlineStr">
        <is>
          <t>b9c7a070-0403-4f5c-ab85-7d1a0960e01f</t>
        </is>
      </c>
    </row>
    <row r="393" ht="45" customHeight="1">
      <c r="A393" s="12" t="inlineStr">
        <is>
          <t>Rate &amp; Extent of Chemical Change</t>
        </is>
      </c>
      <c r="B393" s="12" t="inlineStr">
        <is>
          <t>Using Data</t>
        </is>
      </c>
      <c r="C393" s="13" t="inlineStr">
        <is>
          <t xml:space="preserve">Rate of Reaction: Describing Data [CH6.11] </t>
        </is>
      </c>
      <c r="D393" s="12" t="inlineStr">
        <is>
          <t>How to describe data in tables and graphs obtained during rate of reaction experiments.  In addition, how describe graphs with multiple lines is included.</t>
        </is>
      </c>
      <c r="E393" s="12" t="inlineStr">
        <is>
          <t>49d4abf8-3b6a-44d6-b969-cf490a741c94</t>
        </is>
      </c>
    </row>
    <row r="394" ht="45" customHeight="1">
      <c r="A394" s="12" t="inlineStr">
        <is>
          <t>Rate &amp; Extent of Chemical Change</t>
        </is>
      </c>
      <c r="B394" s="12" t="inlineStr">
        <is>
          <t>Rates Experiments</t>
        </is>
      </c>
      <c r="C394" s="13" t="inlineStr">
        <is>
          <t>Diagnostic: Rates Experiments [CH0.066]</t>
        </is>
      </c>
      <c r="D394" s="12" t="inlineStr">
        <is>
          <t xml:space="preserve">Diagnostic for rate of reaction experiments; investigating the effect of surface area, temperature, concentration and catalysts on rate of reaction. </t>
        </is>
      </c>
      <c r="E394" s="12" t="inlineStr">
        <is>
          <t>6e33d9bc-3e0a-4487-b91a-af954f425531</t>
        </is>
      </c>
    </row>
    <row r="395" ht="45" customHeight="1">
      <c r="A395" s="12" t="inlineStr">
        <is>
          <t>Rate &amp; Extent of Chemical Change</t>
        </is>
      </c>
      <c r="B395" s="12" t="inlineStr">
        <is>
          <t>Rates Experiments</t>
        </is>
      </c>
      <c r="C395" s="13" t="inlineStr">
        <is>
          <t>Practical: Rate of Reaction: Surface Area (Changing Mass) [CH6.12]</t>
        </is>
      </c>
      <c r="D395" s="12" t="inlineStr">
        <is>
          <t>Practical to investigate the effect of surface area on the rate of reaction between calcium carbonate (marble) and hydrochloric acid.  This practical uses a change in mass to measure the rate of reaction.</t>
        </is>
      </c>
      <c r="E395" s="12" t="inlineStr">
        <is>
          <t>7634aa44-87de-4374-891a-c056b7cd04f5</t>
        </is>
      </c>
    </row>
    <row r="396" ht="45" customHeight="1">
      <c r="A396" s="12" t="inlineStr">
        <is>
          <t>Rate &amp; Extent of Chemical Change</t>
        </is>
      </c>
      <c r="B396" s="12" t="inlineStr">
        <is>
          <t>Rates Experiments</t>
        </is>
      </c>
      <c r="C396" s="13" t="inlineStr">
        <is>
          <t>Practical: Rate of Reaction: Catalysts (Hydrogen Peroxide) [CH6.13]</t>
        </is>
      </c>
      <c r="D396" s="12" t="inlineStr">
        <is>
          <t>Practical to investigate the effect of a catalyst on the rate of reaction for the decomposition of hydrogen peroxide  This practical uses gas collection in a gas syringe as a measure of the rate of reaction.</t>
        </is>
      </c>
      <c r="E396" s="12" t="inlineStr">
        <is>
          <t>67c09ec2-7503-4029-a443-b5efbe38cc01</t>
        </is>
      </c>
    </row>
    <row r="397" ht="45" customHeight="1">
      <c r="A397" s="12" t="inlineStr">
        <is>
          <t>Rate &amp; Extent of Chemical Change</t>
        </is>
      </c>
      <c r="B397" s="12" t="inlineStr">
        <is>
          <t>Rates Experiments</t>
        </is>
      </c>
      <c r="C397" s="13" t="inlineStr">
        <is>
          <t>Practical: Rate of Reaction: Catalysts (Zinc &amp; Sulfuric Acid) [CH6.14]</t>
        </is>
      </c>
      <c r="D397" s="12" t="inlineStr">
        <is>
          <t>Practical to investigate the effect of a catalyst on the rate of reaction for zinc reacting with sulfuric acid.  This practical uses time taken to collect a set volume of gas as a measure of the rate of reaction.</t>
        </is>
      </c>
      <c r="E397" s="12" t="inlineStr">
        <is>
          <t>91e59a17-064f-4e19-ae9a-355e3c554f77</t>
        </is>
      </c>
    </row>
    <row r="398" ht="45" customHeight="1">
      <c r="A398" s="12" t="inlineStr">
        <is>
          <t>Rate &amp; Extent of Chemical Change</t>
        </is>
      </c>
      <c r="B398" s="12" t="inlineStr">
        <is>
          <t>Rates Experiments</t>
        </is>
      </c>
      <c r="C398" s="13" t="inlineStr">
        <is>
          <t>Practical: Rate of Reaction: Temperature (Disappearing Cross) [CH6.15]</t>
        </is>
      </c>
      <c r="D398" s="12" t="inlineStr">
        <is>
          <t>Practical to investigate the effect of temperature on the rate of reaction for the reaction between sodium thiosulfate and hydrochloric acid.  This practical uses the time taken for a cross to disappear as a measure of the rate of reaction.</t>
        </is>
      </c>
      <c r="E398" s="12" t="inlineStr">
        <is>
          <t>179f01e5-db30-4e4a-91d5-a58766674249</t>
        </is>
      </c>
    </row>
    <row r="399" ht="45" customHeight="1">
      <c r="A399" s="12" t="inlineStr">
        <is>
          <t>Rate &amp; Extent of Chemical Change</t>
        </is>
      </c>
      <c r="B399" s="12" t="inlineStr">
        <is>
          <t>Rates Experiments</t>
        </is>
      </c>
      <c r="C399" s="13" t="inlineStr">
        <is>
          <t>Practical: Rate of Reaction: Temperature (Magnesium &amp; Hydrochloric Acid) [CH6.16]</t>
        </is>
      </c>
      <c r="D399" s="12" t="inlineStr">
        <is>
          <t>Practical to investigate the effect of temperature on the rate of reaction for the reaction between magnesium and hydrochloric acid.  This practical uses the time taken for the magnesium to disappear as a measure of the rate of reaction.</t>
        </is>
      </c>
      <c r="E399" s="12" t="inlineStr">
        <is>
          <t>8dab7ba0-7928-4599-b397-6c255b678d17</t>
        </is>
      </c>
    </row>
    <row r="400" ht="45" customHeight="1">
      <c r="A400" s="12" t="inlineStr">
        <is>
          <t>Rate &amp; Extent of Chemical Change</t>
        </is>
      </c>
      <c r="B400" s="12" t="inlineStr">
        <is>
          <t>Rates Experiments</t>
        </is>
      </c>
      <c r="C400" s="13" t="inlineStr">
        <is>
          <t>Required Practical 5: Rate of Reaction: Concentration (Gas Collection) [CH6.19]</t>
        </is>
      </c>
      <c r="D400" s="12" t="inlineStr">
        <is>
          <t>Practical to investigate the effect of concentration on the rate of reaction for the reaction between magnesium and hydrochloric acid.  This practical uses the volume of gas collected every 10 seconds by water displacement, as a measure of the rate of reaction.</t>
        </is>
      </c>
      <c r="E400" s="12" t="inlineStr">
        <is>
          <t>3ed6ee08-8f9b-47a2-bbd3-36b4422e632f</t>
        </is>
      </c>
    </row>
    <row r="401" ht="45" customHeight="1">
      <c r="A401" s="12" t="inlineStr">
        <is>
          <t>Rate &amp; Extent of Chemical Change</t>
        </is>
      </c>
      <c r="B401" s="12" t="inlineStr">
        <is>
          <t>Rates Experiments</t>
        </is>
      </c>
      <c r="C401" s="13" t="inlineStr">
        <is>
          <t>Required Practical 5: Rate of Reaction: Concentration (Disappearing Cross) [CH6.20]</t>
        </is>
      </c>
      <c r="D401" s="12" t="inlineStr">
        <is>
          <t>Required practical to investigate the effect of concentration on the rate of reaction for the reaction between sodium thiosulfate and hydrochloric acid.  This practical uses the time taken for a cross to disappear as a measure of the rate of reaction.</t>
        </is>
      </c>
      <c r="E401" s="12" t="inlineStr">
        <is>
          <t>ac9e6f42-ef77-422d-a2e8-6fd69eb49518</t>
        </is>
      </c>
    </row>
    <row r="402" ht="45" customHeight="1">
      <c r="A402" s="12" t="inlineStr">
        <is>
          <t>Rate &amp; Extent of Chemical Change</t>
        </is>
      </c>
      <c r="B402" s="12" t="inlineStr">
        <is>
          <t>Explain &amp; Interpret Data</t>
        </is>
      </c>
      <c r="C402" s="13" t="inlineStr">
        <is>
          <t>Diagnostic: Explain &amp; Interpret Data [CH0.067]</t>
        </is>
      </c>
      <c r="D402" s="12" t="inlineStr">
        <is>
          <t>Diagnostic for explaining changes in rates of reaction and interpreting data from tables and graphs obtained during rate of reaction experiments;</t>
        </is>
      </c>
      <c r="E402" s="12" t="inlineStr">
        <is>
          <t>1f5076c9-4b8c-4531-9018-27f96bed0c61</t>
        </is>
      </c>
    </row>
    <row r="403" ht="45" customHeight="1">
      <c r="A403" s="12" t="inlineStr">
        <is>
          <t>Rate &amp; Extent of Chemical Change</t>
        </is>
      </c>
      <c r="B403" s="12" t="inlineStr">
        <is>
          <t>Explain &amp; Interpret Data</t>
        </is>
      </c>
      <c r="C403" s="13" t="inlineStr">
        <is>
          <t>Rate of Reaction: Explaining Effect of Concentration [CH6.21]</t>
        </is>
      </c>
      <c r="D403" s="12" t="inlineStr">
        <is>
          <t>Explaining the effect of concentration on the rate of reaction, using collision theory.</t>
        </is>
      </c>
      <c r="E403" s="12" t="inlineStr">
        <is>
          <t>064dc3dd-bbf4-4244-803b-632534ad914c</t>
        </is>
      </c>
    </row>
    <row r="404" ht="45" customHeight="1">
      <c r="A404" s="12" t="inlineStr">
        <is>
          <t>Rate &amp; Extent of Chemical Change</t>
        </is>
      </c>
      <c r="B404" s="12" t="inlineStr">
        <is>
          <t>Explain &amp; Interpret Data</t>
        </is>
      </c>
      <c r="C404" s="13" t="inlineStr">
        <is>
          <t>Rate of Reaction: Explaining Effect of Pressure [CH6.22]</t>
        </is>
      </c>
      <c r="D404" s="12" t="inlineStr">
        <is>
          <t>Explaining the effect of pressure on the rate of reaction, using collision theory.</t>
        </is>
      </c>
      <c r="E404" s="12" t="inlineStr">
        <is>
          <t>68cbaf40-72e5-4086-8a64-e1e6d0684014</t>
        </is>
      </c>
    </row>
    <row r="405" ht="45" customHeight="1">
      <c r="A405" s="12" t="inlineStr">
        <is>
          <t>Rate &amp; Extent of Chemical Change</t>
        </is>
      </c>
      <c r="B405" s="12" t="inlineStr">
        <is>
          <t>Explain &amp; Interpret Data</t>
        </is>
      </c>
      <c r="C405" s="13" t="inlineStr">
        <is>
          <t>Rate of Reaction: Explaining Effect of Surface Area [CH6.23]</t>
        </is>
      </c>
      <c r="D405" s="12" t="inlineStr">
        <is>
          <t>Explaining the effect of surface area on the rate of reaction, using collision theory.</t>
        </is>
      </c>
      <c r="E405" s="12" t="inlineStr">
        <is>
          <t>7f496ecd-9b7f-4859-9563-078cdb735ea5</t>
        </is>
      </c>
    </row>
    <row r="406" ht="45" customHeight="1">
      <c r="A406" s="12" t="inlineStr">
        <is>
          <t>Rate &amp; Extent of Chemical Change</t>
        </is>
      </c>
      <c r="B406" s="12" t="inlineStr">
        <is>
          <t>Explain &amp; Interpret Data</t>
        </is>
      </c>
      <c r="C406" s="13" t="inlineStr">
        <is>
          <t>Rate of Reaction: Explaining Effect of Temperature [CH6.24]</t>
        </is>
      </c>
      <c r="D406" s="12" t="inlineStr">
        <is>
          <t>Explaining the effect of temperature on the rate of reaction, using collision theory.</t>
        </is>
      </c>
      <c r="E406" s="12" t="inlineStr">
        <is>
          <t>33b41513-e3af-48ca-ba23-4f5f26aecfd1</t>
        </is>
      </c>
    </row>
    <row r="407" ht="45" customHeight="1">
      <c r="A407" s="12" t="inlineStr">
        <is>
          <t>Rate &amp; Extent of Chemical Change</t>
        </is>
      </c>
      <c r="B407" s="12" t="inlineStr">
        <is>
          <t>Explain &amp; Interpret Data</t>
        </is>
      </c>
      <c r="C407" s="13" t="inlineStr">
        <is>
          <t>Rate of Reaction: Explaining Effect of Catalysts [CH6.25]</t>
        </is>
      </c>
      <c r="D407" s="12" t="inlineStr">
        <is>
          <t>Explaining the effect of adding a catalyst on the rate of reaction, using collision theory.</t>
        </is>
      </c>
      <c r="E407" s="12" t="inlineStr">
        <is>
          <t>6439ba8f-2122-431d-8da4-ee35538a63cb</t>
        </is>
      </c>
    </row>
    <row r="408" ht="45" customHeight="1">
      <c r="A408" s="12" t="inlineStr">
        <is>
          <t>Rate &amp; Extent of Chemical Change</t>
        </is>
      </c>
      <c r="B408" s="12" t="inlineStr">
        <is>
          <t>Explain &amp; Interpret Data</t>
        </is>
      </c>
      <c r="C408" s="13" t="inlineStr">
        <is>
          <t>Rate of Reaction: Summary of Explaining Effects [CH6.26]</t>
        </is>
      </c>
      <c r="D408" s="12" t="inlineStr">
        <is>
          <t>A summary for explaining the effect of concentration, pressure, surface area, temperature and adding catalysts, on the rate of reaction, using collision theory.</t>
        </is>
      </c>
      <c r="E408" s="12" t="inlineStr">
        <is>
          <t>02e78e66-856b-407e-a86d-4b65bb9ff6f6</t>
        </is>
      </c>
    </row>
    <row r="409" ht="45" customHeight="1">
      <c r="A409" s="12" t="inlineStr">
        <is>
          <t>Rate &amp; Extent of Chemical Change</t>
        </is>
      </c>
      <c r="B409" s="12" t="inlineStr">
        <is>
          <t>Explain &amp; Interpret Data</t>
        </is>
      </c>
      <c r="C409" s="13" t="inlineStr">
        <is>
          <t>Rate of Reaction: Interpreting Data [CH6.27]</t>
        </is>
      </c>
      <c r="D409" s="12" t="inlineStr">
        <is>
          <t>Interpreting data from tables and graphs obtained during rate of reaction experiments; interpret when a reaction is complete and adding sketches to a graph when conditions are changed.</t>
        </is>
      </c>
      <c r="E409" s="12" t="inlineStr">
        <is>
          <t>77f91769-6000-4cd2-b532-a99be836ac3c</t>
        </is>
      </c>
    </row>
    <row r="410" ht="45" customHeight="1">
      <c r="A410" s="12" t="inlineStr">
        <is>
          <t>Rate &amp; Extent of Chemical Change</t>
        </is>
      </c>
      <c r="B410" s="12" t="inlineStr">
        <is>
          <t>Reversible Reactions &amp; Equilibrium</t>
        </is>
      </c>
      <c r="C410" s="13" t="inlineStr">
        <is>
          <t>Diagnostic: Reversible Reactions &amp; Equilibrium [CH0.068]</t>
        </is>
      </c>
      <c r="D410" s="12" t="inlineStr">
        <is>
          <t>Diagnostic for reversible reactions and equilibrium.</t>
        </is>
      </c>
      <c r="E410" s="12" t="inlineStr">
        <is>
          <t>77901804-3f7e-4cb1-a0dc-ceafb6f3800a</t>
        </is>
      </c>
    </row>
    <row r="411" ht="45" customHeight="1">
      <c r="A411" s="12" t="inlineStr">
        <is>
          <t>Rate &amp; Extent of Chemical Change</t>
        </is>
      </c>
      <c r="B411" s="12" t="inlineStr">
        <is>
          <t>Reversible Reactions &amp; Equilibrium</t>
        </is>
      </c>
      <c r="C411" s="13" t="inlineStr">
        <is>
          <t>Reversible Reactions [CH6.28]</t>
        </is>
      </c>
      <c r="D411" s="12" t="inlineStr">
        <is>
          <t>Explaining reversible reactions and examples of reversible reactions.</t>
        </is>
      </c>
      <c r="E411" s="12" t="inlineStr">
        <is>
          <t>1525c404-fa7a-4a84-9142-4a653e92ba6d</t>
        </is>
      </c>
    </row>
    <row r="412" ht="45" customHeight="1">
      <c r="A412" s="12" t="inlineStr">
        <is>
          <t>Rate &amp; Extent of Chemical Change</t>
        </is>
      </c>
      <c r="B412" s="12" t="inlineStr">
        <is>
          <t>Reversible Reactions &amp; Equilibrium</t>
        </is>
      </c>
      <c r="C412" s="13" t="inlineStr">
        <is>
          <t>Changing Conditions &amp; Reversible Reactions [CH6.29]</t>
        </is>
      </c>
      <c r="D412" s="12" t="inlineStr">
        <is>
          <t>Explain the effect of changing the conditions in a reversible reaction.</t>
        </is>
      </c>
      <c r="E412" s="12" t="inlineStr">
        <is>
          <t>4e9dacc1-0da3-4994-9a91-8237cef7256d</t>
        </is>
      </c>
    </row>
    <row r="413" ht="45" customHeight="1">
      <c r="A413" s="12" t="inlineStr">
        <is>
          <t>Rate &amp; Extent of Chemical Change</t>
        </is>
      </c>
      <c r="B413" s="12" t="inlineStr">
        <is>
          <t>Reversible Reactions &amp; Equilibrium</t>
        </is>
      </c>
      <c r="C413" s="13" t="inlineStr">
        <is>
          <t>Energy Changes &amp; Reversible Reactions [CH6.30]</t>
        </is>
      </c>
      <c r="D413" s="12" t="inlineStr">
        <is>
          <t>Explain the energy changes of the forward and reverse reaction in a reversible reaction.</t>
        </is>
      </c>
      <c r="E413" s="12" t="inlineStr">
        <is>
          <t>c712b015-bc2a-4339-9b75-50471cd8c698</t>
        </is>
      </c>
    </row>
    <row r="414" ht="45" customHeight="1">
      <c r="A414" s="12" t="inlineStr">
        <is>
          <t>Rate &amp; Extent of Chemical Change</t>
        </is>
      </c>
      <c r="B414" s="12" t="inlineStr">
        <is>
          <t>Reversible Reactions &amp; Equilibrium</t>
        </is>
      </c>
      <c r="C414" s="13" t="inlineStr">
        <is>
          <t>Equilibrium [CH6.31]</t>
        </is>
      </c>
      <c r="D414" s="12" t="inlineStr">
        <is>
          <t>Defining equilibrium and the conditions required for equilibrium to be reached.</t>
        </is>
      </c>
      <c r="E414" s="12" t="inlineStr">
        <is>
          <t>08c2f610-6152-4360-bdb7-2aa586fd407d</t>
        </is>
      </c>
    </row>
    <row r="415" ht="45" customHeight="1">
      <c r="A415" s="12" t="inlineStr">
        <is>
          <t>Rate &amp; Extent of Chemical Change</t>
        </is>
      </c>
      <c r="B415" s="12" t="inlineStr">
        <is>
          <t>Changing the Position of Equilibrium</t>
        </is>
      </c>
      <c r="C415" s="13" t="inlineStr">
        <is>
          <t>Diagnostic: Changing the Position of Equilibrium [CH0.069]</t>
        </is>
      </c>
      <c r="D415" s="12" t="inlineStr">
        <is>
          <t>Diagnostic for the changing the position of equilibrium topic.</t>
        </is>
      </c>
      <c r="E415" s="12" t="inlineStr">
        <is>
          <t>fec5632f-30c3-4a08-96c3-5323f8cdd32d</t>
        </is>
      </c>
    </row>
    <row r="416" ht="45" customHeight="1">
      <c r="A416" s="12" t="inlineStr">
        <is>
          <t>Rate &amp; Extent of Chemical Change</t>
        </is>
      </c>
      <c r="B416" s="12" t="inlineStr">
        <is>
          <t>Changing the Position of Equilibrium</t>
        </is>
      </c>
      <c r="C416" s="13" t="inlineStr">
        <is>
          <t>Equilibrium: Changing Conditions [CH6.32]</t>
        </is>
      </c>
      <c r="D416" s="12" t="inlineStr">
        <is>
          <t>Introduction to position of equilibrium and the conditions that can shift this position to the left or right.</t>
        </is>
      </c>
      <c r="E416" s="12" t="inlineStr">
        <is>
          <t>3c38856c-4b1e-429b-8078-8320b533e90f</t>
        </is>
      </c>
    </row>
    <row r="417" ht="45" customHeight="1">
      <c r="A417" s="12" t="inlineStr">
        <is>
          <t>Rate &amp; Extent of Chemical Change</t>
        </is>
      </c>
      <c r="B417" s="12" t="inlineStr">
        <is>
          <t>Changing the Position of Equilibrium</t>
        </is>
      </c>
      <c r="C417" s="13" t="inlineStr">
        <is>
          <t>Equilibrium: Le Chatelier's Principle [CH6.33]</t>
        </is>
      </c>
      <c r="D417" s="12" t="inlineStr">
        <is>
          <t xml:space="preserve">Introduction to Le Chatelier's Principle and how to predict shift in equilibrium position based on temperature, concentration and pressure. </t>
        </is>
      </c>
      <c r="E417" s="12" t="inlineStr">
        <is>
          <t>13de2dba-3ca5-48ba-9c8b-5c2d62bd4f38</t>
        </is>
      </c>
    </row>
    <row r="418" ht="45" customHeight="1">
      <c r="A418" s="12" t="inlineStr">
        <is>
          <t>Rate &amp; Extent of Chemical Change</t>
        </is>
      </c>
      <c r="B418" s="12" t="inlineStr">
        <is>
          <t>Changing the Position of Equilibrium</t>
        </is>
      </c>
      <c r="C418" s="13" t="inlineStr">
        <is>
          <t>Equilibrium: Effect of Concentration Changes [CH6.34]</t>
        </is>
      </c>
      <c r="D418" s="12" t="inlineStr">
        <is>
          <t>Explaining how to predict shifts in equilibrium position after a change in concentration of reactants or products using Le Chatelier's principle.</t>
        </is>
      </c>
      <c r="E418" s="12" t="inlineStr">
        <is>
          <t>f01b9ed1-5290-4090-b04f-45b98646647f</t>
        </is>
      </c>
    </row>
    <row r="419" ht="45" customHeight="1">
      <c r="A419" s="12" t="inlineStr">
        <is>
          <t>Rate &amp; Extent of Chemical Change</t>
        </is>
      </c>
      <c r="B419" s="12" t="inlineStr">
        <is>
          <t>Changing the Position of Equilibrium</t>
        </is>
      </c>
      <c r="C419" s="13" t="inlineStr">
        <is>
          <t>Equilibrium: Interpreting Concentration Data [CH6.35]</t>
        </is>
      </c>
      <c r="D419" s="12" t="inlineStr">
        <is>
          <t>Interpreting data on shifts in equilibrium position after a change in concentration of reactants or products using Le Chatelier's principle.</t>
        </is>
      </c>
      <c r="E419" s="12" t="inlineStr">
        <is>
          <t>15f2e672-13ca-4e1a-836a-d8f89141dd4c</t>
        </is>
      </c>
    </row>
    <row r="420" ht="45" customHeight="1">
      <c r="A420" s="12" t="inlineStr">
        <is>
          <t>Rate &amp; Extent of Chemical Change</t>
        </is>
      </c>
      <c r="B420" s="12" t="inlineStr">
        <is>
          <t>Changing the Position of Equilibrium</t>
        </is>
      </c>
      <c r="C420" s="13" t="inlineStr">
        <is>
          <t>Equilibrium: Effect of Temperature Changes [CH6.36]</t>
        </is>
      </c>
      <c r="D420" s="12" t="inlineStr">
        <is>
          <t>Explaining how to predict shifts in equilibrium position after a change in reaction temperature using Le Chatelier's principle.</t>
        </is>
      </c>
      <c r="E420" s="12" t="inlineStr">
        <is>
          <t>c3660b85-5d40-4de6-98ac-2ed1733bd09c</t>
        </is>
      </c>
    </row>
    <row r="421" ht="45" customHeight="1">
      <c r="A421" s="12" t="inlineStr">
        <is>
          <t>Rate &amp; Extent of Chemical Change</t>
        </is>
      </c>
      <c r="B421" s="12" t="inlineStr">
        <is>
          <t>Changing the Position of Equilibrium</t>
        </is>
      </c>
      <c r="C421" s="13" t="inlineStr">
        <is>
          <t>Equilibrium: Interpreting Temperature Data [CH6.37]</t>
        </is>
      </c>
      <c r="D421" s="12" t="inlineStr">
        <is>
          <t>Interpreting data on shifts in equilibrium position after a change in reaction temperature using Le Chatelier's principle.</t>
        </is>
      </c>
      <c r="E421" s="12" t="inlineStr">
        <is>
          <t>fafccf59-5e3b-4636-9917-44231df94a88</t>
        </is>
      </c>
    </row>
    <row r="422" ht="45" customHeight="1">
      <c r="A422" s="12" t="inlineStr">
        <is>
          <t>Rate &amp; Extent of Chemical Change</t>
        </is>
      </c>
      <c r="B422" s="12" t="inlineStr">
        <is>
          <t>Changing the Position of Equilibrium</t>
        </is>
      </c>
      <c r="C422" s="13" t="inlineStr">
        <is>
          <t>Equilibrium: Effect of Pressure Changes [CH6.38]</t>
        </is>
      </c>
      <c r="D422" s="12" t="inlineStr">
        <is>
          <t>Explaining how to predict shifts in equilibrium position after a change in reaction pressure using Le Chatelier's principle.</t>
        </is>
      </c>
      <c r="E422" s="12" t="inlineStr">
        <is>
          <t>40ace551-dbad-439f-90b2-bd8b7e10c2a9</t>
        </is>
      </c>
    </row>
    <row r="423" ht="45" customHeight="1">
      <c r="A423" s="12" t="inlineStr">
        <is>
          <t>Rate &amp; Extent of Chemical Change</t>
        </is>
      </c>
      <c r="B423" s="12" t="inlineStr">
        <is>
          <t>Changing the Position of Equilibrium</t>
        </is>
      </c>
      <c r="C423" s="13" t="inlineStr">
        <is>
          <t>Equilibrium: Interpreting Pressure Data [CH6.39]</t>
        </is>
      </c>
      <c r="D423" s="12" t="inlineStr">
        <is>
          <t>Interpreting data on shifts in equilibrium position after a change in reaction pressure using Le Chatelier's principle.</t>
        </is>
      </c>
      <c r="E423" s="12" t="inlineStr">
        <is>
          <t>6738220c-721d-459a-b783-64efb5cea5b1</t>
        </is>
      </c>
    </row>
    <row r="424" ht="45" customHeight="1">
      <c r="A424" s="12" t="inlineStr">
        <is>
          <t>Rate &amp; Extent of Chemical Change</t>
        </is>
      </c>
      <c r="B424" s="12" t="inlineStr">
        <is>
          <t>Changing the Position of Equilibrium</t>
        </is>
      </c>
      <c r="C424" s="13" t="inlineStr">
        <is>
          <t>Choosing Which Reaction to Make a Product [CH6.48]</t>
        </is>
      </c>
      <c r="D424" s="12" t="inlineStr">
        <is>
          <t>Factors to consider when making a product.</t>
        </is>
      </c>
      <c r="E424" s="12" t="inlineStr">
        <is>
          <t>55dc8d89-3be8-4753-9b0e-4d4262d60357</t>
        </is>
      </c>
    </row>
    <row r="425" ht="45" customHeight="1">
      <c r="A425" s="12" t="inlineStr">
        <is>
          <t>Rate &amp; Extent of Chemical Change</t>
        </is>
      </c>
      <c r="B425" s="12" t="inlineStr">
        <is>
          <t>Topic Review A</t>
        </is>
      </c>
      <c r="C425" s="13" t="inlineStr">
        <is>
          <t>Topic 6 Review: Rate &amp; Extent of Chemical Change - Set A [CH6.44]</t>
        </is>
      </c>
      <c r="D425" s="12" t="inlineStr">
        <is>
          <t>Chemistry Topic 6 Review for Science AQA Higher Tier.</t>
        </is>
      </c>
      <c r="E425" s="12" t="inlineStr">
        <is>
          <t>724cf52a-6ec4-49e7-a2ac-efd035b60ed4</t>
        </is>
      </c>
    </row>
    <row r="426" ht="45" customHeight="1">
      <c r="A426" s="12" t="inlineStr">
        <is>
          <t>Rate &amp; Extent of Chemical Change</t>
        </is>
      </c>
      <c r="B426" s="12" t="inlineStr">
        <is>
          <t>Topic Review B</t>
        </is>
      </c>
      <c r="C426" s="13" t="inlineStr">
        <is>
          <t>Topic 6 Review: Rate &amp; Extent of Chemical Change - Set B [CH6.45]</t>
        </is>
      </c>
      <c r="D426" s="12" t="inlineStr">
        <is>
          <t>Chemistry Topic 6 Review for Science AQA Higher Tier.</t>
        </is>
      </c>
      <c r="E426" s="12" t="inlineStr">
        <is>
          <t>4ee7d93f-e607-45c9-b292-d4a8950ae0c5</t>
        </is>
      </c>
    </row>
    <row r="427" ht="45" customHeight="1">
      <c r="A427" s="12" t="inlineStr">
        <is>
          <t>Organic Chemistry</t>
        </is>
      </c>
      <c r="B427" s="12" t="inlineStr">
        <is>
          <t>Alkanes</t>
        </is>
      </c>
      <c r="C427" s="13" t="inlineStr">
        <is>
          <t>Diagnostic: Alkanes [CH0.71]</t>
        </is>
      </c>
      <c r="D427" s="12" t="inlineStr">
        <is>
          <t>Diagnostic for Alkanes.</t>
        </is>
      </c>
      <c r="E427" s="12" t="inlineStr">
        <is>
          <t>8b3827d9-03f8-4ef1-ad05-a76971162bc4</t>
        </is>
      </c>
    </row>
    <row r="428" ht="45" customHeight="1">
      <c r="A428" s="12" t="inlineStr">
        <is>
          <t>Organic Chemistry</t>
        </is>
      </c>
      <c r="B428" s="12" t="inlineStr">
        <is>
          <t>Alkanes</t>
        </is>
      </c>
      <c r="C428" s="13" t="inlineStr">
        <is>
          <t>Crude Oil [CH7.01]</t>
        </is>
      </c>
      <c r="D428" s="12" t="inlineStr">
        <is>
          <t>Explain how crude oil is formed.</t>
        </is>
      </c>
      <c r="E428" s="12" t="inlineStr">
        <is>
          <t>5d319f7a-1f09-4c2f-8bc3-6c93bf9eb6ba</t>
        </is>
      </c>
    </row>
    <row r="429" ht="45" customHeight="1">
      <c r="A429" s="12" t="inlineStr">
        <is>
          <t>Organic Chemistry</t>
        </is>
      </c>
      <c r="B429" s="12" t="inlineStr">
        <is>
          <t>Alkanes</t>
        </is>
      </c>
      <c r="C429" s="13" t="inlineStr">
        <is>
          <t>Properties of Hydrocarbons [CH7.02]</t>
        </is>
      </c>
      <c r="D429" s="12" t="inlineStr">
        <is>
          <t>Describe the properties of hydrocarbons.</t>
        </is>
      </c>
      <c r="E429" s="12" t="inlineStr">
        <is>
          <t>6a0e6c1e-f560-44c5-a7c6-bf9927e56f90</t>
        </is>
      </c>
    </row>
    <row r="430" ht="45" customHeight="1">
      <c r="A430" s="12" t="inlineStr">
        <is>
          <t>Organic Chemistry</t>
        </is>
      </c>
      <c r="B430" s="12" t="inlineStr">
        <is>
          <t>Alkanes</t>
        </is>
      </c>
      <c r="C430" s="13" t="inlineStr">
        <is>
          <t>Fractional Distillation of Crude Oil [CH7.03]</t>
        </is>
      </c>
      <c r="D430" s="12" t="inlineStr">
        <is>
          <t>Explain how crude oil can be separated into useful products using fractional distillation.</t>
        </is>
      </c>
      <c r="E430" s="12" t="inlineStr">
        <is>
          <t>340dc6f5-c9cc-4098-ab02-c27d00a2aad6</t>
        </is>
      </c>
    </row>
    <row r="431" ht="45" customHeight="1">
      <c r="A431" s="12" t="inlineStr">
        <is>
          <t>Organic Chemistry</t>
        </is>
      </c>
      <c r="B431" s="12" t="inlineStr">
        <is>
          <t>Alkanes</t>
        </is>
      </c>
      <c r="C431" s="13" t="inlineStr">
        <is>
          <t>Petrochemicals [CH7.04]</t>
        </is>
      </c>
      <c r="D431" s="12" t="inlineStr">
        <is>
          <t>Describe the uses of different petrochemicals.</t>
        </is>
      </c>
      <c r="E431" s="12" t="inlineStr">
        <is>
          <t>14f4bf62-b839-44eb-8a7a-142f502e2afc</t>
        </is>
      </c>
    </row>
    <row r="432" ht="45" customHeight="1">
      <c r="A432" s="12" t="inlineStr">
        <is>
          <t>Organic Chemistry</t>
        </is>
      </c>
      <c r="B432" s="12" t="inlineStr">
        <is>
          <t>Alkanes</t>
        </is>
      </c>
      <c r="C432" s="13" t="inlineStr">
        <is>
          <t>Alkanes [CH7.05]</t>
        </is>
      </c>
      <c r="D432" s="12" t="inlineStr">
        <is>
          <t>Describe the homologous series; alkanes.</t>
        </is>
      </c>
      <c r="E432" s="12" t="inlineStr">
        <is>
          <t>9d835561-c6df-49d6-b152-2551cb9abb7a</t>
        </is>
      </c>
    </row>
    <row r="433" ht="45" customHeight="1">
      <c r="A433" s="12" t="inlineStr">
        <is>
          <t>Organic Chemistry</t>
        </is>
      </c>
      <c r="B433" s="12" t="inlineStr">
        <is>
          <t>Alkanes</t>
        </is>
      </c>
      <c r="C433" s="13" t="inlineStr">
        <is>
          <t>Naming Alkanes [CH7.06]</t>
        </is>
      </c>
      <c r="D433" s="12" t="inlineStr">
        <is>
          <t>Identify the names of the first four alkanes.</t>
        </is>
      </c>
      <c r="E433" s="12" t="inlineStr">
        <is>
          <t>5a60a571-3a36-4393-ac18-861b1c5eb0ca</t>
        </is>
      </c>
    </row>
    <row r="434" ht="45" customHeight="1">
      <c r="A434" s="12" t="inlineStr">
        <is>
          <t>Organic Chemistry</t>
        </is>
      </c>
      <c r="B434" s="12" t="inlineStr">
        <is>
          <t>Alkanes</t>
        </is>
      </c>
      <c r="C434" s="13" t="inlineStr">
        <is>
          <t>Structure &amp; Formulae of Alkanes I [CH7.07]</t>
        </is>
      </c>
      <c r="D434" s="12" t="inlineStr">
        <is>
          <t>Identify the formula of the first four alkanes.</t>
        </is>
      </c>
      <c r="E434" s="12" t="inlineStr">
        <is>
          <t>75264e70-0feb-421b-a5bb-3747404b173a</t>
        </is>
      </c>
    </row>
    <row r="435" ht="45" customHeight="1">
      <c r="A435" s="12" t="inlineStr">
        <is>
          <t>Organic Chemistry</t>
        </is>
      </c>
      <c r="B435" s="12" t="inlineStr">
        <is>
          <t>Alkanes</t>
        </is>
      </c>
      <c r="C435" s="13" t="inlineStr">
        <is>
          <t>Structure &amp; Formulae of Alkanes II [CH7.08]</t>
        </is>
      </c>
      <c r="D435" s="12" t="inlineStr">
        <is>
          <t>Label and draw the structural formula of the first four alkanes.</t>
        </is>
      </c>
      <c r="E435" s="12" t="inlineStr">
        <is>
          <t>2fd6c6e6-d675-4f6c-8254-12ec77321f55</t>
        </is>
      </c>
    </row>
    <row r="436" ht="45" customHeight="1">
      <c r="A436" s="12" t="inlineStr">
        <is>
          <t>Organic Chemistry</t>
        </is>
      </c>
      <c r="B436" s="12" t="inlineStr">
        <is>
          <t>Alkanes</t>
        </is>
      </c>
      <c r="C436" s="13" t="inlineStr">
        <is>
          <t>Complete Combustion of Hydrocarbons [CH7.09]</t>
        </is>
      </c>
      <c r="D436" s="12" t="inlineStr">
        <is>
          <t>Describe the complete combustion of hydrocarbons.</t>
        </is>
      </c>
      <c r="E436" s="12" t="inlineStr">
        <is>
          <t>bbf47baa-4154-489f-9ac7-a25dce597e1c</t>
        </is>
      </c>
    </row>
    <row r="437" ht="45" customHeight="1">
      <c r="A437" s="12" t="inlineStr">
        <is>
          <t>Organic Chemistry</t>
        </is>
      </c>
      <c r="B437" s="12" t="inlineStr">
        <is>
          <t>Alkanes</t>
        </is>
      </c>
      <c r="C437" s="13" t="inlineStr">
        <is>
          <t>Incomplete Combustion [CH7.10]</t>
        </is>
      </c>
      <c r="D437" s="12" t="inlineStr">
        <is>
          <t>Describe the incomplete combustion of hydrocarbons.</t>
        </is>
      </c>
      <c r="E437" s="12" t="inlineStr">
        <is>
          <t>136a885a-662e-475b-a614-729adc098e66</t>
        </is>
      </c>
    </row>
    <row r="438" ht="45" customHeight="1">
      <c r="A438" s="12" t="inlineStr">
        <is>
          <t>Organic Chemistry</t>
        </is>
      </c>
      <c r="B438" s="12" t="inlineStr">
        <is>
          <t>Alkenes</t>
        </is>
      </c>
      <c r="C438" s="13" t="inlineStr">
        <is>
          <t>Diagnostic: Alkenes [CH0.73]</t>
        </is>
      </c>
      <c r="D438" s="12" t="inlineStr">
        <is>
          <t>Diagnostic for Alkenes.</t>
        </is>
      </c>
      <c r="E438" s="12" t="inlineStr">
        <is>
          <t>1f318c78-c801-4024-9654-6b9daedb2b5c</t>
        </is>
      </c>
    </row>
    <row r="439" ht="45" customHeight="1">
      <c r="A439" s="12" t="inlineStr">
        <is>
          <t>Organic Chemistry</t>
        </is>
      </c>
      <c r="B439" s="12" t="inlineStr">
        <is>
          <t>Alkenes</t>
        </is>
      </c>
      <c r="C439" s="13" t="inlineStr">
        <is>
          <t>Alkenes [CH7.11]</t>
        </is>
      </c>
      <c r="D439" s="12" t="inlineStr">
        <is>
          <t>Describe the homologous series; alkenes.</t>
        </is>
      </c>
      <c r="E439" s="12" t="inlineStr">
        <is>
          <t>efb47b45-d39d-4873-b7f1-c4b1e5421a70</t>
        </is>
      </c>
    </row>
    <row r="440" ht="45" customHeight="1">
      <c r="A440" s="12" t="inlineStr">
        <is>
          <t>Organic Chemistry</t>
        </is>
      </c>
      <c r="B440" s="12" t="inlineStr">
        <is>
          <t>Alkenes</t>
        </is>
      </c>
      <c r="C440" s="13" t="inlineStr">
        <is>
          <t>Naming Alkenes [CH7.13]</t>
        </is>
      </c>
      <c r="D440" s="12" t="inlineStr">
        <is>
          <t>Description of alkenes and naming the first four in the homologous series.</t>
        </is>
      </c>
      <c r="E440" s="12" t="inlineStr">
        <is>
          <t>f4165f6b-0192-4c1e-9c64-43e8da8e08d2</t>
        </is>
      </c>
    </row>
    <row r="441" ht="45" customHeight="1">
      <c r="A441" s="12" t="inlineStr">
        <is>
          <t>Organic Chemistry</t>
        </is>
      </c>
      <c r="B441" s="12" t="inlineStr">
        <is>
          <t>Alkenes</t>
        </is>
      </c>
      <c r="C441" s="13" t="inlineStr">
        <is>
          <t>Structure &amp; Formulae of Alkenes I [CH7.14]</t>
        </is>
      </c>
      <c r="D441" s="12" t="inlineStr">
        <is>
          <t>Description of the first four alkenes and their structures.</t>
        </is>
      </c>
      <c r="E441" s="12" t="inlineStr">
        <is>
          <t>634136bc-e639-463f-96c1-b1e84211dc64</t>
        </is>
      </c>
    </row>
    <row r="442" ht="45" customHeight="1">
      <c r="A442" s="12" t="inlineStr">
        <is>
          <t>Organic Chemistry</t>
        </is>
      </c>
      <c r="B442" s="12" t="inlineStr">
        <is>
          <t>Alkenes</t>
        </is>
      </c>
      <c r="C442" s="13" t="inlineStr">
        <is>
          <t>Structure &amp; Formulae of Alkenes II [CH7.15]</t>
        </is>
      </c>
      <c r="D442" s="12" t="inlineStr">
        <is>
          <t>Description of the first four alkenes and a variety of representations of their structures.</t>
        </is>
      </c>
      <c r="E442" s="12" t="inlineStr">
        <is>
          <t>a7df5f7d-8b4a-4445-9e97-a8123bb678ae</t>
        </is>
      </c>
    </row>
    <row r="443" ht="45" customHeight="1">
      <c r="A443" s="12" t="inlineStr">
        <is>
          <t>Organic Chemistry</t>
        </is>
      </c>
      <c r="B443" s="12" t="inlineStr">
        <is>
          <t>Alkenes</t>
        </is>
      </c>
      <c r="C443" s="13" t="inlineStr">
        <is>
          <t>What is a Functional Group? [CH7.16]</t>
        </is>
      </c>
      <c r="D443" s="12" t="inlineStr">
        <is>
          <t xml:space="preserve">Define the term functional group and give examples. </t>
        </is>
      </c>
      <c r="E443" s="12" t="inlineStr">
        <is>
          <t>9f0c9d23-8d61-4c01-9ff5-454b7d23ee8c</t>
        </is>
      </c>
    </row>
    <row r="444" ht="45" customHeight="1">
      <c r="A444" s="12" t="inlineStr">
        <is>
          <t>Organic Chemistry</t>
        </is>
      </c>
      <c r="B444" s="12" t="inlineStr">
        <is>
          <t>Alkenes</t>
        </is>
      </c>
      <c r="C444" s="13" t="inlineStr">
        <is>
          <t>Homologous Series [CH7.57]</t>
        </is>
      </c>
      <c r="D444" s="12" t="inlineStr">
        <is>
          <t>Define homologous series and give examples.</t>
        </is>
      </c>
      <c r="E444" s="12" t="inlineStr">
        <is>
          <t>86d6c484-1aeb-48c8-843d-db5142d45640</t>
        </is>
      </c>
    </row>
    <row r="445" ht="45" customHeight="1">
      <c r="A445" s="12" t="inlineStr">
        <is>
          <t>Organic Chemistry</t>
        </is>
      </c>
      <c r="B445" s="12" t="inlineStr">
        <is>
          <t>Alkenes</t>
        </is>
      </c>
      <c r="C445" s="13" t="inlineStr">
        <is>
          <t>Saturated &amp; Unsaturated Hydrocarbons [CH7.17]</t>
        </is>
      </c>
      <c r="D445" s="12" t="inlineStr">
        <is>
          <t>Explain the difference between saturated and unsaturated hydrocarbons.</t>
        </is>
      </c>
      <c r="E445" s="12" t="inlineStr">
        <is>
          <t>cc388ba2-cfb7-469c-ac93-3df4f440c461</t>
        </is>
      </c>
    </row>
    <row r="446" ht="45" customHeight="1">
      <c r="A446" s="12" t="inlineStr">
        <is>
          <t>Organic Chemistry</t>
        </is>
      </c>
      <c r="B446" s="12" t="inlineStr">
        <is>
          <t>Alkenes</t>
        </is>
      </c>
      <c r="C446" s="13" t="inlineStr">
        <is>
          <t>Cracking [CH7.18]</t>
        </is>
      </c>
      <c r="D446" s="12" t="inlineStr">
        <is>
          <t>Explain how and why long chain hydrocarbons are changed into shorter chain hydrocarbons.</t>
        </is>
      </c>
      <c r="E446" s="12" t="inlineStr">
        <is>
          <t>4c0351ce-1955-432e-b427-baeff2e247a3</t>
        </is>
      </c>
    </row>
    <row r="447" ht="45" customHeight="1">
      <c r="A447" s="12" t="inlineStr">
        <is>
          <t>Organic Chemistry</t>
        </is>
      </c>
      <c r="B447" s="12" t="inlineStr">
        <is>
          <t>Alkenes</t>
        </is>
      </c>
      <c r="C447" s="13" t="inlineStr">
        <is>
          <t>Alkenes vs Alkanes [CH7.19]</t>
        </is>
      </c>
      <c r="D447" s="12" t="inlineStr">
        <is>
          <t>Describe the differences between alkenes and alkanes.</t>
        </is>
      </c>
      <c r="E447" s="12" t="inlineStr">
        <is>
          <t>d2da0c6c-9d93-4a77-a517-288792dbb331</t>
        </is>
      </c>
    </row>
    <row r="448" ht="45" customHeight="1">
      <c r="A448" s="12" t="inlineStr">
        <is>
          <t>Organic Chemistry</t>
        </is>
      </c>
      <c r="B448" s="12" t="inlineStr">
        <is>
          <t>Reactions of Alkenes</t>
        </is>
      </c>
      <c r="C448" s="13" t="inlineStr">
        <is>
          <t>Diagnostic: Reactions of Alkenes [CH0.74]</t>
        </is>
      </c>
      <c r="D448" s="12" t="inlineStr">
        <is>
          <t>Diagnostic for Reactions of Alkenes.</t>
        </is>
      </c>
      <c r="E448" s="12" t="inlineStr">
        <is>
          <t>f20ef78d-927a-4dd4-8f28-918662bf0149</t>
        </is>
      </c>
    </row>
    <row r="449" ht="45" customHeight="1">
      <c r="A449" s="12" t="inlineStr">
        <is>
          <t>Organic Chemistry</t>
        </is>
      </c>
      <c r="B449" s="12" t="inlineStr">
        <is>
          <t>Reactions of Alkenes</t>
        </is>
      </c>
      <c r="C449" s="13" t="inlineStr">
        <is>
          <t>Combustion of Alkenes [CH7.20]</t>
        </is>
      </c>
      <c r="D449" s="12" t="inlineStr">
        <is>
          <t>Describe what happens when an alkene burns in a plentiful and limited supply of oxygen.</t>
        </is>
      </c>
      <c r="E449" s="12" t="inlineStr">
        <is>
          <t>db2a3073-19a9-421e-b1b8-81d45a754ec2</t>
        </is>
      </c>
    </row>
    <row r="450" ht="45" customHeight="1">
      <c r="A450" s="12" t="inlineStr">
        <is>
          <t>Organic Chemistry</t>
        </is>
      </c>
      <c r="B450" s="12" t="inlineStr">
        <is>
          <t>Reactions of Alkenes</t>
        </is>
      </c>
      <c r="C450" s="13" t="inlineStr">
        <is>
          <t>Addition Reactions of Alkenes [CH7.21]</t>
        </is>
      </c>
      <c r="D450" s="12" t="inlineStr">
        <is>
          <t>Describe how the double bond in alkenes allows them to undergo addition reactions.</t>
        </is>
      </c>
      <c r="E450" s="12" t="inlineStr">
        <is>
          <t>970d8a80-8363-4d82-99b2-f00a6168f2f0</t>
        </is>
      </c>
    </row>
    <row r="451" ht="45" customHeight="1">
      <c r="A451" s="12" t="inlineStr">
        <is>
          <t>Organic Chemistry</t>
        </is>
      </c>
      <c r="B451" s="12" t="inlineStr">
        <is>
          <t>Reactions of Alkenes</t>
        </is>
      </c>
      <c r="C451" s="13" t="inlineStr">
        <is>
          <t>Hydrogenation of Alkenes [CH7.22]</t>
        </is>
      </c>
      <c r="D451" s="12" t="inlineStr">
        <is>
          <t xml:space="preserve">Describe the addition reaction between alkenes and hydrogen. </t>
        </is>
      </c>
      <c r="E451" s="12" t="inlineStr">
        <is>
          <t>50b73463-8535-4afa-a0c4-79354db187f3</t>
        </is>
      </c>
    </row>
    <row r="452" ht="45" customHeight="1">
      <c r="A452" s="12" t="inlineStr">
        <is>
          <t>Organic Chemistry</t>
        </is>
      </c>
      <c r="B452" s="12" t="inlineStr">
        <is>
          <t>Reactions of Alkenes</t>
        </is>
      </c>
      <c r="C452" s="13" t="inlineStr">
        <is>
          <t>Reaction of Alkenes with Steam [CH7.23]</t>
        </is>
      </c>
      <c r="D452" s="12" t="inlineStr">
        <is>
          <t xml:space="preserve">Describe the addition reaction between alkenes and water. </t>
        </is>
      </c>
      <c r="E452" s="12" t="inlineStr">
        <is>
          <t>c2db2e01-adaa-44cf-a3a0-8f7e7a43eb6e</t>
        </is>
      </c>
    </row>
    <row r="453" ht="45" customHeight="1">
      <c r="A453" s="12" t="inlineStr">
        <is>
          <t>Organic Chemistry</t>
        </is>
      </c>
      <c r="B453" s="12" t="inlineStr">
        <is>
          <t>Reactions of Alkenes</t>
        </is>
      </c>
      <c r="C453" s="13" t="inlineStr">
        <is>
          <t>Reaction of Alkenes with Halogens [CH7.24]</t>
        </is>
      </c>
      <c r="D453" s="12" t="inlineStr">
        <is>
          <t>Describe the addition reaction between alkenes and the halogens.</t>
        </is>
      </c>
      <c r="E453" s="12" t="inlineStr">
        <is>
          <t>9b837b41-dca5-420b-8c79-5ce68ef7486a</t>
        </is>
      </c>
    </row>
    <row r="454" ht="45" customHeight="1">
      <c r="A454" s="12" t="inlineStr">
        <is>
          <t>Organic Chemistry</t>
        </is>
      </c>
      <c r="B454" s="12" t="inlineStr">
        <is>
          <t>Reactions of Alkenes</t>
        </is>
      </c>
      <c r="C454" s="13" t="inlineStr">
        <is>
          <t>Reaction of Alkenes: Summary [CH7.25]</t>
        </is>
      </c>
      <c r="D454" s="12" t="inlineStr">
        <is>
          <t>Summary of the addition reactions of alkenes, including how alkenes react with halogens, hydrogen and water.</t>
        </is>
      </c>
      <c r="E454" s="12" t="inlineStr">
        <is>
          <t>c2a0e497-fe3d-4c19-a690-f8b967bba438</t>
        </is>
      </c>
    </row>
    <row r="455" ht="45" customHeight="1">
      <c r="A455" s="12" t="inlineStr">
        <is>
          <t>Organic Chemistry</t>
        </is>
      </c>
      <c r="B455" s="12" t="inlineStr">
        <is>
          <t>Alcohols</t>
        </is>
      </c>
      <c r="C455" s="13" t="inlineStr">
        <is>
          <t>Diagnostic: Alcohols [CH0.75]</t>
        </is>
      </c>
      <c r="D455" s="12" t="inlineStr">
        <is>
          <t>Diagnostic for Alcohols.</t>
        </is>
      </c>
      <c r="E455" s="12" t="inlineStr">
        <is>
          <t>4e8ee358-3495-4b37-9c92-76f5b263a2a7</t>
        </is>
      </c>
    </row>
    <row r="456" ht="45" customHeight="1">
      <c r="A456" s="12" t="inlineStr">
        <is>
          <t>Organic Chemistry</t>
        </is>
      </c>
      <c r="B456" s="12" t="inlineStr">
        <is>
          <t>Alcohols</t>
        </is>
      </c>
      <c r="C456" s="13" t="inlineStr">
        <is>
          <t>Alcohols [CH7.27]</t>
        </is>
      </c>
      <c r="D456" s="12" t="inlineStr">
        <is>
          <t xml:space="preserve">Describe the homologous series, alcohols. </t>
        </is>
      </c>
      <c r="E456" s="12" t="inlineStr">
        <is>
          <t>d1dd909c-1ea1-4c2a-8167-400f98df3dfc</t>
        </is>
      </c>
    </row>
    <row r="457" ht="45" customHeight="1">
      <c r="A457" s="12" t="inlineStr">
        <is>
          <t>Organic Chemistry</t>
        </is>
      </c>
      <c r="B457" s="12" t="inlineStr">
        <is>
          <t>Alcohols</t>
        </is>
      </c>
      <c r="C457" s="13" t="inlineStr">
        <is>
          <t>Structure &amp; Formulae of Alcohols [CH7.28]</t>
        </is>
      </c>
      <c r="D457" s="12" t="inlineStr">
        <is>
          <t>Label and draw the structural formula of the first four alcohols.</t>
        </is>
      </c>
      <c r="E457" s="12" t="inlineStr">
        <is>
          <t>2edcce99-f756-4435-8243-a294a3d1e523</t>
        </is>
      </c>
    </row>
    <row r="458" ht="45" customHeight="1">
      <c r="A458" s="12" t="inlineStr">
        <is>
          <t>Organic Chemistry</t>
        </is>
      </c>
      <c r="B458" s="12" t="inlineStr">
        <is>
          <t>Alcohols</t>
        </is>
      </c>
      <c r="C458" s="13" t="inlineStr">
        <is>
          <t>Combustion of Alcohols [CH7.29]</t>
        </is>
      </c>
      <c r="D458" s="12" t="inlineStr">
        <is>
          <t>Description of alcohols, their use as fuels and their complete combustion.</t>
        </is>
      </c>
      <c r="E458" s="12" t="inlineStr">
        <is>
          <t>8932ee40-198f-4e6d-a79d-1c1a2cfcbd70</t>
        </is>
      </c>
    </row>
    <row r="459" ht="45" customHeight="1">
      <c r="A459" s="12" t="inlineStr">
        <is>
          <t>Organic Chemistry</t>
        </is>
      </c>
      <c r="B459" s="12" t="inlineStr">
        <is>
          <t>Alcohols</t>
        </is>
      </c>
      <c r="C459" s="13" t="inlineStr">
        <is>
          <t>Reaction of Alcohols with Sodium [CH7.50]</t>
        </is>
      </c>
      <c r="D459" s="12" t="inlineStr">
        <is>
          <t xml:space="preserve">Describe the reaction between alcohols and sodium. </t>
        </is>
      </c>
      <c r="E459" s="12" t="inlineStr">
        <is>
          <t>18890f6b-2710-4a05-843a-374c02ec662c</t>
        </is>
      </c>
    </row>
    <row r="460" ht="45" customHeight="1">
      <c r="A460" s="12" t="inlineStr">
        <is>
          <t>Organic Chemistry</t>
        </is>
      </c>
      <c r="B460" s="12" t="inlineStr">
        <is>
          <t>Alcohols</t>
        </is>
      </c>
      <c r="C460" s="13" t="inlineStr">
        <is>
          <t>Reaction of Alcohols with Water [CH7.51]</t>
        </is>
      </c>
      <c r="D460" s="12" t="inlineStr">
        <is>
          <t>Describe the reaction between the first four alcohols and water.</t>
        </is>
      </c>
      <c r="E460" s="12" t="inlineStr">
        <is>
          <t>c4f8a08a-3d6f-4d1a-b3f6-96fd7bcf23fa</t>
        </is>
      </c>
    </row>
    <row r="461" ht="45" customHeight="1">
      <c r="A461" s="12" t="inlineStr">
        <is>
          <t>Organic Chemistry</t>
        </is>
      </c>
      <c r="B461" s="12" t="inlineStr">
        <is>
          <t>Alcohols</t>
        </is>
      </c>
      <c r="C461" s="13" t="inlineStr">
        <is>
          <t>Oxidation of Alcohol [CH7.52]</t>
        </is>
      </c>
      <c r="D461" s="12" t="inlineStr">
        <is>
          <t>Describe the oxidation of alcohols to carboxylic acids.</t>
        </is>
      </c>
      <c r="E461" s="12" t="inlineStr">
        <is>
          <t>8710fbff-ab8e-469a-8ae0-d545db03728d</t>
        </is>
      </c>
    </row>
    <row r="462" ht="45" customHeight="1">
      <c r="A462" s="12" t="inlineStr">
        <is>
          <t>Organic Chemistry</t>
        </is>
      </c>
      <c r="B462" s="12" t="inlineStr">
        <is>
          <t>Alcohols</t>
        </is>
      </c>
      <c r="C462" s="13" t="inlineStr">
        <is>
          <t>Uses of Alcohols [CH7.30]</t>
        </is>
      </c>
      <c r="D462" s="12" t="inlineStr">
        <is>
          <t>Alcohol description and details of some uses of small chain alcohols.</t>
        </is>
      </c>
      <c r="E462" s="12" t="inlineStr">
        <is>
          <t>c4b6b7a6-56d9-4740-9a6f-ae74652c970d</t>
        </is>
      </c>
    </row>
    <row r="463" ht="45" customHeight="1">
      <c r="A463" s="12" t="inlineStr">
        <is>
          <t>Organic Chemistry</t>
        </is>
      </c>
      <c r="B463" s="12" t="inlineStr">
        <is>
          <t>Alcohols</t>
        </is>
      </c>
      <c r="C463" s="13" t="inlineStr">
        <is>
          <t>Fermentation [CH7.31]</t>
        </is>
      </c>
      <c r="D463" s="12" t="inlineStr">
        <is>
          <t xml:space="preserve">Reaction conditions and word and symbol equation for the production of ethanol by fermentation. </t>
        </is>
      </c>
      <c r="E463" s="12" t="inlineStr">
        <is>
          <t>6183c1de-aa4f-4b63-bd4c-4c60460fdac8</t>
        </is>
      </c>
    </row>
    <row r="464" ht="45" customHeight="1">
      <c r="A464" s="12" t="inlineStr">
        <is>
          <t>Organic Chemistry</t>
        </is>
      </c>
      <c r="B464" s="12" t="inlineStr">
        <is>
          <t>Carboxylic Acids &amp; Esters</t>
        </is>
      </c>
      <c r="C464" s="13" t="inlineStr">
        <is>
          <t>Diagnostic: Carboxylic Acids &amp; Esters [CH0.77]</t>
        </is>
      </c>
      <c r="D464" s="12" t="inlineStr">
        <is>
          <t>Diagnostic for Carboxylic Acids &amp; Esters.</t>
        </is>
      </c>
      <c r="E464" s="12" t="inlineStr">
        <is>
          <t>c99f0048-b22c-44ce-bb2b-270d2abd6942</t>
        </is>
      </c>
    </row>
    <row r="465" ht="45" customHeight="1">
      <c r="A465" s="12" t="inlineStr">
        <is>
          <t>Organic Chemistry</t>
        </is>
      </c>
      <c r="B465" s="12" t="inlineStr">
        <is>
          <t>Carboxylic Acids &amp; Esters</t>
        </is>
      </c>
      <c r="C465" s="13" t="inlineStr">
        <is>
          <t>Carboxylic Acids [CH7.32]</t>
        </is>
      </c>
      <c r="D465" s="12" t="inlineStr">
        <is>
          <t>Describe the homologous series, carboxylic acids.</t>
        </is>
      </c>
      <c r="E465" s="12" t="inlineStr">
        <is>
          <t>80f6d8f0-f832-429f-8866-5f632549eb40</t>
        </is>
      </c>
    </row>
    <row r="466" ht="45" customHeight="1">
      <c r="A466" s="12" t="inlineStr">
        <is>
          <t>Organic Chemistry</t>
        </is>
      </c>
      <c r="B466" s="12" t="inlineStr">
        <is>
          <t>Carboxylic Acids &amp; Esters</t>
        </is>
      </c>
      <c r="C466" s="13" t="inlineStr">
        <is>
          <t>Why Carboxylic Acid is a Weak Acid [CH7.33]</t>
        </is>
      </c>
      <c r="D466" s="12" t="inlineStr">
        <is>
          <t>Explain why carboxylic acids are weak acids.</t>
        </is>
      </c>
      <c r="E466" s="12" t="inlineStr">
        <is>
          <t>03622fa9-5b99-42e3-8b15-92aae59e67ad</t>
        </is>
      </c>
    </row>
    <row r="467" ht="45" customHeight="1">
      <c r="A467" s="12" t="inlineStr">
        <is>
          <t>Organic Chemistry</t>
        </is>
      </c>
      <c r="B467" s="12" t="inlineStr">
        <is>
          <t>Carboxylic Acids &amp; Esters</t>
        </is>
      </c>
      <c r="C467" s="13" t="inlineStr">
        <is>
          <t>Reactions of Carboxylic Acids [CH7.34]</t>
        </is>
      </c>
      <c r="D467" s="12" t="inlineStr">
        <is>
          <t>Describe the reactions of carboxylic acids with metal carbonates and alcohols.</t>
        </is>
      </c>
      <c r="E467" s="12" t="inlineStr">
        <is>
          <t>9ab96619-8620-4780-ad4e-1a7fd73973cf</t>
        </is>
      </c>
    </row>
    <row r="468" ht="45" customHeight="1">
      <c r="A468" s="12" t="inlineStr">
        <is>
          <t>Organic Chemistry</t>
        </is>
      </c>
      <c r="B468" s="12" t="inlineStr">
        <is>
          <t>Carboxylic Acids &amp; Esters</t>
        </is>
      </c>
      <c r="C468" s="13" t="inlineStr">
        <is>
          <t>Esters [CH7.35]</t>
        </is>
      </c>
      <c r="D468" s="12" t="inlineStr">
        <is>
          <t>Describe the homologous series, esters.</t>
        </is>
      </c>
      <c r="E468" s="12" t="inlineStr">
        <is>
          <t>f07a3b7c-d4be-4635-a28d-e2215a654970</t>
        </is>
      </c>
    </row>
    <row r="469" ht="45" customHeight="1">
      <c r="A469" s="12" t="inlineStr">
        <is>
          <t>Organic Chemistry</t>
        </is>
      </c>
      <c r="B469" s="12" t="inlineStr">
        <is>
          <t>Addition Polymers</t>
        </is>
      </c>
      <c r="C469" s="13" t="inlineStr">
        <is>
          <t>Diagnostic: Addition Polymers [CH0.78]</t>
        </is>
      </c>
      <c r="D469" s="12" t="inlineStr">
        <is>
          <t>Diagnostic for Addition Polymers.</t>
        </is>
      </c>
      <c r="E469" s="12" t="inlineStr">
        <is>
          <t>619de270-ad78-46a8-9355-ad197951dc44</t>
        </is>
      </c>
    </row>
    <row r="470" ht="45" customHeight="1">
      <c r="A470" s="12" t="inlineStr">
        <is>
          <t>Organic Chemistry</t>
        </is>
      </c>
      <c r="B470" s="12" t="inlineStr">
        <is>
          <t>Addition Polymers</t>
        </is>
      </c>
      <c r="C470" s="13" t="inlineStr">
        <is>
          <t>Addition Polymers: Identifying &amp; Deducing [CH7.37]</t>
        </is>
      </c>
      <c r="D470" s="12" t="inlineStr">
        <is>
          <t>Includes the reaction of monomers to form polymers and how to identify the repeating unit from the monomer and vice versa.</t>
        </is>
      </c>
      <c r="E470" s="12" t="inlineStr">
        <is>
          <t>4693a534-fb0d-4842-8049-dfea47867233</t>
        </is>
      </c>
    </row>
    <row r="471" ht="45" customHeight="1">
      <c r="A471" s="12" t="inlineStr">
        <is>
          <t>Organic Chemistry</t>
        </is>
      </c>
      <c r="B471" s="12" t="inlineStr">
        <is>
          <t>Addition Polymers</t>
        </is>
      </c>
      <c r="C471" s="13" t="inlineStr">
        <is>
          <t>Addition Polymers: Introduction [CH7.36]</t>
        </is>
      </c>
      <c r="D471" s="12" t="inlineStr">
        <is>
          <t>Introduction to the reaction of monomers to form polymers.  Includes how addition polymers form from monomers and that addition monomers all have C=C.</t>
        </is>
      </c>
      <c r="E471" s="12" t="inlineStr">
        <is>
          <t>93cdb336-85d4-4e69-a336-b43e98a7ca5b</t>
        </is>
      </c>
    </row>
    <row r="472" ht="45" customHeight="1">
      <c r="A472" s="12" t="inlineStr">
        <is>
          <t>Organic Chemistry</t>
        </is>
      </c>
      <c r="B472" s="12" t="inlineStr">
        <is>
          <t>Addition Polymers</t>
        </is>
      </c>
      <c r="C472" s="13" t="inlineStr">
        <is>
          <t>Addition Polymers: Representing in Diagrams [CH7.38]</t>
        </is>
      </c>
      <c r="D472" s="12" t="inlineStr">
        <is>
          <t xml:space="preserve">Includes the different ways of representing polymers in 2D and 3D. </t>
        </is>
      </c>
      <c r="E472" s="12" t="inlineStr">
        <is>
          <t>a1eb33ac-822f-4a62-973e-5dc75b9c14e1</t>
        </is>
      </c>
    </row>
    <row r="473" ht="45" customHeight="1">
      <c r="A473" s="12" t="inlineStr">
        <is>
          <t>Organic Chemistry</t>
        </is>
      </c>
      <c r="B473" s="12" t="inlineStr">
        <is>
          <t>Condensation Polymers</t>
        </is>
      </c>
      <c r="C473" s="13" t="inlineStr">
        <is>
          <t>Diagnostic: Condensation Polymers [CH0.79]</t>
        </is>
      </c>
      <c r="D473" s="12" t="inlineStr">
        <is>
          <t>Diagnostic for Condensation Polymers.</t>
        </is>
      </c>
      <c r="E473" s="12" t="inlineStr">
        <is>
          <t>45694c62-070c-4893-8b9e-ffee66301e81</t>
        </is>
      </c>
    </row>
    <row r="474" ht="45" customHeight="1">
      <c r="A474" s="12" t="inlineStr">
        <is>
          <t>Organic Chemistry</t>
        </is>
      </c>
      <c r="B474" s="12" t="inlineStr">
        <is>
          <t>Condensation Polymers</t>
        </is>
      </c>
      <c r="C474" s="13" t="inlineStr">
        <is>
          <t>Condensation Polymers: Introduction [CH7.39]</t>
        </is>
      </c>
      <c r="D474" s="12" t="inlineStr">
        <is>
          <t>Define condensation polymer, identify functional groups and describe a condensation reaction.</t>
        </is>
      </c>
      <c r="E474" s="12" t="inlineStr">
        <is>
          <t>f524d264-75c0-43dd-9477-0decf96a6847</t>
        </is>
      </c>
    </row>
    <row r="475" ht="45" customHeight="1">
      <c r="A475" s="12" t="inlineStr">
        <is>
          <t>Organic Chemistry</t>
        </is>
      </c>
      <c r="B475" s="12" t="inlineStr">
        <is>
          <t>Condensation Polymers</t>
        </is>
      </c>
      <c r="C475" s="13" t="inlineStr">
        <is>
          <t>Condensation Polymers: Representing in Diagrams [CH7.40]</t>
        </is>
      </c>
      <c r="D475" s="12" t="inlineStr">
        <is>
          <t>Use 2D and 3D diagrams of condensation polymers.</t>
        </is>
      </c>
      <c r="E475" s="12" t="inlineStr">
        <is>
          <t>1997c16e-2fec-40a1-af1f-6638e764fe01</t>
        </is>
      </c>
    </row>
    <row r="476" ht="45" customHeight="1">
      <c r="A476" s="12" t="inlineStr">
        <is>
          <t>Organic Chemistry</t>
        </is>
      </c>
      <c r="B476" s="12" t="inlineStr">
        <is>
          <t>Condensation Polymers</t>
        </is>
      </c>
      <c r="C476" s="13" t="inlineStr">
        <is>
          <t>Condensation Polymers: Identifying &amp; Deducing [CH7.41]</t>
        </is>
      </c>
      <c r="D476" s="12" t="inlineStr">
        <is>
          <t>Identify the polymer chain from the repeating unit and vice versa. Deduce the products of a reaction.</t>
        </is>
      </c>
      <c r="E476" s="12" t="inlineStr">
        <is>
          <t>b1b4dc6c-6254-4037-a457-6a215f2bddfe</t>
        </is>
      </c>
    </row>
    <row r="477" ht="45" customHeight="1">
      <c r="A477" s="12" t="inlineStr">
        <is>
          <t>Organic Chemistry</t>
        </is>
      </c>
      <c r="B477" s="12" t="inlineStr">
        <is>
          <t>Amino Acids, Peptides &amp; Polypeptides</t>
        </is>
      </c>
      <c r="C477" s="13" t="inlineStr">
        <is>
          <t>Diagnostic: Amino Acids, Peptides &amp; Polypeptides [CH0.103]</t>
        </is>
      </c>
      <c r="D477" s="12" t="inlineStr">
        <is>
          <t>Diagnostic for the structure of amino acids, peptides and polypeptides.</t>
        </is>
      </c>
      <c r="E477" s="12" t="inlineStr">
        <is>
          <t>c8768d28-d757-4252-af4a-ad9f8c74c073</t>
        </is>
      </c>
    </row>
    <row r="478" ht="45" customHeight="1">
      <c r="A478" s="12" t="inlineStr">
        <is>
          <t>Organic Chemistry</t>
        </is>
      </c>
      <c r="B478" s="12" t="inlineStr">
        <is>
          <t>Amino Acids, Peptides &amp; Polypeptides</t>
        </is>
      </c>
      <c r="C478" s="13" t="inlineStr">
        <is>
          <t>Proteins: Structure of Amino Acids [CH7.46]</t>
        </is>
      </c>
      <c r="D478" s="12" t="inlineStr">
        <is>
          <t>Describe the structure of amino acids.</t>
        </is>
      </c>
      <c r="E478" s="12" t="inlineStr">
        <is>
          <t>68845d8d-bc16-4521-98bc-cb88bf13ece2</t>
        </is>
      </c>
    </row>
    <row r="479" ht="45" customHeight="1">
      <c r="A479" s="12" t="inlineStr">
        <is>
          <t>Organic Chemistry</t>
        </is>
      </c>
      <c r="B479" s="12" t="inlineStr">
        <is>
          <t>Amino Acids, Peptides &amp; Polypeptides</t>
        </is>
      </c>
      <c r="C479" s="13" t="inlineStr">
        <is>
          <t>Proteins: Peptide Bonds [CH7.58]</t>
        </is>
      </c>
      <c r="D479" s="12" t="inlineStr">
        <is>
          <t>Describe the formation of peptide bonds, identify peptide bonds from diagrams and describe a condensation reaction.</t>
        </is>
      </c>
      <c r="E479" s="12" t="inlineStr">
        <is>
          <t>cdbeb4fd-3f7d-4245-8d99-ee2b18801e09</t>
        </is>
      </c>
    </row>
    <row r="480" ht="45" customHeight="1">
      <c r="A480" s="12" t="inlineStr">
        <is>
          <t>Organic Chemistry</t>
        </is>
      </c>
      <c r="B480" s="12" t="inlineStr">
        <is>
          <t>Amino Acids, Peptides &amp; Polypeptides</t>
        </is>
      </c>
      <c r="C480" s="13" t="inlineStr">
        <is>
          <t>Proteins: Polypeptides [CH7.59]</t>
        </is>
      </c>
      <c r="D480" s="12" t="inlineStr">
        <is>
          <t>Represent polypeptides, deduce deduce formulae and identify the repeating unit from sections of the polymer chain.</t>
        </is>
      </c>
      <c r="E480" s="12" t="inlineStr">
        <is>
          <t>314dbdc0-c4ff-461c-83ec-179eb36f76d6</t>
        </is>
      </c>
    </row>
    <row r="481" ht="45" customHeight="1">
      <c r="A481" s="12" t="inlineStr">
        <is>
          <t>Organic Chemistry</t>
        </is>
      </c>
      <c r="B481" s="12" t="inlineStr">
        <is>
          <t>DNA</t>
        </is>
      </c>
      <c r="C481" s="13" t="inlineStr">
        <is>
          <t>Diagnostic: DNA [CH0.105]</t>
        </is>
      </c>
      <c r="D481" s="12" t="inlineStr">
        <is>
          <t xml:space="preserve">Diagnostic for genetic material and the structure of DNA. </t>
        </is>
      </c>
      <c r="E481" s="12" t="inlineStr">
        <is>
          <t>4d69dc01-bb6a-4e53-9455-159360330418</t>
        </is>
      </c>
    </row>
    <row r="482" ht="45" customHeight="1">
      <c r="A482" s="12" t="inlineStr">
        <is>
          <t>Organic Chemistry</t>
        </is>
      </c>
      <c r="B482" s="12" t="inlineStr">
        <is>
          <t>DNA</t>
        </is>
      </c>
      <c r="C482" s="13" t="inlineStr">
        <is>
          <t>Biological Molecules: Introduction to Genetic Material [BI6.124]</t>
        </is>
      </c>
      <c r="D482" s="12" t="inlineStr">
        <is>
          <t>Give the role of DNA and RNA in organisms and explain how the universal genetic code provides indirect evidence for evolution.</t>
        </is>
      </c>
      <c r="E482" s="12" t="inlineStr">
        <is>
          <t>8bfa2c45-5ffb-4218-bab7-da35533e1a1b</t>
        </is>
      </c>
    </row>
    <row r="483" ht="45" customHeight="1">
      <c r="A483" s="12" t="inlineStr">
        <is>
          <t>Organic Chemistry</t>
        </is>
      </c>
      <c r="B483" s="12" t="inlineStr">
        <is>
          <t>DNA</t>
        </is>
      </c>
      <c r="C483" s="13" t="inlineStr">
        <is>
          <t>DNA: Nucleotides [BI6.125]</t>
        </is>
      </c>
      <c r="D483" s="12" t="inlineStr">
        <is>
          <t xml:space="preserve">Describe DNA as a polymer made from four different nucleotides and describe the structure of nucleotides. </t>
        </is>
      </c>
      <c r="E483" s="12" t="inlineStr">
        <is>
          <t>17b6f11e-9cdf-4a03-b36a-1ccaa263f1e4</t>
        </is>
      </c>
    </row>
    <row r="484" ht="45" customHeight="1">
      <c r="A484" s="12" t="inlineStr">
        <is>
          <t>Organic Chemistry</t>
        </is>
      </c>
      <c r="B484" s="12" t="inlineStr">
        <is>
          <t>DNA</t>
        </is>
      </c>
      <c r="C484" s="13" t="inlineStr">
        <is>
          <t>DNA: Structure [BI6.013]</t>
        </is>
      </c>
      <c r="D484" s="12" t="inlineStr">
        <is>
          <t>Describe DNA as a polymer of alternating sugar and phosphate sections with one of the four bases attached to each sugar. Includes complementary base pairing.</t>
        </is>
      </c>
      <c r="E484" s="12" t="inlineStr">
        <is>
          <t>b58a5b8d-1921-49da-b916-7ddde4ebe581</t>
        </is>
      </c>
    </row>
    <row r="485" ht="45" customHeight="1">
      <c r="A485" s="12" t="inlineStr">
        <is>
          <t>Organic Chemistry</t>
        </is>
      </c>
      <c r="B485" s="12" t="inlineStr">
        <is>
          <t>Introduction to Biological Molecules</t>
        </is>
      </c>
      <c r="C485" s="13" t="inlineStr">
        <is>
          <t>Diagnostic: Introduction to Biological Molecules [CH0.102]</t>
        </is>
      </c>
      <c r="D485" s="12" t="inlineStr">
        <is>
          <t>Diagnostic for Biological Molecules.</t>
        </is>
      </c>
      <c r="E485" s="12" t="inlineStr">
        <is>
          <t>547bd16f-ddec-48f0-a07f-55a539aae529</t>
        </is>
      </c>
    </row>
    <row r="486" ht="45" customHeight="1">
      <c r="A486" s="12" t="inlineStr">
        <is>
          <t>Organic Chemistry</t>
        </is>
      </c>
      <c r="B486" s="12" t="inlineStr">
        <is>
          <t>Introduction to Biological Molecules</t>
        </is>
      </c>
      <c r="C486" s="13" t="inlineStr">
        <is>
          <t>Biological Molecules: Introduction [CH7.43]</t>
        </is>
      </c>
      <c r="D486" s="12" t="inlineStr">
        <is>
          <t>State that all life on Earth shares a common chemistry and explain how this provides indirect evidence for evolution. Define monomer &amp; polymer. Describe the importance of water to life.</t>
        </is>
      </c>
      <c r="E486" s="12" t="inlineStr">
        <is>
          <t>547b3ab2-1234-4bd2-97c9-c8a89065e4ce</t>
        </is>
      </c>
    </row>
    <row r="487" ht="45" customHeight="1">
      <c r="A487" s="12" t="inlineStr">
        <is>
          <t>Organic Chemistry</t>
        </is>
      </c>
      <c r="B487" s="12" t="inlineStr">
        <is>
          <t>Introduction to Biological Molecules</t>
        </is>
      </c>
      <c r="C487" s="13" t="inlineStr">
        <is>
          <t>Biological Molecules: Examples of Biopolymers [CH7.44]</t>
        </is>
      </c>
      <c r="D487" s="12" t="inlineStr">
        <is>
          <t>Give examples of biopolymers and their functions.</t>
        </is>
      </c>
      <c r="E487" s="12" t="inlineStr">
        <is>
          <t>ce482e32-fd4a-41b5-af91-2d720dea20e4</t>
        </is>
      </c>
    </row>
    <row r="488" ht="45" customHeight="1">
      <c r="A488" s="12" t="inlineStr">
        <is>
          <t>Organic Chemistry</t>
        </is>
      </c>
      <c r="B488" s="12" t="inlineStr">
        <is>
          <t>Introduction to Biological Molecules</t>
        </is>
      </c>
      <c r="C488" s="13" t="inlineStr">
        <is>
          <t>Biological Molecules: Introduction to Proteins [CH7.45]</t>
        </is>
      </c>
      <c r="D488" s="12" t="inlineStr">
        <is>
          <t>Describe proteins as nitrogenous compounds made up of amino acids and give some biological functions of proteins. Covers structural &amp; functional proteins.</t>
        </is>
      </c>
      <c r="E488" s="12" t="inlineStr">
        <is>
          <t>d76deaf9-aa0e-482f-be52-419fcdefd08a</t>
        </is>
      </c>
    </row>
    <row r="489" ht="45" customHeight="1">
      <c r="A489" s="12" t="inlineStr">
        <is>
          <t>Organic Chemistry</t>
        </is>
      </c>
      <c r="B489" s="12" t="inlineStr">
        <is>
          <t>Introduction to Biological Molecules</t>
        </is>
      </c>
      <c r="C489" s="13" t="inlineStr">
        <is>
          <t>Chemistry of Food: Proteins [BI2.08]</t>
        </is>
      </c>
      <c r="D489" s="12" t="inlineStr">
        <is>
          <t>Describe the structure of proteins and state how they are used by organisms.</t>
        </is>
      </c>
      <c r="E489" s="12" t="inlineStr">
        <is>
          <t>005102be-504b-4b14-8036-bf0b88a1c26b</t>
        </is>
      </c>
    </row>
    <row r="490" ht="45" customHeight="1">
      <c r="A490" s="12" t="inlineStr">
        <is>
          <t>Organic Chemistry</t>
        </is>
      </c>
      <c r="B490" s="12" t="inlineStr">
        <is>
          <t>Introduction to Biological Molecules</t>
        </is>
      </c>
      <c r="C490" s="13" t="inlineStr">
        <is>
          <t>Chemistry of Food: Carbohydrates [BI2.07]</t>
        </is>
      </c>
      <c r="D490" s="12" t="inlineStr">
        <is>
          <t>Describe the structure of carbohydrates and give examples of how they are used by organisms.</t>
        </is>
      </c>
      <c r="E490" s="12" t="inlineStr">
        <is>
          <t>8f6ac07a-15ff-4410-bf8b-fdd8fb0a34ef</t>
        </is>
      </c>
    </row>
    <row r="491" ht="45" customHeight="1">
      <c r="A491" s="12" t="inlineStr">
        <is>
          <t>Organic Chemistry</t>
        </is>
      </c>
      <c r="B491" s="12" t="inlineStr">
        <is>
          <t>Topic Review A</t>
        </is>
      </c>
      <c r="C491" s="13" t="inlineStr">
        <is>
          <t>Topic 7 Review: Organic Chemistry - Set A [CH7.55]</t>
        </is>
      </c>
      <c r="D491" s="12" t="inlineStr">
        <is>
          <t>Chemistry Topic 7 Review for GCSE Chemistry Higher Tier.</t>
        </is>
      </c>
      <c r="E491" s="12" t="inlineStr">
        <is>
          <t>14ae5a2a-9071-4fba-84ba-79a47458213e</t>
        </is>
      </c>
    </row>
    <row r="492" ht="45" customHeight="1">
      <c r="A492" s="12" t="inlineStr">
        <is>
          <t>Organic Chemistry</t>
        </is>
      </c>
      <c r="B492" s="12" t="inlineStr">
        <is>
          <t>Topic Review B</t>
        </is>
      </c>
      <c r="C492" s="13" t="inlineStr">
        <is>
          <t>Topic 7 Review: Organic Chemistry - Set B [CH7.56]</t>
        </is>
      </c>
      <c r="D492" s="12" t="inlineStr">
        <is>
          <t>Chemistry Topic 7 Review for GCSE Chemistry Higher Tier.</t>
        </is>
      </c>
      <c r="E492" s="12" t="inlineStr">
        <is>
          <t>0e6dccc9-b475-4a47-87e1-d11fbb578675</t>
        </is>
      </c>
    </row>
    <row r="493" ht="45" customHeight="1">
      <c r="A493" s="12" t="inlineStr">
        <is>
          <t>Chemical Analysis</t>
        </is>
      </c>
      <c r="B493" s="12" t="inlineStr">
        <is>
          <t>Identifying Pure Substances</t>
        </is>
      </c>
      <c r="C493" s="13" t="inlineStr">
        <is>
          <t>Diagnostic: Identifying Pure Substances [CH0.081]</t>
        </is>
      </c>
      <c r="D493" s="12" t="inlineStr">
        <is>
          <t>Diagnostic for identifying pure substances, specific latent heat and heating and cooling graphs.</t>
        </is>
      </c>
      <c r="E493" s="12" t="inlineStr">
        <is>
          <t>8b356a2c-098d-437b-ac54-c50feeb0b6dd</t>
        </is>
      </c>
    </row>
    <row r="494" ht="45" customHeight="1">
      <c r="A494" s="12" t="inlineStr">
        <is>
          <t>Chemical Analysis</t>
        </is>
      </c>
      <c r="B494" s="12" t="inlineStr">
        <is>
          <t>Identifying Pure Substances</t>
        </is>
      </c>
      <c r="C494" s="13" t="inlineStr">
        <is>
          <t>Identifying Pure Substances I [CH8.01]</t>
        </is>
      </c>
      <c r="D494" s="12" t="inlineStr">
        <is>
          <t>Use melting/boiling point data to identify pure and impure substances. Includes tables.</t>
        </is>
      </c>
      <c r="E494" s="12" t="inlineStr">
        <is>
          <t>825f7e4e-1243-47df-a26c-ba653a029d09</t>
        </is>
      </c>
    </row>
    <row r="495" ht="45" customHeight="1">
      <c r="A495" s="12" t="inlineStr">
        <is>
          <t>Chemical Analysis</t>
        </is>
      </c>
      <c r="B495" s="12" t="inlineStr">
        <is>
          <t>Identifying Pure Substances</t>
        </is>
      </c>
      <c r="C495" s="13" t="inlineStr">
        <is>
          <t>Specific Latent Heat [PH3.31]</t>
        </is>
      </c>
      <c r="D495" s="12" t="inlineStr">
        <is>
          <t>Describe the specific latent heat of a material. Identify the difference between the latent heat of fusion and the latent heat of vaporisation.</t>
        </is>
      </c>
      <c r="E495" s="12" t="inlineStr">
        <is>
          <t>569e6457-c754-4674-8da3-16b9e8603b12</t>
        </is>
      </c>
    </row>
    <row r="496" ht="45" customHeight="1">
      <c r="A496" s="12" t="inlineStr">
        <is>
          <t>Chemical Analysis</t>
        </is>
      </c>
      <c r="B496" s="12" t="inlineStr">
        <is>
          <t>Identifying Pure Substances</t>
        </is>
      </c>
      <c r="C496" s="13" t="inlineStr">
        <is>
          <t>Heating &amp; Cooling Graphs I [PH3.32]</t>
        </is>
      </c>
      <c r="D496" s="12" t="inlineStr">
        <is>
          <t>Interpret heating and cooling graphs showing a change of state. Graphs remain within the same graph quadrant.</t>
        </is>
      </c>
      <c r="E496" s="12" t="inlineStr">
        <is>
          <t>9573c5d4-b17d-44f2-9f89-e9c93f6f0916</t>
        </is>
      </c>
    </row>
    <row r="497" ht="45" customHeight="1">
      <c r="A497" s="12" t="inlineStr">
        <is>
          <t>Chemical Analysis</t>
        </is>
      </c>
      <c r="B497" s="12" t="inlineStr">
        <is>
          <t>Identifying Pure Substances</t>
        </is>
      </c>
      <c r="C497" s="13" t="inlineStr">
        <is>
          <t>Heating &amp; Cooling Graphs II [PH3.33]</t>
        </is>
      </c>
      <c r="D497" s="12" t="inlineStr">
        <is>
          <t>Interpret heating and cooling graphs showing a change of state. Graphs include negative numbers and span two graph quadrants.</t>
        </is>
      </c>
      <c r="E497" s="12" t="inlineStr">
        <is>
          <t>d9e949ca-08a0-4556-b369-3a5a4b9df9d2</t>
        </is>
      </c>
    </row>
    <row r="498" ht="45" customHeight="1">
      <c r="A498" s="12" t="inlineStr">
        <is>
          <t>Chemical Analysis</t>
        </is>
      </c>
      <c r="B498" s="12" t="inlineStr">
        <is>
          <t>Identifying Pure Substances</t>
        </is>
      </c>
      <c r="C498" s="13" t="inlineStr">
        <is>
          <t>Identifying Pure Substances II [CH8.02]</t>
        </is>
      </c>
      <c r="D498" s="12" t="inlineStr">
        <is>
          <t>Use melting/boiling point data to identify pure and impure substances. Includes tables &amp; graphs.</t>
        </is>
      </c>
      <c r="E498" s="12" t="inlineStr">
        <is>
          <t>56eb5c95-ed18-4ffc-acb8-98de83cad980</t>
        </is>
      </c>
    </row>
    <row r="499" ht="45" customHeight="1">
      <c r="A499" s="12" t="inlineStr">
        <is>
          <t>Chemical Analysis</t>
        </is>
      </c>
      <c r="B499" s="12" t="inlineStr">
        <is>
          <t>Paper Chromatography</t>
        </is>
      </c>
      <c r="C499" s="13" t="inlineStr">
        <is>
          <t>Diagnostic: Paper Chromatography [CH0.083]</t>
        </is>
      </c>
      <c r="D499" s="12" t="inlineStr">
        <is>
          <t>Diagnostic for paper chromatography. Includes Rf values and how to calculate them.</t>
        </is>
      </c>
      <c r="E499" s="12" t="inlineStr">
        <is>
          <t>7e2c008c-f688-447a-abf8-34e0d8eb1da9</t>
        </is>
      </c>
    </row>
    <row r="500" ht="45" customHeight="1">
      <c r="A500" s="12" t="inlineStr">
        <is>
          <t>Chemical Analysis</t>
        </is>
      </c>
      <c r="B500" s="12" t="inlineStr">
        <is>
          <t>Paper Chromatography</t>
        </is>
      </c>
      <c r="C500" s="13" t="inlineStr">
        <is>
          <t>Formulations [CH8.05]</t>
        </is>
      </c>
      <c r="D500" s="12" t="inlineStr">
        <is>
          <t>Define formulation and give fuels, cleaning agents, paints, medicines, alloys, fertilisers and foods as examples.</t>
        </is>
      </c>
      <c r="E500" s="12" t="inlineStr">
        <is>
          <t>d331b936-e5e5-4afd-9770-231df1990f7c</t>
        </is>
      </c>
    </row>
    <row r="501" ht="45" customHeight="1">
      <c r="A501" s="12" t="inlineStr">
        <is>
          <t>Chemical Analysis</t>
        </is>
      </c>
      <c r="B501" s="12" t="inlineStr">
        <is>
          <t>Paper Chromatography</t>
        </is>
      </c>
      <c r="C501" s="13" t="inlineStr">
        <is>
          <t>Paper Chromatography [CH8.06]</t>
        </is>
      </c>
      <c r="D501" s="12" t="inlineStr">
        <is>
          <t>Explain how paper chromatography can be used to separate mixtures of liquids (often coloured) that are soluble in the same solvent.</t>
        </is>
      </c>
      <c r="E501" s="12" t="inlineStr">
        <is>
          <t>569ec4bc-fc18-4853-b9be-440d4c499e67</t>
        </is>
      </c>
    </row>
    <row r="502" ht="45" customHeight="1">
      <c r="A502" s="12" t="inlineStr">
        <is>
          <t>Chemical Analysis</t>
        </is>
      </c>
      <c r="B502" s="12" t="inlineStr">
        <is>
          <t>Paper Chromatography</t>
        </is>
      </c>
      <c r="C502" s="13" t="inlineStr">
        <is>
          <t>Paper Chromatography: Rf Values [CH8.07]</t>
        </is>
      </c>
      <c r="D502" s="12" t="inlineStr">
        <is>
          <t xml:space="preserve">Describe the use of Rf values in paper chromatography. </t>
        </is>
      </c>
      <c r="E502" s="12" t="inlineStr">
        <is>
          <t>75275cae-8219-4b01-9194-5cb7d331f3cc</t>
        </is>
      </c>
    </row>
    <row r="503" ht="45" customHeight="1">
      <c r="A503" s="12" t="inlineStr">
        <is>
          <t>Chemical Analysis</t>
        </is>
      </c>
      <c r="B503" s="12" t="inlineStr">
        <is>
          <t>Paper Chromatography</t>
        </is>
      </c>
      <c r="C503" s="13" t="inlineStr">
        <is>
          <t>Paper Chromatography: Calculating Rf Values [CH8.08]</t>
        </is>
      </c>
      <c r="D503" s="12" t="inlineStr">
        <is>
          <t>Calculate Rf values from a paper chromatogram.</t>
        </is>
      </c>
      <c r="E503" s="12" t="inlineStr">
        <is>
          <t>269aee5b-097a-42be-ba11-1e4966bdad9f</t>
        </is>
      </c>
    </row>
    <row r="504" ht="45" customHeight="1">
      <c r="A504" s="12" t="inlineStr">
        <is>
          <t>Chemical Analysis</t>
        </is>
      </c>
      <c r="B504" s="12" t="inlineStr">
        <is>
          <t>Paper Chromatography</t>
        </is>
      </c>
      <c r="C504" s="13" t="inlineStr">
        <is>
          <t>Paper Chromatography: Interpretation [CH8.09]</t>
        </is>
      </c>
      <c r="D504" s="12" t="inlineStr">
        <is>
          <t xml:space="preserve">Interpret the results from paper chromatography. Use paper chromatography to differentiate between pure substances and mixtures and identify known and unknown substances. </t>
        </is>
      </c>
      <c r="E504" s="12" t="inlineStr">
        <is>
          <t>a9d64c20-1d35-43dd-8a13-6671609c0040</t>
        </is>
      </c>
    </row>
    <row r="505" ht="45" customHeight="1">
      <c r="A505" s="12" t="inlineStr">
        <is>
          <t>Chemical Analysis</t>
        </is>
      </c>
      <c r="B505" s="12" t="inlineStr">
        <is>
          <t>Paper Chromatography</t>
        </is>
      </c>
      <c r="C505" s="13" t="inlineStr">
        <is>
          <t>Required Practical 6: Paper Chromatography [CH8.11]</t>
        </is>
      </c>
      <c r="D505" s="12" t="inlineStr">
        <is>
          <t xml:space="preserve">Required Practical - Investigate how paper chromatography can be used to separate a mixture and identify known substances using Rf values. </t>
        </is>
      </c>
      <c r="E505" s="12" t="inlineStr">
        <is>
          <t>00039a83-ff11-4846-a24f-54ce8db017e9</t>
        </is>
      </c>
    </row>
    <row r="506" ht="45" customHeight="1">
      <c r="A506" s="12" t="inlineStr">
        <is>
          <t>Chemical Analysis</t>
        </is>
      </c>
      <c r="B506" s="12" t="inlineStr">
        <is>
          <t>Testing for Gases</t>
        </is>
      </c>
      <c r="C506" s="13" t="inlineStr">
        <is>
          <t>Diagnostic: Testing for Gases [CH0.084]</t>
        </is>
      </c>
      <c r="D506" s="12" t="inlineStr">
        <is>
          <t>Diagnostic covering gas tests for hydrogen, oxygen, carbon dioxide and chlorine.</t>
        </is>
      </c>
      <c r="E506" s="12" t="inlineStr">
        <is>
          <t>7d3aae3d-2857-444b-a3a8-6720ca00a3ec</t>
        </is>
      </c>
    </row>
    <row r="507" ht="45" customHeight="1">
      <c r="A507" s="12" t="inlineStr">
        <is>
          <t>Chemical Analysis</t>
        </is>
      </c>
      <c r="B507" s="12" t="inlineStr">
        <is>
          <t>Testing for Gases</t>
        </is>
      </c>
      <c r="C507" s="13" t="inlineStr">
        <is>
          <t>Testing for Gases: Hydrogen [CH8.12]</t>
        </is>
      </c>
      <c r="D507" s="12" t="inlineStr">
        <is>
          <t>Describe how to test for the presence of hydrogen gas.</t>
        </is>
      </c>
      <c r="E507" s="12" t="inlineStr">
        <is>
          <t>2668d10e-dddd-4d46-ac3c-31ab1c5f669c</t>
        </is>
      </c>
    </row>
    <row r="508" ht="45" customHeight="1">
      <c r="A508" s="12" t="inlineStr">
        <is>
          <t>Chemical Analysis</t>
        </is>
      </c>
      <c r="B508" s="12" t="inlineStr">
        <is>
          <t>Testing for Gases</t>
        </is>
      </c>
      <c r="C508" s="13" t="inlineStr">
        <is>
          <t>Testing for Gases: Oxygen [CH8.13]</t>
        </is>
      </c>
      <c r="D508" s="12" t="inlineStr">
        <is>
          <t>Describe how to test for the presence of oxygen gas.</t>
        </is>
      </c>
      <c r="E508" s="12" t="inlineStr">
        <is>
          <t>84b28647-435f-4f82-b5f6-f15b54bba7dc</t>
        </is>
      </c>
    </row>
    <row r="509" ht="45" customHeight="1">
      <c r="A509" s="12" t="inlineStr">
        <is>
          <t>Chemical Analysis</t>
        </is>
      </c>
      <c r="B509" s="12" t="inlineStr">
        <is>
          <t>Testing for Gases</t>
        </is>
      </c>
      <c r="C509" s="13" t="inlineStr">
        <is>
          <t>Testing for Gases: Carbon Dioxide [CH8.14]</t>
        </is>
      </c>
      <c r="D509" s="12" t="inlineStr">
        <is>
          <t>Describe how to test for the presence of carbon dioxide gas.</t>
        </is>
      </c>
      <c r="E509" s="12" t="inlineStr">
        <is>
          <t>9f2efc1a-7ce5-4ea4-8b10-e6cdf20461bd</t>
        </is>
      </c>
    </row>
    <row r="510" ht="45" customHeight="1">
      <c r="A510" s="12" t="inlineStr">
        <is>
          <t>Chemical Analysis</t>
        </is>
      </c>
      <c r="B510" s="12" t="inlineStr">
        <is>
          <t>Testing for Gases</t>
        </is>
      </c>
      <c r="C510" s="13" t="inlineStr">
        <is>
          <t>Testing for Gases: Chlorine [CH8.15]</t>
        </is>
      </c>
      <c r="D510" s="12" t="inlineStr">
        <is>
          <t>Describe how to test for the presence of chlorine gas.</t>
        </is>
      </c>
      <c r="E510" s="12" t="inlineStr">
        <is>
          <t>d51fdc66-725c-44d6-98a4-db8af66c7c58</t>
        </is>
      </c>
    </row>
    <row r="511" ht="45" customHeight="1">
      <c r="A511" s="12" t="inlineStr">
        <is>
          <t>Chemical Analysis</t>
        </is>
      </c>
      <c r="B511" s="12" t="inlineStr">
        <is>
          <t>Testing for Gases</t>
        </is>
      </c>
      <c r="C511" s="13" t="inlineStr">
        <is>
          <t>Testing for Gases: Summary [CH8.16]</t>
        </is>
      </c>
      <c r="D511" s="12" t="inlineStr">
        <is>
          <t>Describe how to test for the presence of carbon dioxide, chlorine, oxygen and hydrogen gas.</t>
        </is>
      </c>
      <c r="E511" s="12" t="inlineStr">
        <is>
          <t>b9b12aa8-ef9c-44fa-b219-d22e9c42e906</t>
        </is>
      </c>
    </row>
    <row r="512" ht="45" customHeight="1">
      <c r="A512" s="12" t="inlineStr">
        <is>
          <t>Chemical Analysis</t>
        </is>
      </c>
      <c r="B512" s="12" t="inlineStr">
        <is>
          <t>Testing for Cations</t>
        </is>
      </c>
      <c r="C512" s="13" t="inlineStr">
        <is>
          <t>Diagnostic: Testing for Cations [CH0.110]</t>
        </is>
      </c>
      <c r="D512" s="12" t="inlineStr">
        <is>
          <t>Diagnostic for the testing for cations topic.</t>
        </is>
      </c>
      <c r="E512" s="12" t="inlineStr">
        <is>
          <t>d09f04ba-c0d1-4540-aed2-f84516c72990</t>
        </is>
      </c>
    </row>
    <row r="513" ht="45" customHeight="1">
      <c r="A513" s="12" t="inlineStr">
        <is>
          <t>Chemical Analysis</t>
        </is>
      </c>
      <c r="B513" s="12" t="inlineStr">
        <is>
          <t>Testing for Cations</t>
        </is>
      </c>
      <c r="C513" s="13" t="inlineStr">
        <is>
          <t>Testing for Cations: Flame Tests for Metal Ions [CH8.17]</t>
        </is>
      </c>
      <c r="D513" s="12" t="inlineStr">
        <is>
          <t>Description of how to carry out a flame test and use results to identify cations from known standards.</t>
        </is>
      </c>
      <c r="E513" s="12" t="inlineStr">
        <is>
          <t>4a5f7dc2-0fd8-4241-a801-c2fd42cb1041</t>
        </is>
      </c>
    </row>
    <row r="514" ht="45" customHeight="1">
      <c r="A514" s="12" t="inlineStr">
        <is>
          <t>Chemical Analysis</t>
        </is>
      </c>
      <c r="B514" s="12" t="inlineStr">
        <is>
          <t>Testing for Cations</t>
        </is>
      </c>
      <c r="C514" s="13" t="inlineStr">
        <is>
          <t>Testing for Cations: Metal Hydroxides [CH8.18]</t>
        </is>
      </c>
      <c r="D514" s="12" t="inlineStr">
        <is>
          <t>Description of how to carry out a precipitation test with sodium hydroxide and use results to identify cations.</t>
        </is>
      </c>
      <c r="E514" s="12" t="inlineStr">
        <is>
          <t>c28a9bc2-96a1-4092-b777-e997c7411ff5</t>
        </is>
      </c>
    </row>
    <row r="515" ht="45" customHeight="1">
      <c r="A515" s="12" t="inlineStr">
        <is>
          <t>Chemical Analysis</t>
        </is>
      </c>
      <c r="B515" s="12" t="inlineStr">
        <is>
          <t>Testing for Cations</t>
        </is>
      </c>
      <c r="C515" s="13" t="inlineStr">
        <is>
          <t>Testing for Cations: Equations for Insoluble Hydroxides [CH8.39]</t>
        </is>
      </c>
      <c r="D515" s="12" t="inlineStr">
        <is>
          <t>Equations for the precipitation of insoluble metal hydroxides, includes ionic equations.</t>
        </is>
      </c>
      <c r="E515" s="12" t="inlineStr">
        <is>
          <t>8a473211-7d39-4d03-83e0-b1e6c8ac1652</t>
        </is>
      </c>
    </row>
    <row r="516" ht="45" customHeight="1">
      <c r="A516" s="12" t="inlineStr">
        <is>
          <t>Chemical Analysis</t>
        </is>
      </c>
      <c r="B516" s="12" t="inlineStr">
        <is>
          <t>Testing for Cations</t>
        </is>
      </c>
      <c r="C516" s="13" t="inlineStr">
        <is>
          <t>Testing for Cations: Summary [CH8.40]</t>
        </is>
      </c>
      <c r="D516" s="12" t="inlineStr">
        <is>
          <t>Summary of test methods for identifying cations including equations (word, symbol and ionic).</t>
        </is>
      </c>
      <c r="E516" s="12" t="inlineStr">
        <is>
          <t>e3f54ac7-9723-4ab3-a8cd-952a351834fc</t>
        </is>
      </c>
    </row>
    <row r="517" ht="45" customHeight="1">
      <c r="A517" s="12" t="inlineStr">
        <is>
          <t>Chemical Analysis</t>
        </is>
      </c>
      <c r="B517" s="12" t="inlineStr">
        <is>
          <t>Testing for Anions</t>
        </is>
      </c>
      <c r="C517" s="13" t="inlineStr">
        <is>
          <t>Diagnostic: Testing for Anions [CH0.111]</t>
        </is>
      </c>
      <c r="D517" s="12" t="inlineStr">
        <is>
          <t>Diagnostic for the testing for anions topic.</t>
        </is>
      </c>
      <c r="E517" s="12" t="inlineStr">
        <is>
          <t>da50c601-5ec6-442f-8cdf-e6f428073de4</t>
        </is>
      </c>
    </row>
    <row r="518" ht="45" customHeight="1">
      <c r="A518" s="12" t="inlineStr">
        <is>
          <t>Chemical Analysis</t>
        </is>
      </c>
      <c r="B518" s="12" t="inlineStr">
        <is>
          <t>Testing for Anions</t>
        </is>
      </c>
      <c r="C518" s="13" t="inlineStr">
        <is>
          <t>Testing for Anions: Carbonates [CH8.41]</t>
        </is>
      </c>
      <c r="D518" s="12" t="inlineStr">
        <is>
          <t>Description of how to carry out a carbonate test with dilute hydrochloric acid &amp; limewater including equations (word, symbol and ionic).</t>
        </is>
      </c>
      <c r="E518" s="12" t="inlineStr">
        <is>
          <t>69c3f2c5-0833-4884-81b7-a01f1758f48f</t>
        </is>
      </c>
    </row>
    <row r="519" ht="45" customHeight="1">
      <c r="A519" s="12" t="inlineStr">
        <is>
          <t>Chemical Analysis</t>
        </is>
      </c>
      <c r="B519" s="12" t="inlineStr">
        <is>
          <t>Testing for Anions</t>
        </is>
      </c>
      <c r="C519" s="13" t="inlineStr">
        <is>
          <t>Testing for Anions: Halides [CH8.42]</t>
        </is>
      </c>
      <c r="D519" s="12" t="inlineStr">
        <is>
          <t>Description of how to carry out a halide test with silver nitrate including equations (word, symbol and ionic).</t>
        </is>
      </c>
      <c r="E519" s="12" t="inlineStr">
        <is>
          <t>ede1d21e-b082-48e4-8dbf-f93ab246c2eb</t>
        </is>
      </c>
    </row>
    <row r="520" ht="45" customHeight="1">
      <c r="A520" s="12" t="inlineStr">
        <is>
          <t>Chemical Analysis</t>
        </is>
      </c>
      <c r="B520" s="12" t="inlineStr">
        <is>
          <t>Testing for Anions</t>
        </is>
      </c>
      <c r="C520" s="13" t="inlineStr">
        <is>
          <t>Testing for Anions: Sulfates [CH8.43]</t>
        </is>
      </c>
      <c r="D520" s="12" t="inlineStr">
        <is>
          <t>Description of how to carry out a sulfate test with barium chloride including equations (word, symbol and ionic).</t>
        </is>
      </c>
      <c r="E520" s="12" t="inlineStr">
        <is>
          <t>02c77d5c-8fb3-45f8-bc9b-38a4c06234d0</t>
        </is>
      </c>
    </row>
    <row r="521" ht="45" customHeight="1">
      <c r="A521" s="12" t="inlineStr">
        <is>
          <t>Chemical Analysis</t>
        </is>
      </c>
      <c r="B521" s="12" t="inlineStr">
        <is>
          <t>Testing for Anions</t>
        </is>
      </c>
      <c r="C521" s="13" t="inlineStr">
        <is>
          <t>Testing for Anions: Summary [CH8.44]</t>
        </is>
      </c>
      <c r="D521" s="12" t="inlineStr">
        <is>
          <t>Summary of test methods for identifying anions including equations (word, symbol and ionic).</t>
        </is>
      </c>
      <c r="E521" s="12" t="inlineStr">
        <is>
          <t>800d3fbf-9760-49e4-b7c2-ab8d3e738e98</t>
        </is>
      </c>
    </row>
    <row r="522" ht="45" customHeight="1">
      <c r="A522" s="12" t="inlineStr">
        <is>
          <t>Chemical Analysis</t>
        </is>
      </c>
      <c r="B522" s="12" t="inlineStr">
        <is>
          <t>Identifying Unknown Ionic Compounds</t>
        </is>
      </c>
      <c r="C522" s="13" t="inlineStr">
        <is>
          <t>Diagnostic: Identifying Unknown Ionic Compounds [CH0.087]</t>
        </is>
      </c>
      <c r="D522" s="12" t="inlineStr">
        <is>
          <t>Diagnostic for the identifying unknown ionic compounds topic.</t>
        </is>
      </c>
      <c r="E522" s="12" t="inlineStr">
        <is>
          <t>9f40ae5b-647e-47fb-ab6b-7aa8f8babf90</t>
        </is>
      </c>
    </row>
    <row r="523" ht="45" customHeight="1">
      <c r="A523" s="12" t="inlineStr">
        <is>
          <t>Chemical Analysis</t>
        </is>
      </c>
      <c r="B523" s="12" t="inlineStr">
        <is>
          <t>Identifying Unknown Ionic Compounds</t>
        </is>
      </c>
      <c r="C523" s="13" t="inlineStr">
        <is>
          <t>Required Practical 7: Identifying Unknown Ionic Compounds [CH8.26]</t>
        </is>
      </c>
      <c r="D523" s="12" t="inlineStr">
        <is>
          <t>Required practical 7: Description of method plus results interpretation for identifying unknown ionic compounds.</t>
        </is>
      </c>
      <c r="E523" s="12" t="inlineStr">
        <is>
          <t>50e67255-02be-46fe-a5c4-1cee03603d62</t>
        </is>
      </c>
    </row>
    <row r="524" ht="45" customHeight="1">
      <c r="A524" s="12" t="inlineStr">
        <is>
          <t>Chemical Analysis</t>
        </is>
      </c>
      <c r="B524" s="12" t="inlineStr">
        <is>
          <t>Identifying Unknown Ionic Compounds</t>
        </is>
      </c>
      <c r="C524" s="13" t="inlineStr">
        <is>
          <t>Instrumental Methods vs Chemical Tests [CH8.27]</t>
        </is>
      </c>
      <c r="D524" s="12" t="inlineStr">
        <is>
          <t>Description of instrumental techniques and comparison between instrumental techniques and traditional chemical tests, including advantages and disadvantages.</t>
        </is>
      </c>
      <c r="E524" s="12" t="inlineStr">
        <is>
          <t>c675157b-d9ea-4b26-a434-8a65cf56b576</t>
        </is>
      </c>
    </row>
    <row r="525" ht="45" customHeight="1">
      <c r="A525" s="12" t="inlineStr">
        <is>
          <t>Chemical Analysis</t>
        </is>
      </c>
      <c r="B525" s="12" t="inlineStr">
        <is>
          <t>Identifying Unknown Ionic Compounds</t>
        </is>
      </c>
      <c r="C525" s="13" t="inlineStr">
        <is>
          <t>Flame Emission Spectroscopy [CH8.28]</t>
        </is>
      </c>
      <c r="D525" s="12" t="inlineStr">
        <is>
          <t xml:space="preserve">Explanation of the principles of flame emission spectroscopy, including emission spectra. </t>
        </is>
      </c>
      <c r="E525" s="12" t="inlineStr">
        <is>
          <t>c3f42e6b-3151-4302-aaa6-1dfad6c5297e</t>
        </is>
      </c>
    </row>
    <row r="526" ht="45" customHeight="1">
      <c r="A526" s="12" t="inlineStr">
        <is>
          <t>Chemical Analysis</t>
        </is>
      </c>
      <c r="B526" s="12" t="inlineStr">
        <is>
          <t>Identifying Unknown Ionic Compounds</t>
        </is>
      </c>
      <c r="C526" s="13" t="inlineStr">
        <is>
          <t>Interpreting the Emission Spectra [CH8.29]</t>
        </is>
      </c>
      <c r="D526" s="12" t="inlineStr">
        <is>
          <t xml:space="preserve">Interpreting the emission spectra produced in flame emission spectroscopy. Explanation of how to interpret spectra to identify known and unknown substances. </t>
        </is>
      </c>
      <c r="E526" s="12" t="inlineStr">
        <is>
          <t>fa59d5b2-0885-4922-8966-c9c2c8195ad6</t>
        </is>
      </c>
    </row>
    <row r="527" ht="45" customHeight="1">
      <c r="A527" s="12" t="inlineStr">
        <is>
          <t>Chemical Analysis</t>
        </is>
      </c>
      <c r="B527" s="12" t="inlineStr">
        <is>
          <t>Topic Review A</t>
        </is>
      </c>
      <c r="C527" s="13" t="inlineStr">
        <is>
          <t>Topic 8 Review: Chemical Analysis - Set A [CH8.36]</t>
        </is>
      </c>
      <c r="D527" s="12" t="inlineStr">
        <is>
          <t>Chemistry Topic 08 Review for Science AQA Higher Tier.</t>
        </is>
      </c>
      <c r="E527" s="12" t="inlineStr">
        <is>
          <t>8e68ead0-78b1-4146-a3a1-b1136b4efe73</t>
        </is>
      </c>
    </row>
    <row r="528" ht="45" customHeight="1">
      <c r="A528" s="12" t="inlineStr">
        <is>
          <t>Chemical Analysis</t>
        </is>
      </c>
      <c r="B528" s="12" t="inlineStr">
        <is>
          <t>Topic Review B</t>
        </is>
      </c>
      <c r="C528" s="13" t="inlineStr">
        <is>
          <t>Topic 8 Review: Chemical Analysis - Set B [CH8.37]</t>
        </is>
      </c>
      <c r="D528" s="12" t="inlineStr">
        <is>
          <t>Chemistry Topic 08 Review for Science AQA Higher Tier.</t>
        </is>
      </c>
      <c r="E528" s="12" t="inlineStr">
        <is>
          <t>4ff7d486-73fa-46bf-929a-7b3907b2f5b8</t>
        </is>
      </c>
    </row>
    <row r="529" ht="45" customHeight="1">
      <c r="A529" s="12" t="inlineStr">
        <is>
          <t>Chemistry of the Atmosphere</t>
        </is>
      </c>
      <c r="B529" s="12" t="inlineStr">
        <is>
          <t>The Earth's Atmosphere</t>
        </is>
      </c>
      <c r="C529" s="13" t="inlineStr">
        <is>
          <t>Diagnostic: The Earth's Atmosphere [CH0.088]</t>
        </is>
      </c>
      <c r="D529" s="12" t="inlineStr">
        <is>
          <t>Diagnostic exploring the evolution of the Earth's atmosphere.</t>
        </is>
      </c>
      <c r="E529" s="12" t="inlineStr">
        <is>
          <t>3507559b-dc39-4428-8371-d4d4c3427935</t>
        </is>
      </c>
    </row>
    <row r="530" ht="45" customHeight="1">
      <c r="A530" s="12" t="inlineStr">
        <is>
          <t>Chemistry of the Atmosphere</t>
        </is>
      </c>
      <c r="B530" s="12" t="inlineStr">
        <is>
          <t>The Earth's Atmosphere</t>
        </is>
      </c>
      <c r="C530" s="13" t="inlineStr">
        <is>
          <t>The Earth's Atmosphere [CH9.01]</t>
        </is>
      </c>
      <c r="D530" s="12" t="inlineStr">
        <is>
          <t>Identify the composition of gases in the Earth's atmosphere.</t>
        </is>
      </c>
      <c r="E530" s="12" t="inlineStr">
        <is>
          <t>f2475677-cdfb-4e68-ac3c-fda90062788c</t>
        </is>
      </c>
    </row>
    <row r="531" ht="45" customHeight="1">
      <c r="A531" s="12" t="inlineStr">
        <is>
          <t>Chemistry of the Atmosphere</t>
        </is>
      </c>
      <c r="B531" s="12" t="inlineStr">
        <is>
          <t>The Earth's Atmosphere</t>
        </is>
      </c>
      <c r="C531" s="13" t="inlineStr">
        <is>
          <t>The Earth's Early Atmosphere [CH9.02]</t>
        </is>
      </c>
      <c r="D531" s="12" t="inlineStr">
        <is>
          <t>Describe theories of how the Earth's atmosphere was formed and its composition.</t>
        </is>
      </c>
      <c r="E531" s="12" t="inlineStr">
        <is>
          <t>10dc0205-00b6-49a2-96a6-d960723f1b15</t>
        </is>
      </c>
    </row>
    <row r="532" ht="45" customHeight="1">
      <c r="A532" s="12" t="inlineStr">
        <is>
          <t>Chemistry of the Atmosphere</t>
        </is>
      </c>
      <c r="B532" s="12" t="inlineStr">
        <is>
          <t>The Earth's Atmosphere</t>
        </is>
      </c>
      <c r="C532" s="13" t="inlineStr">
        <is>
          <t>How Oxygen Levels in the Atmosphere Increased [CH9.03]</t>
        </is>
      </c>
      <c r="D532" s="12" t="inlineStr">
        <is>
          <t>Explain the changes in oxygen content in the atmosphere.</t>
        </is>
      </c>
      <c r="E532" s="12" t="inlineStr">
        <is>
          <t>f2304d4c-2e2f-4f56-a750-752e356ee01c</t>
        </is>
      </c>
    </row>
    <row r="533" ht="45" customHeight="1">
      <c r="A533" s="12" t="inlineStr">
        <is>
          <t>Chemistry of the Atmosphere</t>
        </is>
      </c>
      <c r="B533" s="12" t="inlineStr">
        <is>
          <t>The Earth's Atmosphere</t>
        </is>
      </c>
      <c r="C533" s="13" t="inlineStr">
        <is>
          <t>How Carbon Dioxide Levels in the Atmosphere Decreased [CH9.04]</t>
        </is>
      </c>
      <c r="D533" s="12" t="inlineStr">
        <is>
          <t>Explain the changes in carbon dioxide content in the atmosphere.</t>
        </is>
      </c>
      <c r="E533" s="12" t="inlineStr">
        <is>
          <t>d6e09424-61ba-4dab-bc54-3e6e0827f4fb</t>
        </is>
      </c>
    </row>
    <row r="534" ht="45" customHeight="1">
      <c r="A534" s="12" t="inlineStr">
        <is>
          <t>Chemistry of the Atmosphere</t>
        </is>
      </c>
      <c r="B534" s="12" t="inlineStr">
        <is>
          <t>The Earth's Atmosphere</t>
        </is>
      </c>
      <c r="C534" s="13" t="inlineStr">
        <is>
          <t>The Evolution of the Earth's Atmosphere [CH9.05]</t>
        </is>
      </c>
      <c r="D534" s="12" t="inlineStr">
        <is>
          <t>Describe the changes over time in the Earth's atmosphere.</t>
        </is>
      </c>
      <c r="E534" s="12" t="inlineStr">
        <is>
          <t>126fb90b-7158-4744-af98-bdcf50d58024</t>
        </is>
      </c>
    </row>
    <row r="535" ht="45" customHeight="1">
      <c r="A535" s="12" t="inlineStr">
        <is>
          <t>Chemistry of the Atmosphere</t>
        </is>
      </c>
      <c r="B535" s="12" t="inlineStr">
        <is>
          <t>Climate Change</t>
        </is>
      </c>
      <c r="C535" s="13" t="inlineStr">
        <is>
          <t>Diagnostic: Climate Change [CH0.090]</t>
        </is>
      </c>
      <c r="D535" s="12" t="inlineStr">
        <is>
          <t>Diagnostic for the natural and enhanced greenhouse effects.</t>
        </is>
      </c>
      <c r="E535" s="12" t="inlineStr">
        <is>
          <t>1d45bbb4-de04-44c0-972c-8af0ccb79abd</t>
        </is>
      </c>
    </row>
    <row r="536" ht="45" customHeight="1">
      <c r="A536" s="12" t="inlineStr">
        <is>
          <t>Chemistry of the Atmosphere</t>
        </is>
      </c>
      <c r="B536" s="12" t="inlineStr">
        <is>
          <t>Climate Change</t>
        </is>
      </c>
      <c r="C536" s="13" t="inlineStr">
        <is>
          <t>Climate Change: Natural Greenhouse Effect [CH9.07]</t>
        </is>
      </c>
      <c r="D536" s="12" t="inlineStr">
        <is>
          <t>Identify what the greenhouse effect is and describe how it impacts upon our planet to include how greenhouse gases absorb energy.</t>
        </is>
      </c>
      <c r="E536" s="12" t="inlineStr">
        <is>
          <t>43a2a99a-e5c1-40ec-8c23-7944042840ec</t>
        </is>
      </c>
    </row>
    <row r="537" ht="45" customHeight="1">
      <c r="A537" s="12" t="inlineStr">
        <is>
          <t>Chemistry of the Atmosphere</t>
        </is>
      </c>
      <c r="B537" s="12" t="inlineStr">
        <is>
          <t>Climate Change</t>
        </is>
      </c>
      <c r="C537" s="13" t="inlineStr">
        <is>
          <t>Climate Change: Natural Factors [CH9.16]</t>
        </is>
      </c>
      <c r="D537" s="12" t="inlineStr">
        <is>
          <t>Identify natural occurrences which can affect climate change.</t>
        </is>
      </c>
      <c r="E537" s="12" t="inlineStr">
        <is>
          <t>4b8b1a25-bc0d-4d36-8cf1-1c168272ed78</t>
        </is>
      </c>
    </row>
    <row r="538" ht="45" customHeight="1">
      <c r="A538" s="12" t="inlineStr">
        <is>
          <t>Chemistry of the Atmosphere</t>
        </is>
      </c>
      <c r="B538" s="12" t="inlineStr">
        <is>
          <t>Climate Change</t>
        </is>
      </c>
      <c r="C538" s="13" t="inlineStr">
        <is>
          <t>Climate Change: Historic Changes in Climate [CH9.17]</t>
        </is>
      </c>
      <c r="D538" s="12" t="inlineStr">
        <is>
          <t>Describe the historical changes in temperature, their causes and the impacts of these changes.</t>
        </is>
      </c>
      <c r="E538" s="12" t="inlineStr">
        <is>
          <t>d627684e-ea8e-44cc-8831-026cba74949c</t>
        </is>
      </c>
    </row>
    <row r="539" ht="45" customHeight="1">
      <c r="A539" s="12" t="inlineStr">
        <is>
          <t>Chemistry of the Atmosphere</t>
        </is>
      </c>
      <c r="B539" s="12" t="inlineStr">
        <is>
          <t>Climate Change</t>
        </is>
      </c>
      <c r="C539" s="13" t="inlineStr">
        <is>
          <t>Climate Change: Human Factors [CH9.18]</t>
        </is>
      </c>
      <c r="D539" s="12" t="inlineStr">
        <is>
          <t>Describe the anthropogenic (human) causes of climate change.</t>
        </is>
      </c>
      <c r="E539" s="12" t="inlineStr">
        <is>
          <t>9ed25f77-ca74-48c7-b609-0bce7cead882</t>
        </is>
      </c>
    </row>
    <row r="540" ht="45" customHeight="1">
      <c r="A540" s="12" t="inlineStr">
        <is>
          <t>Chemistry of the Atmosphere</t>
        </is>
      </c>
      <c r="B540" s="12" t="inlineStr">
        <is>
          <t>Climate Change</t>
        </is>
      </c>
      <c r="C540" s="13" t="inlineStr">
        <is>
          <t>Climate Change: Since Industrialisation [CH9.19]</t>
        </is>
      </c>
      <c r="D540" s="12" t="inlineStr">
        <is>
          <t>Describe the impact of the industrial revolution on climate change.</t>
        </is>
      </c>
      <c r="E540" s="12" t="inlineStr">
        <is>
          <t>6ff12f99-0007-41d6-9926-6c609d868363</t>
        </is>
      </c>
    </row>
    <row r="541" ht="45" customHeight="1">
      <c r="A541" s="12" t="inlineStr">
        <is>
          <t>Chemistry of the Atmosphere</t>
        </is>
      </c>
      <c r="B541" s="12" t="inlineStr">
        <is>
          <t>Climate Change</t>
        </is>
      </c>
      <c r="C541" s="13" t="inlineStr">
        <is>
          <t>Climate Change: Enhanced Greenhouse Effect [CH9.20]</t>
        </is>
      </c>
      <c r="D541" s="12" t="inlineStr">
        <is>
          <t>Identify and describe what the enhanced greenhouse effect is.</t>
        </is>
      </c>
      <c r="E541" s="12" t="inlineStr">
        <is>
          <t>a9a91994-b914-4d15-b72f-1e7a44dfe90f</t>
        </is>
      </c>
    </row>
    <row r="542" ht="45" customHeight="1">
      <c r="A542" s="12" t="inlineStr">
        <is>
          <t>Chemistry of the Atmosphere</t>
        </is>
      </c>
      <c r="B542" s="12" t="inlineStr">
        <is>
          <t>Climate Change</t>
        </is>
      </c>
      <c r="C542" s="13" t="inlineStr">
        <is>
          <t>Climate Change: Enhanced Greenhouse Effect Impacts [CH9.21]</t>
        </is>
      </c>
      <c r="D542" s="12" t="inlineStr">
        <is>
          <t>Describe how the enhanced greenhouse effect impacts our planet.</t>
        </is>
      </c>
      <c r="E542" s="12" t="inlineStr">
        <is>
          <t>18e45fa2-c2ac-4f57-9239-12fd8587bade</t>
        </is>
      </c>
    </row>
    <row r="543" ht="45" customHeight="1">
      <c r="A543" s="12" t="inlineStr">
        <is>
          <t>Chemistry of the Atmosphere</t>
        </is>
      </c>
      <c r="B543" s="12" t="inlineStr">
        <is>
          <t>Climate Change</t>
        </is>
      </c>
      <c r="C543" s="13" t="inlineStr">
        <is>
          <t>Climate Change: Peer Review [CH9.22]</t>
        </is>
      </c>
      <c r="D543" s="12" t="inlineStr">
        <is>
          <t>Explain what peer review is and why it is important for scientific research.</t>
        </is>
      </c>
      <c r="E543" s="12" t="inlineStr">
        <is>
          <t>acec1e1d-2762-40d0-a3bf-39bbca39768b</t>
        </is>
      </c>
    </row>
    <row r="544" ht="45" customHeight="1">
      <c r="A544" s="12" t="inlineStr">
        <is>
          <t>Chemistry of the Atmosphere</t>
        </is>
      </c>
      <c r="B544" s="12" t="inlineStr">
        <is>
          <t>Air Pollution</t>
        </is>
      </c>
      <c r="C544" s="13" t="inlineStr">
        <is>
          <t>Diagnostic: Air Pollution [CH0.091]</t>
        </is>
      </c>
      <c r="D544" s="12" t="inlineStr">
        <is>
          <t>Diagnostic for air pollutants. The following pollutants are covered: carbon dioxide, sulfur dioxide, nitrogen oxides, particulates, carbon monoxide and methane.</t>
        </is>
      </c>
      <c r="E544" s="12" t="inlineStr">
        <is>
          <t>04b72e10-f41b-4d1d-9e8b-c4405489a6b8</t>
        </is>
      </c>
    </row>
    <row r="545" ht="45" customHeight="1">
      <c r="A545" s="12" t="inlineStr">
        <is>
          <t>Chemistry of the Atmosphere</t>
        </is>
      </c>
      <c r="B545" s="12" t="inlineStr">
        <is>
          <t>Air Pollution</t>
        </is>
      </c>
      <c r="C545" s="13" t="inlineStr">
        <is>
          <t>Air Pollution from Fuels [CH9.08]</t>
        </is>
      </c>
      <c r="D545" s="12" t="inlineStr">
        <is>
          <t>Describe air pollution and pollutants from the combustion of fuels.</t>
        </is>
      </c>
      <c r="E545" s="12" t="inlineStr">
        <is>
          <t>0d70c827-ac5c-4197-89c5-5303c4c18739</t>
        </is>
      </c>
    </row>
    <row r="546" ht="45" customHeight="1">
      <c r="A546" s="12" t="inlineStr">
        <is>
          <t>Chemistry of the Atmosphere</t>
        </is>
      </c>
      <c r="B546" s="12" t="inlineStr">
        <is>
          <t>Air Pollution</t>
        </is>
      </c>
      <c r="C546" s="13" t="inlineStr">
        <is>
          <t>Pollutants: Carbon Dioxide [CH9.09]</t>
        </is>
      </c>
      <c r="D546" s="12" t="inlineStr">
        <is>
          <t>Explain the formation and impact of carbon dioxide as a pollutant.</t>
        </is>
      </c>
      <c r="E546" s="12" t="inlineStr">
        <is>
          <t>a016df46-a68c-46c0-951a-59b1798653f1</t>
        </is>
      </c>
    </row>
    <row r="547" ht="45" customHeight="1">
      <c r="A547" s="12" t="inlineStr">
        <is>
          <t>Chemistry of the Atmosphere</t>
        </is>
      </c>
      <c r="B547" s="12" t="inlineStr">
        <is>
          <t>Air Pollution</t>
        </is>
      </c>
      <c r="C547" s="13" t="inlineStr">
        <is>
          <t>Pollutants: Sulfur Dioxide [CH9.10]</t>
        </is>
      </c>
      <c r="D547" s="12" t="inlineStr">
        <is>
          <t>Explain the formation and impact of sulfur dioxide as a pollutant.</t>
        </is>
      </c>
      <c r="E547" s="12" t="inlineStr">
        <is>
          <t>72a6c506-88b7-402c-b34d-18dc614dee65</t>
        </is>
      </c>
    </row>
    <row r="548" ht="45" customHeight="1">
      <c r="A548" s="12" t="inlineStr">
        <is>
          <t>Chemistry of the Atmosphere</t>
        </is>
      </c>
      <c r="B548" s="12" t="inlineStr">
        <is>
          <t>Air Pollution</t>
        </is>
      </c>
      <c r="C548" s="13" t="inlineStr">
        <is>
          <t>Pollutants: Nitrogen Oxides [CH9.11]</t>
        </is>
      </c>
      <c r="D548" s="12" t="inlineStr">
        <is>
          <t>Explain the formation and impact of nitrogen oxides as pollutants.</t>
        </is>
      </c>
      <c r="E548" s="12" t="inlineStr">
        <is>
          <t>a360c898-9f80-41a3-b49b-b57c08e5b2d0</t>
        </is>
      </c>
    </row>
    <row r="549" ht="45" customHeight="1">
      <c r="A549" s="12" t="inlineStr">
        <is>
          <t>Chemistry of the Atmosphere</t>
        </is>
      </c>
      <c r="B549" s="12" t="inlineStr">
        <is>
          <t>Air Pollution</t>
        </is>
      </c>
      <c r="C549" s="13" t="inlineStr">
        <is>
          <t>Pollutants: Particulates [CH9.12]</t>
        </is>
      </c>
      <c r="D549" s="12" t="inlineStr">
        <is>
          <t>Explain the formation and impact of particulates as pollutants.</t>
        </is>
      </c>
      <c r="E549" s="12" t="inlineStr">
        <is>
          <t>0c57f9ce-648b-4b5a-8f5c-71f17c4a9829</t>
        </is>
      </c>
    </row>
    <row r="550" ht="45" customHeight="1">
      <c r="A550" s="12" t="inlineStr">
        <is>
          <t>Chemistry of the Atmosphere</t>
        </is>
      </c>
      <c r="B550" s="12" t="inlineStr">
        <is>
          <t>Air Pollution</t>
        </is>
      </c>
      <c r="C550" s="13" t="inlineStr">
        <is>
          <t>Pollutants: Carbon Monoxide [CH9.13]</t>
        </is>
      </c>
      <c r="D550" s="12" t="inlineStr">
        <is>
          <t>Explain the formation and impact of carbon monoxide as a pollutant.</t>
        </is>
      </c>
      <c r="E550" s="12" t="inlineStr">
        <is>
          <t>5d44567b-181d-4d11-b942-4c1c055f5ddb</t>
        </is>
      </c>
    </row>
    <row r="551" ht="45" customHeight="1">
      <c r="A551" s="12" t="inlineStr">
        <is>
          <t>Chemistry of the Atmosphere</t>
        </is>
      </c>
      <c r="B551" s="12" t="inlineStr">
        <is>
          <t>Air Pollution</t>
        </is>
      </c>
      <c r="C551" s="13" t="inlineStr">
        <is>
          <t>Pollutants: Methane [CH9.14]</t>
        </is>
      </c>
      <c r="D551" s="12" t="inlineStr">
        <is>
          <t>Explain the formation and impact of methane as a pollutant.</t>
        </is>
      </c>
      <c r="E551" s="12" t="inlineStr">
        <is>
          <t>0a761e84-cf5a-4107-9490-ff8b00e254cf</t>
        </is>
      </c>
    </row>
    <row r="552" ht="45" customHeight="1">
      <c r="A552" s="12" t="inlineStr">
        <is>
          <t>Chemistry of the Atmosphere</t>
        </is>
      </c>
      <c r="B552" s="12" t="inlineStr">
        <is>
          <t>Air Pollution</t>
        </is>
      </c>
      <c r="C552" s="13" t="inlineStr">
        <is>
          <t>Pollutants: Summary [CH9.15]</t>
        </is>
      </c>
      <c r="D552" s="12" t="inlineStr">
        <is>
          <t>Identify all types of pollutants and describe their formation and impacts. Includes: carbon dioxide, sulfur dioxide, nitrogen oxides, particulates, carbon monoxide and methane.</t>
        </is>
      </c>
      <c r="E552" s="12" t="inlineStr">
        <is>
          <t>e5e04fd8-f709-47bc-9edd-9196856795a7</t>
        </is>
      </c>
    </row>
    <row r="553" ht="45" customHeight="1">
      <c r="A553" s="12" t="inlineStr">
        <is>
          <t>Chemistry of the Atmosphere</t>
        </is>
      </c>
      <c r="B553" s="12" t="inlineStr">
        <is>
          <t>Climate Change Mitigation &amp; Adaptation</t>
        </is>
      </c>
      <c r="C553" s="13" t="inlineStr">
        <is>
          <t>Diagnostic: Climate Change Mitigation &amp; Adaptation [CH0.092]</t>
        </is>
      </c>
      <c r="D553" s="12" t="inlineStr">
        <is>
          <t>Diagnostic for climate change mitigation and adaption strategies.</t>
        </is>
      </c>
      <c r="E553" s="12" t="inlineStr">
        <is>
          <t>c7bb8e26-aa59-44eb-8bb2-6fbe66be1e89</t>
        </is>
      </c>
    </row>
    <row r="554" ht="45" customHeight="1">
      <c r="A554" s="12" t="inlineStr">
        <is>
          <t>Chemistry of the Atmosphere</t>
        </is>
      </c>
      <c r="B554" s="12" t="inlineStr">
        <is>
          <t>Climate Change Mitigation &amp; Adaptation</t>
        </is>
      </c>
      <c r="C554" s="13" t="inlineStr">
        <is>
          <t>Climate Change Mitigation: Carbon Capture &amp; Storage [CH9.23]</t>
        </is>
      </c>
      <c r="D554" s="12" t="inlineStr">
        <is>
          <t>Describe what carbon capture is and how it works.</t>
        </is>
      </c>
      <c r="E554" s="12" t="inlineStr">
        <is>
          <t>ed1c115b-b092-4e25-b7a7-8c91aba9b937</t>
        </is>
      </c>
    </row>
    <row r="555" ht="45" customHeight="1">
      <c r="A555" s="12" t="inlineStr">
        <is>
          <t>Chemistry of the Atmosphere</t>
        </is>
      </c>
      <c r="B555" s="12" t="inlineStr">
        <is>
          <t>Climate Change Mitigation &amp; Adaptation</t>
        </is>
      </c>
      <c r="C555" s="13" t="inlineStr">
        <is>
          <t>Climate Change Mitigation: Renewable Energy [CH9.24]</t>
        </is>
      </c>
      <c r="D555" s="12" t="inlineStr">
        <is>
          <t>Explain how renewable energies can help to reduce climate change.</t>
        </is>
      </c>
      <c r="E555" s="12" t="inlineStr">
        <is>
          <t>7639309c-859f-4ed4-90b3-c633603b8aed</t>
        </is>
      </c>
    </row>
    <row r="556" ht="45" customHeight="1">
      <c r="A556" s="12" t="inlineStr">
        <is>
          <t>Chemistry of the Atmosphere</t>
        </is>
      </c>
      <c r="B556" s="12" t="inlineStr">
        <is>
          <t>Climate Change Mitigation &amp; Adaptation</t>
        </is>
      </c>
      <c r="C556" s="13" t="inlineStr">
        <is>
          <t>Climate Change Mitigation: Afforestation [CH9.25]</t>
        </is>
      </c>
      <c r="D556" s="12" t="inlineStr">
        <is>
          <t>Explain how afforestation can help to reduce climate change.</t>
        </is>
      </c>
      <c r="E556" s="12" t="inlineStr">
        <is>
          <t>bacfd0b4-4083-4996-b8e2-f19d0d382dc8</t>
        </is>
      </c>
    </row>
    <row r="557" ht="45" customHeight="1">
      <c r="A557" s="12" t="inlineStr">
        <is>
          <t>Chemistry of the Atmosphere</t>
        </is>
      </c>
      <c r="B557" s="12" t="inlineStr">
        <is>
          <t>Climate Change Mitigation &amp; Adaptation</t>
        </is>
      </c>
      <c r="C557" s="13" t="inlineStr">
        <is>
          <t>Climate Change Mitigation: International Agreements [CH9.26]</t>
        </is>
      </c>
      <c r="D557" s="12" t="inlineStr">
        <is>
          <t>Identify how different countries have worked together to help tackle climate change.</t>
        </is>
      </c>
      <c r="E557" s="12" t="inlineStr">
        <is>
          <t>af8b9f34-e230-4e96-8955-187c0c7e17bd</t>
        </is>
      </c>
    </row>
    <row r="558" ht="45" customHeight="1">
      <c r="A558" s="12" t="inlineStr">
        <is>
          <t>Chemistry of the Atmosphere</t>
        </is>
      </c>
      <c r="B558" s="12" t="inlineStr">
        <is>
          <t>Climate Change Mitigation &amp; Adaptation</t>
        </is>
      </c>
      <c r="C558" s="13" t="inlineStr">
        <is>
          <t>Climate Change Mitigation: Summary [CH9.27]</t>
        </is>
      </c>
      <c r="D558" s="12" t="inlineStr">
        <is>
          <t>Describe mitigation strategies for to help tackle climate change. Strategies included: carbon capture &amp; storage, renewable energy, afforestation and international agreements.</t>
        </is>
      </c>
      <c r="E558" s="12" t="inlineStr">
        <is>
          <t>235adb4b-7f4a-404e-9525-30507a3dcf11</t>
        </is>
      </c>
    </row>
    <row r="559" ht="45" customHeight="1">
      <c r="A559" s="12" t="inlineStr">
        <is>
          <t>Chemistry of the Atmosphere</t>
        </is>
      </c>
      <c r="B559" s="12" t="inlineStr">
        <is>
          <t>Climate Change Mitigation &amp; Adaptation</t>
        </is>
      </c>
      <c r="C559" s="13" t="inlineStr">
        <is>
          <t>Climate Change Adaptation: Carbon Footprints [CH9.28]</t>
        </is>
      </c>
      <c r="D559" s="12" t="inlineStr">
        <is>
          <t>Identify what a carbon footprint is and who is responsible for managing them.</t>
        </is>
      </c>
      <c r="E559" s="12" t="inlineStr">
        <is>
          <t>5a12a9c3-59b3-4fd4-8c53-28be85aec592</t>
        </is>
      </c>
    </row>
    <row r="560" ht="45" customHeight="1">
      <c r="A560" s="12" t="inlineStr">
        <is>
          <t>Chemistry of the Atmosphere</t>
        </is>
      </c>
      <c r="B560" s="12" t="inlineStr">
        <is>
          <t>Topic Review A</t>
        </is>
      </c>
      <c r="C560" s="13" t="inlineStr">
        <is>
          <t>Topic 9 Review: Chemistry of the Atmosphere - Set A [CH9.31]</t>
        </is>
      </c>
      <c r="D560" s="12" t="inlineStr">
        <is>
          <t>Chemistry Topic 9 Review for Combined Science AQA Trilogy Higher Tier.</t>
        </is>
      </c>
      <c r="E560" s="12" t="inlineStr">
        <is>
          <t>d9d1375c-ef9b-47f2-855e-e721563671ac</t>
        </is>
      </c>
    </row>
    <row r="561" ht="45" customHeight="1">
      <c r="A561" s="12" t="inlineStr">
        <is>
          <t>Chemistry of the Atmosphere</t>
        </is>
      </c>
      <c r="B561" s="12" t="inlineStr">
        <is>
          <t>Topic Review B</t>
        </is>
      </c>
      <c r="C561" s="13" t="inlineStr">
        <is>
          <t>Topic 9 Review: Chemistry of the Atmosphere - Set B [CH9.32]</t>
        </is>
      </c>
      <c r="D561" s="12" t="inlineStr">
        <is>
          <t>Chemistry Topic 9 Review for Combined Science AQA Trilogy &amp; GCSE Chemistry Higher Tier.</t>
        </is>
      </c>
      <c r="E561" s="12" t="inlineStr">
        <is>
          <t>a0be9959-e884-4cf6-9968-43e0d3eab2d4</t>
        </is>
      </c>
    </row>
    <row r="562" ht="45" customHeight="1">
      <c r="A562" s="12" t="inlineStr">
        <is>
          <t>Using Resources</t>
        </is>
      </c>
      <c r="B562" s="12" t="inlineStr">
        <is>
          <t>Properties of Materials</t>
        </is>
      </c>
      <c r="C562" s="13" t="inlineStr">
        <is>
          <t>Diagnostic: Properties of Materials [CH0.93]</t>
        </is>
      </c>
      <c r="D562" s="12" t="inlineStr">
        <is>
          <t>Diagnostic for the chemical, physical and mechanical properties of materials.</t>
        </is>
      </c>
      <c r="E562" s="12" t="inlineStr">
        <is>
          <t>1be22f80-0db3-47e4-8358-b0a6d12da8c4</t>
        </is>
      </c>
    </row>
    <row r="563" ht="45" customHeight="1">
      <c r="A563" s="12" t="inlineStr">
        <is>
          <t>Using Resources</t>
        </is>
      </c>
      <c r="B563" s="12" t="inlineStr">
        <is>
          <t>Properties of Materials</t>
        </is>
      </c>
      <c r="C563" s="13" t="inlineStr">
        <is>
          <t>Chemical Properties of Materials [CH10.01]</t>
        </is>
      </c>
      <c r="D563" s="12" t="inlineStr">
        <is>
          <t>Describe the chemical properties of materials.</t>
        </is>
      </c>
      <c r="E563" s="12" t="inlineStr">
        <is>
          <t>6bc0b6c4-dae8-45ba-a17b-bd4746408f1c</t>
        </is>
      </c>
    </row>
    <row r="564" ht="45" customHeight="1">
      <c r="A564" s="12" t="inlineStr">
        <is>
          <t>Using Resources</t>
        </is>
      </c>
      <c r="B564" s="12" t="inlineStr">
        <is>
          <t>Properties of Materials</t>
        </is>
      </c>
      <c r="C564" s="13" t="inlineStr">
        <is>
          <t>Physical Properties of Materials [CH10.02]</t>
        </is>
      </c>
      <c r="D564" s="12" t="inlineStr">
        <is>
          <t>Describe the physical properties of materials.</t>
        </is>
      </c>
      <c r="E564" s="12" t="inlineStr">
        <is>
          <t>2ad40f9a-ee84-4e07-a6d3-9e08d7f36511</t>
        </is>
      </c>
    </row>
    <row r="565" ht="45" customHeight="1">
      <c r="A565" s="12" t="inlineStr">
        <is>
          <t>Using Resources</t>
        </is>
      </c>
      <c r="B565" s="12" t="inlineStr">
        <is>
          <t>Properties of Materials</t>
        </is>
      </c>
      <c r="C565" s="13" t="inlineStr">
        <is>
          <t>Mechanical Properties of Materials [CH10.03]</t>
        </is>
      </c>
      <c r="D565" s="12" t="inlineStr">
        <is>
          <t>Describe the mechanical properties of materials.</t>
        </is>
      </c>
      <c r="E565" s="12" t="inlineStr">
        <is>
          <t>076b533a-8913-4c7b-a458-bdf35bdd13d8</t>
        </is>
      </c>
    </row>
    <row r="566" ht="45" customHeight="1">
      <c r="A566" s="12" t="inlineStr">
        <is>
          <t>Using Resources</t>
        </is>
      </c>
      <c r="B566" s="12" t="inlineStr">
        <is>
          <t>Using Resources</t>
        </is>
      </c>
      <c r="C566" s="13" t="inlineStr">
        <is>
          <t>Diagnostic: Using Resources [CH0.94]</t>
        </is>
      </c>
      <c r="D566" s="12" t="inlineStr">
        <is>
          <t>Diagnostic for the use of resources, including describing, interpreting and evaluating data.</t>
        </is>
      </c>
      <c r="E566" s="12" t="inlineStr">
        <is>
          <t>c8e6a41d-7d80-4ef5-a5ab-b43612272f9d</t>
        </is>
      </c>
    </row>
    <row r="567" ht="45" customHeight="1">
      <c r="A567" s="12" t="inlineStr">
        <is>
          <t>Using Resources</t>
        </is>
      </c>
      <c r="B567" s="12" t="inlineStr">
        <is>
          <t>Using Resources</t>
        </is>
      </c>
      <c r="C567" s="13" t="inlineStr">
        <is>
          <t>Using Resources: Introduction [CH10.04]</t>
        </is>
      </c>
      <c r="D567" s="12" t="inlineStr">
        <is>
          <t>Give examples of the Earth's natural resources and their uses.</t>
        </is>
      </c>
      <c r="E567" s="12" t="inlineStr">
        <is>
          <t>c8cb84fc-d881-4756-94ee-9909008ace30</t>
        </is>
      </c>
    </row>
    <row r="568" ht="45" customHeight="1">
      <c r="A568" s="12" t="inlineStr">
        <is>
          <t>Using Resources</t>
        </is>
      </c>
      <c r="B568" s="12" t="inlineStr">
        <is>
          <t>Using Resources</t>
        </is>
      </c>
      <c r="C568" s="13" t="inlineStr">
        <is>
          <t>Using Resources: Supplementing Natural Resources [CH10.05]</t>
        </is>
      </c>
      <c r="D568" s="12" t="inlineStr">
        <is>
          <t xml:space="preserve">Give examples of natural resources that are supplemented by agricultural and synthetic products. </t>
        </is>
      </c>
      <c r="E568" s="12" t="inlineStr">
        <is>
          <t>3150e36b-0d43-45d6-9d09-a3976cbc462d</t>
        </is>
      </c>
    </row>
    <row r="569" ht="45" customHeight="1">
      <c r="A569" s="12" t="inlineStr">
        <is>
          <t>Using Resources</t>
        </is>
      </c>
      <c r="B569" s="12" t="inlineStr">
        <is>
          <t>Using Resources</t>
        </is>
      </c>
      <c r="C569" s="13" t="inlineStr">
        <is>
          <t>Using Resources: Finite &amp; Renewable Resources [CH10.06]</t>
        </is>
      </c>
      <c r="D569" s="12" t="inlineStr">
        <is>
          <t xml:space="preserve">Distinguish between finite and renewable resources. </t>
        </is>
      </c>
      <c r="E569" s="12" t="inlineStr">
        <is>
          <t>96f3834f-99be-47d2-bc8d-ab622f4126f1</t>
        </is>
      </c>
    </row>
    <row r="570" ht="45" customHeight="1">
      <c r="A570" s="12" t="inlineStr">
        <is>
          <t>Using Resources</t>
        </is>
      </c>
      <c r="B570" s="12" t="inlineStr">
        <is>
          <t>Using Resources</t>
        </is>
      </c>
      <c r="C570" s="13" t="inlineStr">
        <is>
          <t>Using Resources: Describing Data [CH10.07]</t>
        </is>
      </c>
      <c r="D570" s="12" t="inlineStr">
        <is>
          <t xml:space="preserve">Extract information about resources from charts, graphs and tables. </t>
        </is>
      </c>
      <c r="E570" s="12" t="inlineStr">
        <is>
          <t>34ed8eeb-4284-4d19-89f9-8ca583ee6242</t>
        </is>
      </c>
    </row>
    <row r="571" ht="45" customHeight="1">
      <c r="A571" s="12" t="inlineStr">
        <is>
          <t>Using Resources</t>
        </is>
      </c>
      <c r="B571" s="12" t="inlineStr">
        <is>
          <t>Using Resources</t>
        </is>
      </c>
      <c r="C571" s="13" t="inlineStr">
        <is>
          <t>Using Resources: Interpreting Data [CH10.08]</t>
        </is>
      </c>
      <c r="D571" s="12" t="inlineStr">
        <is>
          <t xml:space="preserve">Interpret information about resources from charts, graphs and tables. </t>
        </is>
      </c>
      <c r="E571" s="12" t="inlineStr">
        <is>
          <t>b6416602-9f0b-4f42-8029-8d48b268ba6c</t>
        </is>
      </c>
    </row>
    <row r="572" ht="45" customHeight="1">
      <c r="A572" s="12" t="inlineStr">
        <is>
          <t>Using Resources</t>
        </is>
      </c>
      <c r="B572" s="12" t="inlineStr">
        <is>
          <t>Using Resources</t>
        </is>
      </c>
      <c r="C572" s="13" t="inlineStr">
        <is>
          <t>Using Resources: Evaluating Data [CH10.09]</t>
        </is>
      </c>
      <c r="D572" s="12" t="inlineStr">
        <is>
          <t xml:space="preserve">Use orders of magnitude to evaluate the significance of data. </t>
        </is>
      </c>
      <c r="E572" s="12" t="inlineStr">
        <is>
          <t>f6a3797b-1eb9-46cb-8c1e-8d188e147b74</t>
        </is>
      </c>
    </row>
    <row r="573" ht="45" customHeight="1">
      <c r="A573" s="12" t="inlineStr">
        <is>
          <t>Using Resources</t>
        </is>
      </c>
      <c r="B573" s="12" t="inlineStr">
        <is>
          <t>Corrosion &amp; Galvanising</t>
        </is>
      </c>
      <c r="C573" s="13" t="inlineStr">
        <is>
          <t>Diagnostic: Corrosion &amp; Galvanising [CH0.95]</t>
        </is>
      </c>
      <c r="D573" s="12" t="inlineStr">
        <is>
          <t xml:space="preserve">Diagnostic for corrosion and galvanising.  This includes investigating corrosion, materials used to protect iron and steel, consideration of both common methods of galvanising and a chemical explanation of how sacrificial metals work. </t>
        </is>
      </c>
      <c r="E573" s="12" t="inlineStr">
        <is>
          <t>eca5cfb2-1760-4d28-9e4d-4e04acb26b48</t>
        </is>
      </c>
    </row>
    <row r="574" ht="45" customHeight="1">
      <c r="A574" s="12" t="inlineStr">
        <is>
          <t>Using Resources</t>
        </is>
      </c>
      <c r="B574" s="12" t="inlineStr">
        <is>
          <t>Corrosion &amp; Galvanising</t>
        </is>
      </c>
      <c r="C574" s="13" t="inlineStr">
        <is>
          <t>Corrosion [CH10.10]</t>
        </is>
      </c>
      <c r="D574" s="12" t="inlineStr">
        <is>
          <t>Define corrosion and the specific cases of rusting of iron and corrosions of aluminium. Describe  the investigation into the conditions needed for rusting to occur.</t>
        </is>
      </c>
      <c r="E574" s="12" t="inlineStr">
        <is>
          <t>11029499-d7f7-4e18-a781-f758a10f0cd7</t>
        </is>
      </c>
    </row>
    <row r="575" ht="45" customHeight="1">
      <c r="A575" s="12" t="inlineStr">
        <is>
          <t>Using Resources</t>
        </is>
      </c>
      <c r="B575" s="12" t="inlineStr">
        <is>
          <t>Corrosion &amp; Galvanising</t>
        </is>
      </c>
      <c r="C575" s="13" t="inlineStr">
        <is>
          <t>Protecting Metals [CH10.11]</t>
        </is>
      </c>
      <c r="D575" s="12" t="inlineStr">
        <is>
          <t>Prevention of corrosion by physical means - providing a barrier to oxygen and water.  Such as painting, oil or grease, covering with plastic or using electroplating covering with a metal of lower reactivity.</t>
        </is>
      </c>
      <c r="E575" s="12" t="inlineStr">
        <is>
          <t>4226a247-c4f8-4f9c-8e0b-3f852a976814</t>
        </is>
      </c>
    </row>
    <row r="576" ht="45" customHeight="1">
      <c r="A576" s="12" t="inlineStr">
        <is>
          <t>Using Resources</t>
        </is>
      </c>
      <c r="B576" s="12" t="inlineStr">
        <is>
          <t>Corrosion &amp; Galvanising</t>
        </is>
      </c>
      <c r="C576" s="13" t="inlineStr">
        <is>
          <t>Galvanising [CH10.12]</t>
        </is>
      </c>
      <c r="D576" s="12" t="inlineStr">
        <is>
          <t>Prevention of corrosion by chemical means - using a metal that is more reactive such as galvanising with zinc.  Covers both zinc as a physical barrier and as an example of sacrificial protection.</t>
        </is>
      </c>
      <c r="E576" s="12" t="inlineStr">
        <is>
          <t>8cfd2741-b3c3-412c-836e-29eb58e3d735</t>
        </is>
      </c>
    </row>
    <row r="577" ht="45" customHeight="1">
      <c r="A577" s="12" t="inlineStr">
        <is>
          <t>Using Resources</t>
        </is>
      </c>
      <c r="B577" s="12" t="inlineStr">
        <is>
          <t>Corrosion &amp; Galvanising</t>
        </is>
      </c>
      <c r="C577" s="13" t="inlineStr">
        <is>
          <t>Explaining Sacrificial Protection of Metals [CH10.13]</t>
        </is>
      </c>
      <c r="D577" s="12" t="inlineStr">
        <is>
          <t>Explain at a chemical level how sacrificial protection works in terms of reactivity and electron transfer.</t>
        </is>
      </c>
      <c r="E577" s="12" t="inlineStr">
        <is>
          <t>d1fdded9-7e24-4fe9-9505-d3d73c57ed30</t>
        </is>
      </c>
    </row>
    <row r="578" ht="45" customHeight="1">
      <c r="A578" s="12" t="inlineStr">
        <is>
          <t>Using Resources</t>
        </is>
      </c>
      <c r="B578" s="12" t="inlineStr">
        <is>
          <t>Life Cycle Assessments</t>
        </is>
      </c>
      <c r="C578" s="13" t="inlineStr">
        <is>
          <t>Diagnostic: Life Cycle Assessments [CH0.96]</t>
        </is>
      </c>
      <c r="D578" s="12" t="inlineStr">
        <is>
          <t>Diagnostic for using life cycle assessments (LCAs) to evaluate products.</t>
        </is>
      </c>
      <c r="E578" s="12" t="inlineStr">
        <is>
          <t>2f70b119-d373-448e-955f-872141f77526</t>
        </is>
      </c>
    </row>
    <row r="579" ht="45" customHeight="1">
      <c r="A579" s="12" t="inlineStr">
        <is>
          <t>Using Resources</t>
        </is>
      </c>
      <c r="B579" s="12" t="inlineStr">
        <is>
          <t>Life Cycle Assessments</t>
        </is>
      </c>
      <c r="C579" s="13" t="inlineStr">
        <is>
          <t>LCA: Life Cycle Assessments [CH10.21]</t>
        </is>
      </c>
      <c r="D579" s="12" t="inlineStr">
        <is>
          <t>Identify what a life cycle assessment is and what is included when a life cycle assessment is conducted.</t>
        </is>
      </c>
      <c r="E579" s="12" t="inlineStr">
        <is>
          <t>d93b339e-69f8-4ac4-b542-b9ab9a024ba6</t>
        </is>
      </c>
    </row>
    <row r="580" ht="45" customHeight="1">
      <c r="A580" s="12" t="inlineStr">
        <is>
          <t>Using Resources</t>
        </is>
      </c>
      <c r="B580" s="12" t="inlineStr">
        <is>
          <t>Life Cycle Assessments</t>
        </is>
      </c>
      <c r="C580" s="13" t="inlineStr">
        <is>
          <t>LCA: Evaluating Products Using LCAs [CH10.22]</t>
        </is>
      </c>
      <c r="D580" s="12" t="inlineStr">
        <is>
          <t>Interpret data from a life cycle assessment for a product.</t>
        </is>
      </c>
      <c r="E580" s="12" t="inlineStr">
        <is>
          <t>2d09294e-7b27-4afe-94eb-2801b92238b9</t>
        </is>
      </c>
    </row>
    <row r="581" ht="45" customHeight="1">
      <c r="A581" s="12" t="inlineStr">
        <is>
          <t>Using Resources</t>
        </is>
      </c>
      <c r="B581" s="12" t="inlineStr">
        <is>
          <t>Life Cycle Assessments</t>
        </is>
      </c>
      <c r="C581" s="13" t="inlineStr">
        <is>
          <t>Reducing the Use of Resources [CH10.23]</t>
        </is>
      </c>
      <c r="D581" s="12" t="inlineStr">
        <is>
          <t>Understand how reducing, reusing and recycling can extend the lifetime of finite resources.</t>
        </is>
      </c>
      <c r="E581" s="12" t="inlineStr">
        <is>
          <t>2b6af54e-2af6-43ef-af48-c5db09831e1e</t>
        </is>
      </c>
    </row>
    <row r="582" ht="45" customHeight="1">
      <c r="A582" s="12" t="inlineStr">
        <is>
          <t>Using Resources</t>
        </is>
      </c>
      <c r="B582" s="12" t="inlineStr">
        <is>
          <t>Life Cycle Assessments</t>
        </is>
      </c>
      <c r="C582" s="13" t="inlineStr">
        <is>
          <t>Sustainable Development [CH10.24]</t>
        </is>
      </c>
      <c r="D582" s="12" t="inlineStr">
        <is>
          <t>Understand what is meant by sustainable development and how it can be achieved.</t>
        </is>
      </c>
      <c r="E582" s="12" t="inlineStr">
        <is>
          <t>10bf1ae2-68a1-4267-97e0-54201e4b4557</t>
        </is>
      </c>
    </row>
    <row r="583" ht="45" customHeight="1">
      <c r="A583" s="12" t="inlineStr">
        <is>
          <t>Using Resources</t>
        </is>
      </c>
      <c r="B583" s="12" t="inlineStr">
        <is>
          <t>Life Cycle Assessments</t>
        </is>
      </c>
      <c r="C583" s="13" t="inlineStr">
        <is>
          <t>LCA: Shopping Bags [CH10.25]</t>
        </is>
      </c>
      <c r="D583" s="12" t="inlineStr">
        <is>
          <t>Compare the LCAs for plastic and paper bags to evaluate which is more environmentally friendly.</t>
        </is>
      </c>
      <c r="E583" s="12" t="inlineStr">
        <is>
          <t>5be116f5-8ca4-4cf4-a48c-42d740f11087</t>
        </is>
      </c>
    </row>
    <row r="584" ht="45" customHeight="1">
      <c r="A584" s="12" t="inlineStr">
        <is>
          <t>Using Resources</t>
        </is>
      </c>
      <c r="B584" s="12" t="inlineStr">
        <is>
          <t>Metal Ores</t>
        </is>
      </c>
      <c r="C584" s="13" t="inlineStr">
        <is>
          <t>Diagnostic: Metal Ores [CH0.097]</t>
        </is>
      </c>
      <c r="D584" s="12" t="inlineStr">
        <is>
          <t>Diagnostic for extracting copper from copper ores using biological methods.</t>
        </is>
      </c>
      <c r="E584" s="12" t="inlineStr">
        <is>
          <t>bdf1c942-e86c-421f-9027-acad474582ac</t>
        </is>
      </c>
    </row>
    <row r="585" ht="45" customHeight="1">
      <c r="A585" s="12" t="inlineStr">
        <is>
          <t>Using Resources</t>
        </is>
      </c>
      <c r="B585" s="12" t="inlineStr">
        <is>
          <t>Metal Ores</t>
        </is>
      </c>
      <c r="C585" s="13" t="inlineStr">
        <is>
          <t>Metal Ores [CH10.26]</t>
        </is>
      </c>
      <c r="D585" s="12" t="inlineStr">
        <is>
          <t>Describe and give examples of metal ores.</t>
        </is>
      </c>
      <c r="E585" s="12" t="inlineStr">
        <is>
          <t>949e15e9-9af4-4f93-b679-b1ef7b3a7f98</t>
        </is>
      </c>
    </row>
    <row r="586" ht="45" customHeight="1">
      <c r="A586" s="12" t="inlineStr">
        <is>
          <t>Using Resources</t>
        </is>
      </c>
      <c r="B586" s="12" t="inlineStr">
        <is>
          <t>Metal Ores</t>
        </is>
      </c>
      <c r="C586" s="13" t="inlineStr">
        <is>
          <t>Extracting Copper: Bioleaching [CH10.27]</t>
        </is>
      </c>
      <c r="D586" s="12" t="inlineStr">
        <is>
          <t>Describe how bioleaching can be used to extract copper from copper ores.</t>
        </is>
      </c>
      <c r="E586" s="12" t="inlineStr">
        <is>
          <t>348a4da6-ab15-4f2c-8dff-25268ddbeb69</t>
        </is>
      </c>
    </row>
    <row r="587" ht="45" customHeight="1">
      <c r="A587" s="12" t="inlineStr">
        <is>
          <t>Using Resources</t>
        </is>
      </c>
      <c r="B587" s="12" t="inlineStr">
        <is>
          <t>Metal Ores</t>
        </is>
      </c>
      <c r="C587" s="13" t="inlineStr">
        <is>
          <t>Extracting Copper: Phytomining [CH10.28]</t>
        </is>
      </c>
      <c r="D587" s="12" t="inlineStr">
        <is>
          <t>Describe how phytomining can be used to extract copper from copper ores.</t>
        </is>
      </c>
      <c r="E587" s="12" t="inlineStr">
        <is>
          <t>faf4f34e-aa31-4915-afdb-dba1d50baf6a</t>
        </is>
      </c>
    </row>
    <row r="588" ht="45" customHeight="1">
      <c r="A588" s="12" t="inlineStr">
        <is>
          <t>Using Resources</t>
        </is>
      </c>
      <c r="B588" s="12" t="inlineStr">
        <is>
          <t>Metal Ores</t>
        </is>
      </c>
      <c r="C588" s="13" t="inlineStr">
        <is>
          <t>Extracting Copper: Pros and Cons [CH10.29]</t>
        </is>
      </c>
      <c r="D588" s="12" t="inlineStr">
        <is>
          <t xml:space="preserve">Give advantages and disadvantages of bioleaching and phytomining in the extraction of copper from copper ores. </t>
        </is>
      </c>
      <c r="E588" s="12" t="inlineStr">
        <is>
          <t>4de00efa-1526-403a-bee1-5c376f18ca5f</t>
        </is>
      </c>
    </row>
    <row r="589" ht="45" customHeight="1">
      <c r="A589" s="12" t="inlineStr">
        <is>
          <t>Using Resources</t>
        </is>
      </c>
      <c r="B589" s="12" t="inlineStr">
        <is>
          <t>Water</t>
        </is>
      </c>
      <c r="C589" s="13" t="inlineStr">
        <is>
          <t>Diagnostic: Water [CH0.98]</t>
        </is>
      </c>
      <c r="D589" s="12" t="inlineStr">
        <is>
          <t>Diagnostic for methods of making potable water from fresh and sea water, including the treatment of waste water and the testing of water.</t>
        </is>
      </c>
      <c r="E589" s="12" t="inlineStr">
        <is>
          <t>33928656-4b0b-4e7d-9363-a561f511858b</t>
        </is>
      </c>
    </row>
    <row r="590" ht="45" customHeight="1">
      <c r="A590" s="12" t="inlineStr">
        <is>
          <t>Using Resources</t>
        </is>
      </c>
      <c r="B590" s="12" t="inlineStr">
        <is>
          <t>Water</t>
        </is>
      </c>
      <c r="C590" s="13" t="inlineStr">
        <is>
          <t>Natural Sources of Water [CH10.30]</t>
        </is>
      </c>
      <c r="D590" s="12" t="inlineStr">
        <is>
          <t>Describe different sources of raw water.</t>
        </is>
      </c>
      <c r="E590" s="12" t="inlineStr">
        <is>
          <t>4174748b-8128-405b-8ab5-ecde90436109</t>
        </is>
      </c>
    </row>
    <row r="591" ht="45" customHeight="1">
      <c r="A591" s="12" t="inlineStr">
        <is>
          <t>Using Resources</t>
        </is>
      </c>
      <c r="B591" s="12" t="inlineStr">
        <is>
          <t>Water</t>
        </is>
      </c>
      <c r="C591" s="13" t="inlineStr">
        <is>
          <t>Potable Water [CH10.31]</t>
        </is>
      </c>
      <c r="D591" s="12" t="inlineStr">
        <is>
          <t>Describe potable water and the differences between potable and pure water.</t>
        </is>
      </c>
      <c r="E591" s="12" t="inlineStr">
        <is>
          <t>a8e835c6-46f1-41a4-b166-082be90eeef3</t>
        </is>
      </c>
    </row>
    <row r="592" ht="45" customHeight="1">
      <c r="A592" s="12" t="inlineStr">
        <is>
          <t>Using Resources</t>
        </is>
      </c>
      <c r="B592" s="12" t="inlineStr">
        <is>
          <t>Water</t>
        </is>
      </c>
      <c r="C592" s="13" t="inlineStr">
        <is>
          <t>Potable Water from Freshwater [CH10.32]</t>
        </is>
      </c>
      <c r="D592" s="12" t="inlineStr">
        <is>
          <t>Describe the treatment process to obtain potable water from freshwater</t>
        </is>
      </c>
      <c r="E592" s="12" t="inlineStr">
        <is>
          <t>e9d8c7be-2ffb-4a2e-8533-d5f3bf782473</t>
        </is>
      </c>
    </row>
    <row r="593" ht="45" customHeight="1">
      <c r="A593" s="12" t="inlineStr">
        <is>
          <t>Using Resources</t>
        </is>
      </c>
      <c r="B593" s="12" t="inlineStr">
        <is>
          <t>Water</t>
        </is>
      </c>
      <c r="C593" s="13" t="inlineStr">
        <is>
          <t>Potable Water from Seawater [CH10.33]</t>
        </is>
      </c>
      <c r="D593" s="12" t="inlineStr">
        <is>
          <t>Describe the treatment process to obtain potable water from seawater.</t>
        </is>
      </c>
      <c r="E593" s="12" t="inlineStr">
        <is>
          <t>90112604-bffd-48a7-9bcf-a3a7fa7fe2cf</t>
        </is>
      </c>
    </row>
    <row r="594" ht="45" customHeight="1">
      <c r="A594" s="12" t="inlineStr">
        <is>
          <t>Using Resources</t>
        </is>
      </c>
      <c r="B594" s="12" t="inlineStr">
        <is>
          <t>Water</t>
        </is>
      </c>
      <c r="C594" s="13" t="inlineStr">
        <is>
          <t>Waste Water Treatment [CH10.34]</t>
        </is>
      </c>
      <c r="D594" s="12" t="inlineStr">
        <is>
          <t>Identify the sources of waste water and describe how it is treated.</t>
        </is>
      </c>
      <c r="E594" s="12" t="inlineStr">
        <is>
          <t>ad319309-acca-415b-8783-bb611ae8ce55</t>
        </is>
      </c>
    </row>
    <row r="595" ht="45" customHeight="1">
      <c r="A595" s="12" t="inlineStr">
        <is>
          <t>Using Resources</t>
        </is>
      </c>
      <c r="B595" s="12" t="inlineStr">
        <is>
          <t>Water</t>
        </is>
      </c>
      <c r="C595" s="13" t="inlineStr">
        <is>
          <t>Potable Water from Wastewater [CH10.35]</t>
        </is>
      </c>
      <c r="D595" s="12" t="inlineStr">
        <is>
          <t>Explain how potable water can be obtained from waste water.</t>
        </is>
      </c>
      <c r="E595" s="12" t="inlineStr">
        <is>
          <t>3d13cd60-b4d8-46f8-a24b-a9ac629ca164</t>
        </is>
      </c>
    </row>
    <row r="596" ht="45" customHeight="1">
      <c r="A596" s="12" t="inlineStr">
        <is>
          <t>Using Resources</t>
        </is>
      </c>
      <c r="B596" s="12" t="inlineStr">
        <is>
          <t>Water</t>
        </is>
      </c>
      <c r="C596" s="13" t="inlineStr">
        <is>
          <t>Water: Summary [CH10.36]</t>
        </is>
      </c>
      <c r="D596" s="12" t="inlineStr">
        <is>
          <t>Identify different water sources and describe the different treatment types to obtain potable water and treat waste.</t>
        </is>
      </c>
      <c r="E596" s="12" t="inlineStr">
        <is>
          <t>f9d89bb5-c220-4b56-9bf5-e26b3a6275bd</t>
        </is>
      </c>
    </row>
    <row r="597" ht="45" customHeight="1">
      <c r="A597" s="12" t="inlineStr">
        <is>
          <t>Using Resources</t>
        </is>
      </c>
      <c r="B597" s="12" t="inlineStr">
        <is>
          <t>Water</t>
        </is>
      </c>
      <c r="C597" s="13" t="inlineStr">
        <is>
          <t>Testing for Water [CH10.37]</t>
        </is>
      </c>
      <c r="D597" s="12" t="inlineStr">
        <is>
          <t>Describe water tests using copper (II) sulfate and cobalt (II) chloride.</t>
        </is>
      </c>
      <c r="E597" s="12" t="inlineStr">
        <is>
          <t>b953b632-8d54-42c3-bc9c-431e733a6c33</t>
        </is>
      </c>
    </row>
    <row r="598" ht="45" customHeight="1">
      <c r="A598" s="12" t="inlineStr">
        <is>
          <t>Using Resources</t>
        </is>
      </c>
      <c r="B598" s="12" t="inlineStr">
        <is>
          <t>Water</t>
        </is>
      </c>
      <c r="C598" s="13" t="inlineStr">
        <is>
          <t>Required Practical 8: Analysis of Water – pH &amp; Dissolved Solids [CH10.40]</t>
        </is>
      </c>
      <c r="D598" s="12" t="inlineStr">
        <is>
          <t>Measure the pH and dissolved solids, by evaporation, of a sample of water.</t>
        </is>
      </c>
      <c r="E598" s="12" t="inlineStr">
        <is>
          <t>33e14863-881c-4ae3-bc68-8d7a6f686edb</t>
        </is>
      </c>
    </row>
    <row r="599" ht="45" customHeight="1">
      <c r="A599" s="12" t="inlineStr">
        <is>
          <t>Using Resources</t>
        </is>
      </c>
      <c r="B599" s="12" t="inlineStr">
        <is>
          <t>Water</t>
        </is>
      </c>
      <c r="C599" s="13" t="inlineStr">
        <is>
          <t>Required Practical 8: Analysis of Water – Purification &amp; BP [CH10.41]</t>
        </is>
      </c>
      <c r="D599" s="12" t="inlineStr">
        <is>
          <t>Distil water samples and the measuring of the boiling point of the distillate.</t>
        </is>
      </c>
      <c r="E599" s="12" t="inlineStr">
        <is>
          <t>6e219138-4777-4f40-8204-ca7cb56f83d5</t>
        </is>
      </c>
    </row>
    <row r="600" ht="45" customHeight="1">
      <c r="A600" s="12" t="inlineStr">
        <is>
          <t>Using Resources</t>
        </is>
      </c>
      <c r="B600" s="12" t="inlineStr">
        <is>
          <t>Fertilisers &amp; Haber Process</t>
        </is>
      </c>
      <c r="C600" s="13" t="inlineStr">
        <is>
          <t>Diagnostic: Fertilisers &amp; Haber Process [CH0.100]</t>
        </is>
      </c>
      <c r="D600" s="12" t="inlineStr">
        <is>
          <t>Diagnostic for NPK fertilisers and the Haber process.</t>
        </is>
      </c>
      <c r="E600" s="12" t="inlineStr">
        <is>
          <t>a6555fd9-7ee8-419a-bae9-f6a95a7fa5d3</t>
        </is>
      </c>
    </row>
    <row r="601" ht="45" customHeight="1">
      <c r="A601" s="12" t="inlineStr">
        <is>
          <t>Using Resources</t>
        </is>
      </c>
      <c r="B601" s="12" t="inlineStr">
        <is>
          <t>Fertilisers &amp; Haber Process</t>
        </is>
      </c>
      <c r="C601" s="13" t="inlineStr">
        <is>
          <t>Plant Disease: Deficiencies [BI3.49]</t>
        </is>
      </c>
      <c r="D601" s="12" t="inlineStr">
        <is>
          <t>Describe the symptoms of a magnesium or nitrate deficiency. Briefly explain why deficiencies in these lead to their symptoms.</t>
        </is>
      </c>
      <c r="E601" s="12" t="inlineStr">
        <is>
          <t>81d182e8-184c-4c9e-a9f6-9d316329fba9</t>
        </is>
      </c>
    </row>
    <row r="602" ht="45" customHeight="1">
      <c r="A602" s="12" t="inlineStr">
        <is>
          <t>Using Resources</t>
        </is>
      </c>
      <c r="B602" s="12" t="inlineStr">
        <is>
          <t>Fertilisers &amp; Haber Process</t>
        </is>
      </c>
      <c r="C602" s="13" t="inlineStr">
        <is>
          <t>NPK Fertilisers: Introduction [CH10.42]</t>
        </is>
      </c>
      <c r="D602" s="12" t="inlineStr">
        <is>
          <t>An introduction to NPK fertilisers as a formulation.</t>
        </is>
      </c>
      <c r="E602" s="12" t="inlineStr">
        <is>
          <t>5ebb7b7d-dc30-4d01-8c7f-fd1cc31b9f71</t>
        </is>
      </c>
    </row>
    <row r="603" ht="45" customHeight="1">
      <c r="A603" s="12" t="inlineStr">
        <is>
          <t>Using Resources</t>
        </is>
      </c>
      <c r="B603" s="12" t="inlineStr">
        <is>
          <t>Fertilisers &amp; Haber Process</t>
        </is>
      </c>
      <c r="C603" s="13" t="inlineStr">
        <is>
          <t>NPK Fertilisers: Salts [CH10.43]</t>
        </is>
      </c>
      <c r="D603" s="12" t="inlineStr">
        <is>
          <t>Description of NPK fertilisers and the salts they contain with examples of neutralisation reactions to produce them.</t>
        </is>
      </c>
      <c r="E603" s="12" t="inlineStr">
        <is>
          <t>9a351c29-5ad6-47b0-ab1f-e2fc2509a957</t>
        </is>
      </c>
    </row>
    <row r="604" ht="45" customHeight="1">
      <c r="A604" s="12" t="inlineStr">
        <is>
          <t>Using Resources</t>
        </is>
      </c>
      <c r="B604" s="12" t="inlineStr">
        <is>
          <t>Fertilisers &amp; Haber Process</t>
        </is>
      </c>
      <c r="C604" s="13" t="inlineStr">
        <is>
          <t>NPK Fertilisers: Production [CH10.44]</t>
        </is>
      </c>
      <c r="D604" s="12" t="inlineStr">
        <is>
          <t>A comparison of the laboratory and industrial production of salts.</t>
        </is>
      </c>
      <c r="E604" s="12" t="inlineStr">
        <is>
          <t>65bfdc5a-885b-4c98-b6d1-8376d8f8c10a</t>
        </is>
      </c>
    </row>
    <row r="605" ht="45" customHeight="1">
      <c r="A605" s="12" t="inlineStr">
        <is>
          <t>Using Resources</t>
        </is>
      </c>
      <c r="B605" s="12" t="inlineStr">
        <is>
          <t>Fertilisers &amp; Haber Process</t>
        </is>
      </c>
      <c r="C605" s="13" t="inlineStr">
        <is>
          <t>The Haber Process [CH10.45]</t>
        </is>
      </c>
      <c r="D605" s="12" t="inlineStr">
        <is>
          <t>Description of the Haber process, the stages involved and the conditions used.</t>
        </is>
      </c>
      <c r="E605" s="12" t="inlineStr">
        <is>
          <t>bee4d8d0-0ec7-445f-b811-f687f85d3a92</t>
        </is>
      </c>
    </row>
    <row r="606" ht="45" customHeight="1">
      <c r="A606" s="12" t="inlineStr">
        <is>
          <t>Using Resources</t>
        </is>
      </c>
      <c r="B606" s="12" t="inlineStr">
        <is>
          <t>Fertilisers &amp; Haber Process</t>
        </is>
      </c>
      <c r="C606" s="13" t="inlineStr">
        <is>
          <t>Interpreting Graphs of the Haber Process [CH10.46]</t>
        </is>
      </c>
      <c r="D606" s="12" t="inlineStr">
        <is>
          <t>Nugget about understanding and interpreting data on the Haber process.</t>
        </is>
      </c>
      <c r="E606" s="12" t="inlineStr">
        <is>
          <t>27a82a85-1f22-4b8e-8d7b-1e0d5bd87c7a</t>
        </is>
      </c>
    </row>
    <row r="607" ht="45" customHeight="1">
      <c r="A607" s="12" t="inlineStr">
        <is>
          <t>Using Resources</t>
        </is>
      </c>
      <c r="B607" s="12" t="inlineStr">
        <is>
          <t>Fertilisers &amp; Haber Process</t>
        </is>
      </c>
      <c r="C607" s="13" t="inlineStr">
        <is>
          <t>Commercial Haber Process [CH10.47]</t>
        </is>
      </c>
      <c r="D607" s="12" t="inlineStr">
        <is>
          <t>Detailed descriptions about the commercial Haber process and the chosen conditions for the reaction.</t>
        </is>
      </c>
      <c r="E607" s="12" t="inlineStr">
        <is>
          <t>d5062b06-1d95-4b16-857d-7af5148d6e0d</t>
        </is>
      </c>
    </row>
    <row r="608" ht="45" customHeight="1">
      <c r="A608" s="12" t="inlineStr">
        <is>
          <t>Using Resources</t>
        </is>
      </c>
      <c r="B608" s="12" t="inlineStr">
        <is>
          <t>Structure &amp; Properties of Materials</t>
        </is>
      </c>
      <c r="C608" s="13" t="inlineStr">
        <is>
          <t>Diagnostic: Structure &amp; Properties of Materials [CH0.107]</t>
        </is>
      </c>
      <c r="D608" s="12" t="inlineStr">
        <is>
          <t>Diagnostic for Structure &amp; Properties of Materials</t>
        </is>
      </c>
      <c r="E608" s="12" t="inlineStr">
        <is>
          <t>c1fb4d71-10f6-4e05-962b-d2784de37467</t>
        </is>
      </c>
    </row>
    <row r="609" ht="45" customHeight="1">
      <c r="A609" s="12" t="inlineStr">
        <is>
          <t>Using Resources</t>
        </is>
      </c>
      <c r="B609" s="12" t="inlineStr">
        <is>
          <t>Structure &amp; Properties of Materials</t>
        </is>
      </c>
      <c r="C609" s="13" t="inlineStr">
        <is>
          <t>Alloys: Uses [CH10.14]</t>
        </is>
      </c>
      <c r="D609" s="12" t="inlineStr">
        <is>
          <t>Brief review of properties of alloys from earlier topics.  Uses of common alloys brass, bronze, cupronickel, gold, magnalium, mild steel, low carbon steel and stainless steel.</t>
        </is>
      </c>
      <c r="E609" s="12" t="inlineStr">
        <is>
          <t>393a0f49-75d1-4920-822c-61c0c8a2a94c</t>
        </is>
      </c>
    </row>
    <row r="610" ht="45" customHeight="1">
      <c r="A610" s="12" t="inlineStr">
        <is>
          <t>Using Resources</t>
        </is>
      </c>
      <c r="B610" s="12" t="inlineStr">
        <is>
          <t>Structure &amp; Properties of Materials</t>
        </is>
      </c>
      <c r="C610" s="13" t="inlineStr">
        <is>
          <t>Alloys: Interpreting &amp; Evaluating Use [CH10.15]</t>
        </is>
      </c>
      <c r="D610" s="12" t="inlineStr">
        <is>
          <t>Interpret data to identify why particular alloys are used for data presented in tables, charts and graphs. Evaluate why particular alloys are used using their properties and how relevant they are to a given application.</t>
        </is>
      </c>
      <c r="E610" s="12" t="inlineStr">
        <is>
          <t>d84341a7-e659-416a-8707-2e4fe67c7000</t>
        </is>
      </c>
    </row>
    <row r="611" ht="45" customHeight="1">
      <c r="A611" s="12" t="inlineStr">
        <is>
          <t>Using Resources</t>
        </is>
      </c>
      <c r="B611" s="12" t="inlineStr">
        <is>
          <t>Structure &amp; Properties of Materials</t>
        </is>
      </c>
      <c r="C611" s="13" t="inlineStr">
        <is>
          <t>Ceramics: Structure &amp; Properties [CH10.16]</t>
        </is>
      </c>
      <c r="D611" s="12" t="inlineStr">
        <is>
          <t>Explanation of what a ceramic is and the structure of glass and clay ceramics. Includes identifying the properties of glass and clay ceramics and how they are made.</t>
        </is>
      </c>
      <c r="E611" s="12" t="inlineStr">
        <is>
          <t>3c58c0c0-0e50-4c4a-b882-4533cd6c9af9</t>
        </is>
      </c>
    </row>
    <row r="612" ht="45" customHeight="1">
      <c r="A612" s="12" t="inlineStr">
        <is>
          <t>Using Resources</t>
        </is>
      </c>
      <c r="B612" s="12" t="inlineStr">
        <is>
          <t>Structure &amp; Properties of Materials</t>
        </is>
      </c>
      <c r="C612" s="13" t="inlineStr">
        <is>
          <t>Ceramics: Explaining Properties [CH10.17]</t>
        </is>
      </c>
      <c r="D612" s="12" t="inlineStr">
        <is>
          <t>Use ideas about the structure of glass and clay ceramics to explain why they exhibit the properties they do.</t>
        </is>
      </c>
      <c r="E612" s="12" t="inlineStr">
        <is>
          <t>4bac43ba-b56d-4d22-adbc-c208f4e3c96a</t>
        </is>
      </c>
    </row>
    <row r="613" ht="45" customHeight="1">
      <c r="A613" s="12" t="inlineStr">
        <is>
          <t>Using Resources</t>
        </is>
      </c>
      <c r="B613" s="12" t="inlineStr">
        <is>
          <t>Structure &amp; Properties of Materials</t>
        </is>
      </c>
      <c r="C613" s="13" t="inlineStr">
        <is>
          <t>Composites: Structure &amp; Properties [CH10.18]</t>
        </is>
      </c>
      <c r="D613" s="12" t="inlineStr">
        <is>
          <t>Explanation of what a composite is and the structure. Includes examples of composite materials. Fibreglass, CFRP and reinforced concrete.</t>
        </is>
      </c>
      <c r="E613" s="12" t="inlineStr">
        <is>
          <t>3bfb2d8b-92c1-4fb9-8aa2-533ee4638d14</t>
        </is>
      </c>
    </row>
    <row r="614" ht="45" customHeight="1">
      <c r="A614" s="12" t="inlineStr">
        <is>
          <t>Using Resources</t>
        </is>
      </c>
      <c r="B614" s="12" t="inlineStr">
        <is>
          <t>Structure &amp; Properties of Materials</t>
        </is>
      </c>
      <c r="C614" s="13" t="inlineStr">
        <is>
          <t>Polymers: Production and Structure [CH10.64]</t>
        </is>
      </c>
      <c r="D614" s="12" t="inlineStr">
        <is>
          <t>Covers the manufacture of LDPE and HDPE in terms of the conditions needed and the difference in physical properties of the polymers that result.  The features of the structure are used to better understand the relative density and melting point of LDPE compared to HDPE.</t>
        </is>
      </c>
      <c r="E614" s="12" t="inlineStr">
        <is>
          <t>ba812879-28b4-45ef-9dd3-0fa652aac522</t>
        </is>
      </c>
    </row>
    <row r="615" ht="45" customHeight="1">
      <c r="A615" s="12" t="inlineStr">
        <is>
          <t>Using Resources</t>
        </is>
      </c>
      <c r="B615" s="12" t="inlineStr">
        <is>
          <t>Structure &amp; Properties of Materials</t>
        </is>
      </c>
      <c r="C615" s="13" t="inlineStr">
        <is>
          <t>Polymers: Thermosoftening &amp; Thermosetting [CH10.65]</t>
        </is>
      </c>
      <c r="D615" s="12" t="inlineStr">
        <is>
          <t>Covers thermosetting and thermosoftening polymers in terms of their structure and how it relates to the type of polymer. Also includes the ease with which each type of polymer can be recycled.</t>
        </is>
      </c>
      <c r="E615" s="12" t="inlineStr">
        <is>
          <t>1d3c89d6-0429-4257-8549-d2708338174f</t>
        </is>
      </c>
    </row>
    <row r="616" ht="45" customHeight="1">
      <c r="A616" s="12" t="inlineStr">
        <is>
          <t>Using Resources</t>
        </is>
      </c>
      <c r="B616" s="12" t="inlineStr">
        <is>
          <t>Comparing Materials</t>
        </is>
      </c>
      <c r="C616" s="13" t="inlineStr">
        <is>
          <t>Diagnostic: Comparing Materials [CH0.108]</t>
        </is>
      </c>
      <c r="D616" s="12" t="inlineStr">
        <is>
          <t>Diagnostic for Comparing Materials</t>
        </is>
      </c>
      <c r="E616" s="12" t="inlineStr">
        <is>
          <t>1ee159b4-e986-490c-acb0-9d7f75b56b67</t>
        </is>
      </c>
    </row>
    <row r="617" ht="45" customHeight="1">
      <c r="A617" s="12" t="inlineStr">
        <is>
          <t>Using Resources</t>
        </is>
      </c>
      <c r="B617" s="12" t="inlineStr">
        <is>
          <t>Comparing Materials</t>
        </is>
      </c>
      <c r="C617" s="13" t="inlineStr">
        <is>
          <t>Comparing Materials [CH10.66]</t>
        </is>
      </c>
      <c r="D617" s="12" t="inlineStr">
        <is>
          <t>Comparison of the properties of metals, alloys, ceramics (glass &amp; clay), polymers (both thermosetting and thermosoftening) and composites.  Uses quantitative data for density, tensile strength, compressive strength, hardness and thermal conductivity.</t>
        </is>
      </c>
      <c r="E617" s="12" t="inlineStr">
        <is>
          <t>bfb02309-afa0-4485-aca2-5cb2b775f910</t>
        </is>
      </c>
    </row>
    <row r="618" ht="45" customHeight="1">
      <c r="A618" s="12" t="inlineStr">
        <is>
          <t>Using Resources</t>
        </is>
      </c>
      <c r="B618" s="12" t="inlineStr">
        <is>
          <t>Comparing Materials</t>
        </is>
      </c>
      <c r="C618" s="13" t="inlineStr">
        <is>
          <t>Selecting Materials: Using Qualitative Data [CH10.67]</t>
        </is>
      </c>
      <c r="D618" s="12" t="inlineStr">
        <is>
          <t>Use qualitative data to decide on which material from a selection of materials is most suitable for a specific application.</t>
        </is>
      </c>
      <c r="E618" s="12" t="inlineStr">
        <is>
          <t>a619e4de-63c7-434b-90b5-48a458d18a64</t>
        </is>
      </c>
    </row>
    <row r="619" ht="45" customHeight="1">
      <c r="A619" s="12" t="inlineStr">
        <is>
          <t>Using Resources</t>
        </is>
      </c>
      <c r="B619" s="12" t="inlineStr">
        <is>
          <t>Comparing Materials</t>
        </is>
      </c>
      <c r="C619" s="13" t="inlineStr">
        <is>
          <t>Selecting Materials: Using Quantitative Data [CH10.68]</t>
        </is>
      </c>
      <c r="D619" s="12" t="inlineStr">
        <is>
          <t>Use quantitative data to decide on which material, from a selection of materials, is most suitable for a specific application.</t>
        </is>
      </c>
      <c r="E619" s="12" t="inlineStr">
        <is>
          <t>13c552f2-da25-406b-a025-f77658f5ed5f</t>
        </is>
      </c>
    </row>
    <row r="620" ht="45" customHeight="1">
      <c r="A620" s="12" t="inlineStr">
        <is>
          <t>Using Resources</t>
        </is>
      </c>
      <c r="B620" s="12" t="inlineStr">
        <is>
          <t>Comparing Materials</t>
        </is>
      </c>
      <c r="C620" s="13" t="inlineStr">
        <is>
          <t>Selecting Materials: Justifying Choices [CH10.69]</t>
        </is>
      </c>
      <c r="D620" s="12" t="inlineStr">
        <is>
          <t>Justify the choice of a material in a given context based on both the qualitative and quantitative data related to the properties of a range of possible alternatives.</t>
        </is>
      </c>
      <c r="E620" s="12" t="inlineStr">
        <is>
          <t>03379352-463b-406c-ac5e-eb21dc3a9d76</t>
        </is>
      </c>
    </row>
    <row r="621" ht="45" customHeight="1">
      <c r="A621" s="12" t="inlineStr">
        <is>
          <t>Using Resources</t>
        </is>
      </c>
      <c r="B621" s="12" t="inlineStr">
        <is>
          <t>Comparing Materials</t>
        </is>
      </c>
      <c r="C621" s="13" t="inlineStr">
        <is>
          <t>Recycling [CH10.70]</t>
        </is>
      </c>
      <c r="D621" s="12" t="inlineStr">
        <is>
          <t>Understand how and why materials are recycled.  Consider the factors what affect where a material will be recycled.</t>
        </is>
      </c>
      <c r="E621" s="12" t="inlineStr">
        <is>
          <t>b5277ff7-0af2-475c-b5cd-2c9dcb9c83e0</t>
        </is>
      </c>
    </row>
    <row r="622" ht="45" customHeight="1">
      <c r="A622" s="12" t="inlineStr">
        <is>
          <t>Using Resources</t>
        </is>
      </c>
      <c r="B622" s="12" t="inlineStr">
        <is>
          <t>Comparing Materials</t>
        </is>
      </c>
      <c r="C622" s="13" t="inlineStr">
        <is>
          <t>Land Use: Quarrying &amp; Mining [BI7.054]</t>
        </is>
      </c>
      <c r="D622" s="12" t="inlineStr">
        <is>
          <t xml:space="preserve">Explain how clearing land for quarrying and mining impacts the environment. </t>
        </is>
      </c>
      <c r="E622" s="12" t="inlineStr">
        <is>
          <t>5087e20c-7ee1-4645-b620-f4f20277b031</t>
        </is>
      </c>
    </row>
    <row r="623" ht="45" customHeight="1">
      <c r="A623" s="12" t="inlineStr">
        <is>
          <t>Using Resources</t>
        </is>
      </c>
      <c r="B623" s="12" t="inlineStr">
        <is>
          <t>Topic Review A</t>
        </is>
      </c>
      <c r="C623" s="13" t="inlineStr">
        <is>
          <t>Topic 10 Review: Using Resources - Set A [CH10.54]</t>
        </is>
      </c>
      <c r="D623" s="12" t="inlineStr">
        <is>
          <t>Chemistry Topic 10 Review for Science AQA Higher Tier.</t>
        </is>
      </c>
      <c r="E623" s="12" t="inlineStr">
        <is>
          <t>bd2bdf87-a554-496c-906e-b5a85960daef</t>
        </is>
      </c>
    </row>
    <row r="624" ht="45" customHeight="1">
      <c r="A624" s="12" t="inlineStr">
        <is>
          <t>Using Resources</t>
        </is>
      </c>
      <c r="B624" s="12" t="inlineStr">
        <is>
          <t>Topic Review B</t>
        </is>
      </c>
      <c r="C624" s="13" t="inlineStr">
        <is>
          <t>Topic 10 Review: Using Resources - Set B [CH10.55]</t>
        </is>
      </c>
      <c r="D624" s="12" t="inlineStr">
        <is>
          <t>Chemistry Topic 10 Review for Science AQA Higher Tier.</t>
        </is>
      </c>
      <c r="E624" s="12" t="inlineStr">
        <is>
          <t>150713a4-e991-45ca-a8af-a33ce1d75f0c</t>
        </is>
      </c>
    </row>
    <row r="625" ht="45" customHeight="1">
      <c r="A625" s="12" t="inlineStr">
        <is>
          <t>Working Scientifically</t>
        </is>
      </c>
      <c r="B625" s="12" t="inlineStr">
        <is>
          <t>Development of Scientific Thinking</t>
        </is>
      </c>
      <c r="C625" s="13" t="inlineStr">
        <is>
          <t>Diagnostic: Development of Scientific Thinking [WS0.01]</t>
        </is>
      </c>
      <c r="D625" s="12" t="inlineStr">
        <is>
          <t>A diagnostic for the developing scientific thinking strand of working scientifically.</t>
        </is>
      </c>
      <c r="E625" s="12" t="inlineStr">
        <is>
          <t>12467ab6-7253-4bbb-9ba0-ec30aaea4624</t>
        </is>
      </c>
    </row>
    <row r="626" ht="45" customHeight="1">
      <c r="A626" s="12" t="inlineStr">
        <is>
          <t>Working Scientifically</t>
        </is>
      </c>
      <c r="B626" s="12" t="inlineStr">
        <is>
          <t>Development of Scientific Thinking</t>
        </is>
      </c>
      <c r="C626" s="13" t="inlineStr">
        <is>
          <t>Science &amp; Scientific Applications [WS01.01]</t>
        </is>
      </c>
      <c r="D626" s="12" t="inlineStr">
        <is>
          <t xml:space="preserve">A description of science and how it is used to answer questions. </t>
        </is>
      </c>
      <c r="E626" s="12" t="inlineStr">
        <is>
          <t>90fe5a9c-46fc-4a1f-8728-33547fb3802b</t>
        </is>
      </c>
    </row>
    <row r="627" ht="45" customHeight="1">
      <c r="A627" s="12" t="inlineStr">
        <is>
          <t>Working Scientifically</t>
        </is>
      </c>
      <c r="B627" s="12" t="inlineStr">
        <is>
          <t>Development of Scientific Thinking</t>
        </is>
      </c>
      <c r="C627" s="13" t="inlineStr">
        <is>
          <t>Developing Scientific Theories [WS01.02]</t>
        </is>
      </c>
      <c r="D627" s="12" t="inlineStr">
        <is>
          <t xml:space="preserve">A description of how scientific theories are formed and how they develop over time. </t>
        </is>
      </c>
      <c r="E627" s="12" t="inlineStr">
        <is>
          <t>484a92d3-8206-44ad-97c0-915beefd474d</t>
        </is>
      </c>
    </row>
    <row r="628" ht="45" customHeight="1">
      <c r="A628" s="12" t="inlineStr">
        <is>
          <t>Working Scientifically</t>
        </is>
      </c>
      <c r="B628" s="12" t="inlineStr">
        <is>
          <t>Development of Scientific Thinking</t>
        </is>
      </c>
      <c r="C628" s="13" t="inlineStr">
        <is>
          <t>Using Data to Support Scientific Theories [WS01.03]</t>
        </is>
      </c>
      <c r="D628" s="12" t="inlineStr">
        <is>
          <t xml:space="preserve">An explanation of how data is used to support scientific theories. </t>
        </is>
      </c>
      <c r="E628" s="12" t="inlineStr">
        <is>
          <t>2cad1b02-e15d-407c-8801-e9b20ffce4d3</t>
        </is>
      </c>
    </row>
    <row r="629" ht="45" customHeight="1">
      <c r="A629" s="12" t="inlineStr">
        <is>
          <t>Working Scientifically</t>
        </is>
      </c>
      <c r="B629" s="12" t="inlineStr">
        <is>
          <t>Development of Scientific Thinking</t>
        </is>
      </c>
      <c r="C629" s="13" t="inlineStr">
        <is>
          <t>Types of Scientific Diagram [WS01.04]</t>
        </is>
      </c>
      <c r="D629" s="12" t="inlineStr">
        <is>
          <t>A description of how scientific diagrams simplify observable features of different scientific discoveries.</t>
        </is>
      </c>
      <c r="E629" s="12" t="inlineStr">
        <is>
          <t>59f98d99-0fe7-4b15-966e-df1b6fcdb458</t>
        </is>
      </c>
    </row>
    <row r="630" ht="45" customHeight="1">
      <c r="A630" s="12" t="inlineStr">
        <is>
          <t>Working Scientifically</t>
        </is>
      </c>
      <c r="B630" s="12" t="inlineStr">
        <is>
          <t>Development of Scientific Thinking</t>
        </is>
      </c>
      <c r="C630" s="13" t="inlineStr">
        <is>
          <t>Models &amp; Their Limitations [WS01.05]</t>
        </is>
      </c>
      <c r="D630" s="12" t="inlineStr">
        <is>
          <t>A description of scientific modelling, how it is formed, how models can evolve, and why they are used in science.</t>
        </is>
      </c>
      <c r="E630" s="12" t="inlineStr">
        <is>
          <t>56127184-f24f-4543-8363-557d01bd796f</t>
        </is>
      </c>
    </row>
    <row r="631" ht="45" customHeight="1">
      <c r="A631" s="12" t="inlineStr">
        <is>
          <t>Working Scientifically</t>
        </is>
      </c>
      <c r="B631" s="12" t="inlineStr">
        <is>
          <t>Development of Scientific Thinking</t>
        </is>
      </c>
      <c r="C631" s="13" t="inlineStr">
        <is>
          <t>Importance of Data in Science [WS01.06]</t>
        </is>
      </c>
      <c r="D631" s="12" t="inlineStr">
        <is>
          <t>A description of the importance of data as a critical component of the scientific method.</t>
        </is>
      </c>
      <c r="E631" s="12" t="inlineStr">
        <is>
          <t>55b03a28-8a12-420b-9506-df15963a03e8</t>
        </is>
      </c>
    </row>
    <row r="632" ht="45" customHeight="1">
      <c r="A632" s="12" t="inlineStr">
        <is>
          <t>Working Scientifically</t>
        </is>
      </c>
      <c r="B632" s="12" t="inlineStr">
        <is>
          <t>Development of Scientific Thinking</t>
        </is>
      </c>
      <c r="C632" s="13" t="inlineStr">
        <is>
          <t>Ethical Issues in Science [WS01.07]</t>
        </is>
      </c>
      <c r="D632" s="12" t="inlineStr">
        <is>
          <t>An exploration of the ethical issues and arguments surrounding scientific discoveries and technologies.</t>
        </is>
      </c>
      <c r="E632" s="12" t="inlineStr">
        <is>
          <t>a9762703-bc45-451f-97df-858e6ba96a8c</t>
        </is>
      </c>
    </row>
    <row r="633" ht="45" customHeight="1">
      <c r="A633" s="12" t="inlineStr">
        <is>
          <t>Working Scientifically</t>
        </is>
      </c>
      <c r="B633" s="12" t="inlineStr">
        <is>
          <t>Development of Scientific Thinking</t>
        </is>
      </c>
      <c r="C633" s="13" t="inlineStr">
        <is>
          <t>Evaluating Science-Based Technologies [WS01.08]</t>
        </is>
      </c>
      <c r="D633" s="12" t="inlineStr">
        <is>
          <t>Understanding how science-based technologies are evaluated through a risk-benefit analysis.</t>
        </is>
      </c>
      <c r="E633" s="12" t="inlineStr">
        <is>
          <t>1c9d68ae-dacd-43b0-a681-11e6932ef43f</t>
        </is>
      </c>
    </row>
    <row r="634" ht="45" customHeight="1">
      <c r="A634" s="12" t="inlineStr">
        <is>
          <t>Working Scientifically</t>
        </is>
      </c>
      <c r="B634" s="12" t="inlineStr">
        <is>
          <t>Experimental Skills &amp; Strategies</t>
        </is>
      </c>
      <c r="C634" s="13" t="inlineStr">
        <is>
          <t>Diagnostic: Experimental Skills &amp; Strategies [WS0.02]</t>
        </is>
      </c>
      <c r="D634" s="12" t="inlineStr">
        <is>
          <t>A diagnostic for the experimental skills and strategies strand of the working scientifically course.</t>
        </is>
      </c>
      <c r="E634" s="12" t="inlineStr">
        <is>
          <t>9990f01a-db80-4a10-975e-a61c0a0dd37e</t>
        </is>
      </c>
    </row>
    <row r="635" ht="45" customHeight="1">
      <c r="A635" s="12" t="inlineStr">
        <is>
          <t>Working Scientifically</t>
        </is>
      </c>
      <c r="B635" s="12" t="inlineStr">
        <is>
          <t>Experimental Skills &amp; Strategies</t>
        </is>
      </c>
      <c r="C635" s="13" t="inlineStr">
        <is>
          <t>The Scientific Method [WS02.01]</t>
        </is>
      </c>
      <c r="D635" s="12" t="inlineStr">
        <is>
          <t>An introduction to the scientific method.</t>
        </is>
      </c>
      <c r="E635" s="12" t="inlineStr">
        <is>
          <t>2b35ab10-add0-4fde-8a10-b984fca7acda</t>
        </is>
      </c>
    </row>
    <row r="636" ht="45" customHeight="1">
      <c r="A636" s="12" t="inlineStr">
        <is>
          <t>Working Scientifically</t>
        </is>
      </c>
      <c r="B636" s="12" t="inlineStr">
        <is>
          <t>Experimental Skills &amp; Strategies</t>
        </is>
      </c>
      <c r="C636" s="13" t="inlineStr">
        <is>
          <t>Hypotheses &amp; Predictions [WS02.02]</t>
        </is>
      </c>
      <c r="D636" s="12" t="inlineStr">
        <is>
          <t>How to construct hypotheses and predictions.</t>
        </is>
      </c>
      <c r="E636" s="12" t="inlineStr">
        <is>
          <t>a2c4e0e0-6ccf-40a3-b7e3-f8947998ac0e</t>
        </is>
      </c>
    </row>
    <row r="637" ht="45" customHeight="1">
      <c r="A637" s="12" t="inlineStr">
        <is>
          <t>Working Scientifically</t>
        </is>
      </c>
      <c r="B637" s="12" t="inlineStr">
        <is>
          <t>Experimental Skills &amp; Strategies</t>
        </is>
      </c>
      <c r="C637" s="13" t="inlineStr">
        <is>
          <t>Types of Variables [WS02.03]</t>
        </is>
      </c>
      <c r="D637" s="12" t="inlineStr">
        <is>
          <t>Learning about the differences in the types of variable and how to correctly identify them.</t>
        </is>
      </c>
      <c r="E637" s="12" t="inlineStr">
        <is>
          <t>d50e749d-7530-4a15-8779-eaa91e5e98ea</t>
        </is>
      </c>
    </row>
    <row r="638" ht="45" customHeight="1">
      <c r="A638" s="12" t="inlineStr">
        <is>
          <t>Working Scientifically</t>
        </is>
      </c>
      <c r="B638" s="12" t="inlineStr">
        <is>
          <t>Experimental Skills &amp; Strategies</t>
        </is>
      </c>
      <c r="C638" s="13" t="inlineStr">
        <is>
          <t>Measuring &amp; Controlling Variables in a Fair Test [WS02.04]</t>
        </is>
      </c>
      <c r="D638" s="12" t="inlineStr">
        <is>
          <t>Choosing the correct device for measuring different variables and how to control variables to ensure a fair test.</t>
        </is>
      </c>
      <c r="E638" s="12" t="inlineStr">
        <is>
          <t>377ae0b2-8515-4542-a113-cebf961dfa31</t>
        </is>
      </c>
    </row>
    <row r="639" ht="45" customHeight="1">
      <c r="A639" s="12" t="inlineStr">
        <is>
          <t>Working Scientifically</t>
        </is>
      </c>
      <c r="B639" s="12" t="inlineStr">
        <is>
          <t>Experimental Skills &amp; Strategies</t>
        </is>
      </c>
      <c r="C639" s="13" t="inlineStr">
        <is>
          <t>How to Write a Method [WS02.05]</t>
        </is>
      </c>
      <c r="D639" s="12" t="inlineStr">
        <is>
          <t>How to construct a step-by-step method for carrying out a scientific investigation.</t>
        </is>
      </c>
      <c r="E639" s="12" t="inlineStr">
        <is>
          <t>3364ab11-25d5-4ddc-85ff-0b4bfe75fe37</t>
        </is>
      </c>
    </row>
    <row r="640" ht="45" customHeight="1">
      <c r="A640" s="12" t="inlineStr">
        <is>
          <t>Working Scientifically</t>
        </is>
      </c>
      <c r="B640" s="12" t="inlineStr">
        <is>
          <t>Experimental Skills &amp; Strategies</t>
        </is>
      </c>
      <c r="C640" s="13" t="inlineStr">
        <is>
          <t>Recording Data [WS02.06]</t>
        </is>
      </c>
      <c r="D640" s="12" t="inlineStr">
        <is>
          <t>How to accurately read the scales on measuring equipment and to construct tables to accurately record the data collected in an investigation.</t>
        </is>
      </c>
      <c r="E640" s="12" t="inlineStr">
        <is>
          <t>1da29edc-0871-48ea-a623-2084b496a491</t>
        </is>
      </c>
    </row>
    <row r="641" ht="45" customHeight="1">
      <c r="A641" s="12" t="inlineStr">
        <is>
          <t>Working Scientifically</t>
        </is>
      </c>
      <c r="B641" s="12" t="inlineStr">
        <is>
          <t>Experimental Skills &amp; Strategies</t>
        </is>
      </c>
      <c r="C641" s="13" t="inlineStr">
        <is>
          <t>Hazards &amp; Risks [WS02.07]</t>
        </is>
      </c>
      <c r="D641" s="12" t="inlineStr">
        <is>
          <t>Identify the hazards in an investigation and make estimations as to the degree of risk they may pose.</t>
        </is>
      </c>
      <c r="E641" s="12" t="inlineStr">
        <is>
          <t>8173de09-d19e-4bb7-b57e-bf54b2ad97d3</t>
        </is>
      </c>
    </row>
    <row r="642" ht="45" customHeight="1">
      <c r="A642" s="12" t="inlineStr">
        <is>
          <t>Working Scientifically</t>
        </is>
      </c>
      <c r="B642" s="12" t="inlineStr">
        <is>
          <t>Analysis &amp; Evaluation</t>
        </is>
      </c>
      <c r="C642" s="13" t="inlineStr">
        <is>
          <t>Diagnostic: Analysis &amp; Evaluation [WS0.03]</t>
        </is>
      </c>
      <c r="D642" s="12" t="inlineStr">
        <is>
          <t>A diagnostic for the analysis &amp; evaluation strand of the working scientifically course.</t>
        </is>
      </c>
      <c r="E642" s="12" t="inlineStr">
        <is>
          <t>2026272b-26f6-48fe-9fa8-61761746e048</t>
        </is>
      </c>
    </row>
    <row r="643" ht="45" customHeight="1">
      <c r="A643" s="12" t="inlineStr">
        <is>
          <t>Working Scientifically</t>
        </is>
      </c>
      <c r="B643" s="12" t="inlineStr">
        <is>
          <t>Analysis &amp; Evaluation</t>
        </is>
      </c>
      <c r="C643" s="13" t="inlineStr">
        <is>
          <t>Accuracy &amp; Precision [WS03.01]</t>
        </is>
      </c>
      <c r="D643" s="12" t="inlineStr">
        <is>
          <t xml:space="preserve">Describe a data set in terms of accuracy and precision.
</t>
        </is>
      </c>
      <c r="E643" s="12" t="inlineStr">
        <is>
          <t>9a578b0f-f403-42d8-928b-025408af2d44</t>
        </is>
      </c>
    </row>
    <row r="644" ht="45" customHeight="1">
      <c r="A644" s="12" t="inlineStr">
        <is>
          <t>Working Scientifically</t>
        </is>
      </c>
      <c r="B644" s="12" t="inlineStr">
        <is>
          <t>Analysis &amp; Evaluation</t>
        </is>
      </c>
      <c r="C644" s="13" t="inlineStr">
        <is>
          <t>Random &amp; Systematic Errors [WS03.02]</t>
        </is>
      </c>
      <c r="D644" s="12" t="inlineStr">
        <is>
          <t>Describe random and systematic errors.</t>
        </is>
      </c>
      <c r="E644" s="12" t="inlineStr">
        <is>
          <t>7ae22c98-95d1-44bd-ab5a-382922ca3f07</t>
        </is>
      </c>
    </row>
    <row r="645" ht="45" customHeight="1">
      <c r="A645" s="12" t="inlineStr">
        <is>
          <t>Working Scientifically</t>
        </is>
      </c>
      <c r="B645" s="12" t="inlineStr">
        <is>
          <t>Analysis &amp; Evaluation</t>
        </is>
      </c>
      <c r="C645" s="13" t="inlineStr">
        <is>
          <t>Repeatable &amp; Reproducible [WS03.03]</t>
        </is>
      </c>
      <c r="D645" s="12" t="inlineStr">
        <is>
          <t xml:space="preserve">Describe experiments as repeatable and reproducible.
</t>
        </is>
      </c>
      <c r="E645" s="12" t="inlineStr">
        <is>
          <t>962820cb-e675-46a3-840b-b24e0cff749e</t>
        </is>
      </c>
    </row>
    <row r="646" ht="45" customHeight="1">
      <c r="A646" s="12" t="inlineStr">
        <is>
          <t>Working Scientifically</t>
        </is>
      </c>
      <c r="B646" s="12" t="inlineStr">
        <is>
          <t>Analysis &amp; Evaluation</t>
        </is>
      </c>
      <c r="C646" s="13" t="inlineStr">
        <is>
          <t>Patterns &amp; Trends in Tables [WS03.07]</t>
        </is>
      </c>
      <c r="D646" s="12" t="inlineStr">
        <is>
          <t>Identify and describe patterns &amp; trends in tables.</t>
        </is>
      </c>
      <c r="E646" s="12" t="inlineStr">
        <is>
          <t>c38ec04d-4d17-44eb-ac40-f04424543b2b</t>
        </is>
      </c>
    </row>
    <row r="647" ht="45" customHeight="1">
      <c r="A647" s="12" t="inlineStr">
        <is>
          <t>Working Scientifically</t>
        </is>
      </c>
      <c r="B647" s="12" t="inlineStr">
        <is>
          <t>Analysis &amp; Evaluation</t>
        </is>
      </c>
      <c r="C647" s="13" t="inlineStr">
        <is>
          <t>Patterns &amp; Trends in Graphs I [WS03.08]</t>
        </is>
      </c>
      <c r="D647" s="12" t="inlineStr">
        <is>
          <t>Identifying and describing patterns and trends in graphs.</t>
        </is>
      </c>
      <c r="E647" s="12" t="inlineStr">
        <is>
          <t>55ce86c6-5b85-45c1-890f-96f8f5f7066c</t>
        </is>
      </c>
    </row>
    <row r="648" ht="45" customHeight="1">
      <c r="A648" s="12" t="inlineStr">
        <is>
          <t>Working Scientifically</t>
        </is>
      </c>
      <c r="B648" s="12" t="inlineStr">
        <is>
          <t>Analysis &amp; Evaluation</t>
        </is>
      </c>
      <c r="C648" s="13" t="inlineStr">
        <is>
          <t>Patterns &amp; Trends in Graphs II [WS03.09]</t>
        </is>
      </c>
      <c r="D648" s="12" t="inlineStr">
        <is>
          <t>Identify and describe multiple patterns and trends in graphs.</t>
        </is>
      </c>
      <c r="E648" s="12" t="inlineStr">
        <is>
          <t>b2c49eb0-0682-40e4-b16b-541ce6c2d8e6</t>
        </is>
      </c>
    </row>
    <row r="649" ht="45" customHeight="1">
      <c r="A649" s="12" t="inlineStr">
        <is>
          <t>Working Scientifically</t>
        </is>
      </c>
      <c r="B649" s="12" t="inlineStr">
        <is>
          <t>Analysis &amp; Evaluation</t>
        </is>
      </c>
      <c r="C649" s="13" t="inlineStr">
        <is>
          <t>Anomalous Results &amp; Outliers [WS03.10]</t>
        </is>
      </c>
      <c r="D649" s="12" t="inlineStr">
        <is>
          <t>What an anomaly is and how to identify an anomaly.</t>
        </is>
      </c>
      <c r="E649" s="12" t="inlineStr">
        <is>
          <t>aa100dfd-79e5-454b-b873-d8efe5bea6f7</t>
        </is>
      </c>
    </row>
    <row r="650" ht="45" customHeight="1">
      <c r="A650" s="12" t="inlineStr">
        <is>
          <t>Working Scientifically</t>
        </is>
      </c>
      <c r="B650" s="12" t="inlineStr">
        <is>
          <t>Analysis &amp; Evaluation</t>
        </is>
      </c>
      <c r="C650" s="13" t="inlineStr">
        <is>
          <t>Dealing with Anomalous Results &amp; Outliers [WS03.11]</t>
        </is>
      </c>
      <c r="D650" s="12" t="inlineStr">
        <is>
          <t>How to analyse experimental data when it contains an anomaly.</t>
        </is>
      </c>
      <c r="E650" s="12" t="inlineStr">
        <is>
          <t>3af520ef-3c75-428e-9d03-6faa08d3153a</t>
        </is>
      </c>
    </row>
    <row r="651" ht="45" customHeight="1">
      <c r="A651" s="12" t="inlineStr">
        <is>
          <t>Working Scientifically</t>
        </is>
      </c>
      <c r="B651" s="12" t="inlineStr">
        <is>
          <t>Analysis &amp; Evaluation</t>
        </is>
      </c>
      <c r="C651" s="13" t="inlineStr">
        <is>
          <t>Correlation &amp; Causality [WS03.12]</t>
        </is>
      </c>
      <c r="D651" s="12" t="inlineStr">
        <is>
          <t>Identify a correlation and determine if it can be explained using a causal mechanism.</t>
        </is>
      </c>
      <c r="E651" s="12" t="inlineStr">
        <is>
          <t>7211f45c-4722-43b8-ada4-1cc446acffaa</t>
        </is>
      </c>
    </row>
    <row r="652" ht="45" customHeight="1">
      <c r="A652" s="12" t="inlineStr">
        <is>
          <t>Working Scientifically</t>
        </is>
      </c>
      <c r="B652" s="12" t="inlineStr">
        <is>
          <t>Analysis &amp; Evaluation</t>
        </is>
      </c>
      <c r="C652" s="13" t="inlineStr">
        <is>
          <t>Drawing Conclusions [WS03.13]</t>
        </is>
      </c>
      <c r="D652" s="12" t="inlineStr">
        <is>
          <t>How to write a conclusion.</t>
        </is>
      </c>
      <c r="E652" s="12" t="inlineStr">
        <is>
          <t>85fea737-b9ce-4714-a3d0-4067921c29ea</t>
        </is>
      </c>
    </row>
    <row r="653" ht="45" customHeight="1">
      <c r="A653" s="12" t="inlineStr">
        <is>
          <t>Working Scientifically</t>
        </is>
      </c>
      <c r="B653" s="12" t="inlineStr">
        <is>
          <t>Analysis &amp; Evaluation</t>
        </is>
      </c>
      <c r="C653" s="13" t="inlineStr">
        <is>
          <t>Evaluating Experiments: Method [WS03.14]</t>
        </is>
      </c>
      <c r="D653" s="12" t="inlineStr">
        <is>
          <t>How to evaluate a method.</t>
        </is>
      </c>
      <c r="E653" s="12" t="inlineStr">
        <is>
          <t>e014f753-b104-4062-987c-7bc477d9993e</t>
        </is>
      </c>
    </row>
    <row r="654" ht="45" customHeight="1">
      <c r="A654" s="12" t="inlineStr">
        <is>
          <t>Working Scientifically</t>
        </is>
      </c>
      <c r="B654" s="12" t="inlineStr">
        <is>
          <t>Analysis &amp; Evaluation</t>
        </is>
      </c>
      <c r="C654" s="13" t="inlineStr">
        <is>
          <t>Evaluating Experiments: Data [WS03.15]</t>
        </is>
      </c>
      <c r="D654" s="12" t="inlineStr">
        <is>
          <t>Hw to evaluate experimental data.</t>
        </is>
      </c>
      <c r="E654" s="12" t="inlineStr">
        <is>
          <t>bb1fdbdf-cc4a-4290-b26d-aa7a58a8d29e</t>
        </is>
      </c>
    </row>
    <row r="655" ht="45" customHeight="1">
      <c r="A655" s="12" t="inlineStr">
        <is>
          <t>Working Scientifically</t>
        </is>
      </c>
      <c r="B655" s="12" t="inlineStr">
        <is>
          <t>Scientific Vocabulary, Quantities, Units, Symbols &amp; Nomenclature</t>
        </is>
      </c>
      <c r="C655" s="13" t="inlineStr">
        <is>
          <t>Diagnostic: Scientific Vocabulary, Quantities, Units, Symbols &amp; Nomenclature [WS0.04]</t>
        </is>
      </c>
      <c r="D655" s="12" t="inlineStr">
        <is>
          <t>Diagnostic for the scientific vocabulary, quantities, units, symbols &amp; nomenclature topic.</t>
        </is>
      </c>
      <c r="E655" s="12" t="inlineStr">
        <is>
          <t>f3057101-daec-4a93-9f59-0b0dc0bbd424</t>
        </is>
      </c>
    </row>
    <row r="656" ht="45" customHeight="1">
      <c r="A656" s="12" t="inlineStr">
        <is>
          <t>Working Scientifically</t>
        </is>
      </c>
      <c r="B656" s="12" t="inlineStr">
        <is>
          <t>Scientific Vocabulary, Quantities, Units, Symbols &amp; Nomenclature</t>
        </is>
      </c>
      <c r="C656" s="13" t="inlineStr">
        <is>
          <t>Writing Scientific Reports [WS03.16]</t>
        </is>
      </c>
      <c r="D656" s="12" t="inlineStr">
        <is>
          <t>How to write a scientific report.</t>
        </is>
      </c>
      <c r="E656" s="12" t="inlineStr">
        <is>
          <t>93ec927d-e5f2-4253-8eea-7438d21d3ce7</t>
        </is>
      </c>
    </row>
    <row r="657" ht="45" customHeight="1">
      <c r="A657" s="12" t="inlineStr">
        <is>
          <t>Working Scientifically</t>
        </is>
      </c>
      <c r="B657" s="12" t="inlineStr">
        <is>
          <t>Scientific Vocabulary, Quantities, Units, Symbols &amp; Nomenclature</t>
        </is>
      </c>
      <c r="C657" s="13" t="inlineStr">
        <is>
          <t>SI Units: Kilogram (Mass) [WS04.01]</t>
        </is>
      </c>
      <c r="D657" s="12" t="inlineStr">
        <is>
          <t>Understanding the S.I. unit used to measure mass.</t>
        </is>
      </c>
      <c r="E657" s="12" t="inlineStr">
        <is>
          <t>86dfad8d-44e0-481d-9fad-291511b9fdc6</t>
        </is>
      </c>
    </row>
    <row r="658" ht="45" customHeight="1">
      <c r="A658" s="12" t="inlineStr">
        <is>
          <t>Working Scientifically</t>
        </is>
      </c>
      <c r="B658" s="12" t="inlineStr">
        <is>
          <t>Scientific Vocabulary, Quantities, Units, Symbols &amp; Nomenclature</t>
        </is>
      </c>
      <c r="C658" s="13" t="inlineStr">
        <is>
          <t>SI Units: Metre (Length) [WS04.02]</t>
        </is>
      </c>
      <c r="D658" s="12" t="inlineStr">
        <is>
          <t>Understanding the S.I. unit used to measure length.</t>
        </is>
      </c>
      <c r="E658" s="12" t="inlineStr">
        <is>
          <t>612409cc-003c-4e5f-a584-ada905aa1cdc</t>
        </is>
      </c>
    </row>
    <row r="659" ht="45" customHeight="1">
      <c r="A659" s="12" t="inlineStr">
        <is>
          <t>Working Scientifically</t>
        </is>
      </c>
      <c r="B659" s="12" t="inlineStr">
        <is>
          <t>Scientific Vocabulary, Quantities, Units, Symbols &amp; Nomenclature</t>
        </is>
      </c>
      <c r="C659" s="13" t="inlineStr">
        <is>
          <t>SI Units: Second (Time) [WS04.03]</t>
        </is>
      </c>
      <c r="D659" s="12" t="inlineStr">
        <is>
          <t>Understanding the S.I. unit used to measure time.</t>
        </is>
      </c>
      <c r="E659" s="12" t="inlineStr">
        <is>
          <t>8ced28fd-cdc3-4bd7-a270-af12e4253c05</t>
        </is>
      </c>
    </row>
    <row r="660" ht="45" customHeight="1">
      <c r="A660" s="12" t="inlineStr">
        <is>
          <t>Working Scientifically</t>
        </is>
      </c>
      <c r="B660" s="12" t="inlineStr">
        <is>
          <t>Scientific Vocabulary, Quantities, Units, Symbols &amp; Nomenclature</t>
        </is>
      </c>
      <c r="C660" s="13" t="inlineStr">
        <is>
          <t>SI Units: Ampere (Electric Current) [WS04.04]</t>
        </is>
      </c>
      <c r="D660" s="12" t="inlineStr">
        <is>
          <t>Understanding the S.I. unit used to measure electric current.</t>
        </is>
      </c>
      <c r="E660" s="12" t="inlineStr">
        <is>
          <t>a1c51408-f533-44c2-8cf3-08ca03a19a6e</t>
        </is>
      </c>
    </row>
    <row r="661" ht="45" customHeight="1">
      <c r="A661" s="12" t="inlineStr">
        <is>
          <t>Working Scientifically</t>
        </is>
      </c>
      <c r="B661" s="12" t="inlineStr">
        <is>
          <t>Scientific Vocabulary, Quantities, Units, Symbols &amp; Nomenclature</t>
        </is>
      </c>
      <c r="C661" s="13" t="inlineStr">
        <is>
          <t>SI Units: Kelvin (Temperature) [PH1.38]</t>
        </is>
      </c>
      <c r="D661" s="12" t="inlineStr">
        <is>
          <t>Identify the SI unit used to measure temperature.</t>
        </is>
      </c>
      <c r="E661" s="12" t="inlineStr">
        <is>
          <t>e39fc51b-ba12-4b01-b2ac-9d7e09aa81f4</t>
        </is>
      </c>
    </row>
    <row r="662" ht="45" customHeight="1">
      <c r="A662" s="12" t="inlineStr">
        <is>
          <t>Working Scientifically</t>
        </is>
      </c>
      <c r="B662" s="12" t="inlineStr">
        <is>
          <t>Scientific Vocabulary, Quantities, Units, Symbols &amp; Nomenclature</t>
        </is>
      </c>
      <c r="C662" s="13" t="inlineStr">
        <is>
          <t>SI Units: Mole (Amount of Substance) [WS04.05]</t>
        </is>
      </c>
      <c r="D662" s="12" t="inlineStr">
        <is>
          <t>Understanding the S.I. unit used to measure amount of substance.</t>
        </is>
      </c>
      <c r="E662" s="12" t="inlineStr">
        <is>
          <t>ed31722e-33ac-44c9-b34a-d08a56593dec</t>
        </is>
      </c>
    </row>
    <row r="663" ht="45" customHeight="1">
      <c r="A663" s="12" t="inlineStr">
        <is>
          <t>Working Scientifically</t>
        </is>
      </c>
      <c r="B663" s="12" t="inlineStr">
        <is>
          <t>Scientific Vocabulary, Quantities, Units, Symbols &amp; Nomenclature</t>
        </is>
      </c>
      <c r="C663" s="13" t="inlineStr">
        <is>
          <t>SI Units: Candela (Luminous Intensity) [WS04.06]</t>
        </is>
      </c>
      <c r="D663" s="12" t="inlineStr">
        <is>
          <t>Understanding the S.I. unit used to measure luminous intensity.</t>
        </is>
      </c>
      <c r="E663" s="12" t="inlineStr">
        <is>
          <t>c6f34382-337b-4a61-a97f-5ee85b3bd375</t>
        </is>
      </c>
    </row>
    <row r="664" ht="45" customHeight="1">
      <c r="A664" s="12" t="inlineStr">
        <is>
          <t>Working Scientifically</t>
        </is>
      </c>
      <c r="B664" s="12" t="inlineStr">
        <is>
          <t>Scientific Vocabulary, Quantities, Units, Symbols &amp; Nomenclature</t>
        </is>
      </c>
      <c r="C664" s="13" t="inlineStr">
        <is>
          <t>SI Units: Base Units [WS04.07]</t>
        </is>
      </c>
      <c r="D664" s="12" t="inlineStr">
        <is>
          <t>Understanding the base units at the heart of the International System of units.</t>
        </is>
      </c>
      <c r="E664" s="12" t="inlineStr">
        <is>
          <t>18c15c12-543c-4747-96d8-f5d31ee77783</t>
        </is>
      </c>
    </row>
    <row r="665" ht="45" customHeight="1">
      <c r="A665" s="12" t="inlineStr">
        <is>
          <t>Working Scientifically</t>
        </is>
      </c>
      <c r="B665" s="12" t="inlineStr">
        <is>
          <t>Scientific Vocabulary, Quantities, Units, Symbols &amp; Nomenclature</t>
        </is>
      </c>
      <c r="C665" s="13" t="inlineStr">
        <is>
          <t>SI Units: Derived Units [WS04.08]</t>
        </is>
      </c>
      <c r="D665" s="12" t="inlineStr">
        <is>
          <t>Understand that all units can be linked back and derived from the seven S.I. base units.</t>
        </is>
      </c>
      <c r="E665" s="12" t="inlineStr">
        <is>
          <t>75705c23-87b2-4956-87ea-dbebf447ac1f</t>
        </is>
      </c>
    </row>
    <row r="666" ht="45" customHeight="1">
      <c r="A666" s="12" t="inlineStr">
        <is>
          <t>Working Scientifically</t>
        </is>
      </c>
      <c r="B666" s="12" t="inlineStr">
        <is>
          <t>Scientific Vocabulary, Quantities, Units, Symbols &amp; Nomenclature</t>
        </is>
      </c>
      <c r="C666" s="13" t="inlineStr">
        <is>
          <t>SI Units: Prefixes [WS04.09]</t>
        </is>
      </c>
      <c r="D666" s="12" t="inlineStr">
        <is>
          <t>Introduction to prefixes and their use to determine sizes of units relating to subdivisions or multiples of base units.</t>
        </is>
      </c>
      <c r="E666" s="12" t="inlineStr">
        <is>
          <t>1b4923cb-38c7-44dc-b6ee-a8eb46980c0c</t>
        </is>
      </c>
    </row>
    <row r="667" ht="45" customHeight="1">
      <c r="A667" s="12" t="inlineStr">
        <is>
          <t>Working Scientifically</t>
        </is>
      </c>
      <c r="B667" s="12" t="inlineStr">
        <is>
          <t>Scientific Vocabulary, Quantities, Units, Symbols &amp; Nomenclature</t>
        </is>
      </c>
      <c r="C667" s="13" t="inlineStr">
        <is>
          <t>SI Units: Converting Units [WS04.10]</t>
        </is>
      </c>
      <c r="D667" s="12" t="inlineStr">
        <is>
          <t>Understanding how to convert between multiples and subdivisions of S.I. base units.</t>
        </is>
      </c>
      <c r="E667" s="12" t="inlineStr">
        <is>
          <t>abbd801d-713e-4bcd-bcc2-da044289599d</t>
        </is>
      </c>
    </row>
    <row r="668" ht="45" customHeight="1">
      <c r="A668" s="12" t="inlineStr">
        <is>
          <t>Working Scientifically</t>
        </is>
      </c>
      <c r="B668" s="12" t="inlineStr">
        <is>
          <t>Scientific Vocabulary, Quantities, Units, Symbols &amp; Nomenclature</t>
        </is>
      </c>
      <c r="C668" s="13" t="inlineStr">
        <is>
          <t>SI Units: Converting Derived Units [WS04.11]</t>
        </is>
      </c>
      <c r="D668" s="12" t="inlineStr">
        <is>
          <t>Understanding how to convert between multiples and subdivisions of derived units.</t>
        </is>
      </c>
      <c r="E668" s="12" t="inlineStr">
        <is>
          <t>916e6fcf-b5ff-4ce1-9981-a366ecc9227b</t>
        </is>
      </c>
    </row>
    <row r="669" ht="45" customHeight="1">
      <c r="A669" s="12" t="inlineStr">
        <is>
          <t>Working Scientifically</t>
        </is>
      </c>
      <c r="B669" s="12" t="inlineStr">
        <is>
          <t>Scientific Vocabulary, Quantities, Units, Symbols &amp; Nomenclature</t>
        </is>
      </c>
      <c r="C669" s="13" t="inlineStr">
        <is>
          <t>Orders of Magnitude [WS04.12]</t>
        </is>
      </c>
      <c r="D669" s="12" t="inlineStr">
        <is>
          <t>Understanding what orders of magnitude are and how they are represented.</t>
        </is>
      </c>
      <c r="E669" s="12" t="inlineStr">
        <is>
          <t>41eaf501-7077-471a-8239-056401dc947c</t>
        </is>
      </c>
    </row>
    <row r="670" ht="45" customHeight="1">
      <c r="A670" s="12" t="inlineStr">
        <is>
          <t>Working Scientifically</t>
        </is>
      </c>
      <c r="B670" s="12" t="inlineStr">
        <is>
          <t>Measuring Length</t>
        </is>
      </c>
      <c r="C670" s="13" t="inlineStr">
        <is>
          <t>Measuring Length: Using a Ruler [WS05.01]</t>
        </is>
      </c>
      <c r="D670" s="12" t="inlineStr">
        <is>
          <t>How to measure length using a ruler.</t>
        </is>
      </c>
      <c r="E670" s="12" t="inlineStr">
        <is>
          <t>db235909-d91c-4922-861c-e6455d0d4b1d</t>
        </is>
      </c>
    </row>
    <row r="671" ht="45" customHeight="1">
      <c r="A671" s="12" t="inlineStr">
        <is>
          <t>Working Scientifically</t>
        </is>
      </c>
      <c r="B671" s="12" t="inlineStr">
        <is>
          <t>Measuring Length</t>
        </is>
      </c>
      <c r="C671" s="13" t="inlineStr">
        <is>
          <t>Measuring Length: Using a Tape Measure [WS05.02]</t>
        </is>
      </c>
      <c r="D671" s="12" t="inlineStr">
        <is>
          <t>How to measure the length of objects using a tape measure.</t>
        </is>
      </c>
      <c r="E671" s="12" t="inlineStr">
        <is>
          <t>225b5168-b52d-413f-b48f-6940e109a860</t>
        </is>
      </c>
    </row>
    <row r="672" ht="45" customHeight="1">
      <c r="A672" s="12" t="inlineStr">
        <is>
          <t>Working Scientifically</t>
        </is>
      </c>
      <c r="B672" s="12" t="inlineStr">
        <is>
          <t>Measuring Length</t>
        </is>
      </c>
      <c r="C672" s="13" t="inlineStr">
        <is>
          <t>Measuring Length: Using a Trundle Wheel [WS05.03]</t>
        </is>
      </c>
      <c r="D672" s="12" t="inlineStr">
        <is>
          <t>How to measure length with a trundle wheel.</t>
        </is>
      </c>
      <c r="E672" s="12" t="inlineStr">
        <is>
          <t>9885d598-07b4-481a-9c0b-70106a63069c</t>
        </is>
      </c>
    </row>
    <row r="673" ht="45" customHeight="1">
      <c r="A673" s="12" t="inlineStr">
        <is>
          <t>Working Scientifically</t>
        </is>
      </c>
      <c r="B673" s="12" t="inlineStr">
        <is>
          <t>Measuring Area</t>
        </is>
      </c>
      <c r="C673" s="13" t="inlineStr">
        <is>
          <t>Measuring Area: Using Measurements [WS05.04]</t>
        </is>
      </c>
      <c r="D673" s="12" t="inlineStr">
        <is>
          <t>Measuring area using calculations from measurements taken from regular objects.</t>
        </is>
      </c>
      <c r="E673" s="12" t="inlineStr">
        <is>
          <t>238ef7bf-8127-49df-9940-867fb530c09a</t>
        </is>
      </c>
    </row>
    <row r="674" ht="45" customHeight="1">
      <c r="A674" s="12" t="inlineStr">
        <is>
          <t>Working Scientifically</t>
        </is>
      </c>
      <c r="B674" s="12" t="inlineStr">
        <is>
          <t>Measuring Mass</t>
        </is>
      </c>
      <c r="C674" s="13" t="inlineStr">
        <is>
          <t>Measuring Mass: Using a Mass Balance [WS05.05]</t>
        </is>
      </c>
      <c r="D674" s="12" t="inlineStr">
        <is>
          <t>How to measure mass using a mass balance.</t>
        </is>
      </c>
      <c r="E674" s="12" t="inlineStr">
        <is>
          <t>6d40494c-8219-4907-bd97-65e419e6ad6e</t>
        </is>
      </c>
    </row>
    <row r="675" ht="45" customHeight="1">
      <c r="A675" s="12" t="inlineStr">
        <is>
          <t>Working Scientifically</t>
        </is>
      </c>
      <c r="B675" s="12" t="inlineStr">
        <is>
          <t>Measuring Time</t>
        </is>
      </c>
      <c r="C675" s="13" t="inlineStr">
        <is>
          <t>Measuring Time [WS05.06]</t>
        </is>
      </c>
      <c r="D675" s="12" t="inlineStr">
        <is>
          <t xml:space="preserve">How to measure time. </t>
        </is>
      </c>
      <c r="E675" s="12" t="inlineStr">
        <is>
          <t>4507d67c-d15b-4ea4-941b-070653aef61b</t>
        </is>
      </c>
    </row>
    <row r="676" ht="45" customHeight="1">
      <c r="A676" s="12" t="inlineStr">
        <is>
          <t>Working Scientifically</t>
        </is>
      </c>
      <c r="B676" s="12" t="inlineStr">
        <is>
          <t>Measuring Temperature</t>
        </is>
      </c>
      <c r="C676" s="13" t="inlineStr">
        <is>
          <t>Measuring Temperature [WS05.07]</t>
        </is>
      </c>
      <c r="D676" s="12" t="inlineStr">
        <is>
          <t>Temperature and how it is measured using a thermometer.</t>
        </is>
      </c>
      <c r="E676" s="12" t="inlineStr">
        <is>
          <t>067e50b5-e61a-4d28-90c2-20411e194afe</t>
        </is>
      </c>
    </row>
    <row r="677" ht="45" customHeight="1">
      <c r="A677" s="12" t="inlineStr">
        <is>
          <t>Working Scientifically</t>
        </is>
      </c>
      <c r="B677" s="12" t="inlineStr">
        <is>
          <t>Measuring Volume</t>
        </is>
      </c>
      <c r="C677" s="13" t="inlineStr">
        <is>
          <t>Measuring Volume: Cylinders, Beakers &amp; Conical Flasks [WS05.08]</t>
        </is>
      </c>
      <c r="D677" s="12" t="inlineStr">
        <is>
          <t xml:space="preserve">How to measure volumes of liquid using the most appropriate equipment. </t>
        </is>
      </c>
      <c r="E677" s="12" t="inlineStr">
        <is>
          <t>3a5761f3-4ccc-462e-95a8-2a208b9bf9b0</t>
        </is>
      </c>
    </row>
    <row r="678" ht="45" customHeight="1">
      <c r="A678" s="12" t="inlineStr">
        <is>
          <t>Working Scientifically</t>
        </is>
      </c>
      <c r="B678" s="12" t="inlineStr">
        <is>
          <t>Measuring Volume</t>
        </is>
      </c>
      <c r="C678" s="13" t="inlineStr">
        <is>
          <t>Measuring Volume: Pipettes &amp; Burette [WS05.09]</t>
        </is>
      </c>
      <c r="D678" s="12" t="inlineStr">
        <is>
          <t>How to measure small volumes of liquid using the most appropriate equipment.</t>
        </is>
      </c>
      <c r="E678" s="12" t="inlineStr">
        <is>
          <t>87b696f8-0ce6-4703-8249-e27ce06bb42c</t>
        </is>
      </c>
    </row>
    <row r="679" ht="45" customHeight="1">
      <c r="A679" s="12" t="inlineStr">
        <is>
          <t>Working Scientifically</t>
        </is>
      </c>
      <c r="B679" s="12" t="inlineStr">
        <is>
          <t>Measuring Volume</t>
        </is>
      </c>
      <c r="C679" s="13" t="inlineStr">
        <is>
          <t>Measuring Volume: Gas Cylinder &amp; Displacement Technique [WS05.10]</t>
        </is>
      </c>
      <c r="D679" s="12" t="inlineStr">
        <is>
          <t xml:space="preserve">How to measure the volume of gas produced during an experiment. </t>
        </is>
      </c>
      <c r="E679" s="12" t="inlineStr">
        <is>
          <t>67a5a2ee-3a4d-419b-ac09-244fd3964e00</t>
        </is>
      </c>
    </row>
    <row r="680" ht="45" customHeight="1">
      <c r="A680" s="12" t="inlineStr">
        <is>
          <t>Working Scientifically</t>
        </is>
      </c>
      <c r="B680" s="12" t="inlineStr">
        <is>
          <t>Measuring Volume</t>
        </is>
      </c>
      <c r="C680" s="13" t="inlineStr">
        <is>
          <t>Measuring Volume: Solids [WS05.11]</t>
        </is>
      </c>
      <c r="D680" s="12" t="inlineStr">
        <is>
          <t xml:space="preserve">How to measure the volume of regular-shaped and irregular-shaped solids. </t>
        </is>
      </c>
      <c r="E680" s="12" t="inlineStr">
        <is>
          <t>462561a6-04b4-4aa0-b5a2-7a36528c368a</t>
        </is>
      </c>
    </row>
    <row r="681" ht="45" customHeight="1">
      <c r="A681" s="12" t="inlineStr">
        <is>
          <t>Working Scientifically</t>
        </is>
      </c>
      <c r="B681" s="12" t="inlineStr">
        <is>
          <t>Resolution of Apparatus</t>
        </is>
      </c>
      <c r="C681" s="13" t="inlineStr">
        <is>
          <t>Resolution of Apparatus [WS05.12]</t>
        </is>
      </c>
      <c r="D681" s="12" t="inlineStr">
        <is>
          <t xml:space="preserve">Explanation of the term 'resolution' and how to identify it for different scientific apparatus. 
</t>
        </is>
      </c>
      <c r="E681" s="12" t="inlineStr">
        <is>
          <t>a81fa129-4f97-468b-a40e-90157506145e</t>
        </is>
      </c>
    </row>
    <row r="682" ht="45" customHeight="1">
      <c r="A682" s="12" t="inlineStr">
        <is>
          <t>Working Scientifically</t>
        </is>
      </c>
      <c r="B682" s="12" t="inlineStr">
        <is>
          <t>Using a Bunsen Burner</t>
        </is>
      </c>
      <c r="C682" s="13" t="inlineStr">
        <is>
          <t>Using a Bunsen Burner [WS05.13]</t>
        </is>
      </c>
      <c r="D682" s="12" t="inlineStr">
        <is>
          <t>Details on the development of the Bunsen burner, why it is so useful and how to use it safely.</t>
        </is>
      </c>
      <c r="E682" s="12" t="inlineStr">
        <is>
          <t>76ca17c5-0fdd-4d6c-b6d2-92913e4ec01e</t>
        </is>
      </c>
    </row>
    <row r="683" ht="45" customHeight="1">
      <c r="A683" s="12" t="inlineStr">
        <is>
          <t>Working Scientifically</t>
        </is>
      </c>
      <c r="B683" s="12" t="inlineStr">
        <is>
          <t>Methods of Heating</t>
        </is>
      </c>
      <c r="C683" s="13" t="inlineStr">
        <is>
          <t>Methods of Heating [WS05.14]</t>
        </is>
      </c>
      <c r="D683" s="12" t="inlineStr">
        <is>
          <t>A look at the advantages and disadvantages of different methods of heating.</t>
        </is>
      </c>
      <c r="E683" s="12" t="inlineStr">
        <is>
          <t>12d8e14e-91d4-4bd2-94d4-07e01a35d1ab</t>
        </is>
      </c>
    </row>
    <row r="684" ht="45" customHeight="1">
      <c r="A684" s="12" t="inlineStr">
        <is>
          <t>Working Scientifically</t>
        </is>
      </c>
      <c r="B684" s="12" t="inlineStr">
        <is>
          <t>Safe &amp; Ethical Use of Living Organisms</t>
        </is>
      </c>
      <c r="C684" s="13" t="inlineStr">
        <is>
          <t>Safe &amp; Ethical Use of Living Organisms [WS05.15]</t>
        </is>
      </c>
      <c r="D684" s="12" t="inlineStr">
        <is>
          <t>Explain how to safely and ethically use living organisms to conduct scientific investigations.</t>
        </is>
      </c>
      <c r="E684" s="12" t="inlineStr">
        <is>
          <t>0a7d55d5-1067-4e25-967c-57b43ec2221b</t>
        </is>
      </c>
    </row>
    <row r="685" ht="45" customHeight="1">
      <c r="A685" s="12" t="inlineStr">
        <is>
          <t>Maths Skills</t>
        </is>
      </c>
      <c r="B685" s="12" t="inlineStr">
        <is>
          <t>Algebraic Terminology</t>
        </is>
      </c>
      <c r="C685" s="13" t="inlineStr">
        <is>
          <t>Algebraic Terminology [MF17.03]</t>
        </is>
      </c>
      <c r="D685" s="12" t="inlineStr">
        <is>
          <t>This nugget has learning material and questions covering the topic of Algebraic Terminology.</t>
        </is>
      </c>
      <c r="E685" s="12" t="inlineStr">
        <is>
          <t>f2256c8a-79d1-45ee-9077-66d68555cc6a</t>
        </is>
      </c>
    </row>
    <row r="686" ht="45" customHeight="1">
      <c r="A686" s="12" t="inlineStr">
        <is>
          <t>Maths Skills</t>
        </is>
      </c>
      <c r="B686" s="12" t="inlineStr">
        <is>
          <t>Area</t>
        </is>
      </c>
      <c r="C686" s="13" t="inlineStr">
        <is>
          <t>Area of Squares, Rectangles and Parallelograms [MF31.03]</t>
        </is>
      </c>
      <c r="D686" s="12" t="inlineStr">
        <is>
          <t>This nugget has learning material and questions covering the topic of the Area of Squares, Rectangles and Parallelograms.</t>
        </is>
      </c>
      <c r="E686" s="12" t="inlineStr">
        <is>
          <t>b730043c-6004-43d2-b60d-00ae3e7e70bf</t>
        </is>
      </c>
    </row>
    <row r="687" ht="45" customHeight="1">
      <c r="A687" s="12" t="inlineStr">
        <is>
          <t>Maths Skills</t>
        </is>
      </c>
      <c r="B687" s="12" t="inlineStr">
        <is>
          <t>Area</t>
        </is>
      </c>
      <c r="C687" s="13" t="inlineStr">
        <is>
          <t>Area of Triangles [MF31.05]</t>
        </is>
      </c>
      <c r="D687" s="12" t="inlineStr">
        <is>
          <t>This nugget has learning material and questions covering the topic of the Area of Triangles.</t>
        </is>
      </c>
      <c r="E687" s="12" t="inlineStr">
        <is>
          <t>6a1e573c-8343-4d84-88b7-da829a119cd9</t>
        </is>
      </c>
    </row>
    <row r="688" ht="45" customHeight="1">
      <c r="A688" s="12" t="inlineStr">
        <is>
          <t>Maths Skills</t>
        </is>
      </c>
      <c r="B688" s="12" t="inlineStr">
        <is>
          <t>Area</t>
        </is>
      </c>
      <c r="C688" s="13" t="inlineStr">
        <is>
          <t>Surface Area of Cuboids [MF35.01]</t>
        </is>
      </c>
      <c r="D688" s="12" t="inlineStr">
        <is>
          <t>This nugget has learning material and questions covering the topic of the Surface Area of Cuboids.</t>
        </is>
      </c>
      <c r="E688" s="12" t="inlineStr">
        <is>
          <t>a59e44c2-9829-48bc-98d9-32b9ff49968e</t>
        </is>
      </c>
    </row>
    <row r="689" ht="45" customHeight="1">
      <c r="A689" s="12" t="inlineStr">
        <is>
          <t>Maths Skills</t>
        </is>
      </c>
      <c r="B689" s="12" t="inlineStr">
        <is>
          <t>Averages</t>
        </is>
      </c>
      <c r="C689" s="13" t="inlineStr">
        <is>
          <t>Mean from Frequency Table [MF49.12]</t>
        </is>
      </c>
      <c r="D689" s="12" t="inlineStr">
        <is>
          <t>This nugget has learning material and questions covering the topic of Mean from Frequency Table.</t>
        </is>
      </c>
      <c r="E689" s="12" t="inlineStr">
        <is>
          <t>1949a57b-3256-4109-b00c-880acd7c69c7</t>
        </is>
      </c>
    </row>
    <row r="690" ht="45" customHeight="1">
      <c r="A690" s="12" t="inlineStr">
        <is>
          <t>Maths Skills</t>
        </is>
      </c>
      <c r="B690" s="12" t="inlineStr">
        <is>
          <t>Averages</t>
        </is>
      </c>
      <c r="C690" s="13" t="inlineStr">
        <is>
          <t>Mean 2: Decimals and Negatives [MF49.04]</t>
        </is>
      </c>
      <c r="D690" s="12" t="inlineStr">
        <is>
          <t>This nugget has learning material and questions covering the topic of Mean 2.</t>
        </is>
      </c>
      <c r="E690" s="12" t="inlineStr">
        <is>
          <t>3562309c-7c47-466f-b2cb-69607479baa4</t>
        </is>
      </c>
    </row>
    <row r="691" ht="45" customHeight="1">
      <c r="A691" s="12" t="inlineStr">
        <is>
          <t>Maths Skills</t>
        </is>
      </c>
      <c r="B691" s="12" t="inlineStr">
        <is>
          <t>Bar Charts</t>
        </is>
      </c>
      <c r="C691" s="13" t="inlineStr">
        <is>
          <t>Bar Charts [MF50.04]</t>
        </is>
      </c>
      <c r="D691" s="12" t="inlineStr">
        <is>
          <t>This nugget has learning material and questions covering the topic of Bar Charts.</t>
        </is>
      </c>
      <c r="E691" s="12" t="inlineStr">
        <is>
          <t>b6c397fc-5a9f-4025-bf48-63a780bce147</t>
        </is>
      </c>
    </row>
    <row r="692" ht="45" customHeight="1">
      <c r="A692" s="12" t="inlineStr">
        <is>
          <t>Maths Skills</t>
        </is>
      </c>
      <c r="B692" s="12" t="inlineStr">
        <is>
          <t>Estimation</t>
        </is>
      </c>
      <c r="C692" s="13" t="inlineStr">
        <is>
          <t>Estimating with Metric Units [MF36.03]</t>
        </is>
      </c>
      <c r="D692" s="12" t="inlineStr">
        <is>
          <t>This nugget has learning material and questions covering the topic of Estimating with Metric Units.</t>
        </is>
      </c>
      <c r="E692" s="12" t="inlineStr">
        <is>
          <t>d9565956-ae55-49b8-aa37-3e7c9e2f2e67</t>
        </is>
      </c>
    </row>
    <row r="693" ht="45" customHeight="1">
      <c r="A693" s="12" t="inlineStr">
        <is>
          <t>Maths Skills</t>
        </is>
      </c>
      <c r="B693" s="12" t="inlineStr">
        <is>
          <t>Gradient</t>
        </is>
      </c>
      <c r="C693" s="13" t="inlineStr">
        <is>
          <t>Finding the Gradient of a Line Segment: Using the Graph [MF23.08]</t>
        </is>
      </c>
      <c r="D693" s="12" t="inlineStr">
        <is>
          <t>This nugget has learning material and questions covering the topic of Finding the Gradient of a Line Segment: Using the Graph.</t>
        </is>
      </c>
      <c r="E693" s="12" t="inlineStr">
        <is>
          <t>b539239e-ac53-4d0a-b6a0-0514dc5aa5b2</t>
        </is>
      </c>
    </row>
    <row r="694" ht="45" customHeight="1">
      <c r="A694" s="12" t="inlineStr">
        <is>
          <t>Maths Skills</t>
        </is>
      </c>
      <c r="B694" s="12" t="inlineStr">
        <is>
          <t>Gradient</t>
        </is>
      </c>
      <c r="C694" s="13" t="inlineStr">
        <is>
          <t>Estimating Gradients [MH24.16]</t>
        </is>
      </c>
      <c r="D694" s="12" t="inlineStr">
        <is>
          <t>This nugget has learning material and questions covering the topic of Estimating Gradients.</t>
        </is>
      </c>
      <c r="E694" s="12" t="inlineStr">
        <is>
          <t>9ab3d7fd-2af0-497d-84d6-5fe309340a61</t>
        </is>
      </c>
    </row>
    <row r="695" ht="45" customHeight="1">
      <c r="A695" s="12" t="inlineStr">
        <is>
          <t>Maths Skills</t>
        </is>
      </c>
      <c r="B695" s="12" t="inlineStr">
        <is>
          <t>Histograms</t>
        </is>
      </c>
      <c r="C695" s="13" t="inlineStr">
        <is>
          <t>Histograms 1: Choosing Axes [MH61.03]</t>
        </is>
      </c>
      <c r="D695" s="12" t="inlineStr">
        <is>
          <t>This nugget has learning material and questions covering the topic of Histograms 1.</t>
        </is>
      </c>
      <c r="E695" s="12" t="inlineStr">
        <is>
          <t>1336ee15-6aec-4113-ad1b-43ab508f23a8</t>
        </is>
      </c>
    </row>
    <row r="696" ht="45" customHeight="1">
      <c r="A696" s="12" t="inlineStr">
        <is>
          <t>Maths Skills</t>
        </is>
      </c>
      <c r="B696" s="12" t="inlineStr">
        <is>
          <t>Interpreting Graphs</t>
        </is>
      </c>
      <c r="C696" s="13" t="inlineStr">
        <is>
          <t>Real Life Graphs: Interpreting [MF24.12]</t>
        </is>
      </c>
      <c r="D696" s="12" t="inlineStr">
        <is>
          <t>This nugget has learning material and questions covering the topic of Real Life Graphs: Interpreting .</t>
        </is>
      </c>
      <c r="E696" s="12" t="inlineStr">
        <is>
          <t>b8d70c65-8d84-47ff-a725-2f88848122dd</t>
        </is>
      </c>
    </row>
    <row r="697" ht="45" customHeight="1">
      <c r="A697" s="12" t="inlineStr">
        <is>
          <t>Maths Skills</t>
        </is>
      </c>
      <c r="B697" s="12" t="inlineStr">
        <is>
          <t>Outliers</t>
        </is>
      </c>
      <c r="C697" s="13" t="inlineStr">
        <is>
          <t>Scatter Graphs: Outliers [MF50.15]</t>
        </is>
      </c>
      <c r="D697" s="12" t="inlineStr">
        <is>
          <t>This nugget covers identifying outliers and the possible causes of an outlier on a scatter graph. It also covers what the effect of including an outlier has on the interpretation of correlation and drawing the line of best fit.</t>
        </is>
      </c>
      <c r="E697" s="12" t="inlineStr">
        <is>
          <t>0241e7a7-b962-4ac9-ac61-cd5906fcafa1</t>
        </is>
      </c>
    </row>
    <row r="698" ht="45" customHeight="1">
      <c r="A698" s="12" t="inlineStr">
        <is>
          <t>Maths Skills</t>
        </is>
      </c>
      <c r="B698" s="12" t="inlineStr">
        <is>
          <t>Plans &amp; Elevations</t>
        </is>
      </c>
      <c r="C698" s="13" t="inlineStr">
        <is>
          <t>Plans and Elevations [MF33.04]</t>
        </is>
      </c>
      <c r="D698" s="12" t="inlineStr">
        <is>
          <t>This nugget has learning material and questions covering the topic of Plans and Elevations.</t>
        </is>
      </c>
      <c r="E698" s="12" t="inlineStr">
        <is>
          <t>17072aa4-4633-4dce-9593-2df94b580170</t>
        </is>
      </c>
    </row>
    <row r="699" ht="45" customHeight="1">
      <c r="A699" s="12" t="inlineStr">
        <is>
          <t>Maths Skills</t>
        </is>
      </c>
      <c r="B699" s="12" t="inlineStr">
        <is>
          <t>Plotting Graphs</t>
        </is>
      </c>
      <c r="C699" s="13" t="inlineStr">
        <is>
          <t>Plotting Straight Line Graphs: 4 Quadrants [MF23.07]</t>
        </is>
      </c>
      <c r="D699" s="12" t="inlineStr">
        <is>
          <t>This nugget has learning material and questions covering the topic of Plotting Straight Line Graphs: 4 Quadrants.</t>
        </is>
      </c>
      <c r="E699" s="12" t="inlineStr">
        <is>
          <t>0cde5f87-63db-44d9-9a80-8392640961da</t>
        </is>
      </c>
    </row>
    <row r="700" ht="45" customHeight="1">
      <c r="A700" s="12" t="inlineStr">
        <is>
          <t>Maths Skills</t>
        </is>
      </c>
      <c r="B700" s="12" t="inlineStr">
        <is>
          <t>Proportion</t>
        </is>
      </c>
      <c r="C700" s="13" t="inlineStr">
        <is>
          <t>Direct Proportion 1: Conversions [MF16.05]</t>
        </is>
      </c>
      <c r="D700" s="12" t="inlineStr">
        <is>
          <t>This nugget has learning material and questions covering the topic of Direct Proportion 1.</t>
        </is>
      </c>
      <c r="E700" s="12" t="inlineStr">
        <is>
          <t>5d2a4e1e-b9c6-4347-ae98-5df436cc17fe</t>
        </is>
      </c>
    </row>
    <row r="701" ht="45" customHeight="1">
      <c r="A701" s="12" t="inlineStr">
        <is>
          <t>Maths Skills</t>
        </is>
      </c>
      <c r="B701" s="12" t="inlineStr">
        <is>
          <t>Proportion</t>
        </is>
      </c>
      <c r="C701" s="13" t="inlineStr">
        <is>
          <t>Proportions on a Graph [MF16.09]</t>
        </is>
      </c>
      <c r="D701" s="12" t="inlineStr">
        <is>
          <t>This nugget has learning material and questions covering the topic of Proportions on a Graph.</t>
        </is>
      </c>
      <c r="E701" s="12" t="inlineStr">
        <is>
          <t>8a9953b5-e03e-4963-9121-7a83966bfd77</t>
        </is>
      </c>
    </row>
    <row r="702" ht="45" customHeight="1">
      <c r="A702" s="12" t="inlineStr">
        <is>
          <t>Maths Skills</t>
        </is>
      </c>
      <c r="B702" s="12" t="inlineStr">
        <is>
          <t>Ratios</t>
        </is>
      </c>
      <c r="C702" s="13" t="inlineStr">
        <is>
          <t>Simplifying Ratios with Units [MF15.06]</t>
        </is>
      </c>
      <c r="D702" s="12" t="inlineStr">
        <is>
          <t>This nugget has learning material and questions covering the topic of Simplifying Ratios with Units.</t>
        </is>
      </c>
      <c r="E702" s="12" t="inlineStr">
        <is>
          <t>dcb4b144-8764-4bd4-9c5d-18ffd70451ab</t>
        </is>
      </c>
    </row>
    <row r="703" ht="45" customHeight="1">
      <c r="A703" s="12" t="inlineStr">
        <is>
          <t>Maths Skills</t>
        </is>
      </c>
      <c r="B703" s="12" t="inlineStr">
        <is>
          <t>Rearranging Formulae</t>
        </is>
      </c>
      <c r="C703" s="13" t="inlineStr">
        <is>
          <t>Rearranging Formulae: Two Step [MF21.06]</t>
        </is>
      </c>
      <c r="D703" s="12" t="inlineStr">
        <is>
          <t>This nugget has learning material and questions covering the topic of Rearranging Formulae: Two Step.</t>
        </is>
      </c>
      <c r="E703" s="12" t="inlineStr">
        <is>
          <t>e7d4a305-dc53-4073-ae97-db2a79dd9710</t>
        </is>
      </c>
    </row>
    <row r="704" ht="45" customHeight="1">
      <c r="A704" s="12" t="inlineStr">
        <is>
          <t>Maths Skills</t>
        </is>
      </c>
      <c r="B704" s="12" t="inlineStr">
        <is>
          <t>Rearranging Formulae</t>
        </is>
      </c>
      <c r="C704" s="13" t="inlineStr">
        <is>
          <t>Rearranging y = mx + c [MF23.15]</t>
        </is>
      </c>
      <c r="D704" s="12" t="inlineStr">
        <is>
          <t>This nugget has learning material and questions covering the topic of Rearranging y=mx+c.</t>
        </is>
      </c>
      <c r="E704" s="12" t="inlineStr">
        <is>
          <t>de7fcddf-9fd6-446f-bf34-321897f668bf</t>
        </is>
      </c>
    </row>
    <row r="705" ht="45" customHeight="1">
      <c r="A705" s="12" t="inlineStr">
        <is>
          <t>Maths Skills</t>
        </is>
      </c>
      <c r="B705" s="12" t="inlineStr">
        <is>
          <t>Scales</t>
        </is>
      </c>
      <c r="C705" s="13" t="inlineStr">
        <is>
          <t>Scales: Continuous Data [MF50.19]</t>
        </is>
      </c>
      <c r="D705" s="12" t="inlineStr">
        <is>
          <t>This nugget has learning material and questions covering the topic of selecting appropriate scales for graphing continuous data.</t>
        </is>
      </c>
      <c r="E705" s="12" t="inlineStr">
        <is>
          <t>3486b636-e197-4848-9de4-b4a7b2632fe6</t>
        </is>
      </c>
    </row>
    <row r="706" ht="45" customHeight="1">
      <c r="A706" s="12" t="inlineStr">
        <is>
          <t>Maths Skills</t>
        </is>
      </c>
      <c r="B706" s="12" t="inlineStr">
        <is>
          <t>Rounding</t>
        </is>
      </c>
      <c r="C706" s="13" t="inlineStr">
        <is>
          <t>Rounding to Mixed Significant Figures [MF9.08]</t>
        </is>
      </c>
      <c r="D706" s="12" t="inlineStr">
        <is>
          <t>This nugget contains questions on rounding numbers to a different number of significant figures, including 1, 2, 3 and 4. It also includes basic calculations where the answer is rounded to a different number of significant figures.</t>
        </is>
      </c>
      <c r="E706" s="12" t="inlineStr">
        <is>
          <t>90e46c57-90f1-43ab-bd24-03224cc687c0</t>
        </is>
      </c>
    </row>
    <row r="707" ht="45" customHeight="1">
      <c r="A707" s="12" t="inlineStr">
        <is>
          <t>Maths Skills</t>
        </is>
      </c>
      <c r="B707" s="12" t="inlineStr">
        <is>
          <t>Solving Equations</t>
        </is>
      </c>
      <c r="C707" s="13" t="inlineStr">
        <is>
          <t>Solving Equations: One Step (+ – × ÷) [MF19.04]</t>
        </is>
      </c>
      <c r="D707" s="12" t="inlineStr">
        <is>
          <t>This nugget has learning material and questions covering the topic of Solving One Step Equations: mixed.</t>
        </is>
      </c>
      <c r="E707" s="12" t="inlineStr">
        <is>
          <t>814b0108-5ba5-4351-a6d8-f3b43ec5679a</t>
        </is>
      </c>
    </row>
    <row r="708" ht="45" customHeight="1">
      <c r="A708" s="12" t="inlineStr">
        <is>
          <t>Maths Skills</t>
        </is>
      </c>
      <c r="B708" s="12" t="inlineStr">
        <is>
          <t>Standard Form</t>
        </is>
      </c>
      <c r="C708" s="13" t="inlineStr">
        <is>
          <t>Ordinary to Standard Form [MF14.04]</t>
        </is>
      </c>
      <c r="D708" s="12" t="inlineStr">
        <is>
          <t>This nugget has learning material and questions covering the topic of Ordinary to Standard Form.</t>
        </is>
      </c>
      <c r="E708" s="12" t="inlineStr">
        <is>
          <t>921c0f8f-eb17-48cd-aa10-f85cf25d42f7</t>
        </is>
      </c>
    </row>
    <row r="709" ht="45" customHeight="1">
      <c r="A709" s="12" t="inlineStr">
        <is>
          <t>Maths Skills</t>
        </is>
      </c>
      <c r="B709" s="12" t="inlineStr">
        <is>
          <t>Standard Form</t>
        </is>
      </c>
      <c r="C709" s="13" t="inlineStr">
        <is>
          <t>Standard Form to Ordinary [MF14.03]</t>
        </is>
      </c>
      <c r="D709" s="12" t="inlineStr">
        <is>
          <t>This nugget has learning material and questions covering the topic of Standard Form to Ordinary.</t>
        </is>
      </c>
      <c r="E709" s="12" t="inlineStr">
        <is>
          <t>d9ff6a1c-d84e-494d-8806-cd7eaaab2ef4</t>
        </is>
      </c>
    </row>
    <row r="710" ht="45" customHeight="1">
      <c r="A710" s="12" t="inlineStr">
        <is>
          <t>Maths Skills</t>
        </is>
      </c>
      <c r="B710" s="12" t="inlineStr">
        <is>
          <t>Standard Form</t>
        </is>
      </c>
      <c r="C710" s="13" t="inlineStr">
        <is>
          <t>Standard Form: Worded problems with calculator [MF14.10]</t>
        </is>
      </c>
      <c r="D710" s="12" t="inlineStr">
        <is>
          <t>This nugget has learning material and questions covering the topic of solving Standard Form worded problems with a calculator.</t>
        </is>
      </c>
      <c r="E710" s="12" t="inlineStr">
        <is>
          <t>447f52d9-7f65-4a8b-bf13-0f0c6321d98c</t>
        </is>
      </c>
    </row>
    <row r="711" ht="45" customHeight="1">
      <c r="A711" s="12" t="inlineStr">
        <is>
          <t>Maths Skills</t>
        </is>
      </c>
      <c r="B711" s="12" t="inlineStr">
        <is>
          <t>Substitution</t>
        </is>
      </c>
      <c r="C711" s="13" t="inlineStr">
        <is>
          <t>Substitution into Expressions 3: Two Terms incl. Squares [MF17.15]</t>
        </is>
      </c>
      <c r="D711" s="12" t="inlineStr">
        <is>
          <t>This nugget has learning material and questions covering the topic of Substitution into Expressions 3.</t>
        </is>
      </c>
      <c r="E711" s="12" t="inlineStr">
        <is>
          <t>d6732310-1b59-45c5-b3e4-354b29cd73a7</t>
        </is>
      </c>
    </row>
    <row r="712" ht="45" customHeight="1">
      <c r="A712" s="12" t="inlineStr">
        <is>
          <t>Maths Skills</t>
        </is>
      </c>
      <c r="B712" s="12" t="inlineStr">
        <is>
          <t>Substitution</t>
        </is>
      </c>
      <c r="C712" s="13" t="inlineStr">
        <is>
          <t>Substituting into a Formula [MF21.02]</t>
        </is>
      </c>
      <c r="D712" s="12" t="inlineStr">
        <is>
          <t>This nugget has learning material and questions covering the topic of Substituting into a Formula.</t>
        </is>
      </c>
      <c r="E712" s="12" t="inlineStr">
        <is>
          <t>21cb7259-64cd-4bef-af6f-8e1207411f1d</t>
        </is>
      </c>
    </row>
    <row r="713" ht="45" customHeight="1">
      <c r="A713" s="12" t="inlineStr">
        <is>
          <t>Maths Skills</t>
        </is>
      </c>
      <c r="B713" s="12" t="inlineStr">
        <is>
          <t>Temperature</t>
        </is>
      </c>
      <c r="C713" s="13" t="inlineStr">
        <is>
          <t>Temperature [MC2.16]</t>
        </is>
      </c>
      <c r="D713" s="12" t="inlineStr">
        <is>
          <t>This nugget has learning material and questions covering the topic of Temperature.</t>
        </is>
      </c>
      <c r="E713" s="12" t="inlineStr">
        <is>
          <t>f1c13dd2-4a7b-4f34-9c8f-0da62f8bc2b7</t>
        </is>
      </c>
    </row>
    <row r="714" ht="45" customHeight="1">
      <c r="A714" s="12" t="inlineStr">
        <is>
          <t>Maths Skills</t>
        </is>
      </c>
      <c r="B714" s="12" t="inlineStr">
        <is>
          <t>Using a Ruler</t>
        </is>
      </c>
      <c r="C714" s="13" t="inlineStr">
        <is>
          <t>Using a Ruler [MF26.16]</t>
        </is>
      </c>
      <c r="D714" s="12" t="inlineStr">
        <is>
          <t xml:space="preserve">This nugget has questions on reading from a ruler to measure the length of a line segment in cm, to one decimal place. </t>
        </is>
      </c>
      <c r="E714" s="12" t="inlineStr">
        <is>
          <t>47f6e68e-d2d6-4504-88eb-aa6d7098880b</t>
        </is>
      </c>
    </row>
    <row r="715" ht="45" customHeight="1">
      <c r="A715" s="12" t="inlineStr">
        <is>
          <t>Maths Skills</t>
        </is>
      </c>
      <c r="B715" s="12" t="inlineStr">
        <is>
          <t>Volume</t>
        </is>
      </c>
      <c r="C715" s="13" t="inlineStr">
        <is>
          <t>Volume of Cubes and Cuboids [MF34.02]</t>
        </is>
      </c>
      <c r="D715" s="12" t="inlineStr">
        <is>
          <t>This nugget has learning material and questions covering the topic of the Volume of Cubes and Cuboids.</t>
        </is>
      </c>
      <c r="E715" s="12" t="inlineStr">
        <is>
          <t>620abbcb-221f-4760-9d90-1df267223a20</t>
        </is>
      </c>
    </row>
  </sheetData>
  <mergeCells count="1">
    <mergeCell ref="A6:E6"/>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E500"/>
  <sheetViews>
    <sheetView showGridLines="0" workbookViewId="0">
      <selection activeCell="A1" sqref="A1"/>
    </sheetView>
  </sheetViews>
  <sheetFormatPr baseColWidth="8" defaultRowHeight="15"/>
  <cols>
    <col width="38" customWidth="1" min="1" max="1"/>
    <col width="6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7bbce5b9-cd7a-4e1d-8f38-d3be677aa2e7</t>
        </is>
      </c>
    </row>
    <row r="3">
      <c r="A3" s="2" t="inlineStr">
        <is>
          <t>Chemistry GCSE: Edexcel (F)</t>
        </is>
      </c>
      <c r="D3" s="3" t="inlineStr">
        <is>
          <t>Last updated: 17 July 2026</t>
        </is>
      </c>
    </row>
    <row r="4">
      <c r="A4" s="4" t="inlineStr">
        <is>
          <t>10 Topics   ·   62 Subtopics   ·   493 Nuggets   ·   62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Formulae, Equations &amp; Hazards</t>
        </is>
      </c>
      <c r="B8" s="12" t="inlineStr">
        <is>
          <t>Atoms, Elements &amp; Compounds</t>
        </is>
      </c>
      <c r="C8" s="13" t="inlineStr">
        <is>
          <t>Diagnostic: Atoms, Elements &amp; Compounds [CH0.001]</t>
        </is>
      </c>
      <c r="D8" s="12" t="inlineStr">
        <is>
          <t>Diagnostic for recognising and using element symbols, formulae, compound names and state symbols.</t>
        </is>
      </c>
      <c r="E8" s="12" t="inlineStr">
        <is>
          <t>b0d6fdd7-e66c-401a-9a6b-d293ee610367</t>
        </is>
      </c>
    </row>
    <row r="9" ht="45" customHeight="1">
      <c r="A9" s="12" t="inlineStr">
        <is>
          <t>Formulae, Equations &amp; Hazards</t>
        </is>
      </c>
      <c r="B9" s="12" t="inlineStr">
        <is>
          <t>Atoms, Elements &amp; Compounds</t>
        </is>
      </c>
      <c r="C9" s="13" t="inlineStr">
        <is>
          <t>Pure Substances: Elements &amp; Compounds [CK20.05]</t>
        </is>
      </c>
      <c r="D9" s="12" t="inlineStr">
        <is>
          <t>Define pure substances, atoms, elements, compounds and molecules. Includes basic particle model descriptions.</t>
        </is>
      </c>
      <c r="E9" s="12" t="inlineStr">
        <is>
          <t>c408c120-25f7-4034-a257-cfbff18d4d02</t>
        </is>
      </c>
    </row>
    <row r="10" ht="45" customHeight="1">
      <c r="A10" s="12" t="inlineStr">
        <is>
          <t>Formulae, Equations &amp; Hazards</t>
        </is>
      </c>
      <c r="B10" s="12" t="inlineStr">
        <is>
          <t>Atoms, Elements &amp; Compounds</t>
        </is>
      </c>
      <c r="C10" s="13" t="inlineStr">
        <is>
          <t>Atoms, Elements, Compounds &amp; Molecules [CH1.01]</t>
        </is>
      </c>
      <c r="D10" s="12" t="inlineStr">
        <is>
          <t xml:space="preserve">An introduction to atoms, elements, compounds and molecules. </t>
        </is>
      </c>
      <c r="E10" s="12" t="inlineStr">
        <is>
          <t>7854b719-70ed-4dc2-a2ad-446c28b89ff9</t>
        </is>
      </c>
    </row>
    <row r="11" ht="45" customHeight="1">
      <c r="A11" s="12" t="inlineStr">
        <is>
          <t>Formulae, Equations &amp; Hazards</t>
        </is>
      </c>
      <c r="B11" s="12" t="inlineStr">
        <is>
          <t>Atoms, Elements &amp; Compounds</t>
        </is>
      </c>
      <c r="C11" s="13" t="inlineStr">
        <is>
          <t>Element Symbols [CH1.02]</t>
        </is>
      </c>
      <c r="D11" s="12" t="inlineStr">
        <is>
          <t>Use element symbols correctly.</t>
        </is>
      </c>
      <c r="E11" s="12" t="inlineStr">
        <is>
          <t>c4b5136a-9f94-485a-bf8d-6123f0e1e9c0</t>
        </is>
      </c>
    </row>
    <row r="12" ht="45" customHeight="1">
      <c r="A12" s="12" t="inlineStr">
        <is>
          <t>Formulae, Equations &amp; Hazards</t>
        </is>
      </c>
      <c r="B12" s="12" t="inlineStr">
        <is>
          <t>Atoms, Elements &amp; Compounds</t>
        </is>
      </c>
      <c r="C12" s="13" t="inlineStr">
        <is>
          <t>Names &amp; Symbols of the First 20 Elements [CH1.03]</t>
        </is>
      </c>
      <c r="D12" s="12" t="inlineStr">
        <is>
          <t>Correctly use the names and symbols of the first 20 elements of the Periodic Table.</t>
        </is>
      </c>
      <c r="E12" s="12" t="inlineStr">
        <is>
          <t>15770ae3-fce2-4ec8-8b9f-1701f5536fa1</t>
        </is>
      </c>
    </row>
    <row r="13" ht="45" customHeight="1">
      <c r="A13" s="12" t="inlineStr">
        <is>
          <t>Formulae, Equations &amp; Hazards</t>
        </is>
      </c>
      <c r="B13" s="12" t="inlineStr">
        <is>
          <t>Atoms, Elements &amp; Compounds</t>
        </is>
      </c>
      <c r="C13" s="13" t="inlineStr">
        <is>
          <t>Chemical Formulae [CK20.16]</t>
        </is>
      </c>
      <c r="D13" s="12" t="inlineStr">
        <is>
          <t>Identify the elements in a compound from formulae and give relative proportions of elements. Includes formulae with only two elements and no coefficients.</t>
        </is>
      </c>
      <c r="E13" s="12" t="inlineStr">
        <is>
          <t>80744575-87b3-48e8-8916-7150f81bd7b2</t>
        </is>
      </c>
    </row>
    <row r="14" ht="45" customHeight="1">
      <c r="A14" s="12" t="inlineStr">
        <is>
          <t>Formulae, Equations &amp; Hazards</t>
        </is>
      </c>
      <c r="B14" s="12" t="inlineStr">
        <is>
          <t>Atoms, Elements &amp; Compounds</t>
        </is>
      </c>
      <c r="C14" s="13" t="inlineStr">
        <is>
          <t>Chemical Formulae: Ratios &amp; Proportions I [CK20.17]</t>
        </is>
      </c>
      <c r="D14" s="12" t="inlineStr">
        <is>
          <t>Identify and use the relative proportions of given compounds. Includes formulae with only two elements.</t>
        </is>
      </c>
      <c r="E14" s="12" t="inlineStr">
        <is>
          <t>9f1f1a34-cbb5-4baf-866f-5e270f692535</t>
        </is>
      </c>
    </row>
    <row r="15" ht="45" customHeight="1">
      <c r="A15" s="12" t="inlineStr">
        <is>
          <t>Formulae, Equations &amp; Hazards</t>
        </is>
      </c>
      <c r="B15" s="12" t="inlineStr">
        <is>
          <t>Atoms, Elements &amp; Compounds</t>
        </is>
      </c>
      <c r="C15" s="13" t="inlineStr">
        <is>
          <t>Chemical Formulae: Ratios &amp; Proportions II [CK20.18]</t>
        </is>
      </c>
      <c r="D15" s="12" t="inlineStr">
        <is>
          <t>Identify and use the relative proportions of given compounds. Includes formulae with up to three elements (3-part ratios).</t>
        </is>
      </c>
      <c r="E15" s="12" t="inlineStr">
        <is>
          <t>c4fca8dc-67b0-4c51-bbc8-f94be3005f4d</t>
        </is>
      </c>
    </row>
    <row r="16" ht="45" customHeight="1">
      <c r="A16" s="12" t="inlineStr">
        <is>
          <t>Formulae, Equations &amp; Hazards</t>
        </is>
      </c>
      <c r="B16" s="12" t="inlineStr">
        <is>
          <t>Atoms, Elements &amp; Compounds</t>
        </is>
      </c>
      <c r="C16" s="13" t="inlineStr">
        <is>
          <t>Formulae for Elemental Molecules &amp; Compounds [CH1.04]</t>
        </is>
      </c>
      <c r="D16" s="12" t="inlineStr">
        <is>
          <t>Recall and use the chemical formulae for common elemental molecules and compounds.</t>
        </is>
      </c>
      <c r="E16" s="12" t="inlineStr">
        <is>
          <t>0ea351b5-01cd-459e-a333-268679b4787c</t>
        </is>
      </c>
    </row>
    <row r="17" ht="45" customHeight="1">
      <c r="A17" s="12" t="inlineStr">
        <is>
          <t>Formulae, Equations &amp; Hazards</t>
        </is>
      </c>
      <c r="B17" s="12" t="inlineStr">
        <is>
          <t>Atoms, Elements &amp; Compounds</t>
        </is>
      </c>
      <c r="C17" s="13" t="inlineStr">
        <is>
          <t>Formulae for Compounds with Brackets [CH1.05]</t>
        </is>
      </c>
      <c r="D17" s="12" t="inlineStr">
        <is>
          <t>Recall and use the chemical formulae for compounds that include brackets.</t>
        </is>
      </c>
      <c r="E17" s="12" t="inlineStr">
        <is>
          <t>ed150712-f887-4803-95e5-5a9731593f48</t>
        </is>
      </c>
    </row>
    <row r="18" ht="45" customHeight="1">
      <c r="A18" s="12" t="inlineStr">
        <is>
          <t>Formulae, Equations &amp; Hazards</t>
        </is>
      </c>
      <c r="B18" s="12" t="inlineStr">
        <is>
          <t>Atoms, Elements &amp; Compounds</t>
        </is>
      </c>
      <c r="C18" s="13" t="inlineStr">
        <is>
          <t>Naming Compounds [CH1.06]</t>
        </is>
      </c>
      <c r="D18" s="12" t="inlineStr">
        <is>
          <t>Describe and use the rules for naming compounds to recall and use the chemical formulae for common elemental molecules and compounds.</t>
        </is>
      </c>
      <c r="E18" s="12" t="inlineStr">
        <is>
          <t>15b6e92a-4b5f-456d-af34-50568879819d</t>
        </is>
      </c>
    </row>
    <row r="19" ht="45" customHeight="1">
      <c r="A19" s="12" t="inlineStr">
        <is>
          <t>Formulae, Equations &amp; Hazards</t>
        </is>
      </c>
      <c r="B19" s="12" t="inlineStr">
        <is>
          <t>Atoms, Elements &amp; Compounds</t>
        </is>
      </c>
      <c r="C19" s="13" t="inlineStr">
        <is>
          <t>State Symbols [CH1.07]</t>
        </is>
      </c>
      <c r="D19" s="12" t="inlineStr">
        <is>
          <t>Use state symbols correctly.</t>
        </is>
      </c>
      <c r="E19" s="12" t="inlineStr">
        <is>
          <t>52ebc859-b0ad-42b7-9145-62791bbb2e8f</t>
        </is>
      </c>
    </row>
    <row r="20" ht="45" customHeight="1">
      <c r="A20" s="12" t="inlineStr">
        <is>
          <t>Formulae, Equations &amp; Hazards</t>
        </is>
      </c>
      <c r="B20" s="12" t="inlineStr">
        <is>
          <t>Chemical Equations</t>
        </is>
      </c>
      <c r="C20" s="13" t="inlineStr">
        <is>
          <t>Diagnostic: Chemical Equations [CH0.004]</t>
        </is>
      </c>
      <c r="D20" s="12" t="inlineStr">
        <is>
          <t>Diagnostic for word and symbol equations.</t>
        </is>
      </c>
      <c r="E20" s="12" t="inlineStr">
        <is>
          <t>b94e8b3d-44eb-4825-b531-4cb3c37e0641</t>
        </is>
      </c>
    </row>
    <row r="21" ht="45" customHeight="1">
      <c r="A21" s="12" t="inlineStr">
        <is>
          <t>Formulae, Equations &amp; Hazards</t>
        </is>
      </c>
      <c r="B21" s="12" t="inlineStr">
        <is>
          <t>Chemical Equations</t>
        </is>
      </c>
      <c r="C21" s="13" t="inlineStr">
        <is>
          <t>Chemical Reactions [CH1.16]</t>
        </is>
      </c>
      <c r="D21" s="12" t="inlineStr">
        <is>
          <t>Recognise when a simple chemical reaction has occured and use simple word equations.</t>
        </is>
      </c>
      <c r="E21" s="12" t="inlineStr">
        <is>
          <t>8c4457a0-15da-4a40-9e2e-a4f1542b72d6</t>
        </is>
      </c>
    </row>
    <row r="22" ht="45" customHeight="1">
      <c r="A22" s="12" t="inlineStr">
        <is>
          <t>Formulae, Equations &amp; Hazards</t>
        </is>
      </c>
      <c r="B22" s="12" t="inlineStr">
        <is>
          <t>Chemical Equations</t>
        </is>
      </c>
      <c r="C22" s="13" t="inlineStr">
        <is>
          <t>Writing Word Equations [CH1.17]</t>
        </is>
      </c>
      <c r="D22" s="12" t="inlineStr">
        <is>
          <t>Write and extract information from word equations.</t>
        </is>
      </c>
      <c r="E22" s="12" t="inlineStr">
        <is>
          <t>115e7efc-be0e-45c9-92cd-4f1e38202ea7</t>
        </is>
      </c>
    </row>
    <row r="23" ht="45" customHeight="1">
      <c r="A23" s="12" t="inlineStr">
        <is>
          <t>Formulae, Equations &amp; Hazards</t>
        </is>
      </c>
      <c r="B23" s="12" t="inlineStr">
        <is>
          <t>Chemical Equations</t>
        </is>
      </c>
      <c r="C23" s="13" t="inlineStr">
        <is>
          <t>Writing Simple Formula Equations [CH1.18]</t>
        </is>
      </c>
      <c r="D23" s="12" t="inlineStr">
        <is>
          <t>Write and extract information from simple formula equations.</t>
        </is>
      </c>
      <c r="E23" s="12" t="inlineStr">
        <is>
          <t>88acfbd7-09f2-4ff5-a4df-9c1fac9cd8d5</t>
        </is>
      </c>
    </row>
    <row r="24" ht="45" customHeight="1">
      <c r="A24" s="12" t="inlineStr">
        <is>
          <t>Formulae, Equations &amp; Hazards</t>
        </is>
      </c>
      <c r="B24" s="12" t="inlineStr">
        <is>
          <t>Chemical Equations</t>
        </is>
      </c>
      <c r="C24" s="13" t="inlineStr">
        <is>
          <t>Balancing Chemical Equations I [CH1.19]</t>
        </is>
      </c>
      <c r="D24" s="12" t="inlineStr">
        <is>
          <t>Balance simple chemical equations (no brackets).</t>
        </is>
      </c>
      <c r="E24" s="12" t="inlineStr">
        <is>
          <t>aeb73dea-6db0-4a9a-8338-413555d8fd74</t>
        </is>
      </c>
    </row>
    <row r="25" ht="45" customHeight="1">
      <c r="A25" s="12" t="inlineStr">
        <is>
          <t>Formulae, Equations &amp; Hazards</t>
        </is>
      </c>
      <c r="B25" s="12" t="inlineStr">
        <is>
          <t>Chemical Equations</t>
        </is>
      </c>
      <c r="C25" s="13" t="inlineStr">
        <is>
          <t>Balancing Chemical Equations II [CH1.20]</t>
        </is>
      </c>
      <c r="D25" s="12" t="inlineStr">
        <is>
          <t>Balance chemical equations (with brackets).</t>
        </is>
      </c>
      <c r="E25" s="12" t="inlineStr">
        <is>
          <t>688120ce-d38b-4d05-9d99-6c7a196e8ece</t>
        </is>
      </c>
    </row>
    <row r="26" ht="45" customHeight="1">
      <c r="A26" s="12" t="inlineStr">
        <is>
          <t>Formulae, Equations &amp; Hazards</t>
        </is>
      </c>
      <c r="B26" s="12" t="inlineStr">
        <is>
          <t>Chemical Equations</t>
        </is>
      </c>
      <c r="C26" s="13" t="inlineStr">
        <is>
          <t>Balancing Chemical Equations III [CH1.21]</t>
        </is>
      </c>
      <c r="D26" s="12" t="inlineStr">
        <is>
          <t xml:space="preserve">Balance chemical equation with brackets and elements appearing in more than one of the reactants or products.
</t>
        </is>
      </c>
      <c r="E26" s="12" t="inlineStr">
        <is>
          <t>77266596-45d3-469b-9109-9783dbf239bc</t>
        </is>
      </c>
    </row>
    <row r="27" ht="45" customHeight="1">
      <c r="A27" s="12" t="inlineStr">
        <is>
          <t>Key Concepts in Chemistry</t>
        </is>
      </c>
      <c r="B27" s="12" t="inlineStr">
        <is>
          <t>History of Atomic Structure</t>
        </is>
      </c>
      <c r="C27" s="13" t="inlineStr">
        <is>
          <t>Diagnostic: History of the Atom [CH0.006]</t>
        </is>
      </c>
      <c r="D27" s="12" t="inlineStr">
        <is>
          <t>Diagnostic for the development of the model of the atom.</t>
        </is>
      </c>
      <c r="E27" s="12" t="inlineStr">
        <is>
          <t>79424fcd-7a47-4808-9fd7-2544a5f36651</t>
        </is>
      </c>
    </row>
    <row r="28" ht="45" customHeight="1">
      <c r="A28" s="12" t="inlineStr">
        <is>
          <t>Key Concepts in Chemistry</t>
        </is>
      </c>
      <c r="B28" s="12" t="inlineStr">
        <is>
          <t>History of Atomic Structure</t>
        </is>
      </c>
      <c r="C28" s="13" t="inlineStr">
        <is>
          <t>Development of Scientific Models [CH1.32]</t>
        </is>
      </c>
      <c r="D28" s="12" t="inlineStr">
        <is>
          <t>Describe the scientific method and identify different types of model.</t>
        </is>
      </c>
      <c r="E28" s="12" t="inlineStr">
        <is>
          <t>f3f174e0-6cc9-4c3b-bab3-d88d457d61ac</t>
        </is>
      </c>
    </row>
    <row r="29" ht="45" customHeight="1">
      <c r="A29" s="12" t="inlineStr">
        <is>
          <t>Key Concepts in Chemistry</t>
        </is>
      </c>
      <c r="B29" s="12" t="inlineStr">
        <is>
          <t>History of Atomic Structure</t>
        </is>
      </c>
      <c r="C29" s="13" t="inlineStr">
        <is>
          <t>Dalton's Atomic Theory of Matter [CH1.33]</t>
        </is>
      </c>
      <c r="D29" s="12" t="inlineStr">
        <is>
          <t>Describe and use early models of the atom.</t>
        </is>
      </c>
      <c r="E29" s="12" t="inlineStr">
        <is>
          <t>dc8eac9e-a635-4ef1-a838-212104bb7ebf</t>
        </is>
      </c>
    </row>
    <row r="30" ht="45" customHeight="1">
      <c r="A30" s="12" t="inlineStr">
        <is>
          <t>Key Concepts in Chemistry</t>
        </is>
      </c>
      <c r="B30" s="12" t="inlineStr">
        <is>
          <t>History of Atomic Structure</t>
        </is>
      </c>
      <c r="C30" s="13" t="inlineStr">
        <is>
          <t>Thomson's Plum Pudding Model [CH1.34]</t>
        </is>
      </c>
      <c r="D30" s="12" t="inlineStr">
        <is>
          <t xml:space="preserve">Describe and use the Plum Pudding Model, and explain how the model was developed. </t>
        </is>
      </c>
      <c r="E30" s="12" t="inlineStr">
        <is>
          <t>9e79b741-92e1-47e2-849e-3d07ea913667</t>
        </is>
      </c>
    </row>
    <row r="31" ht="45" customHeight="1">
      <c r="A31" s="12" t="inlineStr">
        <is>
          <t>Key Concepts in Chemistry</t>
        </is>
      </c>
      <c r="B31" s="12" t="inlineStr">
        <is>
          <t>History of Atomic Structure</t>
        </is>
      </c>
      <c r="C31" s="13" t="inlineStr">
        <is>
          <t>Rutherford's Nuclear Model [CH1.35]</t>
        </is>
      </c>
      <c r="D31" s="12" t="inlineStr">
        <is>
          <t xml:space="preserve">Describe and use the Nuclear Model, and explain how the model was developed. </t>
        </is>
      </c>
      <c r="E31" s="12" t="inlineStr">
        <is>
          <t>e611f30d-a5ab-4e7f-a42d-e51771450c79</t>
        </is>
      </c>
    </row>
    <row r="32" ht="45" customHeight="1">
      <c r="A32" s="12" t="inlineStr">
        <is>
          <t>Key Concepts in Chemistry</t>
        </is>
      </c>
      <c r="B32" s="12" t="inlineStr">
        <is>
          <t>History of Atomic Structure</t>
        </is>
      </c>
      <c r="C32" s="13" t="inlineStr">
        <is>
          <t>Bohr's Planetary Model [CH1.36]</t>
        </is>
      </c>
      <c r="D32" s="12" t="inlineStr">
        <is>
          <t xml:space="preserve">Describe and use the Planetary Model, and explain how the model was developed. </t>
        </is>
      </c>
      <c r="E32" s="12" t="inlineStr">
        <is>
          <t>1ae330f4-2d65-42c4-a84c-4aadfb70da5e</t>
        </is>
      </c>
    </row>
    <row r="33" ht="45" customHeight="1">
      <c r="A33" s="12" t="inlineStr">
        <is>
          <t>Key Concepts in Chemistry</t>
        </is>
      </c>
      <c r="B33" s="12" t="inlineStr">
        <is>
          <t>History of Atomic Structure</t>
        </is>
      </c>
      <c r="C33" s="13" t="inlineStr">
        <is>
          <t>Discovery of Protons [CH1.37]</t>
        </is>
      </c>
      <c r="D33" s="12" t="inlineStr">
        <is>
          <t>Recall the discovery of protons and explain how this added to the model of the atom.</t>
        </is>
      </c>
      <c r="E33" s="12" t="inlineStr">
        <is>
          <t>e61bff4d-5122-4bee-8e1e-e1e14a75ece5</t>
        </is>
      </c>
    </row>
    <row r="34" ht="45" customHeight="1">
      <c r="A34" s="12" t="inlineStr">
        <is>
          <t>Key Concepts in Chemistry</t>
        </is>
      </c>
      <c r="B34" s="12" t="inlineStr">
        <is>
          <t>History of Atomic Structure</t>
        </is>
      </c>
      <c r="C34" s="13" t="inlineStr">
        <is>
          <t>Chadwick &amp; the Discovery of the Neutron [CH1.38]</t>
        </is>
      </c>
      <c r="D34" s="12" t="inlineStr">
        <is>
          <t>Recall the discovery of neutrons and explain how this added to the model of the atom.</t>
        </is>
      </c>
      <c r="E34" s="12" t="inlineStr">
        <is>
          <t>7c5061b4-7c27-4fb5-99cb-0f5b129c8f63</t>
        </is>
      </c>
    </row>
    <row r="35" ht="45" customHeight="1">
      <c r="A35" s="12" t="inlineStr">
        <is>
          <t>Key Concepts in Chemistry</t>
        </is>
      </c>
      <c r="B35" s="12" t="inlineStr">
        <is>
          <t>History of Atomic Structure</t>
        </is>
      </c>
      <c r="C35" s="13" t="inlineStr">
        <is>
          <t>History of the Atom: Timeline [CH1.39]</t>
        </is>
      </c>
      <c r="D35" s="12" t="inlineStr">
        <is>
          <t>Recall the timeline of the atomic model and identify the different models from diagrams.</t>
        </is>
      </c>
      <c r="E35" s="12" t="inlineStr">
        <is>
          <t>822d2df3-39ad-41c8-a021-5b4f011ae61b</t>
        </is>
      </c>
    </row>
    <row r="36" ht="45" customHeight="1">
      <c r="A36" s="12" t="inlineStr">
        <is>
          <t>Key Concepts in Chemistry</t>
        </is>
      </c>
      <c r="B36" s="12" t="inlineStr">
        <is>
          <t>History of Atomic Structure</t>
        </is>
      </c>
      <c r="C36" s="13" t="inlineStr">
        <is>
          <t>Plum Pudding vs the Nuclear Model [CH1.40]</t>
        </is>
      </c>
      <c r="D36" s="12" t="inlineStr">
        <is>
          <t>Compare the Plum Pudding Model to the Nuclear Model of the atom.</t>
        </is>
      </c>
      <c r="E36" s="12" t="inlineStr">
        <is>
          <t>0bf09d05-a8cf-4b20-bbe6-320ec86fc9d6</t>
        </is>
      </c>
    </row>
    <row r="37" ht="45" customHeight="1">
      <c r="A37" s="12" t="inlineStr">
        <is>
          <t>Key Concepts in Chemistry</t>
        </is>
      </c>
      <c r="B37" s="12" t="inlineStr">
        <is>
          <t>Atomic Structure</t>
        </is>
      </c>
      <c r="C37" s="13" t="inlineStr">
        <is>
          <t>Diagnostic: Atomic Structure [CH0.002]</t>
        </is>
      </c>
      <c r="D37" s="12" t="inlineStr">
        <is>
          <t>Diagnostic for describing and using ideas about atomic structure - including isotopes, calculating relative atomic mass and electronic structure.</t>
        </is>
      </c>
      <c r="E37" s="12" t="inlineStr">
        <is>
          <t>df8c9e5d-42be-43d9-aa2d-8dd0aa9a4f3e</t>
        </is>
      </c>
    </row>
    <row r="38" ht="45" customHeight="1">
      <c r="A38" s="12" t="inlineStr">
        <is>
          <t>Key Concepts in Chemistry</t>
        </is>
      </c>
      <c r="B38" s="12" t="inlineStr">
        <is>
          <t>Atomic Structure</t>
        </is>
      </c>
      <c r="C38" s="13" t="inlineStr">
        <is>
          <t>Atomic Structure [CH1.08]</t>
        </is>
      </c>
      <c r="D38" s="12" t="inlineStr">
        <is>
          <t>Describe the structure of the atom.</t>
        </is>
      </c>
      <c r="E38" s="12" t="inlineStr">
        <is>
          <t>c93e9fb5-244b-4eff-91ba-8a9e8ff14eae</t>
        </is>
      </c>
    </row>
    <row r="39" ht="45" customHeight="1">
      <c r="A39" s="12" t="inlineStr">
        <is>
          <t>Key Concepts in Chemistry</t>
        </is>
      </c>
      <c r="B39" s="12" t="inlineStr">
        <is>
          <t>Atomic Structure</t>
        </is>
      </c>
      <c r="C39" s="13" t="inlineStr">
        <is>
          <t>Electronic Structure [CH1.14]</t>
        </is>
      </c>
      <c r="D39" s="12" t="inlineStr">
        <is>
          <t xml:space="preserve">Recall the 2, 8, 8 structure and apply this to the first 20 elements. </t>
        </is>
      </c>
      <c r="E39" s="12" t="inlineStr">
        <is>
          <t>b27e7c40-fa92-46fa-94be-65ed6cf74b0a</t>
        </is>
      </c>
    </row>
    <row r="40" ht="45" customHeight="1">
      <c r="A40" s="12" t="inlineStr">
        <is>
          <t>Key Concepts in Chemistry</t>
        </is>
      </c>
      <c r="B40" s="12" t="inlineStr">
        <is>
          <t>Atomic Structure</t>
        </is>
      </c>
      <c r="C40" s="13" t="inlineStr">
        <is>
          <t>Size of Atoms [CH1.09]</t>
        </is>
      </c>
      <c r="D40" s="12" t="inlineStr">
        <is>
          <t>Recall the radius of an atom/nucleus and relate size and scale of atoms to objects.</t>
        </is>
      </c>
      <c r="E40" s="12" t="inlineStr">
        <is>
          <t>7a7fdf18-1d62-42fb-b3e2-eff1b73fff6f</t>
        </is>
      </c>
    </row>
    <row r="41" ht="45" customHeight="1">
      <c r="A41" s="12" t="inlineStr">
        <is>
          <t>Key Concepts in Chemistry</t>
        </is>
      </c>
      <c r="B41" s="12" t="inlineStr">
        <is>
          <t>Atomic Structure</t>
        </is>
      </c>
      <c r="C41" s="13" t="inlineStr">
        <is>
          <t>What is Relative? Mass &amp; Charges [CH1.12]</t>
        </is>
      </c>
      <c r="D41" s="12" t="inlineStr">
        <is>
          <t>Recall the relative masses/charges of subatomic particles and define relative atomic mass.</t>
        </is>
      </c>
      <c r="E41" s="12" t="inlineStr">
        <is>
          <t>c02a59aa-012e-442e-b0f7-d7ef3762d0a8</t>
        </is>
      </c>
    </row>
    <row r="42" ht="45" customHeight="1">
      <c r="A42" s="12" t="inlineStr">
        <is>
          <t>Key Concepts in Chemistry</t>
        </is>
      </c>
      <c r="B42" s="12" t="inlineStr">
        <is>
          <t>Atomic Structure</t>
        </is>
      </c>
      <c r="C42" s="13" t="inlineStr">
        <is>
          <t>Atomic Number &amp; Mass Number [CH1.10]</t>
        </is>
      </c>
      <c r="D42" s="12" t="inlineStr">
        <is>
          <t>Use the atomic number and mass number to calculate the numbers of subatomic particles.</t>
        </is>
      </c>
      <c r="E42" s="12" t="inlineStr">
        <is>
          <t>b1378d58-0a85-4d3a-87d4-308ca784e408</t>
        </is>
      </c>
    </row>
    <row r="43" ht="45" customHeight="1">
      <c r="A43" s="12" t="inlineStr">
        <is>
          <t>Key Concepts in Chemistry</t>
        </is>
      </c>
      <c r="B43" s="12" t="inlineStr">
        <is>
          <t>Atomic Structure</t>
        </is>
      </c>
      <c r="C43" s="13" t="inlineStr">
        <is>
          <t>Calculating Relative Atomic Mass [CH1.13]</t>
        </is>
      </c>
      <c r="D43" s="12" t="inlineStr">
        <is>
          <t>Calculate relative atomic mass.</t>
        </is>
      </c>
      <c r="E43" s="12" t="inlineStr">
        <is>
          <t>c045eee7-627d-4db6-aa9e-7a23529b6a7e</t>
        </is>
      </c>
    </row>
    <row r="44" ht="45" customHeight="1">
      <c r="A44" s="12" t="inlineStr">
        <is>
          <t>Key Concepts in Chemistry</t>
        </is>
      </c>
      <c r="B44" s="12" t="inlineStr">
        <is>
          <t>Atomic Structure</t>
        </is>
      </c>
      <c r="C44" s="13" t="inlineStr">
        <is>
          <t>Isotopes [CH1.11]</t>
        </is>
      </c>
      <c r="D44" s="12" t="inlineStr">
        <is>
          <t>Recall the definition of an isotope and apply it to familiar situations.</t>
        </is>
      </c>
      <c r="E44" s="12" t="inlineStr">
        <is>
          <t>473c1d99-164d-4d81-b5f7-c64f33c37d50</t>
        </is>
      </c>
    </row>
    <row r="45" ht="45" customHeight="1">
      <c r="A45" s="12" t="inlineStr">
        <is>
          <t>Key Concepts in Chemistry</t>
        </is>
      </c>
      <c r="B45" s="12" t="inlineStr">
        <is>
          <t>Atomic Structure</t>
        </is>
      </c>
      <c r="C45" s="13" t="inlineStr">
        <is>
          <t>Changing Energy Levels [CH1.15]</t>
        </is>
      </c>
      <c r="D45" s="12" t="inlineStr">
        <is>
          <t>Recall that electron arrangements may change with the absorption/emission of electromagnetic radiation and apply this to familiar situations.</t>
        </is>
      </c>
      <c r="E45" s="12" t="inlineStr">
        <is>
          <t>29627385-0daf-49cc-aff1-805015e39fd9</t>
        </is>
      </c>
    </row>
    <row r="46" ht="45" customHeight="1">
      <c r="A46" s="12" t="inlineStr">
        <is>
          <t>Key Concepts in Chemistry</t>
        </is>
      </c>
      <c r="B46" s="12" t="inlineStr">
        <is>
          <t>The Periodic Table</t>
        </is>
      </c>
      <c r="C46" s="13" t="inlineStr">
        <is>
          <t>Diagnostic: The Periodic Table [CH0.201]</t>
        </is>
      </c>
      <c r="D46" s="12" t="inlineStr">
        <is>
          <t>Diagnostic for the development of the periodic table, forming ions and identifying atoms &amp; ions.</t>
        </is>
      </c>
      <c r="E46" s="12" t="inlineStr">
        <is>
          <t>bf8bb595-99c5-4889-96ef-9f4db3435907</t>
        </is>
      </c>
    </row>
    <row r="47" ht="45" customHeight="1">
      <c r="A47" s="12" t="inlineStr">
        <is>
          <t>Key Concepts in Chemistry</t>
        </is>
      </c>
      <c r="B47" s="12" t="inlineStr">
        <is>
          <t>The Periodic Table</t>
        </is>
      </c>
      <c r="C47" s="13" t="inlineStr">
        <is>
          <t>Periodic Table: Introduction [CK20.11]</t>
        </is>
      </c>
      <c r="D47" s="12" t="inlineStr">
        <is>
          <t>Identify groups, periods, halogens, noble gases and where metals are found.</t>
        </is>
      </c>
      <c r="E47" s="12" t="inlineStr">
        <is>
          <t>be76540c-d8d5-4d85-a155-9cbd1fcaf0e2</t>
        </is>
      </c>
    </row>
    <row r="48" ht="45" customHeight="1">
      <c r="A48" s="12" t="inlineStr">
        <is>
          <t>Key Concepts in Chemistry</t>
        </is>
      </c>
      <c r="B48" s="12" t="inlineStr">
        <is>
          <t>The Periodic Table</t>
        </is>
      </c>
      <c r="C48" s="13" t="inlineStr">
        <is>
          <t>Periodic Table: Modern [CH1.41]</t>
        </is>
      </c>
      <c r="D48" s="12" t="inlineStr">
        <is>
          <t>Use the modern periodic table.</t>
        </is>
      </c>
      <c r="E48" s="12" t="inlineStr">
        <is>
          <t>53538c80-5477-430e-98f8-a1567325692e</t>
        </is>
      </c>
    </row>
    <row r="49" ht="45" customHeight="1">
      <c r="A49" s="12" t="inlineStr">
        <is>
          <t>Key Concepts in Chemistry</t>
        </is>
      </c>
      <c r="B49" s="12" t="inlineStr">
        <is>
          <t>The Periodic Table</t>
        </is>
      </c>
      <c r="C49" s="13" t="inlineStr">
        <is>
          <t>Periodic Table: Early Versions [CH1.42]</t>
        </is>
      </c>
      <c r="D49" s="12" t="inlineStr">
        <is>
          <t xml:space="preserve">Describe and use early periodic tables, particularly Newlands'. </t>
        </is>
      </c>
      <c r="E49" s="12" t="inlineStr">
        <is>
          <t>54d28d70-fbeb-453b-bbe4-8e7b7dc34050</t>
        </is>
      </c>
    </row>
    <row r="50" ht="45" customHeight="1">
      <c r="A50" s="12" t="inlineStr">
        <is>
          <t>Key Concepts in Chemistry</t>
        </is>
      </c>
      <c r="B50" s="12" t="inlineStr">
        <is>
          <t>The Periodic Table</t>
        </is>
      </c>
      <c r="C50" s="13" t="inlineStr">
        <is>
          <t>Periodic Table: Mendeleev's  [CH1.43]</t>
        </is>
      </c>
      <c r="D50" s="12" t="inlineStr">
        <is>
          <t>Describe and use Mendeleev's periodic table.</t>
        </is>
      </c>
      <c r="E50" s="12" t="inlineStr">
        <is>
          <t>95affad1-dc07-435f-b2ef-ecbec62e485b</t>
        </is>
      </c>
    </row>
    <row r="51" ht="45" customHeight="1">
      <c r="A51" s="12" t="inlineStr">
        <is>
          <t>Key Concepts in Chemistry</t>
        </is>
      </c>
      <c r="B51" s="12" t="inlineStr">
        <is>
          <t>The Periodic Table</t>
        </is>
      </c>
      <c r="C51" s="13" t="inlineStr">
        <is>
          <t>Periodic Table: Comparing Newlands' &amp; Mendeleev's Tables [CH1.44]</t>
        </is>
      </c>
      <c r="D51" s="12" t="inlineStr">
        <is>
          <t>Compare Newlands' periodic table to Mendeleev's periodic table.</t>
        </is>
      </c>
      <c r="E51" s="12" t="inlineStr">
        <is>
          <t>7f6ac688-81a6-4943-85b5-3be145c0e0dd</t>
        </is>
      </c>
    </row>
    <row r="52" ht="45" customHeight="1">
      <c r="A52" s="12" t="inlineStr">
        <is>
          <t>Key Concepts in Chemistry</t>
        </is>
      </c>
      <c r="B52" s="12" t="inlineStr">
        <is>
          <t>The Periodic Table</t>
        </is>
      </c>
      <c r="C52" s="13" t="inlineStr">
        <is>
          <t>Periodic Table: Development of the Modern Periodic Table  [CH1.45]</t>
        </is>
      </c>
      <c r="D52" s="12" t="inlineStr">
        <is>
          <t>Describe the arrangement of the modern periodic table and apply this knowledge.</t>
        </is>
      </c>
      <c r="E52" s="12" t="inlineStr">
        <is>
          <t>cb6cea18-9f67-4116-a6cf-27497acad531</t>
        </is>
      </c>
    </row>
    <row r="53" ht="45" customHeight="1">
      <c r="A53" s="12" t="inlineStr">
        <is>
          <t>Key Concepts in Chemistry</t>
        </is>
      </c>
      <c r="B53" s="12" t="inlineStr">
        <is>
          <t>The Periodic Table</t>
        </is>
      </c>
      <c r="C53" s="13" t="inlineStr">
        <is>
          <t>Forming Ions [CH1.46]</t>
        </is>
      </c>
      <c r="D53" s="12" t="inlineStr">
        <is>
          <t>Describe how ions form, draw and write the electronic structure of ions and identify ion formed using the periodic table.</t>
        </is>
      </c>
      <c r="E53" s="12" t="inlineStr">
        <is>
          <t>47877b81-dbeb-409b-9444-c615167e3a3b</t>
        </is>
      </c>
    </row>
    <row r="54" ht="45" customHeight="1">
      <c r="A54" s="12" t="inlineStr">
        <is>
          <t>Key Concepts in Chemistry</t>
        </is>
      </c>
      <c r="B54" s="12" t="inlineStr">
        <is>
          <t>The Periodic Table</t>
        </is>
      </c>
      <c r="C54" s="13" t="inlineStr">
        <is>
          <t>Periodic Table: Metals &amp; Non-metals [CH1.47]</t>
        </is>
      </c>
      <c r="D54" s="12" t="inlineStr">
        <is>
          <t>Identify metals and non-metals from their position on the periodic table. Describe and compare the properties and behaviour of metals and non-metals.</t>
        </is>
      </c>
      <c r="E54" s="12" t="inlineStr">
        <is>
          <t>4dad9b5a-4ab4-49a9-b9f4-e7d0e4ee4f5d</t>
        </is>
      </c>
    </row>
    <row r="55" ht="45" customHeight="1">
      <c r="A55" s="12" t="inlineStr">
        <is>
          <t>Key Concepts in Chemistry</t>
        </is>
      </c>
      <c r="B55" s="12" t="inlineStr">
        <is>
          <t>The Periodic Table</t>
        </is>
      </c>
      <c r="C55" s="13" t="inlineStr">
        <is>
          <t>Common Ions [CH1.48]</t>
        </is>
      </c>
      <c r="D55" s="12" t="inlineStr">
        <is>
          <t>Recall and use the formulae of common mono- and polyatomic ions.</t>
        </is>
      </c>
      <c r="E55" s="12" t="inlineStr">
        <is>
          <t>6cf41ae2-d801-44cb-8b92-6f0673424d32</t>
        </is>
      </c>
    </row>
    <row r="56" ht="45" customHeight="1">
      <c r="A56" s="12" t="inlineStr">
        <is>
          <t>Key Concepts in Chemistry</t>
        </is>
      </c>
      <c r="B56" s="12" t="inlineStr">
        <is>
          <t>The Periodic Table</t>
        </is>
      </c>
      <c r="C56" s="13" t="inlineStr">
        <is>
          <t>Identifying Atoms &amp; Ions from Electronic Structure [CH1.49]</t>
        </is>
      </c>
      <c r="D56" s="12" t="inlineStr">
        <is>
          <t>Identify atoms and ions of the first twenty elements from their electron structure (written and drawn).</t>
        </is>
      </c>
      <c r="E56" s="12" t="inlineStr">
        <is>
          <t>f0984bf9-7968-406a-981a-ecfd825dde48</t>
        </is>
      </c>
    </row>
    <row r="57" ht="45" customHeight="1">
      <c r="A57" s="12" t="inlineStr">
        <is>
          <t>Key Concepts in Chemistry</t>
        </is>
      </c>
      <c r="B57" s="12" t="inlineStr">
        <is>
          <t>Ionic Substances</t>
        </is>
      </c>
      <c r="C57" s="13" t="inlineStr">
        <is>
          <t>Diagnostic: Ionic Substances [CH0.200]</t>
        </is>
      </c>
      <c r="D57" s="12" t="inlineStr">
        <is>
          <t>Diagnostic for ionic bonding and substances.</t>
        </is>
      </c>
      <c r="E57" s="12" t="inlineStr">
        <is>
          <t>eeb43812-1ecc-4a91-b2dc-84b23d8f7ee2</t>
        </is>
      </c>
    </row>
    <row r="58" ht="45" customHeight="1">
      <c r="A58" s="12" t="inlineStr">
        <is>
          <t>Key Concepts in Chemistry</t>
        </is>
      </c>
      <c r="B58" s="12" t="inlineStr">
        <is>
          <t>Ionic Substances</t>
        </is>
      </c>
      <c r="C58" s="13" t="inlineStr">
        <is>
          <t>Ionic Bonding I [CH2.10]</t>
        </is>
      </c>
      <c r="D58" s="12" t="inlineStr">
        <is>
          <t>Identify and describe the formation of ionic bonds using dot and cross diagrams. This nugget contains 1:1 ratio examples only.</t>
        </is>
      </c>
      <c r="E58" s="12" t="inlineStr">
        <is>
          <t>67be18b7-b840-44e8-84f5-43c1089dc3ac</t>
        </is>
      </c>
    </row>
    <row r="59" ht="45" customHeight="1">
      <c r="A59" s="12" t="inlineStr">
        <is>
          <t>Key Concepts in Chemistry</t>
        </is>
      </c>
      <c r="B59" s="12" t="inlineStr">
        <is>
          <t>Ionic Substances</t>
        </is>
      </c>
      <c r="C59" s="13" t="inlineStr">
        <is>
          <t>Ionic Bonding II [CH2.11]</t>
        </is>
      </c>
      <c r="D59" s="12" t="inlineStr">
        <is>
          <t>Identify and describe the formation of ionic bonds using dot and cross diagrams. This nugget contains 1:2 and 2:1 ratio examples.</t>
        </is>
      </c>
      <c r="E59" s="12" t="inlineStr">
        <is>
          <t>0ca56d6c-766c-4377-afea-dd88bf775087</t>
        </is>
      </c>
    </row>
    <row r="60" ht="45" customHeight="1">
      <c r="A60" s="12" t="inlineStr">
        <is>
          <t>Key Concepts in Chemistry</t>
        </is>
      </c>
      <c r="B60" s="12" t="inlineStr">
        <is>
          <t>Ionic Substances</t>
        </is>
      </c>
      <c r="C60" s="13" t="inlineStr">
        <is>
          <t>Predicting Formulae from Ions I [CH2.12]</t>
        </is>
      </c>
      <c r="D60" s="12" t="inlineStr">
        <is>
          <t>Use the known charges of common ions tp predict the formulae of ionic compounds.</t>
        </is>
      </c>
      <c r="E60" s="12" t="inlineStr">
        <is>
          <t>a9eeafe9-0bec-4391-8f39-880a309ee440</t>
        </is>
      </c>
    </row>
    <row r="61" ht="45" customHeight="1">
      <c r="A61" s="12" t="inlineStr">
        <is>
          <t>Key Concepts in Chemistry</t>
        </is>
      </c>
      <c r="B61" s="12" t="inlineStr">
        <is>
          <t>Ionic Substances</t>
        </is>
      </c>
      <c r="C61" s="13" t="inlineStr">
        <is>
          <t>Predicting Formulae from Ions II [CH2.13]</t>
        </is>
      </c>
      <c r="D61" s="12" t="inlineStr">
        <is>
          <t>Use the known charges of common ions to predict the formulae of ionic compounds — Formulae with brackets.</t>
        </is>
      </c>
      <c r="E61" s="12" t="inlineStr">
        <is>
          <t>a6e5a3f5-9ea6-4bb0-abe1-571532b31bf9</t>
        </is>
      </c>
    </row>
    <row r="62" ht="45" customHeight="1">
      <c r="A62" s="12" t="inlineStr">
        <is>
          <t>Key Concepts in Chemistry</t>
        </is>
      </c>
      <c r="B62" s="12" t="inlineStr">
        <is>
          <t>Ionic Substances</t>
        </is>
      </c>
      <c r="C62" s="13" t="inlineStr">
        <is>
          <t>Ionic Compounds [CH2.18]</t>
        </is>
      </c>
      <c r="D62" s="12" t="inlineStr">
        <is>
          <t>Describe the structure of ionic compounds.</t>
        </is>
      </c>
      <c r="E62" s="12" t="inlineStr">
        <is>
          <t>a5ff0f31-3371-4c09-a34b-0da90acd5cc1</t>
        </is>
      </c>
    </row>
    <row r="63" ht="45" customHeight="1">
      <c r="A63" s="12" t="inlineStr">
        <is>
          <t>Key Concepts in Chemistry</t>
        </is>
      </c>
      <c r="B63" s="12" t="inlineStr">
        <is>
          <t>Ionic Substances</t>
        </is>
      </c>
      <c r="C63" s="13" t="inlineStr">
        <is>
          <t>Representing Ionic Compounds [CH2.19]</t>
        </is>
      </c>
      <c r="D63" s="12" t="inlineStr">
        <is>
          <t>Identify ionic compounds from 2D or 3D representations. Describe the structure of an ionic compound using a diagram.</t>
        </is>
      </c>
      <c r="E63" s="12" t="inlineStr">
        <is>
          <t>834b6653-261f-492a-8a43-aa92ca9e8e04</t>
        </is>
      </c>
    </row>
    <row r="64" ht="45" customHeight="1">
      <c r="A64" s="12" t="inlineStr">
        <is>
          <t>Key Concepts in Chemistry</t>
        </is>
      </c>
      <c r="B64" s="12" t="inlineStr">
        <is>
          <t>Ionic Substances</t>
        </is>
      </c>
      <c r="C64" s="13" t="inlineStr">
        <is>
          <t>Limitations of Representations of Ionic Compounds [CH2.20]</t>
        </is>
      </c>
      <c r="D64" s="12" t="inlineStr">
        <is>
          <t>Describe the limitations of 2D or 2D representations of ionic compounds.</t>
        </is>
      </c>
      <c r="E64" s="12" t="inlineStr">
        <is>
          <t>6bf75fe7-82c0-432c-aa2b-bdc0f1f8ebc8</t>
        </is>
      </c>
    </row>
    <row r="65" ht="45" customHeight="1">
      <c r="A65" s="12" t="inlineStr">
        <is>
          <t>Key Concepts in Chemistry</t>
        </is>
      </c>
      <c r="B65" s="12" t="inlineStr">
        <is>
          <t>Ionic Substances</t>
        </is>
      </c>
      <c r="C65" s="13" t="inlineStr">
        <is>
          <t>Properties of Ionic Compounds [CH2.21]</t>
        </is>
      </c>
      <c r="D65" s="12" t="inlineStr">
        <is>
          <t>State the properties of ionic compounds.</t>
        </is>
      </c>
      <c r="E65" s="12" t="inlineStr">
        <is>
          <t>8f3ff936-bc8d-4663-b588-736dd5164324</t>
        </is>
      </c>
    </row>
    <row r="66" ht="45" customHeight="1">
      <c r="A66" s="12" t="inlineStr">
        <is>
          <t>Key Concepts in Chemistry</t>
        </is>
      </c>
      <c r="B66" s="12" t="inlineStr">
        <is>
          <t>Ionic Substances</t>
        </is>
      </c>
      <c r="C66" s="13" t="inlineStr">
        <is>
          <t>Explaining the Properties of Ionic Compounds [CH2.22]</t>
        </is>
      </c>
      <c r="D66" s="12" t="inlineStr">
        <is>
          <t>Explain the properties of ionic compounds in terms of their structure.</t>
        </is>
      </c>
      <c r="E66" s="12" t="inlineStr">
        <is>
          <t>c2eb3e84-8389-41c9-9349-bd8cc8387413</t>
        </is>
      </c>
    </row>
    <row r="67" ht="45" customHeight="1">
      <c r="A67" s="12" t="inlineStr">
        <is>
          <t>Key Concepts in Chemistry</t>
        </is>
      </c>
      <c r="B67" s="12" t="inlineStr">
        <is>
          <t>Ionic Substances</t>
        </is>
      </c>
      <c r="C67" s="13" t="inlineStr">
        <is>
          <t>Deducing Formulae from Diagrams of Ionic Compounds [CH2.23]</t>
        </is>
      </c>
      <c r="D67" s="12" t="inlineStr">
        <is>
          <t>Use diagrams and knowledge of ions to determine the formulae of ionic compounds.</t>
        </is>
      </c>
      <c r="E67" s="12" t="inlineStr">
        <is>
          <t>7c044eb7-618f-46ad-8f56-32eba9cf6040</t>
        </is>
      </c>
    </row>
    <row r="68" ht="45" customHeight="1">
      <c r="A68" s="12" t="inlineStr">
        <is>
          <t>Key Concepts in Chemistry</t>
        </is>
      </c>
      <c r="B68" s="12" t="inlineStr">
        <is>
          <t>Covalent Bonding</t>
        </is>
      </c>
      <c r="C68" s="13" t="inlineStr">
        <is>
          <t>Diagnostic: Covalent Bonding [CH0.012]</t>
        </is>
      </c>
      <c r="D68" s="12" t="inlineStr">
        <is>
          <t>Diagnostic for covalent bonding.</t>
        </is>
      </c>
      <c r="E68" s="12" t="inlineStr">
        <is>
          <t>d7b89917-819d-4794-be29-1843c7c393a8</t>
        </is>
      </c>
    </row>
    <row r="69" ht="45" customHeight="1">
      <c r="A69" s="12" t="inlineStr">
        <is>
          <t>Key Concepts in Chemistry</t>
        </is>
      </c>
      <c r="B69" s="12" t="inlineStr">
        <is>
          <t>Covalent Bonding</t>
        </is>
      </c>
      <c r="C69" s="13" t="inlineStr">
        <is>
          <t>Covalent Bonding I [CH2.24]</t>
        </is>
      </c>
      <c r="D69" s="12" t="inlineStr">
        <is>
          <t>Identify and describe the formation of covalent bonds using dot and cross diagrams. This nugget contains elemental molecules and the formation of single, double and triple bonds.</t>
        </is>
      </c>
      <c r="E69" s="12" t="inlineStr">
        <is>
          <t>317bc8f0-2f83-4481-ae8b-544631139e77</t>
        </is>
      </c>
    </row>
    <row r="70" ht="45" customHeight="1">
      <c r="A70" s="12" t="inlineStr">
        <is>
          <t>Key Concepts in Chemistry</t>
        </is>
      </c>
      <c r="B70" s="12" t="inlineStr">
        <is>
          <t>Covalent Bonding</t>
        </is>
      </c>
      <c r="C70" s="13" t="inlineStr">
        <is>
          <t>Covalent Bonding II [CH2.25]</t>
        </is>
      </c>
      <c r="D70" s="12" t="inlineStr">
        <is>
          <t>Identify and describe the formation of covalent bonds using dot and cross diagrams. This nugget contains the formation of simple compounds.</t>
        </is>
      </c>
      <c r="E70" s="12" t="inlineStr">
        <is>
          <t>a24542af-adf0-4520-a63b-90fb48676709</t>
        </is>
      </c>
    </row>
    <row r="71" ht="45" customHeight="1">
      <c r="A71" s="12" t="inlineStr">
        <is>
          <t>Key Concepts in Chemistry</t>
        </is>
      </c>
      <c r="B71" s="12" t="inlineStr">
        <is>
          <t>Covalent Bonding</t>
        </is>
      </c>
      <c r="C71" s="13" t="inlineStr">
        <is>
          <t>Representing Covalent Bonds [CH2.26]</t>
        </is>
      </c>
      <c r="D71" s="12" t="inlineStr">
        <is>
          <t>Identify covalent compounds from 2D or 3D representations. Describe the structure of a covalent structure using a diagram.</t>
        </is>
      </c>
      <c r="E71" s="12" t="inlineStr">
        <is>
          <t>8be3b622-800c-4c4e-b8c1-0a190fbc9d67</t>
        </is>
      </c>
    </row>
    <row r="72" ht="45" customHeight="1">
      <c r="A72" s="12" t="inlineStr">
        <is>
          <t>Key Concepts in Chemistry</t>
        </is>
      </c>
      <c r="B72" s="12" t="inlineStr">
        <is>
          <t>Covalent Bonding</t>
        </is>
      </c>
      <c r="C72" s="13" t="inlineStr">
        <is>
          <t>Limitations of Representations of Covalent Bonds [CH2.27]</t>
        </is>
      </c>
      <c r="D72" s="12" t="inlineStr">
        <is>
          <t>Describe the limitations of 2D or 3D representations of covalent compounds.</t>
        </is>
      </c>
      <c r="E72" s="12" t="inlineStr">
        <is>
          <t>741927ab-5af8-47c5-8f2d-cada71027525</t>
        </is>
      </c>
    </row>
    <row r="73" ht="45" customHeight="1">
      <c r="A73" s="12" t="inlineStr">
        <is>
          <t>Key Concepts in Chemistry</t>
        </is>
      </c>
      <c r="B73" s="12" t="inlineStr">
        <is>
          <t>Covalent Bonding</t>
        </is>
      </c>
      <c r="C73" s="13" t="inlineStr">
        <is>
          <t>Deducing Formulae from Diagrams of Covalent Compounds [CH2.28]</t>
        </is>
      </c>
      <c r="D73" s="12" t="inlineStr">
        <is>
          <t>Use diagrams to determine the formulae and empirical formulae of covalent compounds.</t>
        </is>
      </c>
      <c r="E73" s="12" t="inlineStr">
        <is>
          <t>3a2b068c-ebf9-445d-9dad-fb549ac0d093</t>
        </is>
      </c>
    </row>
    <row r="74" ht="45" customHeight="1">
      <c r="A74" s="12" t="inlineStr">
        <is>
          <t>Key Concepts in Chemistry</t>
        </is>
      </c>
      <c r="B74" s="12" t="inlineStr">
        <is>
          <t>Bonding in Metals</t>
        </is>
      </c>
      <c r="C74" s="13" t="inlineStr">
        <is>
          <t>Diagnostic: Bonding in Metals [CH0.220]</t>
        </is>
      </c>
      <c r="D74" s="12" t="inlineStr">
        <is>
          <t>Diagnostic for the bonding in metals topic.</t>
        </is>
      </c>
      <c r="E74" s="12" t="inlineStr">
        <is>
          <t>68b45412-fbe7-4237-9eb6-c792a3b85bbe</t>
        </is>
      </c>
    </row>
    <row r="75" ht="45" customHeight="1">
      <c r="A75" s="12" t="inlineStr">
        <is>
          <t>Key Concepts in Chemistry</t>
        </is>
      </c>
      <c r="B75" s="12" t="inlineStr">
        <is>
          <t>Bonding in Metals</t>
        </is>
      </c>
      <c r="C75" s="13" t="inlineStr">
        <is>
          <t>Introducing Chemical Bonds [CH2.01]</t>
        </is>
      </c>
      <c r="D75" s="12" t="inlineStr">
        <is>
          <t>Describe ionic, covalent and metallic bonds in terms of the transfer/sharing of electrons and in terms of electrostatic forces.</t>
        </is>
      </c>
      <c r="E75" s="12" t="inlineStr">
        <is>
          <t>08c5fb26-992e-482e-bf15-b964e4198e66</t>
        </is>
      </c>
    </row>
    <row r="76" ht="45" customHeight="1">
      <c r="A76" s="12" t="inlineStr">
        <is>
          <t>Key Concepts in Chemistry</t>
        </is>
      </c>
      <c r="B76" s="12" t="inlineStr">
        <is>
          <t>Bonding in Metals</t>
        </is>
      </c>
      <c r="C76" s="13" t="inlineStr">
        <is>
          <t>Metallic Bonding [CH2.02]</t>
        </is>
      </c>
      <c r="D76" s="12" t="inlineStr">
        <is>
          <t>Identify and describe metallic bonds.</t>
        </is>
      </c>
      <c r="E76" s="12" t="inlineStr">
        <is>
          <t>ca1b0d4c-c857-4a7b-bc6b-fcc01d3d1823</t>
        </is>
      </c>
    </row>
    <row r="77" ht="45" customHeight="1">
      <c r="A77" s="12" t="inlineStr">
        <is>
          <t>Key Concepts in Chemistry</t>
        </is>
      </c>
      <c r="B77" s="12" t="inlineStr">
        <is>
          <t>Bonding in Metals</t>
        </is>
      </c>
      <c r="C77" s="13" t="inlineStr">
        <is>
          <t>Representing Metallic Bonds [CH2.03]</t>
        </is>
      </c>
      <c r="D77" s="12" t="inlineStr">
        <is>
          <t>Identify metallic bonding from 2D or 3D representations.</t>
        </is>
      </c>
      <c r="E77" s="12" t="inlineStr">
        <is>
          <t>cd371fd4-0588-4def-9378-826cddd03504</t>
        </is>
      </c>
    </row>
    <row r="78" ht="45" customHeight="1">
      <c r="A78" s="12" t="inlineStr">
        <is>
          <t>Key Concepts in Chemistry</t>
        </is>
      </c>
      <c r="B78" s="12" t="inlineStr">
        <is>
          <t>Bonding in Metals</t>
        </is>
      </c>
      <c r="C78" s="13" t="inlineStr">
        <is>
          <t>Pure Metals [CH2.04]</t>
        </is>
      </c>
      <c r="D78" s="12" t="inlineStr">
        <is>
          <t>Identify and describe pure metals and their structure.</t>
        </is>
      </c>
      <c r="E78" s="12" t="inlineStr">
        <is>
          <t>6c246151-abd2-48f1-8c7c-bf504795edd5</t>
        </is>
      </c>
    </row>
    <row r="79" ht="45" customHeight="1">
      <c r="A79" s="12" t="inlineStr">
        <is>
          <t>Key Concepts in Chemistry</t>
        </is>
      </c>
      <c r="B79" s="12" t="inlineStr">
        <is>
          <t>Bonding in Metals</t>
        </is>
      </c>
      <c r="C79" s="13" t="inlineStr">
        <is>
          <t>Properties of Pure Metals [CH2.05]</t>
        </is>
      </c>
      <c r="D79" s="12" t="inlineStr">
        <is>
          <t>State the properties of pure metals and apply this knowledge to simple situations.</t>
        </is>
      </c>
      <c r="E79" s="12" t="inlineStr">
        <is>
          <t>399cf04a-9ca0-40ed-8f54-645bc483ece0</t>
        </is>
      </c>
    </row>
    <row r="80" ht="45" customHeight="1">
      <c r="A80" s="12" t="inlineStr">
        <is>
          <t>Key Concepts in Chemistry</t>
        </is>
      </c>
      <c r="B80" s="12" t="inlineStr">
        <is>
          <t>Bonding in Metals</t>
        </is>
      </c>
      <c r="C80" s="13" t="inlineStr">
        <is>
          <t>Explaining the Properties Pure Metals [CH2.06]</t>
        </is>
      </c>
      <c r="D80" s="12" t="inlineStr">
        <is>
          <t>Explain the properties of pure metals in terms of their structure.</t>
        </is>
      </c>
      <c r="E80" s="12" t="inlineStr">
        <is>
          <t>ec913b66-44f3-4bd8-9cfe-e556f5dfa5c5</t>
        </is>
      </c>
    </row>
    <row r="81" ht="45" customHeight="1">
      <c r="A81" s="12" t="inlineStr">
        <is>
          <t>Key Concepts in Chemistry</t>
        </is>
      </c>
      <c r="B81" s="12" t="inlineStr">
        <is>
          <t>Bonding in Metals</t>
        </is>
      </c>
      <c r="C81" s="13" t="inlineStr">
        <is>
          <t>Metals as Conductors [CH2.09]</t>
        </is>
      </c>
      <c r="D81" s="12" t="inlineStr">
        <is>
          <t>Explain the electrical and thermal conductivity of metals in terms of their structure.</t>
        </is>
      </c>
      <c r="E81" s="12" t="inlineStr">
        <is>
          <t>9186427e-d31d-4bb2-8eee-b1781152e61b</t>
        </is>
      </c>
    </row>
    <row r="82" ht="45" customHeight="1">
      <c r="A82" s="12" t="inlineStr">
        <is>
          <t>Key Concepts in Chemistry</t>
        </is>
      </c>
      <c r="B82" s="12" t="inlineStr">
        <is>
          <t>Small &amp; Giant Covalent Substances</t>
        </is>
      </c>
      <c r="C82" s="13" t="inlineStr">
        <is>
          <t>Diagnostic: Small &amp; Giant Covalent Substances [CH0.013]</t>
        </is>
      </c>
      <c r="D82" s="12" t="inlineStr">
        <is>
          <t>Diagnostic for the general structure and properties of small and giant covalent structures.</t>
        </is>
      </c>
      <c r="E82" s="12" t="inlineStr">
        <is>
          <t>cbb0d35b-1a2d-4967-98b1-e414276026d3</t>
        </is>
      </c>
    </row>
    <row r="83" ht="45" customHeight="1">
      <c r="A83" s="12" t="inlineStr">
        <is>
          <t>Key Concepts in Chemistry</t>
        </is>
      </c>
      <c r="B83" s="12" t="inlineStr">
        <is>
          <t>Small &amp; Giant Covalent Substances</t>
        </is>
      </c>
      <c r="C83" s="13" t="inlineStr">
        <is>
          <t>Intermolecular &amp; Intramolecular Forces [CH2.29]</t>
        </is>
      </c>
      <c r="D83" s="12" t="inlineStr">
        <is>
          <t>Define inter- and intramolecular forces and compare them.</t>
        </is>
      </c>
      <c r="E83" s="12" t="inlineStr">
        <is>
          <t>e1c17e00-6b29-442e-a427-ab8d5357cf93</t>
        </is>
      </c>
    </row>
    <row r="84" ht="45" customHeight="1">
      <c r="A84" s="12" t="inlineStr">
        <is>
          <t>Key Concepts in Chemistry</t>
        </is>
      </c>
      <c r="B84" s="12" t="inlineStr">
        <is>
          <t>Small &amp; Giant Covalent Substances</t>
        </is>
      </c>
      <c r="C84" s="13" t="inlineStr">
        <is>
          <t>Small Molecular Substances [CH2.30]</t>
        </is>
      </c>
      <c r="D84" s="12" t="inlineStr">
        <is>
          <t>Describe the structure of small molecular substances and give some common examples.</t>
        </is>
      </c>
      <c r="E84" s="12" t="inlineStr">
        <is>
          <t>f5bd9a3b-8e9c-4a14-8e81-c825128d67c5</t>
        </is>
      </c>
    </row>
    <row r="85" ht="45" customHeight="1">
      <c r="A85" s="12" t="inlineStr">
        <is>
          <t>Key Concepts in Chemistry</t>
        </is>
      </c>
      <c r="B85" s="12" t="inlineStr">
        <is>
          <t>Small &amp; Giant Covalent Substances</t>
        </is>
      </c>
      <c r="C85" s="13" t="inlineStr">
        <is>
          <t>Properties of Small Molecular Substances [CH2.31]</t>
        </is>
      </c>
      <c r="D85" s="12" t="inlineStr">
        <is>
          <t>Give the properties of small molecular substances.</t>
        </is>
      </c>
      <c r="E85" s="12" t="inlineStr">
        <is>
          <t>d152524a-bd96-4cb7-9586-4bea7cd790fd</t>
        </is>
      </c>
    </row>
    <row r="86" ht="45" customHeight="1">
      <c r="A86" s="12" t="inlineStr">
        <is>
          <t>Key Concepts in Chemistry</t>
        </is>
      </c>
      <c r="B86" s="12" t="inlineStr">
        <is>
          <t>Small &amp; Giant Covalent Substances</t>
        </is>
      </c>
      <c r="C86" s="13" t="inlineStr">
        <is>
          <t>Explaining the Properties of Small Molecular Substances [CH2.32]</t>
        </is>
      </c>
      <c r="D86" s="12" t="inlineStr">
        <is>
          <t>Explain the properties of small molecular substances in terms of their structure.</t>
        </is>
      </c>
      <c r="E86" s="12" t="inlineStr">
        <is>
          <t>d50ce06e-1a88-4313-ad90-5b06fd0c82dc</t>
        </is>
      </c>
    </row>
    <row r="87" ht="45" customHeight="1">
      <c r="A87" s="12" t="inlineStr">
        <is>
          <t>Key Concepts in Chemistry</t>
        </is>
      </c>
      <c r="B87" s="12" t="inlineStr">
        <is>
          <t>Small &amp; Giant Covalent Substances</t>
        </is>
      </c>
      <c r="C87" s="13" t="inlineStr">
        <is>
          <t>Giant Covalent Structures &amp; Their Properties [CH2.33]</t>
        </is>
      </c>
      <c r="D87" s="12" t="inlineStr">
        <is>
          <t>Describe the structure of giant covalent structures and give their general properties.</t>
        </is>
      </c>
      <c r="E87" s="12" t="inlineStr">
        <is>
          <t>c5bb2543-c372-4ec6-b0d0-4f286f179a32</t>
        </is>
      </c>
    </row>
    <row r="88" ht="45" customHeight="1">
      <c r="A88" s="12" t="inlineStr">
        <is>
          <t>Key Concepts in Chemistry</t>
        </is>
      </c>
      <c r="B88" s="12" t="inlineStr">
        <is>
          <t>Small &amp; Giant Covalent Substances</t>
        </is>
      </c>
      <c r="C88" s="13" t="inlineStr">
        <is>
          <t>Comparing Small &amp; Giant Covalent Substances [CH2.34]</t>
        </is>
      </c>
      <c r="D88" s="12" t="inlineStr">
        <is>
          <t>Compare the structure and properties of small and giant covalent substances.</t>
        </is>
      </c>
      <c r="E88" s="12" t="inlineStr">
        <is>
          <t>af028f9d-bc22-4721-95c2-13efc5a6de21</t>
        </is>
      </c>
    </row>
    <row r="89" ht="45" customHeight="1">
      <c r="A89" s="12" t="inlineStr">
        <is>
          <t>Key Concepts in Chemistry</t>
        </is>
      </c>
      <c r="B89" s="12" t="inlineStr">
        <is>
          <t>Polymers</t>
        </is>
      </c>
      <c r="C89" s="13" t="inlineStr">
        <is>
          <t>Diagnostic: Polymers [CH0.202]</t>
        </is>
      </c>
      <c r="D89" s="12" t="inlineStr">
        <is>
          <t>Diagnostic for the structure and properties of polymers.</t>
        </is>
      </c>
      <c r="E89" s="12" t="inlineStr">
        <is>
          <t>f31a2041-d126-415d-88f5-16c2e9b1fd02</t>
        </is>
      </c>
    </row>
    <row r="90" ht="45" customHeight="1">
      <c r="A90" s="12" t="inlineStr">
        <is>
          <t>Key Concepts in Chemistry</t>
        </is>
      </c>
      <c r="B90" s="12" t="inlineStr">
        <is>
          <t>Polymers</t>
        </is>
      </c>
      <c r="C90" s="13" t="inlineStr">
        <is>
          <t>Polymers: Introduction [CK20.15]</t>
        </is>
      </c>
      <c r="D90" s="12" t="inlineStr">
        <is>
          <t>Describe the structure of polymers and give some examples of polymers.</t>
        </is>
      </c>
      <c r="E90" s="12" t="inlineStr">
        <is>
          <t>be932d71-7f00-42f3-8926-712d69727e32</t>
        </is>
      </c>
    </row>
    <row r="91" ht="45" customHeight="1">
      <c r="A91" s="12" t="inlineStr">
        <is>
          <t>Key Concepts in Chemistry</t>
        </is>
      </c>
      <c r="B91" s="12" t="inlineStr">
        <is>
          <t>Polymers</t>
        </is>
      </c>
      <c r="C91" s="13" t="inlineStr">
        <is>
          <t>Polymers: Structure &amp; Properties [CH2.37]</t>
        </is>
      </c>
      <c r="D91" s="12" t="inlineStr">
        <is>
          <t>Describe the structure of polymers and give their general properties.</t>
        </is>
      </c>
      <c r="E91" s="12" t="inlineStr">
        <is>
          <t>85fe9c92-f3ff-438a-90b3-978a9e6ddfa4</t>
        </is>
      </c>
    </row>
    <row r="92" ht="45" customHeight="1">
      <c r="A92" s="12" t="inlineStr">
        <is>
          <t>Key Concepts in Chemistry</t>
        </is>
      </c>
      <c r="B92" s="12" t="inlineStr">
        <is>
          <t>Polymers</t>
        </is>
      </c>
      <c r="C92" s="13" t="inlineStr">
        <is>
          <t>Polymers: Explaining Properties [CH2.38]</t>
        </is>
      </c>
      <c r="D92" s="12" t="inlineStr">
        <is>
          <t>Explain the general properties of polymers in terms of their structure.</t>
        </is>
      </c>
      <c r="E92" s="12" t="inlineStr">
        <is>
          <t>3d208356-7458-47cf-b858-f8020d32345c</t>
        </is>
      </c>
    </row>
    <row r="93" ht="45" customHeight="1">
      <c r="A93" s="12" t="inlineStr">
        <is>
          <t>Key Concepts in Chemistry</t>
        </is>
      </c>
      <c r="B93" s="12" t="inlineStr">
        <is>
          <t>Polymers</t>
        </is>
      </c>
      <c r="C93" s="13" t="inlineStr">
        <is>
          <t>Polymers: Representing in Diagrams [CH2.39]</t>
        </is>
      </c>
      <c r="D93" s="12" t="inlineStr">
        <is>
          <t>Describe the displayed formula of monomers and interpret to deduce the structure of a polymer.</t>
        </is>
      </c>
      <c r="E93" s="12" t="inlineStr">
        <is>
          <t>e6dbdb8a-bb5c-4de6-938f-04a46ef2b63c</t>
        </is>
      </c>
    </row>
    <row r="94" ht="45" customHeight="1">
      <c r="A94" s="12" t="inlineStr">
        <is>
          <t>Key Concepts in Chemistry</t>
        </is>
      </c>
      <c r="B94" s="12" t="inlineStr">
        <is>
          <t>Carbon Allotropes</t>
        </is>
      </c>
      <c r="C94" s="13" t="inlineStr">
        <is>
          <t>Diagnostic: Carbon Allotropes [CH0.015]</t>
        </is>
      </c>
      <c r="D94" s="12" t="inlineStr">
        <is>
          <t>Diagnostic for the structure &amp; properties of diamond, graphite, graphene and fullerenes.</t>
        </is>
      </c>
      <c r="E94" s="12" t="inlineStr">
        <is>
          <t>142b49c6-f971-431e-a1d4-7f16d3074ba1</t>
        </is>
      </c>
    </row>
    <row r="95" ht="45" customHeight="1">
      <c r="A95" s="12" t="inlineStr">
        <is>
          <t>Key Concepts in Chemistry</t>
        </is>
      </c>
      <c r="B95" s="12" t="inlineStr">
        <is>
          <t>Carbon Allotropes</t>
        </is>
      </c>
      <c r="C95" s="13" t="inlineStr">
        <is>
          <t>Diamond: Structure &amp; Properties [CH2.40]</t>
        </is>
      </c>
      <c r="D95" s="12" t="inlineStr">
        <is>
          <t>Describe the structure of diamond and give its properties.</t>
        </is>
      </c>
      <c r="E95" s="12" t="inlineStr">
        <is>
          <t>1509e27a-b1c1-46f7-9da7-047c4d4e74d3</t>
        </is>
      </c>
    </row>
    <row r="96" ht="45" customHeight="1">
      <c r="A96" s="12" t="inlineStr">
        <is>
          <t>Key Concepts in Chemistry</t>
        </is>
      </c>
      <c r="B96" s="12" t="inlineStr">
        <is>
          <t>Carbon Allotropes</t>
        </is>
      </c>
      <c r="C96" s="13" t="inlineStr">
        <is>
          <t>Diamond: Explaining Properties [CH2.41]</t>
        </is>
      </c>
      <c r="D96" s="12" t="inlineStr">
        <is>
          <t>Explain the properties of diamond in terms of its structure.</t>
        </is>
      </c>
      <c r="E96" s="12" t="inlineStr">
        <is>
          <t>288dc165-6624-4b68-95aa-ed5737d73bfa</t>
        </is>
      </c>
    </row>
    <row r="97" ht="45" customHeight="1">
      <c r="A97" s="12" t="inlineStr">
        <is>
          <t>Key Concepts in Chemistry</t>
        </is>
      </c>
      <c r="B97" s="12" t="inlineStr">
        <is>
          <t>Carbon Allotropes</t>
        </is>
      </c>
      <c r="C97" s="13" t="inlineStr">
        <is>
          <t>Graphite: Structure &amp; Properties [CH2.42]</t>
        </is>
      </c>
      <c r="D97" s="12" t="inlineStr">
        <is>
          <t>Describe the structure of graphite and give its properties.</t>
        </is>
      </c>
      <c r="E97" s="12" t="inlineStr">
        <is>
          <t>41fdcc0f-5495-4038-86e1-545a82db7ac4</t>
        </is>
      </c>
    </row>
    <row r="98" ht="45" customHeight="1">
      <c r="A98" s="12" t="inlineStr">
        <is>
          <t>Key Concepts in Chemistry</t>
        </is>
      </c>
      <c r="B98" s="12" t="inlineStr">
        <is>
          <t>Carbon Allotropes</t>
        </is>
      </c>
      <c r="C98" s="13" t="inlineStr">
        <is>
          <t>Graphite: Explaining Properties [CH2.43]</t>
        </is>
      </c>
      <c r="D98" s="12" t="inlineStr">
        <is>
          <t>Explain the properties of graphite in terms of its structure.</t>
        </is>
      </c>
      <c r="E98" s="12" t="inlineStr">
        <is>
          <t>9ef7e8ee-61ca-4524-aa68-6d0786d2f764</t>
        </is>
      </c>
    </row>
    <row r="99" ht="45" customHeight="1">
      <c r="A99" s="12" t="inlineStr">
        <is>
          <t>Key Concepts in Chemistry</t>
        </is>
      </c>
      <c r="B99" s="12" t="inlineStr">
        <is>
          <t>Carbon Allotropes</t>
        </is>
      </c>
      <c r="C99" s="13" t="inlineStr">
        <is>
          <t>Comparing Graphite &amp; Diamond [CH2.44]</t>
        </is>
      </c>
      <c r="D99" s="12" t="inlineStr">
        <is>
          <t>Compare the structures of diamond and graphite. Explain the properties of graphite and diamond in terms of their structures.</t>
        </is>
      </c>
      <c r="E99" s="12" t="inlineStr">
        <is>
          <t>3834e022-030f-415c-8889-c15760296edb</t>
        </is>
      </c>
    </row>
    <row r="100" ht="45" customHeight="1">
      <c r="A100" s="12" t="inlineStr">
        <is>
          <t>Key Concepts in Chemistry</t>
        </is>
      </c>
      <c r="B100" s="12" t="inlineStr">
        <is>
          <t>Carbon Allotropes</t>
        </is>
      </c>
      <c r="C100" s="13" t="inlineStr">
        <is>
          <t>Graphene: Structure &amp; Properties [CH2.45]</t>
        </is>
      </c>
      <c r="D100" s="12" t="inlineStr">
        <is>
          <t>Describe the structure of graphene and give its properties.</t>
        </is>
      </c>
      <c r="E100" s="12" t="inlineStr">
        <is>
          <t>f5d571e9-caf3-4b17-a0ca-918a042011dd</t>
        </is>
      </c>
    </row>
    <row r="101" ht="45" customHeight="1">
      <c r="A101" s="12" t="inlineStr">
        <is>
          <t>Key Concepts in Chemistry</t>
        </is>
      </c>
      <c r="B101" s="12" t="inlineStr">
        <is>
          <t>Carbon Allotropes</t>
        </is>
      </c>
      <c r="C101" s="13" t="inlineStr">
        <is>
          <t>Graphene: Explaining Properties [CH2.46]</t>
        </is>
      </c>
      <c r="D101" s="12" t="inlineStr">
        <is>
          <t>Explain the properties of graphene in terms of its structure.</t>
        </is>
      </c>
      <c r="E101" s="12" t="inlineStr">
        <is>
          <t>31af7548-0ecb-4fce-b68c-432c445637e6</t>
        </is>
      </c>
    </row>
    <row r="102" ht="45" customHeight="1">
      <c r="A102" s="12" t="inlineStr">
        <is>
          <t>Key Concepts in Chemistry</t>
        </is>
      </c>
      <c r="B102" s="12" t="inlineStr">
        <is>
          <t>Carbon Allotropes</t>
        </is>
      </c>
      <c r="C102" s="13" t="inlineStr">
        <is>
          <t>Comparing Graphite &amp; Graphene [CH2.47]</t>
        </is>
      </c>
      <c r="D102" s="12" t="inlineStr">
        <is>
          <t>Compare the structures of graphite and graphene. Explain the properties of graphite and graphene in terms of their structures.</t>
        </is>
      </c>
      <c r="E102" s="12" t="inlineStr">
        <is>
          <t>62f0ad63-9d2e-4db1-971c-d4a95acdd788</t>
        </is>
      </c>
    </row>
    <row r="103" ht="45" customHeight="1">
      <c r="A103" s="12" t="inlineStr">
        <is>
          <t>Key Concepts in Chemistry</t>
        </is>
      </c>
      <c r="B103" s="12" t="inlineStr">
        <is>
          <t>Carbon Allotropes</t>
        </is>
      </c>
      <c r="C103" s="13" t="inlineStr">
        <is>
          <t>Fullerenes: Structure &amp; Properties [CH2.48]</t>
        </is>
      </c>
      <c r="D103" s="12" t="inlineStr">
        <is>
          <t>Describe the structure of fullerenes and give their properties.</t>
        </is>
      </c>
      <c r="E103" s="12" t="inlineStr">
        <is>
          <t>1355ef0e-97db-4846-aff6-b2dcad75a330</t>
        </is>
      </c>
    </row>
    <row r="104" ht="45" customHeight="1">
      <c r="A104" s="12" t="inlineStr">
        <is>
          <t>Key Concepts in Chemistry</t>
        </is>
      </c>
      <c r="B104" s="12" t="inlineStr">
        <is>
          <t>Carbon Allotropes</t>
        </is>
      </c>
      <c r="C104" s="13" t="inlineStr">
        <is>
          <t>Fullerenes: Explaining Properties  [CH2.49]</t>
        </is>
      </c>
      <c r="D104" s="12" t="inlineStr">
        <is>
          <t>Explain the properties of fullerenes in terms of their structure.</t>
        </is>
      </c>
      <c r="E104" s="12" t="inlineStr">
        <is>
          <t>9c650abc-9234-438b-af02-03b37103f486</t>
        </is>
      </c>
    </row>
    <row r="105" ht="45" customHeight="1">
      <c r="A105" s="12" t="inlineStr">
        <is>
          <t>Key Concepts in Chemistry</t>
        </is>
      </c>
      <c r="B105" s="12" t="inlineStr">
        <is>
          <t>Carbon Allotropes</t>
        </is>
      </c>
      <c r="C105" s="13" t="inlineStr">
        <is>
          <t>Carbon Allotropes: Summary [CH2.50]</t>
        </is>
      </c>
      <c r="D105" s="12" t="inlineStr">
        <is>
          <t>Compare the structures of diamond, graphite, graphene, buckminsterfullerene &amp; nanotubes. Explain and compare their properties in terms of their structures.</t>
        </is>
      </c>
      <c r="E105" s="12" t="inlineStr">
        <is>
          <t>53f6f377-a355-41c5-b4a8-c853b107abb6</t>
        </is>
      </c>
    </row>
    <row r="106" ht="45" customHeight="1">
      <c r="A106" s="12" t="inlineStr">
        <is>
          <t>Key Concepts in Chemistry</t>
        </is>
      </c>
      <c r="B106" s="12" t="inlineStr">
        <is>
          <t>Identifying Bonding, Deducing Properties &amp; Writing Equations</t>
        </is>
      </c>
      <c r="C106" s="13" t="inlineStr">
        <is>
          <t>Diagnostic: Identifying Bonding, Deducing Properties &amp; Writing Equations [CH0.017]</t>
        </is>
      </c>
      <c r="D106" s="12" t="inlineStr">
        <is>
          <t>Diagnostic for molecular vs ionic compounds, identifying bonding from diagrams/names, writing symbol equations, general themes of structures and how they relate to properties, valency, number of bonds formed and what is a crystal?</t>
        </is>
      </c>
      <c r="E106" s="12" t="inlineStr">
        <is>
          <t>454eb6e3-03a6-4898-abcd-4d1b473899b9</t>
        </is>
      </c>
    </row>
    <row r="107" ht="45" customHeight="1">
      <c r="A107" s="12" t="inlineStr">
        <is>
          <t>Key Concepts in Chemistry</t>
        </is>
      </c>
      <c r="B107" s="12" t="inlineStr">
        <is>
          <t>Identifying Bonding, Deducing Properties &amp; Writing Equations</t>
        </is>
      </c>
      <c r="C107" s="13" t="inlineStr">
        <is>
          <t>Molecular Compounds vs Ionic Compounds [CH2.51]</t>
        </is>
      </c>
      <c r="D107" s="12" t="inlineStr">
        <is>
          <t>Compare covalent and ionic compounds. Define the term molecule.</t>
        </is>
      </c>
      <c r="E107" s="12" t="inlineStr">
        <is>
          <t>1987284f-e575-41f4-b812-703a2d577068</t>
        </is>
      </c>
    </row>
    <row r="108" ht="45" customHeight="1">
      <c r="A108" s="12" t="inlineStr">
        <is>
          <t>Key Concepts in Chemistry</t>
        </is>
      </c>
      <c r="B108" s="12" t="inlineStr">
        <is>
          <t>Identifying Bonding, Deducing Properties &amp; Writing Equations</t>
        </is>
      </c>
      <c r="C108" s="13" t="inlineStr">
        <is>
          <t>Identifying Bonding from Substance Names [CH2.52]</t>
        </is>
      </c>
      <c r="D108" s="12" t="inlineStr">
        <is>
          <t>Identify metallic, ionic and covalent bonding from the elements involved.</t>
        </is>
      </c>
      <c r="E108" s="12" t="inlineStr">
        <is>
          <t>bf280fa0-5d6d-479a-9ab2-d3edfeabafd6</t>
        </is>
      </c>
    </row>
    <row r="109" ht="45" customHeight="1">
      <c r="A109" s="12" t="inlineStr">
        <is>
          <t>Key Concepts in Chemistry</t>
        </is>
      </c>
      <c r="B109" s="12" t="inlineStr">
        <is>
          <t>Identifying Bonding, Deducing Properties &amp; Writing Equations</t>
        </is>
      </c>
      <c r="C109" s="13" t="inlineStr">
        <is>
          <t>Identifying Bonding from Diagrams [CH2.53]</t>
        </is>
      </c>
      <c r="D109" s="12" t="inlineStr">
        <is>
          <t>Identify metallic, ionic and covalent bonding from 2D or 3D representations.</t>
        </is>
      </c>
      <c r="E109" s="12" t="inlineStr">
        <is>
          <t>ba1bb81b-5d67-4009-9a6e-1a46b03d589b</t>
        </is>
      </c>
    </row>
    <row r="110" ht="45" customHeight="1">
      <c r="A110" s="12" t="inlineStr">
        <is>
          <t>Key Concepts in Chemistry</t>
        </is>
      </c>
      <c r="B110" s="12" t="inlineStr">
        <is>
          <t>Identifying Bonding, Deducing Properties &amp; Writing Equations</t>
        </is>
      </c>
      <c r="C110" s="13" t="inlineStr">
        <is>
          <t>Summary: Structures &amp; Properties of Substances [CH2.54]</t>
        </is>
      </c>
      <c r="D110" s="12" t="inlineStr">
        <is>
          <t>A summary of the properties of substances, covering the common themes.</t>
        </is>
      </c>
      <c r="E110" s="12" t="inlineStr">
        <is>
          <t>23316a03-86c0-4dbe-b5fe-3dbfb344287b</t>
        </is>
      </c>
    </row>
    <row r="111" ht="45" customHeight="1">
      <c r="A111" s="12" t="inlineStr">
        <is>
          <t>Key Concepts in Chemistry</t>
        </is>
      </c>
      <c r="B111" s="12" t="inlineStr">
        <is>
          <t>Identifying Bonding, Deducing Properties &amp; Writing Equations</t>
        </is>
      </c>
      <c r="C111" s="13" t="inlineStr">
        <is>
          <t>Summary: Explaining the Properties of Substances [CH2.56]</t>
        </is>
      </c>
      <c r="D111" s="12" t="inlineStr">
        <is>
          <t>A summary of the properties of substances, covering the explanations of common themes.</t>
        </is>
      </c>
      <c r="E111" s="12" t="inlineStr">
        <is>
          <t>6990d534-b7ac-4404-872c-a533a80e7ffb</t>
        </is>
      </c>
    </row>
    <row r="112" ht="45" customHeight="1">
      <c r="A112" s="12" t="inlineStr">
        <is>
          <t>Key Concepts in Chemistry</t>
        </is>
      </c>
      <c r="B112" s="12" t="inlineStr">
        <is>
          <t>Identifying Bonding, Deducing Properties &amp; Writing Equations</t>
        </is>
      </c>
      <c r="C112" s="13" t="inlineStr">
        <is>
          <t>Valency &amp; Number of Covalent Bonds Formed [CH2.57]</t>
        </is>
      </c>
      <c r="D112" s="12" t="inlineStr">
        <is>
          <t>Deduce the valency of atoms and use it to predict the structure of molecules.</t>
        </is>
      </c>
      <c r="E112" s="12" t="inlineStr">
        <is>
          <t>f8a4ac6f-a1cd-4afa-9bba-ba271a40b2d4</t>
        </is>
      </c>
    </row>
    <row r="113" ht="45" customHeight="1">
      <c r="A113" s="12" t="inlineStr">
        <is>
          <t>Key Concepts in Chemistry</t>
        </is>
      </c>
      <c r="B113" s="12" t="inlineStr">
        <is>
          <t>Identifying Bonding, Deducing Properties &amp; Writing Equations</t>
        </is>
      </c>
      <c r="C113" s="13" t="inlineStr">
        <is>
          <t>Writing Balanced Formula Equations I [CH2.58]</t>
        </is>
      </c>
      <c r="D113" s="12" t="inlineStr">
        <is>
          <t>Use knowledge of bonding to determine the formulae of compounds and write balanced formula equations. 1:1 ratio.</t>
        </is>
      </c>
      <c r="E113" s="12" t="inlineStr">
        <is>
          <t>a2008ffa-14b3-4cdd-80cf-1cb988f74cfd</t>
        </is>
      </c>
    </row>
    <row r="114" ht="45" customHeight="1">
      <c r="A114" s="12" t="inlineStr">
        <is>
          <t>Key Concepts in Chemistry</t>
        </is>
      </c>
      <c r="B114" s="12" t="inlineStr">
        <is>
          <t>Identifying Bonding, Deducing Properties &amp; Writing Equations</t>
        </is>
      </c>
      <c r="C114" s="13" t="inlineStr">
        <is>
          <t>Writing Balanced Formula Equations II [CH2.59]</t>
        </is>
      </c>
      <c r="D114" s="12" t="inlineStr">
        <is>
          <t>Use knowledge of bonding to determine the formulae of compounds and write balanced formula equations. No brackets.</t>
        </is>
      </c>
      <c r="E114" s="12" t="inlineStr">
        <is>
          <t>9a0c714d-1559-4ea1-8ae1-05083047694b</t>
        </is>
      </c>
    </row>
    <row r="115" ht="45" customHeight="1">
      <c r="A115" s="12" t="inlineStr">
        <is>
          <t>Key Concepts in Chemistry</t>
        </is>
      </c>
      <c r="B115" s="12" t="inlineStr">
        <is>
          <t>Identifying Bonding, Deducing Properties &amp; Writing Equations</t>
        </is>
      </c>
      <c r="C115" s="13" t="inlineStr">
        <is>
          <t>Writing Balanced Formula Equations III [CH2.60]</t>
        </is>
      </c>
      <c r="D115" s="12" t="inlineStr">
        <is>
          <t>Use knowledge of bonding to determine the formulae of compounds and write balanced formula equations. Includes compounds with brackets and coefficients greater than 2.</t>
        </is>
      </c>
      <c r="E115" s="12" t="inlineStr">
        <is>
          <t>16cca9ea-cec9-457d-923c-d988b62dc86b</t>
        </is>
      </c>
    </row>
    <row r="116" ht="45" customHeight="1">
      <c r="A116" s="12" t="inlineStr">
        <is>
          <t>Key Concepts in Chemistry</t>
        </is>
      </c>
      <c r="B116" s="12" t="inlineStr">
        <is>
          <t>Identifying Bonding, Deducing Properties &amp; Writing Equations</t>
        </is>
      </c>
      <c r="C116" s="13" t="inlineStr">
        <is>
          <t>What is a Crystal? [CH2.61]</t>
        </is>
      </c>
      <c r="D116" s="12" t="inlineStr">
        <is>
          <t>Describe crystalline structures and give examples of ionic and covalent crystals.</t>
        </is>
      </c>
      <c r="E116" s="12" t="inlineStr">
        <is>
          <t>acec8c9b-784e-4095-96b3-0e72dcdaf9fc</t>
        </is>
      </c>
    </row>
    <row r="117" ht="45" customHeight="1">
      <c r="A117" s="12" t="inlineStr">
        <is>
          <t>Key Concepts in Chemistry</t>
        </is>
      </c>
      <c r="B117" s="12" t="inlineStr">
        <is>
          <t>Relative Formula Mass</t>
        </is>
      </c>
      <c r="C117" s="13" t="inlineStr">
        <is>
          <t>Diagnostic: Relative Formula Mass [CH0.020]</t>
        </is>
      </c>
      <c r="D117" s="12" t="inlineStr">
        <is>
          <t xml:space="preserve">Diagnostic for relative formula mass with and without equations. </t>
        </is>
      </c>
      <c r="E117" s="12" t="inlineStr">
        <is>
          <t>1b300b2a-dad2-4225-a0df-aab720ad93e7</t>
        </is>
      </c>
    </row>
    <row r="118" ht="45" customHeight="1">
      <c r="A118" s="12" t="inlineStr">
        <is>
          <t>Key Concepts in Chemistry</t>
        </is>
      </c>
      <c r="B118" s="12" t="inlineStr">
        <is>
          <t>Relative Formula Mass</t>
        </is>
      </c>
      <c r="C118" s="13" t="inlineStr">
        <is>
          <t>Calculating Relative Formula Mass I [CH3.01]</t>
        </is>
      </c>
      <c r="D118" s="12" t="inlineStr">
        <is>
          <t>Calculate the relative formula mass of compounds with simple 1:1 ratios. Atomic masses are given in the questions.</t>
        </is>
      </c>
      <c r="E118" s="12" t="inlineStr">
        <is>
          <t>4a44e8ad-96af-40ec-9a71-a785a40a5a7e</t>
        </is>
      </c>
    </row>
    <row r="119" ht="45" customHeight="1">
      <c r="A119" s="12" t="inlineStr">
        <is>
          <t>Key Concepts in Chemistry</t>
        </is>
      </c>
      <c r="B119" s="12" t="inlineStr">
        <is>
          <t>Relative Formula Mass</t>
        </is>
      </c>
      <c r="C119" s="13" t="inlineStr">
        <is>
          <t>Calculating Relative Formula Mass II [CH3.02]</t>
        </is>
      </c>
      <c r="D119" s="12" t="inlineStr">
        <is>
          <t>Calculate the relative formula mass of compounds without brackets. Atomic masses are given in the questions.</t>
        </is>
      </c>
      <c r="E119" s="12" t="inlineStr">
        <is>
          <t>e8aa6ae0-762e-4d30-b5e1-d442c813cd51</t>
        </is>
      </c>
    </row>
    <row r="120" ht="45" customHeight="1">
      <c r="A120" s="12" t="inlineStr">
        <is>
          <t>Key Concepts in Chemistry</t>
        </is>
      </c>
      <c r="B120" s="12" t="inlineStr">
        <is>
          <t>Relative Formula Mass</t>
        </is>
      </c>
      <c r="C120" s="13" t="inlineStr">
        <is>
          <t>Calculating Relative Formula Mass III [CH3.03]</t>
        </is>
      </c>
      <c r="D120" s="12" t="inlineStr">
        <is>
          <t>Calculate the relative formula mass of compounds without brackets. Atomic masses need to be read from a periodic table.</t>
        </is>
      </c>
      <c r="E120" s="12" t="inlineStr">
        <is>
          <t>6de4ccbf-3f1e-4517-ab4a-1308447dde5a</t>
        </is>
      </c>
    </row>
    <row r="121" ht="45" customHeight="1">
      <c r="A121" s="12" t="inlineStr">
        <is>
          <t>Key Concepts in Chemistry</t>
        </is>
      </c>
      <c r="B121" s="12" t="inlineStr">
        <is>
          <t>Relative Formula Mass</t>
        </is>
      </c>
      <c r="C121" s="13" t="inlineStr">
        <is>
          <t>Calculating Relative Formula Mass IV [CH3.04]</t>
        </is>
      </c>
      <c r="D121" s="12" t="inlineStr">
        <is>
          <t>Calculate the relative formula mass of compounds with brackets. Atomic masses need to be read from a periodic table.</t>
        </is>
      </c>
      <c r="E121" s="12" t="inlineStr">
        <is>
          <t>2cd3981d-74b6-4492-b9bd-ed400b780cdc</t>
        </is>
      </c>
    </row>
    <row r="122" ht="45" customHeight="1">
      <c r="A122" s="12" t="inlineStr">
        <is>
          <t>Key Concepts in Chemistry</t>
        </is>
      </c>
      <c r="B122" s="12" t="inlineStr">
        <is>
          <t>Relative Formula Mass</t>
        </is>
      </c>
      <c r="C122" s="13" t="inlineStr">
        <is>
          <t>Conservation of Mass [CH3.05]</t>
        </is>
      </c>
      <c r="D122" s="12" t="inlineStr">
        <is>
          <t>Describe the concept of conservation of mass using the masses of reactants and products. No requirement for student to balance equations.</t>
        </is>
      </c>
      <c r="E122" s="12" t="inlineStr">
        <is>
          <t>850f2d4a-92df-4f35-a4e8-98009051e8e6</t>
        </is>
      </c>
    </row>
    <row r="123" ht="45" customHeight="1">
      <c r="A123" s="12" t="inlineStr">
        <is>
          <t>Key Concepts in Chemistry</t>
        </is>
      </c>
      <c r="B123" s="12" t="inlineStr">
        <is>
          <t>Relative Formula Mass</t>
        </is>
      </c>
      <c r="C123" s="13" t="inlineStr">
        <is>
          <t>Using Equations to Sum Relative Formula Masses I [CH3.06]</t>
        </is>
      </c>
      <c r="D123" s="12" t="inlineStr">
        <is>
          <t>Calculating the sums of relative formula masses for reactants or products from symbol equations. Equations do not require balancing before calculation.</t>
        </is>
      </c>
      <c r="E123" s="12" t="inlineStr">
        <is>
          <t>33990d08-9fc0-4dcc-9768-06015ae74f4a</t>
        </is>
      </c>
    </row>
    <row r="124" ht="45" customHeight="1">
      <c r="A124" s="12" t="inlineStr">
        <is>
          <t>Key Concepts in Chemistry</t>
        </is>
      </c>
      <c r="B124" s="12" t="inlineStr">
        <is>
          <t>Relative Formula Mass</t>
        </is>
      </c>
      <c r="C124" s="13" t="inlineStr">
        <is>
          <t>Using Equations to Sum Relative Formula Masses II [CH3.07]</t>
        </is>
      </c>
      <c r="D124" s="12" t="inlineStr">
        <is>
          <t>Calculating the sums of relative formula masses for reactants or products from symbol equations. Equations require balancing before calculation.</t>
        </is>
      </c>
      <c r="E124" s="12" t="inlineStr">
        <is>
          <t>5b63312a-e367-4e3d-b20c-38230ad34ead</t>
        </is>
      </c>
    </row>
    <row r="125" ht="45" customHeight="1">
      <c r="A125" s="12" t="inlineStr">
        <is>
          <t>Key Concepts in Chemistry</t>
        </is>
      </c>
      <c r="B125" s="12" t="inlineStr">
        <is>
          <t>Relative Formula Mass</t>
        </is>
      </c>
      <c r="C125" s="13" t="inlineStr">
        <is>
          <t>Using Equations to Sum Relative Formula Masses III [CH3.08]</t>
        </is>
      </c>
      <c r="D125" s="12" t="inlineStr">
        <is>
          <t>Calculate the sum of relative formula mass of reactants and products.  Equations may need balancing. Compare these masses to confirm a chemical equation is balanced.</t>
        </is>
      </c>
      <c r="E125" s="12" t="inlineStr">
        <is>
          <t>acf5740f-0c99-4b92-8004-09d25ec68535</t>
        </is>
      </c>
    </row>
    <row r="126" ht="45" customHeight="1">
      <c r="A126" s="12" t="inlineStr">
        <is>
          <t>Key Concepts in Chemistry</t>
        </is>
      </c>
      <c r="B126" s="12" t="inlineStr">
        <is>
          <t>Relative Formula Mass</t>
        </is>
      </c>
      <c r="C126" s="13" t="inlineStr">
        <is>
          <t>Explaining Observed Mass Changes [CH3.09]</t>
        </is>
      </c>
      <c r="D126" s="12" t="inlineStr">
        <is>
          <t>Explain the observed mass changes in experiments according to the conservation of mass.</t>
        </is>
      </c>
      <c r="E126" s="12" t="inlineStr">
        <is>
          <t>cca21738-ee96-48ce-a552-d9cfcda3fca3</t>
        </is>
      </c>
    </row>
    <row r="127" ht="45" customHeight="1">
      <c r="A127" s="12" t="inlineStr">
        <is>
          <t>Key Concepts in Chemistry</t>
        </is>
      </c>
      <c r="B127" s="12" t="inlineStr">
        <is>
          <t>Percentage Mass Calculations</t>
        </is>
      </c>
      <c r="C127" s="13" t="inlineStr">
        <is>
          <t>Diagnostic: Percentage Mass Calculations [CH0.022]</t>
        </is>
      </c>
      <c r="D127" s="12" t="inlineStr">
        <is>
          <t xml:space="preserve">Diagnostic for calculating percentage mass with and without brackets and in mixtures. </t>
        </is>
      </c>
      <c r="E127" s="12" t="inlineStr">
        <is>
          <t>9f7a73d4-3be3-4122-bd58-23e6688a71ac</t>
        </is>
      </c>
    </row>
    <row r="128" ht="45" customHeight="1">
      <c r="A128" s="12" t="inlineStr">
        <is>
          <t>Key Concepts in Chemistry</t>
        </is>
      </c>
      <c r="B128" s="12" t="inlineStr">
        <is>
          <t>Percentage Mass Calculations</t>
        </is>
      </c>
      <c r="C128" s="13" t="inlineStr">
        <is>
          <t>Calculating Percentage Mass I [CH3.10]</t>
        </is>
      </c>
      <c r="D128" s="12" t="inlineStr">
        <is>
          <t>Calculate the percentage mass of compounds with simple 1:1 ratios. Atomic masses are given in the questions.</t>
        </is>
      </c>
      <c r="E128" s="12" t="inlineStr">
        <is>
          <t>37c854cd-918e-4b83-9ac5-bfd13a10e04c</t>
        </is>
      </c>
    </row>
    <row r="129" ht="45" customHeight="1">
      <c r="A129" s="12" t="inlineStr">
        <is>
          <t>Key Concepts in Chemistry</t>
        </is>
      </c>
      <c r="B129" s="12" t="inlineStr">
        <is>
          <t>Percentage Mass Calculations</t>
        </is>
      </c>
      <c r="C129" s="13" t="inlineStr">
        <is>
          <t>Calculating Percentage Mass II [CH3.11]</t>
        </is>
      </c>
      <c r="D129" s="12" t="inlineStr">
        <is>
          <t>Calculate the percentage mass of compounds without brackets. Atomic masses are given in the questions.</t>
        </is>
      </c>
      <c r="E129" s="12" t="inlineStr">
        <is>
          <t>d758cc8e-3c0c-4d4a-9032-6f6bb74e430c</t>
        </is>
      </c>
    </row>
    <row r="130" ht="45" customHeight="1">
      <c r="A130" s="12" t="inlineStr">
        <is>
          <t>Key Concepts in Chemistry</t>
        </is>
      </c>
      <c r="B130" s="12" t="inlineStr">
        <is>
          <t>Percentage Mass Calculations</t>
        </is>
      </c>
      <c r="C130" s="13" t="inlineStr">
        <is>
          <t>Calculating Percentage Mass III [CH3.12]</t>
        </is>
      </c>
      <c r="D130" s="12" t="inlineStr">
        <is>
          <t>Calculate the percentage mass of compounds without brackets. Atomic masses need to be read from a periodic table.</t>
        </is>
      </c>
      <c r="E130" s="12" t="inlineStr">
        <is>
          <t>170da6b8-322a-4dcd-bbea-8c22d341fcb2</t>
        </is>
      </c>
    </row>
    <row r="131" ht="45" customHeight="1">
      <c r="A131" s="12" t="inlineStr">
        <is>
          <t>Key Concepts in Chemistry</t>
        </is>
      </c>
      <c r="B131" s="12" t="inlineStr">
        <is>
          <t>Percentage Mass Calculations</t>
        </is>
      </c>
      <c r="C131" s="13" t="inlineStr">
        <is>
          <t>Calculating Percentage Mass IV [CH3.13]</t>
        </is>
      </c>
      <c r="D131" s="12" t="inlineStr">
        <is>
          <t>Calculate the percentage mass of compounds with brackets. Atomic masses need to be read from a periodic table.</t>
        </is>
      </c>
      <c r="E131" s="12" t="inlineStr">
        <is>
          <t>5063003c-9c19-450c-991a-ce48b23bef6a</t>
        </is>
      </c>
    </row>
    <row r="132" ht="45" customHeight="1">
      <c r="A132" s="12" t="inlineStr">
        <is>
          <t>Key Concepts in Chemistry</t>
        </is>
      </c>
      <c r="B132" s="12" t="inlineStr">
        <is>
          <t>Percentage Mass Calculations</t>
        </is>
      </c>
      <c r="C132" s="13" t="inlineStr">
        <is>
          <t>Calculating Percentage Mass in Mixtures [CH3.14]</t>
        </is>
      </c>
      <c r="D132" s="12" t="inlineStr">
        <is>
          <t>Calculate the percentage compositions of every day formulations.  Also included are examples of calculating the amount of an element given details of the percentage composition of a mixture in terms of the percentage of a compound.</t>
        </is>
      </c>
      <c r="E132" s="12" t="inlineStr">
        <is>
          <t>6e3ec2dc-28ea-4692-a081-a7b2ffafa820</t>
        </is>
      </c>
    </row>
    <row r="133" ht="45" customHeight="1">
      <c r="A133" s="12" t="inlineStr">
        <is>
          <t>Key Concepts in Chemistry</t>
        </is>
      </c>
      <c r="B133" s="12" t="inlineStr">
        <is>
          <t>Concentration Calculations (g/dm³)</t>
        </is>
      </c>
      <c r="C133" s="13" t="inlineStr">
        <is>
          <t>Diagnostic: Concentration Calculations (g/dm³) [CH0.027]</t>
        </is>
      </c>
      <c r="D133" s="12" t="inlineStr">
        <is>
          <t>Diagnostic for calculating the concentration of solutions in g/dm³.</t>
        </is>
      </c>
      <c r="E133" s="12" t="inlineStr">
        <is>
          <t>94d2e0cc-32ea-4238-8242-6f712cd3b1c3</t>
        </is>
      </c>
    </row>
    <row r="134" ht="45" customHeight="1">
      <c r="A134" s="12" t="inlineStr">
        <is>
          <t>Key Concepts in Chemistry</t>
        </is>
      </c>
      <c r="B134" s="12" t="inlineStr">
        <is>
          <t>Concentration Calculations (g/dm³)</t>
        </is>
      </c>
      <c r="C134" s="13" t="inlineStr">
        <is>
          <t>Concentration of Solutions [CH3.34]</t>
        </is>
      </c>
      <c r="D134" s="12" t="inlineStr">
        <is>
          <t>Describe the use of the (aq) state symbol in relation to concentration.</t>
        </is>
      </c>
      <c r="E134" s="12" t="inlineStr">
        <is>
          <t>da5f7e7f-fe87-4b5a-bf68-0bdffaa0d941</t>
        </is>
      </c>
    </row>
    <row r="135" ht="45" customHeight="1">
      <c r="A135" s="12" t="inlineStr">
        <is>
          <t>Key Concepts in Chemistry</t>
        </is>
      </c>
      <c r="B135" s="12" t="inlineStr">
        <is>
          <t>Concentration Calculations (g/dm³)</t>
        </is>
      </c>
      <c r="C135" s="13" t="inlineStr">
        <is>
          <t>Calculating Concentration I (g/dm³) [CH3.35]</t>
        </is>
      </c>
      <c r="D135" s="12" t="inlineStr">
        <is>
          <t>Calculate the concentration of solutions in g/dm³. Unit conversions are not required.</t>
        </is>
      </c>
      <c r="E135" s="12" t="inlineStr">
        <is>
          <t>bd1f245f-2cfa-458f-8796-31b55e621583</t>
        </is>
      </c>
    </row>
    <row r="136" ht="45" customHeight="1">
      <c r="A136" s="12" t="inlineStr">
        <is>
          <t>Key Concepts in Chemistry</t>
        </is>
      </c>
      <c r="B136" s="12" t="inlineStr">
        <is>
          <t>Concentration Calculations (g/dm³)</t>
        </is>
      </c>
      <c r="C136" s="13" t="inlineStr">
        <is>
          <t>Calculating Concentration II (g/dm³) [CH3.36]</t>
        </is>
      </c>
      <c r="D136" s="12" t="inlineStr">
        <is>
          <t>Calculate the concentration of solutions in g/dm³. Unit conversions are required.</t>
        </is>
      </c>
      <c r="E136" s="12" t="inlineStr">
        <is>
          <t>b3a40fde-2267-49c1-bdc4-184b132263f9</t>
        </is>
      </c>
    </row>
    <row r="137" ht="45" customHeight="1">
      <c r="A137" s="12" t="inlineStr">
        <is>
          <t>Key Concepts in Chemistry</t>
        </is>
      </c>
      <c r="B137" s="12" t="inlineStr">
        <is>
          <t>Concentration Calculations (g/dm³)</t>
        </is>
      </c>
      <c r="C137" s="13" t="inlineStr">
        <is>
          <t>Rearranging the Concentration Equation (g/dm³) [CH3.37]</t>
        </is>
      </c>
      <c r="D137" s="12" t="inlineStr">
        <is>
          <t>Rearrange the concentration equation to calculate the mass and volume of solutions. Includes application questions and requires unit conversions.</t>
        </is>
      </c>
      <c r="E137" s="12" t="inlineStr">
        <is>
          <t>229e38ad-cfa9-494b-b2b4-bf40d7c55f91</t>
        </is>
      </c>
    </row>
    <row r="138" ht="45" customHeight="1">
      <c r="A138" s="12" t="inlineStr">
        <is>
          <t>Key Concepts in Chemistry</t>
        </is>
      </c>
      <c r="B138" s="12" t="inlineStr">
        <is>
          <t>Concentration Calculations (g/dm³)</t>
        </is>
      </c>
      <c r="C138" s="13" t="inlineStr">
        <is>
          <t>Explaining Concentration [CH3.38]</t>
        </is>
      </c>
      <c r="D138" s="12" t="inlineStr">
        <is>
          <t>Explain how the mass of a solute and the volume of a solution is related to the concentration of the solution.</t>
        </is>
      </c>
      <c r="E138" s="12" t="inlineStr">
        <is>
          <t>8c19f511-7c63-4fc0-b8c5-3541f7b20cf6</t>
        </is>
      </c>
    </row>
    <row r="139" ht="45" customHeight="1">
      <c r="A139" s="12" t="inlineStr">
        <is>
          <t>States of Matter &amp; Mixtures</t>
        </is>
      </c>
      <c r="B139" s="12" t="inlineStr">
        <is>
          <t>The Particle Model</t>
        </is>
      </c>
      <c r="C139" s="13" t="inlineStr">
        <is>
          <t>Diagnostic: Fundamental States of Matter [PH0.047]</t>
        </is>
      </c>
      <c r="D139" s="12" t="inlineStr">
        <is>
          <t>Diagnostic for the fundamental states of matter and phase transitions using the particle model. Includes the limitations of the particle model.</t>
        </is>
      </c>
      <c r="E139" s="12" t="inlineStr">
        <is>
          <t>537f57ba-9fe2-47df-85fd-a0e6a0ffc7d8</t>
        </is>
      </c>
    </row>
    <row r="140" ht="45" customHeight="1">
      <c r="A140" s="12" t="inlineStr">
        <is>
          <t>States of Matter &amp; Mixtures</t>
        </is>
      </c>
      <c r="B140" s="12" t="inlineStr">
        <is>
          <t>The Particle Model</t>
        </is>
      </c>
      <c r="C140" s="13" t="inlineStr">
        <is>
          <t>Fundamental States of Matter: Characteristics [PH3.01]</t>
        </is>
      </c>
      <c r="D140" s="12" t="inlineStr">
        <is>
          <t>Identify the four fundamental states of matter and their basic properties.</t>
        </is>
      </c>
      <c r="E140" s="12" t="inlineStr">
        <is>
          <t>73091f21-bd94-4604-8d09-b27dbf392a81</t>
        </is>
      </c>
    </row>
    <row r="141" ht="45" customHeight="1">
      <c r="A141" s="12" t="inlineStr">
        <is>
          <t>States of Matter &amp; Mixtures</t>
        </is>
      </c>
      <c r="B141" s="12" t="inlineStr">
        <is>
          <t>The Particle Model</t>
        </is>
      </c>
      <c r="C141" s="13" t="inlineStr">
        <is>
          <t>Fundamental States of Matter: Particle Model [PH3.02]</t>
        </is>
      </c>
      <c r="D141" s="12" t="inlineStr">
        <is>
          <t>Describe the arrangement, movement and the relative energy of particles in the fundamental states of matter using the particle model.</t>
        </is>
      </c>
      <c r="E141" s="12" t="inlineStr">
        <is>
          <t>b5247aeb-dcac-4dec-ae35-227496f71dcd</t>
        </is>
      </c>
    </row>
    <row r="142" ht="45" customHeight="1">
      <c r="A142" s="12" t="inlineStr">
        <is>
          <t>States of Matter &amp; Mixtures</t>
        </is>
      </c>
      <c r="B142" s="12" t="inlineStr">
        <is>
          <t>The Particle Model</t>
        </is>
      </c>
      <c r="C142" s="13" t="inlineStr">
        <is>
          <t>Density [PH3.03]</t>
        </is>
      </c>
      <c r="D142" s="12" t="inlineStr">
        <is>
          <t>Identify the meaning of density and comparing the density of different objects.</t>
        </is>
      </c>
      <c r="E142" s="12" t="inlineStr">
        <is>
          <t>78ab0ab9-d127-44ef-8413-eb705f3ed7b5</t>
        </is>
      </c>
    </row>
    <row r="143" ht="45" customHeight="1">
      <c r="A143" s="12" t="inlineStr">
        <is>
          <t>States of Matter &amp; Mixtures</t>
        </is>
      </c>
      <c r="B143" s="12" t="inlineStr">
        <is>
          <t>The Particle Model</t>
        </is>
      </c>
      <c r="C143" s="13" t="inlineStr">
        <is>
          <t>Density of Fundamental States of Matter [PH3.04]</t>
        </is>
      </c>
      <c r="D143" s="12" t="inlineStr">
        <is>
          <t>Describe density and make comparisons using the particle model.</t>
        </is>
      </c>
      <c r="E143" s="12" t="inlineStr">
        <is>
          <t>4293d9f9-1643-45e7-ba17-5db63a221ea0</t>
        </is>
      </c>
    </row>
    <row r="144" ht="45" customHeight="1">
      <c r="A144" s="12" t="inlineStr">
        <is>
          <t>States of Matter &amp; Mixtures</t>
        </is>
      </c>
      <c r="B144" s="12" t="inlineStr">
        <is>
          <t>The Particle Model</t>
        </is>
      </c>
      <c r="C144" s="13" t="inlineStr">
        <is>
          <t>Phase Transitions [PH3.20]</t>
        </is>
      </c>
      <c r="D144" s="12" t="inlineStr">
        <is>
          <t>Describe phase transition between the different fundamental states of matter.</t>
        </is>
      </c>
      <c r="E144" s="12" t="inlineStr">
        <is>
          <t>3fcdbc93-ad2a-4d7c-9eba-34d014b86d91</t>
        </is>
      </c>
    </row>
    <row r="145" ht="45" customHeight="1">
      <c r="A145" s="12" t="inlineStr">
        <is>
          <t>States of Matter &amp; Mixtures</t>
        </is>
      </c>
      <c r="B145" s="12" t="inlineStr">
        <is>
          <t>The Particle Model</t>
        </is>
      </c>
      <c r="C145" s="13" t="inlineStr">
        <is>
          <t>Phase Transitions: Particle Model [PH3.21]</t>
        </is>
      </c>
      <c r="D145" s="12" t="inlineStr">
        <is>
          <t>Describe the phase transition between the different fundamental states of matter using the particle model.</t>
        </is>
      </c>
      <c r="E145" s="12" t="inlineStr">
        <is>
          <t>85083ed7-da39-48e4-ad01-a95b3d56faed</t>
        </is>
      </c>
    </row>
    <row r="146" ht="45" customHeight="1">
      <c r="A146" s="12" t="inlineStr">
        <is>
          <t>States of Matter &amp; Mixtures</t>
        </is>
      </c>
      <c r="B146" s="12" t="inlineStr">
        <is>
          <t>The Particle Model</t>
        </is>
      </c>
      <c r="C146" s="13" t="inlineStr">
        <is>
          <t>Evaporation vs Boiling [PH3.22]</t>
        </is>
      </c>
      <c r="D146" s="12" t="inlineStr">
        <is>
          <t>Describe and compare the different forms of vaporisation that can occur.</t>
        </is>
      </c>
      <c r="E146" s="12" t="inlineStr">
        <is>
          <t>c759e19c-f920-4a32-bf48-1a3100a05c72</t>
        </is>
      </c>
    </row>
    <row r="147" ht="45" customHeight="1">
      <c r="A147" s="12" t="inlineStr">
        <is>
          <t>States of Matter &amp; Mixtures</t>
        </is>
      </c>
      <c r="B147" s="12" t="inlineStr">
        <is>
          <t>The Particle Model</t>
        </is>
      </c>
      <c r="C147" s="13" t="inlineStr">
        <is>
          <t>Phase Transitions: Melting &amp; Boiling Points [PH3.24]</t>
        </is>
      </c>
      <c r="D147" s="12" t="inlineStr">
        <is>
          <t>Predict the physical state of a substance under specified conditions, given suitable data.</t>
        </is>
      </c>
      <c r="E147" s="12" t="inlineStr">
        <is>
          <t>e260e2a5-cf19-4395-9d19-18be29a89497</t>
        </is>
      </c>
    </row>
    <row r="148" ht="45" customHeight="1">
      <c r="A148" s="12" t="inlineStr">
        <is>
          <t>States of Matter &amp; Mixtures</t>
        </is>
      </c>
      <c r="B148" s="12" t="inlineStr">
        <is>
          <t>The Particle Model</t>
        </is>
      </c>
      <c r="C148" s="13" t="inlineStr">
        <is>
          <t>Physical vs Chemical Changes: The Particle Model [PH3.23]</t>
        </is>
      </c>
      <c r="D148" s="12" t="inlineStr">
        <is>
          <t>Identify the difference between chemical and physical changes.</t>
        </is>
      </c>
      <c r="E148" s="12" t="inlineStr">
        <is>
          <t>b681c699-ac95-4e6f-b635-e20bf87fe9dd</t>
        </is>
      </c>
    </row>
    <row r="149" ht="45" customHeight="1">
      <c r="A149" s="12" t="inlineStr">
        <is>
          <t>States of Matter &amp; Mixtures</t>
        </is>
      </c>
      <c r="B149" s="12" t="inlineStr">
        <is>
          <t>The Particle Model</t>
        </is>
      </c>
      <c r="C149" s="13" t="inlineStr">
        <is>
          <t>Fundamental States of Matter: Limitations of the Particle Model [PH3.25]</t>
        </is>
      </c>
      <c r="D149" s="12" t="inlineStr">
        <is>
          <t>Consider the limitations of the particle model during physical and chemical changes.</t>
        </is>
      </c>
      <c r="E149" s="12" t="inlineStr">
        <is>
          <t>bceb583b-1d33-4dae-ac63-1cecf43a4527</t>
        </is>
      </c>
    </row>
    <row r="150" ht="45" customHeight="1">
      <c r="A150" s="12" t="inlineStr">
        <is>
          <t>States of Matter &amp; Mixtures</t>
        </is>
      </c>
      <c r="B150" s="12" t="inlineStr">
        <is>
          <t>Pure Substances, Mixtures &amp; Separation Techniques</t>
        </is>
      </c>
      <c r="C150" s="13" t="inlineStr">
        <is>
          <t>Diagnostic: Pure Substances, Mixtures &amp; Separation Techniques [CH0.005]</t>
        </is>
      </c>
      <c r="D150" s="12" t="inlineStr">
        <is>
          <t>Diagnostic for separation techniques.</t>
        </is>
      </c>
      <c r="E150" s="12" t="inlineStr">
        <is>
          <t>be55c8a8-bd7b-4ed0-a14f-f88d0a52091f</t>
        </is>
      </c>
    </row>
    <row r="151" ht="45" customHeight="1">
      <c r="A151" s="12" t="inlineStr">
        <is>
          <t>States of Matter &amp; Mixtures</t>
        </is>
      </c>
      <c r="B151" s="12" t="inlineStr">
        <is>
          <t>Pure Substances, Mixtures &amp; Separation Techniques</t>
        </is>
      </c>
      <c r="C151" s="13" t="inlineStr">
        <is>
          <t>Pure Substances &amp; Mixtures [CH1.22]</t>
        </is>
      </c>
      <c r="D151" s="12" t="inlineStr">
        <is>
          <t>Define 'pure' and 'mixture' and identify pure substances and mixtures from diagrams and text.</t>
        </is>
      </c>
      <c r="E151" s="12" t="inlineStr">
        <is>
          <t>6d5e86d4-8117-4d29-800e-f930137d7382</t>
        </is>
      </c>
    </row>
    <row r="152" ht="45" customHeight="1">
      <c r="A152" s="12" t="inlineStr">
        <is>
          <t>States of Matter &amp; Mixtures</t>
        </is>
      </c>
      <c r="B152" s="12" t="inlineStr">
        <is>
          <t>Pure Substances, Mixtures &amp; Separation Techniques</t>
        </is>
      </c>
      <c r="C152" s="13" t="inlineStr">
        <is>
          <t>Dissolving [CK20.07]</t>
        </is>
      </c>
      <c r="D152" s="12" t="inlineStr">
        <is>
          <t>Describe dissolving and use key words relating to solutions. Does not include the particle model.</t>
        </is>
      </c>
      <c r="E152" s="12" t="inlineStr">
        <is>
          <t>7ad0d0ec-cca9-4fe2-a15d-402c5031ae51</t>
        </is>
      </c>
    </row>
    <row r="153" ht="45" customHeight="1">
      <c r="A153" s="12" t="inlineStr">
        <is>
          <t>States of Matter &amp; Mixtures</t>
        </is>
      </c>
      <c r="B153" s="12" t="inlineStr">
        <is>
          <t>Pure Substances, Mixtures &amp; Separation Techniques</t>
        </is>
      </c>
      <c r="C153" s="13" t="inlineStr">
        <is>
          <t>Separating Mixtures [CH1.23]</t>
        </is>
      </c>
      <c r="D153" s="12" t="inlineStr">
        <is>
          <t>Identify different separating techniques and apply knowledge to solve simple problems.</t>
        </is>
      </c>
      <c r="E153" s="12" t="inlineStr">
        <is>
          <t>cb8d07b8-e471-49f5-8ca4-0e8786185fd3</t>
        </is>
      </c>
    </row>
    <row r="154" ht="45" customHeight="1">
      <c r="A154" s="12" t="inlineStr">
        <is>
          <t>States of Matter &amp; Mixtures</t>
        </is>
      </c>
      <c r="B154" s="12" t="inlineStr">
        <is>
          <t>Pure Substances, Mixtures &amp; Separation Techniques</t>
        </is>
      </c>
      <c r="C154" s="13" t="inlineStr">
        <is>
          <t>Keywords Relating to Solutions [CH1.24]</t>
        </is>
      </c>
      <c r="D154" s="12" t="inlineStr">
        <is>
          <t>Use the keywords relating to solutions correctly. Includes the particle model to explain dissolving.</t>
        </is>
      </c>
      <c r="E154" s="12" t="inlineStr">
        <is>
          <t>99a304b3-811b-4d3d-b9cc-ac6665c8a0df</t>
        </is>
      </c>
    </row>
    <row r="155" ht="45" customHeight="1">
      <c r="A155" s="12" t="inlineStr">
        <is>
          <t>States of Matter &amp; Mixtures</t>
        </is>
      </c>
      <c r="B155" s="12" t="inlineStr">
        <is>
          <t>Pure Substances, Mixtures &amp; Separation Techniques</t>
        </is>
      </c>
      <c r="C155" s="13" t="inlineStr">
        <is>
          <t>Filtration [CH1.25]</t>
        </is>
      </c>
      <c r="D155" s="12" t="inlineStr">
        <is>
          <t>Recall the method for carrying out filtration and its uses.</t>
        </is>
      </c>
      <c r="E155" s="12" t="inlineStr">
        <is>
          <t>6dc5ca23-89e6-407a-995c-7f46218d3228</t>
        </is>
      </c>
    </row>
    <row r="156" ht="45" customHeight="1">
      <c r="A156" s="12" t="inlineStr">
        <is>
          <t>States of Matter &amp; Mixtures</t>
        </is>
      </c>
      <c r="B156" s="12" t="inlineStr">
        <is>
          <t>Pure Substances, Mixtures &amp; Separation Techniques</t>
        </is>
      </c>
      <c r="C156" s="13" t="inlineStr">
        <is>
          <t>Evaporation [CH1.26]</t>
        </is>
      </c>
      <c r="D156" s="12" t="inlineStr">
        <is>
          <t>Recall the method for carrying out evaporation and its uses.</t>
        </is>
      </c>
      <c r="E156" s="12" t="inlineStr">
        <is>
          <t>c3460457-28a0-439d-9ca1-fbaf512fed79</t>
        </is>
      </c>
    </row>
    <row r="157" ht="45" customHeight="1">
      <c r="A157" s="12" t="inlineStr">
        <is>
          <t>States of Matter &amp; Mixtures</t>
        </is>
      </c>
      <c r="B157" s="12" t="inlineStr">
        <is>
          <t>Pure Substances, Mixtures &amp; Separation Techniques</t>
        </is>
      </c>
      <c r="C157" s="13" t="inlineStr">
        <is>
          <t>Crystallisation [CH1.27]</t>
        </is>
      </c>
      <c r="D157" s="12" t="inlineStr">
        <is>
          <t>Recall the method for carrying out crystallisation and its uses.</t>
        </is>
      </c>
      <c r="E157" s="12" t="inlineStr">
        <is>
          <t>3057d570-5661-4699-aa7c-9bd1fa9ff36b</t>
        </is>
      </c>
    </row>
    <row r="158" ht="45" customHeight="1">
      <c r="A158" s="12" t="inlineStr">
        <is>
          <t>States of Matter &amp; Mixtures</t>
        </is>
      </c>
      <c r="B158" s="12" t="inlineStr">
        <is>
          <t>Pure Substances, Mixtures &amp; Separation Techniques</t>
        </is>
      </c>
      <c r="C158" s="13" t="inlineStr">
        <is>
          <t>Simple Distillation [CK18.25]</t>
        </is>
      </c>
      <c r="D158" s="12" t="inlineStr">
        <is>
          <t xml:space="preserve">Explain how distillation uses boiling and condensing to separate liquids.  </t>
        </is>
      </c>
      <c r="E158" s="12" t="inlineStr">
        <is>
          <t>647f8a97-e94f-4124-bfc3-f4c7315fcd4d</t>
        </is>
      </c>
    </row>
    <row r="159" ht="45" customHeight="1">
      <c r="A159" s="12" t="inlineStr">
        <is>
          <t>States of Matter &amp; Mixtures</t>
        </is>
      </c>
      <c r="B159" s="12" t="inlineStr">
        <is>
          <t>Pure Substances, Mixtures &amp; Separation Techniques</t>
        </is>
      </c>
      <c r="C159" s="13" t="inlineStr">
        <is>
          <t>Fractional Distillation [CH1.29]</t>
        </is>
      </c>
      <c r="D159" s="12" t="inlineStr">
        <is>
          <t>Recall the method for carrying out fractional distillation and its uses.</t>
        </is>
      </c>
      <c r="E159" s="12" t="inlineStr">
        <is>
          <t>26dbe3b4-9e6a-4edb-88b2-e70049f87056</t>
        </is>
      </c>
    </row>
    <row r="160" ht="45" customHeight="1">
      <c r="A160" s="12" t="inlineStr">
        <is>
          <t>States of Matter &amp; Mixtures</t>
        </is>
      </c>
      <c r="B160" s="12" t="inlineStr">
        <is>
          <t>Pure Substances, Mixtures &amp; Separation Techniques</t>
        </is>
      </c>
      <c r="C160" s="13" t="inlineStr">
        <is>
          <t>Practical: Simple Distillation [CH1.28]</t>
        </is>
      </c>
      <c r="D160" s="12" t="inlineStr">
        <is>
          <t>Recall the method for carrying out simple distillation and its uses.</t>
        </is>
      </c>
      <c r="E160" s="12" t="inlineStr">
        <is>
          <t>656c6270-26ae-4a32-a010-e03f0a88b262</t>
        </is>
      </c>
    </row>
    <row r="161" ht="45" customHeight="1">
      <c r="A161" s="12" t="inlineStr">
        <is>
          <t>States of Matter &amp; Mixtures</t>
        </is>
      </c>
      <c r="B161" s="12" t="inlineStr">
        <is>
          <t>Pure Substances, Mixtures &amp; Separation Techniques</t>
        </is>
      </c>
      <c r="C161" s="13" t="inlineStr">
        <is>
          <t>Paper Chromatography [CH1.30]</t>
        </is>
      </c>
      <c r="D161" s="12" t="inlineStr">
        <is>
          <t>Recall the method for carrying out paper chromatography and its uses.</t>
        </is>
      </c>
      <c r="E161" s="12" t="inlineStr">
        <is>
          <t>0d171de2-0f45-46c4-a758-7391b042190d</t>
        </is>
      </c>
    </row>
    <row r="162" ht="45" customHeight="1">
      <c r="A162" s="12" t="inlineStr">
        <is>
          <t>States of Matter &amp; Mixtures</t>
        </is>
      </c>
      <c r="B162" s="12" t="inlineStr">
        <is>
          <t>Pure Substances, Mixtures &amp; Separation Techniques</t>
        </is>
      </c>
      <c r="C162" s="13" t="inlineStr">
        <is>
          <t>Which Separation Technique? [CH1.31]</t>
        </is>
      </c>
      <c r="D162" s="12" t="inlineStr">
        <is>
          <t>Apply knowledge of separation techniques to solve problems.</t>
        </is>
      </c>
      <c r="E162" s="12" t="inlineStr">
        <is>
          <t>e8c18b13-8e0c-4a5f-8ed5-d2ba210334be</t>
        </is>
      </c>
    </row>
    <row r="163" ht="45" customHeight="1">
      <c r="A163" s="12" t="inlineStr">
        <is>
          <t>States of Matter &amp; Mixtures</t>
        </is>
      </c>
      <c r="B163" s="12" t="inlineStr">
        <is>
          <t>Paper Chromatography</t>
        </is>
      </c>
      <c r="C163" s="13" t="inlineStr">
        <is>
          <t>Diagnostic: Paper Chromatography [CH0.083]</t>
        </is>
      </c>
      <c r="D163" s="12" t="inlineStr">
        <is>
          <t>Diagnostic for paper chromatography. Includes Rf values and how to calculate them.</t>
        </is>
      </c>
      <c r="E163" s="12" t="inlineStr">
        <is>
          <t>7e2c008c-f688-447a-abf8-34e0d8eb1da9</t>
        </is>
      </c>
    </row>
    <row r="164" ht="45" customHeight="1">
      <c r="A164" s="12" t="inlineStr">
        <is>
          <t>States of Matter &amp; Mixtures</t>
        </is>
      </c>
      <c r="B164" s="12" t="inlineStr">
        <is>
          <t>Paper Chromatography</t>
        </is>
      </c>
      <c r="C164" s="13" t="inlineStr">
        <is>
          <t>Formulations [CH8.05]</t>
        </is>
      </c>
      <c r="D164" s="12" t="inlineStr">
        <is>
          <t>Define formulation and give fuels, cleaning agents, paints, medicines, alloys, fertilisers and foods as examples.</t>
        </is>
      </c>
      <c r="E164" s="12" t="inlineStr">
        <is>
          <t>d331b936-e5e5-4afd-9770-231df1990f7c</t>
        </is>
      </c>
    </row>
    <row r="165" ht="45" customHeight="1">
      <c r="A165" s="12" t="inlineStr">
        <is>
          <t>States of Matter &amp; Mixtures</t>
        </is>
      </c>
      <c r="B165" s="12" t="inlineStr">
        <is>
          <t>Paper Chromatography</t>
        </is>
      </c>
      <c r="C165" s="13" t="inlineStr">
        <is>
          <t>Paper Chromatography [CH8.06]</t>
        </is>
      </c>
      <c r="D165" s="12" t="inlineStr">
        <is>
          <t>Explain how paper chromatography can be used to separate mixtures of liquids (often coloured) that are soluble in the same solvent.</t>
        </is>
      </c>
      <c r="E165" s="12" t="inlineStr">
        <is>
          <t>569ec4bc-fc18-4853-b9be-440d4c499e67</t>
        </is>
      </c>
    </row>
    <row r="166" ht="45" customHeight="1">
      <c r="A166" s="12" t="inlineStr">
        <is>
          <t>States of Matter &amp; Mixtures</t>
        </is>
      </c>
      <c r="B166" s="12" t="inlineStr">
        <is>
          <t>Paper Chromatography</t>
        </is>
      </c>
      <c r="C166" s="13" t="inlineStr">
        <is>
          <t>Practical: Paper Chromatography [CH8.38]</t>
        </is>
      </c>
      <c r="D166" s="12" t="inlineStr">
        <is>
          <t xml:space="preserve">Investigate how paper chromatography can be used to separate a mixture and identify known substances using Rf values. </t>
        </is>
      </c>
      <c r="E166" s="12" t="inlineStr">
        <is>
          <t>1f09bc92-1d9e-44f6-9d5d-615b9a9ef5aa</t>
        </is>
      </c>
    </row>
    <row r="167" ht="45" customHeight="1">
      <c r="A167" s="12" t="inlineStr">
        <is>
          <t>States of Matter &amp; Mixtures</t>
        </is>
      </c>
      <c r="B167" s="12" t="inlineStr">
        <is>
          <t>Paper Chromatography</t>
        </is>
      </c>
      <c r="C167" s="13" t="inlineStr">
        <is>
          <t>Paper Chromatography: Rf Values [CH8.07]</t>
        </is>
      </c>
      <c r="D167" s="12" t="inlineStr">
        <is>
          <t xml:space="preserve">Describe the use of Rf values in paper chromatography. </t>
        </is>
      </c>
      <c r="E167" s="12" t="inlineStr">
        <is>
          <t>75275cae-8219-4b01-9194-5cb7d331f3cc</t>
        </is>
      </c>
    </row>
    <row r="168" ht="45" customHeight="1">
      <c r="A168" s="12" t="inlineStr">
        <is>
          <t>States of Matter &amp; Mixtures</t>
        </is>
      </c>
      <c r="B168" s="12" t="inlineStr">
        <is>
          <t>Paper Chromatography</t>
        </is>
      </c>
      <c r="C168" s="13" t="inlineStr">
        <is>
          <t>Paper Chromatography: Calculating Rf Values [CH8.08]</t>
        </is>
      </c>
      <c r="D168" s="12" t="inlineStr">
        <is>
          <t>Calculate Rf values from a paper chromatogram.</t>
        </is>
      </c>
      <c r="E168" s="12" t="inlineStr">
        <is>
          <t>269aee5b-097a-42be-ba11-1e4966bdad9f</t>
        </is>
      </c>
    </row>
    <row r="169" ht="45" customHeight="1">
      <c r="A169" s="12" t="inlineStr">
        <is>
          <t>States of Matter &amp; Mixtures</t>
        </is>
      </c>
      <c r="B169" s="12" t="inlineStr">
        <is>
          <t>Paper Chromatography</t>
        </is>
      </c>
      <c r="C169" s="13" t="inlineStr">
        <is>
          <t>Paper Chromatography: Interpretation [CH8.09]</t>
        </is>
      </c>
      <c r="D169" s="12" t="inlineStr">
        <is>
          <t xml:space="preserve">Interpret the results from paper chromatography. Use paper chromatography to differentiate between pure substances and mixtures and identify known and unknown substances. </t>
        </is>
      </c>
      <c r="E169" s="12" t="inlineStr">
        <is>
          <t>a9d64c20-1d35-43dd-8a13-6671609c0040</t>
        </is>
      </c>
    </row>
    <row r="170" ht="45" customHeight="1">
      <c r="A170" s="12" t="inlineStr">
        <is>
          <t>States of Matter &amp; Mixtures</t>
        </is>
      </c>
      <c r="B170" s="12" t="inlineStr">
        <is>
          <t>Identifying Pure Substances</t>
        </is>
      </c>
      <c r="C170" s="13" t="inlineStr">
        <is>
          <t>Diagnostic: Identifying Pure Substances [CH0.081]</t>
        </is>
      </c>
      <c r="D170" s="12" t="inlineStr">
        <is>
          <t>Diagnostic for identifying pure substances, specific latent heat and heating and cooling graphs.</t>
        </is>
      </c>
      <c r="E170" s="12" t="inlineStr">
        <is>
          <t>8b356a2c-098d-437b-ac54-c50feeb0b6dd</t>
        </is>
      </c>
    </row>
    <row r="171" ht="45" customHeight="1">
      <c r="A171" s="12" t="inlineStr">
        <is>
          <t>States of Matter &amp; Mixtures</t>
        </is>
      </c>
      <c r="B171" s="12" t="inlineStr">
        <is>
          <t>Identifying Pure Substances</t>
        </is>
      </c>
      <c r="C171" s="13" t="inlineStr">
        <is>
          <t>Identifying Pure Substances I [CH8.01]</t>
        </is>
      </c>
      <c r="D171" s="12" t="inlineStr">
        <is>
          <t>Use melting/boiling point data to identify pure and impure substances. Includes tables.</t>
        </is>
      </c>
      <c r="E171" s="12" t="inlineStr">
        <is>
          <t>825f7e4e-1243-47df-a26c-ba653a029d09</t>
        </is>
      </c>
    </row>
    <row r="172" ht="45" customHeight="1">
      <c r="A172" s="12" t="inlineStr">
        <is>
          <t>States of Matter &amp; Mixtures</t>
        </is>
      </c>
      <c r="B172" s="12" t="inlineStr">
        <is>
          <t>Identifying Pure Substances</t>
        </is>
      </c>
      <c r="C172" s="13" t="inlineStr">
        <is>
          <t>Specific Latent Heat [PH3.31]</t>
        </is>
      </c>
      <c r="D172" s="12" t="inlineStr">
        <is>
          <t>Describe the specific latent heat of a material. Identify the difference between the latent heat of fusion and the latent heat of vaporisation.</t>
        </is>
      </c>
      <c r="E172" s="12" t="inlineStr">
        <is>
          <t>569e6457-c754-4674-8da3-16b9e8603b12</t>
        </is>
      </c>
    </row>
    <row r="173" ht="45" customHeight="1">
      <c r="A173" s="12" t="inlineStr">
        <is>
          <t>States of Matter &amp; Mixtures</t>
        </is>
      </c>
      <c r="B173" s="12" t="inlineStr">
        <is>
          <t>Identifying Pure Substances</t>
        </is>
      </c>
      <c r="C173" s="13" t="inlineStr">
        <is>
          <t>Heating &amp; Cooling Graphs I [PH3.32]</t>
        </is>
      </c>
      <c r="D173" s="12" t="inlineStr">
        <is>
          <t>Interpret heating and cooling graphs showing a change of state. Graphs remain within the same graph quadrant.</t>
        </is>
      </c>
      <c r="E173" s="12" t="inlineStr">
        <is>
          <t>9573c5d4-b17d-44f2-9f89-e9c93f6f0916</t>
        </is>
      </c>
    </row>
    <row r="174" ht="45" customHeight="1">
      <c r="A174" s="12" t="inlineStr">
        <is>
          <t>States of Matter &amp; Mixtures</t>
        </is>
      </c>
      <c r="B174" s="12" t="inlineStr">
        <is>
          <t>Identifying Pure Substances</t>
        </is>
      </c>
      <c r="C174" s="13" t="inlineStr">
        <is>
          <t>Heating &amp; Cooling Graphs II [PH3.33]</t>
        </is>
      </c>
      <c r="D174" s="12" t="inlineStr">
        <is>
          <t>Interpret heating and cooling graphs showing a change of state. Graphs include negative numbers and span two graph quadrants.</t>
        </is>
      </c>
      <c r="E174" s="12" t="inlineStr">
        <is>
          <t>d9e949ca-08a0-4556-b369-3a5a4b9df9d2</t>
        </is>
      </c>
    </row>
    <row r="175" ht="45" customHeight="1">
      <c r="A175" s="12" t="inlineStr">
        <is>
          <t>States of Matter &amp; Mixtures</t>
        </is>
      </c>
      <c r="B175" s="12" t="inlineStr">
        <is>
          <t>Identifying Pure Substances</t>
        </is>
      </c>
      <c r="C175" s="13" t="inlineStr">
        <is>
          <t>Identifying Pure Substances II [CH8.02]</t>
        </is>
      </c>
      <c r="D175" s="12" t="inlineStr">
        <is>
          <t>Use melting/boiling point data to identify pure and impure substances. Includes tables &amp; graphs.</t>
        </is>
      </c>
      <c r="E175" s="12" t="inlineStr">
        <is>
          <t>56eb5c95-ed18-4ffc-acb8-98de83cad980</t>
        </is>
      </c>
    </row>
    <row r="176" ht="45" customHeight="1">
      <c r="A176" s="12" t="inlineStr">
        <is>
          <t>States of Matter &amp; Mixtures</t>
        </is>
      </c>
      <c r="B176" s="12" t="inlineStr">
        <is>
          <t>Water</t>
        </is>
      </c>
      <c r="C176" s="13" t="inlineStr">
        <is>
          <t>Diagnostic: Water [CH0.221]</t>
        </is>
      </c>
      <c r="D176" s="12" t="inlineStr">
        <is>
          <t>Diagnostic for the water topic.</t>
        </is>
      </c>
      <c r="E176" s="12" t="inlineStr">
        <is>
          <t>66681f87-b010-44ee-980e-8a719435c5a6</t>
        </is>
      </c>
    </row>
    <row r="177" ht="45" customHeight="1">
      <c r="A177" s="12" t="inlineStr">
        <is>
          <t>States of Matter &amp; Mixtures</t>
        </is>
      </c>
      <c r="B177" s="12" t="inlineStr">
        <is>
          <t>Water</t>
        </is>
      </c>
      <c r="C177" s="13" t="inlineStr">
        <is>
          <t>Natural Sources of Water [CH10.30]</t>
        </is>
      </c>
      <c r="D177" s="12" t="inlineStr">
        <is>
          <t>Describe different sources of raw water.</t>
        </is>
      </c>
      <c r="E177" s="12" t="inlineStr">
        <is>
          <t>4174748b-8128-405b-8ab5-ecde90436109</t>
        </is>
      </c>
    </row>
    <row r="178" ht="45" customHeight="1">
      <c r="A178" s="12" t="inlineStr">
        <is>
          <t>States of Matter &amp; Mixtures</t>
        </is>
      </c>
      <c r="B178" s="12" t="inlineStr">
        <is>
          <t>Water</t>
        </is>
      </c>
      <c r="C178" s="13" t="inlineStr">
        <is>
          <t>Potable Water [CH10.31]</t>
        </is>
      </c>
      <c r="D178" s="12" t="inlineStr">
        <is>
          <t>Describe potable water and the differences between potable and pure water.</t>
        </is>
      </c>
      <c r="E178" s="12" t="inlineStr">
        <is>
          <t>a8e835c6-46f1-41a4-b166-082be90eeef3</t>
        </is>
      </c>
    </row>
    <row r="179" ht="45" customHeight="1">
      <c r="A179" s="12" t="inlineStr">
        <is>
          <t>States of Matter &amp; Mixtures</t>
        </is>
      </c>
      <c r="B179" s="12" t="inlineStr">
        <is>
          <t>Water</t>
        </is>
      </c>
      <c r="C179" s="13" t="inlineStr">
        <is>
          <t>Potable Water from Freshwater [CH10.32]</t>
        </is>
      </c>
      <c r="D179" s="12" t="inlineStr">
        <is>
          <t>Describe the treatment process to obtain potable water from freshwater</t>
        </is>
      </c>
      <c r="E179" s="12" t="inlineStr">
        <is>
          <t>e9d8c7be-2ffb-4a2e-8533-d5f3bf782473</t>
        </is>
      </c>
    </row>
    <row r="180" ht="45" customHeight="1">
      <c r="A180" s="12" t="inlineStr">
        <is>
          <t>States of Matter &amp; Mixtures</t>
        </is>
      </c>
      <c r="B180" s="12" t="inlineStr">
        <is>
          <t>Water</t>
        </is>
      </c>
      <c r="C180" s="13" t="inlineStr">
        <is>
          <t>Potable Water from Seawater [CH10.33]</t>
        </is>
      </c>
      <c r="D180" s="12" t="inlineStr">
        <is>
          <t>Describe the treatment process to obtain potable water from seawater.</t>
        </is>
      </c>
      <c r="E180" s="12" t="inlineStr">
        <is>
          <t>90112604-bffd-48a7-9bcf-a3a7fa7fe2cf</t>
        </is>
      </c>
    </row>
    <row r="181" ht="45" customHeight="1">
      <c r="A181" s="12" t="inlineStr">
        <is>
          <t>States of Matter &amp; Mixtures</t>
        </is>
      </c>
      <c r="B181" s="12" t="inlineStr">
        <is>
          <t>Water</t>
        </is>
      </c>
      <c r="C181" s="13" t="inlineStr">
        <is>
          <t>Testing for Water [CH10.37]</t>
        </is>
      </c>
      <c r="D181" s="12" t="inlineStr">
        <is>
          <t>Describe water tests using copper (II) sulfate and cobalt (II) chloride.</t>
        </is>
      </c>
      <c r="E181" s="12" t="inlineStr">
        <is>
          <t>b953b632-8d54-42c3-bc9c-431e733a6c33</t>
        </is>
      </c>
    </row>
    <row r="182" ht="45" customHeight="1">
      <c r="A182" s="12" t="inlineStr">
        <is>
          <t>States of Matter &amp; Mixtures</t>
        </is>
      </c>
      <c r="B182" s="12" t="inlineStr">
        <is>
          <t>Water</t>
        </is>
      </c>
      <c r="C182" s="13" t="inlineStr">
        <is>
          <t>Practical: Analysis of Water – Purification &amp; BP [CH10.72]</t>
        </is>
      </c>
      <c r="D182" s="12" t="inlineStr">
        <is>
          <t>Distil water samples and the measuring of the boiling point of the distillate.</t>
        </is>
      </c>
      <c r="E182" s="12" t="inlineStr">
        <is>
          <t>62fbe63d-d2d1-4cf4-988b-d7a5d65fa7ad</t>
        </is>
      </c>
    </row>
    <row r="183" ht="45" customHeight="1">
      <c r="A183" s="12" t="inlineStr">
        <is>
          <t>Chemical Changes</t>
        </is>
      </c>
      <c r="B183" s="12" t="inlineStr">
        <is>
          <t>pH Scale</t>
        </is>
      </c>
      <c r="C183" s="13" t="inlineStr">
        <is>
          <t>Diagnostic: pH Scale [CH0.039]</t>
        </is>
      </c>
      <c r="D183" s="12" t="inlineStr">
        <is>
          <t>Diagnostic for acids, bases and alkalis and the reaction between acids and metals.</t>
        </is>
      </c>
      <c r="E183" s="12" t="inlineStr">
        <is>
          <t>907e5116-8961-4c40-9eff-aaa8d160d5ca</t>
        </is>
      </c>
    </row>
    <row r="184" ht="45" customHeight="1">
      <c r="A184" s="12" t="inlineStr">
        <is>
          <t>Chemical Changes</t>
        </is>
      </c>
      <c r="B184" s="12" t="inlineStr">
        <is>
          <t>pH Scale</t>
        </is>
      </c>
      <c r="C184" s="13" t="inlineStr">
        <is>
          <t>Acids &amp; Bases [CH4.019]</t>
        </is>
      </c>
      <c r="D184" s="12" t="inlineStr">
        <is>
          <t xml:space="preserve">Describe acids and bases using laboratory and everyday examples. </t>
        </is>
      </c>
      <c r="E184" s="12" t="inlineStr">
        <is>
          <t>97e05e7d-a746-4922-a04f-0b3813f38be6</t>
        </is>
      </c>
    </row>
    <row r="185" ht="45" customHeight="1">
      <c r="A185" s="12" t="inlineStr">
        <is>
          <t>Chemical Changes</t>
        </is>
      </c>
      <c r="B185" s="12" t="inlineStr">
        <is>
          <t>pH Scale</t>
        </is>
      </c>
      <c r="C185" s="13" t="inlineStr">
        <is>
          <t>Alkalis [CH4.020]</t>
        </is>
      </c>
      <c r="D185" s="12" t="inlineStr">
        <is>
          <t xml:space="preserve">Explain the general properties of alkalis and give examples. </t>
        </is>
      </c>
      <c r="E185" s="12" t="inlineStr">
        <is>
          <t>c42fec4c-cce9-4346-a485-06fa02a49f62</t>
        </is>
      </c>
    </row>
    <row r="186" ht="45" customHeight="1">
      <c r="A186" s="12" t="inlineStr">
        <is>
          <t>Chemical Changes</t>
        </is>
      </c>
      <c r="B186" s="12" t="inlineStr">
        <is>
          <t>pH Scale</t>
        </is>
      </c>
      <c r="C186" s="13" t="inlineStr">
        <is>
          <t>pH Scale [CH4.021]</t>
        </is>
      </c>
      <c r="D186" s="12" t="inlineStr">
        <is>
          <t xml:space="preserve">Recall that relative acidity and alkalinity are measured by pH, using the pH scale. </t>
        </is>
      </c>
      <c r="E186" s="12" t="inlineStr">
        <is>
          <t>013baaa4-d9cc-4e53-8f3a-59f5d48a34ea</t>
        </is>
      </c>
    </row>
    <row r="187" ht="45" customHeight="1">
      <c r="A187" s="12" t="inlineStr">
        <is>
          <t>Chemical Changes</t>
        </is>
      </c>
      <c r="B187" s="12" t="inlineStr">
        <is>
          <t>pH Scale</t>
        </is>
      </c>
      <c r="C187" s="13" t="inlineStr">
        <is>
          <t>Acids &amp; Metals: Word Equations [CH4.022]</t>
        </is>
      </c>
      <c r="D187" s="12" t="inlineStr">
        <is>
          <t>Write and extract information from word equations between acids and metals.</t>
        </is>
      </c>
      <c r="E187" s="12" t="inlineStr">
        <is>
          <t>c5293f5c-cc30-4986-a877-de99cd131c8a</t>
        </is>
      </c>
    </row>
    <row r="188" ht="45" customHeight="1">
      <c r="A188" s="12" t="inlineStr">
        <is>
          <t>Chemical Changes</t>
        </is>
      </c>
      <c r="B188" s="12" t="inlineStr">
        <is>
          <t>pH Scale</t>
        </is>
      </c>
      <c r="C188" s="13" t="inlineStr">
        <is>
          <t>Acids &amp; Metals: Symbol Equations [CH4.023]</t>
        </is>
      </c>
      <c r="D188" s="12" t="inlineStr">
        <is>
          <t>Write and extract information from symbol equations between acids and metals.</t>
        </is>
      </c>
      <c r="E188" s="12" t="inlineStr">
        <is>
          <t>9214f7e4-0c00-493b-99d0-da7112c6cd04</t>
        </is>
      </c>
    </row>
    <row r="189" ht="45" customHeight="1">
      <c r="A189" s="12" t="inlineStr">
        <is>
          <t>Chemical Changes</t>
        </is>
      </c>
      <c r="B189" s="12" t="inlineStr">
        <is>
          <t>pH Scale</t>
        </is>
      </c>
      <c r="C189" s="13" t="inlineStr">
        <is>
          <t>Acids &amp; Metals: Redox [CH4.024]</t>
        </is>
      </c>
      <c r="D189" s="12" t="inlineStr">
        <is>
          <t>Explanation as to the redox nature of acid plus metal reactions in terms of electron loss and gain.</t>
        </is>
      </c>
      <c r="E189" s="12" t="inlineStr">
        <is>
          <t>96a450e5-0ffe-4a7e-8761-cf7153ddaecb</t>
        </is>
      </c>
    </row>
    <row r="190" ht="45" customHeight="1">
      <c r="A190" s="12" t="inlineStr">
        <is>
          <t>Chemical Changes</t>
        </is>
      </c>
      <c r="B190" s="12" t="inlineStr">
        <is>
          <t>pH Scale</t>
        </is>
      </c>
      <c r="C190" s="13" t="inlineStr">
        <is>
          <t>Acids &amp; Alkalis in Aqueous Solutions [CH4.025]</t>
        </is>
      </c>
      <c r="D190" s="12" t="inlineStr">
        <is>
          <t xml:space="preserve">Describe how acids and alkalis release hydrogen and hydroxide ions in aqueous solutions. </t>
        </is>
      </c>
      <c r="E190" s="12" t="inlineStr">
        <is>
          <t>de54a11a-78d2-405e-ac86-7ea402be8db3</t>
        </is>
      </c>
    </row>
    <row r="191" ht="45" customHeight="1">
      <c r="A191" s="12" t="inlineStr">
        <is>
          <t>Chemical Changes</t>
        </is>
      </c>
      <c r="B191" s="12" t="inlineStr">
        <is>
          <t>Indicators</t>
        </is>
      </c>
      <c r="C191" s="13" t="inlineStr">
        <is>
          <t>Diagnostic: Indicators [CH0.208]</t>
        </is>
      </c>
      <c r="D191" s="12" t="inlineStr">
        <is>
          <t xml:space="preserve">Diagnostic for indicators and pH meters. </t>
        </is>
      </c>
      <c r="E191" s="12" t="inlineStr">
        <is>
          <t>f67edbf6-d080-46d4-8627-f63b6d240b49</t>
        </is>
      </c>
    </row>
    <row r="192" ht="45" customHeight="1">
      <c r="A192" s="12" t="inlineStr">
        <is>
          <t>Chemical Changes</t>
        </is>
      </c>
      <c r="B192" s="12" t="inlineStr">
        <is>
          <t>Indicators</t>
        </is>
      </c>
      <c r="C192" s="13" t="inlineStr">
        <is>
          <t>Indicators: Universal indicator [CH4.026]</t>
        </is>
      </c>
      <c r="D192" s="12" t="inlineStr">
        <is>
          <t xml:space="preserve">Describe how universal indicator can be used to estimate the pH of a solution. </t>
        </is>
      </c>
      <c r="E192" s="12" t="inlineStr">
        <is>
          <t>81503490-528b-4154-b907-92f1b837105f</t>
        </is>
      </c>
    </row>
    <row r="193" ht="45" customHeight="1">
      <c r="A193" s="12" t="inlineStr">
        <is>
          <t>Chemical Changes</t>
        </is>
      </c>
      <c r="B193" s="12" t="inlineStr">
        <is>
          <t>Indicators</t>
        </is>
      </c>
      <c r="C193" s="13" t="inlineStr">
        <is>
          <t>Indicators: Phenolphthalein [CH4.027]</t>
        </is>
      </c>
      <c r="D193" s="12" t="inlineStr">
        <is>
          <t xml:space="preserve">Describe how phenolphthalein can be used to indicate whether a solution is acidic or alkaline. </t>
        </is>
      </c>
      <c r="E193" s="12" t="inlineStr">
        <is>
          <t>8af34922-cdb1-4b1f-9a93-6e5d4da93a79</t>
        </is>
      </c>
    </row>
    <row r="194" ht="45" customHeight="1">
      <c r="A194" s="12" t="inlineStr">
        <is>
          <t>Chemical Changes</t>
        </is>
      </c>
      <c r="B194" s="12" t="inlineStr">
        <is>
          <t>Indicators</t>
        </is>
      </c>
      <c r="C194" s="13" t="inlineStr">
        <is>
          <t>Indicators: Methyl Orange [CH4.028]</t>
        </is>
      </c>
      <c r="D194" s="12" t="inlineStr">
        <is>
          <t xml:space="preserve">Describe how methyl orange can be used to indicate whether a solution is acidic or alkaline. </t>
        </is>
      </c>
      <c r="E194" s="12" t="inlineStr">
        <is>
          <t>4e8d809f-51a5-4ff6-a39a-c16ec4f80580</t>
        </is>
      </c>
    </row>
    <row r="195" ht="45" customHeight="1">
      <c r="A195" s="12" t="inlineStr">
        <is>
          <t>Chemical Changes</t>
        </is>
      </c>
      <c r="B195" s="12" t="inlineStr">
        <is>
          <t>Indicators</t>
        </is>
      </c>
      <c r="C195" s="13" t="inlineStr">
        <is>
          <t>Indicators: Thymolphthalein [CH4.029]</t>
        </is>
      </c>
      <c r="D195" s="12" t="inlineStr">
        <is>
          <t xml:space="preserve">Describe how thymolphthalein can be used to indicate whether a solution is acidic or alkaline. </t>
        </is>
      </c>
      <c r="E195" s="12" t="inlineStr">
        <is>
          <t>9bb4de32-a4db-4d2d-a9ce-cba1213f1949</t>
        </is>
      </c>
    </row>
    <row r="196" ht="45" customHeight="1">
      <c r="A196" s="12" t="inlineStr">
        <is>
          <t>Chemical Changes</t>
        </is>
      </c>
      <c r="B196" s="12" t="inlineStr">
        <is>
          <t>Indicators</t>
        </is>
      </c>
      <c r="C196" s="13" t="inlineStr">
        <is>
          <t>Indicators: Litmus [CH4.030]</t>
        </is>
      </c>
      <c r="D196" s="12" t="inlineStr">
        <is>
          <t xml:space="preserve">Describe how litmus can be used to indicate the pH of a solution. </t>
        </is>
      </c>
      <c r="E196" s="12" t="inlineStr">
        <is>
          <t>36fa0c38-52a4-4626-adf9-17dd1feafba3</t>
        </is>
      </c>
    </row>
    <row r="197" ht="45" customHeight="1">
      <c r="A197" s="12" t="inlineStr">
        <is>
          <t>Chemical Changes</t>
        </is>
      </c>
      <c r="B197" s="12" t="inlineStr">
        <is>
          <t>Indicators</t>
        </is>
      </c>
      <c r="C197" s="13" t="inlineStr">
        <is>
          <t>Indicators: Bromothymol Blue [CH4.031]</t>
        </is>
      </c>
      <c r="D197" s="12" t="inlineStr">
        <is>
          <t xml:space="preserve">Describe how bromothymol blue can be used to indicate whether a solution is acidic or alkaline. </t>
        </is>
      </c>
      <c r="E197" s="12" t="inlineStr">
        <is>
          <t>96a65d60-a81f-46fe-ad65-6c72d3d2e155</t>
        </is>
      </c>
    </row>
    <row r="198" ht="45" customHeight="1">
      <c r="A198" s="12" t="inlineStr">
        <is>
          <t>Chemical Changes</t>
        </is>
      </c>
      <c r="B198" s="12" t="inlineStr">
        <is>
          <t>Indicators</t>
        </is>
      </c>
      <c r="C198" s="13" t="inlineStr">
        <is>
          <t>Indicators: Summary [CH4.032]</t>
        </is>
      </c>
      <c r="D198" s="12" t="inlineStr">
        <is>
          <t>Describe how indicators can be used to show whether a solution is acidic, alkaline or even estimate a pH.</t>
        </is>
      </c>
      <c r="E198" s="12" t="inlineStr">
        <is>
          <t>f49b8f81-ac57-4aac-b779-17fe66df4bf2</t>
        </is>
      </c>
    </row>
    <row r="199" ht="45" customHeight="1">
      <c r="A199" s="12" t="inlineStr">
        <is>
          <t>Chemical Changes</t>
        </is>
      </c>
      <c r="B199" s="12" t="inlineStr">
        <is>
          <t>Indicators</t>
        </is>
      </c>
      <c r="C199" s="13" t="inlineStr">
        <is>
          <t>pH Meters [CH4.033]</t>
        </is>
      </c>
      <c r="D199" s="12" t="inlineStr">
        <is>
          <t>Describe how a pH meter can be used to accurately measure the pH of a solution.</t>
        </is>
      </c>
      <c r="E199" s="12" t="inlineStr">
        <is>
          <t>458db4e7-6591-446b-93f8-ce9b5745ac06</t>
        </is>
      </c>
    </row>
    <row r="200" ht="45" customHeight="1">
      <c r="A200" s="12" t="inlineStr">
        <is>
          <t>Chemical Changes</t>
        </is>
      </c>
      <c r="B200" s="12" t="inlineStr">
        <is>
          <t>Neutralisation</t>
        </is>
      </c>
      <c r="C200" s="13" t="inlineStr">
        <is>
          <t>Diagnostic: Neutralisation [CH0.041]</t>
        </is>
      </c>
      <c r="D200" s="12" t="inlineStr">
        <is>
          <t>Diagnostic for neutralisation to include ionic equations and the word and symbol equations for the reactions of acids with metal oxides, metal hydroxides and metal carbonates.</t>
        </is>
      </c>
      <c r="E200" s="12" t="inlineStr">
        <is>
          <t>1789e5cd-47e3-40b7-a5cd-4e0142b2440c</t>
        </is>
      </c>
    </row>
    <row r="201" ht="45" customHeight="1">
      <c r="A201" s="12" t="inlineStr">
        <is>
          <t>Chemical Changes</t>
        </is>
      </c>
      <c r="B201" s="12" t="inlineStr">
        <is>
          <t>Neutralisation</t>
        </is>
      </c>
      <c r="C201" s="13" t="inlineStr">
        <is>
          <t>Neutralisation [CH4.038]</t>
        </is>
      </c>
      <c r="D201" s="12" t="inlineStr">
        <is>
          <t>Describe neutralisation as an acid reacting with a base or alkali to form salt plus water. Recognise that aqueous neutralisation reactions can be generalised to hydrogen ions reacting with hydroxide ions to form water.</t>
        </is>
      </c>
      <c r="E201" s="12" t="inlineStr">
        <is>
          <t>f6c6fd04-450a-439f-912d-81918dfb1db8</t>
        </is>
      </c>
    </row>
    <row r="202" ht="45" customHeight="1">
      <c r="A202" s="12" t="inlineStr">
        <is>
          <t>Chemical Changes</t>
        </is>
      </c>
      <c r="B202" s="12" t="inlineStr">
        <is>
          <t>Neutralisation</t>
        </is>
      </c>
      <c r="C202" s="13" t="inlineStr">
        <is>
          <t>Neutralisation: Ionic Equations [CH4.039]</t>
        </is>
      </c>
      <c r="D202" s="12" t="inlineStr">
        <is>
          <t>Derive the ionic equation for the neutralisation reaction between an acid and an alkali.</t>
        </is>
      </c>
      <c r="E202" s="12" t="inlineStr">
        <is>
          <t>7edfa272-30b6-487f-bccf-17d50114732c</t>
        </is>
      </c>
    </row>
    <row r="203" ht="45" customHeight="1">
      <c r="A203" s="12" t="inlineStr">
        <is>
          <t>Chemical Changes</t>
        </is>
      </c>
      <c r="B203" s="12" t="inlineStr">
        <is>
          <t>Neutralisation</t>
        </is>
      </c>
      <c r="C203" s="13" t="inlineStr">
        <is>
          <t>Neutralisation &amp; pH [CH4.040]</t>
        </is>
      </c>
      <c r="D203" s="12" t="inlineStr">
        <is>
          <t xml:space="preserve">Recall that relative aciditity and alkalinity are measured by pH and explain how pH is associated with neutralisation. </t>
        </is>
      </c>
      <c r="E203" s="12" t="inlineStr">
        <is>
          <t>8fe34ea2-6cc8-4a33-bc1f-e254eb3e8e43</t>
        </is>
      </c>
    </row>
    <row r="204" ht="45" customHeight="1">
      <c r="A204" s="12" t="inlineStr">
        <is>
          <t>Chemical Changes</t>
        </is>
      </c>
      <c r="B204" s="12" t="inlineStr">
        <is>
          <t>Neutralisation</t>
        </is>
      </c>
      <c r="C204" s="13" t="inlineStr">
        <is>
          <t>Neutralisation - Acids &amp; Metal Oxides: Word Equations [CH4.041]</t>
        </is>
      </c>
      <c r="D204" s="12" t="inlineStr">
        <is>
          <t>Write and extract information from word equations between acids and metal oxides.</t>
        </is>
      </c>
      <c r="E204" s="12" t="inlineStr">
        <is>
          <t>4d49fba4-a4a9-44c1-9a36-1905daccf9dd</t>
        </is>
      </c>
    </row>
    <row r="205" ht="45" customHeight="1">
      <c r="A205" s="12" t="inlineStr">
        <is>
          <t>Chemical Changes</t>
        </is>
      </c>
      <c r="B205" s="12" t="inlineStr">
        <is>
          <t>Neutralisation</t>
        </is>
      </c>
      <c r="C205" s="13" t="inlineStr">
        <is>
          <t>Neutralisation - Acids &amp; Metal Oxides: Symbol Equations[CH4.042]</t>
        </is>
      </c>
      <c r="D205" s="12" t="inlineStr">
        <is>
          <t>Write and extract information from symbol equations between acids and metal oxides.</t>
        </is>
      </c>
      <c r="E205" s="12" t="inlineStr">
        <is>
          <t>5f2d6f00-18eb-4b4a-b068-d1779f8fbecb</t>
        </is>
      </c>
    </row>
    <row r="206" ht="45" customHeight="1">
      <c r="A206" s="12" t="inlineStr">
        <is>
          <t>Chemical Changes</t>
        </is>
      </c>
      <c r="B206" s="12" t="inlineStr">
        <is>
          <t>Neutralisation</t>
        </is>
      </c>
      <c r="C206" s="13" t="inlineStr">
        <is>
          <t>Neutralisation - Acids &amp; Metal Hydroxides: Word Equations [CH4.043]</t>
        </is>
      </c>
      <c r="D206" s="12" t="inlineStr">
        <is>
          <t>Write and extract information from word equations between acids and metal hydroxides.</t>
        </is>
      </c>
      <c r="E206" s="12" t="inlineStr">
        <is>
          <t>5dfb909e-ab82-458a-afa3-dc855fa4f512</t>
        </is>
      </c>
    </row>
    <row r="207" ht="45" customHeight="1">
      <c r="A207" s="12" t="inlineStr">
        <is>
          <t>Chemical Changes</t>
        </is>
      </c>
      <c r="B207" s="12" t="inlineStr">
        <is>
          <t>Neutralisation</t>
        </is>
      </c>
      <c r="C207" s="13" t="inlineStr">
        <is>
          <t>Neutralisation - Acids &amp; Metal Hydroxides: Symbol Equations [CH4.044]</t>
        </is>
      </c>
      <c r="D207" s="12" t="inlineStr">
        <is>
          <t>Write and extract information from symbol equations between acids and metal hydroxides.</t>
        </is>
      </c>
      <c r="E207" s="12" t="inlineStr">
        <is>
          <t>4db121f7-27ae-407d-ba1a-33120c70d31f</t>
        </is>
      </c>
    </row>
    <row r="208" ht="45" customHeight="1">
      <c r="A208" s="12" t="inlineStr">
        <is>
          <t>Chemical Changes</t>
        </is>
      </c>
      <c r="B208" s="12" t="inlineStr">
        <is>
          <t>Neutralisation</t>
        </is>
      </c>
      <c r="C208" s="13" t="inlineStr">
        <is>
          <t>Neutralisation - Acids &amp; Metal Carbonates: Word Equations [CH4.045]</t>
        </is>
      </c>
      <c r="D208" s="12" t="inlineStr">
        <is>
          <t>Write and extract information from word equations between acids and metal carbonates.</t>
        </is>
      </c>
      <c r="E208" s="12" t="inlineStr">
        <is>
          <t>9b7a93ce-196c-4a54-ba9e-7aebbd623b4e</t>
        </is>
      </c>
    </row>
    <row r="209" ht="45" customHeight="1">
      <c r="A209" s="12" t="inlineStr">
        <is>
          <t>Chemical Changes</t>
        </is>
      </c>
      <c r="B209" s="12" t="inlineStr">
        <is>
          <t>Neutralisation</t>
        </is>
      </c>
      <c r="C209" s="13" t="inlineStr">
        <is>
          <t>Neutralisation - Acids &amp; Metal Carbonates: Symbol Equations [CH4.046]</t>
        </is>
      </c>
      <c r="D209" s="12" t="inlineStr">
        <is>
          <t>Write and extract information from symbol equations between acids and metal carbonates.</t>
        </is>
      </c>
      <c r="E209" s="12" t="inlineStr">
        <is>
          <t>cb41893b-269f-47b8-8bdc-166583a0d296</t>
        </is>
      </c>
    </row>
    <row r="210" ht="45" customHeight="1">
      <c r="A210" s="12" t="inlineStr">
        <is>
          <t>Chemical Changes</t>
        </is>
      </c>
      <c r="B210" s="12" t="inlineStr">
        <is>
          <t>Neutralisation</t>
        </is>
      </c>
      <c r="C210" s="13" t="inlineStr">
        <is>
          <t>Summary: Acids, Metals &amp; Metal Compounds Word Equations [CH4.047]</t>
        </is>
      </c>
      <c r="D210" s="12" t="inlineStr">
        <is>
          <t xml:space="preserve">A summary of the reactions between acids, metals and metal compounds including word equations. </t>
        </is>
      </c>
      <c r="E210" s="12" t="inlineStr">
        <is>
          <t>e47bc707-8710-4d3a-bdd6-613f09e9cc5d</t>
        </is>
      </c>
    </row>
    <row r="211" ht="45" customHeight="1">
      <c r="A211" s="12" t="inlineStr">
        <is>
          <t>Chemical Changes</t>
        </is>
      </c>
      <c r="B211" s="12" t="inlineStr">
        <is>
          <t>Neutralisation</t>
        </is>
      </c>
      <c r="C211" s="13" t="inlineStr">
        <is>
          <t>Summary: Acids, Metals &amp; Metal Compounds Symbol Equations [CH4.048]</t>
        </is>
      </c>
      <c r="D211" s="12" t="inlineStr">
        <is>
          <t xml:space="preserve">A summary of the reactions between acids, metals and metal compounds including symbol equations. </t>
        </is>
      </c>
      <c r="E211" s="12" t="inlineStr">
        <is>
          <t>24a86807-6018-493b-8a05-4a031f01041e</t>
        </is>
      </c>
    </row>
    <row r="212" ht="45" customHeight="1">
      <c r="A212" s="12" t="inlineStr">
        <is>
          <t>Chemical Changes</t>
        </is>
      </c>
      <c r="B212" s="12" t="inlineStr">
        <is>
          <t>Neutralisation</t>
        </is>
      </c>
      <c r="C212" s="13" t="inlineStr">
        <is>
          <t>Investigating pH [SP2.01]</t>
        </is>
      </c>
      <c r="D212" s="12" t="inlineStr">
        <is>
          <t>to carry out an experiment to find the mass of an alkali required to neutralise an acid</t>
        </is>
      </c>
      <c r="E212" s="12" t="inlineStr">
        <is>
          <t>964ad7fe-2ad3-4f38-9fbb-4b05372f94f5</t>
        </is>
      </c>
    </row>
    <row r="213" ht="45" customHeight="1">
      <c r="A213" s="12" t="inlineStr">
        <is>
          <t>Chemical Changes</t>
        </is>
      </c>
      <c r="B213" s="12" t="inlineStr">
        <is>
          <t>Neutralisation</t>
        </is>
      </c>
      <c r="C213" s="13" t="inlineStr">
        <is>
          <t>Practical: Making Soluble Salts from an Insoluble Oxide [CH4.114]</t>
        </is>
      </c>
      <c r="D213" s="12" t="inlineStr">
        <is>
          <t>Required Practical - Preparation of a salt from the reaction between an acid &amp; metal oxide.</t>
        </is>
      </c>
      <c r="E213" s="12" t="inlineStr">
        <is>
          <t>c7b8a969-936d-4270-8619-51e6760f84d6</t>
        </is>
      </c>
    </row>
    <row r="214" ht="45" customHeight="1">
      <c r="A214" s="12" t="inlineStr">
        <is>
          <t>Chemical Changes</t>
        </is>
      </c>
      <c r="B214" s="12" t="inlineStr">
        <is>
          <t>Neutralisation</t>
        </is>
      </c>
      <c r="C214" s="13" t="inlineStr">
        <is>
          <t>Practical: Making Soluble Salts from an Insoluble Carbonate [CH4.115]</t>
        </is>
      </c>
      <c r="D214" s="12" t="inlineStr">
        <is>
          <t>Required Practical - Preparation of a salt from the reaction between an acid &amp; metal carbonate.</t>
        </is>
      </c>
      <c r="E214" s="12" t="inlineStr">
        <is>
          <t>d9d10dae-4960-4a0b-9896-ea5464ba93b9</t>
        </is>
      </c>
    </row>
    <row r="215" ht="45" customHeight="1">
      <c r="A215" s="12" t="inlineStr">
        <is>
          <t>Chemical Changes</t>
        </is>
      </c>
      <c r="B215" s="12" t="inlineStr">
        <is>
          <t>Neutralisation</t>
        </is>
      </c>
      <c r="C215" s="13" t="inlineStr">
        <is>
          <t>Practical: Producing Insoluble Salts [CH4.064]</t>
        </is>
      </c>
      <c r="D215" s="12" t="inlineStr">
        <is>
          <t>Practical - Preparation of a pure, dry, insoluble salt from the reaction between two salt solutions.</t>
        </is>
      </c>
      <c r="E215" s="12" t="inlineStr">
        <is>
          <t>240f5316-a4d6-4006-a823-c68d1a8cf954</t>
        </is>
      </c>
    </row>
    <row r="216" ht="45" customHeight="1">
      <c r="A216" s="12" t="inlineStr">
        <is>
          <t>Chemical Changes</t>
        </is>
      </c>
      <c r="B216" s="12" t="inlineStr">
        <is>
          <t>Solubility</t>
        </is>
      </c>
      <c r="C216" s="13" t="inlineStr">
        <is>
          <t>Diagnostic: Solubility [CH0.044]</t>
        </is>
      </c>
      <c r="D216" s="12" t="inlineStr">
        <is>
          <t>Diagnostic for solubility rules and making soluble and insoluble salts.</t>
        </is>
      </c>
      <c r="E216" s="12" t="inlineStr">
        <is>
          <t>b337d8bc-83de-427d-b7b3-d4202bc62ed2</t>
        </is>
      </c>
    </row>
    <row r="217" ht="45" customHeight="1">
      <c r="A217" s="12" t="inlineStr">
        <is>
          <t>Chemical Changes</t>
        </is>
      </c>
      <c r="B217" s="12" t="inlineStr">
        <is>
          <t>Solubility</t>
        </is>
      </c>
      <c r="C217" s="13" t="inlineStr">
        <is>
          <t>Solubility Rules: Alkali Metals &amp; Ammonium Ion [CH4.049]</t>
        </is>
      </c>
      <c r="D217" s="12" t="inlineStr">
        <is>
          <t>Solubility rule for compounds containing either an alkali metal or an ammonium ion.</t>
        </is>
      </c>
      <c r="E217" s="12" t="inlineStr">
        <is>
          <t>320891af-923d-404d-a056-9d0ba741e36d</t>
        </is>
      </c>
    </row>
    <row r="218" ht="45" customHeight="1">
      <c r="A218" s="12" t="inlineStr">
        <is>
          <t>Chemical Changes</t>
        </is>
      </c>
      <c r="B218" s="12" t="inlineStr">
        <is>
          <t>Solubility</t>
        </is>
      </c>
      <c r="C218" s="13" t="inlineStr">
        <is>
          <t>Solubility Rules: Nitrates [CH4.050]</t>
        </is>
      </c>
      <c r="D218" s="12" t="inlineStr">
        <is>
          <t>Solubility rule for compounds containing a nitrate ion.</t>
        </is>
      </c>
      <c r="E218" s="12" t="inlineStr">
        <is>
          <t>7b0fe70c-c311-44f7-a5ef-19634e7063c3</t>
        </is>
      </c>
    </row>
    <row r="219" ht="45" customHeight="1">
      <c r="A219" s="12" t="inlineStr">
        <is>
          <t>Chemical Changes</t>
        </is>
      </c>
      <c r="B219" s="12" t="inlineStr">
        <is>
          <t>Solubility</t>
        </is>
      </c>
      <c r="C219" s="13" t="inlineStr">
        <is>
          <t>Solubility Rules: Sulfates [CH4.051]</t>
        </is>
      </c>
      <c r="D219" s="12" t="inlineStr">
        <is>
          <t>Solubility rule for compounds containing a sulfate ion.</t>
        </is>
      </c>
      <c r="E219" s="12" t="inlineStr">
        <is>
          <t>2a1138d1-b073-40e0-8b33-6852b1ccef83</t>
        </is>
      </c>
    </row>
    <row r="220" ht="45" customHeight="1">
      <c r="A220" s="12" t="inlineStr">
        <is>
          <t>Chemical Changes</t>
        </is>
      </c>
      <c r="B220" s="12" t="inlineStr">
        <is>
          <t>Solubility</t>
        </is>
      </c>
      <c r="C220" s="13" t="inlineStr">
        <is>
          <t>Solubility Rules: Halides [CH4.052]</t>
        </is>
      </c>
      <c r="D220" s="12" t="inlineStr">
        <is>
          <t>Solubility rule for compounds containing a halide ion.</t>
        </is>
      </c>
      <c r="E220" s="12" t="inlineStr">
        <is>
          <t>90de23e8-24e5-481c-8b2c-0381dd76979c</t>
        </is>
      </c>
    </row>
    <row r="221" ht="45" customHeight="1">
      <c r="A221" s="12" t="inlineStr">
        <is>
          <t>Chemical Changes</t>
        </is>
      </c>
      <c r="B221" s="12" t="inlineStr">
        <is>
          <t>Solubility</t>
        </is>
      </c>
      <c r="C221" s="13" t="inlineStr">
        <is>
          <t>Solubility Rules: Carbonates &amp; Phosphates [CH4.053]</t>
        </is>
      </c>
      <c r="D221" s="12" t="inlineStr">
        <is>
          <t>Solubility rule for compounds containing either a carbonate or phosphate ion.</t>
        </is>
      </c>
      <c r="E221" s="12" t="inlineStr">
        <is>
          <t>352e686c-04bf-4036-bf5b-7d02b70bdc29</t>
        </is>
      </c>
    </row>
    <row r="222" ht="45" customHeight="1">
      <c r="A222" s="12" t="inlineStr">
        <is>
          <t>Chemical Changes</t>
        </is>
      </c>
      <c r="B222" s="12" t="inlineStr">
        <is>
          <t>Solubility</t>
        </is>
      </c>
      <c r="C222" s="13" t="inlineStr">
        <is>
          <t>Solubility Rules: Hydroxides [CH4.054]</t>
        </is>
      </c>
      <c r="D222" s="12" t="inlineStr">
        <is>
          <t>Solubility rule for compounds containing a hydroxide ion.</t>
        </is>
      </c>
      <c r="E222" s="12" t="inlineStr">
        <is>
          <t>2d1a98a0-97e1-41f8-86a9-7c482fa55d91</t>
        </is>
      </c>
    </row>
    <row r="223" ht="45" customHeight="1">
      <c r="A223" s="12" t="inlineStr">
        <is>
          <t>Chemical Changes</t>
        </is>
      </c>
      <c r="B223" s="12" t="inlineStr">
        <is>
          <t>Solubility</t>
        </is>
      </c>
      <c r="C223" s="13" t="inlineStr">
        <is>
          <t>Solubility Rules: Sulfides [CH4.055]</t>
        </is>
      </c>
      <c r="D223" s="12" t="inlineStr">
        <is>
          <t>Solubility rule for compounds containing a sulfide ion.</t>
        </is>
      </c>
      <c r="E223" s="12" t="inlineStr">
        <is>
          <t>a831e384-4c64-46de-bc0a-728faf65b933</t>
        </is>
      </c>
    </row>
    <row r="224" ht="45" customHeight="1">
      <c r="A224" s="12" t="inlineStr">
        <is>
          <t>Chemical Changes</t>
        </is>
      </c>
      <c r="B224" s="12" t="inlineStr">
        <is>
          <t>Solubility</t>
        </is>
      </c>
      <c r="C224" s="13" t="inlineStr">
        <is>
          <t>Solubility Rules: Acetates [CH4.056]</t>
        </is>
      </c>
      <c r="D224" s="12" t="inlineStr">
        <is>
          <t>Solubility rule for compounds containing an acetate ion.</t>
        </is>
      </c>
      <c r="E224" s="12" t="inlineStr">
        <is>
          <t>12f7f3ec-28f0-46ec-b3dc-c15b94c9b021</t>
        </is>
      </c>
    </row>
    <row r="225" ht="45" customHeight="1">
      <c r="A225" s="12" t="inlineStr">
        <is>
          <t>Chemical Changes</t>
        </is>
      </c>
      <c r="B225" s="12" t="inlineStr">
        <is>
          <t>Solubility</t>
        </is>
      </c>
      <c r="C225" s="13" t="inlineStr">
        <is>
          <t>Solubility Rules: Summary [CH4.058]</t>
        </is>
      </c>
      <c r="D225" s="12" t="inlineStr">
        <is>
          <t>A summary of the solubility rules for compounds containing a variety of different ions.</t>
        </is>
      </c>
      <c r="E225" s="12" t="inlineStr">
        <is>
          <t>48b26117-d6e5-4ab2-8a6d-097a3f175d68</t>
        </is>
      </c>
    </row>
    <row r="226" ht="45" customHeight="1">
      <c r="A226" s="12" t="inlineStr">
        <is>
          <t>Chemical Changes</t>
        </is>
      </c>
      <c r="B226" s="12" t="inlineStr">
        <is>
          <t>Solubility</t>
        </is>
      </c>
      <c r="C226" s="13" t="inlineStr">
        <is>
          <t>Soluble Salts [CH4.059]</t>
        </is>
      </c>
      <c r="D226" s="12" t="inlineStr">
        <is>
          <t>Explanation of producing soluble salts from a variety of acid reactions.</t>
        </is>
      </c>
      <c r="E226" s="12" t="inlineStr">
        <is>
          <t>ab1c571f-6958-4208-a203-cd13bb76eabc</t>
        </is>
      </c>
    </row>
    <row r="227" ht="45" customHeight="1">
      <c r="A227" s="12" t="inlineStr">
        <is>
          <t>Chemical Changes</t>
        </is>
      </c>
      <c r="B227" s="12" t="inlineStr">
        <is>
          <t>Testing for Gases</t>
        </is>
      </c>
      <c r="C227" s="13" t="inlineStr">
        <is>
          <t>Diagnostic: Testing for Gases [CH0.084]</t>
        </is>
      </c>
      <c r="D227" s="12" t="inlineStr">
        <is>
          <t>Diagnostic covering gas tests for hydrogen, oxygen, carbon dioxide and chlorine.</t>
        </is>
      </c>
      <c r="E227" s="12" t="inlineStr">
        <is>
          <t>7d3aae3d-2857-444b-a3a8-6720ca00a3ec</t>
        </is>
      </c>
    </row>
    <row r="228" ht="45" customHeight="1">
      <c r="A228" s="12" t="inlineStr">
        <is>
          <t>Chemical Changes</t>
        </is>
      </c>
      <c r="B228" s="12" t="inlineStr">
        <is>
          <t>Testing for Gases</t>
        </is>
      </c>
      <c r="C228" s="13" t="inlineStr">
        <is>
          <t>Testing for Gases: Hydrogen [CH8.12]</t>
        </is>
      </c>
      <c r="D228" s="12" t="inlineStr">
        <is>
          <t>Describe how to test for the presence of hydrogen gas.</t>
        </is>
      </c>
      <c r="E228" s="12" t="inlineStr">
        <is>
          <t>2668d10e-dddd-4d46-ac3c-31ab1c5f669c</t>
        </is>
      </c>
    </row>
    <row r="229" ht="45" customHeight="1">
      <c r="A229" s="12" t="inlineStr">
        <is>
          <t>Chemical Changes</t>
        </is>
      </c>
      <c r="B229" s="12" t="inlineStr">
        <is>
          <t>Testing for Gases</t>
        </is>
      </c>
      <c r="C229" s="13" t="inlineStr">
        <is>
          <t>Testing for Gases: Oxygen [CH8.13]</t>
        </is>
      </c>
      <c r="D229" s="12" t="inlineStr">
        <is>
          <t>Describe how to test for the presence of oxygen gas.</t>
        </is>
      </c>
      <c r="E229" s="12" t="inlineStr">
        <is>
          <t>84b28647-435f-4f82-b5f6-f15b54bba7dc</t>
        </is>
      </c>
    </row>
    <row r="230" ht="45" customHeight="1">
      <c r="A230" s="12" t="inlineStr">
        <is>
          <t>Chemical Changes</t>
        </is>
      </c>
      <c r="B230" s="12" t="inlineStr">
        <is>
          <t>Testing for Gases</t>
        </is>
      </c>
      <c r="C230" s="13" t="inlineStr">
        <is>
          <t>Testing for Gases: Carbon Dioxide [CH8.14]</t>
        </is>
      </c>
      <c r="D230" s="12" t="inlineStr">
        <is>
          <t>Describe how to test for the presence of carbon dioxide gas.</t>
        </is>
      </c>
      <c r="E230" s="12" t="inlineStr">
        <is>
          <t>9f2efc1a-7ce5-4ea4-8b10-e6cdf20461bd</t>
        </is>
      </c>
    </row>
    <row r="231" ht="45" customHeight="1">
      <c r="A231" s="12" t="inlineStr">
        <is>
          <t>Chemical Changes</t>
        </is>
      </c>
      <c r="B231" s="12" t="inlineStr">
        <is>
          <t>Testing for Gases</t>
        </is>
      </c>
      <c r="C231" s="13" t="inlineStr">
        <is>
          <t>Testing for Gases: Chlorine [CH8.15]</t>
        </is>
      </c>
      <c r="D231" s="12" t="inlineStr">
        <is>
          <t>Describe how to test for the presence of chlorine gas.</t>
        </is>
      </c>
      <c r="E231" s="12" t="inlineStr">
        <is>
          <t>d51fdc66-725c-44d6-98a4-db8af66c7c58</t>
        </is>
      </c>
    </row>
    <row r="232" ht="45" customHeight="1">
      <c r="A232" s="12" t="inlineStr">
        <is>
          <t>Chemical Changes</t>
        </is>
      </c>
      <c r="B232" s="12" t="inlineStr">
        <is>
          <t>Testing for Gases</t>
        </is>
      </c>
      <c r="C232" s="13" t="inlineStr">
        <is>
          <t>Testing for Gases: Summary [CH8.16]</t>
        </is>
      </c>
      <c r="D232" s="12" t="inlineStr">
        <is>
          <t>Describe how to test for the presence of carbon dioxide, chlorine, oxygen and hydrogen gas.</t>
        </is>
      </c>
      <c r="E232" s="12" t="inlineStr">
        <is>
          <t>b9b12aa8-ef9c-44fa-b219-d22e9c42e906</t>
        </is>
      </c>
    </row>
    <row r="233" ht="45" customHeight="1">
      <c r="A233" s="12" t="inlineStr">
        <is>
          <t>Chemical Changes</t>
        </is>
      </c>
      <c r="B233" s="12" t="inlineStr">
        <is>
          <t>Electrolysis</t>
        </is>
      </c>
      <c r="C233" s="13" t="inlineStr">
        <is>
          <t>Diagnostic: Electrolysis [CH0.051]</t>
        </is>
      </c>
      <c r="D233" s="12" t="inlineStr">
        <is>
          <t>Diagnostic for electrolysis and how to predict the products of both molten and aqueous ionic compounds.</t>
        </is>
      </c>
      <c r="E233" s="12" t="inlineStr">
        <is>
          <t>5f05bd25-b761-4296-ae2e-c69aeadb97eb</t>
        </is>
      </c>
    </row>
    <row r="234" ht="45" customHeight="1">
      <c r="A234" s="12" t="inlineStr">
        <is>
          <t>Chemical Changes</t>
        </is>
      </c>
      <c r="B234" s="12" t="inlineStr">
        <is>
          <t>Electrolysis</t>
        </is>
      </c>
      <c r="C234" s="13" t="inlineStr">
        <is>
          <t>Electrolysis [CH4.072]</t>
        </is>
      </c>
      <c r="D234" s="12" t="inlineStr">
        <is>
          <t>Introduction to electrolysis, describing how ionic compounds when molten or in an aqueous solution go through the process of decomposition, by the passage of an electric current.</t>
        </is>
      </c>
      <c r="E234" s="12" t="inlineStr">
        <is>
          <t>4ea8a79b-14a3-4a8f-bbef-f4d824bdf629</t>
        </is>
      </c>
    </row>
    <row r="235" ht="45" customHeight="1">
      <c r="A235" s="12" t="inlineStr">
        <is>
          <t>Chemical Changes</t>
        </is>
      </c>
      <c r="B235" s="12" t="inlineStr">
        <is>
          <t>Electrolysis</t>
        </is>
      </c>
      <c r="C235" s="13" t="inlineStr">
        <is>
          <t>The Process of Electrolysis [CH4.073]</t>
        </is>
      </c>
      <c r="D235" s="12" t="inlineStr">
        <is>
          <t>Describing the transfer of charge during electrolysis, through the movement of ions in the electrolyte.</t>
        </is>
      </c>
      <c r="E235" s="12" t="inlineStr">
        <is>
          <t>18aa798b-b261-41e9-891b-fbb4a74114ab</t>
        </is>
      </c>
    </row>
    <row r="236" ht="45" customHeight="1">
      <c r="A236" s="12" t="inlineStr">
        <is>
          <t>Chemical Changes</t>
        </is>
      </c>
      <c r="B236" s="12" t="inlineStr">
        <is>
          <t>Electrolysis</t>
        </is>
      </c>
      <c r="C236" s="13" t="inlineStr">
        <is>
          <t>Electrolysis of Molten Lead (II) Bromide [CH4.079]</t>
        </is>
      </c>
      <c r="D236" s="12" t="inlineStr">
        <is>
          <t>Identifying and explaining the products of the electrolysis of molten lead(II) bromide.</t>
        </is>
      </c>
      <c r="E236" s="12" t="inlineStr">
        <is>
          <t>5c416d65-48c4-413c-a680-e8cd98216b7a</t>
        </is>
      </c>
    </row>
    <row r="237" ht="45" customHeight="1">
      <c r="A237" s="12" t="inlineStr">
        <is>
          <t>Chemical Changes</t>
        </is>
      </c>
      <c r="B237" s="12" t="inlineStr">
        <is>
          <t>Electrolysis</t>
        </is>
      </c>
      <c r="C237" s="13" t="inlineStr">
        <is>
          <t>Predicting Products of Electrolysis of Molten Ionic Compounds [CH4.081]</t>
        </is>
      </c>
      <c r="D237" s="12" t="inlineStr">
        <is>
          <t xml:space="preserve">Describing how to predict the products of electrolysis in the molten state. </t>
        </is>
      </c>
      <c r="E237" s="12" t="inlineStr">
        <is>
          <t>035fc091-bb06-46bc-9c2d-269e4cf0eed5</t>
        </is>
      </c>
    </row>
    <row r="238" ht="45" customHeight="1">
      <c r="A238" s="12" t="inlineStr">
        <is>
          <t>Chemical Changes</t>
        </is>
      </c>
      <c r="B238" s="12" t="inlineStr">
        <is>
          <t>Electrolysis</t>
        </is>
      </c>
      <c r="C238" s="13" t="inlineStr">
        <is>
          <t>Electrolysis of Concentrated Aqueous Sodium Chloride [CH4.083]</t>
        </is>
      </c>
      <c r="D238" s="12" t="inlineStr">
        <is>
          <t xml:space="preserve">Description of electrolysis of concentrated aqueous sodium chloride and the products formed. </t>
        </is>
      </c>
      <c r="E238" s="12" t="inlineStr">
        <is>
          <t>4f6e29f6-88b8-4123-903f-aaa3c1569dd4</t>
        </is>
      </c>
    </row>
    <row r="239" ht="45" customHeight="1">
      <c r="A239" s="12" t="inlineStr">
        <is>
          <t>Chemical Changes</t>
        </is>
      </c>
      <c r="B239" s="12" t="inlineStr">
        <is>
          <t>Electrolysis</t>
        </is>
      </c>
      <c r="C239" s="13" t="inlineStr">
        <is>
          <t>Electrolysis of Aqueous Copper (II) Sulfate [CH4.085]</t>
        </is>
      </c>
      <c r="D239" s="12" t="inlineStr">
        <is>
          <t xml:space="preserve">Description of electrolysis of aqueous copper (II) sulfate and the products formed. </t>
        </is>
      </c>
      <c r="E239" s="12" t="inlineStr">
        <is>
          <t>74ba82c5-2735-4318-a4e3-fc0a077bbc95</t>
        </is>
      </c>
    </row>
    <row r="240" ht="45" customHeight="1">
      <c r="A240" s="12" t="inlineStr">
        <is>
          <t>Chemical Changes</t>
        </is>
      </c>
      <c r="B240" s="12" t="inlineStr">
        <is>
          <t>Electrolysis</t>
        </is>
      </c>
      <c r="C240" s="13" t="inlineStr">
        <is>
          <t>Electrolysis of Dilute Sulfuric Acid [CH4.087]</t>
        </is>
      </c>
      <c r="D240" s="12" t="inlineStr">
        <is>
          <t>Description of electrolysis of dilute sulfuric acid and the products formed.</t>
        </is>
      </c>
      <c r="E240" s="12" t="inlineStr">
        <is>
          <t>e379b4e2-d0ad-4db1-93c6-88a1414f1390</t>
        </is>
      </c>
    </row>
    <row r="241" ht="45" customHeight="1">
      <c r="A241" s="12" t="inlineStr">
        <is>
          <t>Chemical Changes</t>
        </is>
      </c>
      <c r="B241" s="12" t="inlineStr">
        <is>
          <t>Electrolysis</t>
        </is>
      </c>
      <c r="C241" s="13" t="inlineStr">
        <is>
          <t>Electrolysis of Aqueous Copper (II) Chloride [CH4.089]</t>
        </is>
      </c>
      <c r="D241" s="12" t="inlineStr">
        <is>
          <t>Description of electrolysis of aqueous copper (II) chloride and the products formed.</t>
        </is>
      </c>
      <c r="E241" s="12" t="inlineStr">
        <is>
          <t>7034c99b-9a10-4ae3-92f3-94cbb263d2cb</t>
        </is>
      </c>
    </row>
    <row r="242" ht="45" customHeight="1">
      <c r="A242" s="12" t="inlineStr">
        <is>
          <t>Chemical Changes</t>
        </is>
      </c>
      <c r="B242" s="12" t="inlineStr">
        <is>
          <t>Electrolysis</t>
        </is>
      </c>
      <c r="C242" s="13" t="inlineStr">
        <is>
          <t>Predicting Products of the Electrolysis of Aqueous Solutions [CH4.091]</t>
        </is>
      </c>
      <c r="D242" s="12" t="inlineStr">
        <is>
          <t>Description of how to predict the products of electrolysis in aqueous solutions.</t>
        </is>
      </c>
      <c r="E242" s="12" t="inlineStr">
        <is>
          <t>196dde08-431a-4a30-a8f0-9ecd26854ed0</t>
        </is>
      </c>
    </row>
    <row r="243" ht="45" customHeight="1">
      <c r="A243" s="12" t="inlineStr">
        <is>
          <t>Chemical Changes</t>
        </is>
      </c>
      <c r="B243" s="12" t="inlineStr">
        <is>
          <t>Electrolysis</t>
        </is>
      </c>
      <c r="C243" s="13" t="inlineStr">
        <is>
          <t>Predicting Products of Electrolysis: Summary [CH4.093]</t>
        </is>
      </c>
      <c r="D243" s="12" t="inlineStr">
        <is>
          <t>A summary to describe how to predict the products of electrolysis.</t>
        </is>
      </c>
      <c r="E243" s="12" t="inlineStr">
        <is>
          <t>87c4bab4-38c2-4a7e-989a-5527e0ed283a</t>
        </is>
      </c>
    </row>
    <row r="244" ht="45" customHeight="1">
      <c r="A244" s="12" t="inlineStr">
        <is>
          <t>Chemical Changes</t>
        </is>
      </c>
      <c r="B244" s="12" t="inlineStr">
        <is>
          <t>Electrolysis</t>
        </is>
      </c>
      <c r="C244" s="13" t="inlineStr">
        <is>
          <t>Practical: Electrolysis [CH4.117]</t>
        </is>
      </c>
      <c r="D244" s="12" t="inlineStr">
        <is>
          <t>Investigation into the products formed during the electrolysis of aqueous solutions.</t>
        </is>
      </c>
      <c r="E244" s="12" t="inlineStr">
        <is>
          <t>caf28eb5-e863-4908-a253-a45d89d7a469</t>
        </is>
      </c>
    </row>
    <row r="245" ht="45" customHeight="1">
      <c r="A245" s="12" t="inlineStr">
        <is>
          <t>Chemical Changes</t>
        </is>
      </c>
      <c r="B245" s="12" t="inlineStr">
        <is>
          <t>Electrolysis</t>
        </is>
      </c>
      <c r="C245" s="13" t="inlineStr">
        <is>
          <t>Practical: Electrolysis Analysis &amp; Conclusion [CH4.119]</t>
        </is>
      </c>
      <c r="D245" s="12" t="inlineStr">
        <is>
          <t>Analysis &amp; conclusion for the investigation into products formed during the electrolysis of aqueous solutions.</t>
        </is>
      </c>
      <c r="E245" s="12" t="inlineStr">
        <is>
          <t>6c7fef1d-230e-4458-997d-fbd94c80b385</t>
        </is>
      </c>
    </row>
    <row r="246" ht="45" customHeight="1">
      <c r="A246" s="12" t="inlineStr">
        <is>
          <t>Chemical Changes</t>
        </is>
      </c>
      <c r="B246" s="12" t="inlineStr">
        <is>
          <t>Electrolysis</t>
        </is>
      </c>
      <c r="C246" s="13" t="inlineStr">
        <is>
          <t>Extracting Metals by Electrolysis [CH4.100]</t>
        </is>
      </c>
      <c r="D246" s="12" t="inlineStr">
        <is>
          <t>Extracting metals from their ores using electrolysis with aluminium as an example.</t>
        </is>
      </c>
      <c r="E246" s="12" t="inlineStr">
        <is>
          <t>c99d32df-edb7-4de4-a93e-614aad135e7c</t>
        </is>
      </c>
    </row>
    <row r="247" ht="45" customHeight="1">
      <c r="A247" s="12" t="inlineStr">
        <is>
          <t>Chemical Changes</t>
        </is>
      </c>
      <c r="B247" s="12" t="inlineStr">
        <is>
          <t>Electrolysis</t>
        </is>
      </c>
      <c r="C247" s="13" t="inlineStr">
        <is>
          <t>Evaluating Extracting Metals [CH4.102]</t>
        </is>
      </c>
      <c r="D247" s="12" t="inlineStr">
        <is>
          <t>Evaluating the methods used to extract metals from their ores.</t>
        </is>
      </c>
      <c r="E247" s="12" t="inlineStr">
        <is>
          <t>b55b7cae-49c6-4a96-b546-e64d073cf02b</t>
        </is>
      </c>
    </row>
    <row r="248" ht="45" customHeight="1">
      <c r="A248" s="12" t="inlineStr">
        <is>
          <t>Extracting Metals &amp; Equilibria</t>
        </is>
      </c>
      <c r="B248" s="12" t="inlineStr">
        <is>
          <t>Reactivity Series</t>
        </is>
      </c>
      <c r="C248" s="13" t="inlineStr">
        <is>
          <t>Diagnostic: Reactivity Series [CH0.037]</t>
        </is>
      </c>
      <c r="D248" s="12" t="inlineStr">
        <is>
          <t xml:space="preserve">Diagnostic for the reactivity series, how it is deduced and used to predict displacement reactions. </t>
        </is>
      </c>
      <c r="E248" s="12" t="inlineStr">
        <is>
          <t>335c0e6b-8ef0-4eb1-a03c-ebc79a9538a0</t>
        </is>
      </c>
    </row>
    <row r="249" ht="45" customHeight="1">
      <c r="A249" s="12" t="inlineStr">
        <is>
          <t>Extracting Metals &amp; Equilibria</t>
        </is>
      </c>
      <c r="B249" s="12" t="inlineStr">
        <is>
          <t>Reactivity Series</t>
        </is>
      </c>
      <c r="C249" s="13" t="inlineStr">
        <is>
          <t>Reactivity Series [CH4.012]</t>
        </is>
      </c>
      <c r="D249" s="12" t="inlineStr">
        <is>
          <t xml:space="preserve">Explain the reactivity of metals based on their reactions with water and dilute acids. </t>
        </is>
      </c>
      <c r="E249" s="12" t="inlineStr">
        <is>
          <t>cf216793-4b52-4f46-8e89-cc293d512723</t>
        </is>
      </c>
    </row>
    <row r="250" ht="45" customHeight="1">
      <c r="A250" s="12" t="inlineStr">
        <is>
          <t>Extracting Metals &amp; Equilibria</t>
        </is>
      </c>
      <c r="B250" s="12" t="inlineStr">
        <is>
          <t>Reactivity Series</t>
        </is>
      </c>
      <c r="C250" s="13" t="inlineStr">
        <is>
          <t>Reactivity Series &amp; Forming Ions [CH4.013]</t>
        </is>
      </c>
      <c r="D250" s="12" t="inlineStr">
        <is>
          <t>Explain how the reactivity of metals with water and dilute acids is related to the tendency of the metal to form its positive ion.</t>
        </is>
      </c>
      <c r="E250" s="12" t="inlineStr">
        <is>
          <t>c7d44149-e3e9-4c28-9a5c-b8cbd53ebcdc</t>
        </is>
      </c>
    </row>
    <row r="251" ht="45" customHeight="1">
      <c r="A251" s="12" t="inlineStr">
        <is>
          <t>Extracting Metals &amp; Equilibria</t>
        </is>
      </c>
      <c r="B251" s="12" t="inlineStr">
        <is>
          <t>Reactivity Series</t>
        </is>
      </c>
      <c r="C251" s="13" t="inlineStr">
        <is>
          <t>Deducing the Order of Reactivity [CH4.014]</t>
        </is>
      </c>
      <c r="D251" s="12" t="inlineStr">
        <is>
          <t xml:space="preserve">Deduce an order of reactivity of metals based on experimental results. </t>
        </is>
      </c>
      <c r="E251" s="12" t="inlineStr">
        <is>
          <t>589259c7-1896-4d64-b5da-14c102462b44</t>
        </is>
      </c>
    </row>
    <row r="252" ht="45" customHeight="1">
      <c r="A252" s="12" t="inlineStr">
        <is>
          <t>Extracting Metals &amp; Equilibria</t>
        </is>
      </c>
      <c r="B252" s="12" t="inlineStr">
        <is>
          <t>Reactivity Series</t>
        </is>
      </c>
      <c r="C252" s="13" t="inlineStr">
        <is>
          <t>Displacement Reactions: Word Equations [CH4.015]</t>
        </is>
      </c>
      <c r="D252" s="12" t="inlineStr">
        <is>
          <t xml:space="preserve">Write and extract information from word equations for displacement reactions. </t>
        </is>
      </c>
      <c r="E252" s="12" t="inlineStr">
        <is>
          <t>f8ca4980-b18f-4d58-b224-e04d2209c2c8</t>
        </is>
      </c>
    </row>
    <row r="253" ht="45" customHeight="1">
      <c r="A253" s="12" t="inlineStr">
        <is>
          <t>Extracting Metals &amp; Equilibria</t>
        </is>
      </c>
      <c r="B253" s="12" t="inlineStr">
        <is>
          <t>Reactivity Series</t>
        </is>
      </c>
      <c r="C253" s="13" t="inlineStr">
        <is>
          <t>Displacement Reactions: Symbol Equations [CH4.016]</t>
        </is>
      </c>
      <c r="D253" s="12" t="inlineStr">
        <is>
          <t xml:space="preserve">Write and extract information from symbol equations for displacement reactions. </t>
        </is>
      </c>
      <c r="E253" s="12" t="inlineStr">
        <is>
          <t>d2019ce2-db1f-4517-8368-8b3528a14ed4</t>
        </is>
      </c>
    </row>
    <row r="254" ht="45" customHeight="1">
      <c r="A254" s="12" t="inlineStr">
        <is>
          <t>Extracting Metals &amp; Equilibria</t>
        </is>
      </c>
      <c r="B254" s="12" t="inlineStr">
        <is>
          <t>Reactivity Series</t>
        </is>
      </c>
      <c r="C254" s="13" t="inlineStr">
        <is>
          <t>Displacement &amp; Redox [CH4.017]</t>
        </is>
      </c>
      <c r="D254" s="12" t="inlineStr">
        <is>
          <t>Explanation as to the redox nature of displacement reactions in terms of both oxygen loss and gain and/or electron loss and gain.</t>
        </is>
      </c>
      <c r="E254" s="12" t="inlineStr">
        <is>
          <t>09e5a55e-6616-4dd5-a559-21bf29af65a9</t>
        </is>
      </c>
    </row>
    <row r="255" ht="45" customHeight="1">
      <c r="A255" s="12" t="inlineStr">
        <is>
          <t>Extracting Metals &amp; Equilibria</t>
        </is>
      </c>
      <c r="B255" s="12" t="inlineStr">
        <is>
          <t>Reactivity Series</t>
        </is>
      </c>
      <c r="C255" s="13" t="inlineStr">
        <is>
          <t>Extraction of Metals by Reduction [CH4.018]</t>
        </is>
      </c>
      <c r="D255" s="12" t="inlineStr">
        <is>
          <t>Explain, using the position of carbon in the reactivity series, the principles of processes used to extract metals, including extraction of a non-ferrous metal.</t>
        </is>
      </c>
      <c r="E255" s="12" t="inlineStr">
        <is>
          <t>463b0ef3-41ad-4aac-af04-2b8f8428cac8</t>
        </is>
      </c>
    </row>
    <row r="256" ht="45" customHeight="1">
      <c r="A256" s="12" t="inlineStr">
        <is>
          <t>Extracting Metals &amp; Equilibria</t>
        </is>
      </c>
      <c r="B256" s="12" t="inlineStr">
        <is>
          <t>Oxidation &amp; Reduction</t>
        </is>
      </c>
      <c r="C256" s="13" t="inlineStr">
        <is>
          <t>Diagnostic: Oxidation &amp; Reduction [CH0.207]</t>
        </is>
      </c>
      <c r="D256" s="12" t="inlineStr">
        <is>
          <t xml:space="preserve">Diagnostic for reactions between metals and oxygen, oxidation and reduction. </t>
        </is>
      </c>
      <c r="E256" s="12" t="inlineStr">
        <is>
          <t>966067a0-4a05-4e90-a035-c0667552134c</t>
        </is>
      </c>
    </row>
    <row r="257" ht="45" customHeight="1">
      <c r="A257" s="12" t="inlineStr">
        <is>
          <t>Extracting Metals &amp; Equilibria</t>
        </is>
      </c>
      <c r="B257" s="12" t="inlineStr">
        <is>
          <t>Oxidation &amp; Reduction</t>
        </is>
      </c>
      <c r="C257" s="13" t="inlineStr">
        <is>
          <t>Metals &amp; Oxygen: Word Equations [CH4.001]</t>
        </is>
      </c>
      <c r="D257" s="12" t="inlineStr">
        <is>
          <t>Write and extract information from word equations for the reaction between metals and oxygen.</t>
        </is>
      </c>
      <c r="E257" s="12" t="inlineStr">
        <is>
          <t>6ad16c3e-17da-4f11-8643-bfec286d293c</t>
        </is>
      </c>
    </row>
    <row r="258" ht="45" customHeight="1">
      <c r="A258" s="12" t="inlineStr">
        <is>
          <t>Extracting Metals &amp; Equilibria</t>
        </is>
      </c>
      <c r="B258" s="12" t="inlineStr">
        <is>
          <t>Oxidation &amp; Reduction</t>
        </is>
      </c>
      <c r="C258" s="13" t="inlineStr">
        <is>
          <t>Metals &amp; Oxygen: Symbol Equations [CH4.002]</t>
        </is>
      </c>
      <c r="D258" s="12" t="inlineStr">
        <is>
          <t>Write and extract information from symbol equations for the reaction between metals and oxygen.</t>
        </is>
      </c>
      <c r="E258" s="12" t="inlineStr">
        <is>
          <t>1e80c860-1736-45b1-9188-024d9e659fb7</t>
        </is>
      </c>
    </row>
    <row r="259" ht="45" customHeight="1">
      <c r="A259" s="12" t="inlineStr">
        <is>
          <t>Extracting Metals &amp; Equilibria</t>
        </is>
      </c>
      <c r="B259" s="12" t="inlineStr">
        <is>
          <t>Oxidation &amp; Reduction</t>
        </is>
      </c>
      <c r="C259" s="13" t="inlineStr">
        <is>
          <t>Oxidation &amp; Reduction: Oxygen [CH4.003]</t>
        </is>
      </c>
      <c r="D259" s="12" t="inlineStr">
        <is>
          <t>Explain oxidation and reduction in terms of loss or gain of oxygen.</t>
        </is>
      </c>
      <c r="E259" s="12" t="inlineStr">
        <is>
          <t>4d5baac5-dd7d-462f-b8b2-6794d938857a</t>
        </is>
      </c>
    </row>
    <row r="260" ht="45" customHeight="1">
      <c r="A260" s="12" t="inlineStr">
        <is>
          <t>Extracting Metals &amp; Equilibria</t>
        </is>
      </c>
      <c r="B260" s="12" t="inlineStr">
        <is>
          <t>Oxidation &amp; Reduction</t>
        </is>
      </c>
      <c r="C260" s="13" t="inlineStr">
        <is>
          <t>Oxidising &amp; Reducing Agents: Oxygen [CH4.004]</t>
        </is>
      </c>
      <c r="D260" s="12" t="inlineStr">
        <is>
          <t>Identify oxidising and reducing agents in oxidation and reduction reactions.</t>
        </is>
      </c>
      <c r="E260" s="12" t="inlineStr">
        <is>
          <t>ed361597-4887-4a45-b197-30fb4a0b1b56</t>
        </is>
      </c>
    </row>
    <row r="261" ht="45" customHeight="1">
      <c r="A261" s="12" t="inlineStr">
        <is>
          <t>Extracting Metals &amp; Equilibria</t>
        </is>
      </c>
      <c r="B261" s="12" t="inlineStr">
        <is>
          <t>Oxidation &amp; Reduction</t>
        </is>
      </c>
      <c r="C261" s="13" t="inlineStr">
        <is>
          <t>Redox Reactions [CH4.005]</t>
        </is>
      </c>
      <c r="D261" s="12" t="inlineStr">
        <is>
          <t>Explanation of redox reactions, oxidation and reduction in terms of oxygen and electron transfers.</t>
        </is>
      </c>
      <c r="E261" s="12" t="inlineStr">
        <is>
          <t>a99ecb50-3f09-4e45-bbea-7752e130e486</t>
        </is>
      </c>
    </row>
    <row r="262" ht="45" customHeight="1">
      <c r="A262" s="12" t="inlineStr">
        <is>
          <t>Extracting Metals &amp; Equilibria</t>
        </is>
      </c>
      <c r="B262" s="12" t="inlineStr">
        <is>
          <t>Oxidation &amp; Reduction</t>
        </is>
      </c>
      <c r="C262" s="13" t="inlineStr">
        <is>
          <t>Identifying Redox Reactions I [CH4.008]</t>
        </is>
      </c>
      <c r="D262" s="12" t="inlineStr">
        <is>
          <t>Identifying redox reactions in terms of oxygen loss and gain in word and symbol equations.</t>
        </is>
      </c>
      <c r="E262" s="12" t="inlineStr">
        <is>
          <t>a3ee087d-3e4a-459a-92f7-c321d56fcc8d</t>
        </is>
      </c>
    </row>
    <row r="263" ht="45" customHeight="1">
      <c r="A263" s="12" t="inlineStr">
        <is>
          <t>Extracting Metals &amp; Equilibria</t>
        </is>
      </c>
      <c r="B263" s="12" t="inlineStr">
        <is>
          <t>Oxidation &amp; Reduction</t>
        </is>
      </c>
      <c r="C263" s="13" t="inlineStr">
        <is>
          <t>What are Species in Chemistry? [CH4.010]</t>
        </is>
      </c>
      <c r="D263" s="12" t="inlineStr">
        <is>
          <t>Descriptions of the different types of chemical species involved in chemical reactions.</t>
        </is>
      </c>
      <c r="E263" s="12" t="inlineStr">
        <is>
          <t>b646e204-b7e0-4fea-b66d-c1fd9ad37fc1</t>
        </is>
      </c>
    </row>
    <row r="264" ht="45" customHeight="1">
      <c r="A264" s="12" t="inlineStr">
        <is>
          <t>Extracting Metals &amp; Equilibria</t>
        </is>
      </c>
      <c r="B264" s="12" t="inlineStr">
        <is>
          <t>Oxidation &amp; Reduction</t>
        </is>
      </c>
      <c r="C264" s="13" t="inlineStr">
        <is>
          <t>Identifying Oxidised or Reduced Species [CH4.011]</t>
        </is>
      </c>
      <c r="D264" s="12" t="inlineStr">
        <is>
          <t>Explaining how to identify the oxidised or reduced species in a chemical reaction.</t>
        </is>
      </c>
      <c r="E264" s="12" t="inlineStr">
        <is>
          <t>a7faae76-e167-4ffc-8370-aa0f37fbe60a</t>
        </is>
      </c>
    </row>
    <row r="265" ht="45" customHeight="1">
      <c r="A265" s="12" t="inlineStr">
        <is>
          <t>Extracting Metals &amp; Equilibria</t>
        </is>
      </c>
      <c r="B265" s="12" t="inlineStr">
        <is>
          <t>Life Cycle Assessments</t>
        </is>
      </c>
      <c r="C265" s="13" t="inlineStr">
        <is>
          <t>Diagnostic: Life Cycle Assessments [CH0.96]</t>
        </is>
      </c>
      <c r="D265" s="12" t="inlineStr">
        <is>
          <t>Diagnostic for using life cycle assessments (LCAs) to evaluate products.</t>
        </is>
      </c>
      <c r="E265" s="12" t="inlineStr">
        <is>
          <t>2f70b119-d373-448e-955f-872141f77526</t>
        </is>
      </c>
    </row>
    <row r="266" ht="45" customHeight="1">
      <c r="A266" s="12" t="inlineStr">
        <is>
          <t>Extracting Metals &amp; Equilibria</t>
        </is>
      </c>
      <c r="B266" s="12" t="inlineStr">
        <is>
          <t>Life Cycle Assessments</t>
        </is>
      </c>
      <c r="C266" s="13" t="inlineStr">
        <is>
          <t>LCA: Life Cycle Assessments [CH10.21]</t>
        </is>
      </c>
      <c r="D266" s="12" t="inlineStr">
        <is>
          <t>Identify what a life cycle assessment is and what is included when a life cycle assessment is conducted.</t>
        </is>
      </c>
      <c r="E266" s="12" t="inlineStr">
        <is>
          <t>d93b339e-69f8-4ac4-b542-b9ab9a024ba6</t>
        </is>
      </c>
    </row>
    <row r="267" ht="45" customHeight="1">
      <c r="A267" s="12" t="inlineStr">
        <is>
          <t>Extracting Metals &amp; Equilibria</t>
        </is>
      </c>
      <c r="B267" s="12" t="inlineStr">
        <is>
          <t>Life Cycle Assessments</t>
        </is>
      </c>
      <c r="C267" s="13" t="inlineStr">
        <is>
          <t>LCA: Evaluating Products Using LCAs [CH10.22]</t>
        </is>
      </c>
      <c r="D267" s="12" t="inlineStr">
        <is>
          <t>Interpret data from a life cycle assessment for a product.</t>
        </is>
      </c>
      <c r="E267" s="12" t="inlineStr">
        <is>
          <t>2d09294e-7b27-4afe-94eb-2801b92238b9</t>
        </is>
      </c>
    </row>
    <row r="268" ht="45" customHeight="1">
      <c r="A268" s="12" t="inlineStr">
        <is>
          <t>Extracting Metals &amp; Equilibria</t>
        </is>
      </c>
      <c r="B268" s="12" t="inlineStr">
        <is>
          <t>Life Cycle Assessments</t>
        </is>
      </c>
      <c r="C268" s="13" t="inlineStr">
        <is>
          <t>Reducing the Use of Resources [CH10.23]</t>
        </is>
      </c>
      <c r="D268" s="12" t="inlineStr">
        <is>
          <t>Understand how reducing, reusing and recycling can extend the lifetime of finite resources.</t>
        </is>
      </c>
      <c r="E268" s="12" t="inlineStr">
        <is>
          <t>2b6af54e-2af6-43ef-af48-c5db09831e1e</t>
        </is>
      </c>
    </row>
    <row r="269" ht="45" customHeight="1">
      <c r="A269" s="12" t="inlineStr">
        <is>
          <t>Extracting Metals &amp; Equilibria</t>
        </is>
      </c>
      <c r="B269" s="12" t="inlineStr">
        <is>
          <t>Life Cycle Assessments</t>
        </is>
      </c>
      <c r="C269" s="13" t="inlineStr">
        <is>
          <t>Sustainable Development [CH10.24]</t>
        </is>
      </c>
      <c r="D269" s="12" t="inlineStr">
        <is>
          <t>Understand what is meant by sustainable development and how it can be achieved.</t>
        </is>
      </c>
      <c r="E269" s="12" t="inlineStr">
        <is>
          <t>10bf1ae2-68a1-4267-97e0-54201e4b4557</t>
        </is>
      </c>
    </row>
    <row r="270" ht="45" customHeight="1">
      <c r="A270" s="12" t="inlineStr">
        <is>
          <t>Extracting Metals &amp; Equilibria</t>
        </is>
      </c>
      <c r="B270" s="12" t="inlineStr">
        <is>
          <t>Life Cycle Assessments</t>
        </is>
      </c>
      <c r="C270" s="13" t="inlineStr">
        <is>
          <t>LCA: Shopping Bags [CH10.25]</t>
        </is>
      </c>
      <c r="D270" s="12" t="inlineStr">
        <is>
          <t>Compare the LCAs for plastic and paper bags to evaluate which is more environmentally friendly.</t>
        </is>
      </c>
      <c r="E270" s="12" t="inlineStr">
        <is>
          <t>5be116f5-8ca4-4cf4-a48c-42d740f11087</t>
        </is>
      </c>
    </row>
    <row r="271" ht="45" customHeight="1">
      <c r="A271" s="12" t="inlineStr">
        <is>
          <t>Extracting Metals &amp; Equilibria</t>
        </is>
      </c>
      <c r="B271" s="12" t="inlineStr">
        <is>
          <t>Reversible Reactions &amp; Equilibrium</t>
        </is>
      </c>
      <c r="C271" s="13" t="inlineStr">
        <is>
          <t>Diagnostic: Reversible Reactions &amp; Equilibrium [CH0.068]</t>
        </is>
      </c>
      <c r="D271" s="12" t="inlineStr">
        <is>
          <t>Diagnostic for reversible reactions and equilibrium.</t>
        </is>
      </c>
      <c r="E271" s="12" t="inlineStr">
        <is>
          <t>77901804-3f7e-4cb1-a0dc-ceafb6f3800a</t>
        </is>
      </c>
    </row>
    <row r="272" ht="45" customHeight="1">
      <c r="A272" s="12" t="inlineStr">
        <is>
          <t>Extracting Metals &amp; Equilibria</t>
        </is>
      </c>
      <c r="B272" s="12" t="inlineStr">
        <is>
          <t>Reversible Reactions &amp; Equilibrium</t>
        </is>
      </c>
      <c r="C272" s="13" t="inlineStr">
        <is>
          <t>Reversible Reactions [CH6.28]</t>
        </is>
      </c>
      <c r="D272" s="12" t="inlineStr">
        <is>
          <t>Explaining reversible reactions and examples of reversible reactions.</t>
        </is>
      </c>
      <c r="E272" s="12" t="inlineStr">
        <is>
          <t>1525c404-fa7a-4a84-9142-4a653e92ba6d</t>
        </is>
      </c>
    </row>
    <row r="273" ht="45" customHeight="1">
      <c r="A273" s="12" t="inlineStr">
        <is>
          <t>Extracting Metals &amp; Equilibria</t>
        </is>
      </c>
      <c r="B273" s="12" t="inlineStr">
        <is>
          <t>Reversible Reactions &amp; Equilibrium</t>
        </is>
      </c>
      <c r="C273" s="13" t="inlineStr">
        <is>
          <t>Changing Conditions &amp; Reversible Reactions [CH6.29]</t>
        </is>
      </c>
      <c r="D273" s="12" t="inlineStr">
        <is>
          <t>Explain the effect of changing the conditions in a reversible reaction.</t>
        </is>
      </c>
      <c r="E273" s="12" t="inlineStr">
        <is>
          <t>4e9dacc1-0da3-4994-9a91-8237cef7256d</t>
        </is>
      </c>
    </row>
    <row r="274" ht="45" customHeight="1">
      <c r="A274" s="12" t="inlineStr">
        <is>
          <t>Extracting Metals &amp; Equilibria</t>
        </is>
      </c>
      <c r="B274" s="12" t="inlineStr">
        <is>
          <t>Reversible Reactions &amp; Equilibrium</t>
        </is>
      </c>
      <c r="C274" s="13" t="inlineStr">
        <is>
          <t>Energy Changes &amp; Reversible Reactions [CH6.30]</t>
        </is>
      </c>
      <c r="D274" s="12" t="inlineStr">
        <is>
          <t>Explain the energy changes of the forward and reverse reaction in a reversible reaction.</t>
        </is>
      </c>
      <c r="E274" s="12" t="inlineStr">
        <is>
          <t>c712b015-bc2a-4339-9b75-50471cd8c698</t>
        </is>
      </c>
    </row>
    <row r="275" ht="45" customHeight="1">
      <c r="A275" s="12" t="inlineStr">
        <is>
          <t>Extracting Metals &amp; Equilibria</t>
        </is>
      </c>
      <c r="B275" s="12" t="inlineStr">
        <is>
          <t>Reversible Reactions &amp; Equilibrium</t>
        </is>
      </c>
      <c r="C275" s="13" t="inlineStr">
        <is>
          <t>Equilibrium [CH6.31]</t>
        </is>
      </c>
      <c r="D275" s="12" t="inlineStr">
        <is>
          <t>Defining equilibrium and the conditions required for equilibrium to be reached.</t>
        </is>
      </c>
      <c r="E275" s="12" t="inlineStr">
        <is>
          <t>08c2f610-6152-4360-bdb7-2aa586fd407d</t>
        </is>
      </c>
    </row>
    <row r="276" ht="45" customHeight="1">
      <c r="A276" s="12" t="inlineStr">
        <is>
          <t>Separate Chemistry 1</t>
        </is>
      </c>
      <c r="B276" s="12" t="inlineStr">
        <is>
          <t>Transition Metals &amp; Alloys</t>
        </is>
      </c>
      <c r="C276" s="13" t="inlineStr">
        <is>
          <t>Diagnostic: Transition Metals &amp; Alloys [CH0.222]</t>
        </is>
      </c>
      <c r="D276" s="12" t="inlineStr">
        <is>
          <t>Diagnostic for the transition metals and alloys topic.</t>
        </is>
      </c>
      <c r="E276" s="12" t="inlineStr">
        <is>
          <t>68f0aca7-9575-424c-a285-6141ef9b98b2</t>
        </is>
      </c>
    </row>
    <row r="277" ht="45" customHeight="1">
      <c r="A277" s="12" t="inlineStr">
        <is>
          <t>Separate Chemistry 1</t>
        </is>
      </c>
      <c r="B277" s="12" t="inlineStr">
        <is>
          <t>Transition Metals &amp; Alloys</t>
        </is>
      </c>
      <c r="C277" s="13" t="inlineStr">
        <is>
          <t>Periodic Table: Transition Metals [CH1.54]</t>
        </is>
      </c>
      <c r="D277" s="12" t="inlineStr">
        <is>
          <t>Describe properties of the transition metals.</t>
        </is>
      </c>
      <c r="E277" s="12" t="inlineStr">
        <is>
          <t>63dc7296-edd6-41b2-ac01-dea0daab0f65</t>
        </is>
      </c>
    </row>
    <row r="278" ht="45" customHeight="1">
      <c r="A278" s="12" t="inlineStr">
        <is>
          <t>Separate Chemistry 1</t>
        </is>
      </c>
      <c r="B278" s="12" t="inlineStr">
        <is>
          <t>Transition Metals &amp; Alloys</t>
        </is>
      </c>
      <c r="C278" s="13" t="inlineStr">
        <is>
          <t>Periodic Table: Comparing Transition &amp; Alkali Metals [CH1.55]</t>
        </is>
      </c>
      <c r="D278" s="12" t="inlineStr">
        <is>
          <t>Compare properties of the transition metals with those of the alkali metals.</t>
        </is>
      </c>
      <c r="E278" s="12" t="inlineStr">
        <is>
          <t>485e2106-191f-402e-8a06-0ff070264280</t>
        </is>
      </c>
    </row>
    <row r="279" ht="45" customHeight="1">
      <c r="A279" s="12" t="inlineStr">
        <is>
          <t>Separate Chemistry 1</t>
        </is>
      </c>
      <c r="B279" s="12" t="inlineStr">
        <is>
          <t>Transition Metals &amp; Alloys</t>
        </is>
      </c>
      <c r="C279" s="13" t="inlineStr">
        <is>
          <t>Alloys &amp; Their Properties [CH2.07]</t>
        </is>
      </c>
      <c r="D279" s="12" t="inlineStr">
        <is>
          <t>Explain the properties of alloys in terms of their structure and compare alloys to pure metals.</t>
        </is>
      </c>
      <c r="E279" s="12" t="inlineStr">
        <is>
          <t>df5355af-17d6-4ab9-b8c2-831d87fba0d8</t>
        </is>
      </c>
    </row>
    <row r="280" ht="45" customHeight="1">
      <c r="A280" s="12" t="inlineStr">
        <is>
          <t>Separate Chemistry 1</t>
        </is>
      </c>
      <c r="B280" s="12" t="inlineStr">
        <is>
          <t>Transition Metals &amp; Alloys</t>
        </is>
      </c>
      <c r="C280" s="13" t="inlineStr">
        <is>
          <t>Explaining the Properties of Alloys [CH2.08]</t>
        </is>
      </c>
      <c r="D280" s="12" t="inlineStr">
        <is>
          <t xml:space="preserve">Explaining the properties of alloys compared to pure metals, linking to their structure. </t>
        </is>
      </c>
      <c r="E280" s="12" t="inlineStr">
        <is>
          <t>9636b26c-c50f-4107-aaeb-3bffae7f426f</t>
        </is>
      </c>
    </row>
    <row r="281" ht="45" customHeight="1">
      <c r="A281" s="12" t="inlineStr">
        <is>
          <t>Separate Chemistry 1</t>
        </is>
      </c>
      <c r="B281" s="12" t="inlineStr">
        <is>
          <t>Transition Metals &amp; Alloys</t>
        </is>
      </c>
      <c r="C281" s="13" t="inlineStr">
        <is>
          <t>Alloys: Uses [CH10.14]</t>
        </is>
      </c>
      <c r="D281" s="12" t="inlineStr">
        <is>
          <t>Brief review of properties of alloys from earlier topics.  Uses of common alloys brass, bronze, cupronickel, gold, magnalium, mild steel, low carbon steel and stainless steel.</t>
        </is>
      </c>
      <c r="E281" s="12" t="inlineStr">
        <is>
          <t>393a0f49-75d1-4920-822c-61c0c8a2a94c</t>
        </is>
      </c>
    </row>
    <row r="282" ht="45" customHeight="1">
      <c r="A282" s="12" t="inlineStr">
        <is>
          <t>Separate Chemistry 1</t>
        </is>
      </c>
      <c r="B282" s="12" t="inlineStr">
        <is>
          <t>Transition Metals &amp; Alloys</t>
        </is>
      </c>
      <c r="C282" s="13" t="inlineStr">
        <is>
          <t>Alloys: Interpreting &amp; Evaluating Use [CH10.15]</t>
        </is>
      </c>
      <c r="D282" s="12" t="inlineStr">
        <is>
          <t>Interpret data to identify why particular alloys are used for data presented in tables, charts and graphs. Evaluate why particular alloys are used using their properties and how relevant they are to a given application.</t>
        </is>
      </c>
      <c r="E282" s="12" t="inlineStr">
        <is>
          <t>d84341a7-e659-416a-8707-2e4fe67c7000</t>
        </is>
      </c>
    </row>
    <row r="283" ht="45" customHeight="1">
      <c r="A283" s="12" t="inlineStr">
        <is>
          <t>Separate Chemistry 1</t>
        </is>
      </c>
      <c r="B283" s="12" t="inlineStr">
        <is>
          <t>Corrosion &amp; Galvanising</t>
        </is>
      </c>
      <c r="C283" s="13" t="inlineStr">
        <is>
          <t>Diagnostic: Corrosion &amp; Galvanising [CH0.95]</t>
        </is>
      </c>
      <c r="D283" s="12" t="inlineStr">
        <is>
          <t xml:space="preserve">Diagnostic for corrosion and galvanising.  This includes investigating corrosion, materials used to protect iron and steel, consideration of both common methods of galvanising and a chemical explanation of how sacrificial metals work. </t>
        </is>
      </c>
      <c r="E283" s="12" t="inlineStr">
        <is>
          <t>eca5cfb2-1760-4d28-9e4d-4e04acb26b48</t>
        </is>
      </c>
    </row>
    <row r="284" ht="45" customHeight="1">
      <c r="A284" s="12" t="inlineStr">
        <is>
          <t>Separate Chemistry 1</t>
        </is>
      </c>
      <c r="B284" s="12" t="inlineStr">
        <is>
          <t>Corrosion &amp; Galvanising</t>
        </is>
      </c>
      <c r="C284" s="13" t="inlineStr">
        <is>
          <t>Metal Ores [CH10.26]</t>
        </is>
      </c>
      <c r="D284" s="12" t="inlineStr">
        <is>
          <t>Describe and give examples of metal ores.</t>
        </is>
      </c>
      <c r="E284" s="12" t="inlineStr">
        <is>
          <t>949e15e9-9af4-4f93-b679-b1ef7b3a7f98</t>
        </is>
      </c>
    </row>
    <row r="285" ht="45" customHeight="1">
      <c r="A285" s="12" t="inlineStr">
        <is>
          <t>Separate Chemistry 1</t>
        </is>
      </c>
      <c r="B285" s="12" t="inlineStr">
        <is>
          <t>Corrosion &amp; Galvanising</t>
        </is>
      </c>
      <c r="C285" s="13" t="inlineStr">
        <is>
          <t>Corrosion [CH10.10]</t>
        </is>
      </c>
      <c r="D285" s="12" t="inlineStr">
        <is>
          <t>Define corrosion and the specific cases of rusting of iron and corrosions of aluminium. Describe  the investigation into the conditions needed for rusting to occur.</t>
        </is>
      </c>
      <c r="E285" s="12" t="inlineStr">
        <is>
          <t>11029499-d7f7-4e18-a781-f758a10f0cd7</t>
        </is>
      </c>
    </row>
    <row r="286" ht="45" customHeight="1">
      <c r="A286" s="12" t="inlineStr">
        <is>
          <t>Separate Chemistry 1</t>
        </is>
      </c>
      <c r="B286" s="12" t="inlineStr">
        <is>
          <t>Corrosion &amp; Galvanising</t>
        </is>
      </c>
      <c r="C286" s="13" t="inlineStr">
        <is>
          <t>Protecting Metals [CH10.11]</t>
        </is>
      </c>
      <c r="D286" s="12" t="inlineStr">
        <is>
          <t>Prevention of corrosion by physical means - providing a barrier to oxygen and water.  Such as painting, oil or grease, covering with plastic or using electroplating covering with a metal of lower reactivity.</t>
        </is>
      </c>
      <c r="E286" s="12" t="inlineStr">
        <is>
          <t>4226a247-c4f8-4f9c-8e0b-3f852a976814</t>
        </is>
      </c>
    </row>
    <row r="287" ht="45" customHeight="1">
      <c r="A287" s="12" t="inlineStr">
        <is>
          <t>Separate Chemistry 1</t>
        </is>
      </c>
      <c r="B287" s="12" t="inlineStr">
        <is>
          <t>Corrosion &amp; Galvanising</t>
        </is>
      </c>
      <c r="C287" s="13" t="inlineStr">
        <is>
          <t>Galvanising [CH10.12]</t>
        </is>
      </c>
      <c r="D287" s="12" t="inlineStr">
        <is>
          <t>Prevention of corrosion by chemical means - using a metal that is more reactive such as galvanising with zinc.  Covers both zinc as a physical barrier and as an example of sacrificial protection.</t>
        </is>
      </c>
      <c r="E287" s="12" t="inlineStr">
        <is>
          <t>8cfd2741-b3c3-412c-836e-29eb58e3d735</t>
        </is>
      </c>
    </row>
    <row r="288" ht="45" customHeight="1">
      <c r="A288" s="12" t="inlineStr">
        <is>
          <t>Separate Chemistry 1</t>
        </is>
      </c>
      <c r="B288" s="12" t="inlineStr">
        <is>
          <t>Corrosion &amp; Galvanising</t>
        </is>
      </c>
      <c r="C288" s="13" t="inlineStr">
        <is>
          <t>Explaining Sacrificial Protection of Metals [CH10.13]</t>
        </is>
      </c>
      <c r="D288" s="12" t="inlineStr">
        <is>
          <t>Explain at a chemical level how sacrificial protection works in terms of reactivity and electron transfer.</t>
        </is>
      </c>
      <c r="E288" s="12" t="inlineStr">
        <is>
          <t>d1fdded9-7e24-4fe9-9505-d3d73c57ed30</t>
        </is>
      </c>
    </row>
    <row r="289" ht="45" customHeight="1">
      <c r="A289" s="12" t="inlineStr">
        <is>
          <t>Separate Chemistry 1</t>
        </is>
      </c>
      <c r="B289" s="12" t="inlineStr">
        <is>
          <t>Titrations</t>
        </is>
      </c>
      <c r="C289" s="13" t="inlineStr">
        <is>
          <t>Diagnostic: Titrations [CH0.209]</t>
        </is>
      </c>
      <c r="D289" s="12" t="inlineStr">
        <is>
          <t>Diagnostic for the titrations topic.</t>
        </is>
      </c>
      <c r="E289" s="12" t="inlineStr">
        <is>
          <t>4d9b3412-1769-4f89-9cf0-a79d141c2dda</t>
        </is>
      </c>
    </row>
    <row r="290" ht="45" customHeight="1">
      <c r="A290" s="12" t="inlineStr">
        <is>
          <t>Separate Chemistry 1</t>
        </is>
      </c>
      <c r="B290" s="12" t="inlineStr">
        <is>
          <t>Titrations</t>
        </is>
      </c>
      <c r="C290" s="13" t="inlineStr">
        <is>
          <t>Titrations [CH4.066]</t>
        </is>
      </c>
      <c r="D290" s="12" t="inlineStr">
        <is>
          <t>An introduction to what a titration is, the equipment used and how the results can be useful.</t>
        </is>
      </c>
      <c r="E290" s="12" t="inlineStr">
        <is>
          <t>a62058db-9549-4173-af3d-4d84983277ea</t>
        </is>
      </c>
    </row>
    <row r="291" ht="45" customHeight="1">
      <c r="A291" s="12" t="inlineStr">
        <is>
          <t>Separate Chemistry 1</t>
        </is>
      </c>
      <c r="B291" s="12" t="inlineStr">
        <is>
          <t>Titrations</t>
        </is>
      </c>
      <c r="C291" s="13" t="inlineStr">
        <is>
          <t>Practical: Carrying Out Titration Reactions [CH4.120]</t>
        </is>
      </c>
      <c r="D291" s="12" t="inlineStr">
        <is>
          <t>Required Practical — Carrying out a titration between a strong acid and strong alkali to determine titre of acid.</t>
        </is>
      </c>
      <c r="E291" s="12" t="inlineStr">
        <is>
          <t>b7c2faa9-96b6-48a6-be0e-4e4639c7c248</t>
        </is>
      </c>
    </row>
    <row r="292" ht="45" customHeight="1">
      <c r="A292" s="12" t="inlineStr">
        <is>
          <t>Separate Chemistry 1</t>
        </is>
      </c>
      <c r="B292" s="12" t="inlineStr">
        <is>
          <t>Titrations</t>
        </is>
      </c>
      <c r="C292" s="13" t="inlineStr">
        <is>
          <t>Using Titrations to Calculate Volume [CH4.069]</t>
        </is>
      </c>
      <c r="D292" s="12" t="inlineStr">
        <is>
          <t>Description of how to calculate the titre and mean from a series of titrations.</t>
        </is>
      </c>
      <c r="E292" s="12" t="inlineStr">
        <is>
          <t>43382bed-3f5a-4140-8b7e-a69c36b8c999</t>
        </is>
      </c>
    </row>
    <row r="293" ht="45" customHeight="1">
      <c r="A293" s="12" t="inlineStr">
        <is>
          <t>Separate Chemistry 1</t>
        </is>
      </c>
      <c r="B293" s="12" t="inlineStr">
        <is>
          <t>Percentage Yield &amp; Atom Economy</t>
        </is>
      </c>
      <c r="C293" s="13" t="inlineStr">
        <is>
          <t>Diagnostic: Percentage Yield &amp; Atom Economy [CH0.030]</t>
        </is>
      </c>
      <c r="D293" s="12" t="inlineStr">
        <is>
          <t>Diagnostic for yield and atom economy calculations.</t>
        </is>
      </c>
      <c r="E293" s="12" t="inlineStr">
        <is>
          <t>211707bc-9011-4460-ac80-9c039ab2ee1e</t>
        </is>
      </c>
    </row>
    <row r="294" ht="45" customHeight="1">
      <c r="A294" s="12" t="inlineStr">
        <is>
          <t>Separate Chemistry 1</t>
        </is>
      </c>
      <c r="B294" s="12" t="inlineStr">
        <is>
          <t>Percentage Yield &amp; Atom Economy</t>
        </is>
      </c>
      <c r="C294" s="13" t="inlineStr">
        <is>
          <t>Calculating Percentage Yield I [CH3.39]</t>
        </is>
      </c>
      <c r="D294" s="12" t="inlineStr">
        <is>
          <t>Calculating the percentage yield of a reaction given the theoretical yield and the actual yield. No unit conversions.</t>
        </is>
      </c>
      <c r="E294" s="12" t="inlineStr">
        <is>
          <t>48fdfb17-b82d-4ea5-aee5-27beff236c3a</t>
        </is>
      </c>
    </row>
    <row r="295" ht="45" customHeight="1">
      <c r="A295" s="12" t="inlineStr">
        <is>
          <t>Separate Chemistry 1</t>
        </is>
      </c>
      <c r="B295" s="12" t="inlineStr">
        <is>
          <t>Percentage Yield &amp; Atom Economy</t>
        </is>
      </c>
      <c r="C295" s="13" t="inlineStr">
        <is>
          <t>Calculating Theoretical Yield I  [CH3.40]</t>
        </is>
      </c>
      <c r="D295" s="12" t="inlineStr">
        <is>
          <t xml:space="preserve">Calculating the theoretical yield of a reaction given the mass or moles or limiting reactant and the balanced chemical equation. </t>
        </is>
      </c>
      <c r="E295" s="12" t="inlineStr">
        <is>
          <t>bf238065-260b-4b83-9994-98dd1bfffdc3</t>
        </is>
      </c>
    </row>
    <row r="296" ht="45" customHeight="1">
      <c r="A296" s="12" t="inlineStr">
        <is>
          <t>Separate Chemistry 1</t>
        </is>
      </c>
      <c r="B296" s="12" t="inlineStr">
        <is>
          <t>Percentage Yield &amp; Atom Economy</t>
        </is>
      </c>
      <c r="C296" s="13" t="inlineStr">
        <is>
          <t>Calculating Theoretical Yield II [CH3.41]</t>
        </is>
      </c>
      <c r="D296" s="12" t="inlineStr">
        <is>
          <t>Calculating the theoretical yield of a reaction given the mass or moles or limiting reactant and the balanced chemical equation. Masses will be in units other than grams. e.g. kg, metric tonne, mg.</t>
        </is>
      </c>
      <c r="E296" s="12" t="inlineStr">
        <is>
          <t>a904981a-6688-4525-b518-43858c946518</t>
        </is>
      </c>
    </row>
    <row r="297" ht="45" customHeight="1">
      <c r="A297" s="12" t="inlineStr">
        <is>
          <t>Separate Chemistry 1</t>
        </is>
      </c>
      <c r="B297" s="12" t="inlineStr">
        <is>
          <t>Percentage Yield &amp; Atom Economy</t>
        </is>
      </c>
      <c r="C297" s="13" t="inlineStr">
        <is>
          <t>Explaining Lower Yields [CH3.42]</t>
        </is>
      </c>
      <c r="D297" s="12" t="inlineStr">
        <is>
          <t>Identify the reasons why a percentage yield may be less than 100%.</t>
        </is>
      </c>
      <c r="E297" s="12" t="inlineStr">
        <is>
          <t>987a8ff2-1905-47f4-9246-8032ae32a6ec</t>
        </is>
      </c>
    </row>
    <row r="298" ht="45" customHeight="1">
      <c r="A298" s="12" t="inlineStr">
        <is>
          <t>Separate Chemistry 1</t>
        </is>
      </c>
      <c r="B298" s="12" t="inlineStr">
        <is>
          <t>Percentage Yield &amp; Atom Economy</t>
        </is>
      </c>
      <c r="C298" s="13" t="inlineStr">
        <is>
          <t>Calculating Atom Economy I [CH3.43]</t>
        </is>
      </c>
      <c r="D298" s="12" t="inlineStr">
        <is>
          <t>Calculating the atom economy of a reaction given the relative formula mass of all the reactants and products. One useful product only.</t>
        </is>
      </c>
      <c r="E298" s="12" t="inlineStr">
        <is>
          <t>22c923e0-7c1b-452a-8bfa-9052141cb553</t>
        </is>
      </c>
    </row>
    <row r="299" ht="45" customHeight="1">
      <c r="A299" s="12" t="inlineStr">
        <is>
          <t>Separate Chemistry 1</t>
        </is>
      </c>
      <c r="B299" s="12" t="inlineStr">
        <is>
          <t>Percentage Yield &amp; Atom Economy</t>
        </is>
      </c>
      <c r="C299" s="13" t="inlineStr">
        <is>
          <t>Calculating Atom Economy II [CH3.44]</t>
        </is>
      </c>
      <c r="D299" s="12" t="inlineStr">
        <is>
          <t xml:space="preserve">Calculating the wasted mass for a reaction given the relative formula mass of all the reactants and products. </t>
        </is>
      </c>
      <c r="E299" s="12" t="inlineStr">
        <is>
          <t>4895621b-5828-4ae7-9409-d6e8f7c11af4</t>
        </is>
      </c>
    </row>
    <row r="300" ht="45" customHeight="1">
      <c r="A300" s="12" t="inlineStr">
        <is>
          <t>Separate Chemistry 1</t>
        </is>
      </c>
      <c r="B300" s="12" t="inlineStr">
        <is>
          <t>Fertilisers &amp; Haber Process</t>
        </is>
      </c>
      <c r="C300" s="13" t="inlineStr">
        <is>
          <t>Diagnostic: Fertilisers &amp; Haber Process [CH0.100]</t>
        </is>
      </c>
      <c r="D300" s="12" t="inlineStr">
        <is>
          <t>Diagnostic for NPK fertilisers and the Haber process.</t>
        </is>
      </c>
      <c r="E300" s="12" t="inlineStr">
        <is>
          <t>a6555fd9-7ee8-419a-bae9-f6a95a7fa5d3</t>
        </is>
      </c>
    </row>
    <row r="301" ht="45" customHeight="1">
      <c r="A301" s="12" t="inlineStr">
        <is>
          <t>Separate Chemistry 1</t>
        </is>
      </c>
      <c r="B301" s="12" t="inlineStr">
        <is>
          <t>Fertilisers &amp; Haber Process</t>
        </is>
      </c>
      <c r="C301" s="13" t="inlineStr">
        <is>
          <t>Plant Disease: Deficiencies [BI3.49]</t>
        </is>
      </c>
      <c r="D301" s="12" t="inlineStr">
        <is>
          <t>Describe the symptoms of a magnesium or nitrate deficiency. Briefly explain why deficiencies in these lead to their symptoms.</t>
        </is>
      </c>
      <c r="E301" s="12" t="inlineStr">
        <is>
          <t>81d182e8-184c-4c9e-a9f6-9d316329fba9</t>
        </is>
      </c>
    </row>
    <row r="302" ht="45" customHeight="1">
      <c r="A302" s="12" t="inlineStr">
        <is>
          <t>Separate Chemistry 1</t>
        </is>
      </c>
      <c r="B302" s="12" t="inlineStr">
        <is>
          <t>Fertilisers &amp; Haber Process</t>
        </is>
      </c>
      <c r="C302" s="13" t="inlineStr">
        <is>
          <t>NPK Fertilisers: Introduction [CH10.42]</t>
        </is>
      </c>
      <c r="D302" s="12" t="inlineStr">
        <is>
          <t>An introduction to NPK fertilisers as a formulation.</t>
        </is>
      </c>
      <c r="E302" s="12" t="inlineStr">
        <is>
          <t>5ebb7b7d-dc30-4d01-8c7f-fd1cc31b9f71</t>
        </is>
      </c>
    </row>
    <row r="303" ht="45" customHeight="1">
      <c r="A303" s="12" t="inlineStr">
        <is>
          <t>Separate Chemistry 1</t>
        </is>
      </c>
      <c r="B303" s="12" t="inlineStr">
        <is>
          <t>Fertilisers &amp; Haber Process</t>
        </is>
      </c>
      <c r="C303" s="13" t="inlineStr">
        <is>
          <t>NPK Fertilisers: Salts [CH10.43]</t>
        </is>
      </c>
      <c r="D303" s="12" t="inlineStr">
        <is>
          <t>Description of NPK fertilisers and the salts they contain with examples of neutralisation reactions to produce them.</t>
        </is>
      </c>
      <c r="E303" s="12" t="inlineStr">
        <is>
          <t>9a351c29-5ad6-47b0-ab1f-e2fc2509a957</t>
        </is>
      </c>
    </row>
    <row r="304" ht="45" customHeight="1">
      <c r="A304" s="12" t="inlineStr">
        <is>
          <t>Separate Chemistry 1</t>
        </is>
      </c>
      <c r="B304" s="12" t="inlineStr">
        <is>
          <t>Fertilisers &amp; Haber Process</t>
        </is>
      </c>
      <c r="C304" s="13" t="inlineStr">
        <is>
          <t>NPK Fertilisers: Production [CH10.44]</t>
        </is>
      </c>
      <c r="D304" s="12" t="inlineStr">
        <is>
          <t>A comparison of the laboratory and industrial production of salts.</t>
        </is>
      </c>
      <c r="E304" s="12" t="inlineStr">
        <is>
          <t>65bfdc5a-885b-4c98-b6d1-8376d8f8c10a</t>
        </is>
      </c>
    </row>
    <row r="305" ht="45" customHeight="1">
      <c r="A305" s="12" t="inlineStr">
        <is>
          <t>Separate Chemistry 1</t>
        </is>
      </c>
      <c r="B305" s="12" t="inlineStr">
        <is>
          <t>Fertilisers &amp; Haber Process</t>
        </is>
      </c>
      <c r="C305" s="13" t="inlineStr">
        <is>
          <t>The Haber Process [CH10.45]</t>
        </is>
      </c>
      <c r="D305" s="12" t="inlineStr">
        <is>
          <t>Description of the Haber process, the stages involved and the conditions used.</t>
        </is>
      </c>
      <c r="E305" s="12" t="inlineStr">
        <is>
          <t>bee4d8d0-0ec7-445f-b811-f687f85d3a92</t>
        </is>
      </c>
    </row>
    <row r="306" ht="45" customHeight="1">
      <c r="A306" s="12" t="inlineStr">
        <is>
          <t>Separate Chemistry 1</t>
        </is>
      </c>
      <c r="B306" s="12" t="inlineStr">
        <is>
          <t>Fertilisers &amp; Haber Process</t>
        </is>
      </c>
      <c r="C306" s="13" t="inlineStr">
        <is>
          <t>Interpreting Graphs of the Haber Process [CH10.46]</t>
        </is>
      </c>
      <c r="D306" s="12" t="inlineStr">
        <is>
          <t>Nugget about understanding and interpreting data on the Haber process.</t>
        </is>
      </c>
      <c r="E306" s="12" t="inlineStr">
        <is>
          <t>27a82a85-1f22-4b8e-8d7b-1e0d5bd87c7a</t>
        </is>
      </c>
    </row>
    <row r="307" ht="45" customHeight="1">
      <c r="A307" s="12" t="inlineStr">
        <is>
          <t>Separate Chemistry 1</t>
        </is>
      </c>
      <c r="B307" s="12" t="inlineStr">
        <is>
          <t>Fertilisers &amp; Haber Process</t>
        </is>
      </c>
      <c r="C307" s="13" t="inlineStr">
        <is>
          <t>Commercial Haber Process [CH10.47]</t>
        </is>
      </c>
      <c r="D307" s="12" t="inlineStr">
        <is>
          <t>Detailed descriptions about the commercial Haber process and the chosen conditions for the reaction.</t>
        </is>
      </c>
      <c r="E307" s="12" t="inlineStr">
        <is>
          <t>d5062b06-1d95-4b16-857d-7af5148d6e0d</t>
        </is>
      </c>
    </row>
    <row r="308" ht="45" customHeight="1">
      <c r="A308" s="12" t="inlineStr">
        <is>
          <t>Separate Chemistry 1</t>
        </is>
      </c>
      <c r="B308" s="12" t="inlineStr">
        <is>
          <t>Electrochemical Cells</t>
        </is>
      </c>
      <c r="C308" s="13" t="inlineStr">
        <is>
          <t>Diagnostic: Electrochemical Cells [CH0.60]</t>
        </is>
      </c>
      <c r="D308" s="12" t="inlineStr">
        <is>
          <t>Diagnostic for cells &amp; Fuel cells nuggets.  Includes what each type of cell is, examples of their use and evaluation of their use.</t>
        </is>
      </c>
      <c r="E308" s="12" t="inlineStr">
        <is>
          <t>015cb710-899a-47aa-8e76-0d78def1d3fa</t>
        </is>
      </c>
    </row>
    <row r="309" ht="45" customHeight="1">
      <c r="A309" s="12" t="inlineStr">
        <is>
          <t>Separate Chemistry 1</t>
        </is>
      </c>
      <c r="B309" s="12" t="inlineStr">
        <is>
          <t>Electrochemical Cells</t>
        </is>
      </c>
      <c r="C309" s="13" t="inlineStr">
        <is>
          <t>Chemical Cells: Introduction [CH5.36]</t>
        </is>
      </c>
      <c r="D309" s="12" t="inlineStr">
        <is>
          <t>Describes the components of a chemical cell and how they generate a potential difference.</t>
        </is>
      </c>
      <c r="E309" s="12" t="inlineStr">
        <is>
          <t>c110dfd0-123f-44cc-8824-03d0f81ce861</t>
        </is>
      </c>
    </row>
    <row r="310" ht="45" customHeight="1">
      <c r="A310" s="12" t="inlineStr">
        <is>
          <t>Separate Chemistry 1</t>
        </is>
      </c>
      <c r="B310" s="12" t="inlineStr">
        <is>
          <t>Electrochemical Cells</t>
        </is>
      </c>
      <c r="C310" s="13" t="inlineStr">
        <is>
          <t>Cells &amp; Batteries [CH5.39]</t>
        </is>
      </c>
      <c r="D310" s="12" t="inlineStr">
        <is>
          <t>Describes the difference between cells &amp; batteries.</t>
        </is>
      </c>
      <c r="E310" s="12" t="inlineStr">
        <is>
          <t>84d4734f-95e4-49ff-a547-f9b9f52d9058</t>
        </is>
      </c>
    </row>
    <row r="311" ht="45" customHeight="1">
      <c r="A311" s="12" t="inlineStr">
        <is>
          <t>Separate Chemistry 1</t>
        </is>
      </c>
      <c r="B311" s="12" t="inlineStr">
        <is>
          <t>Electrochemical Cells</t>
        </is>
      </c>
      <c r="C311" s="13" t="inlineStr">
        <is>
          <t>Rechargeable &amp; Non-Rechargeable Cells &amp; Batteries [CH5.62]</t>
        </is>
      </c>
      <c r="D311" s="12" t="inlineStr">
        <is>
          <t>Includes what is meant by a rechargeable battery and what happens when a rechargeable battery is connected to an external power source.</t>
        </is>
      </c>
      <c r="E311" s="12" t="inlineStr">
        <is>
          <t>b32066e8-46c9-4360-a94f-d5bd4610d463</t>
        </is>
      </c>
    </row>
    <row r="312" ht="45" customHeight="1">
      <c r="A312" s="12" t="inlineStr">
        <is>
          <t>Separate Chemistry 1</t>
        </is>
      </c>
      <c r="B312" s="12" t="inlineStr">
        <is>
          <t>Electrochemical Cells</t>
        </is>
      </c>
      <c r="C312" s="13" t="inlineStr">
        <is>
          <t>Chemical Cells: Potential Difference &amp; Reactivity I [CH5.40]</t>
        </is>
      </c>
      <c r="D312" s="12" t="inlineStr">
        <is>
          <t>Identifies the factors that affect the potential difference of a cell. There is a more in depth consideration of the metals used for the electrodes and how their relative reactivity influences the potential difference.</t>
        </is>
      </c>
      <c r="E312" s="12" t="inlineStr">
        <is>
          <t>559054df-86c2-4dd0-87fc-ae76b2162356</t>
        </is>
      </c>
    </row>
    <row r="313" ht="45" customHeight="1">
      <c r="A313" s="12" t="inlineStr">
        <is>
          <t>Separate Chemistry 1</t>
        </is>
      </c>
      <c r="B313" s="12" t="inlineStr">
        <is>
          <t>Electrochemical Cells</t>
        </is>
      </c>
      <c r="C313" s="13" t="inlineStr">
        <is>
          <t>Chemical Cells: Potential Difference &amp; Reactivity II [CH5.41]</t>
        </is>
      </c>
      <c r="D313" s="12" t="inlineStr">
        <is>
          <t>In depth consideration of the metals used for the electrodes and how their relative reactivity influences the potential difference. Involves interpreting data in tables and link with reactivity.</t>
        </is>
      </c>
      <c r="E313" s="12" t="inlineStr">
        <is>
          <t>080b2b2d-65a2-48a6-9f36-2cd29d0275ab</t>
        </is>
      </c>
    </row>
    <row r="314" ht="45" customHeight="1">
      <c r="A314" s="12" t="inlineStr">
        <is>
          <t>Separate Chemistry 1</t>
        </is>
      </c>
      <c r="B314" s="12" t="inlineStr">
        <is>
          <t>Electrochemical Cells</t>
        </is>
      </c>
      <c r="C314" s="13" t="inlineStr">
        <is>
          <t>Fuel Cells: Introduction [CH5.37]</t>
        </is>
      </c>
      <c r="D314" s="12" t="inlineStr">
        <is>
          <t>Describes how a fuel cell releases chemical energy from fuels.</t>
        </is>
      </c>
      <c r="E314" s="12" t="inlineStr">
        <is>
          <t>cd7190ee-1dde-46f9-b302-b95dfe4d05eb</t>
        </is>
      </c>
    </row>
    <row r="315" ht="45" customHeight="1">
      <c r="A315" s="12" t="inlineStr">
        <is>
          <t>Separate Chemistry 1</t>
        </is>
      </c>
      <c r="B315" s="12" t="inlineStr">
        <is>
          <t>Electrochemical Cells</t>
        </is>
      </c>
      <c r="C315" s="13" t="inlineStr">
        <is>
          <t>Fuel Cells: Uses [CH5.44]</t>
        </is>
      </c>
      <c r="D315" s="12" t="inlineStr">
        <is>
          <t>Uses of fuel cells. Examples include cars, buses, trains, lunar landing module and some factories.</t>
        </is>
      </c>
      <c r="E315" s="12" t="inlineStr">
        <is>
          <t>80f02a5c-e9e1-408c-a255-259f63324386</t>
        </is>
      </c>
    </row>
    <row r="316" ht="45" customHeight="1">
      <c r="A316" s="12" t="inlineStr">
        <is>
          <t>Separate Chemistry 1</t>
        </is>
      </c>
      <c r="B316" s="12" t="inlineStr">
        <is>
          <t>Electrochemical Cells</t>
        </is>
      </c>
      <c r="C316" s="13" t="inlineStr">
        <is>
          <t>Acid Fuel Cells: Half Equations [CH5.43]</t>
        </is>
      </c>
      <c r="D316" s="12" t="inlineStr">
        <is>
          <t>Covers the reactions occurring in an acid fuel cell at the anode and cathode.  Includes the half equations for each electrode and the overall reaction.</t>
        </is>
      </c>
      <c r="E316" s="12" t="inlineStr">
        <is>
          <t>2897ee05-bd31-404d-9bd6-73cadf1861ae</t>
        </is>
      </c>
    </row>
    <row r="317" ht="45" customHeight="1">
      <c r="A317" s="12" t="inlineStr">
        <is>
          <t>Separate Chemistry 1</t>
        </is>
      </c>
      <c r="B317" s="12" t="inlineStr">
        <is>
          <t>Electrochemical Cells</t>
        </is>
      </c>
      <c r="C317" s="13" t="inlineStr">
        <is>
          <t>Alkaline Fuel Cells: Half Equations [CH5.63]</t>
        </is>
      </c>
      <c r="D317" s="12" t="inlineStr">
        <is>
          <t>Covers the reactions occurring in an alkaline fuel cell at the anode and cathode.  Includes the half equations for each electrode and the overall reaction.</t>
        </is>
      </c>
      <c r="E317" s="12" t="inlineStr">
        <is>
          <t>10bc53ca-27a4-4203-a6c0-505acf7cf5bc</t>
        </is>
      </c>
    </row>
    <row r="318" ht="45" customHeight="1">
      <c r="A318" s="12" t="inlineStr">
        <is>
          <t>Separate Chemistry 1</t>
        </is>
      </c>
      <c r="B318" s="12" t="inlineStr">
        <is>
          <t>Electrochemical Cells</t>
        </is>
      </c>
      <c r="C318" s="13" t="inlineStr">
        <is>
          <t>Fuel Cells &amp; Electrolysis: Cathodes &amp; Anodes [CH5.38]</t>
        </is>
      </c>
      <c r="D318" s="12" t="inlineStr">
        <is>
          <t>Explains how to determine which electrode in a cell is the anode and which is the cathode on the basis of the electrons transferred.  Includes electrolysis of lead bromide and hydrogen fuel cells as examples.</t>
        </is>
      </c>
      <c r="E318" s="12" t="inlineStr">
        <is>
          <t>0952ed1f-9586-445c-93ee-c2fe7e1c5ae5</t>
        </is>
      </c>
    </row>
    <row r="319" ht="45" customHeight="1">
      <c r="A319" s="12" t="inlineStr">
        <is>
          <t>Separate Chemistry 1</t>
        </is>
      </c>
      <c r="B319" s="12" t="inlineStr">
        <is>
          <t>Electrochemical Cells</t>
        </is>
      </c>
      <c r="C319" s="13" t="inlineStr">
        <is>
          <t>Evaluating Chemical Cells &amp; Fuel Cells [CH5.45]</t>
        </is>
      </c>
      <c r="D319" s="12" t="inlineStr">
        <is>
          <t>Considers the advantages and disadvantages of different types of cell.</t>
        </is>
      </c>
      <c r="E319" s="12" t="inlineStr">
        <is>
          <t>10e2d70d-7526-4418-9773-2bc37b0ac72a</t>
        </is>
      </c>
    </row>
    <row r="320" ht="45" customHeight="1">
      <c r="A320" s="12" t="inlineStr">
        <is>
          <t>Groups in the Periodic Table</t>
        </is>
      </c>
      <c r="B320" s="12" t="inlineStr">
        <is>
          <t>Using the Periodic Table</t>
        </is>
      </c>
      <c r="C320" s="13" t="inlineStr">
        <is>
          <t>Diagnostic: Using the Periodic Table [CH0.211]</t>
        </is>
      </c>
      <c r="D320" s="12" t="inlineStr">
        <is>
          <t>Diagnostic for the properties of group 0, group 1, and group 7.</t>
        </is>
      </c>
      <c r="E320" s="12" t="inlineStr">
        <is>
          <t>b57f5de3-ba49-4d1c-a1ac-dfc49897163f</t>
        </is>
      </c>
    </row>
    <row r="321" ht="45" customHeight="1">
      <c r="A321" s="12" t="inlineStr">
        <is>
          <t>Groups in the Periodic Table</t>
        </is>
      </c>
      <c r="B321" s="12" t="inlineStr">
        <is>
          <t>Using the Periodic Table</t>
        </is>
      </c>
      <c r="C321" s="13" t="inlineStr">
        <is>
          <t>Periodic Table: Patterns [CK20.12]</t>
        </is>
      </c>
      <c r="D321" s="12" t="inlineStr">
        <is>
          <t xml:space="preserve">Describe the patterns we see in the periodic table. </t>
        </is>
      </c>
      <c r="E321" s="12" t="inlineStr">
        <is>
          <t>aa6a5756-0f5c-4dfc-91b1-1ac81ad3ee4a</t>
        </is>
      </c>
    </row>
    <row r="322" ht="45" customHeight="1">
      <c r="A322" s="12" t="inlineStr">
        <is>
          <t>Groups in the Periodic Table</t>
        </is>
      </c>
      <c r="B322" s="12" t="inlineStr">
        <is>
          <t>Using the Periodic Table</t>
        </is>
      </c>
      <c r="C322" s="13" t="inlineStr">
        <is>
          <t>Periodic Table : Group 0 [CH1.50]</t>
        </is>
      </c>
      <c r="D322" s="12" t="inlineStr">
        <is>
          <t xml:space="preserve">Describe the electronic structure, properties and trends of Group 0 elements. </t>
        </is>
      </c>
      <c r="E322" s="12" t="inlineStr">
        <is>
          <t>892888db-fd3c-43cc-950a-14a2d5643cd3</t>
        </is>
      </c>
    </row>
    <row r="323" ht="45" customHeight="1">
      <c r="A323" s="12" t="inlineStr">
        <is>
          <t>Groups in the Periodic Table</t>
        </is>
      </c>
      <c r="B323" s="12" t="inlineStr">
        <is>
          <t>Using the Periodic Table</t>
        </is>
      </c>
      <c r="C323" s="13" t="inlineStr">
        <is>
          <t>Periodic Table : Group 1 [CH1.51]</t>
        </is>
      </c>
      <c r="D323" s="12" t="inlineStr">
        <is>
          <t xml:space="preserve">Describe the electronic structure, properties and trends of Group 1 elements. </t>
        </is>
      </c>
      <c r="E323" s="12" t="inlineStr">
        <is>
          <t>53b2097a-21bb-435e-acaa-c84d74bcbd5f</t>
        </is>
      </c>
    </row>
    <row r="324" ht="45" customHeight="1">
      <c r="A324" s="12" t="inlineStr">
        <is>
          <t>Groups in the Periodic Table</t>
        </is>
      </c>
      <c r="B324" s="12" t="inlineStr">
        <is>
          <t>Using the Periodic Table</t>
        </is>
      </c>
      <c r="C324" s="13" t="inlineStr">
        <is>
          <t>Periodic Table : Group 7 [CH1.52]</t>
        </is>
      </c>
      <c r="D324" s="12" t="inlineStr">
        <is>
          <t xml:space="preserve">Describe the electronic structure, properties and trends of Group 7 elements. </t>
        </is>
      </c>
      <c r="E324" s="12" t="inlineStr">
        <is>
          <t>34eac70e-b4c3-4156-a443-700bbaa234a4</t>
        </is>
      </c>
    </row>
    <row r="325" ht="45" customHeight="1">
      <c r="A325" s="12" t="inlineStr">
        <is>
          <t>Groups in the Periodic Table</t>
        </is>
      </c>
      <c r="B325" s="12" t="inlineStr">
        <is>
          <t>Using the Periodic Table</t>
        </is>
      </c>
      <c r="C325" s="13" t="inlineStr">
        <is>
          <t>Periodic Table : Explaining Trends in Reactivity [CH1.53]</t>
        </is>
      </c>
      <c r="D325" s="12" t="inlineStr">
        <is>
          <t>Explain trends in reactivity using ideas of electron shielding.</t>
        </is>
      </c>
      <c r="E325" s="12" t="inlineStr">
        <is>
          <t>ba97438a-1435-403f-89dd-4fa7add016d0</t>
        </is>
      </c>
    </row>
    <row r="326" ht="45" customHeight="1">
      <c r="A326" s="12" t="inlineStr">
        <is>
          <t>Groups in the Periodic Table</t>
        </is>
      </c>
      <c r="B326" s="12" t="inlineStr">
        <is>
          <t>Using the Periodic Table</t>
        </is>
      </c>
      <c r="C326" s="13" t="inlineStr">
        <is>
          <t>Predicting an Element's Properties from Data [CK20.13]</t>
        </is>
      </c>
      <c r="D326" s="12" t="inlineStr">
        <is>
          <t>Predict the position of an element in the periodic table based on information about its physical &amp; chemical properties.</t>
        </is>
      </c>
      <c r="E326" s="12" t="inlineStr">
        <is>
          <t>e56c5918-640d-49b6-9c56-31833578573f</t>
        </is>
      </c>
    </row>
    <row r="327" ht="45" customHeight="1">
      <c r="A327" s="12" t="inlineStr">
        <is>
          <t>Groups in the Periodic Table</t>
        </is>
      </c>
      <c r="B327" s="12" t="inlineStr">
        <is>
          <t>Using the Periodic Table</t>
        </is>
      </c>
      <c r="C327" s="13" t="inlineStr">
        <is>
          <t>Choosing Suitable Elements [CK20.14]</t>
        </is>
      </c>
      <c r="D327" s="12" t="inlineStr">
        <is>
          <t>Describe how properties inform the choice of element in specific uses. e.g. copper in copper wire.</t>
        </is>
      </c>
      <c r="E327" s="12" t="inlineStr">
        <is>
          <t>a0206ead-7ae7-4205-8396-eb504c3e18fa</t>
        </is>
      </c>
    </row>
    <row r="328" ht="45" customHeight="1">
      <c r="A328" s="12" t="inlineStr">
        <is>
          <t>Rates of Reaction &amp; Energy Changes</t>
        </is>
      </c>
      <c r="B328" s="12" t="inlineStr">
        <is>
          <t>Introduction to Rates</t>
        </is>
      </c>
      <c r="C328" s="13" t="inlineStr">
        <is>
          <t>Diagnostic: Introduction to Rates [CH0.062]</t>
        </is>
      </c>
      <c r="D328" s="12" t="inlineStr">
        <is>
          <t xml:space="preserve">Diagnostic for rates of reaction, including gas pressure, temperature, catalysts and surface area to volume ratio. </t>
        </is>
      </c>
      <c r="E328" s="12" t="inlineStr">
        <is>
          <t>195681bd-0f49-4d8f-a696-a87330db8548</t>
        </is>
      </c>
    </row>
    <row r="329" ht="45" customHeight="1">
      <c r="A329" s="12" t="inlineStr">
        <is>
          <t>Rates of Reaction &amp; Energy Changes</t>
        </is>
      </c>
      <c r="B329" s="12" t="inlineStr">
        <is>
          <t>Introduction to Rates</t>
        </is>
      </c>
      <c r="C329" s="13" t="inlineStr">
        <is>
          <t>Rate of Reaction: Introduction [CH6.01]</t>
        </is>
      </c>
      <c r="D329" s="12" t="inlineStr">
        <is>
          <t>An introduction to what is meant by rate of reaction and common methods for measuring it.</t>
        </is>
      </c>
      <c r="E329" s="12" t="inlineStr">
        <is>
          <t>cad4dccd-dc41-431e-95b1-c6d6e3488b54</t>
        </is>
      </c>
    </row>
    <row r="330" ht="45" customHeight="1">
      <c r="A330" s="12" t="inlineStr">
        <is>
          <t>Rates of Reaction &amp; Energy Changes</t>
        </is>
      </c>
      <c r="B330" s="12" t="inlineStr">
        <is>
          <t>Introduction to Rates</t>
        </is>
      </c>
      <c r="C330" s="13" t="inlineStr">
        <is>
          <t>Particle Motion in Gases [PH3.39]</t>
        </is>
      </c>
      <c r="D330" s="12" t="inlineStr">
        <is>
          <t>State that the particles of a gas are in constant random motion and that increasing temperature of the gas increases the average kinetic energy of the particles.</t>
        </is>
      </c>
      <c r="E330" s="12" t="inlineStr">
        <is>
          <t>667017d3-152c-4617-81cd-717106ddbd6f</t>
        </is>
      </c>
    </row>
    <row r="331" ht="45" customHeight="1">
      <c r="A331" s="12" t="inlineStr">
        <is>
          <t>Rates of Reaction &amp; Energy Changes</t>
        </is>
      </c>
      <c r="B331" s="12" t="inlineStr">
        <is>
          <t>Introduction to Rates</t>
        </is>
      </c>
      <c r="C331" s="13" t="inlineStr">
        <is>
          <t>Gas Pressure: Introduction [PH3.40]</t>
        </is>
      </c>
      <c r="D331" s="12" t="inlineStr">
        <is>
          <t>State that the collision of gas particles with an object exerts a force at a right angle to the surface the particle collides with.</t>
        </is>
      </c>
      <c r="E331" s="12" t="inlineStr">
        <is>
          <t>1f0ed5c8-0a3f-4dbd-8882-dd81b39a3c7f</t>
        </is>
      </c>
    </row>
    <row r="332" ht="45" customHeight="1">
      <c r="A332" s="12" t="inlineStr">
        <is>
          <t>Rates of Reaction &amp; Energy Changes</t>
        </is>
      </c>
      <c r="B332" s="12" t="inlineStr">
        <is>
          <t>Introduction to Rates</t>
        </is>
      </c>
      <c r="C332" s="13" t="inlineStr">
        <is>
          <t>Thermal Energy &amp; Temperature [PH1.37]</t>
        </is>
      </c>
      <c r="D332" s="12" t="inlineStr">
        <is>
          <t>Identify the difference between thermal energy and temperature.</t>
        </is>
      </c>
      <c r="E332" s="12" t="inlineStr">
        <is>
          <t>2dd659d5-37c9-4092-acc6-a204f7c3c9ee</t>
        </is>
      </c>
    </row>
    <row r="333" ht="45" customHeight="1">
      <c r="A333" s="12" t="inlineStr">
        <is>
          <t>Rates of Reaction &amp; Energy Changes</t>
        </is>
      </c>
      <c r="B333" s="12" t="inlineStr">
        <is>
          <t>Introduction to Rates</t>
        </is>
      </c>
      <c r="C333" s="13" t="inlineStr">
        <is>
          <t>Introduction to Catalysts [CH6.02]</t>
        </is>
      </c>
      <c r="D333" s="12" t="inlineStr">
        <is>
          <t>An introduction to what is meant by the term catalyst and everyday examples of catalysts.  The key features of catalysts are also outlined.</t>
        </is>
      </c>
      <c r="E333" s="12" t="inlineStr">
        <is>
          <t>f21c20a5-9be2-4b67-89a6-024b7b5a2c19</t>
        </is>
      </c>
    </row>
    <row r="334" ht="45" customHeight="1">
      <c r="A334" s="12" t="inlineStr">
        <is>
          <t>Rates of Reaction &amp; Energy Changes</t>
        </is>
      </c>
      <c r="B334" s="12" t="inlineStr">
        <is>
          <t>Using Data</t>
        </is>
      </c>
      <c r="C334" s="13" t="inlineStr">
        <is>
          <t>Diagnostic: Using Data [CH0.064]</t>
        </is>
      </c>
      <c r="D334" s="12" t="inlineStr">
        <is>
          <t>Diagnostic for calculating the rate of reaction from word problems, tables and graphs; using units of rate of g/s, cm3/s and per second.</t>
        </is>
      </c>
      <c r="E334" s="12" t="inlineStr">
        <is>
          <t>de51137e-431f-4f5b-ae61-cb095c6f6527</t>
        </is>
      </c>
    </row>
    <row r="335" ht="45" customHeight="1">
      <c r="A335" s="12" t="inlineStr">
        <is>
          <t>Rates of Reaction &amp; Energy Changes</t>
        </is>
      </c>
      <c r="B335" s="12" t="inlineStr">
        <is>
          <t>Using Data</t>
        </is>
      </c>
      <c r="C335" s="13" t="inlineStr">
        <is>
          <t>Rate of Reaction: Calculating I [CH6.06]</t>
        </is>
      </c>
      <c r="D335" s="12" t="inlineStr">
        <is>
          <t xml:space="preserve">Calculating the rate of reaction in g/s, cm³/s and mol/s. Word problems and no unit conversions. </t>
        </is>
      </c>
      <c r="E335" s="12" t="inlineStr">
        <is>
          <t>87315025-8db5-49c2-a676-84fd1c66f469</t>
        </is>
      </c>
    </row>
    <row r="336" ht="45" customHeight="1">
      <c r="A336" s="12" t="inlineStr">
        <is>
          <t>Rates of Reaction &amp; Energy Changes</t>
        </is>
      </c>
      <c r="B336" s="12" t="inlineStr">
        <is>
          <t>Using Data</t>
        </is>
      </c>
      <c r="C336" s="13" t="inlineStr">
        <is>
          <t>Rate of Reaction: Calculating II [CH6.07]</t>
        </is>
      </c>
      <c r="D336" s="12" t="inlineStr">
        <is>
          <t>Calculating rate of reaction using information from tables and graphs.  No unit conversion is needed and units for the rate of reaction in g/s, cm³/s and mol/s.</t>
        </is>
      </c>
      <c r="E336" s="12" t="inlineStr">
        <is>
          <t>97fa090f-6e68-4eed-88f9-a881be54ce96</t>
        </is>
      </c>
    </row>
    <row r="337" ht="45" customHeight="1">
      <c r="A337" s="12" t="inlineStr">
        <is>
          <t>Rates of Reaction &amp; Energy Changes</t>
        </is>
      </c>
      <c r="B337" s="12" t="inlineStr">
        <is>
          <t>Using Data</t>
        </is>
      </c>
      <c r="C337" s="13" t="inlineStr">
        <is>
          <t>Rate of Reaction: Calculating III [CH6.08]</t>
        </is>
      </c>
      <c r="D337" s="12" t="inlineStr">
        <is>
          <t>Review of calculating rate of reaction using information from tables and graphs.  Comparison of rates of reaction using tangents. The tangents are given. No unit conversion is needed and units for the rate of reaction in g/s, cm³/s and mol/s.</t>
        </is>
      </c>
      <c r="E337" s="12" t="inlineStr">
        <is>
          <t>56db1aab-9528-4a52-b360-fe8129cce68d</t>
        </is>
      </c>
    </row>
    <row r="338" ht="45" customHeight="1">
      <c r="A338" s="12" t="inlineStr">
        <is>
          <t>Rates of Reaction &amp; Energy Changes</t>
        </is>
      </c>
      <c r="B338" s="12" t="inlineStr">
        <is>
          <t>Using Data</t>
        </is>
      </c>
      <c r="C338" s="13" t="inlineStr">
        <is>
          <t>Rate of Reaction: Calculating IV [CH6.09]</t>
        </is>
      </c>
      <c r="D338" s="12" t="inlineStr">
        <is>
          <t>Calculating the gradient of a tangent to find the rate of reaction in g/s, cm³/s and mol/s.  Includes how to draw a tangent. No unit conversions.</t>
        </is>
      </c>
      <c r="E338" s="12" t="inlineStr">
        <is>
          <t>d7779a39-11b1-4f01-8edf-a80bfd4dc606</t>
        </is>
      </c>
    </row>
    <row r="339" ht="45" customHeight="1">
      <c r="A339" s="12" t="inlineStr">
        <is>
          <t>Rates of Reaction &amp; Energy Changes</t>
        </is>
      </c>
      <c r="B339" s="12" t="inlineStr">
        <is>
          <t>Using Data</t>
        </is>
      </c>
      <c r="C339" s="13" t="inlineStr">
        <is>
          <t>Rate of Reaction: Factors Affecting Rate [CH6.10]</t>
        </is>
      </c>
      <c r="D339" s="12" t="inlineStr">
        <is>
          <t>Review from Key Stage 3 of the five factors that can affect the rate of reaction.</t>
        </is>
      </c>
      <c r="E339" s="12" t="inlineStr">
        <is>
          <t>b9c7a070-0403-4f5c-ab85-7d1a0960e01f</t>
        </is>
      </c>
    </row>
    <row r="340" ht="45" customHeight="1">
      <c r="A340" s="12" t="inlineStr">
        <is>
          <t>Rates of Reaction &amp; Energy Changes</t>
        </is>
      </c>
      <c r="B340" s="12" t="inlineStr">
        <is>
          <t>Using Data</t>
        </is>
      </c>
      <c r="C340" s="13" t="inlineStr">
        <is>
          <t xml:space="preserve">Rate of Reaction: Describing Data [CH6.11] </t>
        </is>
      </c>
      <c r="D340" s="12" t="inlineStr">
        <is>
          <t>How to describe data in tables and graphs obtained during rate of reaction experiments.  In addition, how describe graphs with multiple lines is included.</t>
        </is>
      </c>
      <c r="E340" s="12" t="inlineStr">
        <is>
          <t>49d4abf8-3b6a-44d6-b969-cf490a741c94</t>
        </is>
      </c>
    </row>
    <row r="341" ht="45" customHeight="1">
      <c r="A341" s="12" t="inlineStr">
        <is>
          <t>Rates of Reaction &amp; Energy Changes</t>
        </is>
      </c>
      <c r="B341" s="12" t="inlineStr">
        <is>
          <t>Rates Experiments</t>
        </is>
      </c>
      <c r="C341" s="13" t="inlineStr">
        <is>
          <t>Diagnostic: Rates Experiments [CH0.066]</t>
        </is>
      </c>
      <c r="D341" s="12" t="inlineStr">
        <is>
          <t xml:space="preserve">Diagnostic for rate of reaction experiments; investigating the effect of surface area, temperature, concentration and catalysts on rate of reaction. </t>
        </is>
      </c>
      <c r="E341" s="12" t="inlineStr">
        <is>
          <t>6e33d9bc-3e0a-4487-b91a-af954f425531</t>
        </is>
      </c>
    </row>
    <row r="342" ht="45" customHeight="1">
      <c r="A342" s="12" t="inlineStr">
        <is>
          <t>Rates of Reaction &amp; Energy Changes</t>
        </is>
      </c>
      <c r="B342" s="12" t="inlineStr">
        <is>
          <t>Rates Experiments</t>
        </is>
      </c>
      <c r="C342" s="13" t="inlineStr">
        <is>
          <t>Practical: Rate of Reaction: Surface Area (Changing Mass) [CH6.12]</t>
        </is>
      </c>
      <c r="D342" s="12" t="inlineStr">
        <is>
          <t>Practical to investigate the effect of surface area on the rate of reaction between calcium carbonate (marble) and hydrochloric acid.  This practical uses a change in mass to measure the rate of reaction.</t>
        </is>
      </c>
      <c r="E342" s="12" t="inlineStr">
        <is>
          <t>7634aa44-87de-4374-891a-c056b7cd04f5</t>
        </is>
      </c>
    </row>
    <row r="343" ht="45" customHeight="1">
      <c r="A343" s="12" t="inlineStr">
        <is>
          <t>Rates of Reaction &amp; Energy Changes</t>
        </is>
      </c>
      <c r="B343" s="12" t="inlineStr">
        <is>
          <t>Rates Experiments</t>
        </is>
      </c>
      <c r="C343" s="13" t="inlineStr">
        <is>
          <t>Practical: Rate of Reaction: Catalysts (Hydrogen Peroxide) [CH6.13]</t>
        </is>
      </c>
      <c r="D343" s="12" t="inlineStr">
        <is>
          <t>Practical to investigate the effect of a catalyst on the rate of reaction for the decomposition of hydrogen peroxide  This practical uses gas collection in a gas syringe as a measure of the rate of reaction.</t>
        </is>
      </c>
      <c r="E343" s="12" t="inlineStr">
        <is>
          <t>67c09ec2-7503-4029-a443-b5efbe38cc01</t>
        </is>
      </c>
    </row>
    <row r="344" ht="45" customHeight="1">
      <c r="A344" s="12" t="inlineStr">
        <is>
          <t>Rates of Reaction &amp; Energy Changes</t>
        </is>
      </c>
      <c r="B344" s="12" t="inlineStr">
        <is>
          <t>Rates Experiments</t>
        </is>
      </c>
      <c r="C344" s="13" t="inlineStr">
        <is>
          <t>Practical: Rate of Reaction: Catalysts (Zinc &amp; Sulfuric Acid) [CH6.14]</t>
        </is>
      </c>
      <c r="D344" s="12" t="inlineStr">
        <is>
          <t>Practical to investigate the effect of a catalyst on the rate of reaction for zinc reacting with sulfuric acid.  This practical uses time taken to collect a set volume of gas as a measure of the rate of reaction.</t>
        </is>
      </c>
      <c r="E344" s="12" t="inlineStr">
        <is>
          <t>91e59a17-064f-4e19-ae9a-355e3c554f77</t>
        </is>
      </c>
    </row>
    <row r="345" ht="45" customHeight="1">
      <c r="A345" s="12" t="inlineStr">
        <is>
          <t>Rates of Reaction &amp; Energy Changes</t>
        </is>
      </c>
      <c r="B345" s="12" t="inlineStr">
        <is>
          <t>Rates Experiments</t>
        </is>
      </c>
      <c r="C345" s="13" t="inlineStr">
        <is>
          <t>Practical: Rate of Reaction: Temperature (Disappearing Cross) [CH6.15]</t>
        </is>
      </c>
      <c r="D345" s="12" t="inlineStr">
        <is>
          <t>Practical to investigate the effect of temperature on the rate of reaction for the reaction between sodium thiosulfate and hydrochloric acid.  This practical uses the time taken for a cross to disappear as a measure of the rate of reaction.</t>
        </is>
      </c>
      <c r="E345" s="12" t="inlineStr">
        <is>
          <t>179f01e5-db30-4e4a-91d5-a58766674249</t>
        </is>
      </c>
    </row>
    <row r="346" ht="45" customHeight="1">
      <c r="A346" s="12" t="inlineStr">
        <is>
          <t>Rates of Reaction &amp; Energy Changes</t>
        </is>
      </c>
      <c r="B346" s="12" t="inlineStr">
        <is>
          <t>Rates Experiments</t>
        </is>
      </c>
      <c r="C346" s="13" t="inlineStr">
        <is>
          <t>Practical: Rate of Reaction: Temperature (Magnesium &amp; Hydrochloric Acid) [CH6.16]</t>
        </is>
      </c>
      <c r="D346" s="12" t="inlineStr">
        <is>
          <t>Practical to investigate the effect of temperature on the rate of reaction for the reaction between magnesium and hydrochloric acid.  This practical uses the time taken for the magnesium to disappear as a measure of the rate of reaction.</t>
        </is>
      </c>
      <c r="E346" s="12" t="inlineStr">
        <is>
          <t>8dab7ba0-7928-4599-b397-6c255b678d17</t>
        </is>
      </c>
    </row>
    <row r="347" ht="45" customHeight="1">
      <c r="A347" s="12" t="inlineStr">
        <is>
          <t>Rates of Reaction &amp; Energy Changes</t>
        </is>
      </c>
      <c r="B347" s="12" t="inlineStr">
        <is>
          <t>Rates Experiments</t>
        </is>
      </c>
      <c r="C347" s="13" t="inlineStr">
        <is>
          <t>Practical: Rate of Reaction: Concentration (Gas Collection) [CH6.46]</t>
        </is>
      </c>
      <c r="D347" s="12" t="inlineStr">
        <is>
          <t>Practical to investigate the effect of concentration on the rate of reaction for the reaction between magnesium and hydrochloric acid.  This practical uses the volume of gas collected every 10 seconds by water displacement, as a measure of the rate of reaction.</t>
        </is>
      </c>
      <c r="E347" s="12" t="inlineStr">
        <is>
          <t>1e223654-1850-4acf-a394-85e766381430</t>
        </is>
      </c>
    </row>
    <row r="348" ht="45" customHeight="1">
      <c r="A348" s="12" t="inlineStr">
        <is>
          <t>Rates of Reaction &amp; Energy Changes</t>
        </is>
      </c>
      <c r="B348" s="12" t="inlineStr">
        <is>
          <t>Rates Experiments</t>
        </is>
      </c>
      <c r="C348" s="13" t="inlineStr">
        <is>
          <t>Practical: Rate of Reaction: Concentration (Disappearing Cross) [CH6.47]</t>
        </is>
      </c>
      <c r="D348" s="12" t="inlineStr">
        <is>
          <t>Investigate the effect of concentration on the rate of reaction for the reaction between sodium thiosulfate and hydrochloric acid.  This practical uses the time taken for a cross to disappear as a measure of the rate of reaction.</t>
        </is>
      </c>
      <c r="E348" s="12" t="inlineStr">
        <is>
          <t>2e11f9f7-201d-4b3d-b2e7-702f0e6170fe</t>
        </is>
      </c>
    </row>
    <row r="349" ht="45" customHeight="1">
      <c r="A349" s="12" t="inlineStr">
        <is>
          <t>Rates of Reaction &amp; Energy Changes</t>
        </is>
      </c>
      <c r="B349" s="12" t="inlineStr">
        <is>
          <t>Explain &amp; Interpret Data</t>
        </is>
      </c>
      <c r="C349" s="13" t="inlineStr">
        <is>
          <t>Diagnostic: Explain &amp; Interpret Data [CH0.067]</t>
        </is>
      </c>
      <c r="D349" s="12" t="inlineStr">
        <is>
          <t>Diagnostic for explaining changes in rates of reaction and interpreting data from tables and graphs obtained during rate of reaction experiments;</t>
        </is>
      </c>
      <c r="E349" s="12" t="inlineStr">
        <is>
          <t>1f5076c9-4b8c-4531-9018-27f96bed0c61</t>
        </is>
      </c>
    </row>
    <row r="350" ht="45" customHeight="1">
      <c r="A350" s="12" t="inlineStr">
        <is>
          <t>Rates of Reaction &amp; Energy Changes</t>
        </is>
      </c>
      <c r="B350" s="12" t="inlineStr">
        <is>
          <t>Explain &amp; Interpret Data</t>
        </is>
      </c>
      <c r="C350" s="13" t="inlineStr">
        <is>
          <t>Rate of Reaction: Explaining Effect of Concentration [CH6.21]</t>
        </is>
      </c>
      <c r="D350" s="12" t="inlineStr">
        <is>
          <t>Explaining the effect of concentration on the rate of reaction, using collision theory.</t>
        </is>
      </c>
      <c r="E350" s="12" t="inlineStr">
        <is>
          <t>064dc3dd-bbf4-4244-803b-632534ad914c</t>
        </is>
      </c>
    </row>
    <row r="351" ht="45" customHeight="1">
      <c r="A351" s="12" t="inlineStr">
        <is>
          <t>Rates of Reaction &amp; Energy Changes</t>
        </is>
      </c>
      <c r="B351" s="12" t="inlineStr">
        <is>
          <t>Explain &amp; Interpret Data</t>
        </is>
      </c>
      <c r="C351" s="13" t="inlineStr">
        <is>
          <t>Rate of Reaction: Explaining Effect of Pressure [CH6.22]</t>
        </is>
      </c>
      <c r="D351" s="12" t="inlineStr">
        <is>
          <t>Explaining the effect of pressure on the rate of reaction, using collision theory.</t>
        </is>
      </c>
      <c r="E351" s="12" t="inlineStr">
        <is>
          <t>68cbaf40-72e5-4086-8a64-e1e6d0684014</t>
        </is>
      </c>
    </row>
    <row r="352" ht="45" customHeight="1">
      <c r="A352" s="12" t="inlineStr">
        <is>
          <t>Rates of Reaction &amp; Energy Changes</t>
        </is>
      </c>
      <c r="B352" s="12" t="inlineStr">
        <is>
          <t>Explain &amp; Interpret Data</t>
        </is>
      </c>
      <c r="C352" s="13" t="inlineStr">
        <is>
          <t>Rate of Reaction: Explaining Effect of Surface Area [CH6.23]</t>
        </is>
      </c>
      <c r="D352" s="12" t="inlineStr">
        <is>
          <t>Explaining the effect of surface area on the rate of reaction, using collision theory.</t>
        </is>
      </c>
      <c r="E352" s="12" t="inlineStr">
        <is>
          <t>7f496ecd-9b7f-4859-9563-078cdb735ea5</t>
        </is>
      </c>
    </row>
    <row r="353" ht="45" customHeight="1">
      <c r="A353" s="12" t="inlineStr">
        <is>
          <t>Rates of Reaction &amp; Energy Changes</t>
        </is>
      </c>
      <c r="B353" s="12" t="inlineStr">
        <is>
          <t>Explain &amp; Interpret Data</t>
        </is>
      </c>
      <c r="C353" s="13" t="inlineStr">
        <is>
          <t>Rate of Reaction: Explaining Effect of Temperature [CH6.24]</t>
        </is>
      </c>
      <c r="D353" s="12" t="inlineStr">
        <is>
          <t>Explaining the effect of temperature on the rate of reaction, using collision theory.</t>
        </is>
      </c>
      <c r="E353" s="12" t="inlineStr">
        <is>
          <t>33b41513-e3af-48ca-ba23-4f5f26aecfd1</t>
        </is>
      </c>
    </row>
    <row r="354" ht="45" customHeight="1">
      <c r="A354" s="12" t="inlineStr">
        <is>
          <t>Rates of Reaction &amp; Energy Changes</t>
        </is>
      </c>
      <c r="B354" s="12" t="inlineStr">
        <is>
          <t>Explain &amp; Interpret Data</t>
        </is>
      </c>
      <c r="C354" s="13" t="inlineStr">
        <is>
          <t>Rate of Reaction: Explaining Effect of Catalysts [CH6.25]</t>
        </is>
      </c>
      <c r="D354" s="12" t="inlineStr">
        <is>
          <t>Explaining the effect of adding a catalyst on the rate of reaction, using collision theory.</t>
        </is>
      </c>
      <c r="E354" s="12" t="inlineStr">
        <is>
          <t>6439ba8f-2122-431d-8da4-ee35538a63cb</t>
        </is>
      </c>
    </row>
    <row r="355" ht="45" customHeight="1">
      <c r="A355" s="12" t="inlineStr">
        <is>
          <t>Rates of Reaction &amp; Energy Changes</t>
        </is>
      </c>
      <c r="B355" s="12" t="inlineStr">
        <is>
          <t>Explain &amp; Interpret Data</t>
        </is>
      </c>
      <c r="C355" s="13" t="inlineStr">
        <is>
          <t>Rate of Reaction: Summary of Explaining Effects [CH6.26]</t>
        </is>
      </c>
      <c r="D355" s="12" t="inlineStr">
        <is>
          <t>A summary for explaining the effect of concentration, pressure, surface area, temperature and adding catalysts, on the rate of reaction, using collision theory.</t>
        </is>
      </c>
      <c r="E355" s="12" t="inlineStr">
        <is>
          <t>02e78e66-856b-407e-a86d-4b65bb9ff6f6</t>
        </is>
      </c>
    </row>
    <row r="356" ht="45" customHeight="1">
      <c r="A356" s="12" t="inlineStr">
        <is>
          <t>Rates of Reaction &amp; Energy Changes</t>
        </is>
      </c>
      <c r="B356" s="12" t="inlineStr">
        <is>
          <t>Explain &amp; Interpret Data</t>
        </is>
      </c>
      <c r="C356" s="13" t="inlineStr">
        <is>
          <t>Rate of Reaction: Interpreting Data [CH6.27]</t>
        </is>
      </c>
      <c r="D356" s="12" t="inlineStr">
        <is>
          <t>Interpreting data from tables and graphs obtained during rate of reaction experiments; interpret when a reaction is complete and adding sketches to a graph when conditions are changed.</t>
        </is>
      </c>
      <c r="E356" s="12" t="inlineStr">
        <is>
          <t>77f91769-6000-4cd2-b532-a99be836ac3c</t>
        </is>
      </c>
    </row>
    <row r="357" ht="45" customHeight="1">
      <c r="A357" s="12" t="inlineStr">
        <is>
          <t>Rates of Reaction &amp; Energy Changes</t>
        </is>
      </c>
      <c r="B357" s="12" t="inlineStr">
        <is>
          <t>Exothermic Reactions</t>
        </is>
      </c>
      <c r="C357" s="13" t="inlineStr">
        <is>
          <t>Diagnostic: Exothermic Reactions [CH0.052]</t>
        </is>
      </c>
      <c r="D357" s="12" t="inlineStr">
        <is>
          <t>Diagnostic for exothermic reactions, how to interpret reaction profiles and examples of exothermic reactions.</t>
        </is>
      </c>
      <c r="E357" s="12" t="inlineStr">
        <is>
          <t>da4821a3-64cc-4926-aad7-06967990d04d</t>
        </is>
      </c>
    </row>
    <row r="358" ht="45" customHeight="1">
      <c r="A358" s="12" t="inlineStr">
        <is>
          <t>Rates of Reaction &amp; Energy Changes</t>
        </is>
      </c>
      <c r="B358" s="12" t="inlineStr">
        <is>
          <t>Exothermic Reactions</t>
        </is>
      </c>
      <c r="C358" s="13" t="inlineStr">
        <is>
          <t>Collision Theory [CH5.01]</t>
        </is>
      </c>
      <c r="D358" s="12" t="inlineStr">
        <is>
          <t>Describe collision theory and define activation energy.</t>
        </is>
      </c>
      <c r="E358" s="12" t="inlineStr">
        <is>
          <t>0d0f16ef-faba-43f5-b839-1fb578343dd0</t>
        </is>
      </c>
    </row>
    <row r="359" ht="45" customHeight="1">
      <c r="A359" s="12" t="inlineStr">
        <is>
          <t>Rates of Reaction &amp; Energy Changes</t>
        </is>
      </c>
      <c r="B359" s="12" t="inlineStr">
        <is>
          <t>Exothermic Reactions</t>
        </is>
      </c>
      <c r="C359" s="13" t="inlineStr">
        <is>
          <t>Exothermic Reactions: Introduction [CH5.02]</t>
        </is>
      </c>
      <c r="D359" s="12" t="inlineStr">
        <is>
          <t>Describe exothermic reactions and use the law of conservation of energy to explain why the product molecules must have less energy than the reactants.</t>
        </is>
      </c>
      <c r="E359" s="12" t="inlineStr">
        <is>
          <t>4ca2b215-fb55-4667-9b24-9f855891bc31</t>
        </is>
      </c>
    </row>
    <row r="360" ht="45" customHeight="1">
      <c r="A360" s="12" t="inlineStr">
        <is>
          <t>Rates of Reaction &amp; Energy Changes</t>
        </is>
      </c>
      <c r="B360" s="12" t="inlineStr">
        <is>
          <t>Exothermic Reactions</t>
        </is>
      </c>
      <c r="C360" s="13" t="inlineStr">
        <is>
          <t>Exothermic Reactions: Profiles [CH5.03]</t>
        </is>
      </c>
      <c r="D360" s="12" t="inlineStr">
        <is>
          <t>Label exothermic reaction profiles and extract information from them.</t>
        </is>
      </c>
      <c r="E360" s="12" t="inlineStr">
        <is>
          <t>e4c9e48b-6c96-4565-b9e6-2d623ddc056a</t>
        </is>
      </c>
    </row>
    <row r="361" ht="45" customHeight="1">
      <c r="A361" s="12" t="inlineStr">
        <is>
          <t>Rates of Reaction &amp; Energy Changes</t>
        </is>
      </c>
      <c r="B361" s="12" t="inlineStr">
        <is>
          <t>Exothermic Reactions</t>
        </is>
      </c>
      <c r="C361" s="13" t="inlineStr">
        <is>
          <t>Exothermic Reactions: Combustion [CH5.04]</t>
        </is>
      </c>
      <c r="D361" s="12" t="inlineStr">
        <is>
          <t>Describe combustion as an exothermic oxidation reaction. Give the basic word equation for the complete and incomplete combustion of fuel.</t>
        </is>
      </c>
      <c r="E361" s="12" t="inlineStr">
        <is>
          <t>e6b98023-7d8c-46bb-a50a-28fc87365704</t>
        </is>
      </c>
    </row>
    <row r="362" ht="45" customHeight="1">
      <c r="A362" s="12" t="inlineStr">
        <is>
          <t>Rates of Reaction &amp; Energy Changes</t>
        </is>
      </c>
      <c r="B362" s="12" t="inlineStr">
        <is>
          <t>Exothermic Reactions</t>
        </is>
      </c>
      <c r="C362" s="13" t="inlineStr">
        <is>
          <t>Exothermic Reactions: Displacement [CH5.05]</t>
        </is>
      </c>
      <c r="D362" s="12" t="inlineStr">
        <is>
          <t xml:space="preserve">Describe displacement as typically exothermic. Extract information from word &amp; symbol equations for displacement reactions. </t>
        </is>
      </c>
      <c r="E362" s="12" t="inlineStr">
        <is>
          <t>6979bf15-ecba-4473-b691-4c23411bf447</t>
        </is>
      </c>
    </row>
    <row r="363" ht="45" customHeight="1">
      <c r="A363" s="12" t="inlineStr">
        <is>
          <t>Rates of Reaction &amp; Energy Changes</t>
        </is>
      </c>
      <c r="B363" s="12" t="inlineStr">
        <is>
          <t>Exothermic Reactions</t>
        </is>
      </c>
      <c r="C363" s="13" t="inlineStr">
        <is>
          <t>Exothermic Reactions: Respiration [CH5.06]</t>
        </is>
      </c>
      <c r="D363" s="12" t="inlineStr">
        <is>
          <t>Describe respiration as an exothermic chemical process. Includes equations for aerobic &amp; anaerobic respiration.</t>
        </is>
      </c>
      <c r="E363" s="12" t="inlineStr">
        <is>
          <t>786a16af-b1f5-4d15-9fd0-8981423d8d03</t>
        </is>
      </c>
    </row>
    <row r="364" ht="45" customHeight="1">
      <c r="A364" s="12" t="inlineStr">
        <is>
          <t>Rates of Reaction &amp; Energy Changes</t>
        </is>
      </c>
      <c r="B364" s="12" t="inlineStr">
        <is>
          <t>Exothermic Reactions</t>
        </is>
      </c>
      <c r="C364" s="13" t="inlineStr">
        <is>
          <t>Exothermic Reactions: Neutralisation [CH5.07]</t>
        </is>
      </c>
      <c r="D364" s="12" t="inlineStr">
        <is>
          <t>Describe neutralisation as an example of an exothermic reaction.</t>
        </is>
      </c>
      <c r="E364" s="12" t="inlineStr">
        <is>
          <t>ade0dbc7-b1b6-4651-a688-3c743b5bb9d5</t>
        </is>
      </c>
    </row>
    <row r="365" ht="45" customHeight="1">
      <c r="A365" s="12" t="inlineStr">
        <is>
          <t>Rates of Reaction &amp; Energy Changes</t>
        </is>
      </c>
      <c r="B365" s="12" t="inlineStr">
        <is>
          <t>Exothermic Reactions</t>
        </is>
      </c>
      <c r="C365" s="13" t="inlineStr">
        <is>
          <t>Exothermic Reactions: Self-heating Devices [CH5.08]</t>
        </is>
      </c>
      <c r="D365" s="12" t="inlineStr">
        <is>
          <t>Give heat packs, hand warmers and self-heating food/drink packaging as examples of everyday uses of exothermic reactions.</t>
        </is>
      </c>
      <c r="E365" s="12" t="inlineStr">
        <is>
          <t>f7d633e8-e237-49c3-abbf-c9bbd6a29609</t>
        </is>
      </c>
    </row>
    <row r="366" ht="45" customHeight="1">
      <c r="A366" s="12" t="inlineStr">
        <is>
          <t>Rates of Reaction &amp; Energy Changes</t>
        </is>
      </c>
      <c r="B366" s="12" t="inlineStr">
        <is>
          <t>Exothermic Reactions</t>
        </is>
      </c>
      <c r="C366" s="13" t="inlineStr">
        <is>
          <t>Exothermic Reactions: Summary [CH5.09]</t>
        </is>
      </c>
      <c r="D366" s="12" t="inlineStr">
        <is>
          <t>Define exothermic reactions and use reaction profiles. Give combustion, displacement, respiration, neutralisation and self-heating devices as examples.</t>
        </is>
      </c>
      <c r="E366" s="12" t="inlineStr">
        <is>
          <t>dd153152-de86-4ab4-a211-4e0725ff1c8b</t>
        </is>
      </c>
    </row>
    <row r="367" ht="45" customHeight="1">
      <c r="A367" s="12" t="inlineStr">
        <is>
          <t>Rates of Reaction &amp; Energy Changes</t>
        </is>
      </c>
      <c r="B367" s="12" t="inlineStr">
        <is>
          <t>Endothermic Reactions</t>
        </is>
      </c>
      <c r="C367" s="13" t="inlineStr">
        <is>
          <t>Diagnostic: Endothermic Reactions [CH0.053]</t>
        </is>
      </c>
      <c r="D367" s="12" t="inlineStr">
        <is>
          <t>Diagnostic for endothermic reactions, how to interpret reaction profiles and examples of endothermic reactions.</t>
        </is>
      </c>
      <c r="E367" s="12" t="inlineStr">
        <is>
          <t>84e182ff-2348-431d-9723-927f9654c712</t>
        </is>
      </c>
    </row>
    <row r="368" ht="45" customHeight="1">
      <c r="A368" s="12" t="inlineStr">
        <is>
          <t>Rates of Reaction &amp; Energy Changes</t>
        </is>
      </c>
      <c r="B368" s="12" t="inlineStr">
        <is>
          <t>Endothermic Reactions</t>
        </is>
      </c>
      <c r="C368" s="13" t="inlineStr">
        <is>
          <t>Endothermic Reactions: Introduction [CH5.10]</t>
        </is>
      </c>
      <c r="D368" s="12" t="inlineStr">
        <is>
          <t>Describe endothermic reactions and use the law of conservation of energy to explain why the product molecules must have more energy than the reactants.</t>
        </is>
      </c>
      <c r="E368" s="12" t="inlineStr">
        <is>
          <t>3089ec00-08ea-4141-81fb-af11237e6f9c</t>
        </is>
      </c>
    </row>
    <row r="369" ht="45" customHeight="1">
      <c r="A369" s="12" t="inlineStr">
        <is>
          <t>Rates of Reaction &amp; Energy Changes</t>
        </is>
      </c>
      <c r="B369" s="12" t="inlineStr">
        <is>
          <t>Endothermic Reactions</t>
        </is>
      </c>
      <c r="C369" s="13" t="inlineStr">
        <is>
          <t>Endothermic Reactions: Profiles [CH5.11]</t>
        </is>
      </c>
      <c r="D369" s="12" t="inlineStr">
        <is>
          <t>Label endothermic reaction profiles and extract information from them.</t>
        </is>
      </c>
      <c r="E369" s="12" t="inlineStr">
        <is>
          <t>d3de1509-c7ae-4df6-8f73-ffe02dcf4b46</t>
        </is>
      </c>
    </row>
    <row r="370" ht="45" customHeight="1">
      <c r="A370" s="12" t="inlineStr">
        <is>
          <t>Rates of Reaction &amp; Energy Changes</t>
        </is>
      </c>
      <c r="B370" s="12" t="inlineStr">
        <is>
          <t>Endothermic Reactions</t>
        </is>
      </c>
      <c r="C370" s="13" t="inlineStr">
        <is>
          <t>Endothermic Reactions: Thermal Decomposition [CH5.12]</t>
        </is>
      </c>
      <c r="D370" s="12" t="inlineStr">
        <is>
          <t>Describe thermal decomposition as an example of an endothermic chemical reaction.</t>
        </is>
      </c>
      <c r="E370" s="12" t="inlineStr">
        <is>
          <t>d8b65f2e-7681-4892-b111-4332211cc7af</t>
        </is>
      </c>
    </row>
    <row r="371" ht="45" customHeight="1">
      <c r="A371" s="12" t="inlineStr">
        <is>
          <t>Rates of Reaction &amp; Energy Changes</t>
        </is>
      </c>
      <c r="B371" s="12" t="inlineStr">
        <is>
          <t>Endothermic Reactions</t>
        </is>
      </c>
      <c r="C371" s="13" t="inlineStr">
        <is>
          <t>Endothermic Reactions: Photosynthesis [CH5.13]</t>
        </is>
      </c>
      <c r="D371" s="12" t="inlineStr">
        <is>
          <t xml:space="preserve">Describe photosynthesis as the endothermic chemical process. Includes the word &amp; symbol equation. </t>
        </is>
      </c>
      <c r="E371" s="12" t="inlineStr">
        <is>
          <t>5a584f7c-e966-479a-989a-ebf156b6084e</t>
        </is>
      </c>
    </row>
    <row r="372" ht="45" customHeight="1">
      <c r="A372" s="12" t="inlineStr">
        <is>
          <t>Rates of Reaction &amp; Energy Changes</t>
        </is>
      </c>
      <c r="B372" s="12" t="inlineStr">
        <is>
          <t>Endothermic Reactions</t>
        </is>
      </c>
      <c r="C372" s="13" t="inlineStr">
        <is>
          <t>Endothermic Reactions: Citric Acid &amp; Sodium Hydrogen Carbonate [CH5.14]</t>
        </is>
      </c>
      <c r="D372" s="12" t="inlineStr">
        <is>
          <t>Describe the reaction between citric acid and sodium hydrogen carbonate as an example of an endothermic reaction.</t>
        </is>
      </c>
      <c r="E372" s="12" t="inlineStr">
        <is>
          <t>62011f78-ae1b-466c-8a14-1cab9b676f0e</t>
        </is>
      </c>
    </row>
    <row r="373" ht="45" customHeight="1">
      <c r="A373" s="12" t="inlineStr">
        <is>
          <t>Rates of Reaction &amp; Energy Changes</t>
        </is>
      </c>
      <c r="B373" s="12" t="inlineStr">
        <is>
          <t>Endothermic Reactions</t>
        </is>
      </c>
      <c r="C373" s="13" t="inlineStr">
        <is>
          <t>Endothermic Reactions: Sports Injury Packs [CH5.15]</t>
        </is>
      </c>
      <c r="D373" s="12" t="inlineStr">
        <is>
          <t>Describe self-cooling sports injury packs as an example of an every day use of endothermic reactions.</t>
        </is>
      </c>
      <c r="E373" s="12" t="inlineStr">
        <is>
          <t>cf994b2b-352d-4fee-81e3-41f571aa7d11</t>
        </is>
      </c>
    </row>
    <row r="374" ht="45" customHeight="1">
      <c r="A374" s="12" t="inlineStr">
        <is>
          <t>Rates of Reaction &amp; Energy Changes</t>
        </is>
      </c>
      <c r="B374" s="12" t="inlineStr">
        <is>
          <t>Endothermic Reactions</t>
        </is>
      </c>
      <c r="C374" s="13" t="inlineStr">
        <is>
          <t>Endothermic Reactions: Summary [CH5.16]</t>
        </is>
      </c>
      <c r="D374" s="12" t="inlineStr">
        <is>
          <t>Define endothermic reactions and use reaction profiles. Give photosynthesis, thermal decomposition, citric acid and sodium hydrogencarbonate and sports injury packs as examples.</t>
        </is>
      </c>
      <c r="E374" s="12" t="inlineStr">
        <is>
          <t>ab62453e-b913-4a35-9e4e-2cee4d356004</t>
        </is>
      </c>
    </row>
    <row r="375" ht="45" customHeight="1">
      <c r="A375" s="12" t="inlineStr">
        <is>
          <t>Rates of Reaction &amp; Energy Changes</t>
        </is>
      </c>
      <c r="B375" s="12" t="inlineStr">
        <is>
          <t>Temperature Changes</t>
        </is>
      </c>
      <c r="C375" s="13" t="inlineStr">
        <is>
          <t>Diagnostic: Temperature Changes [CH0.055]</t>
        </is>
      </c>
      <c r="D375" s="12" t="inlineStr">
        <is>
          <t>Diagnostic for temperature change reactions using both exothermic and endothermic reactions.</t>
        </is>
      </c>
      <c r="E375" s="12" t="inlineStr">
        <is>
          <t>f62463d8-0b13-4c7a-9405-0322d8a9cc61</t>
        </is>
      </c>
    </row>
    <row r="376" ht="45" customHeight="1">
      <c r="A376" s="12" t="inlineStr">
        <is>
          <t>Rates of Reaction &amp; Energy Changes</t>
        </is>
      </c>
      <c r="B376" s="12" t="inlineStr">
        <is>
          <t>Temperature Changes</t>
        </is>
      </c>
      <c r="C376" s="13" t="inlineStr">
        <is>
          <t>Exothermic &amp; Endothermic Reactions: Identifying [CH5.17]</t>
        </is>
      </c>
      <c r="D376" s="12" t="inlineStr">
        <is>
          <t>Identify exothermic and endothermic reactions based on reaction profiles and/or the temperature change of the surroundings.</t>
        </is>
      </c>
      <c r="E376" s="12" t="inlineStr">
        <is>
          <t>a8eaad77-480c-4a70-919e-f5f7812512b5</t>
        </is>
      </c>
    </row>
    <row r="377" ht="45" customHeight="1">
      <c r="A377" s="12" t="inlineStr">
        <is>
          <t>Rates of Reaction &amp; Energy Changes</t>
        </is>
      </c>
      <c r="B377" s="12" t="inlineStr">
        <is>
          <t>Temperature Changes</t>
        </is>
      </c>
      <c r="C377" s="13" t="inlineStr">
        <is>
          <t>Exothermic &amp; Endothermic Reactions: Drawing Reaction Profiles [CH5.18]</t>
        </is>
      </c>
      <c r="D377" s="12" t="inlineStr">
        <is>
          <t>Identify correctly drawn reaction profiles showing the relative energies and energy changes.</t>
        </is>
      </c>
      <c r="E377" s="12" t="inlineStr">
        <is>
          <t>5b39539d-5828-4f11-b146-a982eb2bc543</t>
        </is>
      </c>
    </row>
    <row r="378" ht="45" customHeight="1">
      <c r="A378" s="12" t="inlineStr">
        <is>
          <t>Rates of Reaction &amp; Energy Changes</t>
        </is>
      </c>
      <c r="B378" s="12" t="inlineStr">
        <is>
          <t>Temperature Changes</t>
        </is>
      </c>
      <c r="C378" s="13" t="inlineStr">
        <is>
          <t>Exothermic &amp; Endothermic Reactions: Evaluating Uses [CH5.19]</t>
        </is>
      </c>
      <c r="D378" s="12" t="inlineStr">
        <is>
          <t xml:space="preserve">Evaluate the use of exothermic and endothermic reactions for a specific purpose, considering temperature change, environmental impact and the toxicity of chemicals. </t>
        </is>
      </c>
      <c r="E378" s="12" t="inlineStr">
        <is>
          <t>cc2d1fa4-703e-4e11-acd7-6e153dcd74b2</t>
        </is>
      </c>
    </row>
    <row r="379" ht="45" customHeight="1">
      <c r="A379" s="12" t="inlineStr">
        <is>
          <t>Rates of Reaction &amp; Energy Changes</t>
        </is>
      </c>
      <c r="B379" s="12" t="inlineStr">
        <is>
          <t>Temperature Changes</t>
        </is>
      </c>
      <c r="C379" s="13" t="inlineStr">
        <is>
          <t>Exothermic &amp; Endothermic Reactions: Summary [CH5.20]</t>
        </is>
      </c>
      <c r="D379" s="12" t="inlineStr">
        <is>
          <t>Identify exothermic and endothermic reactions, giving examples of both.</t>
        </is>
      </c>
      <c r="E379" s="12" t="inlineStr">
        <is>
          <t>584b7573-ea5d-40b4-9040-e3ed7aa3a9f8</t>
        </is>
      </c>
    </row>
    <row r="380" ht="45" customHeight="1">
      <c r="A380" s="12" t="inlineStr">
        <is>
          <t>Rates of Reaction &amp; Energy Changes</t>
        </is>
      </c>
      <c r="B380" s="12" t="inlineStr">
        <is>
          <t>Temperature Changes</t>
        </is>
      </c>
      <c r="C380" s="13" t="inlineStr">
        <is>
          <t>Practical: Temperature Change - Hydrochloric Acid &amp; Metals [CH5.64]</t>
        </is>
      </c>
      <c r="D380" s="12" t="inlineStr">
        <is>
          <t>Investigate the variables which affect temperature change in a chemical reaction between an acid and metal.</t>
        </is>
      </c>
      <c r="E380" s="12" t="inlineStr">
        <is>
          <t>6397a60e-2599-43fc-8fa2-4ba8508ead4c</t>
        </is>
      </c>
    </row>
    <row r="381" ht="45" customHeight="1">
      <c r="A381" s="12" t="inlineStr">
        <is>
          <t>Rates of Reaction &amp; Energy Changes</t>
        </is>
      </c>
      <c r="B381" s="12" t="inlineStr">
        <is>
          <t>Temperature Changes</t>
        </is>
      </c>
      <c r="C381" s="13" t="inlineStr">
        <is>
          <t>Practical: Temperature Change - Acid &amp; Metal Carbonate [CH5.65]</t>
        </is>
      </c>
      <c r="D381" s="12" t="inlineStr">
        <is>
          <t>Investigate the variables which affect temperature change in a chemical reaction between hydrochloric acid and sodium hydrogen carbonate.</t>
        </is>
      </c>
      <c r="E381" s="12" t="inlineStr">
        <is>
          <t>1ef4d0f8-ad35-4e06-80d3-560482fc0978</t>
        </is>
      </c>
    </row>
    <row r="382" ht="45" customHeight="1">
      <c r="A382" s="12" t="inlineStr">
        <is>
          <t>Rates of Reaction &amp; Energy Changes</t>
        </is>
      </c>
      <c r="B382" s="12" t="inlineStr">
        <is>
          <t>Temperature Changes</t>
        </is>
      </c>
      <c r="C382" s="13" t="inlineStr">
        <is>
          <t>Practical: Temperature Change - Acid &amp; Alkali [CH5.66]</t>
        </is>
      </c>
      <c r="D382" s="12" t="inlineStr">
        <is>
          <t>Investigate the variables which affect temperature change in a chemical reaction between an acid and alkali.</t>
        </is>
      </c>
      <c r="E382" s="12" t="inlineStr">
        <is>
          <t>b31521e5-8909-425a-ad20-a6fc6cfd2c45</t>
        </is>
      </c>
    </row>
    <row r="383" ht="45" customHeight="1">
      <c r="A383" s="12" t="inlineStr">
        <is>
          <t>Rates of Reaction &amp; Energy Changes</t>
        </is>
      </c>
      <c r="B383" s="12" t="inlineStr">
        <is>
          <t>Temperature Changes</t>
        </is>
      </c>
      <c r="C383" s="13" t="inlineStr">
        <is>
          <t>Practical: Temperature Change - Magnesium &amp; Copper (II) Sulfate [CH5.67]</t>
        </is>
      </c>
      <c r="D383" s="12" t="inlineStr">
        <is>
          <t>Investigate the variables which affect temperature change in a chemical reaction between copper (II) sulfate and magnesium.</t>
        </is>
      </c>
      <c r="E383" s="12" t="inlineStr">
        <is>
          <t>9188da3d-395a-493f-b1b8-986446fd3f56</t>
        </is>
      </c>
    </row>
    <row r="384" ht="45" customHeight="1">
      <c r="A384" s="12" t="inlineStr">
        <is>
          <t>Fuels &amp; Earth Science</t>
        </is>
      </c>
      <c r="B384" s="12" t="inlineStr">
        <is>
          <t>Alkanes</t>
        </is>
      </c>
      <c r="C384" s="13" t="inlineStr">
        <is>
          <t>Diagnostic: Alkanes [CH0.71]</t>
        </is>
      </c>
      <c r="D384" s="12" t="inlineStr">
        <is>
          <t>Diagnostic for Alkanes.</t>
        </is>
      </c>
      <c r="E384" s="12" t="inlineStr">
        <is>
          <t>8b3827d9-03f8-4ef1-ad05-a76971162bc4</t>
        </is>
      </c>
    </row>
    <row r="385" ht="45" customHeight="1">
      <c r="A385" s="12" t="inlineStr">
        <is>
          <t>Fuels &amp; Earth Science</t>
        </is>
      </c>
      <c r="B385" s="12" t="inlineStr">
        <is>
          <t>Alkanes</t>
        </is>
      </c>
      <c r="C385" s="13" t="inlineStr">
        <is>
          <t>Crude Oil [CH7.01]</t>
        </is>
      </c>
      <c r="D385" s="12" t="inlineStr">
        <is>
          <t>Explain how crude oil is formed.</t>
        </is>
      </c>
      <c r="E385" s="12" t="inlineStr">
        <is>
          <t>5d319f7a-1f09-4c2f-8bc3-6c93bf9eb6ba</t>
        </is>
      </c>
    </row>
    <row r="386" ht="45" customHeight="1">
      <c r="A386" s="12" t="inlineStr">
        <is>
          <t>Fuels &amp; Earth Science</t>
        </is>
      </c>
      <c r="B386" s="12" t="inlineStr">
        <is>
          <t>Alkanes</t>
        </is>
      </c>
      <c r="C386" s="13" t="inlineStr">
        <is>
          <t>Properties of Hydrocarbons [CH7.02]</t>
        </is>
      </c>
      <c r="D386" s="12" t="inlineStr">
        <is>
          <t>Describe the properties of hydrocarbons.</t>
        </is>
      </c>
      <c r="E386" s="12" t="inlineStr">
        <is>
          <t>6a0e6c1e-f560-44c5-a7c6-bf9927e56f90</t>
        </is>
      </c>
    </row>
    <row r="387" ht="45" customHeight="1">
      <c r="A387" s="12" t="inlineStr">
        <is>
          <t>Fuels &amp; Earth Science</t>
        </is>
      </c>
      <c r="B387" s="12" t="inlineStr">
        <is>
          <t>Alkanes</t>
        </is>
      </c>
      <c r="C387" s="13" t="inlineStr">
        <is>
          <t>Fractional Distillation of Crude Oil [CH7.03]</t>
        </is>
      </c>
      <c r="D387" s="12" t="inlineStr">
        <is>
          <t>Explain how crude oil can be separated into useful products using fractional distillation.</t>
        </is>
      </c>
      <c r="E387" s="12" t="inlineStr">
        <is>
          <t>340dc6f5-c9cc-4098-ab02-c27d00a2aad6</t>
        </is>
      </c>
    </row>
    <row r="388" ht="45" customHeight="1">
      <c r="A388" s="12" t="inlineStr">
        <is>
          <t>Fuels &amp; Earth Science</t>
        </is>
      </c>
      <c r="B388" s="12" t="inlineStr">
        <is>
          <t>Alkanes</t>
        </is>
      </c>
      <c r="C388" s="13" t="inlineStr">
        <is>
          <t>Petrochemicals [CH7.04]</t>
        </is>
      </c>
      <c r="D388" s="12" t="inlineStr">
        <is>
          <t>Describe the uses of different petrochemicals.</t>
        </is>
      </c>
      <c r="E388" s="12" t="inlineStr">
        <is>
          <t>14f4bf62-b839-44eb-8a7a-142f502e2afc</t>
        </is>
      </c>
    </row>
    <row r="389" ht="45" customHeight="1">
      <c r="A389" s="12" t="inlineStr">
        <is>
          <t>Fuels &amp; Earth Science</t>
        </is>
      </c>
      <c r="B389" s="12" t="inlineStr">
        <is>
          <t>Alkanes</t>
        </is>
      </c>
      <c r="C389" s="13" t="inlineStr">
        <is>
          <t>Alkanes [CH7.05]</t>
        </is>
      </c>
      <c r="D389" s="12" t="inlineStr">
        <is>
          <t>Describe the homologous series; alkanes.</t>
        </is>
      </c>
      <c r="E389" s="12" t="inlineStr">
        <is>
          <t>9d835561-c6df-49d6-b152-2551cb9abb7a</t>
        </is>
      </c>
    </row>
    <row r="390" ht="45" customHeight="1">
      <c r="A390" s="12" t="inlineStr">
        <is>
          <t>Fuels &amp; Earth Science</t>
        </is>
      </c>
      <c r="B390" s="12" t="inlineStr">
        <is>
          <t>Alkanes</t>
        </is>
      </c>
      <c r="C390" s="13" t="inlineStr">
        <is>
          <t>Naming Alkanes [CH7.06]</t>
        </is>
      </c>
      <c r="D390" s="12" t="inlineStr">
        <is>
          <t>Identify the names of the first four alkanes.</t>
        </is>
      </c>
      <c r="E390" s="12" t="inlineStr">
        <is>
          <t>5a60a571-3a36-4393-ac18-861b1c5eb0ca</t>
        </is>
      </c>
    </row>
    <row r="391" ht="45" customHeight="1">
      <c r="A391" s="12" t="inlineStr">
        <is>
          <t>Fuels &amp; Earth Science</t>
        </is>
      </c>
      <c r="B391" s="12" t="inlineStr">
        <is>
          <t>Alkanes</t>
        </is>
      </c>
      <c r="C391" s="13" t="inlineStr">
        <is>
          <t>Structure &amp; Formulae of Alkanes I [CH7.07]</t>
        </is>
      </c>
      <c r="D391" s="12" t="inlineStr">
        <is>
          <t>Identify the formula of the first four alkanes.</t>
        </is>
      </c>
      <c r="E391" s="12" t="inlineStr">
        <is>
          <t>75264e70-0feb-421b-a5bb-3747404b173a</t>
        </is>
      </c>
    </row>
    <row r="392" ht="45" customHeight="1">
      <c r="A392" s="12" t="inlineStr">
        <is>
          <t>Fuels &amp; Earth Science</t>
        </is>
      </c>
      <c r="B392" s="12" t="inlineStr">
        <is>
          <t>Alkanes</t>
        </is>
      </c>
      <c r="C392" s="13" t="inlineStr">
        <is>
          <t>Structure &amp; Formulae of Alkanes II [CH7.08]</t>
        </is>
      </c>
      <c r="D392" s="12" t="inlineStr">
        <is>
          <t>Label and draw the structural formula of the first four alkanes.</t>
        </is>
      </c>
      <c r="E392" s="12" t="inlineStr">
        <is>
          <t>2fd6c6e6-d675-4f6c-8254-12ec77321f55</t>
        </is>
      </c>
    </row>
    <row r="393" ht="45" customHeight="1">
      <c r="A393" s="12" t="inlineStr">
        <is>
          <t>Fuels &amp; Earth Science</t>
        </is>
      </c>
      <c r="B393" s="12" t="inlineStr">
        <is>
          <t>Alkanes</t>
        </is>
      </c>
      <c r="C393" s="13" t="inlineStr">
        <is>
          <t>Complete Combustion of Hydrocarbons [CH7.09]</t>
        </is>
      </c>
      <c r="D393" s="12" t="inlineStr">
        <is>
          <t>Describe the complete combustion of hydrocarbons.</t>
        </is>
      </c>
      <c r="E393" s="12" t="inlineStr">
        <is>
          <t>bbf47baa-4154-489f-9ac7-a25dce597e1c</t>
        </is>
      </c>
    </row>
    <row r="394" ht="45" customHeight="1">
      <c r="A394" s="12" t="inlineStr">
        <is>
          <t>Fuels &amp; Earth Science</t>
        </is>
      </c>
      <c r="B394" s="12" t="inlineStr">
        <is>
          <t>Alkanes</t>
        </is>
      </c>
      <c r="C394" s="13" t="inlineStr">
        <is>
          <t>Incomplete Combustion [CH7.10]</t>
        </is>
      </c>
      <c r="D394" s="12" t="inlineStr">
        <is>
          <t>Describe the incomplete combustion of hydrocarbons.</t>
        </is>
      </c>
      <c r="E394" s="12" t="inlineStr">
        <is>
          <t>136a885a-662e-475b-a614-729adc098e66</t>
        </is>
      </c>
    </row>
    <row r="395" ht="45" customHeight="1">
      <c r="A395" s="12" t="inlineStr">
        <is>
          <t>Fuels &amp; Earth Science</t>
        </is>
      </c>
      <c r="B395" s="12" t="inlineStr">
        <is>
          <t>Alkenes</t>
        </is>
      </c>
      <c r="C395" s="13" t="inlineStr">
        <is>
          <t>Diagnostic: Alkenes [CH0.73]</t>
        </is>
      </c>
      <c r="D395" s="12" t="inlineStr">
        <is>
          <t>Diagnostic for Alkenes.</t>
        </is>
      </c>
      <c r="E395" s="12" t="inlineStr">
        <is>
          <t>1f318c78-c801-4024-9654-6b9daedb2b5c</t>
        </is>
      </c>
    </row>
    <row r="396" ht="45" customHeight="1">
      <c r="A396" s="12" t="inlineStr">
        <is>
          <t>Fuels &amp; Earth Science</t>
        </is>
      </c>
      <c r="B396" s="12" t="inlineStr">
        <is>
          <t>Alkenes</t>
        </is>
      </c>
      <c r="C396" s="13" t="inlineStr">
        <is>
          <t>Alkenes [CH7.11]</t>
        </is>
      </c>
      <c r="D396" s="12" t="inlineStr">
        <is>
          <t>Describe the homologous series; alkenes.</t>
        </is>
      </c>
      <c r="E396" s="12" t="inlineStr">
        <is>
          <t>efb47b45-d39d-4873-b7f1-c4b1e5421a70</t>
        </is>
      </c>
    </row>
    <row r="397" ht="45" customHeight="1">
      <c r="A397" s="12" t="inlineStr">
        <is>
          <t>Fuels &amp; Earth Science</t>
        </is>
      </c>
      <c r="B397" s="12" t="inlineStr">
        <is>
          <t>Alkenes</t>
        </is>
      </c>
      <c r="C397" s="13" t="inlineStr">
        <is>
          <t>Naming Alkenes [CH7.13]</t>
        </is>
      </c>
      <c r="D397" s="12" t="inlineStr">
        <is>
          <t>Description of alkenes and naming the first four in the homologous series.</t>
        </is>
      </c>
      <c r="E397" s="12" t="inlineStr">
        <is>
          <t>f4165f6b-0192-4c1e-9c64-43e8da8e08d2</t>
        </is>
      </c>
    </row>
    <row r="398" ht="45" customHeight="1">
      <c r="A398" s="12" t="inlineStr">
        <is>
          <t>Fuels &amp; Earth Science</t>
        </is>
      </c>
      <c r="B398" s="12" t="inlineStr">
        <is>
          <t>Alkenes</t>
        </is>
      </c>
      <c r="C398" s="13" t="inlineStr">
        <is>
          <t>Structure &amp; Formulae of Alkenes I [CH7.14]</t>
        </is>
      </c>
      <c r="D398" s="12" t="inlineStr">
        <is>
          <t>Description of the first four alkenes and their structures.</t>
        </is>
      </c>
      <c r="E398" s="12" t="inlineStr">
        <is>
          <t>634136bc-e639-463f-96c1-b1e84211dc64</t>
        </is>
      </c>
    </row>
    <row r="399" ht="45" customHeight="1">
      <c r="A399" s="12" t="inlineStr">
        <is>
          <t>Fuels &amp; Earth Science</t>
        </is>
      </c>
      <c r="B399" s="12" t="inlineStr">
        <is>
          <t>Alkenes</t>
        </is>
      </c>
      <c r="C399" s="13" t="inlineStr">
        <is>
          <t>Structure &amp; Formulae of Alkenes II [CH7.15]</t>
        </is>
      </c>
      <c r="D399" s="12" t="inlineStr">
        <is>
          <t>Description of the first four alkenes and a variety of representations of their structures.</t>
        </is>
      </c>
      <c r="E399" s="12" t="inlineStr">
        <is>
          <t>a7df5f7d-8b4a-4445-9e97-a8123bb678ae</t>
        </is>
      </c>
    </row>
    <row r="400" ht="45" customHeight="1">
      <c r="A400" s="12" t="inlineStr">
        <is>
          <t>Fuels &amp; Earth Science</t>
        </is>
      </c>
      <c r="B400" s="12" t="inlineStr">
        <is>
          <t>Alkenes</t>
        </is>
      </c>
      <c r="C400" s="13" t="inlineStr">
        <is>
          <t>What is a Functional Group? [CH7.16]</t>
        </is>
      </c>
      <c r="D400" s="12" t="inlineStr">
        <is>
          <t xml:space="preserve">Define the term functional group and give examples. </t>
        </is>
      </c>
      <c r="E400" s="12" t="inlineStr">
        <is>
          <t>9f0c9d23-8d61-4c01-9ff5-454b7d23ee8c</t>
        </is>
      </c>
    </row>
    <row r="401" ht="45" customHeight="1">
      <c r="A401" s="12" t="inlineStr">
        <is>
          <t>Fuels &amp; Earth Science</t>
        </is>
      </c>
      <c r="B401" s="12" t="inlineStr">
        <is>
          <t>Alkenes</t>
        </is>
      </c>
      <c r="C401" s="13" t="inlineStr">
        <is>
          <t>Homologous Series [CH7.57]</t>
        </is>
      </c>
      <c r="D401" s="12" t="inlineStr">
        <is>
          <t>Define homologous series and give examples.</t>
        </is>
      </c>
      <c r="E401" s="12" t="inlineStr">
        <is>
          <t>86d6c484-1aeb-48c8-843d-db5142d45640</t>
        </is>
      </c>
    </row>
    <row r="402" ht="45" customHeight="1">
      <c r="A402" s="12" t="inlineStr">
        <is>
          <t>Fuels &amp; Earth Science</t>
        </is>
      </c>
      <c r="B402" s="12" t="inlineStr">
        <is>
          <t>Alkenes</t>
        </is>
      </c>
      <c r="C402" s="13" t="inlineStr">
        <is>
          <t>Saturated &amp; Unsaturated Hydrocarbons [CH7.17]</t>
        </is>
      </c>
      <c r="D402" s="12" t="inlineStr">
        <is>
          <t>Explain the difference between saturated and unsaturated hydrocarbons.</t>
        </is>
      </c>
      <c r="E402" s="12" t="inlineStr">
        <is>
          <t>cc388ba2-cfb7-469c-ac93-3df4f440c461</t>
        </is>
      </c>
    </row>
    <row r="403" ht="45" customHeight="1">
      <c r="A403" s="12" t="inlineStr">
        <is>
          <t>Fuels &amp; Earth Science</t>
        </is>
      </c>
      <c r="B403" s="12" t="inlineStr">
        <is>
          <t>Alkenes</t>
        </is>
      </c>
      <c r="C403" s="13" t="inlineStr">
        <is>
          <t>Cracking [CH7.18]</t>
        </is>
      </c>
      <c r="D403" s="12" t="inlineStr">
        <is>
          <t>Explain how and why long chain hydrocarbons are changed into shorter chain hydrocarbons.</t>
        </is>
      </c>
      <c r="E403" s="12" t="inlineStr">
        <is>
          <t>4c0351ce-1955-432e-b427-baeff2e247a3</t>
        </is>
      </c>
    </row>
    <row r="404" ht="45" customHeight="1">
      <c r="A404" s="12" t="inlineStr">
        <is>
          <t>Fuels &amp; Earth Science</t>
        </is>
      </c>
      <c r="B404" s="12" t="inlineStr">
        <is>
          <t>Alkenes</t>
        </is>
      </c>
      <c r="C404" s="13" t="inlineStr">
        <is>
          <t>Alkenes vs Alkanes [CH7.19]</t>
        </is>
      </c>
      <c r="D404" s="12" t="inlineStr">
        <is>
          <t>Describe the differences between alkenes and alkanes.</t>
        </is>
      </c>
      <c r="E404" s="12" t="inlineStr">
        <is>
          <t>d2da0c6c-9d93-4a77-a517-288792dbb331</t>
        </is>
      </c>
    </row>
    <row r="405" ht="45" customHeight="1">
      <c r="A405" s="12" t="inlineStr">
        <is>
          <t>Fuels &amp; Earth Science</t>
        </is>
      </c>
      <c r="B405" s="12" t="inlineStr">
        <is>
          <t>Air Pollution</t>
        </is>
      </c>
      <c r="C405" s="13" t="inlineStr">
        <is>
          <t>Diagnostic: Air Pollution [CH0.091]</t>
        </is>
      </c>
      <c r="D405" s="12" t="inlineStr">
        <is>
          <t>Diagnostic for air pollutants. The following pollutants are covered: carbon dioxide, sulfur dioxide, nitrogen oxides, particulates, carbon monoxide and methane.</t>
        </is>
      </c>
      <c r="E405" s="12" t="inlineStr">
        <is>
          <t>04b72e10-f41b-4d1d-9e8b-c4405489a6b8</t>
        </is>
      </c>
    </row>
    <row r="406" ht="45" customHeight="1">
      <c r="A406" s="12" t="inlineStr">
        <is>
          <t>Fuels &amp; Earth Science</t>
        </is>
      </c>
      <c r="B406" s="12" t="inlineStr">
        <is>
          <t>Air Pollution</t>
        </is>
      </c>
      <c r="C406" s="13" t="inlineStr">
        <is>
          <t>Air Pollution from Fuels [CH9.08]</t>
        </is>
      </c>
      <c r="D406" s="12" t="inlineStr">
        <is>
          <t>Describe air pollution and pollutants from the combustion of fuels.</t>
        </is>
      </c>
      <c r="E406" s="12" t="inlineStr">
        <is>
          <t>0d70c827-ac5c-4197-89c5-5303c4c18739</t>
        </is>
      </c>
    </row>
    <row r="407" ht="45" customHeight="1">
      <c r="A407" s="12" t="inlineStr">
        <is>
          <t>Fuels &amp; Earth Science</t>
        </is>
      </c>
      <c r="B407" s="12" t="inlineStr">
        <is>
          <t>Air Pollution</t>
        </is>
      </c>
      <c r="C407" s="13" t="inlineStr">
        <is>
          <t>Pollutants: Carbon Dioxide [CH9.09]</t>
        </is>
      </c>
      <c r="D407" s="12" t="inlineStr">
        <is>
          <t>Explain the formation and impact of carbon dioxide as a pollutant.</t>
        </is>
      </c>
      <c r="E407" s="12" t="inlineStr">
        <is>
          <t>a016df46-a68c-46c0-951a-59b1798653f1</t>
        </is>
      </c>
    </row>
    <row r="408" ht="45" customHeight="1">
      <c r="A408" s="12" t="inlineStr">
        <is>
          <t>Fuels &amp; Earth Science</t>
        </is>
      </c>
      <c r="B408" s="12" t="inlineStr">
        <is>
          <t>Air Pollution</t>
        </is>
      </c>
      <c r="C408" s="13" t="inlineStr">
        <is>
          <t>Pollutants: Sulfur Dioxide [CH9.10]</t>
        </is>
      </c>
      <c r="D408" s="12" t="inlineStr">
        <is>
          <t>Explain the formation and impact of sulfur dioxide as a pollutant.</t>
        </is>
      </c>
      <c r="E408" s="12" t="inlineStr">
        <is>
          <t>72a6c506-88b7-402c-b34d-18dc614dee65</t>
        </is>
      </c>
    </row>
    <row r="409" ht="45" customHeight="1">
      <c r="A409" s="12" t="inlineStr">
        <is>
          <t>Fuels &amp; Earth Science</t>
        </is>
      </c>
      <c r="B409" s="12" t="inlineStr">
        <is>
          <t>Air Pollution</t>
        </is>
      </c>
      <c r="C409" s="13" t="inlineStr">
        <is>
          <t>Pollutants: Nitrogen Oxides [CH9.11]</t>
        </is>
      </c>
      <c r="D409" s="12" t="inlineStr">
        <is>
          <t>Explain the formation and impact of nitrogen oxides as pollutants.</t>
        </is>
      </c>
      <c r="E409" s="12" t="inlineStr">
        <is>
          <t>a360c898-9f80-41a3-b49b-b57c08e5b2d0</t>
        </is>
      </c>
    </row>
    <row r="410" ht="45" customHeight="1">
      <c r="A410" s="12" t="inlineStr">
        <is>
          <t>Fuels &amp; Earth Science</t>
        </is>
      </c>
      <c r="B410" s="12" t="inlineStr">
        <is>
          <t>Air Pollution</t>
        </is>
      </c>
      <c r="C410" s="13" t="inlineStr">
        <is>
          <t>Pollutants: Particulates [CH9.12]</t>
        </is>
      </c>
      <c r="D410" s="12" t="inlineStr">
        <is>
          <t>Explain the formation and impact of particulates as pollutants.</t>
        </is>
      </c>
      <c r="E410" s="12" t="inlineStr">
        <is>
          <t>0c57f9ce-648b-4b5a-8f5c-71f17c4a9829</t>
        </is>
      </c>
    </row>
    <row r="411" ht="45" customHeight="1">
      <c r="A411" s="12" t="inlineStr">
        <is>
          <t>Fuels &amp; Earth Science</t>
        </is>
      </c>
      <c r="B411" s="12" t="inlineStr">
        <is>
          <t>Air Pollution</t>
        </is>
      </c>
      <c r="C411" s="13" t="inlineStr">
        <is>
          <t>Pollutants: Carbon Monoxide [CH9.13]</t>
        </is>
      </c>
      <c r="D411" s="12" t="inlineStr">
        <is>
          <t>Explain the formation and impact of carbon monoxide as a pollutant.</t>
        </is>
      </c>
      <c r="E411" s="12" t="inlineStr">
        <is>
          <t>5d44567b-181d-4d11-b942-4c1c055f5ddb</t>
        </is>
      </c>
    </row>
    <row r="412" ht="45" customHeight="1">
      <c r="A412" s="12" t="inlineStr">
        <is>
          <t>Fuels &amp; Earth Science</t>
        </is>
      </c>
      <c r="B412" s="12" t="inlineStr">
        <is>
          <t>Air Pollution</t>
        </is>
      </c>
      <c r="C412" s="13" t="inlineStr">
        <is>
          <t>Pollutants: Methane [CH9.14]</t>
        </is>
      </c>
      <c r="D412" s="12" t="inlineStr">
        <is>
          <t>Explain the formation and impact of methane as a pollutant.</t>
        </is>
      </c>
      <c r="E412" s="12" t="inlineStr">
        <is>
          <t>0a761e84-cf5a-4107-9490-ff8b00e254cf</t>
        </is>
      </c>
    </row>
    <row r="413" ht="45" customHeight="1">
      <c r="A413" s="12" t="inlineStr">
        <is>
          <t>Fuels &amp; Earth Science</t>
        </is>
      </c>
      <c r="B413" s="12" t="inlineStr">
        <is>
          <t>Air Pollution</t>
        </is>
      </c>
      <c r="C413" s="13" t="inlineStr">
        <is>
          <t>Pollutants: Summary [CH9.15]</t>
        </is>
      </c>
      <c r="D413" s="12" t="inlineStr">
        <is>
          <t>Identify all types of pollutants and describe their formation and impacts. Includes: carbon dioxide, sulfur dioxide, nitrogen oxides, particulates, carbon monoxide and methane.</t>
        </is>
      </c>
      <c r="E413" s="12" t="inlineStr">
        <is>
          <t>e5e04fd8-f709-47bc-9edd-9196856795a7</t>
        </is>
      </c>
    </row>
    <row r="414" ht="45" customHeight="1">
      <c r="A414" s="12" t="inlineStr">
        <is>
          <t>Fuels &amp; Earth Science</t>
        </is>
      </c>
      <c r="B414" s="12" t="inlineStr">
        <is>
          <t>The Earth's Atmosphere</t>
        </is>
      </c>
      <c r="C414" s="13" t="inlineStr">
        <is>
          <t>Diagnostic: The Earth's Atmosphere [CH0.088]</t>
        </is>
      </c>
      <c r="D414" s="12" t="inlineStr">
        <is>
          <t>Diagnostic exploring the evolution of the Earth's atmosphere.</t>
        </is>
      </c>
      <c r="E414" s="12" t="inlineStr">
        <is>
          <t>3507559b-dc39-4428-8371-d4d4c3427935</t>
        </is>
      </c>
    </row>
    <row r="415" ht="45" customHeight="1">
      <c r="A415" s="12" t="inlineStr">
        <is>
          <t>Fuels &amp; Earth Science</t>
        </is>
      </c>
      <c r="B415" s="12" t="inlineStr">
        <is>
          <t>The Earth's Atmosphere</t>
        </is>
      </c>
      <c r="C415" s="13" t="inlineStr">
        <is>
          <t>The Earth's Atmosphere [CH9.01]</t>
        </is>
      </c>
      <c r="D415" s="12" t="inlineStr">
        <is>
          <t>Identify the composition of gases in the Earth's atmosphere.</t>
        </is>
      </c>
      <c r="E415" s="12" t="inlineStr">
        <is>
          <t>f2475677-cdfb-4e68-ac3c-fda90062788c</t>
        </is>
      </c>
    </row>
    <row r="416" ht="45" customHeight="1">
      <c r="A416" s="12" t="inlineStr">
        <is>
          <t>Fuels &amp; Earth Science</t>
        </is>
      </c>
      <c r="B416" s="12" t="inlineStr">
        <is>
          <t>The Earth's Atmosphere</t>
        </is>
      </c>
      <c r="C416" s="13" t="inlineStr">
        <is>
          <t>The Earth's Early Atmosphere [CH9.02]</t>
        </is>
      </c>
      <c r="D416" s="12" t="inlineStr">
        <is>
          <t>Describe theories of how the Earth's atmosphere was formed and its composition.</t>
        </is>
      </c>
      <c r="E416" s="12" t="inlineStr">
        <is>
          <t>10dc0205-00b6-49a2-96a6-d960723f1b15</t>
        </is>
      </c>
    </row>
    <row r="417" ht="45" customHeight="1">
      <c r="A417" s="12" t="inlineStr">
        <is>
          <t>Fuels &amp; Earth Science</t>
        </is>
      </c>
      <c r="B417" s="12" t="inlineStr">
        <is>
          <t>The Earth's Atmosphere</t>
        </is>
      </c>
      <c r="C417" s="13" t="inlineStr">
        <is>
          <t>How Oxygen Levels in the Atmosphere Increased [CH9.03]</t>
        </is>
      </c>
      <c r="D417" s="12" t="inlineStr">
        <is>
          <t>Explain the changes in oxygen content in the atmosphere.</t>
        </is>
      </c>
      <c r="E417" s="12" t="inlineStr">
        <is>
          <t>f2304d4c-2e2f-4f56-a750-752e356ee01c</t>
        </is>
      </c>
    </row>
    <row r="418" ht="45" customHeight="1">
      <c r="A418" s="12" t="inlineStr">
        <is>
          <t>Fuels &amp; Earth Science</t>
        </is>
      </c>
      <c r="B418" s="12" t="inlineStr">
        <is>
          <t>The Earth's Atmosphere</t>
        </is>
      </c>
      <c r="C418" s="13" t="inlineStr">
        <is>
          <t>How Carbon Dioxide Levels in the Atmosphere Decreased [CH9.04]</t>
        </is>
      </c>
      <c r="D418" s="12" t="inlineStr">
        <is>
          <t>Explain the changes in carbon dioxide content in the atmosphere.</t>
        </is>
      </c>
      <c r="E418" s="12" t="inlineStr">
        <is>
          <t>d6e09424-61ba-4dab-bc54-3e6e0827f4fb</t>
        </is>
      </c>
    </row>
    <row r="419" ht="45" customHeight="1">
      <c r="A419" s="12" t="inlineStr">
        <is>
          <t>Fuels &amp; Earth Science</t>
        </is>
      </c>
      <c r="B419" s="12" t="inlineStr">
        <is>
          <t>The Earth's Atmosphere</t>
        </is>
      </c>
      <c r="C419" s="13" t="inlineStr">
        <is>
          <t>The Evolution of the Earth's Atmosphere [CH9.05]</t>
        </is>
      </c>
      <c r="D419" s="12" t="inlineStr">
        <is>
          <t>Describe the changes over time in the Earth's atmosphere.</t>
        </is>
      </c>
      <c r="E419" s="12" t="inlineStr">
        <is>
          <t>126fb90b-7158-4744-af98-bdcf50d58024</t>
        </is>
      </c>
    </row>
    <row r="420" ht="45" customHeight="1">
      <c r="A420" s="12" t="inlineStr">
        <is>
          <t>Fuels &amp; Earth Science</t>
        </is>
      </c>
      <c r="B420" s="12" t="inlineStr">
        <is>
          <t>Climate Change</t>
        </is>
      </c>
      <c r="C420" s="13" t="inlineStr">
        <is>
          <t>Diagnostic: Climate Change [CH0.090]</t>
        </is>
      </c>
      <c r="D420" s="12" t="inlineStr">
        <is>
          <t>Diagnostic for the natural and enhanced greenhouse effects.</t>
        </is>
      </c>
      <c r="E420" s="12" t="inlineStr">
        <is>
          <t>1d45bbb4-de04-44c0-972c-8af0ccb79abd</t>
        </is>
      </c>
    </row>
    <row r="421" ht="45" customHeight="1">
      <c r="A421" s="12" t="inlineStr">
        <is>
          <t>Fuels &amp; Earth Science</t>
        </is>
      </c>
      <c r="B421" s="12" t="inlineStr">
        <is>
          <t>Climate Change</t>
        </is>
      </c>
      <c r="C421" s="13" t="inlineStr">
        <is>
          <t>Climate Change: Natural Greenhouse Effect [CH9.07]</t>
        </is>
      </c>
      <c r="D421" s="12" t="inlineStr">
        <is>
          <t>Identify what the greenhouse effect is and describe how it impacts upon our planet to include how greenhouse gases absorb energy.</t>
        </is>
      </c>
      <c r="E421" s="12" t="inlineStr">
        <is>
          <t>43a2a99a-e5c1-40ec-8c23-7944042840ec</t>
        </is>
      </c>
    </row>
    <row r="422" ht="45" customHeight="1">
      <c r="A422" s="12" t="inlineStr">
        <is>
          <t>Fuels &amp; Earth Science</t>
        </is>
      </c>
      <c r="B422" s="12" t="inlineStr">
        <is>
          <t>Climate Change</t>
        </is>
      </c>
      <c r="C422" s="13" t="inlineStr">
        <is>
          <t>Climate Change: Natural Factors [CH9.16]</t>
        </is>
      </c>
      <c r="D422" s="12" t="inlineStr">
        <is>
          <t>Identify natural occurrences which can affect climate change.</t>
        </is>
      </c>
      <c r="E422" s="12" t="inlineStr">
        <is>
          <t>4b8b1a25-bc0d-4d36-8cf1-1c168272ed78</t>
        </is>
      </c>
    </row>
    <row r="423" ht="45" customHeight="1">
      <c r="A423" s="12" t="inlineStr">
        <is>
          <t>Fuels &amp; Earth Science</t>
        </is>
      </c>
      <c r="B423" s="12" t="inlineStr">
        <is>
          <t>Climate Change</t>
        </is>
      </c>
      <c r="C423" s="13" t="inlineStr">
        <is>
          <t>Climate Change: Historic Changes in Climate [CH9.17]</t>
        </is>
      </c>
      <c r="D423" s="12" t="inlineStr">
        <is>
          <t>Describe the historical changes in temperature, their causes and the impacts of these changes.</t>
        </is>
      </c>
      <c r="E423" s="12" t="inlineStr">
        <is>
          <t>d627684e-ea8e-44cc-8831-026cba74949c</t>
        </is>
      </c>
    </row>
    <row r="424" ht="45" customHeight="1">
      <c r="A424" s="12" t="inlineStr">
        <is>
          <t>Fuels &amp; Earth Science</t>
        </is>
      </c>
      <c r="B424" s="12" t="inlineStr">
        <is>
          <t>Climate Change</t>
        </is>
      </c>
      <c r="C424" s="13" t="inlineStr">
        <is>
          <t>Climate Change: Human Factors [CH9.18]</t>
        </is>
      </c>
      <c r="D424" s="12" t="inlineStr">
        <is>
          <t>Describe the anthropogenic (human) causes of climate change.</t>
        </is>
      </c>
      <c r="E424" s="12" t="inlineStr">
        <is>
          <t>9ed25f77-ca74-48c7-b609-0bce7cead882</t>
        </is>
      </c>
    </row>
    <row r="425" ht="45" customHeight="1">
      <c r="A425" s="12" t="inlineStr">
        <is>
          <t>Fuels &amp; Earth Science</t>
        </is>
      </c>
      <c r="B425" s="12" t="inlineStr">
        <is>
          <t>Climate Change</t>
        </is>
      </c>
      <c r="C425" s="13" t="inlineStr">
        <is>
          <t>Climate Change: Since Industrialisation [CH9.19]</t>
        </is>
      </c>
      <c r="D425" s="12" t="inlineStr">
        <is>
          <t>Describe the impact of the industrial revolution on climate change.</t>
        </is>
      </c>
      <c r="E425" s="12" t="inlineStr">
        <is>
          <t>6ff12f99-0007-41d6-9926-6c609d868363</t>
        </is>
      </c>
    </row>
    <row r="426" ht="45" customHeight="1">
      <c r="A426" s="12" t="inlineStr">
        <is>
          <t>Fuels &amp; Earth Science</t>
        </is>
      </c>
      <c r="B426" s="12" t="inlineStr">
        <is>
          <t>Climate Change</t>
        </is>
      </c>
      <c r="C426" s="13" t="inlineStr">
        <is>
          <t>Climate Change: Enhanced Greenhouse Effect [CH9.20]</t>
        </is>
      </c>
      <c r="D426" s="12" t="inlineStr">
        <is>
          <t>Identify and describe what the enhanced greenhouse effect is.</t>
        </is>
      </c>
      <c r="E426" s="12" t="inlineStr">
        <is>
          <t>a9a91994-b914-4d15-b72f-1e7a44dfe90f</t>
        </is>
      </c>
    </row>
    <row r="427" ht="45" customHeight="1">
      <c r="A427" s="12" t="inlineStr">
        <is>
          <t>Fuels &amp; Earth Science</t>
        </is>
      </c>
      <c r="B427" s="12" t="inlineStr">
        <is>
          <t>Climate Change</t>
        </is>
      </c>
      <c r="C427" s="13" t="inlineStr">
        <is>
          <t>Climate Change: Enhanced Greenhouse Effect Impacts [CH9.21]</t>
        </is>
      </c>
      <c r="D427" s="12" t="inlineStr">
        <is>
          <t>Describe how the enhanced greenhouse effect impacts our planet.</t>
        </is>
      </c>
      <c r="E427" s="12" t="inlineStr">
        <is>
          <t>18e45fa2-c2ac-4f57-9239-12fd8587bade</t>
        </is>
      </c>
    </row>
    <row r="428" ht="45" customHeight="1">
      <c r="A428" s="12" t="inlineStr">
        <is>
          <t>Fuels &amp; Earth Science</t>
        </is>
      </c>
      <c r="B428" s="12" t="inlineStr">
        <is>
          <t>Climate Change</t>
        </is>
      </c>
      <c r="C428" s="13" t="inlineStr">
        <is>
          <t>Climate Change: Peer Review [CH9.22]</t>
        </is>
      </c>
      <c r="D428" s="12" t="inlineStr">
        <is>
          <t>Explain what peer review is and why it is important for scientific research.</t>
        </is>
      </c>
      <c r="E428" s="12" t="inlineStr">
        <is>
          <t>acec1e1d-2762-40d0-a3bf-39bbca39768b</t>
        </is>
      </c>
    </row>
    <row r="429" ht="45" customHeight="1">
      <c r="A429" s="12" t="inlineStr">
        <is>
          <t>Separate Chemistry 2</t>
        </is>
      </c>
      <c r="B429" s="12" t="inlineStr">
        <is>
          <t>Testing for Cations</t>
        </is>
      </c>
      <c r="C429" s="13" t="inlineStr">
        <is>
          <t>Diagnostic: Testing for Cations [CH0.110]</t>
        </is>
      </c>
      <c r="D429" s="12" t="inlineStr">
        <is>
          <t>Diagnostic for the testing for cations topic.</t>
        </is>
      </c>
      <c r="E429" s="12" t="inlineStr">
        <is>
          <t>d09f04ba-c0d1-4540-aed2-f84516c72990</t>
        </is>
      </c>
    </row>
    <row r="430" ht="45" customHeight="1">
      <c r="A430" s="12" t="inlineStr">
        <is>
          <t>Separate Chemistry 2</t>
        </is>
      </c>
      <c r="B430" s="12" t="inlineStr">
        <is>
          <t>Testing for Cations</t>
        </is>
      </c>
      <c r="C430" s="13" t="inlineStr">
        <is>
          <t>Testing for Cations: Flame Tests for Metal Ions [CH8.17]</t>
        </is>
      </c>
      <c r="D430" s="12" t="inlineStr">
        <is>
          <t>Description of how to carry out a flame test and use results to identify cations from known standards.</t>
        </is>
      </c>
      <c r="E430" s="12" t="inlineStr">
        <is>
          <t>4a5f7dc2-0fd8-4241-a801-c2fd42cb1041</t>
        </is>
      </c>
    </row>
    <row r="431" ht="45" customHeight="1">
      <c r="A431" s="12" t="inlineStr">
        <is>
          <t>Separate Chemistry 2</t>
        </is>
      </c>
      <c r="B431" s="12" t="inlineStr">
        <is>
          <t>Testing for Cations</t>
        </is>
      </c>
      <c r="C431" s="13" t="inlineStr">
        <is>
          <t>Testing for Cations: Metal Hydroxides [CH8.18]</t>
        </is>
      </c>
      <c r="D431" s="12" t="inlineStr">
        <is>
          <t>Description of how to carry out a precipitation test with sodium hydroxide and use results to identify cations.</t>
        </is>
      </c>
      <c r="E431" s="12" t="inlineStr">
        <is>
          <t>c28a9bc2-96a1-4092-b777-e997c7411ff5</t>
        </is>
      </c>
    </row>
    <row r="432" ht="45" customHeight="1">
      <c r="A432" s="12" t="inlineStr">
        <is>
          <t>Separate Chemistry 2</t>
        </is>
      </c>
      <c r="B432" s="12" t="inlineStr">
        <is>
          <t>Testing for Cations</t>
        </is>
      </c>
      <c r="C432" s="13" t="inlineStr">
        <is>
          <t>Testing for Cations: Equations for Insoluble Hydroxides [CH8.39]</t>
        </is>
      </c>
      <c r="D432" s="12" t="inlineStr">
        <is>
          <t>Equations for the precipitation of insoluble metal hydroxides, includes ionic equations.</t>
        </is>
      </c>
      <c r="E432" s="12" t="inlineStr">
        <is>
          <t>8a473211-7d39-4d03-83e0-b1e6c8ac1652</t>
        </is>
      </c>
    </row>
    <row r="433" ht="45" customHeight="1">
      <c r="A433" s="12" t="inlineStr">
        <is>
          <t>Separate Chemistry 2</t>
        </is>
      </c>
      <c r="B433" s="12" t="inlineStr">
        <is>
          <t>Testing for Cations</t>
        </is>
      </c>
      <c r="C433" s="13" t="inlineStr">
        <is>
          <t>Testing for Cations: Summary [CH8.40]</t>
        </is>
      </c>
      <c r="D433" s="12" t="inlineStr">
        <is>
          <t>Summary of test methods for identifying cations including equations (word, symbol and ionic).</t>
        </is>
      </c>
      <c r="E433" s="12" t="inlineStr">
        <is>
          <t>e3f54ac7-9723-4ab3-a8cd-952a351834fc</t>
        </is>
      </c>
    </row>
    <row r="434" ht="45" customHeight="1">
      <c r="A434" s="12" t="inlineStr">
        <is>
          <t>Separate Chemistry 2</t>
        </is>
      </c>
      <c r="B434" s="12" t="inlineStr">
        <is>
          <t>Testing for Anions</t>
        </is>
      </c>
      <c r="C434" s="13" t="inlineStr">
        <is>
          <t>Diagnostic: Testing for Anions [CH0.111]</t>
        </is>
      </c>
      <c r="D434" s="12" t="inlineStr">
        <is>
          <t>Diagnostic for the testing for anions topic.</t>
        </is>
      </c>
      <c r="E434" s="12" t="inlineStr">
        <is>
          <t>da50c601-5ec6-442f-8cdf-e6f428073de4</t>
        </is>
      </c>
    </row>
    <row r="435" ht="45" customHeight="1">
      <c r="A435" s="12" t="inlineStr">
        <is>
          <t>Separate Chemistry 2</t>
        </is>
      </c>
      <c r="B435" s="12" t="inlineStr">
        <is>
          <t>Testing for Anions</t>
        </is>
      </c>
      <c r="C435" s="13" t="inlineStr">
        <is>
          <t>Testing for Anions: Carbonates [CH8.41]</t>
        </is>
      </c>
      <c r="D435" s="12" t="inlineStr">
        <is>
          <t>Description of how to carry out a carbonate test with dilute hydrochloric acid &amp; limewater including equations (word, symbol and ionic).</t>
        </is>
      </c>
      <c r="E435" s="12" t="inlineStr">
        <is>
          <t>69c3f2c5-0833-4884-81b7-a01f1758f48f</t>
        </is>
      </c>
    </row>
    <row r="436" ht="45" customHeight="1">
      <c r="A436" s="12" t="inlineStr">
        <is>
          <t>Separate Chemistry 2</t>
        </is>
      </c>
      <c r="B436" s="12" t="inlineStr">
        <is>
          <t>Testing for Anions</t>
        </is>
      </c>
      <c r="C436" s="13" t="inlineStr">
        <is>
          <t>Testing for Anions: Halides [CH8.42]</t>
        </is>
      </c>
      <c r="D436" s="12" t="inlineStr">
        <is>
          <t>Description of how to carry out a halide test with silver nitrate including equations (word, symbol and ionic).</t>
        </is>
      </c>
      <c r="E436" s="12" t="inlineStr">
        <is>
          <t>ede1d21e-b082-48e4-8dbf-f93ab246c2eb</t>
        </is>
      </c>
    </row>
    <row r="437" ht="45" customHeight="1">
      <c r="A437" s="12" t="inlineStr">
        <is>
          <t>Separate Chemistry 2</t>
        </is>
      </c>
      <c r="B437" s="12" t="inlineStr">
        <is>
          <t>Testing for Anions</t>
        </is>
      </c>
      <c r="C437" s="13" t="inlineStr">
        <is>
          <t>Testing for Anions: Sulfates [CH8.43]</t>
        </is>
      </c>
      <c r="D437" s="12" t="inlineStr">
        <is>
          <t>Description of how to carry out a sulfate test with barium chloride including equations (word, symbol and ionic).</t>
        </is>
      </c>
      <c r="E437" s="12" t="inlineStr">
        <is>
          <t>02c77d5c-8fb3-45f8-bc9b-38a4c06234d0</t>
        </is>
      </c>
    </row>
    <row r="438" ht="45" customHeight="1">
      <c r="A438" s="12" t="inlineStr">
        <is>
          <t>Separate Chemistry 2</t>
        </is>
      </c>
      <c r="B438" s="12" t="inlineStr">
        <is>
          <t>Testing for Anions</t>
        </is>
      </c>
      <c r="C438" s="13" t="inlineStr">
        <is>
          <t>Testing for Anions: Summary [CH8.44]</t>
        </is>
      </c>
      <c r="D438" s="12" t="inlineStr">
        <is>
          <t>Summary of test methods for identifying anions including equations (word, symbol and ionic).</t>
        </is>
      </c>
      <c r="E438" s="12" t="inlineStr">
        <is>
          <t>800d3fbf-9760-49e4-b7c2-ab8d3e738e98</t>
        </is>
      </c>
    </row>
    <row r="439" ht="45" customHeight="1">
      <c r="A439" s="12" t="inlineStr">
        <is>
          <t>Separate Chemistry 2</t>
        </is>
      </c>
      <c r="B439" s="12" t="inlineStr">
        <is>
          <t>Identifying Unknown Ionic Compounds</t>
        </is>
      </c>
      <c r="C439" s="13" t="inlineStr">
        <is>
          <t>Diagnostic: Identifying Unknown Ionic Compounds [CH0.087]</t>
        </is>
      </c>
      <c r="D439" s="12" t="inlineStr">
        <is>
          <t>Diagnostic for the identifying unknown ionic compounds topic.</t>
        </is>
      </c>
      <c r="E439" s="12" t="inlineStr">
        <is>
          <t>9f40ae5b-647e-47fb-ab6b-7aa8f8babf90</t>
        </is>
      </c>
    </row>
    <row r="440" ht="45" customHeight="1">
      <c r="A440" s="12" t="inlineStr">
        <is>
          <t>Separate Chemistry 2</t>
        </is>
      </c>
      <c r="B440" s="12" t="inlineStr">
        <is>
          <t>Identifying Unknown Ionic Compounds</t>
        </is>
      </c>
      <c r="C440" s="13" t="inlineStr">
        <is>
          <t>Practical: Identifying Unknown Ionic Compounds [CH8.45]</t>
        </is>
      </c>
      <c r="D440" s="12" t="inlineStr">
        <is>
          <t>Description of method plus results interpretation for identifying unknown ionic compounds.</t>
        </is>
      </c>
      <c r="E440" s="12" t="inlineStr">
        <is>
          <t>4064cc4d-6848-4a86-a7ea-0c2e16a1da52</t>
        </is>
      </c>
    </row>
    <row r="441" ht="45" customHeight="1">
      <c r="A441" s="12" t="inlineStr">
        <is>
          <t>Separate Chemistry 2</t>
        </is>
      </c>
      <c r="B441" s="12" t="inlineStr">
        <is>
          <t>Identifying Unknown Ionic Compounds</t>
        </is>
      </c>
      <c r="C441" s="13" t="inlineStr">
        <is>
          <t>Instrumental Methods vs Chemical Tests [CH8.27]</t>
        </is>
      </c>
      <c r="D441" s="12" t="inlineStr">
        <is>
          <t>Description of instrumental techniques and comparison between instrumental techniques and traditional chemical tests, including advantages and disadvantages.</t>
        </is>
      </c>
      <c r="E441" s="12" t="inlineStr">
        <is>
          <t>c675157b-d9ea-4b26-a434-8a65cf56b576</t>
        </is>
      </c>
    </row>
    <row r="442" ht="45" customHeight="1">
      <c r="A442" s="12" t="inlineStr">
        <is>
          <t>Separate Chemistry 2</t>
        </is>
      </c>
      <c r="B442" s="12" t="inlineStr">
        <is>
          <t>Identifying Unknown Ionic Compounds</t>
        </is>
      </c>
      <c r="C442" s="13" t="inlineStr">
        <is>
          <t>Flame Emission Spectroscopy [CH8.28]</t>
        </is>
      </c>
      <c r="D442" s="12" t="inlineStr">
        <is>
          <t xml:space="preserve">Explanation of the principles of flame emission spectroscopy, including emission spectra. </t>
        </is>
      </c>
      <c r="E442" s="12" t="inlineStr">
        <is>
          <t>c3f42e6b-3151-4302-aaa6-1dfad6c5297e</t>
        </is>
      </c>
    </row>
    <row r="443" ht="45" customHeight="1">
      <c r="A443" s="12" t="inlineStr">
        <is>
          <t>Separate Chemistry 2</t>
        </is>
      </c>
      <c r="B443" s="12" t="inlineStr">
        <is>
          <t>Identifying Unknown Ionic Compounds</t>
        </is>
      </c>
      <c r="C443" s="13" t="inlineStr">
        <is>
          <t>Interpreting the Emission Spectra [CH8.29]</t>
        </is>
      </c>
      <c r="D443" s="12" t="inlineStr">
        <is>
          <t xml:space="preserve">Interpreting the emission spectra produced in flame emission spectroscopy. Explanation of how to interpret spectra to identify known and unknown substances. </t>
        </is>
      </c>
      <c r="E443" s="12" t="inlineStr">
        <is>
          <t>fa59d5b2-0885-4922-8966-c9c2c8195ad6</t>
        </is>
      </c>
    </row>
    <row r="444" ht="45" customHeight="1">
      <c r="A444" s="12" t="inlineStr">
        <is>
          <t>Separate Chemistry 2</t>
        </is>
      </c>
      <c r="B444" s="12" t="inlineStr">
        <is>
          <t>Reactions of Alkenes</t>
        </is>
      </c>
      <c r="C444" s="13" t="inlineStr">
        <is>
          <t>Diagnostic: Reactions of Alkenes [CH0.74]</t>
        </is>
      </c>
      <c r="D444" s="12" t="inlineStr">
        <is>
          <t>Diagnostic for Reactions of Alkenes.</t>
        </is>
      </c>
      <c r="E444" s="12" t="inlineStr">
        <is>
          <t>f20ef78d-927a-4dd4-8f28-918662bf0149</t>
        </is>
      </c>
    </row>
    <row r="445" ht="45" customHeight="1">
      <c r="A445" s="12" t="inlineStr">
        <is>
          <t>Separate Chemistry 2</t>
        </is>
      </c>
      <c r="B445" s="12" t="inlineStr">
        <is>
          <t>Reactions of Alkenes</t>
        </is>
      </c>
      <c r="C445" s="13" t="inlineStr">
        <is>
          <t>Combustion of Alkenes [CH7.20]</t>
        </is>
      </c>
      <c r="D445" s="12" t="inlineStr">
        <is>
          <t>Describe what happens when an alkene burns in a plentiful and limited supply of oxygen.</t>
        </is>
      </c>
      <c r="E445" s="12" t="inlineStr">
        <is>
          <t>db2a3073-19a9-421e-b1b8-81d45a754ec2</t>
        </is>
      </c>
    </row>
    <row r="446" ht="45" customHeight="1">
      <c r="A446" s="12" t="inlineStr">
        <is>
          <t>Separate Chemistry 2</t>
        </is>
      </c>
      <c r="B446" s="12" t="inlineStr">
        <is>
          <t>Reactions of Alkenes</t>
        </is>
      </c>
      <c r="C446" s="13" t="inlineStr">
        <is>
          <t>Addition Reactions of Alkenes [CH7.21]</t>
        </is>
      </c>
      <c r="D446" s="12" t="inlineStr">
        <is>
          <t>Describe how the double bond in alkenes allows them to undergo addition reactions.</t>
        </is>
      </c>
      <c r="E446" s="12" t="inlineStr">
        <is>
          <t>970d8a80-8363-4d82-99b2-f00a6168f2f0</t>
        </is>
      </c>
    </row>
    <row r="447" ht="45" customHeight="1">
      <c r="A447" s="12" t="inlineStr">
        <is>
          <t>Separate Chemistry 2</t>
        </is>
      </c>
      <c r="B447" s="12" t="inlineStr">
        <is>
          <t>Reactions of Alkenes</t>
        </is>
      </c>
      <c r="C447" s="13" t="inlineStr">
        <is>
          <t>Hydrogenation of Alkenes [CH7.22]</t>
        </is>
      </c>
      <c r="D447" s="12" t="inlineStr">
        <is>
          <t xml:space="preserve">Describe the addition reaction between alkenes and hydrogen. </t>
        </is>
      </c>
      <c r="E447" s="12" t="inlineStr">
        <is>
          <t>50b73463-8535-4afa-a0c4-79354db187f3</t>
        </is>
      </c>
    </row>
    <row r="448" ht="45" customHeight="1">
      <c r="A448" s="12" t="inlineStr">
        <is>
          <t>Separate Chemistry 2</t>
        </is>
      </c>
      <c r="B448" s="12" t="inlineStr">
        <is>
          <t>Reactions of Alkenes</t>
        </is>
      </c>
      <c r="C448" s="13" t="inlineStr">
        <is>
          <t>Reaction of Alkenes with Steam [CH7.23]</t>
        </is>
      </c>
      <c r="D448" s="12" t="inlineStr">
        <is>
          <t xml:space="preserve">Describe the addition reaction between alkenes and water. </t>
        </is>
      </c>
      <c r="E448" s="12" t="inlineStr">
        <is>
          <t>c2db2e01-adaa-44cf-a3a0-8f7e7a43eb6e</t>
        </is>
      </c>
    </row>
    <row r="449" ht="45" customHeight="1">
      <c r="A449" s="12" t="inlineStr">
        <is>
          <t>Separate Chemistry 2</t>
        </is>
      </c>
      <c r="B449" s="12" t="inlineStr">
        <is>
          <t>Reactions of Alkenes</t>
        </is>
      </c>
      <c r="C449" s="13" t="inlineStr">
        <is>
          <t>Reaction of Alkenes with Halogens [CH7.24]</t>
        </is>
      </c>
      <c r="D449" s="12" t="inlineStr">
        <is>
          <t>Describe the addition reaction between alkenes and the halogens.</t>
        </is>
      </c>
      <c r="E449" s="12" t="inlineStr">
        <is>
          <t>9b837b41-dca5-420b-8c79-5ce68ef7486a</t>
        </is>
      </c>
    </row>
    <row r="450" ht="45" customHeight="1">
      <c r="A450" s="12" t="inlineStr">
        <is>
          <t>Separate Chemistry 2</t>
        </is>
      </c>
      <c r="B450" s="12" t="inlineStr">
        <is>
          <t>Reactions of Alkenes</t>
        </is>
      </c>
      <c r="C450" s="13" t="inlineStr">
        <is>
          <t>Reaction of Alkenes: Summary [CH7.25]</t>
        </is>
      </c>
      <c r="D450" s="12" t="inlineStr">
        <is>
          <t>Summary of the addition reactions of alkenes, including how alkenes react with halogens, hydrogen and water.</t>
        </is>
      </c>
      <c r="E450" s="12" t="inlineStr">
        <is>
          <t>c2a0e497-fe3d-4c19-a690-f8b967bba438</t>
        </is>
      </c>
    </row>
    <row r="451" ht="45" customHeight="1">
      <c r="A451" s="12" t="inlineStr">
        <is>
          <t>Separate Chemistry 2</t>
        </is>
      </c>
      <c r="B451" s="12" t="inlineStr">
        <is>
          <t>Addition Polymers</t>
        </is>
      </c>
      <c r="C451" s="13" t="inlineStr">
        <is>
          <t>Diagnostic: Addition Polymers [CH0.78]</t>
        </is>
      </c>
      <c r="D451" s="12" t="inlineStr">
        <is>
          <t>Diagnostic for Addition Polymers.</t>
        </is>
      </c>
      <c r="E451" s="12" t="inlineStr">
        <is>
          <t>619de270-ad78-46a8-9355-ad197951dc44</t>
        </is>
      </c>
    </row>
    <row r="452" ht="45" customHeight="1">
      <c r="A452" s="12" t="inlineStr">
        <is>
          <t>Separate Chemistry 2</t>
        </is>
      </c>
      <c r="B452" s="12" t="inlineStr">
        <is>
          <t>Addition Polymers</t>
        </is>
      </c>
      <c r="C452" s="13" t="inlineStr">
        <is>
          <t>Addition Polymers: Identifying &amp; Deducing [CH7.37]</t>
        </is>
      </c>
      <c r="D452" s="12" t="inlineStr">
        <is>
          <t>Includes the reaction of monomers to form polymers and how to identify the repeating unit from the monomer and vice versa.</t>
        </is>
      </c>
      <c r="E452" s="12" t="inlineStr">
        <is>
          <t>4693a534-fb0d-4842-8049-dfea47867233</t>
        </is>
      </c>
    </row>
    <row r="453" ht="45" customHeight="1">
      <c r="A453" s="12" t="inlineStr">
        <is>
          <t>Separate Chemistry 2</t>
        </is>
      </c>
      <c r="B453" s="12" t="inlineStr">
        <is>
          <t>Addition Polymers</t>
        </is>
      </c>
      <c r="C453" s="13" t="inlineStr">
        <is>
          <t>Addition Polymers: Introduction [CH7.36]</t>
        </is>
      </c>
      <c r="D453" s="12" t="inlineStr">
        <is>
          <t>Introduction to the reaction of monomers to form polymers.  Includes how addition polymers form from monomers and that addition monomers all have C=C.</t>
        </is>
      </c>
      <c r="E453" s="12" t="inlineStr">
        <is>
          <t>93cdb336-85d4-4e69-a336-b43e98a7ca5b</t>
        </is>
      </c>
    </row>
    <row r="454" ht="45" customHeight="1">
      <c r="A454" s="12" t="inlineStr">
        <is>
          <t>Separate Chemistry 2</t>
        </is>
      </c>
      <c r="B454" s="12" t="inlineStr">
        <is>
          <t>Addition Polymers</t>
        </is>
      </c>
      <c r="C454" s="13" t="inlineStr">
        <is>
          <t>Addition Polymers: Representing in Diagrams [CH7.38]</t>
        </is>
      </c>
      <c r="D454" s="12" t="inlineStr">
        <is>
          <t xml:space="preserve">Includes the different ways of representing polymers in 2D and 3D. </t>
        </is>
      </c>
      <c r="E454" s="12" t="inlineStr">
        <is>
          <t>a1eb33ac-822f-4a62-973e-5dc75b9c14e1</t>
        </is>
      </c>
    </row>
    <row r="455" ht="45" customHeight="1">
      <c r="A455" s="12" t="inlineStr">
        <is>
          <t>Separate Chemistry 2</t>
        </is>
      </c>
      <c r="B455" s="12" t="inlineStr">
        <is>
          <t>Amino Acids, Peptides &amp; Polypeptides</t>
        </is>
      </c>
      <c r="C455" s="13" t="inlineStr">
        <is>
          <t>Diagnostic: Amino Acids, Peptides &amp; Polypeptides [CH0.103]</t>
        </is>
      </c>
      <c r="D455" s="12" t="inlineStr">
        <is>
          <t>Diagnostic for the structure of amino acids, peptides and polypeptides.</t>
        </is>
      </c>
      <c r="E455" s="12" t="inlineStr">
        <is>
          <t>c8768d28-d757-4252-af4a-ad9f8c74c073</t>
        </is>
      </c>
    </row>
    <row r="456" ht="45" customHeight="1">
      <c r="A456" s="12" t="inlineStr">
        <is>
          <t>Separate Chemistry 2</t>
        </is>
      </c>
      <c r="B456" s="12" t="inlineStr">
        <is>
          <t>Amino Acids, Peptides &amp; Polypeptides</t>
        </is>
      </c>
      <c r="C456" s="13" t="inlineStr">
        <is>
          <t>Proteins: Structure of Amino Acids [CH7.46]</t>
        </is>
      </c>
      <c r="D456" s="12" t="inlineStr">
        <is>
          <t>Describe the structure of amino acids.</t>
        </is>
      </c>
      <c r="E456" s="12" t="inlineStr">
        <is>
          <t>68845d8d-bc16-4521-98bc-cb88bf13ece2</t>
        </is>
      </c>
    </row>
    <row r="457" ht="45" customHeight="1">
      <c r="A457" s="12" t="inlineStr">
        <is>
          <t>Separate Chemistry 2</t>
        </is>
      </c>
      <c r="B457" s="12" t="inlineStr">
        <is>
          <t>Amino Acids, Peptides &amp; Polypeptides</t>
        </is>
      </c>
      <c r="C457" s="13" t="inlineStr">
        <is>
          <t>Proteins: Peptide Bonds [CH7.58]</t>
        </is>
      </c>
      <c r="D457" s="12" t="inlineStr">
        <is>
          <t>Describe the formation of peptide bonds, identify peptide bonds from diagrams and describe a condensation reaction.</t>
        </is>
      </c>
      <c r="E457" s="12" t="inlineStr">
        <is>
          <t>cdbeb4fd-3f7d-4245-8d99-ee2b18801e09</t>
        </is>
      </c>
    </row>
    <row r="458" ht="45" customHeight="1">
      <c r="A458" s="12" t="inlineStr">
        <is>
          <t>Separate Chemistry 2</t>
        </is>
      </c>
      <c r="B458" s="12" t="inlineStr">
        <is>
          <t>Amino Acids, Peptides &amp; Polypeptides</t>
        </is>
      </c>
      <c r="C458" s="13" t="inlineStr">
        <is>
          <t>Proteins: Polypeptides [CH7.59]</t>
        </is>
      </c>
      <c r="D458" s="12" t="inlineStr">
        <is>
          <t>Represent polypeptides, deduce deduce formulae and identify the repeating unit from sections of the polymer chain.</t>
        </is>
      </c>
      <c r="E458" s="12" t="inlineStr">
        <is>
          <t>314dbdc0-c4ff-461c-83ec-179eb36f76d6</t>
        </is>
      </c>
    </row>
    <row r="459" ht="45" customHeight="1">
      <c r="A459" s="12" t="inlineStr">
        <is>
          <t>Separate Chemistry 2</t>
        </is>
      </c>
      <c r="B459" s="12" t="inlineStr">
        <is>
          <t>DNA</t>
        </is>
      </c>
      <c r="C459" s="13" t="inlineStr">
        <is>
          <t>Diagnostic: DNA [CH0.105]</t>
        </is>
      </c>
      <c r="D459" s="12" t="inlineStr">
        <is>
          <t xml:space="preserve">Diagnostic for genetic material and the structure of DNA. </t>
        </is>
      </c>
      <c r="E459" s="12" t="inlineStr">
        <is>
          <t>4d69dc01-bb6a-4e53-9455-159360330418</t>
        </is>
      </c>
    </row>
    <row r="460" ht="45" customHeight="1">
      <c r="A460" s="12" t="inlineStr">
        <is>
          <t>Separate Chemistry 2</t>
        </is>
      </c>
      <c r="B460" s="12" t="inlineStr">
        <is>
          <t>DNA</t>
        </is>
      </c>
      <c r="C460" s="13" t="inlineStr">
        <is>
          <t>Biological Molecules: Introduction to Genetic Material [BI6.124]</t>
        </is>
      </c>
      <c r="D460" s="12" t="inlineStr">
        <is>
          <t>Give the role of DNA and RNA in organisms and explain how the universal genetic code provides indirect evidence for evolution.</t>
        </is>
      </c>
      <c r="E460" s="12" t="inlineStr">
        <is>
          <t>8bfa2c45-5ffb-4218-bab7-da35533e1a1b</t>
        </is>
      </c>
    </row>
    <row r="461" ht="45" customHeight="1">
      <c r="A461" s="12" t="inlineStr">
        <is>
          <t>Separate Chemistry 2</t>
        </is>
      </c>
      <c r="B461" s="12" t="inlineStr">
        <is>
          <t>DNA</t>
        </is>
      </c>
      <c r="C461" s="13" t="inlineStr">
        <is>
          <t>DNA: Nucleotides [BI6.125]</t>
        </is>
      </c>
      <c r="D461" s="12" t="inlineStr">
        <is>
          <t xml:space="preserve">Describe DNA as a polymer made from four different nucleotides and describe the structure of nucleotides. </t>
        </is>
      </c>
      <c r="E461" s="12" t="inlineStr">
        <is>
          <t>17b6f11e-9cdf-4a03-b36a-1ccaa263f1e4</t>
        </is>
      </c>
    </row>
    <row r="462" ht="45" customHeight="1">
      <c r="A462" s="12" t="inlineStr">
        <is>
          <t>Separate Chemistry 2</t>
        </is>
      </c>
      <c r="B462" s="12" t="inlineStr">
        <is>
          <t>DNA</t>
        </is>
      </c>
      <c r="C462" s="13" t="inlineStr">
        <is>
          <t>DNA: Structure [BI6.013]</t>
        </is>
      </c>
      <c r="D462" s="12" t="inlineStr">
        <is>
          <t>Describe DNA as a polymer of alternating sugar and phosphate sections with one of the four bases attached to each sugar. Includes complementary base pairing.</t>
        </is>
      </c>
      <c r="E462" s="12" t="inlineStr">
        <is>
          <t>b58a5b8d-1921-49da-b916-7ddde4ebe581</t>
        </is>
      </c>
    </row>
    <row r="463" ht="45" customHeight="1">
      <c r="A463" s="12" t="inlineStr">
        <is>
          <t>Separate Chemistry 2</t>
        </is>
      </c>
      <c r="B463" s="12" t="inlineStr">
        <is>
          <t>Alcohols</t>
        </is>
      </c>
      <c r="C463" s="13" t="inlineStr">
        <is>
          <t>Diagnostic: Alcohols [CH0.75]</t>
        </is>
      </c>
      <c r="D463" s="12" t="inlineStr">
        <is>
          <t>Diagnostic for Alcohols.</t>
        </is>
      </c>
      <c r="E463" s="12" t="inlineStr">
        <is>
          <t>4e8ee358-3495-4b37-9c92-76f5b263a2a7</t>
        </is>
      </c>
    </row>
    <row r="464" ht="45" customHeight="1">
      <c r="A464" s="12" t="inlineStr">
        <is>
          <t>Separate Chemistry 2</t>
        </is>
      </c>
      <c r="B464" s="12" t="inlineStr">
        <is>
          <t>Alcohols</t>
        </is>
      </c>
      <c r="C464" s="13" t="inlineStr">
        <is>
          <t>Alcohols [CH7.27]</t>
        </is>
      </c>
      <c r="D464" s="12" t="inlineStr">
        <is>
          <t xml:space="preserve">Describe the homologous series, alcohols. </t>
        </is>
      </c>
      <c r="E464" s="12" t="inlineStr">
        <is>
          <t>d1dd909c-1ea1-4c2a-8167-400f98df3dfc</t>
        </is>
      </c>
    </row>
    <row r="465" ht="45" customHeight="1">
      <c r="A465" s="12" t="inlineStr">
        <is>
          <t>Separate Chemistry 2</t>
        </is>
      </c>
      <c r="B465" s="12" t="inlineStr">
        <is>
          <t>Alcohols</t>
        </is>
      </c>
      <c r="C465" s="13" t="inlineStr">
        <is>
          <t>Structure &amp; Formulae of Alcohols [CH7.28]</t>
        </is>
      </c>
      <c r="D465" s="12" t="inlineStr">
        <is>
          <t>Label and draw the structural formula of the first four alcohols.</t>
        </is>
      </c>
      <c r="E465" s="12" t="inlineStr">
        <is>
          <t>2edcce99-f756-4435-8243-a294a3d1e523</t>
        </is>
      </c>
    </row>
    <row r="466" ht="45" customHeight="1">
      <c r="A466" s="12" t="inlineStr">
        <is>
          <t>Separate Chemistry 2</t>
        </is>
      </c>
      <c r="B466" s="12" t="inlineStr">
        <is>
          <t>Alcohols</t>
        </is>
      </c>
      <c r="C466" s="13" t="inlineStr">
        <is>
          <t>Combustion of Alcohols [CH7.29]</t>
        </is>
      </c>
      <c r="D466" s="12" t="inlineStr">
        <is>
          <t>Description of alcohols, their use as fuels and their complete combustion.</t>
        </is>
      </c>
      <c r="E466" s="12" t="inlineStr">
        <is>
          <t>8932ee40-198f-4e6d-a79d-1c1a2cfcbd70</t>
        </is>
      </c>
    </row>
    <row r="467" ht="45" customHeight="1">
      <c r="A467" s="12" t="inlineStr">
        <is>
          <t>Separate Chemistry 2</t>
        </is>
      </c>
      <c r="B467" s="12" t="inlineStr">
        <is>
          <t>Alcohols</t>
        </is>
      </c>
      <c r="C467" s="13" t="inlineStr">
        <is>
          <t>Reaction of Alcohols with Sodium [CH7.50]</t>
        </is>
      </c>
      <c r="D467" s="12" t="inlineStr">
        <is>
          <t xml:space="preserve">Describe the reaction between alcohols and sodium. </t>
        </is>
      </c>
      <c r="E467" s="12" t="inlineStr">
        <is>
          <t>18890f6b-2710-4a05-843a-374c02ec662c</t>
        </is>
      </c>
    </row>
    <row r="468" ht="45" customHeight="1">
      <c r="A468" s="12" t="inlineStr">
        <is>
          <t>Separate Chemistry 2</t>
        </is>
      </c>
      <c r="B468" s="12" t="inlineStr">
        <is>
          <t>Alcohols</t>
        </is>
      </c>
      <c r="C468" s="13" t="inlineStr">
        <is>
          <t>Reaction of Alcohols with Water [CH7.51]</t>
        </is>
      </c>
      <c r="D468" s="12" t="inlineStr">
        <is>
          <t>Describe the reaction between the first four alcohols and water.</t>
        </is>
      </c>
      <c r="E468" s="12" t="inlineStr">
        <is>
          <t>c4f8a08a-3d6f-4d1a-b3f6-96fd7bcf23fa</t>
        </is>
      </c>
    </row>
    <row r="469" ht="45" customHeight="1">
      <c r="A469" s="12" t="inlineStr">
        <is>
          <t>Separate Chemistry 2</t>
        </is>
      </c>
      <c r="B469" s="12" t="inlineStr">
        <is>
          <t>Alcohols</t>
        </is>
      </c>
      <c r="C469" s="13" t="inlineStr">
        <is>
          <t>Oxidation of Alcohol [CH7.52]</t>
        </is>
      </c>
      <c r="D469" s="12" t="inlineStr">
        <is>
          <t>Describe the oxidation of alcohols to carboxylic acids.</t>
        </is>
      </c>
      <c r="E469" s="12" t="inlineStr">
        <is>
          <t>8710fbff-ab8e-469a-8ae0-d545db03728d</t>
        </is>
      </c>
    </row>
    <row r="470" ht="45" customHeight="1">
      <c r="A470" s="12" t="inlineStr">
        <is>
          <t>Separate Chemistry 2</t>
        </is>
      </c>
      <c r="B470" s="12" t="inlineStr">
        <is>
          <t>Alcohols</t>
        </is>
      </c>
      <c r="C470" s="13" t="inlineStr">
        <is>
          <t>Temperature Change in Combustion [SP2.14]</t>
        </is>
      </c>
      <c r="D470" s="12" t="inlineStr">
        <is>
          <t>An experiment to investigate the energy released during the combustion of different alcohols</t>
        </is>
      </c>
      <c r="E470" s="12" t="inlineStr">
        <is>
          <t>4872623e-050b-4f23-9472-850eb0353c1b</t>
        </is>
      </c>
    </row>
    <row r="471" ht="45" customHeight="1">
      <c r="A471" s="12" t="inlineStr">
        <is>
          <t>Separate Chemistry 2</t>
        </is>
      </c>
      <c r="B471" s="12" t="inlineStr">
        <is>
          <t>Alcohols</t>
        </is>
      </c>
      <c r="C471" s="13" t="inlineStr">
        <is>
          <t>Uses of Alcohols [CH7.30]</t>
        </is>
      </c>
      <c r="D471" s="12" t="inlineStr">
        <is>
          <t>Alcohol description and details of some uses of small chain alcohols.</t>
        </is>
      </c>
      <c r="E471" s="12" t="inlineStr">
        <is>
          <t>c4b6b7a6-56d9-4740-9a6f-ae74652c970d</t>
        </is>
      </c>
    </row>
    <row r="472" ht="45" customHeight="1">
      <c r="A472" s="12" t="inlineStr">
        <is>
          <t>Separate Chemistry 2</t>
        </is>
      </c>
      <c r="B472" s="12" t="inlineStr">
        <is>
          <t>Alcohols</t>
        </is>
      </c>
      <c r="C472" s="13" t="inlineStr">
        <is>
          <t>Fermentation [CH7.31]</t>
        </is>
      </c>
      <c r="D472" s="12" t="inlineStr">
        <is>
          <t xml:space="preserve">Reaction conditions and word and symbol equation for the production of ethanol by fermentation. </t>
        </is>
      </c>
      <c r="E472" s="12" t="inlineStr">
        <is>
          <t>6183c1de-aa4f-4b63-bd4c-4c60460fdac8</t>
        </is>
      </c>
    </row>
    <row r="473" ht="45" customHeight="1">
      <c r="A473" s="12" t="inlineStr">
        <is>
          <t>Separate Chemistry 2</t>
        </is>
      </c>
      <c r="B473" s="12" t="inlineStr">
        <is>
          <t>Carboxylic Acids</t>
        </is>
      </c>
      <c r="C473" s="13" t="inlineStr">
        <is>
          <t>Diagnostic: Carboxylic Acids [CH0.206]</t>
        </is>
      </c>
      <c r="D473" s="12" t="inlineStr">
        <is>
          <t>Diagnostic for Carboxylic acids.</t>
        </is>
      </c>
      <c r="E473" s="12" t="inlineStr">
        <is>
          <t>7f81bbae-d528-4ff1-91cd-ff181e8c437e</t>
        </is>
      </c>
    </row>
    <row r="474" ht="45" customHeight="1">
      <c r="A474" s="12" t="inlineStr">
        <is>
          <t>Separate Chemistry 2</t>
        </is>
      </c>
      <c r="B474" s="12" t="inlineStr">
        <is>
          <t>Carboxylic Acids</t>
        </is>
      </c>
      <c r="C474" s="13" t="inlineStr">
        <is>
          <t>Carboxylic Acids [CH7.32]</t>
        </is>
      </c>
      <c r="D474" s="12" t="inlineStr">
        <is>
          <t>Describe the homologous series, carboxylic acids.</t>
        </is>
      </c>
      <c r="E474" s="12" t="inlineStr">
        <is>
          <t>80f6d8f0-f832-429f-8866-5f632549eb40</t>
        </is>
      </c>
    </row>
    <row r="475" ht="45" customHeight="1">
      <c r="A475" s="12" t="inlineStr">
        <is>
          <t>Separate Chemistry 2</t>
        </is>
      </c>
      <c r="B475" s="12" t="inlineStr">
        <is>
          <t>Carboxylic Acids</t>
        </is>
      </c>
      <c r="C475" s="13" t="inlineStr">
        <is>
          <t>Why Carboxylic Acid is a Weak Acid [CH7.33]</t>
        </is>
      </c>
      <c r="D475" s="12" t="inlineStr">
        <is>
          <t>Explain why carboxylic acids are weak acids.</t>
        </is>
      </c>
      <c r="E475" s="12" t="inlineStr">
        <is>
          <t>03622fa9-5b99-42e3-8b15-92aae59e67ad</t>
        </is>
      </c>
    </row>
    <row r="476" ht="45" customHeight="1">
      <c r="A476" s="12" t="inlineStr">
        <is>
          <t>Separate Chemistry 2</t>
        </is>
      </c>
      <c r="B476" s="12" t="inlineStr">
        <is>
          <t>Carboxylic Acids</t>
        </is>
      </c>
      <c r="C476" s="13" t="inlineStr">
        <is>
          <t>Reactions of Carboxylic Acids [CH7.34]</t>
        </is>
      </c>
      <c r="D476" s="12" t="inlineStr">
        <is>
          <t>Describe the reactions of carboxylic acids with metal carbonates and alcohols.</t>
        </is>
      </c>
      <c r="E476" s="12" t="inlineStr">
        <is>
          <t>9ab96619-8620-4780-ad4e-1a7fd73973cf</t>
        </is>
      </c>
    </row>
    <row r="477" ht="45" customHeight="1">
      <c r="A477" s="12" t="inlineStr">
        <is>
          <t>Separate Chemistry 2</t>
        </is>
      </c>
      <c r="B477" s="12" t="inlineStr">
        <is>
          <t>Nanoparticles</t>
        </is>
      </c>
      <c r="C477" s="13" t="inlineStr">
        <is>
          <t>Diagnostic: Nanoparticles [CH0.018]</t>
        </is>
      </c>
      <c r="D477" s="12" t="inlineStr">
        <is>
          <t>Diagnostic for the properties and uses of nanoparticles.</t>
        </is>
      </c>
      <c r="E477" s="12" t="inlineStr">
        <is>
          <t>6d6858af-727a-4783-9064-891fa776b4cc</t>
        </is>
      </c>
    </row>
    <row r="478" ht="45" customHeight="1">
      <c r="A478" s="12" t="inlineStr">
        <is>
          <t>Separate Chemistry 2</t>
        </is>
      </c>
      <c r="B478" s="12" t="inlineStr">
        <is>
          <t>Nanoparticles</t>
        </is>
      </c>
      <c r="C478" s="13" t="inlineStr">
        <is>
          <t>Nanoparticles [CH2.62]</t>
        </is>
      </c>
      <c r="D478" s="12" t="inlineStr">
        <is>
          <t>Introduction to nanoparticles; their relative size, unit conversions and mention of unique properties.</t>
        </is>
      </c>
      <c r="E478" s="12" t="inlineStr">
        <is>
          <t>f3d40509-92c4-488f-a6f6-ae1d8fbb1944</t>
        </is>
      </c>
    </row>
    <row r="479" ht="45" customHeight="1">
      <c r="A479" s="12" t="inlineStr">
        <is>
          <t>Separate Chemistry 2</t>
        </is>
      </c>
      <c r="B479" s="12" t="inlineStr">
        <is>
          <t>Nanoparticles</t>
        </is>
      </c>
      <c r="C479" s="13" t="inlineStr">
        <is>
          <t>Comparing Nanoparticles with Atoms &amp; Molecules [CH2.71]</t>
        </is>
      </c>
      <c r="D479" s="12" t="inlineStr">
        <is>
          <t>A comparison between the sizes of nanoparticles with atoms and small molecules.</t>
        </is>
      </c>
      <c r="E479" s="12" t="inlineStr">
        <is>
          <t>f3d532e3-0fb4-4829-8575-8ea06ce9580a</t>
        </is>
      </c>
    </row>
    <row r="480" ht="45" customHeight="1">
      <c r="A480" s="12" t="inlineStr">
        <is>
          <t>Separate Chemistry 2</t>
        </is>
      </c>
      <c r="B480" s="12" t="inlineStr">
        <is>
          <t>Nanoparticles</t>
        </is>
      </c>
      <c r="C480" s="13" t="inlineStr">
        <is>
          <t>Properties of Nanoparticles [CH2.63]</t>
        </is>
      </c>
      <c r="D480" s="12" t="inlineStr">
        <is>
          <t>Introduction to the unique properties of nanoscale particles; their first identification along with some examples.</t>
        </is>
      </c>
      <c r="E480" s="12" t="inlineStr">
        <is>
          <t>44ec3824-cad5-4c2d-b8c2-1d4cb7288e28</t>
        </is>
      </c>
    </row>
    <row r="481" ht="45" customHeight="1">
      <c r="A481" s="12" t="inlineStr">
        <is>
          <t>Separate Chemistry 2</t>
        </is>
      </c>
      <c r="B481" s="12" t="inlineStr">
        <is>
          <t>Nanoparticles</t>
        </is>
      </c>
      <c r="C481" s="13" t="inlineStr">
        <is>
          <t>Surface Area to Volume Ratio [BI1.45]</t>
        </is>
      </c>
      <c r="D481" s="12" t="inlineStr">
        <is>
          <t>Calculate and compare surface area to volume ratios.</t>
        </is>
      </c>
      <c r="E481" s="12" t="inlineStr">
        <is>
          <t>9d6015ed-1df6-4f6c-9991-c9718132e66f</t>
        </is>
      </c>
    </row>
    <row r="482" ht="45" customHeight="1">
      <c r="A482" s="12" t="inlineStr">
        <is>
          <t>Separate Chemistry 2</t>
        </is>
      </c>
      <c r="B482" s="12" t="inlineStr">
        <is>
          <t>Nanoparticles</t>
        </is>
      </c>
      <c r="C482" s="13" t="inlineStr">
        <is>
          <t>Explaining the Properties of Nanoparticles [CH2.64]</t>
        </is>
      </c>
      <c r="D482" s="12" t="inlineStr">
        <is>
          <t>Explanation behind nanoparticles and their unique properties.</t>
        </is>
      </c>
      <c r="E482" s="12" t="inlineStr">
        <is>
          <t>498fa3b9-95d9-4218-9993-a27804fb5f16</t>
        </is>
      </c>
    </row>
    <row r="483" ht="45" customHeight="1">
      <c r="A483" s="12" t="inlineStr">
        <is>
          <t>Separate Chemistry 2</t>
        </is>
      </c>
      <c r="B483" s="12" t="inlineStr">
        <is>
          <t>Nanoparticles</t>
        </is>
      </c>
      <c r="C483" s="13" t="inlineStr">
        <is>
          <t>Uses of Nanoparticles [CH2.65]</t>
        </is>
      </c>
      <c r="D483" s="12" t="inlineStr">
        <is>
          <t>A look at the different applications for nanoparticles.</t>
        </is>
      </c>
      <c r="E483" s="12" t="inlineStr">
        <is>
          <t>724db370-102e-4e23-b6dc-c740f91b7ef8</t>
        </is>
      </c>
    </row>
    <row r="484" ht="45" customHeight="1">
      <c r="A484" s="12" t="inlineStr">
        <is>
          <t>Separate Chemistry 2</t>
        </is>
      </c>
      <c r="B484" s="12" t="inlineStr">
        <is>
          <t>Nanoparticles</t>
        </is>
      </c>
      <c r="C484" s="13" t="inlineStr">
        <is>
          <t>Benefits &amp; Risks of Nanoparticles to Health [CH2.66]</t>
        </is>
      </c>
      <c r="D484" s="12" t="inlineStr">
        <is>
          <t>Descriptions and explanations of the benefits and risks to health of nanoparticles.</t>
        </is>
      </c>
      <c r="E484" s="12" t="inlineStr">
        <is>
          <t>90054664-0a1f-4954-a3b6-08dc85fb11be</t>
        </is>
      </c>
    </row>
    <row r="485" ht="45" customHeight="1">
      <c r="A485" s="12" t="inlineStr">
        <is>
          <t>Separate Chemistry 2</t>
        </is>
      </c>
      <c r="B485" s="12" t="inlineStr">
        <is>
          <t>Properties of Materials</t>
        </is>
      </c>
      <c r="C485" s="13" t="inlineStr">
        <is>
          <t>Diagnostic: Properties of Materials [CH0.93]</t>
        </is>
      </c>
      <c r="D485" s="12" t="inlineStr">
        <is>
          <t>Diagnostic for the chemical, physical and mechanical properties of materials.</t>
        </is>
      </c>
      <c r="E485" s="12" t="inlineStr">
        <is>
          <t>1be22f80-0db3-47e4-8358-b0a6d12da8c4</t>
        </is>
      </c>
    </row>
    <row r="486" ht="45" customHeight="1">
      <c r="A486" s="12" t="inlineStr">
        <is>
          <t>Separate Chemistry 2</t>
        </is>
      </c>
      <c r="B486" s="12" t="inlineStr">
        <is>
          <t>Properties of Materials</t>
        </is>
      </c>
      <c r="C486" s="13" t="inlineStr">
        <is>
          <t>Chemical Properties of Materials [CH10.01]</t>
        </is>
      </c>
      <c r="D486" s="12" t="inlineStr">
        <is>
          <t>Describe the chemical properties of materials.</t>
        </is>
      </c>
      <c r="E486" s="12" t="inlineStr">
        <is>
          <t>6bc0b6c4-dae8-45ba-a17b-bd4746408f1c</t>
        </is>
      </c>
    </row>
    <row r="487" ht="45" customHeight="1">
      <c r="A487" s="12" t="inlineStr">
        <is>
          <t>Separate Chemistry 2</t>
        </is>
      </c>
      <c r="B487" s="12" t="inlineStr">
        <is>
          <t>Properties of Materials</t>
        </is>
      </c>
      <c r="C487" s="13" t="inlineStr">
        <is>
          <t>Physical Properties of Materials [CH10.02]</t>
        </is>
      </c>
      <c r="D487" s="12" t="inlineStr">
        <is>
          <t>Describe the physical properties of materials.</t>
        </is>
      </c>
      <c r="E487" s="12" t="inlineStr">
        <is>
          <t>2ad40f9a-ee84-4e07-a6d3-9e08d7f36511</t>
        </is>
      </c>
    </row>
    <row r="488" ht="45" customHeight="1">
      <c r="A488" s="12" t="inlineStr">
        <is>
          <t>Separate Chemistry 2</t>
        </is>
      </c>
      <c r="B488" s="12" t="inlineStr">
        <is>
          <t>Properties of Materials</t>
        </is>
      </c>
      <c r="C488" s="13" t="inlineStr">
        <is>
          <t>Mechanical Properties of Materials [CH10.03]</t>
        </is>
      </c>
      <c r="D488" s="12" t="inlineStr">
        <is>
          <t>Describe the mechanical properties of materials.</t>
        </is>
      </c>
      <c r="E488" s="12" t="inlineStr">
        <is>
          <t>076b533a-8913-4c7b-a458-bdf35bdd13d8</t>
        </is>
      </c>
    </row>
    <row r="489" ht="45" customHeight="1">
      <c r="A489" s="12" t="inlineStr">
        <is>
          <t>Separate Chemistry 2</t>
        </is>
      </c>
      <c r="B489" s="12" t="inlineStr">
        <is>
          <t>Structure &amp; Properties of Materials</t>
        </is>
      </c>
      <c r="C489" s="13" t="inlineStr">
        <is>
          <t>Diagnostic: Structure &amp; Properties of Materials [CH0.223]</t>
        </is>
      </c>
      <c r="D489" s="12" t="inlineStr">
        <is>
          <t>Diagnostic for the structure and properties of materials topic.</t>
        </is>
      </c>
      <c r="E489" s="12" t="inlineStr">
        <is>
          <t>83f3a045-b8de-45e1-a2f9-66bd6e731817</t>
        </is>
      </c>
    </row>
    <row r="490" ht="45" customHeight="1">
      <c r="A490" s="12" t="inlineStr">
        <is>
          <t>Separate Chemistry 2</t>
        </is>
      </c>
      <c r="B490" s="12" t="inlineStr">
        <is>
          <t>Structure &amp; Properties of Materials</t>
        </is>
      </c>
      <c r="C490" s="13" t="inlineStr">
        <is>
          <t>Ceramics: Structure &amp; Properties [CH10.16]</t>
        </is>
      </c>
      <c r="D490" s="12" t="inlineStr">
        <is>
          <t>Explanation of what a ceramic is and the structure of glass and clay ceramics. Includes identifying the properties of glass and clay ceramics and how they are made.</t>
        </is>
      </c>
      <c r="E490" s="12" t="inlineStr">
        <is>
          <t>3c58c0c0-0e50-4c4a-b882-4533cd6c9af9</t>
        </is>
      </c>
    </row>
    <row r="491" ht="45" customHeight="1">
      <c r="A491" s="12" t="inlineStr">
        <is>
          <t>Separate Chemistry 2</t>
        </is>
      </c>
      <c r="B491" s="12" t="inlineStr">
        <is>
          <t>Structure &amp; Properties of Materials</t>
        </is>
      </c>
      <c r="C491" s="13" t="inlineStr">
        <is>
          <t>Ceramics: Explaining Properties [CH10.17]</t>
        </is>
      </c>
      <c r="D491" s="12" t="inlineStr">
        <is>
          <t>Use ideas about the structure of glass and clay ceramics to explain why they exhibit the properties they do.</t>
        </is>
      </c>
      <c r="E491" s="12" t="inlineStr">
        <is>
          <t>4bac43ba-b56d-4d22-adbc-c208f4e3c96a</t>
        </is>
      </c>
    </row>
    <row r="492" ht="45" customHeight="1">
      <c r="A492" s="12" t="inlineStr">
        <is>
          <t>Separate Chemistry 2</t>
        </is>
      </c>
      <c r="B492" s="12" t="inlineStr">
        <is>
          <t>Structure &amp; Properties of Materials</t>
        </is>
      </c>
      <c r="C492" s="13" t="inlineStr">
        <is>
          <t>Composites: Structure &amp; Properties [CH10.18]</t>
        </is>
      </c>
      <c r="D492" s="12" t="inlineStr">
        <is>
          <t>Explanation of what a composite is and the structure. Includes examples of composite materials. Fibreglass, CFRP and reinforced concrete.</t>
        </is>
      </c>
      <c r="E492" s="12" t="inlineStr">
        <is>
          <t>3bfb2d8b-92c1-4fb9-8aa2-533ee4638d14</t>
        </is>
      </c>
    </row>
    <row r="493" ht="45" customHeight="1">
      <c r="A493" s="12" t="inlineStr">
        <is>
          <t>Separate Chemistry 2</t>
        </is>
      </c>
      <c r="B493" s="12" t="inlineStr">
        <is>
          <t>Structure &amp; Properties of Materials</t>
        </is>
      </c>
      <c r="C493" s="13" t="inlineStr">
        <is>
          <t>Polymers: Production and Structure [CH10.64]</t>
        </is>
      </c>
      <c r="D493" s="12" t="inlineStr">
        <is>
          <t>Covers the manufacture of LDPE and HDPE in terms of the conditions needed and the difference in physical properties of the polymers that result.  The features of the structure are used to better understand the relative density and melting point of LDPE compared to HDPE.</t>
        </is>
      </c>
      <c r="E493" s="12" t="inlineStr">
        <is>
          <t>ba812879-28b4-45ef-9dd3-0fa652aac522</t>
        </is>
      </c>
    </row>
    <row r="494" ht="45" customHeight="1">
      <c r="A494" s="12" t="inlineStr">
        <is>
          <t>Separate Chemistry 2</t>
        </is>
      </c>
      <c r="B494" s="12" t="inlineStr">
        <is>
          <t>Structure &amp; Properties of Materials</t>
        </is>
      </c>
      <c r="C494" s="13" t="inlineStr">
        <is>
          <t>Polymers: Thermosoftening &amp; Thermosetting [CH10.65]</t>
        </is>
      </c>
      <c r="D494" s="12" t="inlineStr">
        <is>
          <t>Covers thermosetting and thermosoftening polymers in terms of their structure and how it relates to the type of polymer. Also includes the ease with which each type of polymer can be recycled.</t>
        </is>
      </c>
      <c r="E494" s="12" t="inlineStr">
        <is>
          <t>1d3c89d6-0429-4257-8549-d2708338174f</t>
        </is>
      </c>
    </row>
    <row r="495" ht="45" customHeight="1">
      <c r="A495" s="12" t="inlineStr">
        <is>
          <t>Separate Chemistry 2</t>
        </is>
      </c>
      <c r="B495" s="12" t="inlineStr">
        <is>
          <t>Comparing Materials</t>
        </is>
      </c>
      <c r="C495" s="13" t="inlineStr">
        <is>
          <t>Diagnostic: Comparing Materials [CH0.108]</t>
        </is>
      </c>
      <c r="D495" s="12" t="inlineStr">
        <is>
          <t>Diagnostic for Comparing Materials</t>
        </is>
      </c>
      <c r="E495" s="12" t="inlineStr">
        <is>
          <t>1ee159b4-e986-490c-acb0-9d7f75b56b67</t>
        </is>
      </c>
    </row>
    <row r="496" ht="45" customHeight="1">
      <c r="A496" s="12" t="inlineStr">
        <is>
          <t>Separate Chemistry 2</t>
        </is>
      </c>
      <c r="B496" s="12" t="inlineStr">
        <is>
          <t>Comparing Materials</t>
        </is>
      </c>
      <c r="C496" s="13" t="inlineStr">
        <is>
          <t>Comparing Materials [CH10.66]</t>
        </is>
      </c>
      <c r="D496" s="12" t="inlineStr">
        <is>
          <t>Comparison of the properties of metals, alloys, ceramics (glass &amp; clay), polymers (both thermosetting and thermosoftening) and composites.  Uses quantitative data for density, tensile strength, compressive strength, hardness and thermal conductivity.</t>
        </is>
      </c>
      <c r="E496" s="12" t="inlineStr">
        <is>
          <t>bfb02309-afa0-4485-aca2-5cb2b775f910</t>
        </is>
      </c>
    </row>
    <row r="497" ht="45" customHeight="1">
      <c r="A497" s="12" t="inlineStr">
        <is>
          <t>Separate Chemistry 2</t>
        </is>
      </c>
      <c r="B497" s="12" t="inlineStr">
        <is>
          <t>Comparing Materials</t>
        </is>
      </c>
      <c r="C497" s="13" t="inlineStr">
        <is>
          <t>Selecting Materials: Using Qualitative Data [CH10.67]</t>
        </is>
      </c>
      <c r="D497" s="12" t="inlineStr">
        <is>
          <t>Use qualitative data to decide on which material from a selection of materials is most suitable for a specific application.</t>
        </is>
      </c>
      <c r="E497" s="12" t="inlineStr">
        <is>
          <t>a619e4de-63c7-434b-90b5-48a458d18a64</t>
        </is>
      </c>
    </row>
    <row r="498" ht="45" customHeight="1">
      <c r="A498" s="12" t="inlineStr">
        <is>
          <t>Separate Chemistry 2</t>
        </is>
      </c>
      <c r="B498" s="12" t="inlineStr">
        <is>
          <t>Comparing Materials</t>
        </is>
      </c>
      <c r="C498" s="13" t="inlineStr">
        <is>
          <t>Selecting Materials: Using Quantitative Data [CH10.68]</t>
        </is>
      </c>
      <c r="D498" s="12" t="inlineStr">
        <is>
          <t>Use quantitative data to decide on which material, from a selection of materials, is most suitable for a specific application.</t>
        </is>
      </c>
      <c r="E498" s="12" t="inlineStr">
        <is>
          <t>13c552f2-da25-406b-a025-f77658f5ed5f</t>
        </is>
      </c>
    </row>
    <row r="499" ht="45" customHeight="1">
      <c r="A499" s="12" t="inlineStr">
        <is>
          <t>Separate Chemistry 2</t>
        </is>
      </c>
      <c r="B499" s="12" t="inlineStr">
        <is>
          <t>Comparing Materials</t>
        </is>
      </c>
      <c r="C499" s="13" t="inlineStr">
        <is>
          <t>Selecting Materials: Justifying Choices [CH10.69]</t>
        </is>
      </c>
      <c r="D499" s="12" t="inlineStr">
        <is>
          <t>Justify the choice of a material in a given context based on both the qualitative and quantitative data related to the properties of a range of possible alternatives.</t>
        </is>
      </c>
      <c r="E499" s="12" t="inlineStr">
        <is>
          <t>03379352-463b-406c-ac5e-eb21dc3a9d76</t>
        </is>
      </c>
    </row>
    <row r="500" ht="45" customHeight="1">
      <c r="A500" s="12" t="inlineStr">
        <is>
          <t>Separate Chemistry 2</t>
        </is>
      </c>
      <c r="B500" s="12" t="inlineStr">
        <is>
          <t>Comparing Materials</t>
        </is>
      </c>
      <c r="C500" s="13" t="inlineStr">
        <is>
          <t>Recycling [CH10.70]</t>
        </is>
      </c>
      <c r="D500" s="12" t="inlineStr">
        <is>
          <t>Understand how and why materials are recycled.  Consider the factors what affect where a material will be recycled.</t>
        </is>
      </c>
      <c r="E500" s="12" t="inlineStr">
        <is>
          <t>b5277ff7-0af2-475c-b5cd-2c9dcb9c83e0</t>
        </is>
      </c>
    </row>
  </sheetData>
  <mergeCells count="1">
    <mergeCell ref="A6:E6"/>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E578"/>
  <sheetViews>
    <sheetView showGridLines="0" workbookViewId="0">
      <selection activeCell="A1" sqref="A1"/>
    </sheetView>
  </sheetViews>
  <sheetFormatPr baseColWidth="8" defaultRowHeight="15"/>
  <cols>
    <col width="38" customWidth="1" min="1" max="1"/>
    <col width="6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31e39868-5cb7-453d-aca1-c835346d6caf</t>
        </is>
      </c>
    </row>
    <row r="3">
      <c r="A3" s="2" t="inlineStr">
        <is>
          <t>Chemistry GCSE: Edexcel (H)</t>
        </is>
      </c>
      <c r="D3" s="3" t="inlineStr">
        <is>
          <t>Last updated: 17 July 2026</t>
        </is>
      </c>
    </row>
    <row r="4">
      <c r="A4" s="4" t="inlineStr">
        <is>
          <t>10 Topics   ·   72 Subtopics   ·   571 Nuggets   ·   72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Formulae, Equations &amp; Hazards</t>
        </is>
      </c>
      <c r="B8" s="12" t="inlineStr">
        <is>
          <t>Atoms, Elements &amp; Compounds</t>
        </is>
      </c>
      <c r="C8" s="13" t="inlineStr">
        <is>
          <t>Diagnostic: Atoms, Elements &amp; Compounds [CH0.001]</t>
        </is>
      </c>
      <c r="D8" s="12" t="inlineStr">
        <is>
          <t>Diagnostic for recognising and using element symbols, formulae, compound names and state symbols.</t>
        </is>
      </c>
      <c r="E8" s="12" t="inlineStr">
        <is>
          <t>b0d6fdd7-e66c-401a-9a6b-d293ee610367</t>
        </is>
      </c>
    </row>
    <row r="9" ht="45" customHeight="1">
      <c r="A9" s="12" t="inlineStr">
        <is>
          <t>Formulae, Equations &amp; Hazards</t>
        </is>
      </c>
      <c r="B9" s="12" t="inlineStr">
        <is>
          <t>Atoms, Elements &amp; Compounds</t>
        </is>
      </c>
      <c r="C9" s="13" t="inlineStr">
        <is>
          <t>Pure Substances: Elements &amp; Compounds [CK20.05]</t>
        </is>
      </c>
      <c r="D9" s="12" t="inlineStr">
        <is>
          <t>Define pure substances, atoms, elements, compounds and molecules. Includes basic particle model descriptions.</t>
        </is>
      </c>
      <c r="E9" s="12" t="inlineStr">
        <is>
          <t>c408c120-25f7-4034-a257-cfbff18d4d02</t>
        </is>
      </c>
    </row>
    <row r="10" ht="45" customHeight="1">
      <c r="A10" s="12" t="inlineStr">
        <is>
          <t>Formulae, Equations &amp; Hazards</t>
        </is>
      </c>
      <c r="B10" s="12" t="inlineStr">
        <is>
          <t>Atoms, Elements &amp; Compounds</t>
        </is>
      </c>
      <c r="C10" s="13" t="inlineStr">
        <is>
          <t>Atoms, Elements, Compounds &amp; Molecules [CH1.01]</t>
        </is>
      </c>
      <c r="D10" s="12" t="inlineStr">
        <is>
          <t xml:space="preserve">An introduction to atoms, elements, compounds and molecules. </t>
        </is>
      </c>
      <c r="E10" s="12" t="inlineStr">
        <is>
          <t>7854b719-70ed-4dc2-a2ad-446c28b89ff9</t>
        </is>
      </c>
    </row>
    <row r="11" ht="45" customHeight="1">
      <c r="A11" s="12" t="inlineStr">
        <is>
          <t>Formulae, Equations &amp; Hazards</t>
        </is>
      </c>
      <c r="B11" s="12" t="inlineStr">
        <is>
          <t>Atoms, Elements &amp; Compounds</t>
        </is>
      </c>
      <c r="C11" s="13" t="inlineStr">
        <is>
          <t>Element Symbols [CH1.02]</t>
        </is>
      </c>
      <c r="D11" s="12" t="inlineStr">
        <is>
          <t>Use element symbols correctly.</t>
        </is>
      </c>
      <c r="E11" s="12" t="inlineStr">
        <is>
          <t>c4b5136a-9f94-485a-bf8d-6123f0e1e9c0</t>
        </is>
      </c>
    </row>
    <row r="12" ht="45" customHeight="1">
      <c r="A12" s="12" t="inlineStr">
        <is>
          <t>Formulae, Equations &amp; Hazards</t>
        </is>
      </c>
      <c r="B12" s="12" t="inlineStr">
        <is>
          <t>Atoms, Elements &amp; Compounds</t>
        </is>
      </c>
      <c r="C12" s="13" t="inlineStr">
        <is>
          <t>Names &amp; Symbols of the First 20 Elements [CH1.03]</t>
        </is>
      </c>
      <c r="D12" s="12" t="inlineStr">
        <is>
          <t>Correctly use the names and symbols of the first 20 elements of the Periodic Table.</t>
        </is>
      </c>
      <c r="E12" s="12" t="inlineStr">
        <is>
          <t>15770ae3-fce2-4ec8-8b9f-1701f5536fa1</t>
        </is>
      </c>
    </row>
    <row r="13" ht="45" customHeight="1">
      <c r="A13" s="12" t="inlineStr">
        <is>
          <t>Formulae, Equations &amp; Hazards</t>
        </is>
      </c>
      <c r="B13" s="12" t="inlineStr">
        <is>
          <t>Atoms, Elements &amp; Compounds</t>
        </is>
      </c>
      <c r="C13" s="13" t="inlineStr">
        <is>
          <t>Chemical Formulae [CK20.16]</t>
        </is>
      </c>
      <c r="D13" s="12" t="inlineStr">
        <is>
          <t>Identify the elements in a compound from formulae and give relative proportions of elements. Includes formulae with only two elements and no coefficients.</t>
        </is>
      </c>
      <c r="E13" s="12" t="inlineStr">
        <is>
          <t>80744575-87b3-48e8-8916-7150f81bd7b2</t>
        </is>
      </c>
    </row>
    <row r="14" ht="45" customHeight="1">
      <c r="A14" s="12" t="inlineStr">
        <is>
          <t>Formulae, Equations &amp; Hazards</t>
        </is>
      </c>
      <c r="B14" s="12" t="inlineStr">
        <is>
          <t>Atoms, Elements &amp; Compounds</t>
        </is>
      </c>
      <c r="C14" s="13" t="inlineStr">
        <is>
          <t>Chemical Formulae: Ratios &amp; Proportions I [CK20.17]</t>
        </is>
      </c>
      <c r="D14" s="12" t="inlineStr">
        <is>
          <t>Identify and use the relative proportions of given compounds. Includes formulae with only two elements.</t>
        </is>
      </c>
      <c r="E14" s="12" t="inlineStr">
        <is>
          <t>9f1f1a34-cbb5-4baf-866f-5e270f692535</t>
        </is>
      </c>
    </row>
    <row r="15" ht="45" customHeight="1">
      <c r="A15" s="12" t="inlineStr">
        <is>
          <t>Formulae, Equations &amp; Hazards</t>
        </is>
      </c>
      <c r="B15" s="12" t="inlineStr">
        <is>
          <t>Atoms, Elements &amp; Compounds</t>
        </is>
      </c>
      <c r="C15" s="13" t="inlineStr">
        <is>
          <t>Chemical Formulae: Ratios &amp; Proportions II [CK20.18]</t>
        </is>
      </c>
      <c r="D15" s="12" t="inlineStr">
        <is>
          <t>Identify and use the relative proportions of given compounds. Includes formulae with up to three elements (3-part ratios).</t>
        </is>
      </c>
      <c r="E15" s="12" t="inlineStr">
        <is>
          <t>c4fca8dc-67b0-4c51-bbc8-f94be3005f4d</t>
        </is>
      </c>
    </row>
    <row r="16" ht="45" customHeight="1">
      <c r="A16" s="12" t="inlineStr">
        <is>
          <t>Formulae, Equations &amp; Hazards</t>
        </is>
      </c>
      <c r="B16" s="12" t="inlineStr">
        <is>
          <t>Atoms, Elements &amp; Compounds</t>
        </is>
      </c>
      <c r="C16" s="13" t="inlineStr">
        <is>
          <t>Formulae for Elemental Molecules &amp; Compounds [CH1.04]</t>
        </is>
      </c>
      <c r="D16" s="12" t="inlineStr">
        <is>
          <t>Recall and use the chemical formulae for common elemental molecules and compounds.</t>
        </is>
      </c>
      <c r="E16" s="12" t="inlineStr">
        <is>
          <t>0ea351b5-01cd-459e-a333-268679b4787c</t>
        </is>
      </c>
    </row>
    <row r="17" ht="45" customHeight="1">
      <c r="A17" s="12" t="inlineStr">
        <is>
          <t>Formulae, Equations &amp; Hazards</t>
        </is>
      </c>
      <c r="B17" s="12" t="inlineStr">
        <is>
          <t>Atoms, Elements &amp; Compounds</t>
        </is>
      </c>
      <c r="C17" s="13" t="inlineStr">
        <is>
          <t>Formulae for Compounds with Brackets [CH1.05]</t>
        </is>
      </c>
      <c r="D17" s="12" t="inlineStr">
        <is>
          <t>Recall and use the chemical formulae for compounds that include brackets.</t>
        </is>
      </c>
      <c r="E17" s="12" t="inlineStr">
        <is>
          <t>ed150712-f887-4803-95e5-5a9731593f48</t>
        </is>
      </c>
    </row>
    <row r="18" ht="45" customHeight="1">
      <c r="A18" s="12" t="inlineStr">
        <is>
          <t>Formulae, Equations &amp; Hazards</t>
        </is>
      </c>
      <c r="B18" s="12" t="inlineStr">
        <is>
          <t>Atoms, Elements &amp; Compounds</t>
        </is>
      </c>
      <c r="C18" s="13" t="inlineStr">
        <is>
          <t>Naming Compounds [CH1.06]</t>
        </is>
      </c>
      <c r="D18" s="12" t="inlineStr">
        <is>
          <t>Describe and use the rules for naming compounds to recall and use the chemical formulae for common elemental molecules and compounds.</t>
        </is>
      </c>
      <c r="E18" s="12" t="inlineStr">
        <is>
          <t>15b6e92a-4b5f-456d-af34-50568879819d</t>
        </is>
      </c>
    </row>
    <row r="19" ht="45" customHeight="1">
      <c r="A19" s="12" t="inlineStr">
        <is>
          <t>Formulae, Equations &amp; Hazards</t>
        </is>
      </c>
      <c r="B19" s="12" t="inlineStr">
        <is>
          <t>Atoms, Elements &amp; Compounds</t>
        </is>
      </c>
      <c r="C19" s="13" t="inlineStr">
        <is>
          <t>State Symbols [CH1.07]</t>
        </is>
      </c>
      <c r="D19" s="12" t="inlineStr">
        <is>
          <t>Use state symbols correctly.</t>
        </is>
      </c>
      <c r="E19" s="12" t="inlineStr">
        <is>
          <t>52ebc859-b0ad-42b7-9145-62791bbb2e8f</t>
        </is>
      </c>
    </row>
    <row r="20" ht="45" customHeight="1">
      <c r="A20" s="12" t="inlineStr">
        <is>
          <t>Formulae, Equations &amp; Hazards</t>
        </is>
      </c>
      <c r="B20" s="12" t="inlineStr">
        <is>
          <t>Chemical Equations</t>
        </is>
      </c>
      <c r="C20" s="13" t="inlineStr">
        <is>
          <t>Diagnostic: Chemical Equations [CH0.004]</t>
        </is>
      </c>
      <c r="D20" s="12" t="inlineStr">
        <is>
          <t>Diagnostic for word and symbol equations.</t>
        </is>
      </c>
      <c r="E20" s="12" t="inlineStr">
        <is>
          <t>b94e8b3d-44eb-4825-b531-4cb3c37e0641</t>
        </is>
      </c>
    </row>
    <row r="21" ht="45" customHeight="1">
      <c r="A21" s="12" t="inlineStr">
        <is>
          <t>Formulae, Equations &amp; Hazards</t>
        </is>
      </c>
      <c r="B21" s="12" t="inlineStr">
        <is>
          <t>Chemical Equations</t>
        </is>
      </c>
      <c r="C21" s="13" t="inlineStr">
        <is>
          <t>Chemical Reactions [CH1.16]</t>
        </is>
      </c>
      <c r="D21" s="12" t="inlineStr">
        <is>
          <t>Recognise when a simple chemical reaction has occured and use simple word equations.</t>
        </is>
      </c>
      <c r="E21" s="12" t="inlineStr">
        <is>
          <t>8c4457a0-15da-4a40-9e2e-a4f1542b72d6</t>
        </is>
      </c>
    </row>
    <row r="22" ht="45" customHeight="1">
      <c r="A22" s="12" t="inlineStr">
        <is>
          <t>Formulae, Equations &amp; Hazards</t>
        </is>
      </c>
      <c r="B22" s="12" t="inlineStr">
        <is>
          <t>Chemical Equations</t>
        </is>
      </c>
      <c r="C22" s="13" t="inlineStr">
        <is>
          <t>Writing Word Equations [CH1.17]</t>
        </is>
      </c>
      <c r="D22" s="12" t="inlineStr">
        <is>
          <t>Write and extract information from word equations.</t>
        </is>
      </c>
      <c r="E22" s="12" t="inlineStr">
        <is>
          <t>115e7efc-be0e-45c9-92cd-4f1e38202ea7</t>
        </is>
      </c>
    </row>
    <row r="23" ht="45" customHeight="1">
      <c r="A23" s="12" t="inlineStr">
        <is>
          <t>Formulae, Equations &amp; Hazards</t>
        </is>
      </c>
      <c r="B23" s="12" t="inlineStr">
        <is>
          <t>Chemical Equations</t>
        </is>
      </c>
      <c r="C23" s="13" t="inlineStr">
        <is>
          <t>Writing Simple Formula Equations [CH1.18]</t>
        </is>
      </c>
      <c r="D23" s="12" t="inlineStr">
        <is>
          <t>Write and extract information from simple formula equations.</t>
        </is>
      </c>
      <c r="E23" s="12" t="inlineStr">
        <is>
          <t>88acfbd7-09f2-4ff5-a4df-9c1fac9cd8d5</t>
        </is>
      </c>
    </row>
    <row r="24" ht="45" customHeight="1">
      <c r="A24" s="12" t="inlineStr">
        <is>
          <t>Formulae, Equations &amp; Hazards</t>
        </is>
      </c>
      <c r="B24" s="12" t="inlineStr">
        <is>
          <t>Chemical Equations</t>
        </is>
      </c>
      <c r="C24" s="13" t="inlineStr">
        <is>
          <t>Balancing Chemical Equations I [CH1.19]</t>
        </is>
      </c>
      <c r="D24" s="12" t="inlineStr">
        <is>
          <t>Balance simple chemical equations (no brackets).</t>
        </is>
      </c>
      <c r="E24" s="12" t="inlineStr">
        <is>
          <t>aeb73dea-6db0-4a9a-8338-413555d8fd74</t>
        </is>
      </c>
    </row>
    <row r="25" ht="45" customHeight="1">
      <c r="A25" s="12" t="inlineStr">
        <is>
          <t>Formulae, Equations &amp; Hazards</t>
        </is>
      </c>
      <c r="B25" s="12" t="inlineStr">
        <is>
          <t>Chemical Equations</t>
        </is>
      </c>
      <c r="C25" s="13" t="inlineStr">
        <is>
          <t>Balancing Chemical Equations II [CH1.20]</t>
        </is>
      </c>
      <c r="D25" s="12" t="inlineStr">
        <is>
          <t>Balance chemical equations (with brackets).</t>
        </is>
      </c>
      <c r="E25" s="12" t="inlineStr">
        <is>
          <t>688120ce-d38b-4d05-9d99-6c7a196e8ece</t>
        </is>
      </c>
    </row>
    <row r="26" ht="45" customHeight="1">
      <c r="A26" s="12" t="inlineStr">
        <is>
          <t>Formulae, Equations &amp; Hazards</t>
        </is>
      </c>
      <c r="B26" s="12" t="inlineStr">
        <is>
          <t>Chemical Equations</t>
        </is>
      </c>
      <c r="C26" s="13" t="inlineStr">
        <is>
          <t>Balancing Chemical Equations III [CH1.21]</t>
        </is>
      </c>
      <c r="D26" s="12" t="inlineStr">
        <is>
          <t xml:space="preserve">Balance chemical equation with brackets and elements appearing in more than one of the reactants or products.
</t>
        </is>
      </c>
      <c r="E26" s="12" t="inlineStr">
        <is>
          <t>77266596-45d3-469b-9109-9783dbf239bc</t>
        </is>
      </c>
    </row>
    <row r="27" ht="45" customHeight="1">
      <c r="A27" s="12" t="inlineStr">
        <is>
          <t>Formulae, Equations &amp; Hazards</t>
        </is>
      </c>
      <c r="B27" s="12" t="inlineStr">
        <is>
          <t>Ioninc &amp; Half Equations</t>
        </is>
      </c>
      <c r="C27" s="13" t="inlineStr">
        <is>
          <t>Diagnostic: Ionic &amp; Half Equations [CH0.203]</t>
        </is>
      </c>
      <c r="D27" s="12" t="inlineStr">
        <is>
          <t>Diagnostic for writing ionic &amp; half equations with redox reactions and electrolysis as examples.</t>
        </is>
      </c>
      <c r="E27" s="12" t="inlineStr">
        <is>
          <t>9dadf6c2-c187-4d11-9263-4d7f48d338fb</t>
        </is>
      </c>
    </row>
    <row r="28" ht="45" customHeight="1">
      <c r="A28" s="12" t="inlineStr">
        <is>
          <t>Formulae, Equations &amp; Hazards</t>
        </is>
      </c>
      <c r="B28" s="12" t="inlineStr">
        <is>
          <t>Ioninc &amp; Half Equations</t>
        </is>
      </c>
      <c r="C28" s="13" t="inlineStr">
        <is>
          <t xml:space="preserve">Ionic Equations [CH2.14] </t>
        </is>
      </c>
      <c r="D28" s="12" t="inlineStr">
        <is>
          <t>Describe the process of converting a balanced chemical equation into an ionic equation, by understanding when to split substances into ions and cancelling spectator ions.</t>
        </is>
      </c>
      <c r="E28" s="12" t="inlineStr">
        <is>
          <t>77c1e0f8-949d-4d66-a6d3-4ed9aaa5e59b</t>
        </is>
      </c>
    </row>
    <row r="29" ht="45" customHeight="1">
      <c r="A29" s="12" t="inlineStr">
        <is>
          <t>Formulae, Equations &amp; Hazards</t>
        </is>
      </c>
      <c r="B29" s="12" t="inlineStr">
        <is>
          <t>Ioninc &amp; Half Equations</t>
        </is>
      </c>
      <c r="C29" s="13" t="inlineStr">
        <is>
          <t>Balancing Ionic Equations I [CH2.16]</t>
        </is>
      </c>
      <c r="D29" s="12" t="inlineStr">
        <is>
          <t xml:space="preserve">Balance ionic equations, given the skeletal ionic equation, by adding appropriate coefficients.
</t>
        </is>
      </c>
      <c r="E29" s="12" t="inlineStr">
        <is>
          <t>d261956c-4ed0-438b-aa11-6eec85e0c3e1</t>
        </is>
      </c>
    </row>
    <row r="30" ht="45" customHeight="1">
      <c r="A30" s="12" t="inlineStr">
        <is>
          <t>Formulae, Equations &amp; Hazards</t>
        </is>
      </c>
      <c r="B30" s="12" t="inlineStr">
        <is>
          <t>Ioninc &amp; Half Equations</t>
        </is>
      </c>
      <c r="C30" s="13" t="inlineStr">
        <is>
          <t>Balancing Ionic Equations II [CH2.17]</t>
        </is>
      </c>
      <c r="D30" s="12" t="inlineStr">
        <is>
          <t>Balance ionic equations, given the skeletal ionic equation, by adding appropriate coefficients.  More complex examples.</t>
        </is>
      </c>
      <c r="E30" s="12" t="inlineStr">
        <is>
          <t>bc447ec1-2a61-4d1f-9a80-b1599cc04c8e</t>
        </is>
      </c>
    </row>
    <row r="31" ht="45" customHeight="1">
      <c r="A31" s="12" t="inlineStr">
        <is>
          <t>Formulae, Equations &amp; Hazards</t>
        </is>
      </c>
      <c r="B31" s="12" t="inlineStr">
        <is>
          <t>Ioninc &amp; Half Equations</t>
        </is>
      </c>
      <c r="C31" s="13" t="inlineStr">
        <is>
          <t>Half Equations: Introduction [CH4.074]</t>
        </is>
      </c>
      <c r="D31" s="12" t="inlineStr">
        <is>
          <t>Recall what is meant by the term half equation and how they can be deduced from ionic equations or symbol equations.</t>
        </is>
      </c>
      <c r="E31" s="12" t="inlineStr">
        <is>
          <t>d488d8c4-0ad0-463f-890e-5e8e12a2a081</t>
        </is>
      </c>
    </row>
    <row r="32" ht="45" customHeight="1">
      <c r="A32" s="12" t="inlineStr">
        <is>
          <t>Formulae, Equations &amp; Hazards</t>
        </is>
      </c>
      <c r="B32" s="12" t="inlineStr">
        <is>
          <t>Ioninc &amp; Half Equations</t>
        </is>
      </c>
      <c r="C32" s="13" t="inlineStr">
        <is>
          <t>Half Equations: Combining [CH4.075]</t>
        </is>
      </c>
      <c r="D32" s="12" t="inlineStr">
        <is>
          <t>Combine half equations to give the overall ionic or symbol equation.</t>
        </is>
      </c>
      <c r="E32" s="12" t="inlineStr">
        <is>
          <t>1bc4d20b-0005-49d0-8c84-4f348d03ee3c</t>
        </is>
      </c>
    </row>
    <row r="33" ht="45" customHeight="1">
      <c r="A33" s="12" t="inlineStr">
        <is>
          <t>Formulae, Equations &amp; Hazards</t>
        </is>
      </c>
      <c r="B33" s="12" t="inlineStr">
        <is>
          <t>Ioninc &amp; Half Equations</t>
        </is>
      </c>
      <c r="C33" s="13" t="inlineStr">
        <is>
          <t>Half Equations: Redox [CH4.076]</t>
        </is>
      </c>
      <c r="D33" s="12" t="inlineStr">
        <is>
          <t>Identify whether a half equation shows oxidation or reduction by considering whether the electrons are added on the reactant or product side of the equation.</t>
        </is>
      </c>
      <c r="E33" s="12" t="inlineStr">
        <is>
          <t>9128b8c2-72cd-44e3-93ab-1710bb2e6e2f</t>
        </is>
      </c>
    </row>
    <row r="34" ht="45" customHeight="1">
      <c r="A34" s="12" t="inlineStr">
        <is>
          <t>Formulae, Equations &amp; Hazards</t>
        </is>
      </c>
      <c r="B34" s="12" t="inlineStr">
        <is>
          <t>Ioninc &amp; Half Equations</t>
        </is>
      </c>
      <c r="C34" s="13" t="inlineStr">
        <is>
          <t>Half Equations: Electrolysis [CH4.077]</t>
        </is>
      </c>
      <c r="D34" s="12" t="inlineStr">
        <is>
          <t xml:space="preserve">Identify and write half equations for the reactions occurring at the anode and the cathode. </t>
        </is>
      </c>
      <c r="E34" s="12" t="inlineStr">
        <is>
          <t>57de57d6-38d9-45c2-aa19-adc8c271a2ef</t>
        </is>
      </c>
    </row>
    <row r="35" ht="45" customHeight="1">
      <c r="A35" s="12" t="inlineStr">
        <is>
          <t>Key Concepts in Chemistry</t>
        </is>
      </c>
      <c r="B35" s="12" t="inlineStr">
        <is>
          <t>History of Atomic Structure</t>
        </is>
      </c>
      <c r="C35" s="13" t="inlineStr">
        <is>
          <t>Diagnostic: History of the Atom [CH0.006]</t>
        </is>
      </c>
      <c r="D35" s="12" t="inlineStr">
        <is>
          <t>Diagnostic for the development of the model of the atom.</t>
        </is>
      </c>
      <c r="E35" s="12" t="inlineStr">
        <is>
          <t>79424fcd-7a47-4808-9fd7-2544a5f36651</t>
        </is>
      </c>
    </row>
    <row r="36" ht="45" customHeight="1">
      <c r="A36" s="12" t="inlineStr">
        <is>
          <t>Key Concepts in Chemistry</t>
        </is>
      </c>
      <c r="B36" s="12" t="inlineStr">
        <is>
          <t>History of Atomic Structure</t>
        </is>
      </c>
      <c r="C36" s="13" t="inlineStr">
        <is>
          <t>Development of Scientific Models [CH1.32]</t>
        </is>
      </c>
      <c r="D36" s="12" t="inlineStr">
        <is>
          <t>Describe the scientific method and identify different types of model.</t>
        </is>
      </c>
      <c r="E36" s="12" t="inlineStr">
        <is>
          <t>f3f174e0-6cc9-4c3b-bab3-d88d457d61ac</t>
        </is>
      </c>
    </row>
    <row r="37" ht="45" customHeight="1">
      <c r="A37" s="12" t="inlineStr">
        <is>
          <t>Key Concepts in Chemistry</t>
        </is>
      </c>
      <c r="B37" s="12" t="inlineStr">
        <is>
          <t>History of Atomic Structure</t>
        </is>
      </c>
      <c r="C37" s="13" t="inlineStr">
        <is>
          <t>Dalton's Atomic Theory of Matter [CH1.33]</t>
        </is>
      </c>
      <c r="D37" s="12" t="inlineStr">
        <is>
          <t>Describe and use early models of the atom.</t>
        </is>
      </c>
      <c r="E37" s="12" t="inlineStr">
        <is>
          <t>dc8eac9e-a635-4ef1-a838-212104bb7ebf</t>
        </is>
      </c>
    </row>
    <row r="38" ht="45" customHeight="1">
      <c r="A38" s="12" t="inlineStr">
        <is>
          <t>Key Concepts in Chemistry</t>
        </is>
      </c>
      <c r="B38" s="12" t="inlineStr">
        <is>
          <t>History of Atomic Structure</t>
        </is>
      </c>
      <c r="C38" s="13" t="inlineStr">
        <is>
          <t>Thomson's Plum Pudding Model [CH1.34]</t>
        </is>
      </c>
      <c r="D38" s="12" t="inlineStr">
        <is>
          <t xml:space="preserve">Describe and use the Plum Pudding Model, and explain how the model was developed. </t>
        </is>
      </c>
      <c r="E38" s="12" t="inlineStr">
        <is>
          <t>9e79b741-92e1-47e2-849e-3d07ea913667</t>
        </is>
      </c>
    </row>
    <row r="39" ht="45" customHeight="1">
      <c r="A39" s="12" t="inlineStr">
        <is>
          <t>Key Concepts in Chemistry</t>
        </is>
      </c>
      <c r="B39" s="12" t="inlineStr">
        <is>
          <t>History of Atomic Structure</t>
        </is>
      </c>
      <c r="C39" s="13" t="inlineStr">
        <is>
          <t>Rutherford's Nuclear Model [CH1.35]</t>
        </is>
      </c>
      <c r="D39" s="12" t="inlineStr">
        <is>
          <t xml:space="preserve">Describe and use the Nuclear Model, and explain how the model was developed. </t>
        </is>
      </c>
      <c r="E39" s="12" t="inlineStr">
        <is>
          <t>e611f30d-a5ab-4e7f-a42d-e51771450c79</t>
        </is>
      </c>
    </row>
    <row r="40" ht="45" customHeight="1">
      <c r="A40" s="12" t="inlineStr">
        <is>
          <t>Key Concepts in Chemistry</t>
        </is>
      </c>
      <c r="B40" s="12" t="inlineStr">
        <is>
          <t>History of Atomic Structure</t>
        </is>
      </c>
      <c r="C40" s="13" t="inlineStr">
        <is>
          <t>Bohr's Planetary Model [CH1.36]</t>
        </is>
      </c>
      <c r="D40" s="12" t="inlineStr">
        <is>
          <t xml:space="preserve">Describe and use the Planetary Model, and explain how the model was developed. </t>
        </is>
      </c>
      <c r="E40" s="12" t="inlineStr">
        <is>
          <t>1ae330f4-2d65-42c4-a84c-4aadfb70da5e</t>
        </is>
      </c>
    </row>
    <row r="41" ht="45" customHeight="1">
      <c r="A41" s="12" t="inlineStr">
        <is>
          <t>Key Concepts in Chemistry</t>
        </is>
      </c>
      <c r="B41" s="12" t="inlineStr">
        <is>
          <t>History of Atomic Structure</t>
        </is>
      </c>
      <c r="C41" s="13" t="inlineStr">
        <is>
          <t>Discovery of Protons [CH1.37]</t>
        </is>
      </c>
      <c r="D41" s="12" t="inlineStr">
        <is>
          <t>Recall the discovery of protons and explain how this added to the model of the atom.</t>
        </is>
      </c>
      <c r="E41" s="12" t="inlineStr">
        <is>
          <t>e61bff4d-5122-4bee-8e1e-e1e14a75ece5</t>
        </is>
      </c>
    </row>
    <row r="42" ht="45" customHeight="1">
      <c r="A42" s="12" t="inlineStr">
        <is>
          <t>Key Concepts in Chemistry</t>
        </is>
      </c>
      <c r="B42" s="12" t="inlineStr">
        <is>
          <t>History of Atomic Structure</t>
        </is>
      </c>
      <c r="C42" s="13" t="inlineStr">
        <is>
          <t>Chadwick &amp; the Discovery of the Neutron [CH1.38]</t>
        </is>
      </c>
      <c r="D42" s="12" t="inlineStr">
        <is>
          <t>Recall the discovery of neutrons and explain how this added to the model of the atom.</t>
        </is>
      </c>
      <c r="E42" s="12" t="inlineStr">
        <is>
          <t>7c5061b4-7c27-4fb5-99cb-0f5b129c8f63</t>
        </is>
      </c>
    </row>
    <row r="43" ht="45" customHeight="1">
      <c r="A43" s="12" t="inlineStr">
        <is>
          <t>Key Concepts in Chemistry</t>
        </is>
      </c>
      <c r="B43" s="12" t="inlineStr">
        <is>
          <t>History of Atomic Structure</t>
        </is>
      </c>
      <c r="C43" s="13" t="inlineStr">
        <is>
          <t>History of the Atom: Timeline [CH1.39]</t>
        </is>
      </c>
      <c r="D43" s="12" t="inlineStr">
        <is>
          <t>Recall the timeline of the atomic model and identify the different models from diagrams.</t>
        </is>
      </c>
      <c r="E43" s="12" t="inlineStr">
        <is>
          <t>822d2df3-39ad-41c8-a021-5b4f011ae61b</t>
        </is>
      </c>
    </row>
    <row r="44" ht="45" customHeight="1">
      <c r="A44" s="12" t="inlineStr">
        <is>
          <t>Key Concepts in Chemistry</t>
        </is>
      </c>
      <c r="B44" s="12" t="inlineStr">
        <is>
          <t>History of Atomic Structure</t>
        </is>
      </c>
      <c r="C44" s="13" t="inlineStr">
        <is>
          <t>Plum Pudding vs the Nuclear Model [CH1.40]</t>
        </is>
      </c>
      <c r="D44" s="12" t="inlineStr">
        <is>
          <t>Compare the Plum Pudding Model to the Nuclear Model of the atom.</t>
        </is>
      </c>
      <c r="E44" s="12" t="inlineStr">
        <is>
          <t>0bf09d05-a8cf-4b20-bbe6-320ec86fc9d6</t>
        </is>
      </c>
    </row>
    <row r="45" ht="45" customHeight="1">
      <c r="A45" s="12" t="inlineStr">
        <is>
          <t>Key Concepts in Chemistry</t>
        </is>
      </c>
      <c r="B45" s="12" t="inlineStr">
        <is>
          <t>Atomic Structure</t>
        </is>
      </c>
      <c r="C45" s="13" t="inlineStr">
        <is>
          <t>Diagnostic: Atomic Structure [CH0.002]</t>
        </is>
      </c>
      <c r="D45" s="12" t="inlineStr">
        <is>
          <t>Diagnostic for describing and using ideas about atomic structure - including isotopes, calculating relative atomic mass and electronic structure.</t>
        </is>
      </c>
      <c r="E45" s="12" t="inlineStr">
        <is>
          <t>df8c9e5d-42be-43d9-aa2d-8dd0aa9a4f3e</t>
        </is>
      </c>
    </row>
    <row r="46" ht="45" customHeight="1">
      <c r="A46" s="12" t="inlineStr">
        <is>
          <t>Key Concepts in Chemistry</t>
        </is>
      </c>
      <c r="B46" s="12" t="inlineStr">
        <is>
          <t>Atomic Structure</t>
        </is>
      </c>
      <c r="C46" s="13" t="inlineStr">
        <is>
          <t>Atomic Structure [CH1.08]</t>
        </is>
      </c>
      <c r="D46" s="12" t="inlineStr">
        <is>
          <t>Describe the structure of the atom.</t>
        </is>
      </c>
      <c r="E46" s="12" t="inlineStr">
        <is>
          <t>c93e9fb5-244b-4eff-91ba-8a9e8ff14eae</t>
        </is>
      </c>
    </row>
    <row r="47" ht="45" customHeight="1">
      <c r="A47" s="12" t="inlineStr">
        <is>
          <t>Key Concepts in Chemistry</t>
        </is>
      </c>
      <c r="B47" s="12" t="inlineStr">
        <is>
          <t>Atomic Structure</t>
        </is>
      </c>
      <c r="C47" s="13" t="inlineStr">
        <is>
          <t>Electronic Structure [CH1.14]</t>
        </is>
      </c>
      <c r="D47" s="12" t="inlineStr">
        <is>
          <t xml:space="preserve">Recall the 2, 8, 8 structure and apply this to the first 20 elements. </t>
        </is>
      </c>
      <c r="E47" s="12" t="inlineStr">
        <is>
          <t>b27e7c40-fa92-46fa-94be-65ed6cf74b0a</t>
        </is>
      </c>
    </row>
    <row r="48" ht="45" customHeight="1">
      <c r="A48" s="12" t="inlineStr">
        <is>
          <t>Key Concepts in Chemistry</t>
        </is>
      </c>
      <c r="B48" s="12" t="inlineStr">
        <is>
          <t>Atomic Structure</t>
        </is>
      </c>
      <c r="C48" s="13" t="inlineStr">
        <is>
          <t>Size of Atoms [CH1.09]</t>
        </is>
      </c>
      <c r="D48" s="12" t="inlineStr">
        <is>
          <t>Recall the radius of an atom/nucleus and relate size and scale of atoms to objects.</t>
        </is>
      </c>
      <c r="E48" s="12" t="inlineStr">
        <is>
          <t>7a7fdf18-1d62-42fb-b3e2-eff1b73fff6f</t>
        </is>
      </c>
    </row>
    <row r="49" ht="45" customHeight="1">
      <c r="A49" s="12" t="inlineStr">
        <is>
          <t>Key Concepts in Chemistry</t>
        </is>
      </c>
      <c r="B49" s="12" t="inlineStr">
        <is>
          <t>Atomic Structure</t>
        </is>
      </c>
      <c r="C49" s="13" t="inlineStr">
        <is>
          <t>What is Relative? Mass &amp; Charges [CH1.12]</t>
        </is>
      </c>
      <c r="D49" s="12" t="inlineStr">
        <is>
          <t>Recall the relative masses/charges of subatomic particles and define relative atomic mass.</t>
        </is>
      </c>
      <c r="E49" s="12" t="inlineStr">
        <is>
          <t>c02a59aa-012e-442e-b0f7-d7ef3762d0a8</t>
        </is>
      </c>
    </row>
    <row r="50" ht="45" customHeight="1">
      <c r="A50" s="12" t="inlineStr">
        <is>
          <t>Key Concepts in Chemistry</t>
        </is>
      </c>
      <c r="B50" s="12" t="inlineStr">
        <is>
          <t>Atomic Structure</t>
        </is>
      </c>
      <c r="C50" s="13" t="inlineStr">
        <is>
          <t>Atomic Number &amp; Mass Number [CH1.10]</t>
        </is>
      </c>
      <c r="D50" s="12" t="inlineStr">
        <is>
          <t>Use the atomic number and mass number to calculate the numbers of subatomic particles.</t>
        </is>
      </c>
      <c r="E50" s="12" t="inlineStr">
        <is>
          <t>b1378d58-0a85-4d3a-87d4-308ca784e408</t>
        </is>
      </c>
    </row>
    <row r="51" ht="45" customHeight="1">
      <c r="A51" s="12" t="inlineStr">
        <is>
          <t>Key Concepts in Chemistry</t>
        </is>
      </c>
      <c r="B51" s="12" t="inlineStr">
        <is>
          <t>Atomic Structure</t>
        </is>
      </c>
      <c r="C51" s="13" t="inlineStr">
        <is>
          <t>Calculating Relative Atomic Mass [CH1.13]</t>
        </is>
      </c>
      <c r="D51" s="12" t="inlineStr">
        <is>
          <t>Calculate relative atomic mass.</t>
        </is>
      </c>
      <c r="E51" s="12" t="inlineStr">
        <is>
          <t>c045eee7-627d-4db6-aa9e-7a23529b6a7e</t>
        </is>
      </c>
    </row>
    <row r="52" ht="45" customHeight="1">
      <c r="A52" s="12" t="inlineStr">
        <is>
          <t>Key Concepts in Chemistry</t>
        </is>
      </c>
      <c r="B52" s="12" t="inlineStr">
        <is>
          <t>Atomic Structure</t>
        </is>
      </c>
      <c r="C52" s="13" t="inlineStr">
        <is>
          <t>Isotopes [CH1.11]</t>
        </is>
      </c>
      <c r="D52" s="12" t="inlineStr">
        <is>
          <t>Recall the definition of an isotope and apply it to familiar situations.</t>
        </is>
      </c>
      <c r="E52" s="12" t="inlineStr">
        <is>
          <t>473c1d99-164d-4d81-b5f7-c64f33c37d50</t>
        </is>
      </c>
    </row>
    <row r="53" ht="45" customHeight="1">
      <c r="A53" s="12" t="inlineStr">
        <is>
          <t>Key Concepts in Chemistry</t>
        </is>
      </c>
      <c r="B53" s="12" t="inlineStr">
        <is>
          <t>Atomic Structure</t>
        </is>
      </c>
      <c r="C53" s="13" t="inlineStr">
        <is>
          <t>Changing Energy Levels [CH1.15]</t>
        </is>
      </c>
      <c r="D53" s="12" t="inlineStr">
        <is>
          <t>Recall that electron arrangements may change with the absorption/emission of electromagnetic radiation and apply this to familiar situations.</t>
        </is>
      </c>
      <c r="E53" s="12" t="inlineStr">
        <is>
          <t>29627385-0daf-49cc-aff1-805015e39fd9</t>
        </is>
      </c>
    </row>
    <row r="54" ht="45" customHeight="1">
      <c r="A54" s="12" t="inlineStr">
        <is>
          <t>Key Concepts in Chemistry</t>
        </is>
      </c>
      <c r="B54" s="12" t="inlineStr">
        <is>
          <t>The Periodic Table</t>
        </is>
      </c>
      <c r="C54" s="13" t="inlineStr">
        <is>
          <t>Diagnostic: The Periodic Table [CH0.201]</t>
        </is>
      </c>
      <c r="D54" s="12" t="inlineStr">
        <is>
          <t>Diagnostic for the development of the periodic table, forming ions and identifying atoms &amp; ions.</t>
        </is>
      </c>
      <c r="E54" s="12" t="inlineStr">
        <is>
          <t>bf8bb595-99c5-4889-96ef-9f4db3435907</t>
        </is>
      </c>
    </row>
    <row r="55" ht="45" customHeight="1">
      <c r="A55" s="12" t="inlineStr">
        <is>
          <t>Key Concepts in Chemistry</t>
        </is>
      </c>
      <c r="B55" s="12" t="inlineStr">
        <is>
          <t>The Periodic Table</t>
        </is>
      </c>
      <c r="C55" s="13" t="inlineStr">
        <is>
          <t>Periodic Table: Introduction [CK20.11]</t>
        </is>
      </c>
      <c r="D55" s="12" t="inlineStr">
        <is>
          <t>Identify groups, periods, halogens, noble gases and where metals are found.</t>
        </is>
      </c>
      <c r="E55" s="12" t="inlineStr">
        <is>
          <t>be76540c-d8d5-4d85-a155-9cbd1fcaf0e2</t>
        </is>
      </c>
    </row>
    <row r="56" ht="45" customHeight="1">
      <c r="A56" s="12" t="inlineStr">
        <is>
          <t>Key Concepts in Chemistry</t>
        </is>
      </c>
      <c r="B56" s="12" t="inlineStr">
        <is>
          <t>The Periodic Table</t>
        </is>
      </c>
      <c r="C56" s="13" t="inlineStr">
        <is>
          <t>Periodic Table: Modern [CH1.41]</t>
        </is>
      </c>
      <c r="D56" s="12" t="inlineStr">
        <is>
          <t>Use the modern periodic table.</t>
        </is>
      </c>
      <c r="E56" s="12" t="inlineStr">
        <is>
          <t>53538c80-5477-430e-98f8-a1567325692e</t>
        </is>
      </c>
    </row>
    <row r="57" ht="45" customHeight="1">
      <c r="A57" s="12" t="inlineStr">
        <is>
          <t>Key Concepts in Chemistry</t>
        </is>
      </c>
      <c r="B57" s="12" t="inlineStr">
        <is>
          <t>The Periodic Table</t>
        </is>
      </c>
      <c r="C57" s="13" t="inlineStr">
        <is>
          <t>Periodic Table: Early Versions [CH1.42]</t>
        </is>
      </c>
      <c r="D57" s="12" t="inlineStr">
        <is>
          <t xml:space="preserve">Describe and use early periodic tables, particularly Newlands'. </t>
        </is>
      </c>
      <c r="E57" s="12" t="inlineStr">
        <is>
          <t>54d28d70-fbeb-453b-bbe4-8e7b7dc34050</t>
        </is>
      </c>
    </row>
    <row r="58" ht="45" customHeight="1">
      <c r="A58" s="12" t="inlineStr">
        <is>
          <t>Key Concepts in Chemistry</t>
        </is>
      </c>
      <c r="B58" s="12" t="inlineStr">
        <is>
          <t>The Periodic Table</t>
        </is>
      </c>
      <c r="C58" s="13" t="inlineStr">
        <is>
          <t>Periodic Table: Mendeleev's  [CH1.43]</t>
        </is>
      </c>
      <c r="D58" s="12" t="inlineStr">
        <is>
          <t>Describe and use Mendeleev's periodic table.</t>
        </is>
      </c>
      <c r="E58" s="12" t="inlineStr">
        <is>
          <t>95affad1-dc07-435f-b2ef-ecbec62e485b</t>
        </is>
      </c>
    </row>
    <row r="59" ht="45" customHeight="1">
      <c r="A59" s="12" t="inlineStr">
        <is>
          <t>Key Concepts in Chemistry</t>
        </is>
      </c>
      <c r="B59" s="12" t="inlineStr">
        <is>
          <t>The Periodic Table</t>
        </is>
      </c>
      <c r="C59" s="13" t="inlineStr">
        <is>
          <t>Periodic Table: Comparing Newlands' &amp; Mendeleev's Tables [CH1.44]</t>
        </is>
      </c>
      <c r="D59" s="12" t="inlineStr">
        <is>
          <t>Compare Newlands' periodic table to Mendeleev's periodic table.</t>
        </is>
      </c>
      <c r="E59" s="12" t="inlineStr">
        <is>
          <t>7f6ac688-81a6-4943-85b5-3be145c0e0dd</t>
        </is>
      </c>
    </row>
    <row r="60" ht="45" customHeight="1">
      <c r="A60" s="12" t="inlineStr">
        <is>
          <t>Key Concepts in Chemistry</t>
        </is>
      </c>
      <c r="B60" s="12" t="inlineStr">
        <is>
          <t>The Periodic Table</t>
        </is>
      </c>
      <c r="C60" s="13" t="inlineStr">
        <is>
          <t>Periodic Table: Development of the Modern Periodic Table  [CH1.45]</t>
        </is>
      </c>
      <c r="D60" s="12" t="inlineStr">
        <is>
          <t>Describe the arrangement of the modern periodic table and apply this knowledge.</t>
        </is>
      </c>
      <c r="E60" s="12" t="inlineStr">
        <is>
          <t>cb6cea18-9f67-4116-a6cf-27497acad531</t>
        </is>
      </c>
    </row>
    <row r="61" ht="45" customHeight="1">
      <c r="A61" s="12" t="inlineStr">
        <is>
          <t>Key Concepts in Chemistry</t>
        </is>
      </c>
      <c r="B61" s="12" t="inlineStr">
        <is>
          <t>The Periodic Table</t>
        </is>
      </c>
      <c r="C61" s="13" t="inlineStr">
        <is>
          <t>Forming Ions [CH1.46]</t>
        </is>
      </c>
      <c r="D61" s="12" t="inlineStr">
        <is>
          <t>Describe how ions form, draw and write the electronic structure of ions and identify ion formed using the periodic table.</t>
        </is>
      </c>
      <c r="E61" s="12" t="inlineStr">
        <is>
          <t>47877b81-dbeb-409b-9444-c615167e3a3b</t>
        </is>
      </c>
    </row>
    <row r="62" ht="45" customHeight="1">
      <c r="A62" s="12" t="inlineStr">
        <is>
          <t>Key Concepts in Chemistry</t>
        </is>
      </c>
      <c r="B62" s="12" t="inlineStr">
        <is>
          <t>The Periodic Table</t>
        </is>
      </c>
      <c r="C62" s="13" t="inlineStr">
        <is>
          <t>Periodic Table: Metals &amp; Non-metals [CH1.47]</t>
        </is>
      </c>
      <c r="D62" s="12" t="inlineStr">
        <is>
          <t>Identify metals and non-metals from their position on the periodic table. Describe and compare the properties and behaviour of metals and non-metals.</t>
        </is>
      </c>
      <c r="E62" s="12" t="inlineStr">
        <is>
          <t>4dad9b5a-4ab4-49a9-b9f4-e7d0e4ee4f5d</t>
        </is>
      </c>
    </row>
    <row r="63" ht="45" customHeight="1">
      <c r="A63" s="12" t="inlineStr">
        <is>
          <t>Key Concepts in Chemistry</t>
        </is>
      </c>
      <c r="B63" s="12" t="inlineStr">
        <is>
          <t>The Periodic Table</t>
        </is>
      </c>
      <c r="C63" s="13" t="inlineStr">
        <is>
          <t>Common Ions [CH1.48]</t>
        </is>
      </c>
      <c r="D63" s="12" t="inlineStr">
        <is>
          <t>Recall and use the formulae of common mono- and polyatomic ions.</t>
        </is>
      </c>
      <c r="E63" s="12" t="inlineStr">
        <is>
          <t>6cf41ae2-d801-44cb-8b92-6f0673424d32</t>
        </is>
      </c>
    </row>
    <row r="64" ht="45" customHeight="1">
      <c r="A64" s="12" t="inlineStr">
        <is>
          <t>Key Concepts in Chemistry</t>
        </is>
      </c>
      <c r="B64" s="12" t="inlineStr">
        <is>
          <t>The Periodic Table</t>
        </is>
      </c>
      <c r="C64" s="13" t="inlineStr">
        <is>
          <t>Identifying Atoms &amp; Ions from Electronic Structure [CH1.49]</t>
        </is>
      </c>
      <c r="D64" s="12" t="inlineStr">
        <is>
          <t>Identify atoms and ions of the first twenty elements from their electron structure (written and drawn).</t>
        </is>
      </c>
      <c r="E64" s="12" t="inlineStr">
        <is>
          <t>f0984bf9-7968-406a-981a-ecfd825dde48</t>
        </is>
      </c>
    </row>
    <row r="65" ht="45" customHeight="1">
      <c r="A65" s="12" t="inlineStr">
        <is>
          <t>Key Concepts in Chemistry</t>
        </is>
      </c>
      <c r="B65" s="12" t="inlineStr">
        <is>
          <t>Ionic Substances</t>
        </is>
      </c>
      <c r="C65" s="13" t="inlineStr">
        <is>
          <t>Diagnostic: Ionic Substances [CH0.200]</t>
        </is>
      </c>
      <c r="D65" s="12" t="inlineStr">
        <is>
          <t>Diagnostic for ionic bonding and substances.</t>
        </is>
      </c>
      <c r="E65" s="12" t="inlineStr">
        <is>
          <t>eeb43812-1ecc-4a91-b2dc-84b23d8f7ee2</t>
        </is>
      </c>
    </row>
    <row r="66" ht="45" customHeight="1">
      <c r="A66" s="12" t="inlineStr">
        <is>
          <t>Key Concepts in Chemistry</t>
        </is>
      </c>
      <c r="B66" s="12" t="inlineStr">
        <is>
          <t>Ionic Substances</t>
        </is>
      </c>
      <c r="C66" s="13" t="inlineStr">
        <is>
          <t>Ionic Bonding I [CH2.10]</t>
        </is>
      </c>
      <c r="D66" s="12" t="inlineStr">
        <is>
          <t>Identify and describe the formation of ionic bonds using dot and cross diagrams. This nugget contains 1:1 ratio examples only.</t>
        </is>
      </c>
      <c r="E66" s="12" t="inlineStr">
        <is>
          <t>67be18b7-b840-44e8-84f5-43c1089dc3ac</t>
        </is>
      </c>
    </row>
    <row r="67" ht="45" customHeight="1">
      <c r="A67" s="12" t="inlineStr">
        <is>
          <t>Key Concepts in Chemistry</t>
        </is>
      </c>
      <c r="B67" s="12" t="inlineStr">
        <is>
          <t>Ionic Substances</t>
        </is>
      </c>
      <c r="C67" s="13" t="inlineStr">
        <is>
          <t>Ionic Bonding II [CH2.11]</t>
        </is>
      </c>
      <c r="D67" s="12" t="inlineStr">
        <is>
          <t>Identify and describe the formation of ionic bonds using dot and cross diagrams. This nugget contains 1:2 and 2:1 ratio examples.</t>
        </is>
      </c>
      <c r="E67" s="12" t="inlineStr">
        <is>
          <t>0ca56d6c-766c-4377-afea-dd88bf775087</t>
        </is>
      </c>
    </row>
    <row r="68" ht="45" customHeight="1">
      <c r="A68" s="12" t="inlineStr">
        <is>
          <t>Key Concepts in Chemistry</t>
        </is>
      </c>
      <c r="B68" s="12" t="inlineStr">
        <is>
          <t>Ionic Substances</t>
        </is>
      </c>
      <c r="C68" s="13" t="inlineStr">
        <is>
          <t>Predicting Formulae from Ions I [CH2.12]</t>
        </is>
      </c>
      <c r="D68" s="12" t="inlineStr">
        <is>
          <t>Use the known charges of common ions tp predict the formulae of ionic compounds.</t>
        </is>
      </c>
      <c r="E68" s="12" t="inlineStr">
        <is>
          <t>a9eeafe9-0bec-4391-8f39-880a309ee440</t>
        </is>
      </c>
    </row>
    <row r="69" ht="45" customHeight="1">
      <c r="A69" s="12" t="inlineStr">
        <is>
          <t>Key Concepts in Chemistry</t>
        </is>
      </c>
      <c r="B69" s="12" t="inlineStr">
        <is>
          <t>Ionic Substances</t>
        </is>
      </c>
      <c r="C69" s="13" t="inlineStr">
        <is>
          <t>Predicting Formulae from Ions II [CH2.13]</t>
        </is>
      </c>
      <c r="D69" s="12" t="inlineStr">
        <is>
          <t>Use the known charges of common ions to predict the formulae of ionic compounds — Formulae with brackets.</t>
        </is>
      </c>
      <c r="E69" s="12" t="inlineStr">
        <is>
          <t>a6e5a3f5-9ea6-4bb0-abe1-571532b31bf9</t>
        </is>
      </c>
    </row>
    <row r="70" ht="45" customHeight="1">
      <c r="A70" s="12" t="inlineStr">
        <is>
          <t>Key Concepts in Chemistry</t>
        </is>
      </c>
      <c r="B70" s="12" t="inlineStr">
        <is>
          <t>Ionic Substances</t>
        </is>
      </c>
      <c r="C70" s="13" t="inlineStr">
        <is>
          <t>Ionic Compounds [CH2.18]</t>
        </is>
      </c>
      <c r="D70" s="12" t="inlineStr">
        <is>
          <t>Describe the structure of ionic compounds.</t>
        </is>
      </c>
      <c r="E70" s="12" t="inlineStr">
        <is>
          <t>a5ff0f31-3371-4c09-a34b-0da90acd5cc1</t>
        </is>
      </c>
    </row>
    <row r="71" ht="45" customHeight="1">
      <c r="A71" s="12" t="inlineStr">
        <is>
          <t>Key Concepts in Chemistry</t>
        </is>
      </c>
      <c r="B71" s="12" t="inlineStr">
        <is>
          <t>Ionic Substances</t>
        </is>
      </c>
      <c r="C71" s="13" t="inlineStr">
        <is>
          <t>Representing Ionic Compounds [CH2.19]</t>
        </is>
      </c>
      <c r="D71" s="12" t="inlineStr">
        <is>
          <t>Identify ionic compounds from 2D or 3D representations. Describe the structure of an ionic compound using a diagram.</t>
        </is>
      </c>
      <c r="E71" s="12" t="inlineStr">
        <is>
          <t>834b6653-261f-492a-8a43-aa92ca9e8e04</t>
        </is>
      </c>
    </row>
    <row r="72" ht="45" customHeight="1">
      <c r="A72" s="12" t="inlineStr">
        <is>
          <t>Key Concepts in Chemistry</t>
        </is>
      </c>
      <c r="B72" s="12" t="inlineStr">
        <is>
          <t>Ionic Substances</t>
        </is>
      </c>
      <c r="C72" s="13" t="inlineStr">
        <is>
          <t>Limitations of Representations of Ionic Compounds [CH2.20]</t>
        </is>
      </c>
      <c r="D72" s="12" t="inlineStr">
        <is>
          <t>Describe the limitations of 2D or 2D representations of ionic compounds.</t>
        </is>
      </c>
      <c r="E72" s="12" t="inlineStr">
        <is>
          <t>6bf75fe7-82c0-432c-aa2b-bdc0f1f8ebc8</t>
        </is>
      </c>
    </row>
    <row r="73" ht="45" customHeight="1">
      <c r="A73" s="12" t="inlineStr">
        <is>
          <t>Key Concepts in Chemistry</t>
        </is>
      </c>
      <c r="B73" s="12" t="inlineStr">
        <is>
          <t>Ionic Substances</t>
        </is>
      </c>
      <c r="C73" s="13" t="inlineStr">
        <is>
          <t>Properties of Ionic Compounds [CH2.21]</t>
        </is>
      </c>
      <c r="D73" s="12" t="inlineStr">
        <is>
          <t>State the properties of ionic compounds.</t>
        </is>
      </c>
      <c r="E73" s="12" t="inlineStr">
        <is>
          <t>8f3ff936-bc8d-4663-b588-736dd5164324</t>
        </is>
      </c>
    </row>
    <row r="74" ht="45" customHeight="1">
      <c r="A74" s="12" t="inlineStr">
        <is>
          <t>Key Concepts in Chemistry</t>
        </is>
      </c>
      <c r="B74" s="12" t="inlineStr">
        <is>
          <t>Ionic Substances</t>
        </is>
      </c>
      <c r="C74" s="13" t="inlineStr">
        <is>
          <t>Explaining the Properties of Ionic Compounds [CH2.22]</t>
        </is>
      </c>
      <c r="D74" s="12" t="inlineStr">
        <is>
          <t>Explain the properties of ionic compounds in terms of their structure.</t>
        </is>
      </c>
      <c r="E74" s="12" t="inlineStr">
        <is>
          <t>c2eb3e84-8389-41c9-9349-bd8cc8387413</t>
        </is>
      </c>
    </row>
    <row r="75" ht="45" customHeight="1">
      <c r="A75" s="12" t="inlineStr">
        <is>
          <t>Key Concepts in Chemistry</t>
        </is>
      </c>
      <c r="B75" s="12" t="inlineStr">
        <is>
          <t>Ionic Substances</t>
        </is>
      </c>
      <c r="C75" s="13" t="inlineStr">
        <is>
          <t>Deducing Formulae from Diagrams of Ionic Compounds [CH2.23]</t>
        </is>
      </c>
      <c r="D75" s="12" t="inlineStr">
        <is>
          <t>Use diagrams and knowledge of ions to determine the formulae of ionic compounds.</t>
        </is>
      </c>
      <c r="E75" s="12" t="inlineStr">
        <is>
          <t>7c044eb7-618f-46ad-8f56-32eba9cf6040</t>
        </is>
      </c>
    </row>
    <row r="76" ht="45" customHeight="1">
      <c r="A76" s="12" t="inlineStr">
        <is>
          <t>Key Concepts in Chemistry</t>
        </is>
      </c>
      <c r="B76" s="12" t="inlineStr">
        <is>
          <t>Covalent Bonding</t>
        </is>
      </c>
      <c r="C76" s="13" t="inlineStr">
        <is>
          <t>Diagnostic: Covalent Bonding [CH0.012]</t>
        </is>
      </c>
      <c r="D76" s="12" t="inlineStr">
        <is>
          <t>Diagnostic for covalent bonding.</t>
        </is>
      </c>
      <c r="E76" s="12" t="inlineStr">
        <is>
          <t>d7b89917-819d-4794-be29-1843c7c393a8</t>
        </is>
      </c>
    </row>
    <row r="77" ht="45" customHeight="1">
      <c r="A77" s="12" t="inlineStr">
        <is>
          <t>Key Concepts in Chemistry</t>
        </is>
      </c>
      <c r="B77" s="12" t="inlineStr">
        <is>
          <t>Covalent Bonding</t>
        </is>
      </c>
      <c r="C77" s="13" t="inlineStr">
        <is>
          <t>Covalent Bonding I [CH2.24]</t>
        </is>
      </c>
      <c r="D77" s="12" t="inlineStr">
        <is>
          <t>Identify and describe the formation of covalent bonds using dot and cross diagrams. This nugget contains elemental molecules and the formation of single, double and triple bonds.</t>
        </is>
      </c>
      <c r="E77" s="12" t="inlineStr">
        <is>
          <t>317bc8f0-2f83-4481-ae8b-544631139e77</t>
        </is>
      </c>
    </row>
    <row r="78" ht="45" customHeight="1">
      <c r="A78" s="12" t="inlineStr">
        <is>
          <t>Key Concepts in Chemistry</t>
        </is>
      </c>
      <c r="B78" s="12" t="inlineStr">
        <is>
          <t>Covalent Bonding</t>
        </is>
      </c>
      <c r="C78" s="13" t="inlineStr">
        <is>
          <t>Covalent Bonding II [CH2.25]</t>
        </is>
      </c>
      <c r="D78" s="12" t="inlineStr">
        <is>
          <t>Identify and describe the formation of covalent bonds using dot and cross diagrams. This nugget contains the formation of simple compounds.</t>
        </is>
      </c>
      <c r="E78" s="12" t="inlineStr">
        <is>
          <t>a24542af-adf0-4520-a63b-90fb48676709</t>
        </is>
      </c>
    </row>
    <row r="79" ht="45" customHeight="1">
      <c r="A79" s="12" t="inlineStr">
        <is>
          <t>Key Concepts in Chemistry</t>
        </is>
      </c>
      <c r="B79" s="12" t="inlineStr">
        <is>
          <t>Covalent Bonding</t>
        </is>
      </c>
      <c r="C79" s="13" t="inlineStr">
        <is>
          <t>Representing Covalent Bonds [CH2.26]</t>
        </is>
      </c>
      <c r="D79" s="12" t="inlineStr">
        <is>
          <t>Identify covalent compounds from 2D or 3D representations. Describe the structure of a covalent structure using a diagram.</t>
        </is>
      </c>
      <c r="E79" s="12" t="inlineStr">
        <is>
          <t>8be3b622-800c-4c4e-b8c1-0a190fbc9d67</t>
        </is>
      </c>
    </row>
    <row r="80" ht="45" customHeight="1">
      <c r="A80" s="12" t="inlineStr">
        <is>
          <t>Key Concepts in Chemistry</t>
        </is>
      </c>
      <c r="B80" s="12" t="inlineStr">
        <is>
          <t>Covalent Bonding</t>
        </is>
      </c>
      <c r="C80" s="13" t="inlineStr">
        <is>
          <t>Limitations of Representations of Covalent Bonds [CH2.27]</t>
        </is>
      </c>
      <c r="D80" s="12" t="inlineStr">
        <is>
          <t>Describe the limitations of 2D or 3D representations of covalent compounds.</t>
        </is>
      </c>
      <c r="E80" s="12" t="inlineStr">
        <is>
          <t>741927ab-5af8-47c5-8f2d-cada71027525</t>
        </is>
      </c>
    </row>
    <row r="81" ht="45" customHeight="1">
      <c r="A81" s="12" t="inlineStr">
        <is>
          <t>Key Concepts in Chemistry</t>
        </is>
      </c>
      <c r="B81" s="12" t="inlineStr">
        <is>
          <t>Covalent Bonding</t>
        </is>
      </c>
      <c r="C81" s="13" t="inlineStr">
        <is>
          <t>Deducing Formulae from Diagrams of Covalent Compounds [CH2.28]</t>
        </is>
      </c>
      <c r="D81" s="12" t="inlineStr">
        <is>
          <t>Use diagrams to determine the formulae and empirical formulae of covalent compounds.</t>
        </is>
      </c>
      <c r="E81" s="12" t="inlineStr">
        <is>
          <t>3a2b068c-ebf9-445d-9dad-fb549ac0d093</t>
        </is>
      </c>
    </row>
    <row r="82" ht="45" customHeight="1">
      <c r="A82" s="12" t="inlineStr">
        <is>
          <t>Key Concepts in Chemistry</t>
        </is>
      </c>
      <c r="B82" s="12" t="inlineStr">
        <is>
          <t>Bonding in Metals</t>
        </is>
      </c>
      <c r="C82" s="13" t="inlineStr">
        <is>
          <t>Diagnostic: Bonding in Metals [CH0.220]</t>
        </is>
      </c>
      <c r="D82" s="12" t="inlineStr">
        <is>
          <t>Diagnostic for the bonding in metals topic.</t>
        </is>
      </c>
      <c r="E82" s="12" t="inlineStr">
        <is>
          <t>68b45412-fbe7-4237-9eb6-c792a3b85bbe</t>
        </is>
      </c>
    </row>
    <row r="83" ht="45" customHeight="1">
      <c r="A83" s="12" t="inlineStr">
        <is>
          <t>Key Concepts in Chemistry</t>
        </is>
      </c>
      <c r="B83" s="12" t="inlineStr">
        <is>
          <t>Bonding in Metals</t>
        </is>
      </c>
      <c r="C83" s="13" t="inlineStr">
        <is>
          <t>Introducing Chemical Bonds [CH2.01]</t>
        </is>
      </c>
      <c r="D83" s="12" t="inlineStr">
        <is>
          <t>Describe ionic, covalent and metallic bonds in terms of the transfer/sharing of electrons and in terms of electrostatic forces.</t>
        </is>
      </c>
      <c r="E83" s="12" t="inlineStr">
        <is>
          <t>08c5fb26-992e-482e-bf15-b964e4198e66</t>
        </is>
      </c>
    </row>
    <row r="84" ht="45" customHeight="1">
      <c r="A84" s="12" t="inlineStr">
        <is>
          <t>Key Concepts in Chemistry</t>
        </is>
      </c>
      <c r="B84" s="12" t="inlineStr">
        <is>
          <t>Bonding in Metals</t>
        </is>
      </c>
      <c r="C84" s="13" t="inlineStr">
        <is>
          <t>Metallic Bonding [CH2.02]</t>
        </is>
      </c>
      <c r="D84" s="12" t="inlineStr">
        <is>
          <t>Identify and describe metallic bonds.</t>
        </is>
      </c>
      <c r="E84" s="12" t="inlineStr">
        <is>
          <t>ca1b0d4c-c857-4a7b-bc6b-fcc01d3d1823</t>
        </is>
      </c>
    </row>
    <row r="85" ht="45" customHeight="1">
      <c r="A85" s="12" t="inlineStr">
        <is>
          <t>Key Concepts in Chemistry</t>
        </is>
      </c>
      <c r="B85" s="12" t="inlineStr">
        <is>
          <t>Bonding in Metals</t>
        </is>
      </c>
      <c r="C85" s="13" t="inlineStr">
        <is>
          <t>Representing Metallic Bonds [CH2.03]</t>
        </is>
      </c>
      <c r="D85" s="12" t="inlineStr">
        <is>
          <t>Identify metallic bonding from 2D or 3D representations.</t>
        </is>
      </c>
      <c r="E85" s="12" t="inlineStr">
        <is>
          <t>cd371fd4-0588-4def-9378-826cddd03504</t>
        </is>
      </c>
    </row>
    <row r="86" ht="45" customHeight="1">
      <c r="A86" s="12" t="inlineStr">
        <is>
          <t>Key Concepts in Chemistry</t>
        </is>
      </c>
      <c r="B86" s="12" t="inlineStr">
        <is>
          <t>Bonding in Metals</t>
        </is>
      </c>
      <c r="C86" s="13" t="inlineStr">
        <is>
          <t>Pure Metals [CH2.04]</t>
        </is>
      </c>
      <c r="D86" s="12" t="inlineStr">
        <is>
          <t>Identify and describe pure metals and their structure.</t>
        </is>
      </c>
      <c r="E86" s="12" t="inlineStr">
        <is>
          <t>6c246151-abd2-48f1-8c7c-bf504795edd5</t>
        </is>
      </c>
    </row>
    <row r="87" ht="45" customHeight="1">
      <c r="A87" s="12" t="inlineStr">
        <is>
          <t>Key Concepts in Chemistry</t>
        </is>
      </c>
      <c r="B87" s="12" t="inlineStr">
        <is>
          <t>Bonding in Metals</t>
        </is>
      </c>
      <c r="C87" s="13" t="inlineStr">
        <is>
          <t>Properties of Pure Metals [CH2.05]</t>
        </is>
      </c>
      <c r="D87" s="12" t="inlineStr">
        <is>
          <t>State the properties of pure metals and apply this knowledge to simple situations.</t>
        </is>
      </c>
      <c r="E87" s="12" t="inlineStr">
        <is>
          <t>399cf04a-9ca0-40ed-8f54-645bc483ece0</t>
        </is>
      </c>
    </row>
    <row r="88" ht="45" customHeight="1">
      <c r="A88" s="12" t="inlineStr">
        <is>
          <t>Key Concepts in Chemistry</t>
        </is>
      </c>
      <c r="B88" s="12" t="inlineStr">
        <is>
          <t>Bonding in Metals</t>
        </is>
      </c>
      <c r="C88" s="13" t="inlineStr">
        <is>
          <t>Explaining the Properties Pure Metals [CH2.06]</t>
        </is>
      </c>
      <c r="D88" s="12" t="inlineStr">
        <is>
          <t>Explain the properties of pure metals in terms of their structure.</t>
        </is>
      </c>
      <c r="E88" s="12" t="inlineStr">
        <is>
          <t>ec913b66-44f3-4bd8-9cfe-e556f5dfa5c5</t>
        </is>
      </c>
    </row>
    <row r="89" ht="45" customHeight="1">
      <c r="A89" s="12" t="inlineStr">
        <is>
          <t>Key Concepts in Chemistry</t>
        </is>
      </c>
      <c r="B89" s="12" t="inlineStr">
        <is>
          <t>Bonding in Metals</t>
        </is>
      </c>
      <c r="C89" s="13" t="inlineStr">
        <is>
          <t>Metals as Conductors [CH2.09]</t>
        </is>
      </c>
      <c r="D89" s="12" t="inlineStr">
        <is>
          <t>Explain the electrical and thermal conductivity of metals in terms of their structure.</t>
        </is>
      </c>
      <c r="E89" s="12" t="inlineStr">
        <is>
          <t>9186427e-d31d-4bb2-8eee-b1781152e61b</t>
        </is>
      </c>
    </row>
    <row r="90" ht="45" customHeight="1">
      <c r="A90" s="12" t="inlineStr">
        <is>
          <t>Key Concepts in Chemistry</t>
        </is>
      </c>
      <c r="B90" s="12" t="inlineStr">
        <is>
          <t>Small &amp; Giant Covalent Substances</t>
        </is>
      </c>
      <c r="C90" s="13" t="inlineStr">
        <is>
          <t>Diagnostic: Small &amp; Giant Covalent Substances [CH0.013]</t>
        </is>
      </c>
      <c r="D90" s="12" t="inlineStr">
        <is>
          <t>Diagnostic for the general structure and properties of small and giant covalent structures.</t>
        </is>
      </c>
      <c r="E90" s="12" t="inlineStr">
        <is>
          <t>cbb0d35b-1a2d-4967-98b1-e414276026d3</t>
        </is>
      </c>
    </row>
    <row r="91" ht="45" customHeight="1">
      <c r="A91" s="12" t="inlineStr">
        <is>
          <t>Key Concepts in Chemistry</t>
        </is>
      </c>
      <c r="B91" s="12" t="inlineStr">
        <is>
          <t>Small &amp; Giant Covalent Substances</t>
        </is>
      </c>
      <c r="C91" s="13" t="inlineStr">
        <is>
          <t>Intermolecular &amp; Intramolecular Forces [CH2.29]</t>
        </is>
      </c>
      <c r="D91" s="12" t="inlineStr">
        <is>
          <t>Define inter- and intramolecular forces and compare them.</t>
        </is>
      </c>
      <c r="E91" s="12" t="inlineStr">
        <is>
          <t>e1c17e00-6b29-442e-a427-ab8d5357cf93</t>
        </is>
      </c>
    </row>
    <row r="92" ht="45" customHeight="1">
      <c r="A92" s="12" t="inlineStr">
        <is>
          <t>Key Concepts in Chemistry</t>
        </is>
      </c>
      <c r="B92" s="12" t="inlineStr">
        <is>
          <t>Small &amp; Giant Covalent Substances</t>
        </is>
      </c>
      <c r="C92" s="13" t="inlineStr">
        <is>
          <t>Small Molecular Substances [CH2.30]</t>
        </is>
      </c>
      <c r="D92" s="12" t="inlineStr">
        <is>
          <t>Describe the structure of small molecular substances and give some common examples.</t>
        </is>
      </c>
      <c r="E92" s="12" t="inlineStr">
        <is>
          <t>f5bd9a3b-8e9c-4a14-8e81-c825128d67c5</t>
        </is>
      </c>
    </row>
    <row r="93" ht="45" customHeight="1">
      <c r="A93" s="12" t="inlineStr">
        <is>
          <t>Key Concepts in Chemistry</t>
        </is>
      </c>
      <c r="B93" s="12" t="inlineStr">
        <is>
          <t>Small &amp; Giant Covalent Substances</t>
        </is>
      </c>
      <c r="C93" s="13" t="inlineStr">
        <is>
          <t>Properties of Small Molecular Substances [CH2.31]</t>
        </is>
      </c>
      <c r="D93" s="12" t="inlineStr">
        <is>
          <t>Give the properties of small molecular substances.</t>
        </is>
      </c>
      <c r="E93" s="12" t="inlineStr">
        <is>
          <t>d152524a-bd96-4cb7-9586-4bea7cd790fd</t>
        </is>
      </c>
    </row>
    <row r="94" ht="45" customHeight="1">
      <c r="A94" s="12" t="inlineStr">
        <is>
          <t>Key Concepts in Chemistry</t>
        </is>
      </c>
      <c r="B94" s="12" t="inlineStr">
        <is>
          <t>Small &amp; Giant Covalent Substances</t>
        </is>
      </c>
      <c r="C94" s="13" t="inlineStr">
        <is>
          <t>Explaining the Properties of Small Molecular Substances [CH2.32]</t>
        </is>
      </c>
      <c r="D94" s="12" t="inlineStr">
        <is>
          <t>Explain the properties of small molecular substances in terms of their structure.</t>
        </is>
      </c>
      <c r="E94" s="12" t="inlineStr">
        <is>
          <t>d50ce06e-1a88-4313-ad90-5b06fd0c82dc</t>
        </is>
      </c>
    </row>
    <row r="95" ht="45" customHeight="1">
      <c r="A95" s="12" t="inlineStr">
        <is>
          <t>Key Concepts in Chemistry</t>
        </is>
      </c>
      <c r="B95" s="12" t="inlineStr">
        <is>
          <t>Small &amp; Giant Covalent Substances</t>
        </is>
      </c>
      <c r="C95" s="13" t="inlineStr">
        <is>
          <t>Giant Covalent Structures &amp; Their Properties [CH2.33]</t>
        </is>
      </c>
      <c r="D95" s="12" t="inlineStr">
        <is>
          <t>Describe the structure of giant covalent structures and give their general properties.</t>
        </is>
      </c>
      <c r="E95" s="12" t="inlineStr">
        <is>
          <t>c5bb2543-c372-4ec6-b0d0-4f286f179a32</t>
        </is>
      </c>
    </row>
    <row r="96" ht="45" customHeight="1">
      <c r="A96" s="12" t="inlineStr">
        <is>
          <t>Key Concepts in Chemistry</t>
        </is>
      </c>
      <c r="B96" s="12" t="inlineStr">
        <is>
          <t>Small &amp; Giant Covalent Substances</t>
        </is>
      </c>
      <c r="C96" s="13" t="inlineStr">
        <is>
          <t>Comparing Small &amp; Giant Covalent Substances [CH2.34]</t>
        </is>
      </c>
      <c r="D96" s="12" t="inlineStr">
        <is>
          <t>Compare the structure and properties of small and giant covalent substances.</t>
        </is>
      </c>
      <c r="E96" s="12" t="inlineStr">
        <is>
          <t>af028f9d-bc22-4721-95c2-13efc5a6de21</t>
        </is>
      </c>
    </row>
    <row r="97" ht="45" customHeight="1">
      <c r="A97" s="12" t="inlineStr">
        <is>
          <t>Key Concepts in Chemistry</t>
        </is>
      </c>
      <c r="B97" s="12" t="inlineStr">
        <is>
          <t>Polymers</t>
        </is>
      </c>
      <c r="C97" s="13" t="inlineStr">
        <is>
          <t>Diagnostic: Polymers [CH0.202]</t>
        </is>
      </c>
      <c r="D97" s="12" t="inlineStr">
        <is>
          <t>Diagnostic for the structure and properties of polymers.</t>
        </is>
      </c>
      <c r="E97" s="12" t="inlineStr">
        <is>
          <t>f31a2041-d126-415d-88f5-16c2e9b1fd02</t>
        </is>
      </c>
    </row>
    <row r="98" ht="45" customHeight="1">
      <c r="A98" s="12" t="inlineStr">
        <is>
          <t>Key Concepts in Chemistry</t>
        </is>
      </c>
      <c r="B98" s="12" t="inlineStr">
        <is>
          <t>Polymers</t>
        </is>
      </c>
      <c r="C98" s="13" t="inlineStr">
        <is>
          <t>Polymers: Introduction [CK20.15]</t>
        </is>
      </c>
      <c r="D98" s="12" t="inlineStr">
        <is>
          <t>Describe the structure of polymers and give some examples of polymers.</t>
        </is>
      </c>
      <c r="E98" s="12" t="inlineStr">
        <is>
          <t>be932d71-7f00-42f3-8926-712d69727e32</t>
        </is>
      </c>
    </row>
    <row r="99" ht="45" customHeight="1">
      <c r="A99" s="12" t="inlineStr">
        <is>
          <t>Key Concepts in Chemistry</t>
        </is>
      </c>
      <c r="B99" s="12" t="inlineStr">
        <is>
          <t>Polymers</t>
        </is>
      </c>
      <c r="C99" s="13" t="inlineStr">
        <is>
          <t>Polymers: Structure &amp; Properties [CH2.37]</t>
        </is>
      </c>
      <c r="D99" s="12" t="inlineStr">
        <is>
          <t>Describe the structure of polymers and give their general properties.</t>
        </is>
      </c>
      <c r="E99" s="12" t="inlineStr">
        <is>
          <t>85fe9c92-f3ff-438a-90b3-978a9e6ddfa4</t>
        </is>
      </c>
    </row>
    <row r="100" ht="45" customHeight="1">
      <c r="A100" s="12" t="inlineStr">
        <is>
          <t>Key Concepts in Chemistry</t>
        </is>
      </c>
      <c r="B100" s="12" t="inlineStr">
        <is>
          <t>Polymers</t>
        </is>
      </c>
      <c r="C100" s="13" t="inlineStr">
        <is>
          <t>Polymers: Explaining Properties [CH2.38]</t>
        </is>
      </c>
      <c r="D100" s="12" t="inlineStr">
        <is>
          <t>Explain the general properties of polymers in terms of their structure.</t>
        </is>
      </c>
      <c r="E100" s="12" t="inlineStr">
        <is>
          <t>3d208356-7458-47cf-b858-f8020d32345c</t>
        </is>
      </c>
    </row>
    <row r="101" ht="45" customHeight="1">
      <c r="A101" s="12" t="inlineStr">
        <is>
          <t>Key Concepts in Chemistry</t>
        </is>
      </c>
      <c r="B101" s="12" t="inlineStr">
        <is>
          <t>Polymers</t>
        </is>
      </c>
      <c r="C101" s="13" t="inlineStr">
        <is>
          <t>Polymers: Representing in Diagrams [CH2.39]</t>
        </is>
      </c>
      <c r="D101" s="12" t="inlineStr">
        <is>
          <t>Describe the displayed formula of monomers and interpret to deduce the structure of a polymer.</t>
        </is>
      </c>
      <c r="E101" s="12" t="inlineStr">
        <is>
          <t>e6dbdb8a-bb5c-4de6-938f-04a46ef2b63c</t>
        </is>
      </c>
    </row>
    <row r="102" ht="45" customHeight="1">
      <c r="A102" s="12" t="inlineStr">
        <is>
          <t>Key Concepts in Chemistry</t>
        </is>
      </c>
      <c r="B102" s="12" t="inlineStr">
        <is>
          <t>Carbon Allotropes</t>
        </is>
      </c>
      <c r="C102" s="13" t="inlineStr">
        <is>
          <t>Diagnostic: Carbon Allotropes [CH0.015]</t>
        </is>
      </c>
      <c r="D102" s="12" t="inlineStr">
        <is>
          <t>Diagnostic for the structure &amp; properties of diamond, graphite, graphene and fullerenes.</t>
        </is>
      </c>
      <c r="E102" s="12" t="inlineStr">
        <is>
          <t>142b49c6-f971-431e-a1d4-7f16d3074ba1</t>
        </is>
      </c>
    </row>
    <row r="103" ht="45" customHeight="1">
      <c r="A103" s="12" t="inlineStr">
        <is>
          <t>Key Concepts in Chemistry</t>
        </is>
      </c>
      <c r="B103" s="12" t="inlineStr">
        <is>
          <t>Carbon Allotropes</t>
        </is>
      </c>
      <c r="C103" s="13" t="inlineStr">
        <is>
          <t>Diamond: Structure &amp; Properties [CH2.40]</t>
        </is>
      </c>
      <c r="D103" s="12" t="inlineStr">
        <is>
          <t>Describe the structure of diamond and give its properties.</t>
        </is>
      </c>
      <c r="E103" s="12" t="inlineStr">
        <is>
          <t>1509e27a-b1c1-46f7-9da7-047c4d4e74d3</t>
        </is>
      </c>
    </row>
    <row r="104" ht="45" customHeight="1">
      <c r="A104" s="12" t="inlineStr">
        <is>
          <t>Key Concepts in Chemistry</t>
        </is>
      </c>
      <c r="B104" s="12" t="inlineStr">
        <is>
          <t>Carbon Allotropes</t>
        </is>
      </c>
      <c r="C104" s="13" t="inlineStr">
        <is>
          <t>Diamond: Explaining Properties [CH2.41]</t>
        </is>
      </c>
      <c r="D104" s="12" t="inlineStr">
        <is>
          <t>Explain the properties of diamond in terms of its structure.</t>
        </is>
      </c>
      <c r="E104" s="12" t="inlineStr">
        <is>
          <t>288dc165-6624-4b68-95aa-ed5737d73bfa</t>
        </is>
      </c>
    </row>
    <row r="105" ht="45" customHeight="1">
      <c r="A105" s="12" t="inlineStr">
        <is>
          <t>Key Concepts in Chemistry</t>
        </is>
      </c>
      <c r="B105" s="12" t="inlineStr">
        <is>
          <t>Carbon Allotropes</t>
        </is>
      </c>
      <c r="C105" s="13" t="inlineStr">
        <is>
          <t>Graphite: Structure &amp; Properties [CH2.42]</t>
        </is>
      </c>
      <c r="D105" s="12" t="inlineStr">
        <is>
          <t>Describe the structure of graphite and give its properties.</t>
        </is>
      </c>
      <c r="E105" s="12" t="inlineStr">
        <is>
          <t>41fdcc0f-5495-4038-86e1-545a82db7ac4</t>
        </is>
      </c>
    </row>
    <row r="106" ht="45" customHeight="1">
      <c r="A106" s="12" t="inlineStr">
        <is>
          <t>Key Concepts in Chemistry</t>
        </is>
      </c>
      <c r="B106" s="12" t="inlineStr">
        <is>
          <t>Carbon Allotropes</t>
        </is>
      </c>
      <c r="C106" s="13" t="inlineStr">
        <is>
          <t>Graphite: Explaining Properties [CH2.43]</t>
        </is>
      </c>
      <c r="D106" s="12" t="inlineStr">
        <is>
          <t>Explain the properties of graphite in terms of its structure.</t>
        </is>
      </c>
      <c r="E106" s="12" t="inlineStr">
        <is>
          <t>9ef7e8ee-61ca-4524-aa68-6d0786d2f764</t>
        </is>
      </c>
    </row>
    <row r="107" ht="45" customHeight="1">
      <c r="A107" s="12" t="inlineStr">
        <is>
          <t>Key Concepts in Chemistry</t>
        </is>
      </c>
      <c r="B107" s="12" t="inlineStr">
        <is>
          <t>Carbon Allotropes</t>
        </is>
      </c>
      <c r="C107" s="13" t="inlineStr">
        <is>
          <t>Comparing Graphite &amp; Diamond [CH2.44]</t>
        </is>
      </c>
      <c r="D107" s="12" t="inlineStr">
        <is>
          <t>Compare the structures of diamond and graphite. Explain the properties of graphite and diamond in terms of their structures.</t>
        </is>
      </c>
      <c r="E107" s="12" t="inlineStr">
        <is>
          <t>3834e022-030f-415c-8889-c15760296edb</t>
        </is>
      </c>
    </row>
    <row r="108" ht="45" customHeight="1">
      <c r="A108" s="12" t="inlineStr">
        <is>
          <t>Key Concepts in Chemistry</t>
        </is>
      </c>
      <c r="B108" s="12" t="inlineStr">
        <is>
          <t>Carbon Allotropes</t>
        </is>
      </c>
      <c r="C108" s="13" t="inlineStr">
        <is>
          <t>Graphene: Structure &amp; Properties [CH2.45]</t>
        </is>
      </c>
      <c r="D108" s="12" t="inlineStr">
        <is>
          <t>Describe the structure of graphene and give its properties.</t>
        </is>
      </c>
      <c r="E108" s="12" t="inlineStr">
        <is>
          <t>f5d571e9-caf3-4b17-a0ca-918a042011dd</t>
        </is>
      </c>
    </row>
    <row r="109" ht="45" customHeight="1">
      <c r="A109" s="12" t="inlineStr">
        <is>
          <t>Key Concepts in Chemistry</t>
        </is>
      </c>
      <c r="B109" s="12" t="inlineStr">
        <is>
          <t>Carbon Allotropes</t>
        </is>
      </c>
      <c r="C109" s="13" t="inlineStr">
        <is>
          <t>Graphene: Explaining Properties [CH2.46]</t>
        </is>
      </c>
      <c r="D109" s="12" t="inlineStr">
        <is>
          <t>Explain the properties of graphene in terms of its structure.</t>
        </is>
      </c>
      <c r="E109" s="12" t="inlineStr">
        <is>
          <t>31af7548-0ecb-4fce-b68c-432c445637e6</t>
        </is>
      </c>
    </row>
    <row r="110" ht="45" customHeight="1">
      <c r="A110" s="12" t="inlineStr">
        <is>
          <t>Key Concepts in Chemistry</t>
        </is>
      </c>
      <c r="B110" s="12" t="inlineStr">
        <is>
          <t>Carbon Allotropes</t>
        </is>
      </c>
      <c r="C110" s="13" t="inlineStr">
        <is>
          <t>Comparing Graphite &amp; Graphene [CH2.47]</t>
        </is>
      </c>
      <c r="D110" s="12" t="inlineStr">
        <is>
          <t>Compare the structures of graphite and graphene. Explain the properties of graphite and graphene in terms of their structures.</t>
        </is>
      </c>
      <c r="E110" s="12" t="inlineStr">
        <is>
          <t>62f0ad63-9d2e-4db1-971c-d4a95acdd788</t>
        </is>
      </c>
    </row>
    <row r="111" ht="45" customHeight="1">
      <c r="A111" s="12" t="inlineStr">
        <is>
          <t>Key Concepts in Chemistry</t>
        </is>
      </c>
      <c r="B111" s="12" t="inlineStr">
        <is>
          <t>Carbon Allotropes</t>
        </is>
      </c>
      <c r="C111" s="13" t="inlineStr">
        <is>
          <t>Fullerenes: Structure &amp; Properties [CH2.48]</t>
        </is>
      </c>
      <c r="D111" s="12" t="inlineStr">
        <is>
          <t>Describe the structure of fullerenes and give their properties.</t>
        </is>
      </c>
      <c r="E111" s="12" t="inlineStr">
        <is>
          <t>1355ef0e-97db-4846-aff6-b2dcad75a330</t>
        </is>
      </c>
    </row>
    <row r="112" ht="45" customHeight="1">
      <c r="A112" s="12" t="inlineStr">
        <is>
          <t>Key Concepts in Chemistry</t>
        </is>
      </c>
      <c r="B112" s="12" t="inlineStr">
        <is>
          <t>Carbon Allotropes</t>
        </is>
      </c>
      <c r="C112" s="13" t="inlineStr">
        <is>
          <t>Fullerenes: Explaining Properties  [CH2.49]</t>
        </is>
      </c>
      <c r="D112" s="12" t="inlineStr">
        <is>
          <t>Explain the properties of fullerenes in terms of their structure.</t>
        </is>
      </c>
      <c r="E112" s="12" t="inlineStr">
        <is>
          <t>9c650abc-9234-438b-af02-03b37103f486</t>
        </is>
      </c>
    </row>
    <row r="113" ht="45" customHeight="1">
      <c r="A113" s="12" t="inlineStr">
        <is>
          <t>Key Concepts in Chemistry</t>
        </is>
      </c>
      <c r="B113" s="12" t="inlineStr">
        <is>
          <t>Carbon Allotropes</t>
        </is>
      </c>
      <c r="C113" s="13" t="inlineStr">
        <is>
          <t>Carbon Allotropes: Summary [CH2.50]</t>
        </is>
      </c>
      <c r="D113" s="12" t="inlineStr">
        <is>
          <t>Compare the structures of diamond, graphite, graphene, buckminsterfullerene &amp; nanotubes. Explain and compare their properties in terms of their structures.</t>
        </is>
      </c>
      <c r="E113" s="12" t="inlineStr">
        <is>
          <t>53f6f377-a355-41c5-b4a8-c853b107abb6</t>
        </is>
      </c>
    </row>
    <row r="114" ht="45" customHeight="1">
      <c r="A114" s="12" t="inlineStr">
        <is>
          <t>Key Concepts in Chemistry</t>
        </is>
      </c>
      <c r="B114" s="12" t="inlineStr">
        <is>
          <t>Identifying Bonding, Deducing Properties &amp; Writing Equations</t>
        </is>
      </c>
      <c r="C114" s="13" t="inlineStr">
        <is>
          <t>Diagnostic: Identifying Bonding, Deducing Properties &amp; Writing Equations [CH0.017]</t>
        </is>
      </c>
      <c r="D114" s="12" t="inlineStr">
        <is>
          <t>Diagnostic for molecular vs ionic compounds, identifying bonding from diagrams/names, writing symbol equations, general themes of structures and how they relate to properties, valency, number of bonds formed and what is a crystal?</t>
        </is>
      </c>
      <c r="E114" s="12" t="inlineStr">
        <is>
          <t>454eb6e3-03a6-4898-abcd-4d1b473899b9</t>
        </is>
      </c>
    </row>
    <row r="115" ht="45" customHeight="1">
      <c r="A115" s="12" t="inlineStr">
        <is>
          <t>Key Concepts in Chemistry</t>
        </is>
      </c>
      <c r="B115" s="12" t="inlineStr">
        <is>
          <t>Identifying Bonding, Deducing Properties &amp; Writing Equations</t>
        </is>
      </c>
      <c r="C115" s="13" t="inlineStr">
        <is>
          <t>Molecular Compounds vs Ionic Compounds [CH2.51]</t>
        </is>
      </c>
      <c r="D115" s="12" t="inlineStr">
        <is>
          <t>Compare covalent and ionic compounds. Define the term molecule.</t>
        </is>
      </c>
      <c r="E115" s="12" t="inlineStr">
        <is>
          <t>1987284f-e575-41f4-b812-703a2d577068</t>
        </is>
      </c>
    </row>
    <row r="116" ht="45" customHeight="1">
      <c r="A116" s="12" t="inlineStr">
        <is>
          <t>Key Concepts in Chemistry</t>
        </is>
      </c>
      <c r="B116" s="12" t="inlineStr">
        <is>
          <t>Identifying Bonding, Deducing Properties &amp; Writing Equations</t>
        </is>
      </c>
      <c r="C116" s="13" t="inlineStr">
        <is>
          <t>Identifying Bonding from Substance Names [CH2.52]</t>
        </is>
      </c>
      <c r="D116" s="12" t="inlineStr">
        <is>
          <t>Identify metallic, ionic and covalent bonding from the elements involved.</t>
        </is>
      </c>
      <c r="E116" s="12" t="inlineStr">
        <is>
          <t>bf280fa0-5d6d-479a-9ab2-d3edfeabafd6</t>
        </is>
      </c>
    </row>
    <row r="117" ht="45" customHeight="1">
      <c r="A117" s="12" t="inlineStr">
        <is>
          <t>Key Concepts in Chemistry</t>
        </is>
      </c>
      <c r="B117" s="12" t="inlineStr">
        <is>
          <t>Identifying Bonding, Deducing Properties &amp; Writing Equations</t>
        </is>
      </c>
      <c r="C117" s="13" t="inlineStr">
        <is>
          <t>Identifying Bonding from Diagrams [CH2.53]</t>
        </is>
      </c>
      <c r="D117" s="12" t="inlineStr">
        <is>
          <t>Identify metallic, ionic and covalent bonding from 2D or 3D representations.</t>
        </is>
      </c>
      <c r="E117" s="12" t="inlineStr">
        <is>
          <t>ba1bb81b-5d67-4009-9a6e-1a46b03d589b</t>
        </is>
      </c>
    </row>
    <row r="118" ht="45" customHeight="1">
      <c r="A118" s="12" t="inlineStr">
        <is>
          <t>Key Concepts in Chemistry</t>
        </is>
      </c>
      <c r="B118" s="12" t="inlineStr">
        <is>
          <t>Identifying Bonding, Deducing Properties &amp; Writing Equations</t>
        </is>
      </c>
      <c r="C118" s="13" t="inlineStr">
        <is>
          <t>Summary: Structures &amp; Properties of Substances [CH2.54]</t>
        </is>
      </c>
      <c r="D118" s="12" t="inlineStr">
        <is>
          <t>A summary of the properties of substances, covering the common themes.</t>
        </is>
      </c>
      <c r="E118" s="12" t="inlineStr">
        <is>
          <t>23316a03-86c0-4dbe-b5fe-3dbfb344287b</t>
        </is>
      </c>
    </row>
    <row r="119" ht="45" customHeight="1">
      <c r="A119" s="12" t="inlineStr">
        <is>
          <t>Key Concepts in Chemistry</t>
        </is>
      </c>
      <c r="B119" s="12" t="inlineStr">
        <is>
          <t>Identifying Bonding, Deducing Properties &amp; Writing Equations</t>
        </is>
      </c>
      <c r="C119" s="13" t="inlineStr">
        <is>
          <t>Summary: Explaining the Properties of Substances [CH2.56]</t>
        </is>
      </c>
      <c r="D119" s="12" t="inlineStr">
        <is>
          <t>A summary of the properties of substances, covering the explanations of common themes.</t>
        </is>
      </c>
      <c r="E119" s="12" t="inlineStr">
        <is>
          <t>6990d534-b7ac-4404-872c-a533a80e7ffb</t>
        </is>
      </c>
    </row>
    <row r="120" ht="45" customHeight="1">
      <c r="A120" s="12" t="inlineStr">
        <is>
          <t>Key Concepts in Chemistry</t>
        </is>
      </c>
      <c r="B120" s="12" t="inlineStr">
        <is>
          <t>Identifying Bonding, Deducing Properties &amp; Writing Equations</t>
        </is>
      </c>
      <c r="C120" s="13" t="inlineStr">
        <is>
          <t>Valency &amp; Number of Covalent Bonds Formed [CH2.57]</t>
        </is>
      </c>
      <c r="D120" s="12" t="inlineStr">
        <is>
          <t>Deduce the valency of atoms and use it to predict the structure of molecules.</t>
        </is>
      </c>
      <c r="E120" s="12" t="inlineStr">
        <is>
          <t>f8a4ac6f-a1cd-4afa-9bba-ba271a40b2d4</t>
        </is>
      </c>
    </row>
    <row r="121" ht="45" customHeight="1">
      <c r="A121" s="12" t="inlineStr">
        <is>
          <t>Key Concepts in Chemistry</t>
        </is>
      </c>
      <c r="B121" s="12" t="inlineStr">
        <is>
          <t>Identifying Bonding, Deducing Properties &amp; Writing Equations</t>
        </is>
      </c>
      <c r="C121" s="13" t="inlineStr">
        <is>
          <t>Writing Balanced Formula Equations I [CH2.58]</t>
        </is>
      </c>
      <c r="D121" s="12" t="inlineStr">
        <is>
          <t>Use knowledge of bonding to determine the formulae of compounds and write balanced formula equations. 1:1 ratio.</t>
        </is>
      </c>
      <c r="E121" s="12" t="inlineStr">
        <is>
          <t>a2008ffa-14b3-4cdd-80cf-1cb988f74cfd</t>
        </is>
      </c>
    </row>
    <row r="122" ht="45" customHeight="1">
      <c r="A122" s="12" t="inlineStr">
        <is>
          <t>Key Concepts in Chemistry</t>
        </is>
      </c>
      <c r="B122" s="12" t="inlineStr">
        <is>
          <t>Identifying Bonding, Deducing Properties &amp; Writing Equations</t>
        </is>
      </c>
      <c r="C122" s="13" t="inlineStr">
        <is>
          <t>Writing Balanced Formula Equations II [CH2.59]</t>
        </is>
      </c>
      <c r="D122" s="12" t="inlineStr">
        <is>
          <t>Use knowledge of bonding to determine the formulae of compounds and write balanced formula equations. No brackets.</t>
        </is>
      </c>
      <c r="E122" s="12" t="inlineStr">
        <is>
          <t>9a0c714d-1559-4ea1-8ae1-05083047694b</t>
        </is>
      </c>
    </row>
    <row r="123" ht="45" customHeight="1">
      <c r="A123" s="12" t="inlineStr">
        <is>
          <t>Key Concepts in Chemistry</t>
        </is>
      </c>
      <c r="B123" s="12" t="inlineStr">
        <is>
          <t>Identifying Bonding, Deducing Properties &amp; Writing Equations</t>
        </is>
      </c>
      <c r="C123" s="13" t="inlineStr">
        <is>
          <t>Writing Balanced Formula Equations III [CH2.60]</t>
        </is>
      </c>
      <c r="D123" s="12" t="inlineStr">
        <is>
          <t>Use knowledge of bonding to determine the formulae of compounds and write balanced formula equations. Includes compounds with brackets and coefficients greater than 2.</t>
        </is>
      </c>
      <c r="E123" s="12" t="inlineStr">
        <is>
          <t>16cca9ea-cec9-457d-923c-d988b62dc86b</t>
        </is>
      </c>
    </row>
    <row r="124" ht="45" customHeight="1">
      <c r="A124" s="12" t="inlineStr">
        <is>
          <t>Key Concepts in Chemistry</t>
        </is>
      </c>
      <c r="B124" s="12" t="inlineStr">
        <is>
          <t>Identifying Bonding, Deducing Properties &amp; Writing Equations</t>
        </is>
      </c>
      <c r="C124" s="13" t="inlineStr">
        <is>
          <t>What is a Crystal? [CH2.61]</t>
        </is>
      </c>
      <c r="D124" s="12" t="inlineStr">
        <is>
          <t>Describe crystalline structures and give examples of ionic and covalent crystals.</t>
        </is>
      </c>
      <c r="E124" s="12" t="inlineStr">
        <is>
          <t>acec8c9b-784e-4095-96b3-0e72dcdaf9fc</t>
        </is>
      </c>
    </row>
    <row r="125" ht="45" customHeight="1">
      <c r="A125" s="12" t="inlineStr">
        <is>
          <t>Key Concepts in Chemistry</t>
        </is>
      </c>
      <c r="B125" s="12" t="inlineStr">
        <is>
          <t>Relative Formula Mass</t>
        </is>
      </c>
      <c r="C125" s="13" t="inlineStr">
        <is>
          <t>Diagnostic: Relative Formula Mass [CH0.020]</t>
        </is>
      </c>
      <c r="D125" s="12" t="inlineStr">
        <is>
          <t xml:space="preserve">Diagnostic for relative formula mass with and without equations. </t>
        </is>
      </c>
      <c r="E125" s="12" t="inlineStr">
        <is>
          <t>1b300b2a-dad2-4225-a0df-aab720ad93e7</t>
        </is>
      </c>
    </row>
    <row r="126" ht="45" customHeight="1">
      <c r="A126" s="12" t="inlineStr">
        <is>
          <t>Key Concepts in Chemistry</t>
        </is>
      </c>
      <c r="B126" s="12" t="inlineStr">
        <is>
          <t>Relative Formula Mass</t>
        </is>
      </c>
      <c r="C126" s="13" t="inlineStr">
        <is>
          <t>Calculating Relative Formula Mass I [CH3.01]</t>
        </is>
      </c>
      <c r="D126" s="12" t="inlineStr">
        <is>
          <t>Calculate the relative formula mass of compounds with simple 1:1 ratios. Atomic masses are given in the questions.</t>
        </is>
      </c>
      <c r="E126" s="12" t="inlineStr">
        <is>
          <t>4a44e8ad-96af-40ec-9a71-a785a40a5a7e</t>
        </is>
      </c>
    </row>
    <row r="127" ht="45" customHeight="1">
      <c r="A127" s="12" t="inlineStr">
        <is>
          <t>Key Concepts in Chemistry</t>
        </is>
      </c>
      <c r="B127" s="12" t="inlineStr">
        <is>
          <t>Relative Formula Mass</t>
        </is>
      </c>
      <c r="C127" s="13" t="inlineStr">
        <is>
          <t>Calculating Relative Formula Mass II [CH3.02]</t>
        </is>
      </c>
      <c r="D127" s="12" t="inlineStr">
        <is>
          <t>Calculate the relative formula mass of compounds without brackets. Atomic masses are given in the questions.</t>
        </is>
      </c>
      <c r="E127" s="12" t="inlineStr">
        <is>
          <t>e8aa6ae0-762e-4d30-b5e1-d442c813cd51</t>
        </is>
      </c>
    </row>
    <row r="128" ht="45" customHeight="1">
      <c r="A128" s="12" t="inlineStr">
        <is>
          <t>Key Concepts in Chemistry</t>
        </is>
      </c>
      <c r="B128" s="12" t="inlineStr">
        <is>
          <t>Relative Formula Mass</t>
        </is>
      </c>
      <c r="C128" s="13" t="inlineStr">
        <is>
          <t>Calculating Relative Formula Mass III [CH3.03]</t>
        </is>
      </c>
      <c r="D128" s="12" t="inlineStr">
        <is>
          <t>Calculate the relative formula mass of compounds without brackets. Atomic masses need to be read from a periodic table.</t>
        </is>
      </c>
      <c r="E128" s="12" t="inlineStr">
        <is>
          <t>6de4ccbf-3f1e-4517-ab4a-1308447dde5a</t>
        </is>
      </c>
    </row>
    <row r="129" ht="45" customHeight="1">
      <c r="A129" s="12" t="inlineStr">
        <is>
          <t>Key Concepts in Chemistry</t>
        </is>
      </c>
      <c r="B129" s="12" t="inlineStr">
        <is>
          <t>Relative Formula Mass</t>
        </is>
      </c>
      <c r="C129" s="13" t="inlineStr">
        <is>
          <t>Calculating Relative Formula Mass IV [CH3.04]</t>
        </is>
      </c>
      <c r="D129" s="12" t="inlineStr">
        <is>
          <t>Calculate the relative formula mass of compounds with brackets. Atomic masses need to be read from a periodic table.</t>
        </is>
      </c>
      <c r="E129" s="12" t="inlineStr">
        <is>
          <t>2cd3981d-74b6-4492-b9bd-ed400b780cdc</t>
        </is>
      </c>
    </row>
    <row r="130" ht="45" customHeight="1">
      <c r="A130" s="12" t="inlineStr">
        <is>
          <t>Key Concepts in Chemistry</t>
        </is>
      </c>
      <c r="B130" s="12" t="inlineStr">
        <is>
          <t>Relative Formula Mass</t>
        </is>
      </c>
      <c r="C130" s="13" t="inlineStr">
        <is>
          <t>Conservation of Mass [CH3.05]</t>
        </is>
      </c>
      <c r="D130" s="12" t="inlineStr">
        <is>
          <t>Describe the concept of conservation of mass using the masses of reactants and products. No requirement for student to balance equations.</t>
        </is>
      </c>
      <c r="E130" s="12" t="inlineStr">
        <is>
          <t>850f2d4a-92df-4f35-a4e8-98009051e8e6</t>
        </is>
      </c>
    </row>
    <row r="131" ht="45" customHeight="1">
      <c r="A131" s="12" t="inlineStr">
        <is>
          <t>Key Concepts in Chemistry</t>
        </is>
      </c>
      <c r="B131" s="12" t="inlineStr">
        <is>
          <t>Relative Formula Mass</t>
        </is>
      </c>
      <c r="C131" s="13" t="inlineStr">
        <is>
          <t>Using Equations to Sum Relative Formula Masses I [CH3.06]</t>
        </is>
      </c>
      <c r="D131" s="12" t="inlineStr">
        <is>
          <t>Calculating the sums of relative formula masses for reactants or products from symbol equations. Equations do not require balancing before calculation.</t>
        </is>
      </c>
      <c r="E131" s="12" t="inlineStr">
        <is>
          <t>33990d08-9fc0-4dcc-9768-06015ae74f4a</t>
        </is>
      </c>
    </row>
    <row r="132" ht="45" customHeight="1">
      <c r="A132" s="12" t="inlineStr">
        <is>
          <t>Key Concepts in Chemistry</t>
        </is>
      </c>
      <c r="B132" s="12" t="inlineStr">
        <is>
          <t>Relative Formula Mass</t>
        </is>
      </c>
      <c r="C132" s="13" t="inlineStr">
        <is>
          <t>Using Equations to Sum Relative Formula Masses II [CH3.07]</t>
        </is>
      </c>
      <c r="D132" s="12" t="inlineStr">
        <is>
          <t>Calculating the sums of relative formula masses for reactants or products from symbol equations. Equations require balancing before calculation.</t>
        </is>
      </c>
      <c r="E132" s="12" t="inlineStr">
        <is>
          <t>5b63312a-e367-4e3d-b20c-38230ad34ead</t>
        </is>
      </c>
    </row>
    <row r="133" ht="45" customHeight="1">
      <c r="A133" s="12" t="inlineStr">
        <is>
          <t>Key Concepts in Chemistry</t>
        </is>
      </c>
      <c r="B133" s="12" t="inlineStr">
        <is>
          <t>Relative Formula Mass</t>
        </is>
      </c>
      <c r="C133" s="13" t="inlineStr">
        <is>
          <t>Using Equations to Sum Relative Formula Masses III [CH3.08]</t>
        </is>
      </c>
      <c r="D133" s="12" t="inlineStr">
        <is>
          <t>Calculate the sum of relative formula mass of reactants and products.  Equations may need balancing. Compare these masses to confirm a chemical equation is balanced.</t>
        </is>
      </c>
      <c r="E133" s="12" t="inlineStr">
        <is>
          <t>acf5740f-0c99-4b92-8004-09d25ec68535</t>
        </is>
      </c>
    </row>
    <row r="134" ht="45" customHeight="1">
      <c r="A134" s="12" t="inlineStr">
        <is>
          <t>Key Concepts in Chemistry</t>
        </is>
      </c>
      <c r="B134" s="12" t="inlineStr">
        <is>
          <t>Relative Formula Mass</t>
        </is>
      </c>
      <c r="C134" s="13" t="inlineStr">
        <is>
          <t>Explaining Observed Mass Changes [CH3.09]</t>
        </is>
      </c>
      <c r="D134" s="12" t="inlineStr">
        <is>
          <t>Explain the observed mass changes in experiments according to the conservation of mass.</t>
        </is>
      </c>
      <c r="E134" s="12" t="inlineStr">
        <is>
          <t>cca21738-ee96-48ce-a552-d9cfcda3fca3</t>
        </is>
      </c>
    </row>
    <row r="135" ht="45" customHeight="1">
      <c r="A135" s="12" t="inlineStr">
        <is>
          <t>Key Concepts in Chemistry</t>
        </is>
      </c>
      <c r="B135" s="12" t="inlineStr">
        <is>
          <t>Percentage Mass Calculations</t>
        </is>
      </c>
      <c r="C135" s="13" t="inlineStr">
        <is>
          <t>Diagnostic: Percentage Mass Calculations [CH0.022]</t>
        </is>
      </c>
      <c r="D135" s="12" t="inlineStr">
        <is>
          <t xml:space="preserve">Diagnostic for calculating percentage mass with and without brackets and in mixtures. </t>
        </is>
      </c>
      <c r="E135" s="12" t="inlineStr">
        <is>
          <t>9f7a73d4-3be3-4122-bd58-23e6688a71ac</t>
        </is>
      </c>
    </row>
    <row r="136" ht="45" customHeight="1">
      <c r="A136" s="12" t="inlineStr">
        <is>
          <t>Key Concepts in Chemistry</t>
        </is>
      </c>
      <c r="B136" s="12" t="inlineStr">
        <is>
          <t>Percentage Mass Calculations</t>
        </is>
      </c>
      <c r="C136" s="13" t="inlineStr">
        <is>
          <t>Calculating Percentage Mass I [CH3.10]</t>
        </is>
      </c>
      <c r="D136" s="12" t="inlineStr">
        <is>
          <t>Calculate the percentage mass of compounds with simple 1:1 ratios. Atomic masses are given in the questions.</t>
        </is>
      </c>
      <c r="E136" s="12" t="inlineStr">
        <is>
          <t>37c854cd-918e-4b83-9ac5-bfd13a10e04c</t>
        </is>
      </c>
    </row>
    <row r="137" ht="45" customHeight="1">
      <c r="A137" s="12" t="inlineStr">
        <is>
          <t>Key Concepts in Chemistry</t>
        </is>
      </c>
      <c r="B137" s="12" t="inlineStr">
        <is>
          <t>Percentage Mass Calculations</t>
        </is>
      </c>
      <c r="C137" s="13" t="inlineStr">
        <is>
          <t>Calculating Percentage Mass II [CH3.11]</t>
        </is>
      </c>
      <c r="D137" s="12" t="inlineStr">
        <is>
          <t>Calculate the percentage mass of compounds without brackets. Atomic masses are given in the questions.</t>
        </is>
      </c>
      <c r="E137" s="12" t="inlineStr">
        <is>
          <t>d758cc8e-3c0c-4d4a-9032-6f6bb74e430c</t>
        </is>
      </c>
    </row>
    <row r="138" ht="45" customHeight="1">
      <c r="A138" s="12" t="inlineStr">
        <is>
          <t>Key Concepts in Chemistry</t>
        </is>
      </c>
      <c r="B138" s="12" t="inlineStr">
        <is>
          <t>Percentage Mass Calculations</t>
        </is>
      </c>
      <c r="C138" s="13" t="inlineStr">
        <is>
          <t>Calculating Percentage Mass III [CH3.12]</t>
        </is>
      </c>
      <c r="D138" s="12" t="inlineStr">
        <is>
          <t>Calculate the percentage mass of compounds without brackets. Atomic masses need to be read from a periodic table.</t>
        </is>
      </c>
      <c r="E138" s="12" t="inlineStr">
        <is>
          <t>170da6b8-322a-4dcd-bbea-8c22d341fcb2</t>
        </is>
      </c>
    </row>
    <row r="139" ht="45" customHeight="1">
      <c r="A139" s="12" t="inlineStr">
        <is>
          <t>Key Concepts in Chemistry</t>
        </is>
      </c>
      <c r="B139" s="12" t="inlineStr">
        <is>
          <t>Percentage Mass Calculations</t>
        </is>
      </c>
      <c r="C139" s="13" t="inlineStr">
        <is>
          <t>Calculating Percentage Mass IV [CH3.13]</t>
        </is>
      </c>
      <c r="D139" s="12" t="inlineStr">
        <is>
          <t>Calculate the percentage mass of compounds with brackets. Atomic masses need to be read from a periodic table.</t>
        </is>
      </c>
      <c r="E139" s="12" t="inlineStr">
        <is>
          <t>5063003c-9c19-450c-991a-ce48b23bef6a</t>
        </is>
      </c>
    </row>
    <row r="140" ht="45" customHeight="1">
      <c r="A140" s="12" t="inlineStr">
        <is>
          <t>Key Concepts in Chemistry</t>
        </is>
      </c>
      <c r="B140" s="12" t="inlineStr">
        <is>
          <t>Percentage Mass Calculations</t>
        </is>
      </c>
      <c r="C140" s="13" t="inlineStr">
        <is>
          <t>Calculating Percentage Mass in Mixtures [CH3.14]</t>
        </is>
      </c>
      <c r="D140" s="12" t="inlineStr">
        <is>
          <t>Calculate the percentage compositions of every day formulations.  Also included are examples of calculating the amount of an element given details of the percentage composition of a mixture in terms of the percentage of a compound.</t>
        </is>
      </c>
      <c r="E140" s="12" t="inlineStr">
        <is>
          <t>6e3ec2dc-28ea-4692-a081-a7b2ffafa820</t>
        </is>
      </c>
    </row>
    <row r="141" ht="45" customHeight="1">
      <c r="A141" s="12" t="inlineStr">
        <is>
          <t>Key Concepts in Chemistry</t>
        </is>
      </c>
      <c r="B141" s="12" t="inlineStr">
        <is>
          <t>Concentration Calculations (g/dm³)</t>
        </is>
      </c>
      <c r="C141" s="13" t="inlineStr">
        <is>
          <t>Diagnostic: Concentration Calculations (g/dm³) [CH0.027]</t>
        </is>
      </c>
      <c r="D141" s="12" t="inlineStr">
        <is>
          <t>Diagnostic for calculating the concentration of solutions in g/dm³.</t>
        </is>
      </c>
      <c r="E141" s="12" t="inlineStr">
        <is>
          <t>94d2e0cc-32ea-4238-8242-6f712cd3b1c3</t>
        </is>
      </c>
    </row>
    <row r="142" ht="45" customHeight="1">
      <c r="A142" s="12" t="inlineStr">
        <is>
          <t>Key Concepts in Chemistry</t>
        </is>
      </c>
      <c r="B142" s="12" t="inlineStr">
        <is>
          <t>Concentration Calculations (g/dm³)</t>
        </is>
      </c>
      <c r="C142" s="13" t="inlineStr">
        <is>
          <t>Concentration of Solutions [CH3.34]</t>
        </is>
      </c>
      <c r="D142" s="12" t="inlineStr">
        <is>
          <t>Describe the use of the (aq) state symbol in relation to concentration.</t>
        </is>
      </c>
      <c r="E142" s="12" t="inlineStr">
        <is>
          <t>da5f7e7f-fe87-4b5a-bf68-0bdffaa0d941</t>
        </is>
      </c>
    </row>
    <row r="143" ht="45" customHeight="1">
      <c r="A143" s="12" t="inlineStr">
        <is>
          <t>Key Concepts in Chemistry</t>
        </is>
      </c>
      <c r="B143" s="12" t="inlineStr">
        <is>
          <t>Concentration Calculations (g/dm³)</t>
        </is>
      </c>
      <c r="C143" s="13" t="inlineStr">
        <is>
          <t>Calculating Concentration I (g/dm³) [CH3.35]</t>
        </is>
      </c>
      <c r="D143" s="12" t="inlineStr">
        <is>
          <t>Calculate the concentration of solutions in g/dm³. Unit conversions are not required.</t>
        </is>
      </c>
      <c r="E143" s="12" t="inlineStr">
        <is>
          <t>bd1f245f-2cfa-458f-8796-31b55e621583</t>
        </is>
      </c>
    </row>
    <row r="144" ht="45" customHeight="1">
      <c r="A144" s="12" t="inlineStr">
        <is>
          <t>Key Concepts in Chemistry</t>
        </is>
      </c>
      <c r="B144" s="12" t="inlineStr">
        <is>
          <t>Concentration Calculations (g/dm³)</t>
        </is>
      </c>
      <c r="C144" s="13" t="inlineStr">
        <is>
          <t>Calculating Concentration II (g/dm³) [CH3.36]</t>
        </is>
      </c>
      <c r="D144" s="12" t="inlineStr">
        <is>
          <t>Calculate the concentration of solutions in g/dm³. Unit conversions are required.</t>
        </is>
      </c>
      <c r="E144" s="12" t="inlineStr">
        <is>
          <t>b3a40fde-2267-49c1-bdc4-184b132263f9</t>
        </is>
      </c>
    </row>
    <row r="145" ht="45" customHeight="1">
      <c r="A145" s="12" t="inlineStr">
        <is>
          <t>Key Concepts in Chemistry</t>
        </is>
      </c>
      <c r="B145" s="12" t="inlineStr">
        <is>
          <t>Concentration Calculations (g/dm³)</t>
        </is>
      </c>
      <c r="C145" s="13" t="inlineStr">
        <is>
          <t>Rearranging the Concentration Equation (g/dm³) [CH3.37]</t>
        </is>
      </c>
      <c r="D145" s="12" t="inlineStr">
        <is>
          <t>Rearrange the concentration equation to calculate the mass and volume of solutions. Includes application questions and requires unit conversions.</t>
        </is>
      </c>
      <c r="E145" s="12" t="inlineStr">
        <is>
          <t>229e38ad-cfa9-494b-b2b4-bf40d7c55f91</t>
        </is>
      </c>
    </row>
    <row r="146" ht="45" customHeight="1">
      <c r="A146" s="12" t="inlineStr">
        <is>
          <t>Key Concepts in Chemistry</t>
        </is>
      </c>
      <c r="B146" s="12" t="inlineStr">
        <is>
          <t>Concentration Calculations (g/dm³)</t>
        </is>
      </c>
      <c r="C146" s="13" t="inlineStr">
        <is>
          <t>Explaining Concentration [CH3.38]</t>
        </is>
      </c>
      <c r="D146" s="12" t="inlineStr">
        <is>
          <t>Explain how the mass of a solute and the volume of a solution is related to the concentration of the solution.</t>
        </is>
      </c>
      <c r="E146" s="12" t="inlineStr">
        <is>
          <t>8c19f511-7c63-4fc0-b8c5-3541f7b20cf6</t>
        </is>
      </c>
    </row>
    <row r="147" ht="45" customHeight="1">
      <c r="A147" s="12" t="inlineStr">
        <is>
          <t>Key Concepts in Chemistry</t>
        </is>
      </c>
      <c r="B147" s="12" t="inlineStr">
        <is>
          <t>Mole Calculations</t>
        </is>
      </c>
      <c r="C147" s="13" t="inlineStr">
        <is>
          <t>Diagnostic: Mole Calculations [CH0.024]</t>
        </is>
      </c>
      <c r="D147" s="12" t="inlineStr">
        <is>
          <t>Diagnostic for the mole and Avogadro's constant, calculating moles using RFM, reacting mass calculations and using moles to balance chemical equations.</t>
        </is>
      </c>
      <c r="E147" s="12" t="inlineStr">
        <is>
          <t>52f5964b-ae3e-4085-9b05-a5fe16d1f414</t>
        </is>
      </c>
    </row>
    <row r="148" ht="45" customHeight="1">
      <c r="A148" s="12" t="inlineStr">
        <is>
          <t>Key Concepts in Chemistry</t>
        </is>
      </c>
      <c r="B148" s="12" t="inlineStr">
        <is>
          <t>Mole Calculations</t>
        </is>
      </c>
      <c r="C148" s="13" t="inlineStr">
        <is>
          <t>The Mole &amp; Avogadro's Constant [CH3.18]</t>
        </is>
      </c>
      <c r="D148" s="12" t="inlineStr">
        <is>
          <t>Introduction to the meaning of the mole and Avogadro's constant.</t>
        </is>
      </c>
      <c r="E148" s="12" t="inlineStr">
        <is>
          <t>dcfa4dc9-a5fc-404c-afac-be88ad915681</t>
        </is>
      </c>
    </row>
    <row r="149" ht="45" customHeight="1">
      <c r="A149" s="12" t="inlineStr">
        <is>
          <t>Key Concepts in Chemistry</t>
        </is>
      </c>
      <c r="B149" s="12" t="inlineStr">
        <is>
          <t>Mole Calculations</t>
        </is>
      </c>
      <c r="C149" s="13" t="inlineStr">
        <is>
          <t>The Number of Particles in a Mole [CH3.19]</t>
        </is>
      </c>
      <c r="D149" s="12" t="inlineStr">
        <is>
          <t>Recalling the equation linking the number of moles and the number of particles.  Use the equation in simple calculations.</t>
        </is>
      </c>
      <c r="E149" s="12" t="inlineStr">
        <is>
          <t>090b88a1-5900-4c10-9e00-9119ee1bbe8a</t>
        </is>
      </c>
    </row>
    <row r="150" ht="45" customHeight="1">
      <c r="A150" s="12" t="inlineStr">
        <is>
          <t>Key Concepts in Chemistry</t>
        </is>
      </c>
      <c r="B150" s="12" t="inlineStr">
        <is>
          <t>Mole Calculations</t>
        </is>
      </c>
      <c r="C150" s="13" t="inlineStr">
        <is>
          <t>Calculating Moles Using RFM I [CH3.20]</t>
        </is>
      </c>
      <c r="D150" s="12" t="inlineStr">
        <is>
          <t>Calculating the number of moles given the RFM.  No unit conversions.</t>
        </is>
      </c>
      <c r="E150" s="12" t="inlineStr">
        <is>
          <t>2a912632-c6e0-4bb3-872c-2f80b2adc2de</t>
        </is>
      </c>
    </row>
    <row r="151" ht="45" customHeight="1">
      <c r="A151" s="12" t="inlineStr">
        <is>
          <t>Key Concepts in Chemistry</t>
        </is>
      </c>
      <c r="B151" s="12" t="inlineStr">
        <is>
          <t>Mole Calculations</t>
        </is>
      </c>
      <c r="C151" s="13" t="inlineStr">
        <is>
          <t>Calculating Moles Using RFM II [CH3.21]</t>
        </is>
      </c>
      <c r="D151" s="12" t="inlineStr">
        <is>
          <t>Calculating the number of moles given the RFM.  Including unit conversions.</t>
        </is>
      </c>
      <c r="E151" s="12" t="inlineStr">
        <is>
          <t>213f6459-d69e-42e1-910e-56297c198321</t>
        </is>
      </c>
    </row>
    <row r="152" ht="45" customHeight="1">
      <c r="A152" s="12" t="inlineStr">
        <is>
          <t>Key Concepts in Chemistry</t>
        </is>
      </c>
      <c r="B152" s="12" t="inlineStr">
        <is>
          <t>Mole Calculations</t>
        </is>
      </c>
      <c r="C152" s="13" t="inlineStr">
        <is>
          <t>Rearranging the Mole Equation Using RFM [CH3.22]</t>
        </is>
      </c>
      <c r="D152" s="12" t="inlineStr">
        <is>
          <t>Use of the rearranged form of the equation linking moles, mass and RFM to find the mass of a substance.</t>
        </is>
      </c>
      <c r="E152" s="12" t="inlineStr">
        <is>
          <t>70853a20-6577-443e-84c9-3790f236c2b1</t>
        </is>
      </c>
    </row>
    <row r="153" ht="45" customHeight="1">
      <c r="A153" s="12" t="inlineStr">
        <is>
          <t>Key Concepts in Chemistry</t>
        </is>
      </c>
      <c r="B153" s="12" t="inlineStr">
        <is>
          <t>Mole Calculations</t>
        </is>
      </c>
      <c r="C153" s="13" t="inlineStr">
        <is>
          <t>Interpreting Chemical Equations Using Moles [CH3.23]</t>
        </is>
      </c>
      <c r="D153" s="12" t="inlineStr">
        <is>
          <t>Interpreting chemical equations using the coefficients to indicate the ratio of moles.</t>
        </is>
      </c>
      <c r="E153" s="12" t="inlineStr">
        <is>
          <t>4851494b-9542-4c21-9c80-56ea7a4dc5e1</t>
        </is>
      </c>
    </row>
    <row r="154" ht="45" customHeight="1">
      <c r="A154" s="12" t="inlineStr">
        <is>
          <t>Key Concepts in Chemistry</t>
        </is>
      </c>
      <c r="B154" s="12" t="inlineStr">
        <is>
          <t>Mole Calculations</t>
        </is>
      </c>
      <c r="C154" s="13" t="inlineStr">
        <is>
          <t>Reacting Mass Calculations I [CH3.24]</t>
        </is>
      </c>
      <c r="D154" s="12" t="inlineStr">
        <is>
          <t>Calculating reacting amounts in an equation.  The examples do not include division for the proportion, only multiples.</t>
        </is>
      </c>
      <c r="E154" s="12" t="inlineStr">
        <is>
          <t>4641d947-5f03-43b9-bff9-0ac324f8a259</t>
        </is>
      </c>
    </row>
    <row r="155" ht="45" customHeight="1">
      <c r="A155" s="12" t="inlineStr">
        <is>
          <t>Key Concepts in Chemistry</t>
        </is>
      </c>
      <c r="B155" s="12" t="inlineStr">
        <is>
          <t>Mole Calculations</t>
        </is>
      </c>
      <c r="C155" s="13" t="inlineStr">
        <is>
          <t>Reacting Mass Calculations II [CH3.25]</t>
        </is>
      </c>
      <c r="D155" s="12" t="inlineStr">
        <is>
          <t>Calculating reacting amounts in an equation.  The examples include fractions of moles.</t>
        </is>
      </c>
      <c r="E155" s="12" t="inlineStr">
        <is>
          <t>75e40b2c-d1ec-4b5d-8905-29180b31820c</t>
        </is>
      </c>
    </row>
    <row r="156" ht="45" customHeight="1">
      <c r="A156" s="12" t="inlineStr">
        <is>
          <t>Key Concepts in Chemistry</t>
        </is>
      </c>
      <c r="B156" s="12" t="inlineStr">
        <is>
          <t>Mole Calculations</t>
        </is>
      </c>
      <c r="C156" s="13" t="inlineStr">
        <is>
          <t>Using Moles to Balance Chemical Equations  I [CH3.26]</t>
        </is>
      </c>
      <c r="D156" s="12" t="inlineStr">
        <is>
          <t>Use the reacting masses to determine the coefficients in the balanced equation.The relative formula mass will be given.</t>
        </is>
      </c>
      <c r="E156" s="12" t="inlineStr">
        <is>
          <t>96d65e22-09d0-4bf9-bc1f-1b153ddc54fe</t>
        </is>
      </c>
    </row>
    <row r="157" ht="45" customHeight="1">
      <c r="A157" s="12" t="inlineStr">
        <is>
          <t>Key Concepts in Chemistry</t>
        </is>
      </c>
      <c r="B157" s="12" t="inlineStr">
        <is>
          <t>Mole Calculations</t>
        </is>
      </c>
      <c r="C157" s="13" t="inlineStr">
        <is>
          <t>Using Moles to Balance Chemical Equations  II [CH3.27]</t>
        </is>
      </c>
      <c r="D157" s="12" t="inlineStr">
        <is>
          <t>Use the reacting masses to determine the coefficients in the balanced equation.The relative formula mass will need to be calculated using the relative atomic mass.</t>
        </is>
      </c>
      <c r="E157" s="12" t="inlineStr">
        <is>
          <t>ccc53359-52ad-4749-861a-65d475fffd74</t>
        </is>
      </c>
    </row>
    <row r="158" ht="45" customHeight="1">
      <c r="A158" s="12" t="inlineStr">
        <is>
          <t>Key Concepts in Chemistry</t>
        </is>
      </c>
      <c r="B158" s="12" t="inlineStr">
        <is>
          <t>Limiting Reactants</t>
        </is>
      </c>
      <c r="C158" s="13" t="inlineStr">
        <is>
          <t>Diagnostic: Limiting Reactants [CH0.025]</t>
        </is>
      </c>
      <c r="D158" s="12" t="inlineStr">
        <is>
          <t>Diagnostic for limiting reactants.</t>
        </is>
      </c>
      <c r="E158" s="12" t="inlineStr">
        <is>
          <t>756252fe-bebe-475e-b829-31e8dafb91b1</t>
        </is>
      </c>
    </row>
    <row r="159" ht="45" customHeight="1">
      <c r="A159" s="12" t="inlineStr">
        <is>
          <t>Key Concepts in Chemistry</t>
        </is>
      </c>
      <c r="B159" s="12" t="inlineStr">
        <is>
          <t>Limiting Reactants</t>
        </is>
      </c>
      <c r="C159" s="13" t="inlineStr">
        <is>
          <t>Limiting Reactants: Introduction [CH3.28]</t>
        </is>
      </c>
      <c r="D159" s="12" t="inlineStr">
        <is>
          <t>Introduction to the terms limiting reactant and excess.  Understanding how they affect the amount of product formed in a reaction.</t>
        </is>
      </c>
      <c r="E159" s="12" t="inlineStr">
        <is>
          <t>c49ec3dd-79ac-4a3a-83d9-aa5b61f0f700</t>
        </is>
      </c>
    </row>
    <row r="160" ht="45" customHeight="1">
      <c r="A160" s="12" t="inlineStr">
        <is>
          <t>Key Concepts in Chemistry</t>
        </is>
      </c>
      <c r="B160" s="12" t="inlineStr">
        <is>
          <t>Limiting Reactants</t>
        </is>
      </c>
      <c r="C160" s="13" t="inlineStr">
        <is>
          <t>Limiting Reactants: Identifying [CH3.29]</t>
        </is>
      </c>
      <c r="D160" s="12" t="inlineStr">
        <is>
          <t>Identifying the limiting reactant from observations, when reaction occur in air or from molar quantities and the balanced equation.</t>
        </is>
      </c>
      <c r="E160" s="12" t="inlineStr">
        <is>
          <t>b2cc5c4b-ae54-4915-a299-439a3a82a357</t>
        </is>
      </c>
    </row>
    <row r="161" ht="45" customHeight="1">
      <c r="A161" s="12" t="inlineStr">
        <is>
          <t>Key Concepts in Chemistry</t>
        </is>
      </c>
      <c r="B161" s="12" t="inlineStr">
        <is>
          <t>Limiting Reactants</t>
        </is>
      </c>
      <c r="C161" s="13" t="inlineStr">
        <is>
          <t>Limiting Reactants: Calculate Mass of Product I [CH3.30]</t>
        </is>
      </c>
      <c r="D161" s="12" t="inlineStr">
        <is>
          <t>Calculate the mass of product, given the mass of limiting reactant and mass of product using proportion.</t>
        </is>
      </c>
      <c r="E161" s="12" t="inlineStr">
        <is>
          <t>e9422973-b006-4e2b-99d4-61af15d18996</t>
        </is>
      </c>
    </row>
    <row r="162" ht="45" customHeight="1">
      <c r="A162" s="12" t="inlineStr">
        <is>
          <t>Key Concepts in Chemistry</t>
        </is>
      </c>
      <c r="B162" s="12" t="inlineStr">
        <is>
          <t>Limiting Reactants</t>
        </is>
      </c>
      <c r="C162" s="13" t="inlineStr">
        <is>
          <t>Limiting Reactants: Calculate Mass of Product II [CH3.31]</t>
        </is>
      </c>
      <c r="D162" s="12" t="inlineStr">
        <is>
          <t>Calculate the mass of product, given the mass of limiting reactant and the balanced chemical equation.</t>
        </is>
      </c>
      <c r="E162" s="12" t="inlineStr">
        <is>
          <t>d0c7d351-40d6-4f2b-aaaf-aeb899dfc614</t>
        </is>
      </c>
    </row>
    <row r="163" ht="45" customHeight="1">
      <c r="A163" s="12" t="inlineStr">
        <is>
          <t>Key Concepts in Chemistry</t>
        </is>
      </c>
      <c r="B163" s="12" t="inlineStr">
        <is>
          <t>Limiting Reactants</t>
        </is>
      </c>
      <c r="C163" s="13" t="inlineStr">
        <is>
          <t>Limiting Reactants: Calculate Mass of Reactant [CH3.32]</t>
        </is>
      </c>
      <c r="D163" s="12" t="inlineStr">
        <is>
          <t>Work out the limiting reactant given mass of product required and the balanced chemical equation.</t>
        </is>
      </c>
      <c r="E163" s="12" t="inlineStr">
        <is>
          <t>58196b04-6bb0-41f0-9185-aa6d6f73ed15</t>
        </is>
      </c>
    </row>
    <row r="164" ht="45" customHeight="1">
      <c r="A164" s="12" t="inlineStr">
        <is>
          <t>Key Concepts in Chemistry</t>
        </is>
      </c>
      <c r="B164" s="12" t="inlineStr">
        <is>
          <t>Limiting Reactants</t>
        </is>
      </c>
      <c r="C164" s="13" t="inlineStr">
        <is>
          <t>Limiting Reactants: Identify by Calculation [CH3.33]</t>
        </is>
      </c>
      <c r="D164" s="12" t="inlineStr">
        <is>
          <t>Work out the limiting reactant given masses of each reactant and the balanced chemical equation.</t>
        </is>
      </c>
      <c r="E164" s="12" t="inlineStr">
        <is>
          <t>67f719af-3bbc-4e11-996f-e4146c8409e1</t>
        </is>
      </c>
    </row>
    <row r="165" ht="45" customHeight="1">
      <c r="A165" s="12" t="inlineStr">
        <is>
          <t>States of Matter &amp; Mixtures</t>
        </is>
      </c>
      <c r="B165" s="12" t="inlineStr">
        <is>
          <t>The Particle Model</t>
        </is>
      </c>
      <c r="C165" s="13" t="inlineStr">
        <is>
          <t>Diagnostic: Fundamental States of Matter [PH0.047]</t>
        </is>
      </c>
      <c r="D165" s="12" t="inlineStr">
        <is>
          <t>Diagnostic for the fundamental states of matter and phase transitions using the particle model. Includes the limitations of the particle model.</t>
        </is>
      </c>
      <c r="E165" s="12" t="inlineStr">
        <is>
          <t>537f57ba-9fe2-47df-85fd-a0e6a0ffc7d8</t>
        </is>
      </c>
    </row>
    <row r="166" ht="45" customHeight="1">
      <c r="A166" s="12" t="inlineStr">
        <is>
          <t>States of Matter &amp; Mixtures</t>
        </is>
      </c>
      <c r="B166" s="12" t="inlineStr">
        <is>
          <t>The Particle Model</t>
        </is>
      </c>
      <c r="C166" s="13" t="inlineStr">
        <is>
          <t>Fundamental States of Matter: Characteristics [PH3.01]</t>
        </is>
      </c>
      <c r="D166" s="12" t="inlineStr">
        <is>
          <t>Identify the four fundamental states of matter and their basic properties.</t>
        </is>
      </c>
      <c r="E166" s="12" t="inlineStr">
        <is>
          <t>73091f21-bd94-4604-8d09-b27dbf392a81</t>
        </is>
      </c>
    </row>
    <row r="167" ht="45" customHeight="1">
      <c r="A167" s="12" t="inlineStr">
        <is>
          <t>States of Matter &amp; Mixtures</t>
        </is>
      </c>
      <c r="B167" s="12" t="inlineStr">
        <is>
          <t>The Particle Model</t>
        </is>
      </c>
      <c r="C167" s="13" t="inlineStr">
        <is>
          <t>Fundamental States of Matter: Particle Model [PH3.02]</t>
        </is>
      </c>
      <c r="D167" s="12" t="inlineStr">
        <is>
          <t>Describe the arrangement, movement and the relative energy of particles in the fundamental states of matter using the particle model.</t>
        </is>
      </c>
      <c r="E167" s="12" t="inlineStr">
        <is>
          <t>b5247aeb-dcac-4dec-ae35-227496f71dcd</t>
        </is>
      </c>
    </row>
    <row r="168" ht="45" customHeight="1">
      <c r="A168" s="12" t="inlineStr">
        <is>
          <t>States of Matter &amp; Mixtures</t>
        </is>
      </c>
      <c r="B168" s="12" t="inlineStr">
        <is>
          <t>The Particle Model</t>
        </is>
      </c>
      <c r="C168" s="13" t="inlineStr">
        <is>
          <t>Density [PH3.03]</t>
        </is>
      </c>
      <c r="D168" s="12" t="inlineStr">
        <is>
          <t>Identify the meaning of density and comparing the density of different objects.</t>
        </is>
      </c>
      <c r="E168" s="12" t="inlineStr">
        <is>
          <t>78ab0ab9-d127-44ef-8413-eb705f3ed7b5</t>
        </is>
      </c>
    </row>
    <row r="169" ht="45" customHeight="1">
      <c r="A169" s="12" t="inlineStr">
        <is>
          <t>States of Matter &amp; Mixtures</t>
        </is>
      </c>
      <c r="B169" s="12" t="inlineStr">
        <is>
          <t>The Particle Model</t>
        </is>
      </c>
      <c r="C169" s="13" t="inlineStr">
        <is>
          <t>Density of Fundamental States of Matter [PH3.04]</t>
        </is>
      </c>
      <c r="D169" s="12" t="inlineStr">
        <is>
          <t>Describe density and make comparisons using the particle model.</t>
        </is>
      </c>
      <c r="E169" s="12" t="inlineStr">
        <is>
          <t>4293d9f9-1643-45e7-ba17-5db63a221ea0</t>
        </is>
      </c>
    </row>
    <row r="170" ht="45" customHeight="1">
      <c r="A170" s="12" t="inlineStr">
        <is>
          <t>States of Matter &amp; Mixtures</t>
        </is>
      </c>
      <c r="B170" s="12" t="inlineStr">
        <is>
          <t>The Particle Model</t>
        </is>
      </c>
      <c r="C170" s="13" t="inlineStr">
        <is>
          <t>Phase Transitions [PH3.20]</t>
        </is>
      </c>
      <c r="D170" s="12" t="inlineStr">
        <is>
          <t>Describe phase transition between the different fundamental states of matter.</t>
        </is>
      </c>
      <c r="E170" s="12" t="inlineStr">
        <is>
          <t>3fcdbc93-ad2a-4d7c-9eba-34d014b86d91</t>
        </is>
      </c>
    </row>
    <row r="171" ht="45" customHeight="1">
      <c r="A171" s="12" t="inlineStr">
        <is>
          <t>States of Matter &amp; Mixtures</t>
        </is>
      </c>
      <c r="B171" s="12" t="inlineStr">
        <is>
          <t>The Particle Model</t>
        </is>
      </c>
      <c r="C171" s="13" t="inlineStr">
        <is>
          <t>Phase Transitions: Particle Model [PH3.21]</t>
        </is>
      </c>
      <c r="D171" s="12" t="inlineStr">
        <is>
          <t>Describe the phase transition between the different fundamental states of matter using the particle model.</t>
        </is>
      </c>
      <c r="E171" s="12" t="inlineStr">
        <is>
          <t>85083ed7-da39-48e4-ad01-a95b3d56faed</t>
        </is>
      </c>
    </row>
    <row r="172" ht="45" customHeight="1">
      <c r="A172" s="12" t="inlineStr">
        <is>
          <t>States of Matter &amp; Mixtures</t>
        </is>
      </c>
      <c r="B172" s="12" t="inlineStr">
        <is>
          <t>The Particle Model</t>
        </is>
      </c>
      <c r="C172" s="13" t="inlineStr">
        <is>
          <t>Evaporation vs Boiling [PH3.22]</t>
        </is>
      </c>
      <c r="D172" s="12" t="inlineStr">
        <is>
          <t>Describe and compare the different forms of vaporisation that can occur.</t>
        </is>
      </c>
      <c r="E172" s="12" t="inlineStr">
        <is>
          <t>c759e19c-f920-4a32-bf48-1a3100a05c72</t>
        </is>
      </c>
    </row>
    <row r="173" ht="45" customHeight="1">
      <c r="A173" s="12" t="inlineStr">
        <is>
          <t>States of Matter &amp; Mixtures</t>
        </is>
      </c>
      <c r="B173" s="12" t="inlineStr">
        <is>
          <t>The Particle Model</t>
        </is>
      </c>
      <c r="C173" s="13" t="inlineStr">
        <is>
          <t>Phase Transitions: Melting &amp; Boiling Points [PH3.24]</t>
        </is>
      </c>
      <c r="D173" s="12" t="inlineStr">
        <is>
          <t>Predict the physical state of a substance under specified conditions, given suitable data.</t>
        </is>
      </c>
      <c r="E173" s="12" t="inlineStr">
        <is>
          <t>e260e2a5-cf19-4395-9d19-18be29a89497</t>
        </is>
      </c>
    </row>
    <row r="174" ht="45" customHeight="1">
      <c r="A174" s="12" t="inlineStr">
        <is>
          <t>States of Matter &amp; Mixtures</t>
        </is>
      </c>
      <c r="B174" s="12" t="inlineStr">
        <is>
          <t>The Particle Model</t>
        </is>
      </c>
      <c r="C174" s="13" t="inlineStr">
        <is>
          <t>Physical vs Chemical Changes: The Particle Model [PH3.23]</t>
        </is>
      </c>
      <c r="D174" s="12" t="inlineStr">
        <is>
          <t>Identify the difference between chemical and physical changes.</t>
        </is>
      </c>
      <c r="E174" s="12" t="inlineStr">
        <is>
          <t>b681c699-ac95-4e6f-b635-e20bf87fe9dd</t>
        </is>
      </c>
    </row>
    <row r="175" ht="45" customHeight="1">
      <c r="A175" s="12" t="inlineStr">
        <is>
          <t>States of Matter &amp; Mixtures</t>
        </is>
      </c>
      <c r="B175" s="12" t="inlineStr">
        <is>
          <t>The Particle Model</t>
        </is>
      </c>
      <c r="C175" s="13" t="inlineStr">
        <is>
          <t>Fundamental States of Matter: Limitations of the Particle Model [PH3.25]</t>
        </is>
      </c>
      <c r="D175" s="12" t="inlineStr">
        <is>
          <t>Consider the limitations of the particle model during physical and chemical changes.</t>
        </is>
      </c>
      <c r="E175" s="12" t="inlineStr">
        <is>
          <t>bceb583b-1d33-4dae-ac63-1cecf43a4527</t>
        </is>
      </c>
    </row>
    <row r="176" ht="45" customHeight="1">
      <c r="A176" s="12" t="inlineStr">
        <is>
          <t>States of Matter &amp; Mixtures</t>
        </is>
      </c>
      <c r="B176" s="12" t="inlineStr">
        <is>
          <t>Pure Substances, Mixtures &amp; Separation Techniques</t>
        </is>
      </c>
      <c r="C176" s="13" t="inlineStr">
        <is>
          <t>Diagnostic: Pure Substances, Mixtures &amp; Separation Techniques [CH0.005]</t>
        </is>
      </c>
      <c r="D176" s="12" t="inlineStr">
        <is>
          <t>Diagnostic for separation techniques.</t>
        </is>
      </c>
      <c r="E176" s="12" t="inlineStr">
        <is>
          <t>be55c8a8-bd7b-4ed0-a14f-f88d0a52091f</t>
        </is>
      </c>
    </row>
    <row r="177" ht="45" customHeight="1">
      <c r="A177" s="12" t="inlineStr">
        <is>
          <t>States of Matter &amp; Mixtures</t>
        </is>
      </c>
      <c r="B177" s="12" t="inlineStr">
        <is>
          <t>Pure Substances, Mixtures &amp; Separation Techniques</t>
        </is>
      </c>
      <c r="C177" s="13" t="inlineStr">
        <is>
          <t>Pure Substances &amp; Mixtures [CH1.22]</t>
        </is>
      </c>
      <c r="D177" s="12" t="inlineStr">
        <is>
          <t>Define 'pure' and 'mixture' and identify pure substances and mixtures from diagrams and text.</t>
        </is>
      </c>
      <c r="E177" s="12" t="inlineStr">
        <is>
          <t>6d5e86d4-8117-4d29-800e-f930137d7382</t>
        </is>
      </c>
    </row>
    <row r="178" ht="45" customHeight="1">
      <c r="A178" s="12" t="inlineStr">
        <is>
          <t>States of Matter &amp; Mixtures</t>
        </is>
      </c>
      <c r="B178" s="12" t="inlineStr">
        <is>
          <t>Pure Substances, Mixtures &amp; Separation Techniques</t>
        </is>
      </c>
      <c r="C178" s="13" t="inlineStr">
        <is>
          <t>Dissolving [CK20.07]</t>
        </is>
      </c>
      <c r="D178" s="12" t="inlineStr">
        <is>
          <t>Describe dissolving and use key words relating to solutions. Does not include the particle model.</t>
        </is>
      </c>
      <c r="E178" s="12" t="inlineStr">
        <is>
          <t>7ad0d0ec-cca9-4fe2-a15d-402c5031ae51</t>
        </is>
      </c>
    </row>
    <row r="179" ht="45" customHeight="1">
      <c r="A179" s="12" t="inlineStr">
        <is>
          <t>States of Matter &amp; Mixtures</t>
        </is>
      </c>
      <c r="B179" s="12" t="inlineStr">
        <is>
          <t>Pure Substances, Mixtures &amp; Separation Techniques</t>
        </is>
      </c>
      <c r="C179" s="13" t="inlineStr">
        <is>
          <t>Separating Mixtures [CH1.23]</t>
        </is>
      </c>
      <c r="D179" s="12" t="inlineStr">
        <is>
          <t>Identify different separating techniques and apply knowledge to solve simple problems.</t>
        </is>
      </c>
      <c r="E179" s="12" t="inlineStr">
        <is>
          <t>cb8d07b8-e471-49f5-8ca4-0e8786185fd3</t>
        </is>
      </c>
    </row>
    <row r="180" ht="45" customHeight="1">
      <c r="A180" s="12" t="inlineStr">
        <is>
          <t>States of Matter &amp; Mixtures</t>
        </is>
      </c>
      <c r="B180" s="12" t="inlineStr">
        <is>
          <t>Pure Substances, Mixtures &amp; Separation Techniques</t>
        </is>
      </c>
      <c r="C180" s="13" t="inlineStr">
        <is>
          <t>Keywords Relating to Solutions [CH1.24]</t>
        </is>
      </c>
      <c r="D180" s="12" t="inlineStr">
        <is>
          <t>Use the keywords relating to solutions correctly. Includes the particle model to explain dissolving.</t>
        </is>
      </c>
      <c r="E180" s="12" t="inlineStr">
        <is>
          <t>99a304b3-811b-4d3d-b9cc-ac6665c8a0df</t>
        </is>
      </c>
    </row>
    <row r="181" ht="45" customHeight="1">
      <c r="A181" s="12" t="inlineStr">
        <is>
          <t>States of Matter &amp; Mixtures</t>
        </is>
      </c>
      <c r="B181" s="12" t="inlineStr">
        <is>
          <t>Pure Substances, Mixtures &amp; Separation Techniques</t>
        </is>
      </c>
      <c r="C181" s="13" t="inlineStr">
        <is>
          <t>Filtration [CH1.25]</t>
        </is>
      </c>
      <c r="D181" s="12" t="inlineStr">
        <is>
          <t>Recall the method for carrying out filtration and its uses.</t>
        </is>
      </c>
      <c r="E181" s="12" t="inlineStr">
        <is>
          <t>6dc5ca23-89e6-407a-995c-7f46218d3228</t>
        </is>
      </c>
    </row>
    <row r="182" ht="45" customHeight="1">
      <c r="A182" s="12" t="inlineStr">
        <is>
          <t>States of Matter &amp; Mixtures</t>
        </is>
      </c>
      <c r="B182" s="12" t="inlineStr">
        <is>
          <t>Pure Substances, Mixtures &amp; Separation Techniques</t>
        </is>
      </c>
      <c r="C182" s="13" t="inlineStr">
        <is>
          <t>Evaporation [CH1.26]</t>
        </is>
      </c>
      <c r="D182" s="12" t="inlineStr">
        <is>
          <t>Recall the method for carrying out evaporation and its uses.</t>
        </is>
      </c>
      <c r="E182" s="12" t="inlineStr">
        <is>
          <t>c3460457-28a0-439d-9ca1-fbaf512fed79</t>
        </is>
      </c>
    </row>
    <row r="183" ht="45" customHeight="1">
      <c r="A183" s="12" t="inlineStr">
        <is>
          <t>States of Matter &amp; Mixtures</t>
        </is>
      </c>
      <c r="B183" s="12" t="inlineStr">
        <is>
          <t>Pure Substances, Mixtures &amp; Separation Techniques</t>
        </is>
      </c>
      <c r="C183" s="13" t="inlineStr">
        <is>
          <t>Crystallisation [CH1.27]</t>
        </is>
      </c>
      <c r="D183" s="12" t="inlineStr">
        <is>
          <t>Recall the method for carrying out crystallisation and its uses.</t>
        </is>
      </c>
      <c r="E183" s="12" t="inlineStr">
        <is>
          <t>3057d570-5661-4699-aa7c-9bd1fa9ff36b</t>
        </is>
      </c>
    </row>
    <row r="184" ht="45" customHeight="1">
      <c r="A184" s="12" t="inlineStr">
        <is>
          <t>States of Matter &amp; Mixtures</t>
        </is>
      </c>
      <c r="B184" s="12" t="inlineStr">
        <is>
          <t>Pure Substances, Mixtures &amp; Separation Techniques</t>
        </is>
      </c>
      <c r="C184" s="13" t="inlineStr">
        <is>
          <t>Simple Distillation [CK18.25]</t>
        </is>
      </c>
      <c r="D184" s="12" t="inlineStr">
        <is>
          <t xml:space="preserve">Explain how distillation uses boiling and condensing to separate liquids.  </t>
        </is>
      </c>
      <c r="E184" s="12" t="inlineStr">
        <is>
          <t>647f8a97-e94f-4124-bfc3-f4c7315fcd4d</t>
        </is>
      </c>
    </row>
    <row r="185" ht="45" customHeight="1">
      <c r="A185" s="12" t="inlineStr">
        <is>
          <t>States of Matter &amp; Mixtures</t>
        </is>
      </c>
      <c r="B185" s="12" t="inlineStr">
        <is>
          <t>Pure Substances, Mixtures &amp; Separation Techniques</t>
        </is>
      </c>
      <c r="C185" s="13" t="inlineStr">
        <is>
          <t>Fractional Distillation [CH1.29]</t>
        </is>
      </c>
      <c r="D185" s="12" t="inlineStr">
        <is>
          <t>Recall the method for carrying out fractional distillation and its uses.</t>
        </is>
      </c>
      <c r="E185" s="12" t="inlineStr">
        <is>
          <t>26dbe3b4-9e6a-4edb-88b2-e70049f87056</t>
        </is>
      </c>
    </row>
    <row r="186" ht="45" customHeight="1">
      <c r="A186" s="12" t="inlineStr">
        <is>
          <t>States of Matter &amp; Mixtures</t>
        </is>
      </c>
      <c r="B186" s="12" t="inlineStr">
        <is>
          <t>Pure Substances, Mixtures &amp; Separation Techniques</t>
        </is>
      </c>
      <c r="C186" s="13" t="inlineStr">
        <is>
          <t>Practical: Simple Distillation [CH1.28]</t>
        </is>
      </c>
      <c r="D186" s="12" t="inlineStr">
        <is>
          <t>Recall the method for carrying out simple distillation and its uses.</t>
        </is>
      </c>
      <c r="E186" s="12" t="inlineStr">
        <is>
          <t>656c6270-26ae-4a32-a010-e03f0a88b262</t>
        </is>
      </c>
    </row>
    <row r="187" ht="45" customHeight="1">
      <c r="A187" s="12" t="inlineStr">
        <is>
          <t>States of Matter &amp; Mixtures</t>
        </is>
      </c>
      <c r="B187" s="12" t="inlineStr">
        <is>
          <t>Pure Substances, Mixtures &amp; Separation Techniques</t>
        </is>
      </c>
      <c r="C187" s="13" t="inlineStr">
        <is>
          <t>Paper Chromatography [CH1.30]</t>
        </is>
      </c>
      <c r="D187" s="12" t="inlineStr">
        <is>
          <t>Recall the method for carrying out paper chromatography and its uses.</t>
        </is>
      </c>
      <c r="E187" s="12" t="inlineStr">
        <is>
          <t>0d171de2-0f45-46c4-a758-7391b042190d</t>
        </is>
      </c>
    </row>
    <row r="188" ht="45" customHeight="1">
      <c r="A188" s="12" t="inlineStr">
        <is>
          <t>States of Matter &amp; Mixtures</t>
        </is>
      </c>
      <c r="B188" s="12" t="inlineStr">
        <is>
          <t>Pure Substances, Mixtures &amp; Separation Techniques</t>
        </is>
      </c>
      <c r="C188" s="13" t="inlineStr">
        <is>
          <t>Which Separation Technique? [CH1.31]</t>
        </is>
      </c>
      <c r="D188" s="12" t="inlineStr">
        <is>
          <t>Apply knowledge of separation techniques to solve problems.</t>
        </is>
      </c>
      <c r="E188" s="12" t="inlineStr">
        <is>
          <t>e8c18b13-8e0c-4a5f-8ed5-d2ba210334be</t>
        </is>
      </c>
    </row>
    <row r="189" ht="45" customHeight="1">
      <c r="A189" s="12" t="inlineStr">
        <is>
          <t>States of Matter &amp; Mixtures</t>
        </is>
      </c>
      <c r="B189" s="12" t="inlineStr">
        <is>
          <t>Paper Chromatography</t>
        </is>
      </c>
      <c r="C189" s="13" t="inlineStr">
        <is>
          <t>Diagnostic: Paper Chromatography [CH0.083]</t>
        </is>
      </c>
      <c r="D189" s="12" t="inlineStr">
        <is>
          <t>Diagnostic for paper chromatography. Includes Rf values and how to calculate them.</t>
        </is>
      </c>
      <c r="E189" s="12" t="inlineStr">
        <is>
          <t>7e2c008c-f688-447a-abf8-34e0d8eb1da9</t>
        </is>
      </c>
    </row>
    <row r="190" ht="45" customHeight="1">
      <c r="A190" s="12" t="inlineStr">
        <is>
          <t>States of Matter &amp; Mixtures</t>
        </is>
      </c>
      <c r="B190" s="12" t="inlineStr">
        <is>
          <t>Paper Chromatography</t>
        </is>
      </c>
      <c r="C190" s="13" t="inlineStr">
        <is>
          <t>Formulations [CH8.05]</t>
        </is>
      </c>
      <c r="D190" s="12" t="inlineStr">
        <is>
          <t>Define formulation and give fuels, cleaning agents, paints, medicines, alloys, fertilisers and foods as examples.</t>
        </is>
      </c>
      <c r="E190" s="12" t="inlineStr">
        <is>
          <t>d331b936-e5e5-4afd-9770-231df1990f7c</t>
        </is>
      </c>
    </row>
    <row r="191" ht="45" customHeight="1">
      <c r="A191" s="12" t="inlineStr">
        <is>
          <t>States of Matter &amp; Mixtures</t>
        </is>
      </c>
      <c r="B191" s="12" t="inlineStr">
        <is>
          <t>Paper Chromatography</t>
        </is>
      </c>
      <c r="C191" s="13" t="inlineStr">
        <is>
          <t>Paper Chromatography [CH8.06]</t>
        </is>
      </c>
      <c r="D191" s="12" t="inlineStr">
        <is>
          <t>Explain how paper chromatography can be used to separate mixtures of liquids (often coloured) that are soluble in the same solvent.</t>
        </is>
      </c>
      <c r="E191" s="12" t="inlineStr">
        <is>
          <t>569ec4bc-fc18-4853-b9be-440d4c499e67</t>
        </is>
      </c>
    </row>
    <row r="192" ht="45" customHeight="1">
      <c r="A192" s="12" t="inlineStr">
        <is>
          <t>States of Matter &amp; Mixtures</t>
        </is>
      </c>
      <c r="B192" s="12" t="inlineStr">
        <is>
          <t>Paper Chromatography</t>
        </is>
      </c>
      <c r="C192" s="13" t="inlineStr">
        <is>
          <t>Practical: Paper Chromatography [CH8.38]</t>
        </is>
      </c>
      <c r="D192" s="12" t="inlineStr">
        <is>
          <t xml:space="preserve">Investigate how paper chromatography can be used to separate a mixture and identify known substances using Rf values. </t>
        </is>
      </c>
      <c r="E192" s="12" t="inlineStr">
        <is>
          <t>1f09bc92-1d9e-44f6-9d5d-615b9a9ef5aa</t>
        </is>
      </c>
    </row>
    <row r="193" ht="45" customHeight="1">
      <c r="A193" s="12" t="inlineStr">
        <is>
          <t>States of Matter &amp; Mixtures</t>
        </is>
      </c>
      <c r="B193" s="12" t="inlineStr">
        <is>
          <t>Paper Chromatography</t>
        </is>
      </c>
      <c r="C193" s="13" t="inlineStr">
        <is>
          <t>Paper Chromatography: Rf Values [CH8.07]</t>
        </is>
      </c>
      <c r="D193" s="12" t="inlineStr">
        <is>
          <t xml:space="preserve">Describe the use of Rf values in paper chromatography. </t>
        </is>
      </c>
      <c r="E193" s="12" t="inlineStr">
        <is>
          <t>75275cae-8219-4b01-9194-5cb7d331f3cc</t>
        </is>
      </c>
    </row>
    <row r="194" ht="45" customHeight="1">
      <c r="A194" s="12" t="inlineStr">
        <is>
          <t>States of Matter &amp; Mixtures</t>
        </is>
      </c>
      <c r="B194" s="12" t="inlineStr">
        <is>
          <t>Paper Chromatography</t>
        </is>
      </c>
      <c r="C194" s="13" t="inlineStr">
        <is>
          <t>Paper Chromatography: Calculating Rf Values [CH8.08]</t>
        </is>
      </c>
      <c r="D194" s="12" t="inlineStr">
        <is>
          <t>Calculate Rf values from a paper chromatogram.</t>
        </is>
      </c>
      <c r="E194" s="12" t="inlineStr">
        <is>
          <t>269aee5b-097a-42be-ba11-1e4966bdad9f</t>
        </is>
      </c>
    </row>
    <row r="195" ht="45" customHeight="1">
      <c r="A195" s="12" t="inlineStr">
        <is>
          <t>States of Matter &amp; Mixtures</t>
        </is>
      </c>
      <c r="B195" s="12" t="inlineStr">
        <is>
          <t>Paper Chromatography</t>
        </is>
      </c>
      <c r="C195" s="13" t="inlineStr">
        <is>
          <t>Paper Chromatography: Interpretation [CH8.09]</t>
        </is>
      </c>
      <c r="D195" s="12" t="inlineStr">
        <is>
          <t xml:space="preserve">Interpret the results from paper chromatography. Use paper chromatography to differentiate between pure substances and mixtures and identify known and unknown substances. </t>
        </is>
      </c>
      <c r="E195" s="12" t="inlineStr">
        <is>
          <t>a9d64c20-1d35-43dd-8a13-6671609c0040</t>
        </is>
      </c>
    </row>
    <row r="196" ht="45" customHeight="1">
      <c r="A196" s="12" t="inlineStr">
        <is>
          <t>States of Matter &amp; Mixtures</t>
        </is>
      </c>
      <c r="B196" s="12" t="inlineStr">
        <is>
          <t>Identifying Pure Substances</t>
        </is>
      </c>
      <c r="C196" s="13" t="inlineStr">
        <is>
          <t>Diagnostic: Identifying Pure Substances [CH0.081]</t>
        </is>
      </c>
      <c r="D196" s="12" t="inlineStr">
        <is>
          <t>Diagnostic for identifying pure substances, specific latent heat and heating and cooling graphs.</t>
        </is>
      </c>
      <c r="E196" s="12" t="inlineStr">
        <is>
          <t>8b356a2c-098d-437b-ac54-c50feeb0b6dd</t>
        </is>
      </c>
    </row>
    <row r="197" ht="45" customHeight="1">
      <c r="A197" s="12" t="inlineStr">
        <is>
          <t>States of Matter &amp; Mixtures</t>
        </is>
      </c>
      <c r="B197" s="12" t="inlineStr">
        <is>
          <t>Identifying Pure Substances</t>
        </is>
      </c>
      <c r="C197" s="13" t="inlineStr">
        <is>
          <t>Identifying Pure Substances I [CH8.01]</t>
        </is>
      </c>
      <c r="D197" s="12" t="inlineStr">
        <is>
          <t>Use melting/boiling point data to identify pure and impure substances. Includes tables.</t>
        </is>
      </c>
      <c r="E197" s="12" t="inlineStr">
        <is>
          <t>825f7e4e-1243-47df-a26c-ba653a029d09</t>
        </is>
      </c>
    </row>
    <row r="198" ht="45" customHeight="1">
      <c r="A198" s="12" t="inlineStr">
        <is>
          <t>States of Matter &amp; Mixtures</t>
        </is>
      </c>
      <c r="B198" s="12" t="inlineStr">
        <is>
          <t>Identifying Pure Substances</t>
        </is>
      </c>
      <c r="C198" s="13" t="inlineStr">
        <is>
          <t>Specific Latent Heat [PH3.31]</t>
        </is>
      </c>
      <c r="D198" s="12" t="inlineStr">
        <is>
          <t>Describe the specific latent heat of a material. Identify the difference between the latent heat of fusion and the latent heat of vaporisation.</t>
        </is>
      </c>
      <c r="E198" s="12" t="inlineStr">
        <is>
          <t>569e6457-c754-4674-8da3-16b9e8603b12</t>
        </is>
      </c>
    </row>
    <row r="199" ht="45" customHeight="1">
      <c r="A199" s="12" t="inlineStr">
        <is>
          <t>States of Matter &amp; Mixtures</t>
        </is>
      </c>
      <c r="B199" s="12" t="inlineStr">
        <is>
          <t>Identifying Pure Substances</t>
        </is>
      </c>
      <c r="C199" s="13" t="inlineStr">
        <is>
          <t>Heating &amp; Cooling Graphs I [PH3.32]</t>
        </is>
      </c>
      <c r="D199" s="12" t="inlineStr">
        <is>
          <t>Interpret heating and cooling graphs showing a change of state. Graphs remain within the same graph quadrant.</t>
        </is>
      </c>
      <c r="E199" s="12" t="inlineStr">
        <is>
          <t>9573c5d4-b17d-44f2-9f89-e9c93f6f0916</t>
        </is>
      </c>
    </row>
    <row r="200" ht="45" customHeight="1">
      <c r="A200" s="12" t="inlineStr">
        <is>
          <t>States of Matter &amp; Mixtures</t>
        </is>
      </c>
      <c r="B200" s="12" t="inlineStr">
        <is>
          <t>Identifying Pure Substances</t>
        </is>
      </c>
      <c r="C200" s="13" t="inlineStr">
        <is>
          <t>Heating &amp; Cooling Graphs II [PH3.33]</t>
        </is>
      </c>
      <c r="D200" s="12" t="inlineStr">
        <is>
          <t>Interpret heating and cooling graphs showing a change of state. Graphs include negative numbers and span two graph quadrants.</t>
        </is>
      </c>
      <c r="E200" s="12" t="inlineStr">
        <is>
          <t>d9e949ca-08a0-4556-b369-3a5a4b9df9d2</t>
        </is>
      </c>
    </row>
    <row r="201" ht="45" customHeight="1">
      <c r="A201" s="12" t="inlineStr">
        <is>
          <t>States of Matter &amp; Mixtures</t>
        </is>
      </c>
      <c r="B201" s="12" t="inlineStr">
        <is>
          <t>Identifying Pure Substances</t>
        </is>
      </c>
      <c r="C201" s="13" t="inlineStr">
        <is>
          <t>Identifying Pure Substances II [CH8.02]</t>
        </is>
      </c>
      <c r="D201" s="12" t="inlineStr">
        <is>
          <t>Use melting/boiling point data to identify pure and impure substances. Includes tables &amp; graphs.</t>
        </is>
      </c>
      <c r="E201" s="12" t="inlineStr">
        <is>
          <t>56eb5c95-ed18-4ffc-acb8-98de83cad980</t>
        </is>
      </c>
    </row>
    <row r="202" ht="45" customHeight="1">
      <c r="A202" s="12" t="inlineStr">
        <is>
          <t>States of Matter &amp; Mixtures</t>
        </is>
      </c>
      <c r="B202" s="12" t="inlineStr">
        <is>
          <t>Water</t>
        </is>
      </c>
      <c r="C202" s="13" t="inlineStr">
        <is>
          <t>Diagnostic: Water [CH0.221]</t>
        </is>
      </c>
      <c r="D202" s="12" t="inlineStr">
        <is>
          <t>Diagnostic for the water topic.</t>
        </is>
      </c>
      <c r="E202" s="12" t="inlineStr">
        <is>
          <t>66681f87-b010-44ee-980e-8a719435c5a6</t>
        </is>
      </c>
    </row>
    <row r="203" ht="45" customHeight="1">
      <c r="A203" s="12" t="inlineStr">
        <is>
          <t>States of Matter &amp; Mixtures</t>
        </is>
      </c>
      <c r="B203" s="12" t="inlineStr">
        <is>
          <t>Water</t>
        </is>
      </c>
      <c r="C203" s="13" t="inlineStr">
        <is>
          <t>Natural Sources of Water [CH10.30]</t>
        </is>
      </c>
      <c r="D203" s="12" t="inlineStr">
        <is>
          <t>Describe different sources of raw water.</t>
        </is>
      </c>
      <c r="E203" s="12" t="inlineStr">
        <is>
          <t>4174748b-8128-405b-8ab5-ecde90436109</t>
        </is>
      </c>
    </row>
    <row r="204" ht="45" customHeight="1">
      <c r="A204" s="12" t="inlineStr">
        <is>
          <t>States of Matter &amp; Mixtures</t>
        </is>
      </c>
      <c r="B204" s="12" t="inlineStr">
        <is>
          <t>Water</t>
        </is>
      </c>
      <c r="C204" s="13" t="inlineStr">
        <is>
          <t>Potable Water [CH10.31]</t>
        </is>
      </c>
      <c r="D204" s="12" t="inlineStr">
        <is>
          <t>Describe potable water and the differences between potable and pure water.</t>
        </is>
      </c>
      <c r="E204" s="12" t="inlineStr">
        <is>
          <t>a8e835c6-46f1-41a4-b166-082be90eeef3</t>
        </is>
      </c>
    </row>
    <row r="205" ht="45" customHeight="1">
      <c r="A205" s="12" t="inlineStr">
        <is>
          <t>States of Matter &amp; Mixtures</t>
        </is>
      </c>
      <c r="B205" s="12" t="inlineStr">
        <is>
          <t>Water</t>
        </is>
      </c>
      <c r="C205" s="13" t="inlineStr">
        <is>
          <t>Potable Water from Freshwater [CH10.32]</t>
        </is>
      </c>
      <c r="D205" s="12" t="inlineStr">
        <is>
          <t>Describe the treatment process to obtain potable water from freshwater</t>
        </is>
      </c>
      <c r="E205" s="12" t="inlineStr">
        <is>
          <t>e9d8c7be-2ffb-4a2e-8533-d5f3bf782473</t>
        </is>
      </c>
    </row>
    <row r="206" ht="45" customHeight="1">
      <c r="A206" s="12" t="inlineStr">
        <is>
          <t>States of Matter &amp; Mixtures</t>
        </is>
      </c>
      <c r="B206" s="12" t="inlineStr">
        <is>
          <t>Water</t>
        </is>
      </c>
      <c r="C206" s="13" t="inlineStr">
        <is>
          <t>Potable Water from Seawater [CH10.33]</t>
        </is>
      </c>
      <c r="D206" s="12" t="inlineStr">
        <is>
          <t>Describe the treatment process to obtain potable water from seawater.</t>
        </is>
      </c>
      <c r="E206" s="12" t="inlineStr">
        <is>
          <t>90112604-bffd-48a7-9bcf-a3a7fa7fe2cf</t>
        </is>
      </c>
    </row>
    <row r="207" ht="45" customHeight="1">
      <c r="A207" s="12" t="inlineStr">
        <is>
          <t>States of Matter &amp; Mixtures</t>
        </is>
      </c>
      <c r="B207" s="12" t="inlineStr">
        <is>
          <t>Water</t>
        </is>
      </c>
      <c r="C207" s="13" t="inlineStr">
        <is>
          <t>Testing for Water [CH10.37]</t>
        </is>
      </c>
      <c r="D207" s="12" t="inlineStr">
        <is>
          <t>Describe water tests using copper (II) sulfate and cobalt (II) chloride.</t>
        </is>
      </c>
      <c r="E207" s="12" t="inlineStr">
        <is>
          <t>b953b632-8d54-42c3-bc9c-431e733a6c33</t>
        </is>
      </c>
    </row>
    <row r="208" ht="45" customHeight="1">
      <c r="A208" s="12" t="inlineStr">
        <is>
          <t>States of Matter &amp; Mixtures</t>
        </is>
      </c>
      <c r="B208" s="12" t="inlineStr">
        <is>
          <t>Water</t>
        </is>
      </c>
      <c r="C208" s="13" t="inlineStr">
        <is>
          <t>Practical: Analysis of Water – Purification &amp; BP [CH10.72]</t>
        </is>
      </c>
      <c r="D208" s="12" t="inlineStr">
        <is>
          <t>Distil water samples and the measuring of the boiling point of the distillate.</t>
        </is>
      </c>
      <c r="E208" s="12" t="inlineStr">
        <is>
          <t>62fbe63d-d2d1-4cf4-988b-d7a5d65fa7ad</t>
        </is>
      </c>
    </row>
    <row r="209" ht="45" customHeight="1">
      <c r="A209" s="12" t="inlineStr">
        <is>
          <t>Chemical Changes</t>
        </is>
      </c>
      <c r="B209" s="12" t="inlineStr">
        <is>
          <t>pH Scale</t>
        </is>
      </c>
      <c r="C209" s="13" t="inlineStr">
        <is>
          <t>Diagnostic: pH Scale [CH0.039]</t>
        </is>
      </c>
      <c r="D209" s="12" t="inlineStr">
        <is>
          <t>Diagnostic for acids, bases and alkalis and the reaction between acids and metals.</t>
        </is>
      </c>
      <c r="E209" s="12" t="inlineStr">
        <is>
          <t>907e5116-8961-4c40-9eff-aaa8d160d5ca</t>
        </is>
      </c>
    </row>
    <row r="210" ht="45" customHeight="1">
      <c r="A210" s="12" t="inlineStr">
        <is>
          <t>Chemical Changes</t>
        </is>
      </c>
      <c r="B210" s="12" t="inlineStr">
        <is>
          <t>pH Scale</t>
        </is>
      </c>
      <c r="C210" s="13" t="inlineStr">
        <is>
          <t>Acids &amp; Bases [CH4.019]</t>
        </is>
      </c>
      <c r="D210" s="12" t="inlineStr">
        <is>
          <t xml:space="preserve">Describe acids and bases using laboratory and everyday examples. </t>
        </is>
      </c>
      <c r="E210" s="12" t="inlineStr">
        <is>
          <t>97e05e7d-a746-4922-a04f-0b3813f38be6</t>
        </is>
      </c>
    </row>
    <row r="211" ht="45" customHeight="1">
      <c r="A211" s="12" t="inlineStr">
        <is>
          <t>Chemical Changes</t>
        </is>
      </c>
      <c r="B211" s="12" t="inlineStr">
        <is>
          <t>pH Scale</t>
        </is>
      </c>
      <c r="C211" s="13" t="inlineStr">
        <is>
          <t>Alkalis [CH4.020]</t>
        </is>
      </c>
      <c r="D211" s="12" t="inlineStr">
        <is>
          <t xml:space="preserve">Explain the general properties of alkalis and give examples. </t>
        </is>
      </c>
      <c r="E211" s="12" t="inlineStr">
        <is>
          <t>c42fec4c-cce9-4346-a485-06fa02a49f62</t>
        </is>
      </c>
    </row>
    <row r="212" ht="45" customHeight="1">
      <c r="A212" s="12" t="inlineStr">
        <is>
          <t>Chemical Changes</t>
        </is>
      </c>
      <c r="B212" s="12" t="inlineStr">
        <is>
          <t>pH Scale</t>
        </is>
      </c>
      <c r="C212" s="13" t="inlineStr">
        <is>
          <t>pH Scale [CH4.021]</t>
        </is>
      </c>
      <c r="D212" s="12" t="inlineStr">
        <is>
          <t xml:space="preserve">Recall that relative acidity and alkalinity are measured by pH, using the pH scale. </t>
        </is>
      </c>
      <c r="E212" s="12" t="inlineStr">
        <is>
          <t>013baaa4-d9cc-4e53-8f3a-59f5d48a34ea</t>
        </is>
      </c>
    </row>
    <row r="213" ht="45" customHeight="1">
      <c r="A213" s="12" t="inlineStr">
        <is>
          <t>Chemical Changes</t>
        </is>
      </c>
      <c r="B213" s="12" t="inlineStr">
        <is>
          <t>pH Scale</t>
        </is>
      </c>
      <c r="C213" s="13" t="inlineStr">
        <is>
          <t>Acids &amp; Metals: Word Equations [CH4.022]</t>
        </is>
      </c>
      <c r="D213" s="12" t="inlineStr">
        <is>
          <t>Write and extract information from word equations between acids and metals.</t>
        </is>
      </c>
      <c r="E213" s="12" t="inlineStr">
        <is>
          <t>c5293f5c-cc30-4986-a877-de99cd131c8a</t>
        </is>
      </c>
    </row>
    <row r="214" ht="45" customHeight="1">
      <c r="A214" s="12" t="inlineStr">
        <is>
          <t>Chemical Changes</t>
        </is>
      </c>
      <c r="B214" s="12" t="inlineStr">
        <is>
          <t>pH Scale</t>
        </is>
      </c>
      <c r="C214" s="13" t="inlineStr">
        <is>
          <t>Acids &amp; Metals: Symbol Equations [CH4.023]</t>
        </is>
      </c>
      <c r="D214" s="12" t="inlineStr">
        <is>
          <t>Write and extract information from symbol equations between acids and metals.</t>
        </is>
      </c>
      <c r="E214" s="12" t="inlineStr">
        <is>
          <t>9214f7e4-0c00-493b-99d0-da7112c6cd04</t>
        </is>
      </c>
    </row>
    <row r="215" ht="45" customHeight="1">
      <c r="A215" s="12" t="inlineStr">
        <is>
          <t>Chemical Changes</t>
        </is>
      </c>
      <c r="B215" s="12" t="inlineStr">
        <is>
          <t>pH Scale</t>
        </is>
      </c>
      <c r="C215" s="13" t="inlineStr">
        <is>
          <t>Acids &amp; Metals: Redox [CH4.024]</t>
        </is>
      </c>
      <c r="D215" s="12" t="inlineStr">
        <is>
          <t>Explanation as to the redox nature of acid plus metal reactions in terms of electron loss and gain.</t>
        </is>
      </c>
      <c r="E215" s="12" t="inlineStr">
        <is>
          <t>96a450e5-0ffe-4a7e-8761-cf7153ddaecb</t>
        </is>
      </c>
    </row>
    <row r="216" ht="45" customHeight="1">
      <c r="A216" s="12" t="inlineStr">
        <is>
          <t>Chemical Changes</t>
        </is>
      </c>
      <c r="B216" s="12" t="inlineStr">
        <is>
          <t>pH Scale</t>
        </is>
      </c>
      <c r="C216" s="13" t="inlineStr">
        <is>
          <t>Acids &amp; Alkalis in Aqueous Solutions [CH4.025]</t>
        </is>
      </c>
      <c r="D216" s="12" t="inlineStr">
        <is>
          <t xml:space="preserve">Describe how acids and alkalis release hydrogen and hydroxide ions in aqueous solutions. </t>
        </is>
      </c>
      <c r="E216" s="12" t="inlineStr">
        <is>
          <t>de54a11a-78d2-405e-ac86-7ea402be8db3</t>
        </is>
      </c>
    </row>
    <row r="217" ht="45" customHeight="1">
      <c r="A217" s="12" t="inlineStr">
        <is>
          <t>Chemical Changes</t>
        </is>
      </c>
      <c r="B217" s="12" t="inlineStr">
        <is>
          <t>Indicators</t>
        </is>
      </c>
      <c r="C217" s="13" t="inlineStr">
        <is>
          <t>Diagnostic: Indicators [CH0.101]</t>
        </is>
      </c>
      <c r="D217" s="12" t="inlineStr">
        <is>
          <t xml:space="preserve">Diagnostic for indicators and pH meters, the logarithmic scale and the difference between strong and weak acids and alkalis. </t>
        </is>
      </c>
      <c r="E217" s="12" t="inlineStr">
        <is>
          <t>1b4fca30-75a3-4f39-87b5-a59936891ee5</t>
        </is>
      </c>
    </row>
    <row r="218" ht="45" customHeight="1">
      <c r="A218" s="12" t="inlineStr">
        <is>
          <t>Chemical Changes</t>
        </is>
      </c>
      <c r="B218" s="12" t="inlineStr">
        <is>
          <t>Indicators</t>
        </is>
      </c>
      <c r="C218" s="13" t="inlineStr">
        <is>
          <t>Indicators: Universal indicator [CH4.026]</t>
        </is>
      </c>
      <c r="D218" s="12" t="inlineStr">
        <is>
          <t xml:space="preserve">Describe how universal indicator can be used to estimate the pH of a solution. </t>
        </is>
      </c>
      <c r="E218" s="12" t="inlineStr">
        <is>
          <t>81503490-528b-4154-b907-92f1b837105f</t>
        </is>
      </c>
    </row>
    <row r="219" ht="45" customHeight="1">
      <c r="A219" s="12" t="inlineStr">
        <is>
          <t>Chemical Changes</t>
        </is>
      </c>
      <c r="B219" s="12" t="inlineStr">
        <is>
          <t>Indicators</t>
        </is>
      </c>
      <c r="C219" s="13" t="inlineStr">
        <is>
          <t>Indicators: Phenolphthalein [CH4.027]</t>
        </is>
      </c>
      <c r="D219" s="12" t="inlineStr">
        <is>
          <t xml:space="preserve">Describe how phenolphthalein can be used to indicate whether a solution is acidic or alkaline. </t>
        </is>
      </c>
      <c r="E219" s="12" t="inlineStr">
        <is>
          <t>8af34922-cdb1-4b1f-9a93-6e5d4da93a79</t>
        </is>
      </c>
    </row>
    <row r="220" ht="45" customHeight="1">
      <c r="A220" s="12" t="inlineStr">
        <is>
          <t>Chemical Changes</t>
        </is>
      </c>
      <c r="B220" s="12" t="inlineStr">
        <is>
          <t>Indicators</t>
        </is>
      </c>
      <c r="C220" s="13" t="inlineStr">
        <is>
          <t>Indicators: Methyl Orange [CH4.028]</t>
        </is>
      </c>
      <c r="D220" s="12" t="inlineStr">
        <is>
          <t xml:space="preserve">Describe how methyl orange can be used to indicate whether a solution is acidic or alkaline. </t>
        </is>
      </c>
      <c r="E220" s="12" t="inlineStr">
        <is>
          <t>4e8d809f-51a5-4ff6-a39a-c16ec4f80580</t>
        </is>
      </c>
    </row>
    <row r="221" ht="45" customHeight="1">
      <c r="A221" s="12" t="inlineStr">
        <is>
          <t>Chemical Changes</t>
        </is>
      </c>
      <c r="B221" s="12" t="inlineStr">
        <is>
          <t>Indicators</t>
        </is>
      </c>
      <c r="C221" s="13" t="inlineStr">
        <is>
          <t>Indicators: Thymolphthalein [CH4.029]</t>
        </is>
      </c>
      <c r="D221" s="12" t="inlineStr">
        <is>
          <t xml:space="preserve">Describe how thymolphthalein can be used to indicate whether a solution is acidic or alkaline. </t>
        </is>
      </c>
      <c r="E221" s="12" t="inlineStr">
        <is>
          <t>9bb4de32-a4db-4d2d-a9ce-cba1213f1949</t>
        </is>
      </c>
    </row>
    <row r="222" ht="45" customHeight="1">
      <c r="A222" s="12" t="inlineStr">
        <is>
          <t>Chemical Changes</t>
        </is>
      </c>
      <c r="B222" s="12" t="inlineStr">
        <is>
          <t>Indicators</t>
        </is>
      </c>
      <c r="C222" s="13" t="inlineStr">
        <is>
          <t>Indicators: Litmus [CH4.030]</t>
        </is>
      </c>
      <c r="D222" s="12" t="inlineStr">
        <is>
          <t xml:space="preserve">Describe how litmus can be used to indicate the pH of a solution. </t>
        </is>
      </c>
      <c r="E222" s="12" t="inlineStr">
        <is>
          <t>36fa0c38-52a4-4626-adf9-17dd1feafba3</t>
        </is>
      </c>
    </row>
    <row r="223" ht="45" customHeight="1">
      <c r="A223" s="12" t="inlineStr">
        <is>
          <t>Chemical Changes</t>
        </is>
      </c>
      <c r="B223" s="12" t="inlineStr">
        <is>
          <t>Indicators</t>
        </is>
      </c>
      <c r="C223" s="13" t="inlineStr">
        <is>
          <t>Indicators: Bromothymol Blue [CH4.031]</t>
        </is>
      </c>
      <c r="D223" s="12" t="inlineStr">
        <is>
          <t xml:space="preserve">Describe how bromothymol blue can be used to indicate whether a solution is acidic or alkaline. </t>
        </is>
      </c>
      <c r="E223" s="12" t="inlineStr">
        <is>
          <t>96a65d60-a81f-46fe-ad65-6c72d3d2e155</t>
        </is>
      </c>
    </row>
    <row r="224" ht="45" customHeight="1">
      <c r="A224" s="12" t="inlineStr">
        <is>
          <t>Chemical Changes</t>
        </is>
      </c>
      <c r="B224" s="12" t="inlineStr">
        <is>
          <t>Indicators</t>
        </is>
      </c>
      <c r="C224" s="13" t="inlineStr">
        <is>
          <t>Indicators: Summary [CH4.032]</t>
        </is>
      </c>
      <c r="D224" s="12" t="inlineStr">
        <is>
          <t>Describe how indicators can be used to show whether a solution is acidic, alkaline or even estimate a pH.</t>
        </is>
      </c>
      <c r="E224" s="12" t="inlineStr">
        <is>
          <t>f49b8f81-ac57-4aac-b779-17fe66df4bf2</t>
        </is>
      </c>
    </row>
    <row r="225" ht="45" customHeight="1">
      <c r="A225" s="12" t="inlineStr">
        <is>
          <t>Chemical Changes</t>
        </is>
      </c>
      <c r="B225" s="12" t="inlineStr">
        <is>
          <t>Indicators</t>
        </is>
      </c>
      <c r="C225" s="13" t="inlineStr">
        <is>
          <t>pH Meters [CH4.033]</t>
        </is>
      </c>
      <c r="D225" s="12" t="inlineStr">
        <is>
          <t>Describe how a pH meter can be used to accurately measure the pH of a solution.</t>
        </is>
      </c>
      <c r="E225" s="12" t="inlineStr">
        <is>
          <t>458db4e7-6591-446b-93f8-ce9b5745ac06</t>
        </is>
      </c>
    </row>
    <row r="226" ht="45" customHeight="1">
      <c r="A226" s="12" t="inlineStr">
        <is>
          <t>Chemical Changes</t>
        </is>
      </c>
      <c r="B226" s="12" t="inlineStr">
        <is>
          <t>Indicators</t>
        </is>
      </c>
      <c r="C226" s="13" t="inlineStr">
        <is>
          <t>Logarithmic Scales &amp; pH [CH4.034]</t>
        </is>
      </c>
      <c r="D226" s="12" t="inlineStr">
        <is>
          <t>Describing the pH scale in orders of magnitude to the power of ten.</t>
        </is>
      </c>
      <c r="E226" s="12" t="inlineStr">
        <is>
          <t>8a26be81-51c7-4f68-93ec-bd0bab068fd8</t>
        </is>
      </c>
    </row>
    <row r="227" ht="45" customHeight="1">
      <c r="A227" s="12" t="inlineStr">
        <is>
          <t>Chemical Changes</t>
        </is>
      </c>
      <c r="B227" s="12" t="inlineStr">
        <is>
          <t>Indicators</t>
        </is>
      </c>
      <c r="C227" s="13" t="inlineStr">
        <is>
          <t>Strong &amp; Weak Acids [CH4.036]</t>
        </is>
      </c>
      <c r="D227" s="12" t="inlineStr">
        <is>
          <t>Describing and explaining the difference between strong and weak acids.</t>
        </is>
      </c>
      <c r="E227" s="12" t="inlineStr">
        <is>
          <t>5d85ffb3-9373-4592-9ece-bd1f816c9b8c</t>
        </is>
      </c>
    </row>
    <row r="228" ht="45" customHeight="1">
      <c r="A228" s="12" t="inlineStr">
        <is>
          <t>Chemical Changes</t>
        </is>
      </c>
      <c r="B228" s="12" t="inlineStr">
        <is>
          <t>Indicators</t>
        </is>
      </c>
      <c r="C228" s="13" t="inlineStr">
        <is>
          <t>Difference Between Concentration &amp; Strength [CH4.037]</t>
        </is>
      </c>
      <c r="D228" s="12" t="inlineStr">
        <is>
          <t>Describing the difference between the terms strength and concentration in relation to acids or alkalis.</t>
        </is>
      </c>
      <c r="E228" s="12" t="inlineStr">
        <is>
          <t>e6d73fca-e2bc-4c17-b8a6-404a5b616efe</t>
        </is>
      </c>
    </row>
    <row r="229" ht="45" customHeight="1">
      <c r="A229" s="12" t="inlineStr">
        <is>
          <t>Chemical Changes</t>
        </is>
      </c>
      <c r="B229" s="12" t="inlineStr">
        <is>
          <t>Neutralisation</t>
        </is>
      </c>
      <c r="C229" s="13" t="inlineStr">
        <is>
          <t>Diagnostic: Neutralisation [CH0.041]</t>
        </is>
      </c>
      <c r="D229" s="12" t="inlineStr">
        <is>
          <t>Diagnostic for neutralisation to include ionic equations and the word and symbol equations for the reactions of acids with metal oxides, metal hydroxides and metal carbonates.</t>
        </is>
      </c>
      <c r="E229" s="12" t="inlineStr">
        <is>
          <t>1789e5cd-47e3-40b7-a5cd-4e0142b2440c</t>
        </is>
      </c>
    </row>
    <row r="230" ht="45" customHeight="1">
      <c r="A230" s="12" t="inlineStr">
        <is>
          <t>Chemical Changes</t>
        </is>
      </c>
      <c r="B230" s="12" t="inlineStr">
        <is>
          <t>Neutralisation</t>
        </is>
      </c>
      <c r="C230" s="13" t="inlineStr">
        <is>
          <t>Neutralisation [CH4.038]</t>
        </is>
      </c>
      <c r="D230" s="12" t="inlineStr">
        <is>
          <t>Describe neutralisation as an acid reacting with a base or alkali to form salt plus water. Recognise that aqueous neutralisation reactions can be generalised to hydrogen ions reacting with hydroxide ions to form water.</t>
        </is>
      </c>
      <c r="E230" s="12" t="inlineStr">
        <is>
          <t>f6c6fd04-450a-439f-912d-81918dfb1db8</t>
        </is>
      </c>
    </row>
    <row r="231" ht="45" customHeight="1">
      <c r="A231" s="12" t="inlineStr">
        <is>
          <t>Chemical Changes</t>
        </is>
      </c>
      <c r="B231" s="12" t="inlineStr">
        <is>
          <t>Neutralisation</t>
        </is>
      </c>
      <c r="C231" s="13" t="inlineStr">
        <is>
          <t>Neutralisation: Ionic Equations [CH4.039]</t>
        </is>
      </c>
      <c r="D231" s="12" t="inlineStr">
        <is>
          <t>Derive the ionic equation for the neutralisation reaction between an acid and an alkali.</t>
        </is>
      </c>
      <c r="E231" s="12" t="inlineStr">
        <is>
          <t>7edfa272-30b6-487f-bccf-17d50114732c</t>
        </is>
      </c>
    </row>
    <row r="232" ht="45" customHeight="1">
      <c r="A232" s="12" t="inlineStr">
        <is>
          <t>Chemical Changes</t>
        </is>
      </c>
      <c r="B232" s="12" t="inlineStr">
        <is>
          <t>Neutralisation</t>
        </is>
      </c>
      <c r="C232" s="13" t="inlineStr">
        <is>
          <t>Neutralisation &amp; pH [CH4.040]</t>
        </is>
      </c>
      <c r="D232" s="12" t="inlineStr">
        <is>
          <t xml:space="preserve">Recall that relative aciditity and alkalinity are measured by pH and explain how pH is associated with neutralisation. </t>
        </is>
      </c>
      <c r="E232" s="12" t="inlineStr">
        <is>
          <t>8fe34ea2-6cc8-4a33-bc1f-e254eb3e8e43</t>
        </is>
      </c>
    </row>
    <row r="233" ht="45" customHeight="1">
      <c r="A233" s="12" t="inlineStr">
        <is>
          <t>Chemical Changes</t>
        </is>
      </c>
      <c r="B233" s="12" t="inlineStr">
        <is>
          <t>Neutralisation</t>
        </is>
      </c>
      <c r="C233" s="13" t="inlineStr">
        <is>
          <t>Neutralisation - Acids &amp; Metal Oxides: Word Equations [CH4.041]</t>
        </is>
      </c>
      <c r="D233" s="12" t="inlineStr">
        <is>
          <t>Write and extract information from word equations between acids and metal oxides.</t>
        </is>
      </c>
      <c r="E233" s="12" t="inlineStr">
        <is>
          <t>4d49fba4-a4a9-44c1-9a36-1905daccf9dd</t>
        </is>
      </c>
    </row>
    <row r="234" ht="45" customHeight="1">
      <c r="A234" s="12" t="inlineStr">
        <is>
          <t>Chemical Changes</t>
        </is>
      </c>
      <c r="B234" s="12" t="inlineStr">
        <is>
          <t>Neutralisation</t>
        </is>
      </c>
      <c r="C234" s="13" t="inlineStr">
        <is>
          <t>Neutralisation - Acids &amp; Metal Oxides: Symbol Equations[CH4.042]</t>
        </is>
      </c>
      <c r="D234" s="12" t="inlineStr">
        <is>
          <t>Write and extract information from symbol equations between acids and metal oxides.</t>
        </is>
      </c>
      <c r="E234" s="12" t="inlineStr">
        <is>
          <t>5f2d6f00-18eb-4b4a-b068-d1779f8fbecb</t>
        </is>
      </c>
    </row>
    <row r="235" ht="45" customHeight="1">
      <c r="A235" s="12" t="inlineStr">
        <is>
          <t>Chemical Changes</t>
        </is>
      </c>
      <c r="B235" s="12" t="inlineStr">
        <is>
          <t>Neutralisation</t>
        </is>
      </c>
      <c r="C235" s="13" t="inlineStr">
        <is>
          <t>Neutralisation - Acids &amp; Metal Hydroxides: Word Equations [CH4.043]</t>
        </is>
      </c>
      <c r="D235" s="12" t="inlineStr">
        <is>
          <t>Write and extract information from word equations between acids and metal hydroxides.</t>
        </is>
      </c>
      <c r="E235" s="12" t="inlineStr">
        <is>
          <t>5dfb909e-ab82-458a-afa3-dc855fa4f512</t>
        </is>
      </c>
    </row>
    <row r="236" ht="45" customHeight="1">
      <c r="A236" s="12" t="inlineStr">
        <is>
          <t>Chemical Changes</t>
        </is>
      </c>
      <c r="B236" s="12" t="inlineStr">
        <is>
          <t>Neutralisation</t>
        </is>
      </c>
      <c r="C236" s="13" t="inlineStr">
        <is>
          <t>Neutralisation - Acids &amp; Metal Hydroxides: Symbol Equations [CH4.044]</t>
        </is>
      </c>
      <c r="D236" s="12" t="inlineStr">
        <is>
          <t>Write and extract information from symbol equations between acids and metal hydroxides.</t>
        </is>
      </c>
      <c r="E236" s="12" t="inlineStr">
        <is>
          <t>4db121f7-27ae-407d-ba1a-33120c70d31f</t>
        </is>
      </c>
    </row>
    <row r="237" ht="45" customHeight="1">
      <c r="A237" s="12" t="inlineStr">
        <is>
          <t>Chemical Changes</t>
        </is>
      </c>
      <c r="B237" s="12" t="inlineStr">
        <is>
          <t>Neutralisation</t>
        </is>
      </c>
      <c r="C237" s="13" t="inlineStr">
        <is>
          <t>Neutralisation - Acids &amp; Metal Carbonates: Word Equations [CH4.045]</t>
        </is>
      </c>
      <c r="D237" s="12" t="inlineStr">
        <is>
          <t>Write and extract information from word equations between acids and metal carbonates.</t>
        </is>
      </c>
      <c r="E237" s="12" t="inlineStr">
        <is>
          <t>9b7a93ce-196c-4a54-ba9e-7aebbd623b4e</t>
        </is>
      </c>
    </row>
    <row r="238" ht="45" customHeight="1">
      <c r="A238" s="12" t="inlineStr">
        <is>
          <t>Chemical Changes</t>
        </is>
      </c>
      <c r="B238" s="12" t="inlineStr">
        <is>
          <t>Neutralisation</t>
        </is>
      </c>
      <c r="C238" s="13" t="inlineStr">
        <is>
          <t>Neutralisation - Acids &amp; Metal Carbonates: Symbol Equations [CH4.046]</t>
        </is>
      </c>
      <c r="D238" s="12" t="inlineStr">
        <is>
          <t>Write and extract information from symbol equations between acids and metal carbonates.</t>
        </is>
      </c>
      <c r="E238" s="12" t="inlineStr">
        <is>
          <t>cb41893b-269f-47b8-8bdc-166583a0d296</t>
        </is>
      </c>
    </row>
    <row r="239" ht="45" customHeight="1">
      <c r="A239" s="12" t="inlineStr">
        <is>
          <t>Chemical Changes</t>
        </is>
      </c>
      <c r="B239" s="12" t="inlineStr">
        <is>
          <t>Neutralisation</t>
        </is>
      </c>
      <c r="C239" s="13" t="inlineStr">
        <is>
          <t>Summary: Acids, Metals &amp; Metal Compounds Word Equations [CH4.047]</t>
        </is>
      </c>
      <c r="D239" s="12" t="inlineStr">
        <is>
          <t xml:space="preserve">A summary of the reactions between acids, metals and metal compounds including word equations. </t>
        </is>
      </c>
      <c r="E239" s="12" t="inlineStr">
        <is>
          <t>e47bc707-8710-4d3a-bdd6-613f09e9cc5d</t>
        </is>
      </c>
    </row>
    <row r="240" ht="45" customHeight="1">
      <c r="A240" s="12" t="inlineStr">
        <is>
          <t>Chemical Changes</t>
        </is>
      </c>
      <c r="B240" s="12" t="inlineStr">
        <is>
          <t>Neutralisation</t>
        </is>
      </c>
      <c r="C240" s="13" t="inlineStr">
        <is>
          <t>Summary: Acids, Metals &amp; Metal Compounds Symbol Equations [CH4.048]</t>
        </is>
      </c>
      <c r="D240" s="12" t="inlineStr">
        <is>
          <t xml:space="preserve">A summary of the reactions between acids, metals and metal compounds including symbol equations. </t>
        </is>
      </c>
      <c r="E240" s="12" t="inlineStr">
        <is>
          <t>24a86807-6018-493b-8a05-4a031f01041e</t>
        </is>
      </c>
    </row>
    <row r="241" ht="45" customHeight="1">
      <c r="A241" s="12" t="inlineStr">
        <is>
          <t>Chemical Changes</t>
        </is>
      </c>
      <c r="B241" s="12" t="inlineStr">
        <is>
          <t>Neutralisation</t>
        </is>
      </c>
      <c r="C241" s="13" t="inlineStr">
        <is>
          <t>Investigating pH [SP2.01]</t>
        </is>
      </c>
      <c r="D241" s="12" t="inlineStr">
        <is>
          <t>to carry out an experiment to find the mass of an alkali required to neutralise an acid</t>
        </is>
      </c>
      <c r="E241" s="12" t="inlineStr">
        <is>
          <t>964ad7fe-2ad3-4f38-9fbb-4b05372f94f5</t>
        </is>
      </c>
    </row>
    <row r="242" ht="45" customHeight="1">
      <c r="A242" s="12" t="inlineStr">
        <is>
          <t>Chemical Changes</t>
        </is>
      </c>
      <c r="B242" s="12" t="inlineStr">
        <is>
          <t>Neutralisation</t>
        </is>
      </c>
      <c r="C242" s="13" t="inlineStr">
        <is>
          <t>Practical: Making Soluble Salts from an Insoluble Oxide [CH4.114]</t>
        </is>
      </c>
      <c r="D242" s="12" t="inlineStr">
        <is>
          <t>Required Practical - Preparation of a salt from the reaction between an acid &amp; metal oxide.</t>
        </is>
      </c>
      <c r="E242" s="12" t="inlineStr">
        <is>
          <t>c7b8a969-936d-4270-8619-51e6760f84d6</t>
        </is>
      </c>
    </row>
    <row r="243" ht="45" customHeight="1">
      <c r="A243" s="12" t="inlineStr">
        <is>
          <t>Chemical Changes</t>
        </is>
      </c>
      <c r="B243" s="12" t="inlineStr">
        <is>
          <t>Neutralisation</t>
        </is>
      </c>
      <c r="C243" s="13" t="inlineStr">
        <is>
          <t>Practical: Making Soluble Salts from an Insoluble Carbonate [CH4.115]</t>
        </is>
      </c>
      <c r="D243" s="12" t="inlineStr">
        <is>
          <t>Required Practical - Preparation of a salt from the reaction between an acid &amp; metal carbonate.</t>
        </is>
      </c>
      <c r="E243" s="12" t="inlineStr">
        <is>
          <t>d9d10dae-4960-4a0b-9896-ea5464ba93b9</t>
        </is>
      </c>
    </row>
    <row r="244" ht="45" customHeight="1">
      <c r="A244" s="12" t="inlineStr">
        <is>
          <t>Chemical Changes</t>
        </is>
      </c>
      <c r="B244" s="12" t="inlineStr">
        <is>
          <t>Neutralisation</t>
        </is>
      </c>
      <c r="C244" s="13" t="inlineStr">
        <is>
          <t>Practical: Producing Insoluble Salts [CH4.064]</t>
        </is>
      </c>
      <c r="D244" s="12" t="inlineStr">
        <is>
          <t>Practical - Preparation of a pure, dry, insoluble salt from the reaction between two salt solutions.</t>
        </is>
      </c>
      <c r="E244" s="12" t="inlineStr">
        <is>
          <t>240f5316-a4d6-4006-a823-c68d1a8cf954</t>
        </is>
      </c>
    </row>
    <row r="245" ht="45" customHeight="1">
      <c r="A245" s="12" t="inlineStr">
        <is>
          <t>Chemical Changes</t>
        </is>
      </c>
      <c r="B245" s="12" t="inlineStr">
        <is>
          <t>Solubility</t>
        </is>
      </c>
      <c r="C245" s="13" t="inlineStr">
        <is>
          <t>Diagnostic: Solubility [CH0.045]</t>
        </is>
      </c>
      <c r="D245" s="12" t="inlineStr">
        <is>
          <t>Diagnostic for solubility rules and making soluble and insoluble salts.</t>
        </is>
      </c>
      <c r="E245" s="12" t="inlineStr">
        <is>
          <t>94d85852-2e8d-48b9-b5e1-07c75312bb4e</t>
        </is>
      </c>
    </row>
    <row r="246" ht="45" customHeight="1">
      <c r="A246" s="12" t="inlineStr">
        <is>
          <t>Chemical Changes</t>
        </is>
      </c>
      <c r="B246" s="12" t="inlineStr">
        <is>
          <t>Solubility</t>
        </is>
      </c>
      <c r="C246" s="13" t="inlineStr">
        <is>
          <t>Solubility Rules: Alkali Metals &amp; Ammonium Ion [CH4.049]</t>
        </is>
      </c>
      <c r="D246" s="12" t="inlineStr">
        <is>
          <t>Solubility rule for compounds containing either an alkali metal or an ammonium ion.</t>
        </is>
      </c>
      <c r="E246" s="12" t="inlineStr">
        <is>
          <t>320891af-923d-404d-a056-9d0ba741e36d</t>
        </is>
      </c>
    </row>
    <row r="247" ht="45" customHeight="1">
      <c r="A247" s="12" t="inlineStr">
        <is>
          <t>Chemical Changes</t>
        </is>
      </c>
      <c r="B247" s="12" t="inlineStr">
        <is>
          <t>Solubility</t>
        </is>
      </c>
      <c r="C247" s="13" t="inlineStr">
        <is>
          <t>Solubility Rules: Nitrates [CH4.050]</t>
        </is>
      </c>
      <c r="D247" s="12" t="inlineStr">
        <is>
          <t>Solubility rule for compounds containing a nitrate ion.</t>
        </is>
      </c>
      <c r="E247" s="12" t="inlineStr">
        <is>
          <t>7b0fe70c-c311-44f7-a5ef-19634e7063c3</t>
        </is>
      </c>
    </row>
    <row r="248" ht="45" customHeight="1">
      <c r="A248" s="12" t="inlineStr">
        <is>
          <t>Chemical Changes</t>
        </is>
      </c>
      <c r="B248" s="12" t="inlineStr">
        <is>
          <t>Solubility</t>
        </is>
      </c>
      <c r="C248" s="13" t="inlineStr">
        <is>
          <t>Solubility Rules: Sulfates [CH4.051]</t>
        </is>
      </c>
      <c r="D248" s="12" t="inlineStr">
        <is>
          <t>Solubility rule for compounds containing a sulfate ion.</t>
        </is>
      </c>
      <c r="E248" s="12" t="inlineStr">
        <is>
          <t>2a1138d1-b073-40e0-8b33-6852b1ccef83</t>
        </is>
      </c>
    </row>
    <row r="249" ht="45" customHeight="1">
      <c r="A249" s="12" t="inlineStr">
        <is>
          <t>Chemical Changes</t>
        </is>
      </c>
      <c r="B249" s="12" t="inlineStr">
        <is>
          <t>Solubility</t>
        </is>
      </c>
      <c r="C249" s="13" t="inlineStr">
        <is>
          <t>Solubility Rules: Halides [CH4.052]</t>
        </is>
      </c>
      <c r="D249" s="12" t="inlineStr">
        <is>
          <t>Solubility rule for compounds containing a halide ion.</t>
        </is>
      </c>
      <c r="E249" s="12" t="inlineStr">
        <is>
          <t>90de23e8-24e5-481c-8b2c-0381dd76979c</t>
        </is>
      </c>
    </row>
    <row r="250" ht="45" customHeight="1">
      <c r="A250" s="12" t="inlineStr">
        <is>
          <t>Chemical Changes</t>
        </is>
      </c>
      <c r="B250" s="12" t="inlineStr">
        <is>
          <t>Solubility</t>
        </is>
      </c>
      <c r="C250" s="13" t="inlineStr">
        <is>
          <t>Solubility Rules: Carbonates &amp; Phosphates [CH4.053]</t>
        </is>
      </c>
      <c r="D250" s="12" t="inlineStr">
        <is>
          <t>Solubility rule for compounds containing either a carbonate or phosphate ion.</t>
        </is>
      </c>
      <c r="E250" s="12" t="inlineStr">
        <is>
          <t>352e686c-04bf-4036-bf5b-7d02b70bdc29</t>
        </is>
      </c>
    </row>
    <row r="251" ht="45" customHeight="1">
      <c r="A251" s="12" t="inlineStr">
        <is>
          <t>Chemical Changes</t>
        </is>
      </c>
      <c r="B251" s="12" t="inlineStr">
        <is>
          <t>Solubility</t>
        </is>
      </c>
      <c r="C251" s="13" t="inlineStr">
        <is>
          <t>Solubility Rules: Hydroxides [CH4.054]</t>
        </is>
      </c>
      <c r="D251" s="12" t="inlineStr">
        <is>
          <t>Solubility rule for compounds containing a hydroxide ion.</t>
        </is>
      </c>
      <c r="E251" s="12" t="inlineStr">
        <is>
          <t>2d1a98a0-97e1-41f8-86a9-7c482fa55d91</t>
        </is>
      </c>
    </row>
    <row r="252" ht="45" customHeight="1">
      <c r="A252" s="12" t="inlineStr">
        <is>
          <t>Chemical Changes</t>
        </is>
      </c>
      <c r="B252" s="12" t="inlineStr">
        <is>
          <t>Solubility</t>
        </is>
      </c>
      <c r="C252" s="13" t="inlineStr">
        <is>
          <t>Solubility Rules: Sulfides [CH4.055]</t>
        </is>
      </c>
      <c r="D252" s="12" t="inlineStr">
        <is>
          <t>Solubility rule for compounds containing a sulfide ion.</t>
        </is>
      </c>
      <c r="E252" s="12" t="inlineStr">
        <is>
          <t>a831e384-4c64-46de-bc0a-728faf65b933</t>
        </is>
      </c>
    </row>
    <row r="253" ht="45" customHeight="1">
      <c r="A253" s="12" t="inlineStr">
        <is>
          <t>Chemical Changes</t>
        </is>
      </c>
      <c r="B253" s="12" t="inlineStr">
        <is>
          <t>Solubility</t>
        </is>
      </c>
      <c r="C253" s="13" t="inlineStr">
        <is>
          <t>Solubility Rules: Acetates [CH4.056]</t>
        </is>
      </c>
      <c r="D253" s="12" t="inlineStr">
        <is>
          <t>Solubility rule for compounds containing an acetate ion.</t>
        </is>
      </c>
      <c r="E253" s="12" t="inlineStr">
        <is>
          <t>12f7f3ec-28f0-46ec-b3dc-c15b94c9b021</t>
        </is>
      </c>
    </row>
    <row r="254" ht="45" customHeight="1">
      <c r="A254" s="12" t="inlineStr">
        <is>
          <t>Chemical Changes</t>
        </is>
      </c>
      <c r="B254" s="12" t="inlineStr">
        <is>
          <t>Solubility</t>
        </is>
      </c>
      <c r="C254" s="13" t="inlineStr">
        <is>
          <t>Solubility Rules: Summary [CH4.058]</t>
        </is>
      </c>
      <c r="D254" s="12" t="inlineStr">
        <is>
          <t>A summary of the solubility rules for compounds containing a variety of different ions.</t>
        </is>
      </c>
      <c r="E254" s="12" t="inlineStr">
        <is>
          <t>48b26117-d6e5-4ab2-8a6d-097a3f175d68</t>
        </is>
      </c>
    </row>
    <row r="255" ht="45" customHeight="1">
      <c r="A255" s="12" t="inlineStr">
        <is>
          <t>Chemical Changes</t>
        </is>
      </c>
      <c r="B255" s="12" t="inlineStr">
        <is>
          <t>Solubility</t>
        </is>
      </c>
      <c r="C255" s="13" t="inlineStr">
        <is>
          <t>Solubility Rules: Ionic Equations [CH2.15]</t>
        </is>
      </c>
      <c r="D255" s="12" t="inlineStr">
        <is>
          <t>Using the solubility rules to determine which substances will be aqueous and then write the ionic equation.</t>
        </is>
      </c>
      <c r="E255" s="12" t="inlineStr">
        <is>
          <t>18de7238-803e-4d75-84ef-ec0f830b8e4f</t>
        </is>
      </c>
    </row>
    <row r="256" ht="45" customHeight="1">
      <c r="A256" s="12" t="inlineStr">
        <is>
          <t>Chemical Changes</t>
        </is>
      </c>
      <c r="B256" s="12" t="inlineStr">
        <is>
          <t>Solubility</t>
        </is>
      </c>
      <c r="C256" s="13" t="inlineStr">
        <is>
          <t>Soluble Salts [CH4.059]</t>
        </is>
      </c>
      <c r="D256" s="12" t="inlineStr">
        <is>
          <t>Explanation of producing soluble salts from a variety of acid reactions.</t>
        </is>
      </c>
      <c r="E256" s="12" t="inlineStr">
        <is>
          <t>ab1c571f-6958-4208-a203-cd13bb76eabc</t>
        </is>
      </c>
    </row>
    <row r="257" ht="45" customHeight="1">
      <c r="A257" s="12" t="inlineStr">
        <is>
          <t>Chemical Changes</t>
        </is>
      </c>
      <c r="B257" s="12" t="inlineStr">
        <is>
          <t>Testing for Gases</t>
        </is>
      </c>
      <c r="C257" s="13" t="inlineStr">
        <is>
          <t>Diagnostic: Testing for Gases [CH0.084]</t>
        </is>
      </c>
      <c r="D257" s="12" t="inlineStr">
        <is>
          <t>Diagnostic covering gas tests for hydrogen, oxygen, carbon dioxide and chlorine.</t>
        </is>
      </c>
      <c r="E257" s="12" t="inlineStr">
        <is>
          <t>7d3aae3d-2857-444b-a3a8-6720ca00a3ec</t>
        </is>
      </c>
    </row>
    <row r="258" ht="45" customHeight="1">
      <c r="A258" s="12" t="inlineStr">
        <is>
          <t>Chemical Changes</t>
        </is>
      </c>
      <c r="B258" s="12" t="inlineStr">
        <is>
          <t>Testing for Gases</t>
        </is>
      </c>
      <c r="C258" s="13" t="inlineStr">
        <is>
          <t>Testing for Gases: Hydrogen [CH8.12]</t>
        </is>
      </c>
      <c r="D258" s="12" t="inlineStr">
        <is>
          <t>Describe how to test for the presence of hydrogen gas.</t>
        </is>
      </c>
      <c r="E258" s="12" t="inlineStr">
        <is>
          <t>2668d10e-dddd-4d46-ac3c-31ab1c5f669c</t>
        </is>
      </c>
    </row>
    <row r="259" ht="45" customHeight="1">
      <c r="A259" s="12" t="inlineStr">
        <is>
          <t>Chemical Changes</t>
        </is>
      </c>
      <c r="B259" s="12" t="inlineStr">
        <is>
          <t>Testing for Gases</t>
        </is>
      </c>
      <c r="C259" s="13" t="inlineStr">
        <is>
          <t>Testing for Gases: Oxygen [CH8.13]</t>
        </is>
      </c>
      <c r="D259" s="12" t="inlineStr">
        <is>
          <t>Describe how to test for the presence of oxygen gas.</t>
        </is>
      </c>
      <c r="E259" s="12" t="inlineStr">
        <is>
          <t>84b28647-435f-4f82-b5f6-f15b54bba7dc</t>
        </is>
      </c>
    </row>
    <row r="260" ht="45" customHeight="1">
      <c r="A260" s="12" t="inlineStr">
        <is>
          <t>Chemical Changes</t>
        </is>
      </c>
      <c r="B260" s="12" t="inlineStr">
        <is>
          <t>Testing for Gases</t>
        </is>
      </c>
      <c r="C260" s="13" t="inlineStr">
        <is>
          <t>Testing for Gases: Carbon Dioxide [CH8.14]</t>
        </is>
      </c>
      <c r="D260" s="12" t="inlineStr">
        <is>
          <t>Describe how to test for the presence of carbon dioxide gas.</t>
        </is>
      </c>
      <c r="E260" s="12" t="inlineStr">
        <is>
          <t>9f2efc1a-7ce5-4ea4-8b10-e6cdf20461bd</t>
        </is>
      </c>
    </row>
    <row r="261" ht="45" customHeight="1">
      <c r="A261" s="12" t="inlineStr">
        <is>
          <t>Chemical Changes</t>
        </is>
      </c>
      <c r="B261" s="12" t="inlineStr">
        <is>
          <t>Testing for Gases</t>
        </is>
      </c>
      <c r="C261" s="13" t="inlineStr">
        <is>
          <t>Testing for Gases: Chlorine [CH8.15]</t>
        </is>
      </c>
      <c r="D261" s="12" t="inlineStr">
        <is>
          <t>Describe how to test for the presence of chlorine gas.</t>
        </is>
      </c>
      <c r="E261" s="12" t="inlineStr">
        <is>
          <t>d51fdc66-725c-44d6-98a4-db8af66c7c58</t>
        </is>
      </c>
    </row>
    <row r="262" ht="45" customHeight="1">
      <c r="A262" s="12" t="inlineStr">
        <is>
          <t>Chemical Changes</t>
        </is>
      </c>
      <c r="B262" s="12" t="inlineStr">
        <is>
          <t>Testing for Gases</t>
        </is>
      </c>
      <c r="C262" s="13" t="inlineStr">
        <is>
          <t>Testing for Gases: Summary [CH8.16]</t>
        </is>
      </c>
      <c r="D262" s="12" t="inlineStr">
        <is>
          <t>Describe how to test for the presence of carbon dioxide, chlorine, oxygen and hydrogen gas.</t>
        </is>
      </c>
      <c r="E262" s="12" t="inlineStr">
        <is>
          <t>b9b12aa8-ef9c-44fa-b219-d22e9c42e906</t>
        </is>
      </c>
    </row>
    <row r="263" ht="45" customHeight="1">
      <c r="A263" s="12" t="inlineStr">
        <is>
          <t>Chemical Changes</t>
        </is>
      </c>
      <c r="B263" s="12" t="inlineStr">
        <is>
          <t>Electrolysis</t>
        </is>
      </c>
      <c r="C263" s="13" t="inlineStr">
        <is>
          <t>Diagnostic: Electrolysis [CH0.051]</t>
        </is>
      </c>
      <c r="D263" s="12" t="inlineStr">
        <is>
          <t>Diagnostic for electrolysis and how to predict the products of both molten and aqueous ionic compounds.</t>
        </is>
      </c>
      <c r="E263" s="12" t="inlineStr">
        <is>
          <t>5f05bd25-b761-4296-ae2e-c69aeadb97eb</t>
        </is>
      </c>
    </row>
    <row r="264" ht="45" customHeight="1">
      <c r="A264" s="12" t="inlineStr">
        <is>
          <t>Chemical Changes</t>
        </is>
      </c>
      <c r="B264" s="12" t="inlineStr">
        <is>
          <t>Electrolysis</t>
        </is>
      </c>
      <c r="C264" s="13" t="inlineStr">
        <is>
          <t>Electrolysis [CH4.072]</t>
        </is>
      </c>
      <c r="D264" s="12" t="inlineStr">
        <is>
          <t>Introduction to electrolysis, describing how ionic compounds when molten or in an aqueous solution go through the process of decomposition, by the passage of an electric current.</t>
        </is>
      </c>
      <c r="E264" s="12" t="inlineStr">
        <is>
          <t>4ea8a79b-14a3-4a8f-bbef-f4d824bdf629</t>
        </is>
      </c>
    </row>
    <row r="265" ht="45" customHeight="1">
      <c r="A265" s="12" t="inlineStr">
        <is>
          <t>Chemical Changes</t>
        </is>
      </c>
      <c r="B265" s="12" t="inlineStr">
        <is>
          <t>Electrolysis</t>
        </is>
      </c>
      <c r="C265" s="13" t="inlineStr">
        <is>
          <t>The Process of Electrolysis [CH4.073]</t>
        </is>
      </c>
      <c r="D265" s="12" t="inlineStr">
        <is>
          <t>Describing the transfer of charge during electrolysis, through the movement of ions in the electrolyte.</t>
        </is>
      </c>
      <c r="E265" s="12" t="inlineStr">
        <is>
          <t>18aa798b-b261-41e9-891b-fbb4a74114ab</t>
        </is>
      </c>
    </row>
    <row r="266" ht="45" customHeight="1">
      <c r="A266" s="12" t="inlineStr">
        <is>
          <t>Chemical Changes</t>
        </is>
      </c>
      <c r="B266" s="12" t="inlineStr">
        <is>
          <t>Electrolysis</t>
        </is>
      </c>
      <c r="C266" s="13" t="inlineStr">
        <is>
          <t>Electrolysis of Molten Lead (II) Bromide [CH4.079]</t>
        </is>
      </c>
      <c r="D266" s="12" t="inlineStr">
        <is>
          <t>Identifying and explaining the products of the electrolysis of molten lead(II) bromide.</t>
        </is>
      </c>
      <c r="E266" s="12" t="inlineStr">
        <is>
          <t>5c416d65-48c4-413c-a680-e8cd98216b7a</t>
        </is>
      </c>
    </row>
    <row r="267" ht="45" customHeight="1">
      <c r="A267" s="12" t="inlineStr">
        <is>
          <t>Chemical Changes</t>
        </is>
      </c>
      <c r="B267" s="12" t="inlineStr">
        <is>
          <t>Electrolysis</t>
        </is>
      </c>
      <c r="C267" s="13" t="inlineStr">
        <is>
          <t>Predicting Products of Electrolysis of Molten Ionic Compounds [CH4.081]</t>
        </is>
      </c>
      <c r="D267" s="12" t="inlineStr">
        <is>
          <t xml:space="preserve">Describing how to predict the products of electrolysis in the molten state. </t>
        </is>
      </c>
      <c r="E267" s="12" t="inlineStr">
        <is>
          <t>035fc091-bb06-46bc-9c2d-269e4cf0eed5</t>
        </is>
      </c>
    </row>
    <row r="268" ht="45" customHeight="1">
      <c r="A268" s="12" t="inlineStr">
        <is>
          <t>Chemical Changes</t>
        </is>
      </c>
      <c r="B268" s="12" t="inlineStr">
        <is>
          <t>Electrolysis</t>
        </is>
      </c>
      <c r="C268" s="13" t="inlineStr">
        <is>
          <t>Electrolysis of Concentrated Aqueous Sodium Chloride [CH4.083]</t>
        </is>
      </c>
      <c r="D268" s="12" t="inlineStr">
        <is>
          <t xml:space="preserve">Description of electrolysis of concentrated aqueous sodium chloride and the products formed. </t>
        </is>
      </c>
      <c r="E268" s="12" t="inlineStr">
        <is>
          <t>4f6e29f6-88b8-4123-903f-aaa3c1569dd4</t>
        </is>
      </c>
    </row>
    <row r="269" ht="45" customHeight="1">
      <c r="A269" s="12" t="inlineStr">
        <is>
          <t>Chemical Changes</t>
        </is>
      </c>
      <c r="B269" s="12" t="inlineStr">
        <is>
          <t>Electrolysis</t>
        </is>
      </c>
      <c r="C269" s="13" t="inlineStr">
        <is>
          <t>Electrolysis of Aqueous Copper (II) Sulfate [CH4.085]</t>
        </is>
      </c>
      <c r="D269" s="12" t="inlineStr">
        <is>
          <t xml:space="preserve">Description of electrolysis of aqueous copper (II) sulfate and the products formed. </t>
        </is>
      </c>
      <c r="E269" s="12" t="inlineStr">
        <is>
          <t>74ba82c5-2735-4318-a4e3-fc0a077bbc95</t>
        </is>
      </c>
    </row>
    <row r="270" ht="45" customHeight="1">
      <c r="A270" s="12" t="inlineStr">
        <is>
          <t>Chemical Changes</t>
        </is>
      </c>
      <c r="B270" s="12" t="inlineStr">
        <is>
          <t>Electrolysis</t>
        </is>
      </c>
      <c r="C270" s="13" t="inlineStr">
        <is>
          <t>Electrolysis of Dilute Sulfuric Acid [CH4.087]</t>
        </is>
      </c>
      <c r="D270" s="12" t="inlineStr">
        <is>
          <t>Description of electrolysis of dilute sulfuric acid and the products formed.</t>
        </is>
      </c>
      <c r="E270" s="12" t="inlineStr">
        <is>
          <t>e379b4e2-d0ad-4db1-93c6-88a1414f1390</t>
        </is>
      </c>
    </row>
    <row r="271" ht="45" customHeight="1">
      <c r="A271" s="12" t="inlineStr">
        <is>
          <t>Chemical Changes</t>
        </is>
      </c>
      <c r="B271" s="12" t="inlineStr">
        <is>
          <t>Electrolysis</t>
        </is>
      </c>
      <c r="C271" s="13" t="inlineStr">
        <is>
          <t>Electrolysis of Aqueous Copper (II) Chloride [CH4.089]</t>
        </is>
      </c>
      <c r="D271" s="12" t="inlineStr">
        <is>
          <t>Description of electrolysis of aqueous copper (II) chloride and the products formed.</t>
        </is>
      </c>
      <c r="E271" s="12" t="inlineStr">
        <is>
          <t>7034c99b-9a10-4ae3-92f3-94cbb263d2cb</t>
        </is>
      </c>
    </row>
    <row r="272" ht="45" customHeight="1">
      <c r="A272" s="12" t="inlineStr">
        <is>
          <t>Chemical Changes</t>
        </is>
      </c>
      <c r="B272" s="12" t="inlineStr">
        <is>
          <t>Electrolysis</t>
        </is>
      </c>
      <c r="C272" s="13" t="inlineStr">
        <is>
          <t>Predicting Products of the Electrolysis of Aqueous Solutions [CH4.091]</t>
        </is>
      </c>
      <c r="D272" s="12" t="inlineStr">
        <is>
          <t>Description of how to predict the products of electrolysis in aqueous solutions.</t>
        </is>
      </c>
      <c r="E272" s="12" t="inlineStr">
        <is>
          <t>196dde08-431a-4a30-a8f0-9ecd26854ed0</t>
        </is>
      </c>
    </row>
    <row r="273" ht="45" customHeight="1">
      <c r="A273" s="12" t="inlineStr">
        <is>
          <t>Chemical Changes</t>
        </is>
      </c>
      <c r="B273" s="12" t="inlineStr">
        <is>
          <t>Electrolysis</t>
        </is>
      </c>
      <c r="C273" s="13" t="inlineStr">
        <is>
          <t>Predicting Products of Electrolysis: Summary [CH4.093]</t>
        </is>
      </c>
      <c r="D273" s="12" t="inlineStr">
        <is>
          <t>A summary to describe how to predict the products of electrolysis.</t>
        </is>
      </c>
      <c r="E273" s="12" t="inlineStr">
        <is>
          <t>87c4bab4-38c2-4a7e-989a-5527e0ed283a</t>
        </is>
      </c>
    </row>
    <row r="274" ht="45" customHeight="1">
      <c r="A274" s="12" t="inlineStr">
        <is>
          <t>Chemical Changes</t>
        </is>
      </c>
      <c r="B274" s="12" t="inlineStr">
        <is>
          <t>Electrolysis</t>
        </is>
      </c>
      <c r="C274" s="13" t="inlineStr">
        <is>
          <t>Practical: Electrolysis [CH4.117]</t>
        </is>
      </c>
      <c r="D274" s="12" t="inlineStr">
        <is>
          <t>Investigation into the products formed during the electrolysis of aqueous solutions.</t>
        </is>
      </c>
      <c r="E274" s="12" t="inlineStr">
        <is>
          <t>caf28eb5-e863-4908-a253-a45d89d7a469</t>
        </is>
      </c>
    </row>
    <row r="275" ht="45" customHeight="1">
      <c r="A275" s="12" t="inlineStr">
        <is>
          <t>Chemical Changes</t>
        </is>
      </c>
      <c r="B275" s="12" t="inlineStr">
        <is>
          <t>Electrolysis</t>
        </is>
      </c>
      <c r="C275" s="13" t="inlineStr">
        <is>
          <t>Practical: Electrolysis Analysis &amp; Conclusion [CH4.119]</t>
        </is>
      </c>
      <c r="D275" s="12" t="inlineStr">
        <is>
          <t>Analysis &amp; conclusion for the investigation into products formed during the electrolysis of aqueous solutions.</t>
        </is>
      </c>
      <c r="E275" s="12" t="inlineStr">
        <is>
          <t>6c7fef1d-230e-4458-997d-fbd94c80b385</t>
        </is>
      </c>
    </row>
    <row r="276" ht="45" customHeight="1">
      <c r="A276" s="12" t="inlineStr">
        <is>
          <t>Chemical Changes</t>
        </is>
      </c>
      <c r="B276" s="12" t="inlineStr">
        <is>
          <t>Electrolysis</t>
        </is>
      </c>
      <c r="C276" s="13" t="inlineStr">
        <is>
          <t>Extracting Metals by Electrolysis [CH4.100]</t>
        </is>
      </c>
      <c r="D276" s="12" t="inlineStr">
        <is>
          <t>Extracting metals from their ores using electrolysis with aluminium as an example.</t>
        </is>
      </c>
      <c r="E276" s="12" t="inlineStr">
        <is>
          <t>c99d32df-edb7-4de4-a93e-614aad135e7c</t>
        </is>
      </c>
    </row>
    <row r="277" ht="45" customHeight="1">
      <c r="A277" s="12" t="inlineStr">
        <is>
          <t>Chemical Changes</t>
        </is>
      </c>
      <c r="B277" s="12" t="inlineStr">
        <is>
          <t>Electrolysis</t>
        </is>
      </c>
      <c r="C277" s="13" t="inlineStr">
        <is>
          <t>Evaluating Extracting Metals [CH4.102]</t>
        </is>
      </c>
      <c r="D277" s="12" t="inlineStr">
        <is>
          <t>Evaluating the methods used to extract metals from their ores.</t>
        </is>
      </c>
      <c r="E277" s="12" t="inlineStr">
        <is>
          <t>b55b7cae-49c6-4a96-b546-e64d073cf02b</t>
        </is>
      </c>
    </row>
    <row r="278" ht="45" customHeight="1">
      <c r="A278" s="12" t="inlineStr">
        <is>
          <t>Extracting Metals &amp; Equilibria</t>
        </is>
      </c>
      <c r="B278" s="12" t="inlineStr">
        <is>
          <t>Reactivity Series</t>
        </is>
      </c>
      <c r="C278" s="13" t="inlineStr">
        <is>
          <t>Diagnostic: Reactivity Series [CH0.037]</t>
        </is>
      </c>
      <c r="D278" s="12" t="inlineStr">
        <is>
          <t xml:space="preserve">Diagnostic for the reactivity series, how it is deduced and used to predict displacement reactions. </t>
        </is>
      </c>
      <c r="E278" s="12" t="inlineStr">
        <is>
          <t>335c0e6b-8ef0-4eb1-a03c-ebc79a9538a0</t>
        </is>
      </c>
    </row>
    <row r="279" ht="45" customHeight="1">
      <c r="A279" s="12" t="inlineStr">
        <is>
          <t>Extracting Metals &amp; Equilibria</t>
        </is>
      </c>
      <c r="B279" s="12" t="inlineStr">
        <is>
          <t>Reactivity Series</t>
        </is>
      </c>
      <c r="C279" s="13" t="inlineStr">
        <is>
          <t>Reactivity Series [CH4.012]</t>
        </is>
      </c>
      <c r="D279" s="12" t="inlineStr">
        <is>
          <t xml:space="preserve">Explain the reactivity of metals based on their reactions with water and dilute acids. </t>
        </is>
      </c>
      <c r="E279" s="12" t="inlineStr">
        <is>
          <t>cf216793-4b52-4f46-8e89-cc293d512723</t>
        </is>
      </c>
    </row>
    <row r="280" ht="45" customHeight="1">
      <c r="A280" s="12" t="inlineStr">
        <is>
          <t>Extracting Metals &amp; Equilibria</t>
        </is>
      </c>
      <c r="B280" s="12" t="inlineStr">
        <is>
          <t>Reactivity Series</t>
        </is>
      </c>
      <c r="C280" s="13" t="inlineStr">
        <is>
          <t>Reactivity Series &amp; Forming Ions [CH4.013]</t>
        </is>
      </c>
      <c r="D280" s="12" t="inlineStr">
        <is>
          <t>Explain how the reactivity of metals with water and dilute acids is related to the tendency of the metal to form its positive ion.</t>
        </is>
      </c>
      <c r="E280" s="12" t="inlineStr">
        <is>
          <t>c7d44149-e3e9-4c28-9a5c-b8cbd53ebcdc</t>
        </is>
      </c>
    </row>
    <row r="281" ht="45" customHeight="1">
      <c r="A281" s="12" t="inlineStr">
        <is>
          <t>Extracting Metals &amp; Equilibria</t>
        </is>
      </c>
      <c r="B281" s="12" t="inlineStr">
        <is>
          <t>Reactivity Series</t>
        </is>
      </c>
      <c r="C281" s="13" t="inlineStr">
        <is>
          <t>Deducing the Order of Reactivity [CH4.014]</t>
        </is>
      </c>
      <c r="D281" s="12" t="inlineStr">
        <is>
          <t xml:space="preserve">Deduce an order of reactivity of metals based on experimental results. </t>
        </is>
      </c>
      <c r="E281" s="12" t="inlineStr">
        <is>
          <t>589259c7-1896-4d64-b5da-14c102462b44</t>
        </is>
      </c>
    </row>
    <row r="282" ht="45" customHeight="1">
      <c r="A282" s="12" t="inlineStr">
        <is>
          <t>Extracting Metals &amp; Equilibria</t>
        </is>
      </c>
      <c r="B282" s="12" t="inlineStr">
        <is>
          <t>Reactivity Series</t>
        </is>
      </c>
      <c r="C282" s="13" t="inlineStr">
        <is>
          <t>Displacement Reactions: Word Equations [CH4.015]</t>
        </is>
      </c>
      <c r="D282" s="12" t="inlineStr">
        <is>
          <t xml:space="preserve">Write and extract information from word equations for displacement reactions. </t>
        </is>
      </c>
      <c r="E282" s="12" t="inlineStr">
        <is>
          <t>f8ca4980-b18f-4d58-b224-e04d2209c2c8</t>
        </is>
      </c>
    </row>
    <row r="283" ht="45" customHeight="1">
      <c r="A283" s="12" t="inlineStr">
        <is>
          <t>Extracting Metals &amp; Equilibria</t>
        </is>
      </c>
      <c r="B283" s="12" t="inlineStr">
        <is>
          <t>Reactivity Series</t>
        </is>
      </c>
      <c r="C283" s="13" t="inlineStr">
        <is>
          <t>Displacement Reactions: Symbol Equations [CH4.016]</t>
        </is>
      </c>
      <c r="D283" s="12" t="inlineStr">
        <is>
          <t xml:space="preserve">Write and extract information from symbol equations for displacement reactions. </t>
        </is>
      </c>
      <c r="E283" s="12" t="inlineStr">
        <is>
          <t>d2019ce2-db1f-4517-8368-8b3528a14ed4</t>
        </is>
      </c>
    </row>
    <row r="284" ht="45" customHeight="1">
      <c r="A284" s="12" t="inlineStr">
        <is>
          <t>Extracting Metals &amp; Equilibria</t>
        </is>
      </c>
      <c r="B284" s="12" t="inlineStr">
        <is>
          <t>Reactivity Series</t>
        </is>
      </c>
      <c r="C284" s="13" t="inlineStr">
        <is>
          <t>Displacement &amp; Redox [CH4.017]</t>
        </is>
      </c>
      <c r="D284" s="12" t="inlineStr">
        <is>
          <t>Explanation as to the redox nature of displacement reactions in terms of both oxygen loss and gain and/or electron loss and gain.</t>
        </is>
      </c>
      <c r="E284" s="12" t="inlineStr">
        <is>
          <t>09e5a55e-6616-4dd5-a559-21bf29af65a9</t>
        </is>
      </c>
    </row>
    <row r="285" ht="45" customHeight="1">
      <c r="A285" s="12" t="inlineStr">
        <is>
          <t>Extracting Metals &amp; Equilibria</t>
        </is>
      </c>
      <c r="B285" s="12" t="inlineStr">
        <is>
          <t>Reactivity Series</t>
        </is>
      </c>
      <c r="C285" s="13" t="inlineStr">
        <is>
          <t>Extraction of Metals by Reduction [CH4.018]</t>
        </is>
      </c>
      <c r="D285" s="12" t="inlineStr">
        <is>
          <t>Explain, using the position of carbon in the reactivity series, the principles of processes used to extract metals, including extraction of a non-ferrous metal.</t>
        </is>
      </c>
      <c r="E285" s="12" t="inlineStr">
        <is>
          <t>463b0ef3-41ad-4aac-af04-2b8f8428cac8</t>
        </is>
      </c>
    </row>
    <row r="286" ht="45" customHeight="1">
      <c r="A286" s="12" t="inlineStr">
        <is>
          <t>Extracting Metals &amp; Equilibria</t>
        </is>
      </c>
      <c r="B286" s="12" t="inlineStr">
        <is>
          <t>Metal Ores</t>
        </is>
      </c>
      <c r="C286" s="13" t="inlineStr">
        <is>
          <t>Diagnostic: Metal Ores [CH0.097]</t>
        </is>
      </c>
      <c r="D286" s="12" t="inlineStr">
        <is>
          <t>Diagnostic for extracting copper from copper ores using biological methods.</t>
        </is>
      </c>
      <c r="E286" s="12" t="inlineStr">
        <is>
          <t>bdf1c942-e86c-421f-9027-acad474582ac</t>
        </is>
      </c>
    </row>
    <row r="287" ht="45" customHeight="1">
      <c r="A287" s="12" t="inlineStr">
        <is>
          <t>Extracting Metals &amp; Equilibria</t>
        </is>
      </c>
      <c r="B287" s="12" t="inlineStr">
        <is>
          <t>Metal Ores</t>
        </is>
      </c>
      <c r="C287" s="13" t="inlineStr">
        <is>
          <t>Metal Ores [CH10.26]</t>
        </is>
      </c>
      <c r="D287" s="12" t="inlineStr">
        <is>
          <t>Describe and give examples of metal ores.</t>
        </is>
      </c>
      <c r="E287" s="12" t="inlineStr">
        <is>
          <t>949e15e9-9af4-4f93-b679-b1ef7b3a7f98</t>
        </is>
      </c>
    </row>
    <row r="288" ht="45" customHeight="1">
      <c r="A288" s="12" t="inlineStr">
        <is>
          <t>Extracting Metals &amp; Equilibria</t>
        </is>
      </c>
      <c r="B288" s="12" t="inlineStr">
        <is>
          <t>Metal Ores</t>
        </is>
      </c>
      <c r="C288" s="13" t="inlineStr">
        <is>
          <t>Extracting Copper: Bioleaching [CH10.27]</t>
        </is>
      </c>
      <c r="D288" s="12" t="inlineStr">
        <is>
          <t>Describe how bioleaching can be used to extract copper from copper ores.</t>
        </is>
      </c>
      <c r="E288" s="12" t="inlineStr">
        <is>
          <t>348a4da6-ab15-4f2c-8dff-25268ddbeb69</t>
        </is>
      </c>
    </row>
    <row r="289" ht="45" customHeight="1">
      <c r="A289" s="12" t="inlineStr">
        <is>
          <t>Extracting Metals &amp; Equilibria</t>
        </is>
      </c>
      <c r="B289" s="12" t="inlineStr">
        <is>
          <t>Metal Ores</t>
        </is>
      </c>
      <c r="C289" s="13" t="inlineStr">
        <is>
          <t>Extracting Copper: Phytomining [CH10.28]</t>
        </is>
      </c>
      <c r="D289" s="12" t="inlineStr">
        <is>
          <t>Describe how phytomining can be used to extract copper from copper ores.</t>
        </is>
      </c>
      <c r="E289" s="12" t="inlineStr">
        <is>
          <t>faf4f34e-aa31-4915-afdb-dba1d50baf6a</t>
        </is>
      </c>
    </row>
    <row r="290" ht="45" customHeight="1">
      <c r="A290" s="12" t="inlineStr">
        <is>
          <t>Extracting Metals &amp; Equilibria</t>
        </is>
      </c>
      <c r="B290" s="12" t="inlineStr">
        <is>
          <t>Metal Ores</t>
        </is>
      </c>
      <c r="C290" s="13" t="inlineStr">
        <is>
          <t>Extracting Copper: Pros and Cons [CH10.29]</t>
        </is>
      </c>
      <c r="D290" s="12" t="inlineStr">
        <is>
          <t xml:space="preserve">Give advantages and disadvantages of bioleaching and phytomining in the extraction of copper from copper ores. </t>
        </is>
      </c>
      <c r="E290" s="12" t="inlineStr">
        <is>
          <t>4de00efa-1526-403a-bee1-5c376f18ca5f</t>
        </is>
      </c>
    </row>
    <row r="291" ht="45" customHeight="1">
      <c r="A291" s="12" t="inlineStr">
        <is>
          <t>Extracting Metals &amp; Equilibria</t>
        </is>
      </c>
      <c r="B291" s="12" t="inlineStr">
        <is>
          <t>Oxidation &amp; Reduction</t>
        </is>
      </c>
      <c r="C291" s="13" t="inlineStr">
        <is>
          <t>Diagnostic: Oxidation &amp; Reduction [CH0.035]</t>
        </is>
      </c>
      <c r="D291" s="12" t="inlineStr">
        <is>
          <t xml:space="preserve">Diagnostic for reactions between metals and oxygen, oxidation and reduction. </t>
        </is>
      </c>
      <c r="E291" s="12" t="inlineStr">
        <is>
          <t>2508faa1-5498-4267-a295-2d06829f6a24</t>
        </is>
      </c>
    </row>
    <row r="292" ht="45" customHeight="1">
      <c r="A292" s="12" t="inlineStr">
        <is>
          <t>Extracting Metals &amp; Equilibria</t>
        </is>
      </c>
      <c r="B292" s="12" t="inlineStr">
        <is>
          <t>Oxidation &amp; Reduction</t>
        </is>
      </c>
      <c r="C292" s="13" t="inlineStr">
        <is>
          <t>Metals &amp; Oxygen: Word Equations [CH4.001]</t>
        </is>
      </c>
      <c r="D292" s="12" t="inlineStr">
        <is>
          <t>Write and extract information from word equations for the reaction between metals and oxygen.</t>
        </is>
      </c>
      <c r="E292" s="12" t="inlineStr">
        <is>
          <t>6ad16c3e-17da-4f11-8643-bfec286d293c</t>
        </is>
      </c>
    </row>
    <row r="293" ht="45" customHeight="1">
      <c r="A293" s="12" t="inlineStr">
        <is>
          <t>Extracting Metals &amp; Equilibria</t>
        </is>
      </c>
      <c r="B293" s="12" t="inlineStr">
        <is>
          <t>Oxidation &amp; Reduction</t>
        </is>
      </c>
      <c r="C293" s="13" t="inlineStr">
        <is>
          <t>Metals &amp; Oxygen: Symbol Equations [CH4.002]</t>
        </is>
      </c>
      <c r="D293" s="12" t="inlineStr">
        <is>
          <t>Write and extract information from symbol equations for the reaction between metals and oxygen.</t>
        </is>
      </c>
      <c r="E293" s="12" t="inlineStr">
        <is>
          <t>1e80c860-1736-45b1-9188-024d9e659fb7</t>
        </is>
      </c>
    </row>
    <row r="294" ht="45" customHeight="1">
      <c r="A294" s="12" t="inlineStr">
        <is>
          <t>Extracting Metals &amp; Equilibria</t>
        </is>
      </c>
      <c r="B294" s="12" t="inlineStr">
        <is>
          <t>Oxidation &amp; Reduction</t>
        </is>
      </c>
      <c r="C294" s="13" t="inlineStr">
        <is>
          <t>Oxidation &amp; Reduction: Oxygen [CH4.003]</t>
        </is>
      </c>
      <c r="D294" s="12" t="inlineStr">
        <is>
          <t>Explain oxidation and reduction in terms of loss or gain of oxygen.</t>
        </is>
      </c>
      <c r="E294" s="12" t="inlineStr">
        <is>
          <t>4d5baac5-dd7d-462f-b8b2-6794d938857a</t>
        </is>
      </c>
    </row>
    <row r="295" ht="45" customHeight="1">
      <c r="A295" s="12" t="inlineStr">
        <is>
          <t>Extracting Metals &amp; Equilibria</t>
        </is>
      </c>
      <c r="B295" s="12" t="inlineStr">
        <is>
          <t>Oxidation &amp; Reduction</t>
        </is>
      </c>
      <c r="C295" s="13" t="inlineStr">
        <is>
          <t>Oxidising &amp; Reducing Agents: Oxygen [CH4.004]</t>
        </is>
      </c>
      <c r="D295" s="12" t="inlineStr">
        <is>
          <t>Identify oxidising and reducing agents in oxidation and reduction reactions.</t>
        </is>
      </c>
      <c r="E295" s="12" t="inlineStr">
        <is>
          <t>ed361597-4887-4a45-b197-30fb4a0b1b56</t>
        </is>
      </c>
    </row>
    <row r="296" ht="45" customHeight="1">
      <c r="A296" s="12" t="inlineStr">
        <is>
          <t>Extracting Metals &amp; Equilibria</t>
        </is>
      </c>
      <c r="B296" s="12" t="inlineStr">
        <is>
          <t>Oxidation &amp; Reduction</t>
        </is>
      </c>
      <c r="C296" s="13" t="inlineStr">
        <is>
          <t>Redox Reactions [CH4.005]</t>
        </is>
      </c>
      <c r="D296" s="12" t="inlineStr">
        <is>
          <t>Explanation of redox reactions, oxidation and reduction in terms of oxygen and electron transfers.</t>
        </is>
      </c>
      <c r="E296" s="12" t="inlineStr">
        <is>
          <t>a99ecb50-3f09-4e45-bbea-7752e130e486</t>
        </is>
      </c>
    </row>
    <row r="297" ht="45" customHeight="1">
      <c r="A297" s="12" t="inlineStr">
        <is>
          <t>Extracting Metals &amp; Equilibria</t>
        </is>
      </c>
      <c r="B297" s="12" t="inlineStr">
        <is>
          <t>Oxidation &amp; Reduction</t>
        </is>
      </c>
      <c r="C297" s="13" t="inlineStr">
        <is>
          <t>Oxidation &amp; Reduction: Electrons [CH4.006]</t>
        </is>
      </c>
      <c r="D297" s="12" t="inlineStr">
        <is>
          <t>Explaining oxidation and reduction in terms of electron transfer (electron loss or gain).</t>
        </is>
      </c>
      <c r="E297" s="12" t="inlineStr">
        <is>
          <t>25e82d08-c9b4-4992-b9a8-7263d9ec21e0</t>
        </is>
      </c>
    </row>
    <row r="298" ht="45" customHeight="1">
      <c r="A298" s="12" t="inlineStr">
        <is>
          <t>Extracting Metals &amp; Equilibria</t>
        </is>
      </c>
      <c r="B298" s="12" t="inlineStr">
        <is>
          <t>Oxidation &amp; Reduction</t>
        </is>
      </c>
      <c r="C298" s="13" t="inlineStr">
        <is>
          <t>Oxidising &amp; Reducing Agents: Electrons [CH4.007]</t>
        </is>
      </c>
      <c r="D298" s="12" t="inlineStr">
        <is>
          <t>Describing oxidising and reducing agents in terms of electrons.</t>
        </is>
      </c>
      <c r="E298" s="12" t="inlineStr">
        <is>
          <t>9ba9d871-48ba-433b-86c8-9ca86d7c202c</t>
        </is>
      </c>
    </row>
    <row r="299" ht="45" customHeight="1">
      <c r="A299" s="12" t="inlineStr">
        <is>
          <t>Extracting Metals &amp; Equilibria</t>
        </is>
      </c>
      <c r="B299" s="12" t="inlineStr">
        <is>
          <t>Oxidation &amp; Reduction</t>
        </is>
      </c>
      <c r="C299" s="13" t="inlineStr">
        <is>
          <t>Identifying Redox Reactions I [CH4.008]</t>
        </is>
      </c>
      <c r="D299" s="12" t="inlineStr">
        <is>
          <t>Identifying redox reactions in terms of oxygen loss and gain in word and symbol equations.</t>
        </is>
      </c>
      <c r="E299" s="12" t="inlineStr">
        <is>
          <t>a3ee087d-3e4a-459a-92f7-c321d56fcc8d</t>
        </is>
      </c>
    </row>
    <row r="300" ht="45" customHeight="1">
      <c r="A300" s="12" t="inlineStr">
        <is>
          <t>Extracting Metals &amp; Equilibria</t>
        </is>
      </c>
      <c r="B300" s="12" t="inlineStr">
        <is>
          <t>Oxidation &amp; Reduction</t>
        </is>
      </c>
      <c r="C300" s="13" t="inlineStr">
        <is>
          <t>Identifying Redox Reactions II [CH4.009]</t>
        </is>
      </c>
      <c r="D300" s="12" t="inlineStr">
        <is>
          <t>Identifying redox reactions in terms of electron transfer (loss and gain of electrons) from ionic half equations.</t>
        </is>
      </c>
      <c r="E300" s="12" t="inlineStr">
        <is>
          <t>d2111f39-3857-4a17-83c0-597eb0828c51</t>
        </is>
      </c>
    </row>
    <row r="301" ht="45" customHeight="1">
      <c r="A301" s="12" t="inlineStr">
        <is>
          <t>Extracting Metals &amp; Equilibria</t>
        </is>
      </c>
      <c r="B301" s="12" t="inlineStr">
        <is>
          <t>Oxidation &amp; Reduction</t>
        </is>
      </c>
      <c r="C301" s="13" t="inlineStr">
        <is>
          <t>What are Species in Chemistry? [CH4.010]</t>
        </is>
      </c>
      <c r="D301" s="12" t="inlineStr">
        <is>
          <t>Descriptions of the different types of chemical species involved in chemical reactions.</t>
        </is>
      </c>
      <c r="E301" s="12" t="inlineStr">
        <is>
          <t>b646e204-b7e0-4fea-b66d-c1fd9ad37fc1</t>
        </is>
      </c>
    </row>
    <row r="302" ht="45" customHeight="1">
      <c r="A302" s="12" t="inlineStr">
        <is>
          <t>Extracting Metals &amp; Equilibria</t>
        </is>
      </c>
      <c r="B302" s="12" t="inlineStr">
        <is>
          <t>Oxidation &amp; Reduction</t>
        </is>
      </c>
      <c r="C302" s="13" t="inlineStr">
        <is>
          <t>Identifying Oxidised or Reduced Species [CH4.011]</t>
        </is>
      </c>
      <c r="D302" s="12" t="inlineStr">
        <is>
          <t>Explaining how to identify the oxidised or reduced species in a chemical reaction.</t>
        </is>
      </c>
      <c r="E302" s="12" t="inlineStr">
        <is>
          <t>a7faae76-e167-4ffc-8370-aa0f37fbe60a</t>
        </is>
      </c>
    </row>
    <row r="303" ht="45" customHeight="1">
      <c r="A303" s="12" t="inlineStr">
        <is>
          <t>Extracting Metals &amp; Equilibria</t>
        </is>
      </c>
      <c r="B303" s="12" t="inlineStr">
        <is>
          <t>Life Cycle Assessments</t>
        </is>
      </c>
      <c r="C303" s="13" t="inlineStr">
        <is>
          <t>Diagnostic: Life Cycle Assessments [CH0.96]</t>
        </is>
      </c>
      <c r="D303" s="12" t="inlineStr">
        <is>
          <t>Diagnostic for using life cycle assessments (LCAs) to evaluate products.</t>
        </is>
      </c>
      <c r="E303" s="12" t="inlineStr">
        <is>
          <t>2f70b119-d373-448e-955f-872141f77526</t>
        </is>
      </c>
    </row>
    <row r="304" ht="45" customHeight="1">
      <c r="A304" s="12" t="inlineStr">
        <is>
          <t>Extracting Metals &amp; Equilibria</t>
        </is>
      </c>
      <c r="B304" s="12" t="inlineStr">
        <is>
          <t>Life Cycle Assessments</t>
        </is>
      </c>
      <c r="C304" s="13" t="inlineStr">
        <is>
          <t>LCA: Life Cycle Assessments [CH10.21]</t>
        </is>
      </c>
      <c r="D304" s="12" t="inlineStr">
        <is>
          <t>Identify what a life cycle assessment is and what is included when a life cycle assessment is conducted.</t>
        </is>
      </c>
      <c r="E304" s="12" t="inlineStr">
        <is>
          <t>d93b339e-69f8-4ac4-b542-b9ab9a024ba6</t>
        </is>
      </c>
    </row>
    <row r="305" ht="45" customHeight="1">
      <c r="A305" s="12" t="inlineStr">
        <is>
          <t>Extracting Metals &amp; Equilibria</t>
        </is>
      </c>
      <c r="B305" s="12" t="inlineStr">
        <is>
          <t>Life Cycle Assessments</t>
        </is>
      </c>
      <c r="C305" s="13" t="inlineStr">
        <is>
          <t>LCA: Evaluating Products Using LCAs [CH10.22]</t>
        </is>
      </c>
      <c r="D305" s="12" t="inlineStr">
        <is>
          <t>Interpret data from a life cycle assessment for a product.</t>
        </is>
      </c>
      <c r="E305" s="12" t="inlineStr">
        <is>
          <t>2d09294e-7b27-4afe-94eb-2801b92238b9</t>
        </is>
      </c>
    </row>
    <row r="306" ht="45" customHeight="1">
      <c r="A306" s="12" t="inlineStr">
        <is>
          <t>Extracting Metals &amp; Equilibria</t>
        </is>
      </c>
      <c r="B306" s="12" t="inlineStr">
        <is>
          <t>Life Cycle Assessments</t>
        </is>
      </c>
      <c r="C306" s="13" t="inlineStr">
        <is>
          <t>Reducing the Use of Resources [CH10.23]</t>
        </is>
      </c>
      <c r="D306" s="12" t="inlineStr">
        <is>
          <t>Understand how reducing, reusing and recycling can extend the lifetime of finite resources.</t>
        </is>
      </c>
      <c r="E306" s="12" t="inlineStr">
        <is>
          <t>2b6af54e-2af6-43ef-af48-c5db09831e1e</t>
        </is>
      </c>
    </row>
    <row r="307" ht="45" customHeight="1">
      <c r="A307" s="12" t="inlineStr">
        <is>
          <t>Extracting Metals &amp; Equilibria</t>
        </is>
      </c>
      <c r="B307" s="12" t="inlineStr">
        <is>
          <t>Life Cycle Assessments</t>
        </is>
      </c>
      <c r="C307" s="13" t="inlineStr">
        <is>
          <t>Sustainable Development [CH10.24]</t>
        </is>
      </c>
      <c r="D307" s="12" t="inlineStr">
        <is>
          <t>Understand what is meant by sustainable development and how it can be achieved.</t>
        </is>
      </c>
      <c r="E307" s="12" t="inlineStr">
        <is>
          <t>10bf1ae2-68a1-4267-97e0-54201e4b4557</t>
        </is>
      </c>
    </row>
    <row r="308" ht="45" customHeight="1">
      <c r="A308" s="12" t="inlineStr">
        <is>
          <t>Extracting Metals &amp; Equilibria</t>
        </is>
      </c>
      <c r="B308" s="12" t="inlineStr">
        <is>
          <t>Life Cycle Assessments</t>
        </is>
      </c>
      <c r="C308" s="13" t="inlineStr">
        <is>
          <t>LCA: Shopping Bags [CH10.25]</t>
        </is>
      </c>
      <c r="D308" s="12" t="inlineStr">
        <is>
          <t>Compare the LCAs for plastic and paper bags to evaluate which is more environmentally friendly.</t>
        </is>
      </c>
      <c r="E308" s="12" t="inlineStr">
        <is>
          <t>5be116f5-8ca4-4cf4-a48c-42d740f11087</t>
        </is>
      </c>
    </row>
    <row r="309" ht="45" customHeight="1">
      <c r="A309" s="12" t="inlineStr">
        <is>
          <t>Extracting Metals &amp; Equilibria</t>
        </is>
      </c>
      <c r="B309" s="12" t="inlineStr">
        <is>
          <t>Reversible Reactions &amp; Equilibrium</t>
        </is>
      </c>
      <c r="C309" s="13" t="inlineStr">
        <is>
          <t>Diagnostic: Reversible Reactions &amp; Equilibrium [CH0.068]</t>
        </is>
      </c>
      <c r="D309" s="12" t="inlineStr">
        <is>
          <t>Diagnostic for reversible reactions and equilibrium.</t>
        </is>
      </c>
      <c r="E309" s="12" t="inlineStr">
        <is>
          <t>77901804-3f7e-4cb1-a0dc-ceafb6f3800a</t>
        </is>
      </c>
    </row>
    <row r="310" ht="45" customHeight="1">
      <c r="A310" s="12" t="inlineStr">
        <is>
          <t>Extracting Metals &amp; Equilibria</t>
        </is>
      </c>
      <c r="B310" s="12" t="inlineStr">
        <is>
          <t>Reversible Reactions &amp; Equilibrium</t>
        </is>
      </c>
      <c r="C310" s="13" t="inlineStr">
        <is>
          <t>Reversible Reactions [CH6.28]</t>
        </is>
      </c>
      <c r="D310" s="12" t="inlineStr">
        <is>
          <t>Explaining reversible reactions and examples of reversible reactions.</t>
        </is>
      </c>
      <c r="E310" s="12" t="inlineStr">
        <is>
          <t>1525c404-fa7a-4a84-9142-4a653e92ba6d</t>
        </is>
      </c>
    </row>
    <row r="311" ht="45" customHeight="1">
      <c r="A311" s="12" t="inlineStr">
        <is>
          <t>Extracting Metals &amp; Equilibria</t>
        </is>
      </c>
      <c r="B311" s="12" t="inlineStr">
        <is>
          <t>Reversible Reactions &amp; Equilibrium</t>
        </is>
      </c>
      <c r="C311" s="13" t="inlineStr">
        <is>
          <t>Changing Conditions &amp; Reversible Reactions [CH6.29]</t>
        </is>
      </c>
      <c r="D311" s="12" t="inlineStr">
        <is>
          <t>Explain the effect of changing the conditions in a reversible reaction.</t>
        </is>
      </c>
      <c r="E311" s="12" t="inlineStr">
        <is>
          <t>4e9dacc1-0da3-4994-9a91-8237cef7256d</t>
        </is>
      </c>
    </row>
    <row r="312" ht="45" customHeight="1">
      <c r="A312" s="12" t="inlineStr">
        <is>
          <t>Extracting Metals &amp; Equilibria</t>
        </is>
      </c>
      <c r="B312" s="12" t="inlineStr">
        <is>
          <t>Reversible Reactions &amp; Equilibrium</t>
        </is>
      </c>
      <c r="C312" s="13" t="inlineStr">
        <is>
          <t>Energy Changes &amp; Reversible Reactions [CH6.30]</t>
        </is>
      </c>
      <c r="D312" s="12" t="inlineStr">
        <is>
          <t>Explain the energy changes of the forward and reverse reaction in a reversible reaction.</t>
        </is>
      </c>
      <c r="E312" s="12" t="inlineStr">
        <is>
          <t>c712b015-bc2a-4339-9b75-50471cd8c698</t>
        </is>
      </c>
    </row>
    <row r="313" ht="45" customHeight="1">
      <c r="A313" s="12" t="inlineStr">
        <is>
          <t>Extracting Metals &amp; Equilibria</t>
        </is>
      </c>
      <c r="B313" s="12" t="inlineStr">
        <is>
          <t>Reversible Reactions &amp; Equilibrium</t>
        </is>
      </c>
      <c r="C313" s="13" t="inlineStr">
        <is>
          <t>Equilibrium [CH6.31]</t>
        </is>
      </c>
      <c r="D313" s="12" t="inlineStr">
        <is>
          <t>Defining equilibrium and the conditions required for equilibrium to be reached.</t>
        </is>
      </c>
      <c r="E313" s="12" t="inlineStr">
        <is>
          <t>08c2f610-6152-4360-bdb7-2aa586fd407d</t>
        </is>
      </c>
    </row>
    <row r="314" ht="45" customHeight="1">
      <c r="A314" s="12" t="inlineStr">
        <is>
          <t>Extracting Metals &amp; Equilibria</t>
        </is>
      </c>
      <c r="B314" s="12" t="inlineStr">
        <is>
          <t>Changing the Position of Equilibrium</t>
        </is>
      </c>
      <c r="C314" s="13" t="inlineStr">
        <is>
          <t>Diagnostic: Changing the Position of Equilibrium [CH0.069]</t>
        </is>
      </c>
      <c r="D314" s="12" t="inlineStr">
        <is>
          <t>Diagnostic for the changing the position of equilibrium topic.</t>
        </is>
      </c>
      <c r="E314" s="12" t="inlineStr">
        <is>
          <t>fec5632f-30c3-4a08-96c3-5323f8cdd32d</t>
        </is>
      </c>
    </row>
    <row r="315" ht="45" customHeight="1">
      <c r="A315" s="12" t="inlineStr">
        <is>
          <t>Extracting Metals &amp; Equilibria</t>
        </is>
      </c>
      <c r="B315" s="12" t="inlineStr">
        <is>
          <t>Changing the Position of Equilibrium</t>
        </is>
      </c>
      <c r="C315" s="13" t="inlineStr">
        <is>
          <t>Equilibrium: Changing Conditions [CH6.32]</t>
        </is>
      </c>
      <c r="D315" s="12" t="inlineStr">
        <is>
          <t>Introduction to position of equilibrium and the conditions that can shift this position to the left or right.</t>
        </is>
      </c>
      <c r="E315" s="12" t="inlineStr">
        <is>
          <t>3c38856c-4b1e-429b-8078-8320b533e90f</t>
        </is>
      </c>
    </row>
    <row r="316" ht="45" customHeight="1">
      <c r="A316" s="12" t="inlineStr">
        <is>
          <t>Extracting Metals &amp; Equilibria</t>
        </is>
      </c>
      <c r="B316" s="12" t="inlineStr">
        <is>
          <t>Changing the Position of Equilibrium</t>
        </is>
      </c>
      <c r="C316" s="13" t="inlineStr">
        <is>
          <t>Equilibrium: Le Chatelier's Principle [CH6.33]</t>
        </is>
      </c>
      <c r="D316" s="12" t="inlineStr">
        <is>
          <t xml:space="preserve">Introduction to Le Chatelier's Principle and how to predict shift in equilibrium position based on temperature, concentration and pressure. </t>
        </is>
      </c>
      <c r="E316" s="12" t="inlineStr">
        <is>
          <t>13de2dba-3ca5-48ba-9c8b-5c2d62bd4f38</t>
        </is>
      </c>
    </row>
    <row r="317" ht="45" customHeight="1">
      <c r="A317" s="12" t="inlineStr">
        <is>
          <t>Extracting Metals &amp; Equilibria</t>
        </is>
      </c>
      <c r="B317" s="12" t="inlineStr">
        <is>
          <t>Changing the Position of Equilibrium</t>
        </is>
      </c>
      <c r="C317" s="13" t="inlineStr">
        <is>
          <t>Equilibrium: Effect of Concentration Changes [CH6.34]</t>
        </is>
      </c>
      <c r="D317" s="12" t="inlineStr">
        <is>
          <t>Explaining how to predict shifts in equilibrium position after a change in concentration of reactants or products using Le Chatelier's principle.</t>
        </is>
      </c>
      <c r="E317" s="12" t="inlineStr">
        <is>
          <t>f01b9ed1-5290-4090-b04f-45b98646647f</t>
        </is>
      </c>
    </row>
    <row r="318" ht="45" customHeight="1">
      <c r="A318" s="12" t="inlineStr">
        <is>
          <t>Extracting Metals &amp; Equilibria</t>
        </is>
      </c>
      <c r="B318" s="12" t="inlineStr">
        <is>
          <t>Changing the Position of Equilibrium</t>
        </is>
      </c>
      <c r="C318" s="13" t="inlineStr">
        <is>
          <t>Equilibrium: Interpreting Concentration Data [CH6.35]</t>
        </is>
      </c>
      <c r="D318" s="12" t="inlineStr">
        <is>
          <t>Interpreting data on shifts in equilibrium position after a change in concentration of reactants or products using Le Chatelier's principle.</t>
        </is>
      </c>
      <c r="E318" s="12" t="inlineStr">
        <is>
          <t>15f2e672-13ca-4e1a-836a-d8f89141dd4c</t>
        </is>
      </c>
    </row>
    <row r="319" ht="45" customHeight="1">
      <c r="A319" s="12" t="inlineStr">
        <is>
          <t>Extracting Metals &amp; Equilibria</t>
        </is>
      </c>
      <c r="B319" s="12" t="inlineStr">
        <is>
          <t>Changing the Position of Equilibrium</t>
        </is>
      </c>
      <c r="C319" s="13" t="inlineStr">
        <is>
          <t>Equilibrium: Effect of Temperature Changes [CH6.36]</t>
        </is>
      </c>
      <c r="D319" s="12" t="inlineStr">
        <is>
          <t>Explaining how to predict shifts in equilibrium position after a change in reaction temperature using Le Chatelier's principle.</t>
        </is>
      </c>
      <c r="E319" s="12" t="inlineStr">
        <is>
          <t>c3660b85-5d40-4de6-98ac-2ed1733bd09c</t>
        </is>
      </c>
    </row>
    <row r="320" ht="45" customHeight="1">
      <c r="A320" s="12" t="inlineStr">
        <is>
          <t>Extracting Metals &amp; Equilibria</t>
        </is>
      </c>
      <c r="B320" s="12" t="inlineStr">
        <is>
          <t>Changing the Position of Equilibrium</t>
        </is>
      </c>
      <c r="C320" s="13" t="inlineStr">
        <is>
          <t>Equilibrium: Interpreting Temperature Data [CH6.37]</t>
        </is>
      </c>
      <c r="D320" s="12" t="inlineStr">
        <is>
          <t>Interpreting data on shifts in equilibrium position after a change in reaction temperature using Le Chatelier's principle.</t>
        </is>
      </c>
      <c r="E320" s="12" t="inlineStr">
        <is>
          <t>fafccf59-5e3b-4636-9917-44231df94a88</t>
        </is>
      </c>
    </row>
    <row r="321" ht="45" customHeight="1">
      <c r="A321" s="12" t="inlineStr">
        <is>
          <t>Extracting Metals &amp; Equilibria</t>
        </is>
      </c>
      <c r="B321" s="12" t="inlineStr">
        <is>
          <t>Changing the Position of Equilibrium</t>
        </is>
      </c>
      <c r="C321" s="13" t="inlineStr">
        <is>
          <t>Equilibrium: Effect of Pressure Changes [CH6.38]</t>
        </is>
      </c>
      <c r="D321" s="12" t="inlineStr">
        <is>
          <t>Explaining how to predict shifts in equilibrium position after a change in reaction pressure using Le Chatelier's principle.</t>
        </is>
      </c>
      <c r="E321" s="12" t="inlineStr">
        <is>
          <t>40ace551-dbad-439f-90b2-bd8b7e10c2a9</t>
        </is>
      </c>
    </row>
    <row r="322" ht="45" customHeight="1">
      <c r="A322" s="12" t="inlineStr">
        <is>
          <t>Extracting Metals &amp; Equilibria</t>
        </is>
      </c>
      <c r="B322" s="12" t="inlineStr">
        <is>
          <t>Changing the Position of Equilibrium</t>
        </is>
      </c>
      <c r="C322" s="13" t="inlineStr">
        <is>
          <t>Equilibrium: Interpreting Pressure Data [CH6.39]</t>
        </is>
      </c>
      <c r="D322" s="12" t="inlineStr">
        <is>
          <t>Interpreting data on shifts in equilibrium position after a change in reaction pressure using Le Chatelier's principle.</t>
        </is>
      </c>
      <c r="E322" s="12" t="inlineStr">
        <is>
          <t>6738220c-721d-459a-b783-64efb5cea5b1</t>
        </is>
      </c>
    </row>
    <row r="323" ht="45" customHeight="1">
      <c r="A323" s="12" t="inlineStr">
        <is>
          <t>Extracting Metals &amp; Equilibria</t>
        </is>
      </c>
      <c r="B323" s="12" t="inlineStr">
        <is>
          <t>Changing the Position of Equilibrium</t>
        </is>
      </c>
      <c r="C323" s="13" t="inlineStr">
        <is>
          <t>Choosing Which Reaction to Make a Product [CH6.48]</t>
        </is>
      </c>
      <c r="D323" s="12" t="inlineStr">
        <is>
          <t>Factors to consider when making a product.</t>
        </is>
      </c>
      <c r="E323" s="12" t="inlineStr">
        <is>
          <t>55dc8d89-3be8-4753-9b0e-4d4262d60357</t>
        </is>
      </c>
    </row>
    <row r="324" ht="45" customHeight="1">
      <c r="A324" s="12" t="inlineStr">
        <is>
          <t>Separate Chemistry 1</t>
        </is>
      </c>
      <c r="B324" s="12" t="inlineStr">
        <is>
          <t>Transition Metals &amp; Alloys</t>
        </is>
      </c>
      <c r="C324" s="13" t="inlineStr">
        <is>
          <t>Diagnostic: Transition Metals &amp; Alloys [CH0.222]</t>
        </is>
      </c>
      <c r="D324" s="12" t="inlineStr">
        <is>
          <t>Diagnostic for the transition metals and alloys topic.</t>
        </is>
      </c>
      <c r="E324" s="12" t="inlineStr">
        <is>
          <t>68f0aca7-9575-424c-a285-6141ef9b98b2</t>
        </is>
      </c>
    </row>
    <row r="325" ht="45" customHeight="1">
      <c r="A325" s="12" t="inlineStr">
        <is>
          <t>Separate Chemistry 1</t>
        </is>
      </c>
      <c r="B325" s="12" t="inlineStr">
        <is>
          <t>Transition Metals &amp; Alloys</t>
        </is>
      </c>
      <c r="C325" s="13" t="inlineStr">
        <is>
          <t>Periodic Table: Transition Metals [CH1.54]</t>
        </is>
      </c>
      <c r="D325" s="12" t="inlineStr">
        <is>
          <t>Describe properties of the transition metals.</t>
        </is>
      </c>
      <c r="E325" s="12" t="inlineStr">
        <is>
          <t>63dc7296-edd6-41b2-ac01-dea0daab0f65</t>
        </is>
      </c>
    </row>
    <row r="326" ht="45" customHeight="1">
      <c r="A326" s="12" t="inlineStr">
        <is>
          <t>Separate Chemistry 1</t>
        </is>
      </c>
      <c r="B326" s="12" t="inlineStr">
        <is>
          <t>Transition Metals &amp; Alloys</t>
        </is>
      </c>
      <c r="C326" s="13" t="inlineStr">
        <is>
          <t>Periodic Table: Comparing Transition &amp; Alkali Metals [CH1.55]</t>
        </is>
      </c>
      <c r="D326" s="12" t="inlineStr">
        <is>
          <t>Compare properties of the transition metals with those of the alkali metals.</t>
        </is>
      </c>
      <c r="E326" s="12" t="inlineStr">
        <is>
          <t>485e2106-191f-402e-8a06-0ff070264280</t>
        </is>
      </c>
    </row>
    <row r="327" ht="45" customHeight="1">
      <c r="A327" s="12" t="inlineStr">
        <is>
          <t>Separate Chemistry 1</t>
        </is>
      </c>
      <c r="B327" s="12" t="inlineStr">
        <is>
          <t>Transition Metals &amp; Alloys</t>
        </is>
      </c>
      <c r="C327" s="13" t="inlineStr">
        <is>
          <t>Alloys &amp; Their Properties [CH2.07]</t>
        </is>
      </c>
      <c r="D327" s="12" t="inlineStr">
        <is>
          <t>Explain the properties of alloys in terms of their structure and compare alloys to pure metals.</t>
        </is>
      </c>
      <c r="E327" s="12" t="inlineStr">
        <is>
          <t>df5355af-17d6-4ab9-b8c2-831d87fba0d8</t>
        </is>
      </c>
    </row>
    <row r="328" ht="45" customHeight="1">
      <c r="A328" s="12" t="inlineStr">
        <is>
          <t>Separate Chemistry 1</t>
        </is>
      </c>
      <c r="B328" s="12" t="inlineStr">
        <is>
          <t>Transition Metals &amp; Alloys</t>
        </is>
      </c>
      <c r="C328" s="13" t="inlineStr">
        <is>
          <t>Explaining the Properties of Alloys [CH2.08]</t>
        </is>
      </c>
      <c r="D328" s="12" t="inlineStr">
        <is>
          <t xml:space="preserve">Explaining the properties of alloys compared to pure metals, linking to their structure. </t>
        </is>
      </c>
      <c r="E328" s="12" t="inlineStr">
        <is>
          <t>9636b26c-c50f-4107-aaeb-3bffae7f426f</t>
        </is>
      </c>
    </row>
    <row r="329" ht="45" customHeight="1">
      <c r="A329" s="12" t="inlineStr">
        <is>
          <t>Separate Chemistry 1</t>
        </is>
      </c>
      <c r="B329" s="12" t="inlineStr">
        <is>
          <t>Transition Metals &amp; Alloys</t>
        </is>
      </c>
      <c r="C329" s="13" t="inlineStr">
        <is>
          <t>Alloys: Uses [CH10.14]</t>
        </is>
      </c>
      <c r="D329" s="12" t="inlineStr">
        <is>
          <t>Brief review of properties of alloys from earlier topics.  Uses of common alloys brass, bronze, cupronickel, gold, magnalium, mild steel, low carbon steel and stainless steel.</t>
        </is>
      </c>
      <c r="E329" s="12" t="inlineStr">
        <is>
          <t>393a0f49-75d1-4920-822c-61c0c8a2a94c</t>
        </is>
      </c>
    </row>
    <row r="330" ht="45" customHeight="1">
      <c r="A330" s="12" t="inlineStr">
        <is>
          <t>Separate Chemistry 1</t>
        </is>
      </c>
      <c r="B330" s="12" t="inlineStr">
        <is>
          <t>Transition Metals &amp; Alloys</t>
        </is>
      </c>
      <c r="C330" s="13" t="inlineStr">
        <is>
          <t>Alloys: Interpreting &amp; Evaluating Use [CH10.15]</t>
        </is>
      </c>
      <c r="D330" s="12" t="inlineStr">
        <is>
          <t>Interpret data to identify why particular alloys are used for data presented in tables, charts and graphs. Evaluate why particular alloys are used using their properties and how relevant they are to a given application.</t>
        </is>
      </c>
      <c r="E330" s="12" t="inlineStr">
        <is>
          <t>d84341a7-e659-416a-8707-2e4fe67c7000</t>
        </is>
      </c>
    </row>
    <row r="331" ht="45" customHeight="1">
      <c r="A331" s="12" t="inlineStr">
        <is>
          <t>Separate Chemistry 1</t>
        </is>
      </c>
      <c r="B331" s="12" t="inlineStr">
        <is>
          <t>Corrosion &amp; Galvanising</t>
        </is>
      </c>
      <c r="C331" s="13" t="inlineStr">
        <is>
          <t>Diagnostic: Corrosion &amp; Galvanising [CH0.95]</t>
        </is>
      </c>
      <c r="D331" s="12" t="inlineStr">
        <is>
          <t xml:space="preserve">Diagnostic for corrosion and galvanising.  This includes investigating corrosion, materials used to protect iron and steel, consideration of both common methods of galvanising and a chemical explanation of how sacrificial metals work. </t>
        </is>
      </c>
      <c r="E331" s="12" t="inlineStr">
        <is>
          <t>eca5cfb2-1760-4d28-9e4d-4e04acb26b48</t>
        </is>
      </c>
    </row>
    <row r="332" ht="45" customHeight="1">
      <c r="A332" s="12" t="inlineStr">
        <is>
          <t>Separate Chemistry 1</t>
        </is>
      </c>
      <c r="B332" s="12" t="inlineStr">
        <is>
          <t>Corrosion &amp; Galvanising</t>
        </is>
      </c>
      <c r="C332" s="13" t="inlineStr">
        <is>
          <t>Corrosion [CH10.10]</t>
        </is>
      </c>
      <c r="D332" s="12" t="inlineStr">
        <is>
          <t>Define corrosion and the specific cases of rusting of iron and corrosions of aluminium. Describe  the investigation into the conditions needed for rusting to occur.</t>
        </is>
      </c>
      <c r="E332" s="12" t="inlineStr">
        <is>
          <t>11029499-d7f7-4e18-a781-f758a10f0cd7</t>
        </is>
      </c>
    </row>
    <row r="333" ht="45" customHeight="1">
      <c r="A333" s="12" t="inlineStr">
        <is>
          <t>Separate Chemistry 1</t>
        </is>
      </c>
      <c r="B333" s="12" t="inlineStr">
        <is>
          <t>Corrosion &amp; Galvanising</t>
        </is>
      </c>
      <c r="C333" s="13" t="inlineStr">
        <is>
          <t>Protecting Metals [CH10.11]</t>
        </is>
      </c>
      <c r="D333" s="12" t="inlineStr">
        <is>
          <t>Prevention of corrosion by physical means - providing a barrier to oxygen and water.  Such as painting, oil or grease, covering with plastic or using electroplating covering with a metal of lower reactivity.</t>
        </is>
      </c>
      <c r="E333" s="12" t="inlineStr">
        <is>
          <t>4226a247-c4f8-4f9c-8e0b-3f852a976814</t>
        </is>
      </c>
    </row>
    <row r="334" ht="45" customHeight="1">
      <c r="A334" s="12" t="inlineStr">
        <is>
          <t>Separate Chemistry 1</t>
        </is>
      </c>
      <c r="B334" s="12" t="inlineStr">
        <is>
          <t>Corrosion &amp; Galvanising</t>
        </is>
      </c>
      <c r="C334" s="13" t="inlineStr">
        <is>
          <t>Galvanising [CH10.12]</t>
        </is>
      </c>
      <c r="D334" s="12" t="inlineStr">
        <is>
          <t>Prevention of corrosion by chemical means - using a metal that is more reactive such as galvanising with zinc.  Covers both zinc as a physical barrier and as an example of sacrificial protection.</t>
        </is>
      </c>
      <c r="E334" s="12" t="inlineStr">
        <is>
          <t>8cfd2741-b3c3-412c-836e-29eb58e3d735</t>
        </is>
      </c>
    </row>
    <row r="335" ht="45" customHeight="1">
      <c r="A335" s="12" t="inlineStr">
        <is>
          <t>Separate Chemistry 1</t>
        </is>
      </c>
      <c r="B335" s="12" t="inlineStr">
        <is>
          <t>Corrosion &amp; Galvanising</t>
        </is>
      </c>
      <c r="C335" s="13" t="inlineStr">
        <is>
          <t>Explaining Sacrificial Protection of Metals [CH10.13]</t>
        </is>
      </c>
      <c r="D335" s="12" t="inlineStr">
        <is>
          <t>Explain at a chemical level how sacrificial protection works in terms of reactivity and electron transfer.</t>
        </is>
      </c>
      <c r="E335" s="12" t="inlineStr">
        <is>
          <t>d1fdded9-7e24-4fe9-9505-d3d73c57ed30</t>
        </is>
      </c>
    </row>
    <row r="336" ht="45" customHeight="1">
      <c r="A336" s="12" t="inlineStr">
        <is>
          <t>Separate Chemistry 1</t>
        </is>
      </c>
      <c r="B336" s="12" t="inlineStr">
        <is>
          <t>Titrations</t>
        </is>
      </c>
      <c r="C336" s="13" t="inlineStr">
        <is>
          <t>Diagnostic: Titrations [CH0.047]</t>
        </is>
      </c>
      <c r="D336" s="12" t="inlineStr">
        <is>
          <t>Diagnostic for the titrations topic.</t>
        </is>
      </c>
      <c r="E336" s="12" t="inlineStr">
        <is>
          <t>3060e18a-a1c9-41ee-94f9-921ca857ee34</t>
        </is>
      </c>
    </row>
    <row r="337" ht="45" customHeight="1">
      <c r="A337" s="12" t="inlineStr">
        <is>
          <t>Separate Chemistry 1</t>
        </is>
      </c>
      <c r="B337" s="12" t="inlineStr">
        <is>
          <t>Titrations</t>
        </is>
      </c>
      <c r="C337" s="13" t="inlineStr">
        <is>
          <t>Titrations [CH4.066]</t>
        </is>
      </c>
      <c r="D337" s="12" t="inlineStr">
        <is>
          <t>An introduction to what a titration is, the equipment used and how the results can be useful.</t>
        </is>
      </c>
      <c r="E337" s="12" t="inlineStr">
        <is>
          <t>a62058db-9549-4173-af3d-4d84983277ea</t>
        </is>
      </c>
    </row>
    <row r="338" ht="45" customHeight="1">
      <c r="A338" s="12" t="inlineStr">
        <is>
          <t>Separate Chemistry 1</t>
        </is>
      </c>
      <c r="B338" s="12" t="inlineStr">
        <is>
          <t>Titrations</t>
        </is>
      </c>
      <c r="C338" s="13" t="inlineStr">
        <is>
          <t>Practical: Carrying Out Titration Reactions [CH4.120]</t>
        </is>
      </c>
      <c r="D338" s="12" t="inlineStr">
        <is>
          <t>Required Practical — Carrying out a titration between a strong acid and strong alkali to determine titre of acid.</t>
        </is>
      </c>
      <c r="E338" s="12" t="inlineStr">
        <is>
          <t>b7c2faa9-96b6-48a6-be0e-4e4639c7c248</t>
        </is>
      </c>
    </row>
    <row r="339" ht="45" customHeight="1">
      <c r="A339" s="12" t="inlineStr">
        <is>
          <t>Separate Chemistry 1</t>
        </is>
      </c>
      <c r="B339" s="12" t="inlineStr">
        <is>
          <t>Titrations</t>
        </is>
      </c>
      <c r="C339" s="13" t="inlineStr">
        <is>
          <t>Practical: Titration Calculations from Experiments [CH4.121]</t>
        </is>
      </c>
      <c r="D339" s="12" t="inlineStr">
        <is>
          <t>Practical — Using results from a series of titrations to calculate an unknown concentration of acid in mol/dm³ and g/dm³.</t>
        </is>
      </c>
      <c r="E339" s="12" t="inlineStr">
        <is>
          <t>020c2c85-ed17-4c5c-a5d5-50bfa9638104</t>
        </is>
      </c>
    </row>
    <row r="340" ht="45" customHeight="1">
      <c r="A340" s="12" t="inlineStr">
        <is>
          <t>Separate Chemistry 1</t>
        </is>
      </c>
      <c r="B340" s="12" t="inlineStr">
        <is>
          <t>Titrations</t>
        </is>
      </c>
      <c r="C340" s="13" t="inlineStr">
        <is>
          <t>Using Titrations to Calculate Volume [CH4.069]</t>
        </is>
      </c>
      <c r="D340" s="12" t="inlineStr">
        <is>
          <t>Description of how to calculate the titre and mean from a series of titrations.</t>
        </is>
      </c>
      <c r="E340" s="12" t="inlineStr">
        <is>
          <t>43382bed-3f5a-4140-8b7e-a69c36b8c999</t>
        </is>
      </c>
    </row>
    <row r="341" ht="45" customHeight="1">
      <c r="A341" s="12" t="inlineStr">
        <is>
          <t>Separate Chemistry 1</t>
        </is>
      </c>
      <c r="B341" s="12" t="inlineStr">
        <is>
          <t>Titrations</t>
        </is>
      </c>
      <c r="C341" s="13" t="inlineStr">
        <is>
          <t>Using Titrations to Calculate Concentration I (in mol/dm³) [CH4.070]</t>
        </is>
      </c>
      <c r="D341" s="12" t="inlineStr">
        <is>
          <t>Describing how to use titration results to calculate an unknown concentration in mol/dm³.</t>
        </is>
      </c>
      <c r="E341" s="12" t="inlineStr">
        <is>
          <t>8ea5367e-7328-4dc0-82e5-91b314c05187</t>
        </is>
      </c>
    </row>
    <row r="342" ht="45" customHeight="1">
      <c r="A342" s="12" t="inlineStr">
        <is>
          <t>Separate Chemistry 1</t>
        </is>
      </c>
      <c r="B342" s="12" t="inlineStr">
        <is>
          <t>Titrations</t>
        </is>
      </c>
      <c r="C342" s="13" t="inlineStr">
        <is>
          <t>Using Titrations to Calculate Concentration II (in g/dm³) [CH4.071]</t>
        </is>
      </c>
      <c r="D342" s="12" t="inlineStr">
        <is>
          <t>Describing how to use titration results to calculate an unknown concentration in g/dm³.</t>
        </is>
      </c>
      <c r="E342" s="12" t="inlineStr">
        <is>
          <t>ffd0a1a0-6962-4208-976c-b4a4d7a09817</t>
        </is>
      </c>
    </row>
    <row r="343" ht="45" customHeight="1">
      <c r="A343" s="12" t="inlineStr">
        <is>
          <t>Separate Chemistry 1</t>
        </is>
      </c>
      <c r="B343" s="12" t="inlineStr">
        <is>
          <t>Percentage Yield &amp; Atom Economy</t>
        </is>
      </c>
      <c r="C343" s="13" t="inlineStr">
        <is>
          <t>Diagnostic: Percentage Yield &amp; Atom Economy [CH0.030]</t>
        </is>
      </c>
      <c r="D343" s="12" t="inlineStr">
        <is>
          <t>Diagnostic for yield and atom economy calculations.</t>
        </is>
      </c>
      <c r="E343" s="12" t="inlineStr">
        <is>
          <t>211707bc-9011-4460-ac80-9c039ab2ee1e</t>
        </is>
      </c>
    </row>
    <row r="344" ht="45" customHeight="1">
      <c r="A344" s="12" t="inlineStr">
        <is>
          <t>Separate Chemistry 1</t>
        </is>
      </c>
      <c r="B344" s="12" t="inlineStr">
        <is>
          <t>Percentage Yield &amp; Atom Economy</t>
        </is>
      </c>
      <c r="C344" s="13" t="inlineStr">
        <is>
          <t>Calculating Percentage Yield I [CH3.39]</t>
        </is>
      </c>
      <c r="D344" s="12" t="inlineStr">
        <is>
          <t>Calculating the percentage yield of a reaction given the theoretical yield and the actual yield. No unit conversions.</t>
        </is>
      </c>
      <c r="E344" s="12" t="inlineStr">
        <is>
          <t>48fdfb17-b82d-4ea5-aee5-27beff236c3a</t>
        </is>
      </c>
    </row>
    <row r="345" ht="45" customHeight="1">
      <c r="A345" s="12" t="inlineStr">
        <is>
          <t>Separate Chemistry 1</t>
        </is>
      </c>
      <c r="B345" s="12" t="inlineStr">
        <is>
          <t>Percentage Yield &amp; Atom Economy</t>
        </is>
      </c>
      <c r="C345" s="13" t="inlineStr">
        <is>
          <t>Calculating Theoretical Yield I  [CH3.40]</t>
        </is>
      </c>
      <c r="D345" s="12" t="inlineStr">
        <is>
          <t xml:space="preserve">Calculating the theoretical yield of a reaction given the mass or moles or limiting reactant and the balanced chemical equation. </t>
        </is>
      </c>
      <c r="E345" s="12" t="inlineStr">
        <is>
          <t>bf238065-260b-4b83-9994-98dd1bfffdc3</t>
        </is>
      </c>
    </row>
    <row r="346" ht="45" customHeight="1">
      <c r="A346" s="12" t="inlineStr">
        <is>
          <t>Separate Chemistry 1</t>
        </is>
      </c>
      <c r="B346" s="12" t="inlineStr">
        <is>
          <t>Percentage Yield &amp; Atom Economy</t>
        </is>
      </c>
      <c r="C346" s="13" t="inlineStr">
        <is>
          <t>Calculating Theoretical Yield II [CH3.41]</t>
        </is>
      </c>
      <c r="D346" s="12" t="inlineStr">
        <is>
          <t>Calculating the theoretical yield of a reaction given the mass or moles or limiting reactant and the balanced chemical equation. Masses will be in units other than grams. e.g. kg, metric tonne, mg.</t>
        </is>
      </c>
      <c r="E346" s="12" t="inlineStr">
        <is>
          <t>a904981a-6688-4525-b518-43858c946518</t>
        </is>
      </c>
    </row>
    <row r="347" ht="45" customHeight="1">
      <c r="A347" s="12" t="inlineStr">
        <is>
          <t>Separate Chemistry 1</t>
        </is>
      </c>
      <c r="B347" s="12" t="inlineStr">
        <is>
          <t>Percentage Yield &amp; Atom Economy</t>
        </is>
      </c>
      <c r="C347" s="13" t="inlineStr">
        <is>
          <t>Explaining Lower Yields [CH3.42]</t>
        </is>
      </c>
      <c r="D347" s="12" t="inlineStr">
        <is>
          <t>Identify the reasons why a percentage yield may be less than 100%.</t>
        </is>
      </c>
      <c r="E347" s="12" t="inlineStr">
        <is>
          <t>987a8ff2-1905-47f4-9246-8032ae32a6ec</t>
        </is>
      </c>
    </row>
    <row r="348" ht="45" customHeight="1">
      <c r="A348" s="12" t="inlineStr">
        <is>
          <t>Separate Chemistry 1</t>
        </is>
      </c>
      <c r="B348" s="12" t="inlineStr">
        <is>
          <t>Percentage Yield &amp; Atom Economy</t>
        </is>
      </c>
      <c r="C348" s="13" t="inlineStr">
        <is>
          <t>Calculating Atom Economy I [CH3.43]</t>
        </is>
      </c>
      <c r="D348" s="12" t="inlineStr">
        <is>
          <t>Calculating the atom economy of a reaction given the relative formula mass of all the reactants and products. One useful product only.</t>
        </is>
      </c>
      <c r="E348" s="12" t="inlineStr">
        <is>
          <t>22c923e0-7c1b-452a-8bfa-9052141cb553</t>
        </is>
      </c>
    </row>
    <row r="349" ht="45" customHeight="1">
      <c r="A349" s="12" t="inlineStr">
        <is>
          <t>Separate Chemistry 1</t>
        </is>
      </c>
      <c r="B349" s="12" t="inlineStr">
        <is>
          <t>Percentage Yield &amp; Atom Economy</t>
        </is>
      </c>
      <c r="C349" s="13" t="inlineStr">
        <is>
          <t>Calculating Atom Economy II [CH3.44]</t>
        </is>
      </c>
      <c r="D349" s="12" t="inlineStr">
        <is>
          <t xml:space="preserve">Calculating the wasted mass for a reaction given the relative formula mass of all the reactants and products. </t>
        </is>
      </c>
      <c r="E349" s="12" t="inlineStr">
        <is>
          <t>4895621b-5828-4ae7-9409-d6e8f7c11af4</t>
        </is>
      </c>
    </row>
    <row r="350" ht="45" customHeight="1">
      <c r="A350" s="12" t="inlineStr">
        <is>
          <t>Separate Chemistry 1</t>
        </is>
      </c>
      <c r="B350" s="12" t="inlineStr">
        <is>
          <t>Concentration Calculations (mol/dm³)</t>
        </is>
      </c>
      <c r="C350" s="13" t="inlineStr">
        <is>
          <t>Diagnostic: Concentration Calculations (mol/dm³) [CH0.031]</t>
        </is>
      </c>
      <c r="D350" s="12" t="inlineStr">
        <is>
          <t>Diagnostic for concentration calculations involving moles.</t>
        </is>
      </c>
      <c r="E350" s="12" t="inlineStr">
        <is>
          <t>760dc84e-335d-489b-b741-71c2d8de6524</t>
        </is>
      </c>
    </row>
    <row r="351" ht="45" customHeight="1">
      <c r="A351" s="12" t="inlineStr">
        <is>
          <t>Separate Chemistry 1</t>
        </is>
      </c>
      <c r="B351" s="12" t="inlineStr">
        <is>
          <t>Concentration Calculations (mol/dm³)</t>
        </is>
      </c>
      <c r="C351" s="13" t="inlineStr">
        <is>
          <t>Calculating Concentration III (mol/dm³) [CH3.46]</t>
        </is>
      </c>
      <c r="D351" s="12" t="inlineStr">
        <is>
          <t>Calculate the concentration of solutions in mol/dm³. Unit conversions are not required. Amount of substance in moles will be given.</t>
        </is>
      </c>
      <c r="E351" s="12" t="inlineStr">
        <is>
          <t>f89d6115-fa82-4c9e-9028-afeabcbdd25b</t>
        </is>
      </c>
    </row>
    <row r="352" ht="45" customHeight="1">
      <c r="A352" s="12" t="inlineStr">
        <is>
          <t>Separate Chemistry 1</t>
        </is>
      </c>
      <c r="B352" s="12" t="inlineStr">
        <is>
          <t>Concentration Calculations (mol/dm³)</t>
        </is>
      </c>
      <c r="C352" s="13" t="inlineStr">
        <is>
          <t>Calculating Concentration IV (mol/dm³) [CH3.47]</t>
        </is>
      </c>
      <c r="D352" s="12" t="inlineStr">
        <is>
          <t>Calculate the concentration of solutions in mol/dm³. Unit conversion between cm³ and dm³ may be required. Amount of substance in moles will be given.</t>
        </is>
      </c>
      <c r="E352" s="12" t="inlineStr">
        <is>
          <t>60e7b69f-5e41-4d9a-afc7-d765854f0918</t>
        </is>
      </c>
    </row>
    <row r="353" ht="45" customHeight="1">
      <c r="A353" s="12" t="inlineStr">
        <is>
          <t>Separate Chemistry 1</t>
        </is>
      </c>
      <c r="B353" s="12" t="inlineStr">
        <is>
          <t>Concentration Calculations (mol/dm³)</t>
        </is>
      </c>
      <c r="C353" s="13" t="inlineStr">
        <is>
          <t>Rearranging the Concentration Equation (mol/dm³) [CH3.48]</t>
        </is>
      </c>
      <c r="D353" s="12" t="inlineStr">
        <is>
          <t>Rearrange the concentration equation to calculate the moles and volume of solutions. Includes application questions and requires unit conversions.</t>
        </is>
      </c>
      <c r="E353" s="12" t="inlineStr">
        <is>
          <t>254f36f5-fc38-4669-b409-8e940ecf7c9b</t>
        </is>
      </c>
    </row>
    <row r="354" ht="45" customHeight="1">
      <c r="A354" s="12" t="inlineStr">
        <is>
          <t>Separate Chemistry 1</t>
        </is>
      </c>
      <c r="B354" s="12" t="inlineStr">
        <is>
          <t>Concentration Calculations (mol/dm³)</t>
        </is>
      </c>
      <c r="C354" s="13" t="inlineStr">
        <is>
          <t>Two Step Concentration Calculations [CH3.49]</t>
        </is>
      </c>
      <c r="D354" s="12" t="inlineStr">
        <is>
          <t xml:space="preserve">Calculate the concentration of solutions in mol/dm³, given the mass of solute and volume of solution. Unit conversion between cm³ and dm³ may be required. </t>
        </is>
      </c>
      <c r="E354" s="12" t="inlineStr">
        <is>
          <t>d6267bce-03a8-4c34-a367-ed59cb9cc621</t>
        </is>
      </c>
    </row>
    <row r="355" ht="45" customHeight="1">
      <c r="A355" s="12" t="inlineStr">
        <is>
          <t>Separate Chemistry 1</t>
        </is>
      </c>
      <c r="B355" s="12" t="inlineStr">
        <is>
          <t>Calculating Mass using mol/dm³</t>
        </is>
      </c>
      <c r="C355" s="13" t="inlineStr">
        <is>
          <t>Diagnostic: Calculating Mass using mol/dm³ [CH0.032]</t>
        </is>
      </c>
      <c r="D355" s="12" t="inlineStr">
        <is>
          <t>Diagnostic looking at calculating masses and g/dm³ from molar concentrations.</t>
        </is>
      </c>
      <c r="E355" s="12" t="inlineStr">
        <is>
          <t>19df172e-e20c-4b73-97eb-2124f9a50788</t>
        </is>
      </c>
    </row>
    <row r="356" ht="45" customHeight="1">
      <c r="A356" s="12" t="inlineStr">
        <is>
          <t>Separate Chemistry 1</t>
        </is>
      </c>
      <c r="B356" s="12" t="inlineStr">
        <is>
          <t>Calculating Mass using mol/dm³</t>
        </is>
      </c>
      <c r="C356" s="13" t="inlineStr">
        <is>
          <t>Calculating Mass Using mol/dm³ [CH3.50]</t>
        </is>
      </c>
      <c r="D356" s="12" t="inlineStr">
        <is>
          <t xml:space="preserve">Calculate the mass of solute in g, given the concentration of solute and volume of solution. Unit conversion between cm³ and dm³ may be required. </t>
        </is>
      </c>
      <c r="E356" s="12" t="inlineStr">
        <is>
          <t>457f9897-0d74-4c4b-921d-c6f65dae9c8e</t>
        </is>
      </c>
    </row>
    <row r="357" ht="45" customHeight="1">
      <c r="A357" s="12" t="inlineStr">
        <is>
          <t>Separate Chemistry 1</t>
        </is>
      </c>
      <c r="B357" s="12" t="inlineStr">
        <is>
          <t>Calculating Mass using mol/dm³</t>
        </is>
      </c>
      <c r="C357" s="13" t="inlineStr">
        <is>
          <t>Using Equations to Calculate Concentration I [CH3.51]</t>
        </is>
      </c>
      <c r="D357" s="12" t="inlineStr">
        <is>
          <t xml:space="preserve">Calculate the unknown concentration of a reacting solution in mol/dm³, given the volume of the unknown solution, as well as the concentration and volume of solution it is reacting with and the chemical equation for the reaction (1:1 ratio only). Unit conversion between cm³ and dm³ may be required. </t>
        </is>
      </c>
      <c r="E357" s="12" t="inlineStr">
        <is>
          <t>d5294605-cf54-43e3-9078-461a097f198c</t>
        </is>
      </c>
    </row>
    <row r="358" ht="45" customHeight="1">
      <c r="A358" s="12" t="inlineStr">
        <is>
          <t>Separate Chemistry 1</t>
        </is>
      </c>
      <c r="B358" s="12" t="inlineStr">
        <is>
          <t>Calculating Mass using mol/dm³</t>
        </is>
      </c>
      <c r="C358" s="13" t="inlineStr">
        <is>
          <t>Using Equations to Calculate Concentration II [CH3.52]</t>
        </is>
      </c>
      <c r="D358" s="12" t="inlineStr">
        <is>
          <t xml:space="preserve">Calculate the unknown concentration of a reacting solution in mol/dm³, given the volume of the unknown solution, as well as the concentration and volume of solution it is reacting with and the chemical equation for the reaction (any ratio). Unit conversion between cm³ and dm³ may be required. </t>
        </is>
      </c>
      <c r="E358" s="12" t="inlineStr">
        <is>
          <t>5a7cd98a-604c-49d1-a016-9006ff5d127d</t>
        </is>
      </c>
    </row>
    <row r="359" ht="45" customHeight="1">
      <c r="A359" s="12" t="inlineStr">
        <is>
          <t>Separate Chemistry 1</t>
        </is>
      </c>
      <c r="B359" s="12" t="inlineStr">
        <is>
          <t>Calculating Mass using mol/dm³</t>
        </is>
      </c>
      <c r="C359" s="13" t="inlineStr">
        <is>
          <t>Converting mol/dm³ to g/dm³ [CH3.53]</t>
        </is>
      </c>
      <c r="D359" s="12" t="inlineStr">
        <is>
          <t>Convert between both common units of concentration. Given concentration in mol/dm³ convert to g/dm³ and vice versa</t>
        </is>
      </c>
      <c r="E359" s="12" t="inlineStr">
        <is>
          <t>c96ca48c-700a-473b-b282-4ccfb5a8e8b8</t>
        </is>
      </c>
    </row>
    <row r="360" ht="45" customHeight="1">
      <c r="A360" s="12" t="inlineStr">
        <is>
          <t>Separate Chemistry 1</t>
        </is>
      </c>
      <c r="B360" s="12" t="inlineStr">
        <is>
          <t>Avogadro's Law &amp; Molar Volume</t>
        </is>
      </c>
      <c r="C360" s="13" t="inlineStr">
        <is>
          <t>Diagnostic: Avogadro's Law &amp; Molar Volume [CH0.033]</t>
        </is>
      </c>
      <c r="D360" s="12" t="inlineStr">
        <is>
          <t>Diagnostic on Avogadro's Law related to calculating molar volumes of gases.</t>
        </is>
      </c>
      <c r="E360" s="12" t="inlineStr">
        <is>
          <t>77dc057a-c263-4aca-b61a-5afdcdcbe437</t>
        </is>
      </c>
    </row>
    <row r="361" ht="45" customHeight="1">
      <c r="A361" s="12" t="inlineStr">
        <is>
          <t>Separate Chemistry 1</t>
        </is>
      </c>
      <c r="B361" s="12" t="inlineStr">
        <is>
          <t>Avogadro's Law &amp; Molar Volume</t>
        </is>
      </c>
      <c r="C361" s="13" t="inlineStr">
        <is>
          <t>Avogadro's Law [CH3.54]</t>
        </is>
      </c>
      <c r="D361" s="12" t="inlineStr">
        <is>
          <t>Recall what Avogadro's law is.  Includes the volume of one mole of gas at room temperature and pressure.</t>
        </is>
      </c>
      <c r="E361" s="12" t="inlineStr">
        <is>
          <t>75b015d2-9e93-4b77-af5e-263caa7b7ad8</t>
        </is>
      </c>
    </row>
    <row r="362" ht="45" customHeight="1">
      <c r="A362" s="12" t="inlineStr">
        <is>
          <t>Separate Chemistry 1</t>
        </is>
      </c>
      <c r="B362" s="12" t="inlineStr">
        <is>
          <t>Avogadro's Law &amp; Molar Volume</t>
        </is>
      </c>
      <c r="C362" s="13" t="inlineStr">
        <is>
          <t>Using Avogadro's Law to Calculate Gas Volume [CH3.55]</t>
        </is>
      </c>
      <c r="D362" s="12" t="inlineStr">
        <is>
          <t>Understand how chemical equations for reactions involving gases can be related to their volume.</t>
        </is>
      </c>
      <c r="E362" s="12" t="inlineStr">
        <is>
          <t>50652828-048f-48ab-a7eb-6cb95d7b9aac</t>
        </is>
      </c>
    </row>
    <row r="363" ht="45" customHeight="1">
      <c r="A363" s="12" t="inlineStr">
        <is>
          <t>Separate Chemistry 1</t>
        </is>
      </c>
      <c r="B363" s="12" t="inlineStr">
        <is>
          <t>Avogadro's Law &amp; Molar Volume</t>
        </is>
      </c>
      <c r="C363" s="13" t="inlineStr">
        <is>
          <t>Calculating Molar Volume of Gas I (dm³) [CH3.56]</t>
        </is>
      </c>
      <c r="D363" s="12" t="inlineStr">
        <is>
          <t>Complete calculations to find the volume in dm³ of different masses of gases at r.t.p.</t>
        </is>
      </c>
      <c r="E363" s="12" t="inlineStr">
        <is>
          <t>1d45eaa7-2a9f-47f7-a19b-119d6ef7d0f1</t>
        </is>
      </c>
    </row>
    <row r="364" ht="45" customHeight="1">
      <c r="A364" s="12" t="inlineStr">
        <is>
          <t>Separate Chemistry 1</t>
        </is>
      </c>
      <c r="B364" s="12" t="inlineStr">
        <is>
          <t>Avogadro's Law &amp; Molar Volume</t>
        </is>
      </c>
      <c r="C364" s="13" t="inlineStr">
        <is>
          <t>Calculating Molar Volume of Gas II (cm³ or m³) [CH3.57]</t>
        </is>
      </c>
      <c r="D364" s="12" t="inlineStr">
        <is>
          <t>Complete calculations to find the volume in dm³ of different masses of gases at r.t.p. Unit conversion of either mass, volume or both.  Calculations in lab and environmental contexts.</t>
        </is>
      </c>
      <c r="E364" s="12" t="inlineStr">
        <is>
          <t>db06843a-5016-48ef-ab5c-52861b802ab4</t>
        </is>
      </c>
    </row>
    <row r="365" ht="45" customHeight="1">
      <c r="A365" s="12" t="inlineStr">
        <is>
          <t>Separate Chemistry 1</t>
        </is>
      </c>
      <c r="B365" s="12" t="inlineStr">
        <is>
          <t>Avogadro's Law &amp; Molar Volume</t>
        </is>
      </c>
      <c r="C365" s="13" t="inlineStr">
        <is>
          <t>Rearranging the Calculation for Molar Volume of Gas [CH3.58]</t>
        </is>
      </c>
      <c r="D365" s="12" t="inlineStr">
        <is>
          <t>Rearrange the molar volume equation to calculate the mass of gas or the relative formula mass. No unit conversions.</t>
        </is>
      </c>
      <c r="E365" s="12" t="inlineStr">
        <is>
          <t>12bab4b0-4ad4-4e4b-b568-a236d9237768</t>
        </is>
      </c>
    </row>
    <row r="366" ht="45" customHeight="1">
      <c r="A366" s="12" t="inlineStr">
        <is>
          <t>Separate Chemistry 1</t>
        </is>
      </c>
      <c r="B366" s="12" t="inlineStr">
        <is>
          <t>Fertilisers &amp; Haber Process</t>
        </is>
      </c>
      <c r="C366" s="13" t="inlineStr">
        <is>
          <t>Diagnostic: Fertilisers &amp; Haber Process [CH0.100]</t>
        </is>
      </c>
      <c r="D366" s="12" t="inlineStr">
        <is>
          <t>Diagnostic for NPK fertilisers and the Haber process.</t>
        </is>
      </c>
      <c r="E366" s="12" t="inlineStr">
        <is>
          <t>a6555fd9-7ee8-419a-bae9-f6a95a7fa5d3</t>
        </is>
      </c>
    </row>
    <row r="367" ht="45" customHeight="1">
      <c r="A367" s="12" t="inlineStr">
        <is>
          <t>Separate Chemistry 1</t>
        </is>
      </c>
      <c r="B367" s="12" t="inlineStr">
        <is>
          <t>Fertilisers &amp; Haber Process</t>
        </is>
      </c>
      <c r="C367" s="13" t="inlineStr">
        <is>
          <t>Plant Disease: Deficiencies [BI3.49]</t>
        </is>
      </c>
      <c r="D367" s="12" t="inlineStr">
        <is>
          <t>Describe the symptoms of a magnesium or nitrate deficiency. Briefly explain why deficiencies in these lead to their symptoms.</t>
        </is>
      </c>
      <c r="E367" s="12" t="inlineStr">
        <is>
          <t>81d182e8-184c-4c9e-a9f6-9d316329fba9</t>
        </is>
      </c>
    </row>
    <row r="368" ht="45" customHeight="1">
      <c r="A368" s="12" t="inlineStr">
        <is>
          <t>Separate Chemistry 1</t>
        </is>
      </c>
      <c r="B368" s="12" t="inlineStr">
        <is>
          <t>Fertilisers &amp; Haber Process</t>
        </is>
      </c>
      <c r="C368" s="13" t="inlineStr">
        <is>
          <t>NPK Fertilisers: Introduction [CH10.42]</t>
        </is>
      </c>
      <c r="D368" s="12" t="inlineStr">
        <is>
          <t>An introduction to NPK fertilisers as a formulation.</t>
        </is>
      </c>
      <c r="E368" s="12" t="inlineStr">
        <is>
          <t>5ebb7b7d-dc30-4d01-8c7f-fd1cc31b9f71</t>
        </is>
      </c>
    </row>
    <row r="369" ht="45" customHeight="1">
      <c r="A369" s="12" t="inlineStr">
        <is>
          <t>Separate Chemistry 1</t>
        </is>
      </c>
      <c r="B369" s="12" t="inlineStr">
        <is>
          <t>Fertilisers &amp; Haber Process</t>
        </is>
      </c>
      <c r="C369" s="13" t="inlineStr">
        <is>
          <t>NPK Fertilisers: Salts [CH10.43]</t>
        </is>
      </c>
      <c r="D369" s="12" t="inlineStr">
        <is>
          <t>Description of NPK fertilisers and the salts they contain with examples of neutralisation reactions to produce them.</t>
        </is>
      </c>
      <c r="E369" s="12" t="inlineStr">
        <is>
          <t>9a351c29-5ad6-47b0-ab1f-e2fc2509a957</t>
        </is>
      </c>
    </row>
    <row r="370" ht="45" customHeight="1">
      <c r="A370" s="12" t="inlineStr">
        <is>
          <t>Separate Chemistry 1</t>
        </is>
      </c>
      <c r="B370" s="12" t="inlineStr">
        <is>
          <t>Fertilisers &amp; Haber Process</t>
        </is>
      </c>
      <c r="C370" s="13" t="inlineStr">
        <is>
          <t>NPK Fertilisers: Production [CH10.44]</t>
        </is>
      </c>
      <c r="D370" s="12" t="inlineStr">
        <is>
          <t>A comparison of the laboratory and industrial production of salts.</t>
        </is>
      </c>
      <c r="E370" s="12" t="inlineStr">
        <is>
          <t>65bfdc5a-885b-4c98-b6d1-8376d8f8c10a</t>
        </is>
      </c>
    </row>
    <row r="371" ht="45" customHeight="1">
      <c r="A371" s="12" t="inlineStr">
        <is>
          <t>Separate Chemistry 1</t>
        </is>
      </c>
      <c r="B371" s="12" t="inlineStr">
        <is>
          <t>Fertilisers &amp; Haber Process</t>
        </is>
      </c>
      <c r="C371" s="13" t="inlineStr">
        <is>
          <t>The Haber Process [CH10.45]</t>
        </is>
      </c>
      <c r="D371" s="12" t="inlineStr">
        <is>
          <t>Description of the Haber process, the stages involved and the conditions used.</t>
        </is>
      </c>
      <c r="E371" s="12" t="inlineStr">
        <is>
          <t>bee4d8d0-0ec7-445f-b811-f687f85d3a92</t>
        </is>
      </c>
    </row>
    <row r="372" ht="45" customHeight="1">
      <c r="A372" s="12" t="inlineStr">
        <is>
          <t>Separate Chemistry 1</t>
        </is>
      </c>
      <c r="B372" s="12" t="inlineStr">
        <is>
          <t>Fertilisers &amp; Haber Process</t>
        </is>
      </c>
      <c r="C372" s="13" t="inlineStr">
        <is>
          <t>Interpreting Graphs of the Haber Process [CH10.46]</t>
        </is>
      </c>
      <c r="D372" s="12" t="inlineStr">
        <is>
          <t>Nugget about understanding and interpreting data on the Haber process.</t>
        </is>
      </c>
      <c r="E372" s="12" t="inlineStr">
        <is>
          <t>27a82a85-1f22-4b8e-8d7b-1e0d5bd87c7a</t>
        </is>
      </c>
    </row>
    <row r="373" ht="45" customHeight="1">
      <c r="A373" s="12" t="inlineStr">
        <is>
          <t>Separate Chemistry 1</t>
        </is>
      </c>
      <c r="B373" s="12" t="inlineStr">
        <is>
          <t>Fertilisers &amp; Haber Process</t>
        </is>
      </c>
      <c r="C373" s="13" t="inlineStr">
        <is>
          <t>Commercial Haber Process [CH10.47]</t>
        </is>
      </c>
      <c r="D373" s="12" t="inlineStr">
        <is>
          <t>Detailed descriptions about the commercial Haber process and the chosen conditions for the reaction.</t>
        </is>
      </c>
      <c r="E373" s="12" t="inlineStr">
        <is>
          <t>d5062b06-1d95-4b16-857d-7af5148d6e0d</t>
        </is>
      </c>
    </row>
    <row r="374" ht="45" customHeight="1">
      <c r="A374" s="12" t="inlineStr">
        <is>
          <t>Separate Chemistry 1</t>
        </is>
      </c>
      <c r="B374" s="12" t="inlineStr">
        <is>
          <t>Electrochemical Cells</t>
        </is>
      </c>
      <c r="C374" s="13" t="inlineStr">
        <is>
          <t>Diagnostic: Electrochemical Cells [CH0.60]</t>
        </is>
      </c>
      <c r="D374" s="12" t="inlineStr">
        <is>
          <t>Diagnostic for cells &amp; Fuel cells nuggets.  Includes what each type of cell is, examples of their use and evaluation of their use.</t>
        </is>
      </c>
      <c r="E374" s="12" t="inlineStr">
        <is>
          <t>015cb710-899a-47aa-8e76-0d78def1d3fa</t>
        </is>
      </c>
    </row>
    <row r="375" ht="45" customHeight="1">
      <c r="A375" s="12" t="inlineStr">
        <is>
          <t>Separate Chemistry 1</t>
        </is>
      </c>
      <c r="B375" s="12" t="inlineStr">
        <is>
          <t>Electrochemical Cells</t>
        </is>
      </c>
      <c r="C375" s="13" t="inlineStr">
        <is>
          <t>Chemical Cells: Introduction [CH5.36]</t>
        </is>
      </c>
      <c r="D375" s="12" t="inlineStr">
        <is>
          <t>Describes the components of a chemical cell and how they generate a potential difference.</t>
        </is>
      </c>
      <c r="E375" s="12" t="inlineStr">
        <is>
          <t>c110dfd0-123f-44cc-8824-03d0f81ce861</t>
        </is>
      </c>
    </row>
    <row r="376" ht="45" customHeight="1">
      <c r="A376" s="12" t="inlineStr">
        <is>
          <t>Separate Chemistry 1</t>
        </is>
      </c>
      <c r="B376" s="12" t="inlineStr">
        <is>
          <t>Electrochemical Cells</t>
        </is>
      </c>
      <c r="C376" s="13" t="inlineStr">
        <is>
          <t>Cells &amp; Batteries [CH5.39]</t>
        </is>
      </c>
      <c r="D376" s="12" t="inlineStr">
        <is>
          <t>Describes the difference between cells &amp; batteries.</t>
        </is>
      </c>
      <c r="E376" s="12" t="inlineStr">
        <is>
          <t>84d4734f-95e4-49ff-a547-f9b9f52d9058</t>
        </is>
      </c>
    </row>
    <row r="377" ht="45" customHeight="1">
      <c r="A377" s="12" t="inlineStr">
        <is>
          <t>Separate Chemistry 1</t>
        </is>
      </c>
      <c r="B377" s="12" t="inlineStr">
        <is>
          <t>Electrochemical Cells</t>
        </is>
      </c>
      <c r="C377" s="13" t="inlineStr">
        <is>
          <t>Rechargeable &amp; Non-Rechargeable Cells &amp; Batteries [CH5.62]</t>
        </is>
      </c>
      <c r="D377" s="12" t="inlineStr">
        <is>
          <t>Includes what is meant by a rechargeable battery and what happens when a rechargeable battery is connected to an external power source.</t>
        </is>
      </c>
      <c r="E377" s="12" t="inlineStr">
        <is>
          <t>b32066e8-46c9-4360-a94f-d5bd4610d463</t>
        </is>
      </c>
    </row>
    <row r="378" ht="45" customHeight="1">
      <c r="A378" s="12" t="inlineStr">
        <is>
          <t>Separate Chemistry 1</t>
        </is>
      </c>
      <c r="B378" s="12" t="inlineStr">
        <is>
          <t>Electrochemical Cells</t>
        </is>
      </c>
      <c r="C378" s="13" t="inlineStr">
        <is>
          <t>Chemical Cells: Potential Difference &amp; Reactivity I [CH5.40]</t>
        </is>
      </c>
      <c r="D378" s="12" t="inlineStr">
        <is>
          <t>Identifies the factors that affect the potential difference of a cell. There is a more in depth consideration of the metals used for the electrodes and how their relative reactivity influences the potential difference.</t>
        </is>
      </c>
      <c r="E378" s="12" t="inlineStr">
        <is>
          <t>559054df-86c2-4dd0-87fc-ae76b2162356</t>
        </is>
      </c>
    </row>
    <row r="379" ht="45" customHeight="1">
      <c r="A379" s="12" t="inlineStr">
        <is>
          <t>Separate Chemistry 1</t>
        </is>
      </c>
      <c r="B379" s="12" t="inlineStr">
        <is>
          <t>Electrochemical Cells</t>
        </is>
      </c>
      <c r="C379" s="13" t="inlineStr">
        <is>
          <t>Chemical Cells: Potential Difference &amp; Reactivity II [CH5.41]</t>
        </is>
      </c>
      <c r="D379" s="12" t="inlineStr">
        <is>
          <t>In depth consideration of the metals used for the electrodes and how their relative reactivity influences the potential difference. Involves interpreting data in tables and link with reactivity.</t>
        </is>
      </c>
      <c r="E379" s="12" t="inlineStr">
        <is>
          <t>080b2b2d-65a2-48a6-9f36-2cd29d0275ab</t>
        </is>
      </c>
    </row>
    <row r="380" ht="45" customHeight="1">
      <c r="A380" s="12" t="inlineStr">
        <is>
          <t>Separate Chemistry 1</t>
        </is>
      </c>
      <c r="B380" s="12" t="inlineStr">
        <is>
          <t>Electrochemical Cells</t>
        </is>
      </c>
      <c r="C380" s="13" t="inlineStr">
        <is>
          <t>Fuel Cells: Introduction [CH5.37]</t>
        </is>
      </c>
      <c r="D380" s="12" t="inlineStr">
        <is>
          <t>Describes how a fuel cell releases chemical energy from fuels.</t>
        </is>
      </c>
      <c r="E380" s="12" t="inlineStr">
        <is>
          <t>cd7190ee-1dde-46f9-b302-b95dfe4d05eb</t>
        </is>
      </c>
    </row>
    <row r="381" ht="45" customHeight="1">
      <c r="A381" s="12" t="inlineStr">
        <is>
          <t>Separate Chemistry 1</t>
        </is>
      </c>
      <c r="B381" s="12" t="inlineStr">
        <is>
          <t>Electrochemical Cells</t>
        </is>
      </c>
      <c r="C381" s="13" t="inlineStr">
        <is>
          <t>Fuel Cells: Uses [CH5.44]</t>
        </is>
      </c>
      <c r="D381" s="12" t="inlineStr">
        <is>
          <t>Uses of fuel cells. Examples include cars, buses, trains, lunar landing module and some factories.</t>
        </is>
      </c>
      <c r="E381" s="12" t="inlineStr">
        <is>
          <t>80f02a5c-e9e1-408c-a255-259f63324386</t>
        </is>
      </c>
    </row>
    <row r="382" ht="45" customHeight="1">
      <c r="A382" s="12" t="inlineStr">
        <is>
          <t>Separate Chemistry 1</t>
        </is>
      </c>
      <c r="B382" s="12" t="inlineStr">
        <is>
          <t>Electrochemical Cells</t>
        </is>
      </c>
      <c r="C382" s="13" t="inlineStr">
        <is>
          <t>Acid Fuel Cells: Half Equations [CH5.43]</t>
        </is>
      </c>
      <c r="D382" s="12" t="inlineStr">
        <is>
          <t>Covers the reactions occurring in an acid fuel cell at the anode and cathode.  Includes the half equations for each electrode and the overall reaction.</t>
        </is>
      </c>
      <c r="E382" s="12" t="inlineStr">
        <is>
          <t>2897ee05-bd31-404d-9bd6-73cadf1861ae</t>
        </is>
      </c>
    </row>
    <row r="383" ht="45" customHeight="1">
      <c r="A383" s="12" t="inlineStr">
        <is>
          <t>Separate Chemistry 1</t>
        </is>
      </c>
      <c r="B383" s="12" t="inlineStr">
        <is>
          <t>Electrochemical Cells</t>
        </is>
      </c>
      <c r="C383" s="13" t="inlineStr">
        <is>
          <t>Alkaline Fuel Cells: Half Equations [CH5.63]</t>
        </is>
      </c>
      <c r="D383" s="12" t="inlineStr">
        <is>
          <t>Covers the reactions occurring in an alkaline fuel cell at the anode and cathode.  Includes the half equations for each electrode and the overall reaction.</t>
        </is>
      </c>
      <c r="E383" s="12" t="inlineStr">
        <is>
          <t>10bc53ca-27a4-4203-a6c0-505acf7cf5bc</t>
        </is>
      </c>
    </row>
    <row r="384" ht="45" customHeight="1">
      <c r="A384" s="12" t="inlineStr">
        <is>
          <t>Separate Chemistry 1</t>
        </is>
      </c>
      <c r="B384" s="12" t="inlineStr">
        <is>
          <t>Electrochemical Cells</t>
        </is>
      </c>
      <c r="C384" s="13" t="inlineStr">
        <is>
          <t>Fuel Cells &amp; Electrolysis: Cathodes &amp; Anodes [CH5.38]</t>
        </is>
      </c>
      <c r="D384" s="12" t="inlineStr">
        <is>
          <t>Explains how to determine which electrode in a cell is the anode and which is the cathode on the basis of the electrons transferred.  Includes electrolysis of lead bromide and hydrogen fuel cells as examples.</t>
        </is>
      </c>
      <c r="E384" s="12" t="inlineStr">
        <is>
          <t>0952ed1f-9586-445c-93ee-c2fe7e1c5ae5</t>
        </is>
      </c>
    </row>
    <row r="385" ht="45" customHeight="1">
      <c r="A385" s="12" t="inlineStr">
        <is>
          <t>Separate Chemistry 1</t>
        </is>
      </c>
      <c r="B385" s="12" t="inlineStr">
        <is>
          <t>Electrochemical Cells</t>
        </is>
      </c>
      <c r="C385" s="13" t="inlineStr">
        <is>
          <t>Evaluating Chemical Cells &amp; Fuel Cells [CH5.45]</t>
        </is>
      </c>
      <c r="D385" s="12" t="inlineStr">
        <is>
          <t>Considers the advantages and disadvantages of different types of cell.</t>
        </is>
      </c>
      <c r="E385" s="12" t="inlineStr">
        <is>
          <t>10e2d70d-7526-4418-9773-2bc37b0ac72a</t>
        </is>
      </c>
    </row>
    <row r="386" ht="45" customHeight="1">
      <c r="A386" s="12" t="inlineStr">
        <is>
          <t>Groups in the Periodic Table</t>
        </is>
      </c>
      <c r="B386" s="12" t="inlineStr">
        <is>
          <t>Using the Periodic Table</t>
        </is>
      </c>
      <c r="C386" s="13" t="inlineStr">
        <is>
          <t>Diagnostic: Using the Periodic Table [CH0.211]</t>
        </is>
      </c>
      <c r="D386" s="12" t="inlineStr">
        <is>
          <t>Diagnostic for the properties of group 0, group 1, and group 7.</t>
        </is>
      </c>
      <c r="E386" s="12" t="inlineStr">
        <is>
          <t>b57f5de3-ba49-4d1c-a1ac-dfc49897163f</t>
        </is>
      </c>
    </row>
    <row r="387" ht="45" customHeight="1">
      <c r="A387" s="12" t="inlineStr">
        <is>
          <t>Groups in the Periodic Table</t>
        </is>
      </c>
      <c r="B387" s="12" t="inlineStr">
        <is>
          <t>Using the Periodic Table</t>
        </is>
      </c>
      <c r="C387" s="13" t="inlineStr">
        <is>
          <t>Periodic Table: Patterns [CK20.12]</t>
        </is>
      </c>
      <c r="D387" s="12" t="inlineStr">
        <is>
          <t xml:space="preserve">Describe the patterns we see in the periodic table. </t>
        </is>
      </c>
      <c r="E387" s="12" t="inlineStr">
        <is>
          <t>aa6a5756-0f5c-4dfc-91b1-1ac81ad3ee4a</t>
        </is>
      </c>
    </row>
    <row r="388" ht="45" customHeight="1">
      <c r="A388" s="12" t="inlineStr">
        <is>
          <t>Groups in the Periodic Table</t>
        </is>
      </c>
      <c r="B388" s="12" t="inlineStr">
        <is>
          <t>Using the Periodic Table</t>
        </is>
      </c>
      <c r="C388" s="13" t="inlineStr">
        <is>
          <t>Periodic Table : Group 0 [CH1.50]</t>
        </is>
      </c>
      <c r="D388" s="12" t="inlineStr">
        <is>
          <t xml:space="preserve">Describe the electronic structure, properties and trends of Group 0 elements. </t>
        </is>
      </c>
      <c r="E388" s="12" t="inlineStr">
        <is>
          <t>892888db-fd3c-43cc-950a-14a2d5643cd3</t>
        </is>
      </c>
    </row>
    <row r="389" ht="45" customHeight="1">
      <c r="A389" s="12" t="inlineStr">
        <is>
          <t>Groups in the Periodic Table</t>
        </is>
      </c>
      <c r="B389" s="12" t="inlineStr">
        <is>
          <t>Using the Periodic Table</t>
        </is>
      </c>
      <c r="C389" s="13" t="inlineStr">
        <is>
          <t>Periodic Table : Group 1 [CH1.51]</t>
        </is>
      </c>
      <c r="D389" s="12" t="inlineStr">
        <is>
          <t xml:space="preserve">Describe the electronic structure, properties and trends of Group 1 elements. </t>
        </is>
      </c>
      <c r="E389" s="12" t="inlineStr">
        <is>
          <t>53b2097a-21bb-435e-acaa-c84d74bcbd5f</t>
        </is>
      </c>
    </row>
    <row r="390" ht="45" customHeight="1">
      <c r="A390" s="12" t="inlineStr">
        <is>
          <t>Groups in the Periodic Table</t>
        </is>
      </c>
      <c r="B390" s="12" t="inlineStr">
        <is>
          <t>Using the Periodic Table</t>
        </is>
      </c>
      <c r="C390" s="13" t="inlineStr">
        <is>
          <t>Periodic Table : Group 7 [CH1.52]</t>
        </is>
      </c>
      <c r="D390" s="12" t="inlineStr">
        <is>
          <t xml:space="preserve">Describe the electronic structure, properties and trends of Group 7 elements. </t>
        </is>
      </c>
      <c r="E390" s="12" t="inlineStr">
        <is>
          <t>34eac70e-b4c3-4156-a443-700bbaa234a4</t>
        </is>
      </c>
    </row>
    <row r="391" ht="45" customHeight="1">
      <c r="A391" s="12" t="inlineStr">
        <is>
          <t>Groups in the Periodic Table</t>
        </is>
      </c>
      <c r="B391" s="12" t="inlineStr">
        <is>
          <t>Using the Periodic Table</t>
        </is>
      </c>
      <c r="C391" s="13" t="inlineStr">
        <is>
          <t>Periodic Table : Explaining Trends in Reactivity [CH1.53]</t>
        </is>
      </c>
      <c r="D391" s="12" t="inlineStr">
        <is>
          <t>Explain trends in reactivity using ideas of electron shielding.</t>
        </is>
      </c>
      <c r="E391" s="12" t="inlineStr">
        <is>
          <t>ba97438a-1435-403f-89dd-4fa7add016d0</t>
        </is>
      </c>
    </row>
    <row r="392" ht="45" customHeight="1">
      <c r="A392" s="12" t="inlineStr">
        <is>
          <t>Groups in the Periodic Table</t>
        </is>
      </c>
      <c r="B392" s="12" t="inlineStr">
        <is>
          <t>Using the Periodic Table</t>
        </is>
      </c>
      <c r="C392" s="13" t="inlineStr">
        <is>
          <t>Predicting an Element's Properties from Data [CK20.13]</t>
        </is>
      </c>
      <c r="D392" s="12" t="inlineStr">
        <is>
          <t>Predict the position of an element in the periodic table based on information about its physical &amp; chemical properties.</t>
        </is>
      </c>
      <c r="E392" s="12" t="inlineStr">
        <is>
          <t>e56c5918-640d-49b6-9c56-31833578573f</t>
        </is>
      </c>
    </row>
    <row r="393" ht="45" customHeight="1">
      <c r="A393" s="12" t="inlineStr">
        <is>
          <t>Groups in the Periodic Table</t>
        </is>
      </c>
      <c r="B393" s="12" t="inlineStr">
        <is>
          <t>Using the Periodic Table</t>
        </is>
      </c>
      <c r="C393" s="13" t="inlineStr">
        <is>
          <t>Choosing Suitable Elements [CK20.14]</t>
        </is>
      </c>
      <c r="D393" s="12" t="inlineStr">
        <is>
          <t>Describe how properties inform the choice of element in specific uses. e.g. copper in copper wire.</t>
        </is>
      </c>
      <c r="E393" s="12" t="inlineStr">
        <is>
          <t>a0206ead-7ae7-4205-8396-eb504c3e18fa</t>
        </is>
      </c>
    </row>
    <row r="394" ht="45" customHeight="1">
      <c r="A394" s="12" t="inlineStr">
        <is>
          <t>Rates of Reaction &amp; Energy Changes</t>
        </is>
      </c>
      <c r="B394" s="12" t="inlineStr">
        <is>
          <t>Introduction to Rates</t>
        </is>
      </c>
      <c r="C394" s="13" t="inlineStr">
        <is>
          <t>Diagnostic: Introduction to Rates [CH0.062]</t>
        </is>
      </c>
      <c r="D394" s="12" t="inlineStr">
        <is>
          <t xml:space="preserve">Diagnostic for rates of reaction, including gas pressure, temperature, catalysts and surface area to volume ratio. </t>
        </is>
      </c>
      <c r="E394" s="12" t="inlineStr">
        <is>
          <t>195681bd-0f49-4d8f-a696-a87330db8548</t>
        </is>
      </c>
    </row>
    <row r="395" ht="45" customHeight="1">
      <c r="A395" s="12" t="inlineStr">
        <is>
          <t>Rates of Reaction &amp; Energy Changes</t>
        </is>
      </c>
      <c r="B395" s="12" t="inlineStr">
        <is>
          <t>Introduction to Rates</t>
        </is>
      </c>
      <c r="C395" s="13" t="inlineStr">
        <is>
          <t>Rate of Reaction: Introduction [CH6.01]</t>
        </is>
      </c>
      <c r="D395" s="12" t="inlineStr">
        <is>
          <t>An introduction to what is meant by rate of reaction and common methods for measuring it.</t>
        </is>
      </c>
      <c r="E395" s="12" t="inlineStr">
        <is>
          <t>cad4dccd-dc41-431e-95b1-c6d6e3488b54</t>
        </is>
      </c>
    </row>
    <row r="396" ht="45" customHeight="1">
      <c r="A396" s="12" t="inlineStr">
        <is>
          <t>Rates of Reaction &amp; Energy Changes</t>
        </is>
      </c>
      <c r="B396" s="12" t="inlineStr">
        <is>
          <t>Introduction to Rates</t>
        </is>
      </c>
      <c r="C396" s="13" t="inlineStr">
        <is>
          <t>Particle Motion in Gases [PH3.39]</t>
        </is>
      </c>
      <c r="D396" s="12" t="inlineStr">
        <is>
          <t>State that the particles of a gas are in constant random motion and that increasing temperature of the gas increases the average kinetic energy of the particles.</t>
        </is>
      </c>
      <c r="E396" s="12" t="inlineStr">
        <is>
          <t>667017d3-152c-4617-81cd-717106ddbd6f</t>
        </is>
      </c>
    </row>
    <row r="397" ht="45" customHeight="1">
      <c r="A397" s="12" t="inlineStr">
        <is>
          <t>Rates of Reaction &amp; Energy Changes</t>
        </is>
      </c>
      <c r="B397" s="12" t="inlineStr">
        <is>
          <t>Introduction to Rates</t>
        </is>
      </c>
      <c r="C397" s="13" t="inlineStr">
        <is>
          <t>Gas Pressure: Introduction [PH3.40]</t>
        </is>
      </c>
      <c r="D397" s="12" t="inlineStr">
        <is>
          <t>State that the collision of gas particles with an object exerts a force at a right angle to the surface the particle collides with.</t>
        </is>
      </c>
      <c r="E397" s="12" t="inlineStr">
        <is>
          <t>1f0ed5c8-0a3f-4dbd-8882-dd81b39a3c7f</t>
        </is>
      </c>
    </row>
    <row r="398" ht="45" customHeight="1">
      <c r="A398" s="12" t="inlineStr">
        <is>
          <t>Rates of Reaction &amp; Energy Changes</t>
        </is>
      </c>
      <c r="B398" s="12" t="inlineStr">
        <is>
          <t>Introduction to Rates</t>
        </is>
      </c>
      <c r="C398" s="13" t="inlineStr">
        <is>
          <t>Thermal Energy &amp; Temperature [PH1.37]</t>
        </is>
      </c>
      <c r="D398" s="12" t="inlineStr">
        <is>
          <t>Identify the difference between thermal energy and temperature.</t>
        </is>
      </c>
      <c r="E398" s="12" t="inlineStr">
        <is>
          <t>2dd659d5-37c9-4092-acc6-a204f7c3c9ee</t>
        </is>
      </c>
    </row>
    <row r="399" ht="45" customHeight="1">
      <c r="A399" s="12" t="inlineStr">
        <is>
          <t>Rates of Reaction &amp; Energy Changes</t>
        </is>
      </c>
      <c r="B399" s="12" t="inlineStr">
        <is>
          <t>Introduction to Rates</t>
        </is>
      </c>
      <c r="C399" s="13" t="inlineStr">
        <is>
          <t>Introduction to Catalysts [CH6.02]</t>
        </is>
      </c>
      <c r="D399" s="12" t="inlineStr">
        <is>
          <t>An introduction to what is meant by the term catalyst and everyday examples of catalysts.  The key features of catalysts are also outlined.</t>
        </is>
      </c>
      <c r="E399" s="12" t="inlineStr">
        <is>
          <t>f21c20a5-9be2-4b67-89a6-024b7b5a2c19</t>
        </is>
      </c>
    </row>
    <row r="400" ht="45" customHeight="1">
      <c r="A400" s="12" t="inlineStr">
        <is>
          <t>Rates of Reaction &amp; Energy Changes</t>
        </is>
      </c>
      <c r="B400" s="12" t="inlineStr">
        <is>
          <t>Using Data</t>
        </is>
      </c>
      <c r="C400" s="13" t="inlineStr">
        <is>
          <t>Diagnostic: Using Data [CH0.064]</t>
        </is>
      </c>
      <c r="D400" s="12" t="inlineStr">
        <is>
          <t>Diagnostic for calculating the rate of reaction from word problems, tables and graphs; using units of rate of g/s, cm3/s and per second.</t>
        </is>
      </c>
      <c r="E400" s="12" t="inlineStr">
        <is>
          <t>de51137e-431f-4f5b-ae61-cb095c6f6527</t>
        </is>
      </c>
    </row>
    <row r="401" ht="45" customHeight="1">
      <c r="A401" s="12" t="inlineStr">
        <is>
          <t>Rates of Reaction &amp; Energy Changes</t>
        </is>
      </c>
      <c r="B401" s="12" t="inlineStr">
        <is>
          <t>Using Data</t>
        </is>
      </c>
      <c r="C401" s="13" t="inlineStr">
        <is>
          <t>Rate of Reaction: Calculating I [CH6.06]</t>
        </is>
      </c>
      <c r="D401" s="12" t="inlineStr">
        <is>
          <t xml:space="preserve">Calculating the rate of reaction in g/s, cm³/s and mol/s. Word problems and no unit conversions. </t>
        </is>
      </c>
      <c r="E401" s="12" t="inlineStr">
        <is>
          <t>87315025-8db5-49c2-a676-84fd1c66f469</t>
        </is>
      </c>
    </row>
    <row r="402" ht="45" customHeight="1">
      <c r="A402" s="12" t="inlineStr">
        <is>
          <t>Rates of Reaction &amp; Energy Changes</t>
        </is>
      </c>
      <c r="B402" s="12" t="inlineStr">
        <is>
          <t>Using Data</t>
        </is>
      </c>
      <c r="C402" s="13" t="inlineStr">
        <is>
          <t>Rate of Reaction: Calculating II [CH6.07]</t>
        </is>
      </c>
      <c r="D402" s="12" t="inlineStr">
        <is>
          <t>Calculating rate of reaction using information from tables and graphs.  No unit conversion is needed and units for the rate of reaction in g/s, cm³/s and mol/s.</t>
        </is>
      </c>
      <c r="E402" s="12" t="inlineStr">
        <is>
          <t>97fa090f-6e68-4eed-88f9-a881be54ce96</t>
        </is>
      </c>
    </row>
    <row r="403" ht="45" customHeight="1">
      <c r="A403" s="12" t="inlineStr">
        <is>
          <t>Rates of Reaction &amp; Energy Changes</t>
        </is>
      </c>
      <c r="B403" s="12" t="inlineStr">
        <is>
          <t>Using Data</t>
        </is>
      </c>
      <c r="C403" s="13" t="inlineStr">
        <is>
          <t>Rate of Reaction: Calculating III [CH6.08]</t>
        </is>
      </c>
      <c r="D403" s="12" t="inlineStr">
        <is>
          <t>Review of calculating rate of reaction using information from tables and graphs.  Comparison of rates of reaction using tangents. The tangents are given. No unit conversion is needed and units for the rate of reaction in g/s, cm³/s and mol/s.</t>
        </is>
      </c>
      <c r="E403" s="12" t="inlineStr">
        <is>
          <t>56db1aab-9528-4a52-b360-fe8129cce68d</t>
        </is>
      </c>
    </row>
    <row r="404" ht="45" customHeight="1">
      <c r="A404" s="12" t="inlineStr">
        <is>
          <t>Rates of Reaction &amp; Energy Changes</t>
        </is>
      </c>
      <c r="B404" s="12" t="inlineStr">
        <is>
          <t>Using Data</t>
        </is>
      </c>
      <c r="C404" s="13" t="inlineStr">
        <is>
          <t>Rate of Reaction: Calculating IV [CH6.09]</t>
        </is>
      </c>
      <c r="D404" s="12" t="inlineStr">
        <is>
          <t>Calculating the gradient of a tangent to find the rate of reaction in g/s, cm³/s and mol/s.  Includes how to draw a tangent. No unit conversions.</t>
        </is>
      </c>
      <c r="E404" s="12" t="inlineStr">
        <is>
          <t>d7779a39-11b1-4f01-8edf-a80bfd4dc606</t>
        </is>
      </c>
    </row>
    <row r="405" ht="45" customHeight="1">
      <c r="A405" s="12" t="inlineStr">
        <is>
          <t>Rates of Reaction &amp; Energy Changes</t>
        </is>
      </c>
      <c r="B405" s="12" t="inlineStr">
        <is>
          <t>Using Data</t>
        </is>
      </c>
      <c r="C405" s="13" t="inlineStr">
        <is>
          <t>Rate of Reaction: Factors Affecting Rate [CH6.10]</t>
        </is>
      </c>
      <c r="D405" s="12" t="inlineStr">
        <is>
          <t>Review from Key Stage 3 of the five factors that can affect the rate of reaction.</t>
        </is>
      </c>
      <c r="E405" s="12" t="inlineStr">
        <is>
          <t>b9c7a070-0403-4f5c-ab85-7d1a0960e01f</t>
        </is>
      </c>
    </row>
    <row r="406" ht="45" customHeight="1">
      <c r="A406" s="12" t="inlineStr">
        <is>
          <t>Rates of Reaction &amp; Energy Changes</t>
        </is>
      </c>
      <c r="B406" s="12" t="inlineStr">
        <is>
          <t>Using Data</t>
        </is>
      </c>
      <c r="C406" s="13" t="inlineStr">
        <is>
          <t xml:space="preserve">Rate of Reaction: Describing Data [CH6.11] </t>
        </is>
      </c>
      <c r="D406" s="12" t="inlineStr">
        <is>
          <t>How to describe data in tables and graphs obtained during rate of reaction experiments.  In addition, how describe graphs with multiple lines is included.</t>
        </is>
      </c>
      <c r="E406" s="12" t="inlineStr">
        <is>
          <t>49d4abf8-3b6a-44d6-b969-cf490a741c94</t>
        </is>
      </c>
    </row>
    <row r="407" ht="45" customHeight="1">
      <c r="A407" s="12" t="inlineStr">
        <is>
          <t>Rates of Reaction &amp; Energy Changes</t>
        </is>
      </c>
      <c r="B407" s="12" t="inlineStr">
        <is>
          <t>Rates Experiments</t>
        </is>
      </c>
      <c r="C407" s="13" t="inlineStr">
        <is>
          <t>Diagnostic: Rates Experiments [CH0.066]</t>
        </is>
      </c>
      <c r="D407" s="12" t="inlineStr">
        <is>
          <t xml:space="preserve">Diagnostic for rate of reaction experiments; investigating the effect of surface area, temperature, concentration and catalysts on rate of reaction. </t>
        </is>
      </c>
      <c r="E407" s="12" t="inlineStr">
        <is>
          <t>6e33d9bc-3e0a-4487-b91a-af954f425531</t>
        </is>
      </c>
    </row>
    <row r="408" ht="45" customHeight="1">
      <c r="A408" s="12" t="inlineStr">
        <is>
          <t>Rates of Reaction &amp; Energy Changes</t>
        </is>
      </c>
      <c r="B408" s="12" t="inlineStr">
        <is>
          <t>Rates Experiments</t>
        </is>
      </c>
      <c r="C408" s="13" t="inlineStr">
        <is>
          <t>Practical: Rate of Reaction: Surface Area (Changing Mass) [CH6.12]</t>
        </is>
      </c>
      <c r="D408" s="12" t="inlineStr">
        <is>
          <t>Practical to investigate the effect of surface area on the rate of reaction between calcium carbonate (marble) and hydrochloric acid.  This practical uses a change in mass to measure the rate of reaction.</t>
        </is>
      </c>
      <c r="E408" s="12" t="inlineStr">
        <is>
          <t>7634aa44-87de-4374-891a-c056b7cd04f5</t>
        </is>
      </c>
    </row>
    <row r="409" ht="45" customHeight="1">
      <c r="A409" s="12" t="inlineStr">
        <is>
          <t>Rates of Reaction &amp; Energy Changes</t>
        </is>
      </c>
      <c r="B409" s="12" t="inlineStr">
        <is>
          <t>Rates Experiments</t>
        </is>
      </c>
      <c r="C409" s="13" t="inlineStr">
        <is>
          <t>Practical: Rate of Reaction: Catalysts (Hydrogen Peroxide) [CH6.13]</t>
        </is>
      </c>
      <c r="D409" s="12" t="inlineStr">
        <is>
          <t>Practical to investigate the effect of a catalyst on the rate of reaction for the decomposition of hydrogen peroxide  This practical uses gas collection in a gas syringe as a measure of the rate of reaction.</t>
        </is>
      </c>
      <c r="E409" s="12" t="inlineStr">
        <is>
          <t>67c09ec2-7503-4029-a443-b5efbe38cc01</t>
        </is>
      </c>
    </row>
    <row r="410" ht="45" customHeight="1">
      <c r="A410" s="12" t="inlineStr">
        <is>
          <t>Rates of Reaction &amp; Energy Changes</t>
        </is>
      </c>
      <c r="B410" s="12" t="inlineStr">
        <is>
          <t>Rates Experiments</t>
        </is>
      </c>
      <c r="C410" s="13" t="inlineStr">
        <is>
          <t>Practical: Rate of Reaction: Catalysts (Zinc &amp; Sulfuric Acid) [CH6.14]</t>
        </is>
      </c>
      <c r="D410" s="12" t="inlineStr">
        <is>
          <t>Practical to investigate the effect of a catalyst on the rate of reaction for zinc reacting with sulfuric acid.  This practical uses time taken to collect a set volume of gas as a measure of the rate of reaction.</t>
        </is>
      </c>
      <c r="E410" s="12" t="inlineStr">
        <is>
          <t>91e59a17-064f-4e19-ae9a-355e3c554f77</t>
        </is>
      </c>
    </row>
    <row r="411" ht="45" customHeight="1">
      <c r="A411" s="12" t="inlineStr">
        <is>
          <t>Rates of Reaction &amp; Energy Changes</t>
        </is>
      </c>
      <c r="B411" s="12" t="inlineStr">
        <is>
          <t>Rates Experiments</t>
        </is>
      </c>
      <c r="C411" s="13" t="inlineStr">
        <is>
          <t>Practical: Rate of Reaction: Temperature (Disappearing Cross) [CH6.15]</t>
        </is>
      </c>
      <c r="D411" s="12" t="inlineStr">
        <is>
          <t>Practical to investigate the effect of temperature on the rate of reaction for the reaction between sodium thiosulfate and hydrochloric acid.  This practical uses the time taken for a cross to disappear as a measure of the rate of reaction.</t>
        </is>
      </c>
      <c r="E411" s="12" t="inlineStr">
        <is>
          <t>179f01e5-db30-4e4a-91d5-a58766674249</t>
        </is>
      </c>
    </row>
    <row r="412" ht="45" customHeight="1">
      <c r="A412" s="12" t="inlineStr">
        <is>
          <t>Rates of Reaction &amp; Energy Changes</t>
        </is>
      </c>
      <c r="B412" s="12" t="inlineStr">
        <is>
          <t>Rates Experiments</t>
        </is>
      </c>
      <c r="C412" s="13" t="inlineStr">
        <is>
          <t>Practical: Rate of Reaction: Temperature (Magnesium &amp; Hydrochloric Acid) [CH6.16]</t>
        </is>
      </c>
      <c r="D412" s="12" t="inlineStr">
        <is>
          <t>Practical to investigate the effect of temperature on the rate of reaction for the reaction between magnesium and hydrochloric acid.  This practical uses the time taken for the magnesium to disappear as a measure of the rate of reaction.</t>
        </is>
      </c>
      <c r="E412" s="12" t="inlineStr">
        <is>
          <t>8dab7ba0-7928-4599-b397-6c255b678d17</t>
        </is>
      </c>
    </row>
    <row r="413" ht="45" customHeight="1">
      <c r="A413" s="12" t="inlineStr">
        <is>
          <t>Rates of Reaction &amp; Energy Changes</t>
        </is>
      </c>
      <c r="B413" s="12" t="inlineStr">
        <is>
          <t>Rates Experiments</t>
        </is>
      </c>
      <c r="C413" s="13" t="inlineStr">
        <is>
          <t>Practical: Rate of Reaction: Concentration (Gas Collection) [CH6.46]</t>
        </is>
      </c>
      <c r="D413" s="12" t="inlineStr">
        <is>
          <t>Practical to investigate the effect of concentration on the rate of reaction for the reaction between magnesium and hydrochloric acid.  This practical uses the volume of gas collected every 10 seconds by water displacement, as a measure of the rate of reaction.</t>
        </is>
      </c>
      <c r="E413" s="12" t="inlineStr">
        <is>
          <t>1e223654-1850-4acf-a394-85e766381430</t>
        </is>
      </c>
    </row>
    <row r="414" ht="45" customHeight="1">
      <c r="A414" s="12" t="inlineStr">
        <is>
          <t>Rates of Reaction &amp; Energy Changes</t>
        </is>
      </c>
      <c r="B414" s="12" t="inlineStr">
        <is>
          <t>Rates Experiments</t>
        </is>
      </c>
      <c r="C414" s="13" t="inlineStr">
        <is>
          <t>Practical: Rate of Reaction: Concentration (Disappearing Cross) [CH6.47]</t>
        </is>
      </c>
      <c r="D414" s="12" t="inlineStr">
        <is>
          <t>Investigate the effect of concentration on the rate of reaction for the reaction between sodium thiosulfate and hydrochloric acid.  This practical uses the time taken for a cross to disappear as a measure of the rate of reaction.</t>
        </is>
      </c>
      <c r="E414" s="12" t="inlineStr">
        <is>
          <t>2e11f9f7-201d-4b3d-b2e7-702f0e6170fe</t>
        </is>
      </c>
    </row>
    <row r="415" ht="45" customHeight="1">
      <c r="A415" s="12" t="inlineStr">
        <is>
          <t>Rates of Reaction &amp; Energy Changes</t>
        </is>
      </c>
      <c r="B415" s="12" t="inlineStr">
        <is>
          <t>Explain &amp; Interpret Data</t>
        </is>
      </c>
      <c r="C415" s="13" t="inlineStr">
        <is>
          <t>Diagnostic: Explain &amp; Interpret Data [CH0.067]</t>
        </is>
      </c>
      <c r="D415" s="12" t="inlineStr">
        <is>
          <t>Diagnostic for explaining changes in rates of reaction and interpreting data from tables and graphs obtained during rate of reaction experiments;</t>
        </is>
      </c>
      <c r="E415" s="12" t="inlineStr">
        <is>
          <t>1f5076c9-4b8c-4531-9018-27f96bed0c61</t>
        </is>
      </c>
    </row>
    <row r="416" ht="45" customHeight="1">
      <c r="A416" s="12" t="inlineStr">
        <is>
          <t>Rates of Reaction &amp; Energy Changes</t>
        </is>
      </c>
      <c r="B416" s="12" t="inlineStr">
        <is>
          <t>Explain &amp; Interpret Data</t>
        </is>
      </c>
      <c r="C416" s="13" t="inlineStr">
        <is>
          <t>Rate of Reaction: Explaining Effect of Concentration [CH6.21]</t>
        </is>
      </c>
      <c r="D416" s="12" t="inlineStr">
        <is>
          <t>Explaining the effect of concentration on the rate of reaction, using collision theory.</t>
        </is>
      </c>
      <c r="E416" s="12" t="inlineStr">
        <is>
          <t>064dc3dd-bbf4-4244-803b-632534ad914c</t>
        </is>
      </c>
    </row>
    <row r="417" ht="45" customHeight="1">
      <c r="A417" s="12" t="inlineStr">
        <is>
          <t>Rates of Reaction &amp; Energy Changes</t>
        </is>
      </c>
      <c r="B417" s="12" t="inlineStr">
        <is>
          <t>Explain &amp; Interpret Data</t>
        </is>
      </c>
      <c r="C417" s="13" t="inlineStr">
        <is>
          <t>Rate of Reaction: Explaining Effect of Pressure [CH6.22]</t>
        </is>
      </c>
      <c r="D417" s="12" t="inlineStr">
        <is>
          <t>Explaining the effect of pressure on the rate of reaction, using collision theory.</t>
        </is>
      </c>
      <c r="E417" s="12" t="inlineStr">
        <is>
          <t>68cbaf40-72e5-4086-8a64-e1e6d0684014</t>
        </is>
      </c>
    </row>
    <row r="418" ht="45" customHeight="1">
      <c r="A418" s="12" t="inlineStr">
        <is>
          <t>Rates of Reaction &amp; Energy Changes</t>
        </is>
      </c>
      <c r="B418" s="12" t="inlineStr">
        <is>
          <t>Explain &amp; Interpret Data</t>
        </is>
      </c>
      <c r="C418" s="13" t="inlineStr">
        <is>
          <t>Rate of Reaction: Explaining Effect of Surface Area [CH6.23]</t>
        </is>
      </c>
      <c r="D418" s="12" t="inlineStr">
        <is>
          <t>Explaining the effect of surface area on the rate of reaction, using collision theory.</t>
        </is>
      </c>
      <c r="E418" s="12" t="inlineStr">
        <is>
          <t>7f496ecd-9b7f-4859-9563-078cdb735ea5</t>
        </is>
      </c>
    </row>
    <row r="419" ht="45" customHeight="1">
      <c r="A419" s="12" t="inlineStr">
        <is>
          <t>Rates of Reaction &amp; Energy Changes</t>
        </is>
      </c>
      <c r="B419" s="12" t="inlineStr">
        <is>
          <t>Explain &amp; Interpret Data</t>
        </is>
      </c>
      <c r="C419" s="13" t="inlineStr">
        <is>
          <t>Rate of Reaction: Explaining Effect of Temperature [CH6.24]</t>
        </is>
      </c>
      <c r="D419" s="12" t="inlineStr">
        <is>
          <t>Explaining the effect of temperature on the rate of reaction, using collision theory.</t>
        </is>
      </c>
      <c r="E419" s="12" t="inlineStr">
        <is>
          <t>33b41513-e3af-48ca-ba23-4f5f26aecfd1</t>
        </is>
      </c>
    </row>
    <row r="420" ht="45" customHeight="1">
      <c r="A420" s="12" t="inlineStr">
        <is>
          <t>Rates of Reaction &amp; Energy Changes</t>
        </is>
      </c>
      <c r="B420" s="12" t="inlineStr">
        <is>
          <t>Explain &amp; Interpret Data</t>
        </is>
      </c>
      <c r="C420" s="13" t="inlineStr">
        <is>
          <t>Rate of Reaction: Explaining Effect of Catalysts [CH6.25]</t>
        </is>
      </c>
      <c r="D420" s="12" t="inlineStr">
        <is>
          <t>Explaining the effect of adding a catalyst on the rate of reaction, using collision theory.</t>
        </is>
      </c>
      <c r="E420" s="12" t="inlineStr">
        <is>
          <t>6439ba8f-2122-431d-8da4-ee35538a63cb</t>
        </is>
      </c>
    </row>
    <row r="421" ht="45" customHeight="1">
      <c r="A421" s="12" t="inlineStr">
        <is>
          <t>Rates of Reaction &amp; Energy Changes</t>
        </is>
      </c>
      <c r="B421" s="12" t="inlineStr">
        <is>
          <t>Explain &amp; Interpret Data</t>
        </is>
      </c>
      <c r="C421" s="13" t="inlineStr">
        <is>
          <t>Rate of Reaction: Summary of Explaining Effects [CH6.26]</t>
        </is>
      </c>
      <c r="D421" s="12" t="inlineStr">
        <is>
          <t>A summary for explaining the effect of concentration, pressure, surface area, temperature and adding catalysts, on the rate of reaction, using collision theory.</t>
        </is>
      </c>
      <c r="E421" s="12" t="inlineStr">
        <is>
          <t>02e78e66-856b-407e-a86d-4b65bb9ff6f6</t>
        </is>
      </c>
    </row>
    <row r="422" ht="45" customHeight="1">
      <c r="A422" s="12" t="inlineStr">
        <is>
          <t>Rates of Reaction &amp; Energy Changes</t>
        </is>
      </c>
      <c r="B422" s="12" t="inlineStr">
        <is>
          <t>Explain &amp; Interpret Data</t>
        </is>
      </c>
      <c r="C422" s="13" t="inlineStr">
        <is>
          <t>Rate of Reaction: Interpreting Data [CH6.27]</t>
        </is>
      </c>
      <c r="D422" s="12" t="inlineStr">
        <is>
          <t>Interpreting data from tables and graphs obtained during rate of reaction experiments; interpret when a reaction is complete and adding sketches to a graph when conditions are changed.</t>
        </is>
      </c>
      <c r="E422" s="12" t="inlineStr">
        <is>
          <t>77f91769-6000-4cd2-b532-a99be836ac3c</t>
        </is>
      </c>
    </row>
    <row r="423" ht="45" customHeight="1">
      <c r="A423" s="12" t="inlineStr">
        <is>
          <t>Rates of Reaction &amp; Energy Changes</t>
        </is>
      </c>
      <c r="B423" s="12" t="inlineStr">
        <is>
          <t>Exothermic Reactions</t>
        </is>
      </c>
      <c r="C423" s="13" t="inlineStr">
        <is>
          <t>Diagnostic: Exothermic Reactions [CH0.052]</t>
        </is>
      </c>
      <c r="D423" s="12" t="inlineStr">
        <is>
          <t>Diagnostic for exothermic reactions, how to interpret reaction profiles and examples of exothermic reactions.</t>
        </is>
      </c>
      <c r="E423" s="12" t="inlineStr">
        <is>
          <t>da4821a3-64cc-4926-aad7-06967990d04d</t>
        </is>
      </c>
    </row>
    <row r="424" ht="45" customHeight="1">
      <c r="A424" s="12" t="inlineStr">
        <is>
          <t>Rates of Reaction &amp; Energy Changes</t>
        </is>
      </c>
      <c r="B424" s="12" t="inlineStr">
        <is>
          <t>Exothermic Reactions</t>
        </is>
      </c>
      <c r="C424" s="13" t="inlineStr">
        <is>
          <t>Collision Theory [CH5.01]</t>
        </is>
      </c>
      <c r="D424" s="12" t="inlineStr">
        <is>
          <t>Describe collision theory and define activation energy.</t>
        </is>
      </c>
      <c r="E424" s="12" t="inlineStr">
        <is>
          <t>0d0f16ef-faba-43f5-b839-1fb578343dd0</t>
        </is>
      </c>
    </row>
    <row r="425" ht="45" customHeight="1">
      <c r="A425" s="12" t="inlineStr">
        <is>
          <t>Rates of Reaction &amp; Energy Changes</t>
        </is>
      </c>
      <c r="B425" s="12" t="inlineStr">
        <is>
          <t>Exothermic Reactions</t>
        </is>
      </c>
      <c r="C425" s="13" t="inlineStr">
        <is>
          <t>Exothermic Reactions: Introduction [CH5.02]</t>
        </is>
      </c>
      <c r="D425" s="12" t="inlineStr">
        <is>
          <t>Describe exothermic reactions and use the law of conservation of energy to explain why the product molecules must have less energy than the reactants.</t>
        </is>
      </c>
      <c r="E425" s="12" t="inlineStr">
        <is>
          <t>4ca2b215-fb55-4667-9b24-9f855891bc31</t>
        </is>
      </c>
    </row>
    <row r="426" ht="45" customHeight="1">
      <c r="A426" s="12" t="inlineStr">
        <is>
          <t>Rates of Reaction &amp; Energy Changes</t>
        </is>
      </c>
      <c r="B426" s="12" t="inlineStr">
        <is>
          <t>Exothermic Reactions</t>
        </is>
      </c>
      <c r="C426" s="13" t="inlineStr">
        <is>
          <t>Exothermic Reactions: Profiles [CH5.03]</t>
        </is>
      </c>
      <c r="D426" s="12" t="inlineStr">
        <is>
          <t>Label exothermic reaction profiles and extract information from them.</t>
        </is>
      </c>
      <c r="E426" s="12" t="inlineStr">
        <is>
          <t>e4c9e48b-6c96-4565-b9e6-2d623ddc056a</t>
        </is>
      </c>
    </row>
    <row r="427" ht="45" customHeight="1">
      <c r="A427" s="12" t="inlineStr">
        <is>
          <t>Rates of Reaction &amp; Energy Changes</t>
        </is>
      </c>
      <c r="B427" s="12" t="inlineStr">
        <is>
          <t>Exothermic Reactions</t>
        </is>
      </c>
      <c r="C427" s="13" t="inlineStr">
        <is>
          <t>Exothermic Reactions: Combustion [CH5.04]</t>
        </is>
      </c>
      <c r="D427" s="12" t="inlineStr">
        <is>
          <t>Describe combustion as an exothermic oxidation reaction. Give the basic word equation for the complete and incomplete combustion of fuel.</t>
        </is>
      </c>
      <c r="E427" s="12" t="inlineStr">
        <is>
          <t>e6b98023-7d8c-46bb-a50a-28fc87365704</t>
        </is>
      </c>
    </row>
    <row r="428" ht="45" customHeight="1">
      <c r="A428" s="12" t="inlineStr">
        <is>
          <t>Rates of Reaction &amp; Energy Changes</t>
        </is>
      </c>
      <c r="B428" s="12" t="inlineStr">
        <is>
          <t>Exothermic Reactions</t>
        </is>
      </c>
      <c r="C428" s="13" t="inlineStr">
        <is>
          <t>Exothermic Reactions: Displacement [CH5.05]</t>
        </is>
      </c>
      <c r="D428" s="12" t="inlineStr">
        <is>
          <t xml:space="preserve">Describe displacement as typically exothermic. Extract information from word &amp; symbol equations for displacement reactions. </t>
        </is>
      </c>
      <c r="E428" s="12" t="inlineStr">
        <is>
          <t>6979bf15-ecba-4473-b691-4c23411bf447</t>
        </is>
      </c>
    </row>
    <row r="429" ht="45" customHeight="1">
      <c r="A429" s="12" t="inlineStr">
        <is>
          <t>Rates of Reaction &amp; Energy Changes</t>
        </is>
      </c>
      <c r="B429" s="12" t="inlineStr">
        <is>
          <t>Exothermic Reactions</t>
        </is>
      </c>
      <c r="C429" s="13" t="inlineStr">
        <is>
          <t>Exothermic Reactions: Respiration [CH5.06]</t>
        </is>
      </c>
      <c r="D429" s="12" t="inlineStr">
        <is>
          <t>Describe respiration as an exothermic chemical process. Includes equations for aerobic &amp; anaerobic respiration.</t>
        </is>
      </c>
      <c r="E429" s="12" t="inlineStr">
        <is>
          <t>786a16af-b1f5-4d15-9fd0-8981423d8d03</t>
        </is>
      </c>
    </row>
    <row r="430" ht="45" customHeight="1">
      <c r="A430" s="12" t="inlineStr">
        <is>
          <t>Rates of Reaction &amp; Energy Changes</t>
        </is>
      </c>
      <c r="B430" s="12" t="inlineStr">
        <is>
          <t>Exothermic Reactions</t>
        </is>
      </c>
      <c r="C430" s="13" t="inlineStr">
        <is>
          <t>Exothermic Reactions: Neutralisation [CH5.07]</t>
        </is>
      </c>
      <c r="D430" s="12" t="inlineStr">
        <is>
          <t>Describe neutralisation as an example of an exothermic reaction.</t>
        </is>
      </c>
      <c r="E430" s="12" t="inlineStr">
        <is>
          <t>ade0dbc7-b1b6-4651-a688-3c743b5bb9d5</t>
        </is>
      </c>
    </row>
    <row r="431" ht="45" customHeight="1">
      <c r="A431" s="12" t="inlineStr">
        <is>
          <t>Rates of Reaction &amp; Energy Changes</t>
        </is>
      </c>
      <c r="B431" s="12" t="inlineStr">
        <is>
          <t>Exothermic Reactions</t>
        </is>
      </c>
      <c r="C431" s="13" t="inlineStr">
        <is>
          <t>Exothermic Reactions: Self-heating Devices [CH5.08]</t>
        </is>
      </c>
      <c r="D431" s="12" t="inlineStr">
        <is>
          <t>Give heat packs, hand warmers and self-heating food/drink packaging as examples of everyday uses of exothermic reactions.</t>
        </is>
      </c>
      <c r="E431" s="12" t="inlineStr">
        <is>
          <t>f7d633e8-e237-49c3-abbf-c9bbd6a29609</t>
        </is>
      </c>
    </row>
    <row r="432" ht="45" customHeight="1">
      <c r="A432" s="12" t="inlineStr">
        <is>
          <t>Rates of Reaction &amp; Energy Changes</t>
        </is>
      </c>
      <c r="B432" s="12" t="inlineStr">
        <is>
          <t>Exothermic Reactions</t>
        </is>
      </c>
      <c r="C432" s="13" t="inlineStr">
        <is>
          <t>Exothermic Reactions: Summary [CH5.09]</t>
        </is>
      </c>
      <c r="D432" s="12" t="inlineStr">
        <is>
          <t>Define exothermic reactions and use reaction profiles. Give combustion, displacement, respiration, neutralisation and self-heating devices as examples.</t>
        </is>
      </c>
      <c r="E432" s="12" t="inlineStr">
        <is>
          <t>dd153152-de86-4ab4-a211-4e0725ff1c8b</t>
        </is>
      </c>
    </row>
    <row r="433" ht="45" customHeight="1">
      <c r="A433" s="12" t="inlineStr">
        <is>
          <t>Rates of Reaction &amp; Energy Changes</t>
        </is>
      </c>
      <c r="B433" s="12" t="inlineStr">
        <is>
          <t>Endothermic Reactions</t>
        </is>
      </c>
      <c r="C433" s="13" t="inlineStr">
        <is>
          <t>Diagnostic: Endothermic Reactions [CH0.053]</t>
        </is>
      </c>
      <c r="D433" s="12" t="inlineStr">
        <is>
          <t>Diagnostic for endothermic reactions, how to interpret reaction profiles and examples of endothermic reactions.</t>
        </is>
      </c>
      <c r="E433" s="12" t="inlineStr">
        <is>
          <t>84e182ff-2348-431d-9723-927f9654c712</t>
        </is>
      </c>
    </row>
    <row r="434" ht="45" customHeight="1">
      <c r="A434" s="12" t="inlineStr">
        <is>
          <t>Rates of Reaction &amp; Energy Changes</t>
        </is>
      </c>
      <c r="B434" s="12" t="inlineStr">
        <is>
          <t>Endothermic Reactions</t>
        </is>
      </c>
      <c r="C434" s="13" t="inlineStr">
        <is>
          <t>Endothermic Reactions: Introduction [CH5.10]</t>
        </is>
      </c>
      <c r="D434" s="12" t="inlineStr">
        <is>
          <t>Describe endothermic reactions and use the law of conservation of energy to explain why the product molecules must have more energy than the reactants.</t>
        </is>
      </c>
      <c r="E434" s="12" t="inlineStr">
        <is>
          <t>3089ec00-08ea-4141-81fb-af11237e6f9c</t>
        </is>
      </c>
    </row>
    <row r="435" ht="45" customHeight="1">
      <c r="A435" s="12" t="inlineStr">
        <is>
          <t>Rates of Reaction &amp; Energy Changes</t>
        </is>
      </c>
      <c r="B435" s="12" t="inlineStr">
        <is>
          <t>Endothermic Reactions</t>
        </is>
      </c>
      <c r="C435" s="13" t="inlineStr">
        <is>
          <t>Endothermic Reactions: Profiles [CH5.11]</t>
        </is>
      </c>
      <c r="D435" s="12" t="inlineStr">
        <is>
          <t>Label endothermic reaction profiles and extract information from them.</t>
        </is>
      </c>
      <c r="E435" s="12" t="inlineStr">
        <is>
          <t>d3de1509-c7ae-4df6-8f73-ffe02dcf4b46</t>
        </is>
      </c>
    </row>
    <row r="436" ht="45" customHeight="1">
      <c r="A436" s="12" t="inlineStr">
        <is>
          <t>Rates of Reaction &amp; Energy Changes</t>
        </is>
      </c>
      <c r="B436" s="12" t="inlineStr">
        <is>
          <t>Endothermic Reactions</t>
        </is>
      </c>
      <c r="C436" s="13" t="inlineStr">
        <is>
          <t>Endothermic Reactions: Thermal Decomposition [CH5.12]</t>
        </is>
      </c>
      <c r="D436" s="12" t="inlineStr">
        <is>
          <t>Describe thermal decomposition as an example of an endothermic chemical reaction.</t>
        </is>
      </c>
      <c r="E436" s="12" t="inlineStr">
        <is>
          <t>d8b65f2e-7681-4892-b111-4332211cc7af</t>
        </is>
      </c>
    </row>
    <row r="437" ht="45" customHeight="1">
      <c r="A437" s="12" t="inlineStr">
        <is>
          <t>Rates of Reaction &amp; Energy Changes</t>
        </is>
      </c>
      <c r="B437" s="12" t="inlineStr">
        <is>
          <t>Endothermic Reactions</t>
        </is>
      </c>
      <c r="C437" s="13" t="inlineStr">
        <is>
          <t>Endothermic Reactions: Photosynthesis [CH5.13]</t>
        </is>
      </c>
      <c r="D437" s="12" t="inlineStr">
        <is>
          <t xml:space="preserve">Describe photosynthesis as the endothermic chemical process. Includes the word &amp; symbol equation. </t>
        </is>
      </c>
      <c r="E437" s="12" t="inlineStr">
        <is>
          <t>5a584f7c-e966-479a-989a-ebf156b6084e</t>
        </is>
      </c>
    </row>
    <row r="438" ht="45" customHeight="1">
      <c r="A438" s="12" t="inlineStr">
        <is>
          <t>Rates of Reaction &amp; Energy Changes</t>
        </is>
      </c>
      <c r="B438" s="12" t="inlineStr">
        <is>
          <t>Endothermic Reactions</t>
        </is>
      </c>
      <c r="C438" s="13" t="inlineStr">
        <is>
          <t>Endothermic Reactions: Citric Acid &amp; Sodium Hydrogen Carbonate [CH5.14]</t>
        </is>
      </c>
      <c r="D438" s="12" t="inlineStr">
        <is>
          <t>Describe the reaction between citric acid and sodium hydrogen carbonate as an example of an endothermic reaction.</t>
        </is>
      </c>
      <c r="E438" s="12" t="inlineStr">
        <is>
          <t>62011f78-ae1b-466c-8a14-1cab9b676f0e</t>
        </is>
      </c>
    </row>
    <row r="439" ht="45" customHeight="1">
      <c r="A439" s="12" t="inlineStr">
        <is>
          <t>Rates of Reaction &amp; Energy Changes</t>
        </is>
      </c>
      <c r="B439" s="12" t="inlineStr">
        <is>
          <t>Endothermic Reactions</t>
        </is>
      </c>
      <c r="C439" s="13" t="inlineStr">
        <is>
          <t>Endothermic Reactions: Sports Injury Packs [CH5.15]</t>
        </is>
      </c>
      <c r="D439" s="12" t="inlineStr">
        <is>
          <t>Describe self-cooling sports injury packs as an example of an every day use of endothermic reactions.</t>
        </is>
      </c>
      <c r="E439" s="12" t="inlineStr">
        <is>
          <t>cf994b2b-352d-4fee-81e3-41f571aa7d11</t>
        </is>
      </c>
    </row>
    <row r="440" ht="45" customHeight="1">
      <c r="A440" s="12" t="inlineStr">
        <is>
          <t>Rates of Reaction &amp; Energy Changes</t>
        </is>
      </c>
      <c r="B440" s="12" t="inlineStr">
        <is>
          <t>Endothermic Reactions</t>
        </is>
      </c>
      <c r="C440" s="13" t="inlineStr">
        <is>
          <t>Endothermic Reactions: Summary [CH5.16]</t>
        </is>
      </c>
      <c r="D440" s="12" t="inlineStr">
        <is>
          <t>Define endothermic reactions and use reaction profiles. Give photosynthesis, thermal decomposition, citric acid and sodium hydrogencarbonate and sports injury packs as examples.</t>
        </is>
      </c>
      <c r="E440" s="12" t="inlineStr">
        <is>
          <t>ab62453e-b913-4a35-9e4e-2cee4d356004</t>
        </is>
      </c>
    </row>
    <row r="441" ht="45" customHeight="1">
      <c r="A441" s="12" t="inlineStr">
        <is>
          <t>Rates of Reaction &amp; Energy Changes</t>
        </is>
      </c>
      <c r="B441" s="12" t="inlineStr">
        <is>
          <t>Temperature Changes</t>
        </is>
      </c>
      <c r="C441" s="13" t="inlineStr">
        <is>
          <t>Diagnostic: Temperature Changes [CH0.055]</t>
        </is>
      </c>
      <c r="D441" s="12" t="inlineStr">
        <is>
          <t>Diagnostic for temperature change reactions using both exothermic and endothermic reactions.</t>
        </is>
      </c>
      <c r="E441" s="12" t="inlineStr">
        <is>
          <t>f62463d8-0b13-4c7a-9405-0322d8a9cc61</t>
        </is>
      </c>
    </row>
    <row r="442" ht="45" customHeight="1">
      <c r="A442" s="12" t="inlineStr">
        <is>
          <t>Rates of Reaction &amp; Energy Changes</t>
        </is>
      </c>
      <c r="B442" s="12" t="inlineStr">
        <is>
          <t>Temperature Changes</t>
        </is>
      </c>
      <c r="C442" s="13" t="inlineStr">
        <is>
          <t>Exothermic &amp; Endothermic Reactions: Identifying [CH5.17]</t>
        </is>
      </c>
      <c r="D442" s="12" t="inlineStr">
        <is>
          <t>Identify exothermic and endothermic reactions based on reaction profiles and/or the temperature change of the surroundings.</t>
        </is>
      </c>
      <c r="E442" s="12" t="inlineStr">
        <is>
          <t>a8eaad77-480c-4a70-919e-f5f7812512b5</t>
        </is>
      </c>
    </row>
    <row r="443" ht="45" customHeight="1">
      <c r="A443" s="12" t="inlineStr">
        <is>
          <t>Rates of Reaction &amp; Energy Changes</t>
        </is>
      </c>
      <c r="B443" s="12" t="inlineStr">
        <is>
          <t>Temperature Changes</t>
        </is>
      </c>
      <c r="C443" s="13" t="inlineStr">
        <is>
          <t>Exothermic &amp; Endothermic Reactions: Drawing Reaction Profiles [CH5.18]</t>
        </is>
      </c>
      <c r="D443" s="12" t="inlineStr">
        <is>
          <t>Identify correctly drawn reaction profiles showing the relative energies and energy changes.</t>
        </is>
      </c>
      <c r="E443" s="12" t="inlineStr">
        <is>
          <t>5b39539d-5828-4f11-b146-a982eb2bc543</t>
        </is>
      </c>
    </row>
    <row r="444" ht="45" customHeight="1">
      <c r="A444" s="12" t="inlineStr">
        <is>
          <t>Rates of Reaction &amp; Energy Changes</t>
        </is>
      </c>
      <c r="B444" s="12" t="inlineStr">
        <is>
          <t>Temperature Changes</t>
        </is>
      </c>
      <c r="C444" s="13" t="inlineStr">
        <is>
          <t>Exothermic &amp; Endothermic Reactions: Evaluating Uses [CH5.19]</t>
        </is>
      </c>
      <c r="D444" s="12" t="inlineStr">
        <is>
          <t xml:space="preserve">Evaluate the use of exothermic and endothermic reactions for a specific purpose, considering temperature change, environmental impact and the toxicity of chemicals. </t>
        </is>
      </c>
      <c r="E444" s="12" t="inlineStr">
        <is>
          <t>cc2d1fa4-703e-4e11-acd7-6e153dcd74b2</t>
        </is>
      </c>
    </row>
    <row r="445" ht="45" customHeight="1">
      <c r="A445" s="12" t="inlineStr">
        <is>
          <t>Rates of Reaction &amp; Energy Changes</t>
        </is>
      </c>
      <c r="B445" s="12" t="inlineStr">
        <is>
          <t>Temperature Changes</t>
        </is>
      </c>
      <c r="C445" s="13" t="inlineStr">
        <is>
          <t>Exothermic &amp; Endothermic Reactions: Summary [CH5.20]</t>
        </is>
      </c>
      <c r="D445" s="12" t="inlineStr">
        <is>
          <t>Identify exothermic and endothermic reactions, giving examples of both.</t>
        </is>
      </c>
      <c r="E445" s="12" t="inlineStr">
        <is>
          <t>584b7573-ea5d-40b4-9040-e3ed7aa3a9f8</t>
        </is>
      </c>
    </row>
    <row r="446" ht="45" customHeight="1">
      <c r="A446" s="12" t="inlineStr">
        <is>
          <t>Rates of Reaction &amp; Energy Changes</t>
        </is>
      </c>
      <c r="B446" s="12" t="inlineStr">
        <is>
          <t>Temperature Changes</t>
        </is>
      </c>
      <c r="C446" s="13" t="inlineStr">
        <is>
          <t>Practical: Temperature Change - Hydrochloric Acid &amp; Metals [CH5.64]</t>
        </is>
      </c>
      <c r="D446" s="12" t="inlineStr">
        <is>
          <t>Investigate the variables which affect temperature change in a chemical reaction between an acid and metal.</t>
        </is>
      </c>
      <c r="E446" s="12" t="inlineStr">
        <is>
          <t>6397a60e-2599-43fc-8fa2-4ba8508ead4c</t>
        </is>
      </c>
    </row>
    <row r="447" ht="45" customHeight="1">
      <c r="A447" s="12" t="inlineStr">
        <is>
          <t>Rates of Reaction &amp; Energy Changes</t>
        </is>
      </c>
      <c r="B447" s="12" t="inlineStr">
        <is>
          <t>Temperature Changes</t>
        </is>
      </c>
      <c r="C447" s="13" t="inlineStr">
        <is>
          <t>Practical: Temperature Change - Acid &amp; Metal Carbonate [CH5.65]</t>
        </is>
      </c>
      <c r="D447" s="12" t="inlineStr">
        <is>
          <t>Investigate the variables which affect temperature change in a chemical reaction between hydrochloric acid and sodium hydrogen carbonate.</t>
        </is>
      </c>
      <c r="E447" s="12" t="inlineStr">
        <is>
          <t>1ef4d0f8-ad35-4e06-80d3-560482fc0978</t>
        </is>
      </c>
    </row>
    <row r="448" ht="45" customHeight="1">
      <c r="A448" s="12" t="inlineStr">
        <is>
          <t>Rates of Reaction &amp; Energy Changes</t>
        </is>
      </c>
      <c r="B448" s="12" t="inlineStr">
        <is>
          <t>Temperature Changes</t>
        </is>
      </c>
      <c r="C448" s="13" t="inlineStr">
        <is>
          <t>Practical: Temperature Change - Acid &amp; Alkali [CH5.66]</t>
        </is>
      </c>
      <c r="D448" s="12" t="inlineStr">
        <is>
          <t>Investigate the variables which affect temperature change in a chemical reaction between an acid and alkali.</t>
        </is>
      </c>
      <c r="E448" s="12" t="inlineStr">
        <is>
          <t>b31521e5-8909-425a-ad20-a6fc6cfd2c45</t>
        </is>
      </c>
    </row>
    <row r="449" ht="45" customHeight="1">
      <c r="A449" s="12" t="inlineStr">
        <is>
          <t>Rates of Reaction &amp; Energy Changes</t>
        </is>
      </c>
      <c r="B449" s="12" t="inlineStr">
        <is>
          <t>Temperature Changes</t>
        </is>
      </c>
      <c r="C449" s="13" t="inlineStr">
        <is>
          <t>Practical: Temperature Change - Magnesium &amp; Copper (II) Sulfate [CH5.67]</t>
        </is>
      </c>
      <c r="D449" s="12" t="inlineStr">
        <is>
          <t>Investigate the variables which affect temperature change in a chemical reaction between copper (II) sulfate and magnesium.</t>
        </is>
      </c>
      <c r="E449" s="12" t="inlineStr">
        <is>
          <t>9188da3d-395a-493f-b1b8-986446fd3f56</t>
        </is>
      </c>
    </row>
    <row r="450" ht="45" customHeight="1">
      <c r="A450" s="12" t="inlineStr">
        <is>
          <t>Rates of Reaction &amp; Energy Changes</t>
        </is>
      </c>
      <c r="B450" s="12" t="inlineStr">
        <is>
          <t>Bond Energies</t>
        </is>
      </c>
      <c r="C450" s="13" t="inlineStr">
        <is>
          <t>Diagnostic: Bond Energies [CH0.058]</t>
        </is>
      </c>
      <c r="D450" s="12" t="inlineStr">
        <is>
          <t>Diagnostic for calculating bond energies and overall energy change.</t>
        </is>
      </c>
      <c r="E450" s="12" t="inlineStr">
        <is>
          <t>ef7cd580-4ee7-4b0c-b82e-bb59b092497d</t>
        </is>
      </c>
    </row>
    <row r="451" ht="45" customHeight="1">
      <c r="A451" s="12" t="inlineStr">
        <is>
          <t>Rates of Reaction &amp; Energy Changes</t>
        </is>
      </c>
      <c r="B451" s="12" t="inlineStr">
        <is>
          <t>Bond Energies</t>
        </is>
      </c>
      <c r="C451" s="13" t="inlineStr">
        <is>
          <t>Bond Energies: Introduction [CH5.30]</t>
        </is>
      </c>
      <c r="D451" s="12" t="inlineStr">
        <is>
          <t>Introduction to bond energy and the exothermic or endothermic nature of bond breaking and making.</t>
        </is>
      </c>
      <c r="E451" s="12" t="inlineStr">
        <is>
          <t>7fbfda1a-b631-4c51-9ef1-919f65b447ed</t>
        </is>
      </c>
    </row>
    <row r="452" ht="45" customHeight="1">
      <c r="A452" s="12" t="inlineStr">
        <is>
          <t>Rates of Reaction &amp; Energy Changes</t>
        </is>
      </c>
      <c r="B452" s="12" t="inlineStr">
        <is>
          <t>Bond Energies</t>
        </is>
      </c>
      <c r="C452" s="13" t="inlineStr">
        <is>
          <t>Bond Energies: Calculating Energy Transferred I [CH5.31]</t>
        </is>
      </c>
      <c r="D452" s="12" t="inlineStr">
        <is>
          <t>Using bond energies to calculate overall energy change in a reaction.</t>
        </is>
      </c>
      <c r="E452" s="12" t="inlineStr">
        <is>
          <t>31f1b5a2-3f63-4490-b220-8f6a9618ba06</t>
        </is>
      </c>
    </row>
    <row r="453" ht="45" customHeight="1">
      <c r="A453" s="12" t="inlineStr">
        <is>
          <t>Rates of Reaction &amp; Energy Changes</t>
        </is>
      </c>
      <c r="B453" s="12" t="inlineStr">
        <is>
          <t>Bond Energies</t>
        </is>
      </c>
      <c r="C453" s="13" t="inlineStr">
        <is>
          <t>Bond Energies: Calculating Energy Transferred II [CH5.32]</t>
        </is>
      </c>
      <c r="D453" s="12" t="inlineStr">
        <is>
          <t>Using individual bond energies to calculate overall energy change in a reaction.</t>
        </is>
      </c>
      <c r="E453" s="12" t="inlineStr">
        <is>
          <t>dabe1357-e650-49df-a3e8-74709601ffdd</t>
        </is>
      </c>
    </row>
    <row r="454" ht="45" customHeight="1">
      <c r="A454" s="12" t="inlineStr">
        <is>
          <t>Rates of Reaction &amp; Energy Changes</t>
        </is>
      </c>
      <c r="B454" s="12" t="inlineStr">
        <is>
          <t>Bond Energies</t>
        </is>
      </c>
      <c r="C454" s="13" t="inlineStr">
        <is>
          <t>Bond Energies: Calculating Energy Transferred III [CH5.33]</t>
        </is>
      </c>
      <c r="D454" s="12" t="inlineStr">
        <is>
          <t>Using individual bond energies to calculate overall energy change in a reaction — complex molecules and double bonds.</t>
        </is>
      </c>
      <c r="E454" s="12" t="inlineStr">
        <is>
          <t>edce47f6-0d38-4847-9d48-8af0a3fdc5f3</t>
        </is>
      </c>
    </row>
    <row r="455" ht="45" customHeight="1">
      <c r="A455" s="12" t="inlineStr">
        <is>
          <t>Rates of Reaction &amp; Energy Changes</t>
        </is>
      </c>
      <c r="B455" s="12" t="inlineStr">
        <is>
          <t>Bond Energies</t>
        </is>
      </c>
      <c r="C455" s="13" t="inlineStr">
        <is>
          <t>Bond Energies: Calculate Bond Energy from Energy Transferred [CH5.34]</t>
        </is>
      </c>
      <c r="D455" s="12" t="inlineStr">
        <is>
          <t>Using overall energy change and individual bond energies to calculate unknown bond energy.</t>
        </is>
      </c>
      <c r="E455" s="12" t="inlineStr">
        <is>
          <t>8eab9588-3ce5-4755-8cc8-29cb07f9c00d</t>
        </is>
      </c>
    </row>
    <row r="456" ht="45" customHeight="1">
      <c r="A456" s="12" t="inlineStr">
        <is>
          <t>Rates of Reaction &amp; Energy Changes</t>
        </is>
      </c>
      <c r="B456" s="12" t="inlineStr">
        <is>
          <t>Bond Energies</t>
        </is>
      </c>
      <c r="C456" s="13" t="inlineStr">
        <is>
          <t>Bond Energies: Summary [CH5.35]</t>
        </is>
      </c>
      <c r="D456" s="12" t="inlineStr">
        <is>
          <t>Summary of bond energies, their exothermic or endothermic nature, calculating overall energy changes and finding unknown bond energies.</t>
        </is>
      </c>
      <c r="E456" s="12" t="inlineStr">
        <is>
          <t>c3a039ad-b96e-4ea7-8b6a-c9255d7ca38a</t>
        </is>
      </c>
    </row>
    <row r="457" ht="45" customHeight="1">
      <c r="A457" s="12" t="inlineStr">
        <is>
          <t>Fuels &amp; Earth Science</t>
        </is>
      </c>
      <c r="B457" s="12" t="inlineStr">
        <is>
          <t>Alkanes</t>
        </is>
      </c>
      <c r="C457" s="13" t="inlineStr">
        <is>
          <t>Diagnostic: Alkanes [CH0.71]</t>
        </is>
      </c>
      <c r="D457" s="12" t="inlineStr">
        <is>
          <t>Diagnostic for Alkanes.</t>
        </is>
      </c>
      <c r="E457" s="12" t="inlineStr">
        <is>
          <t>8b3827d9-03f8-4ef1-ad05-a76971162bc4</t>
        </is>
      </c>
    </row>
    <row r="458" ht="45" customHeight="1">
      <c r="A458" s="12" t="inlineStr">
        <is>
          <t>Fuels &amp; Earth Science</t>
        </is>
      </c>
      <c r="B458" s="12" t="inlineStr">
        <is>
          <t>Alkanes</t>
        </is>
      </c>
      <c r="C458" s="13" t="inlineStr">
        <is>
          <t>Crude Oil [CH7.01]</t>
        </is>
      </c>
      <c r="D458" s="12" t="inlineStr">
        <is>
          <t>Explain how crude oil is formed.</t>
        </is>
      </c>
      <c r="E458" s="12" t="inlineStr">
        <is>
          <t>5d319f7a-1f09-4c2f-8bc3-6c93bf9eb6ba</t>
        </is>
      </c>
    </row>
    <row r="459" ht="45" customHeight="1">
      <c r="A459" s="12" t="inlineStr">
        <is>
          <t>Fuels &amp; Earth Science</t>
        </is>
      </c>
      <c r="B459" s="12" t="inlineStr">
        <is>
          <t>Alkanes</t>
        </is>
      </c>
      <c r="C459" s="13" t="inlineStr">
        <is>
          <t>Properties of Hydrocarbons [CH7.02]</t>
        </is>
      </c>
      <c r="D459" s="12" t="inlineStr">
        <is>
          <t>Describe the properties of hydrocarbons.</t>
        </is>
      </c>
      <c r="E459" s="12" t="inlineStr">
        <is>
          <t>6a0e6c1e-f560-44c5-a7c6-bf9927e56f90</t>
        </is>
      </c>
    </row>
    <row r="460" ht="45" customHeight="1">
      <c r="A460" s="12" t="inlineStr">
        <is>
          <t>Fuels &amp; Earth Science</t>
        </is>
      </c>
      <c r="B460" s="12" t="inlineStr">
        <is>
          <t>Alkanes</t>
        </is>
      </c>
      <c r="C460" s="13" t="inlineStr">
        <is>
          <t>Fractional Distillation of Crude Oil [CH7.03]</t>
        </is>
      </c>
      <c r="D460" s="12" t="inlineStr">
        <is>
          <t>Explain how crude oil can be separated into useful products using fractional distillation.</t>
        </is>
      </c>
      <c r="E460" s="12" t="inlineStr">
        <is>
          <t>340dc6f5-c9cc-4098-ab02-c27d00a2aad6</t>
        </is>
      </c>
    </row>
    <row r="461" ht="45" customHeight="1">
      <c r="A461" s="12" t="inlineStr">
        <is>
          <t>Fuels &amp; Earth Science</t>
        </is>
      </c>
      <c r="B461" s="12" t="inlineStr">
        <is>
          <t>Alkanes</t>
        </is>
      </c>
      <c r="C461" s="13" t="inlineStr">
        <is>
          <t>Petrochemicals [CH7.04]</t>
        </is>
      </c>
      <c r="D461" s="12" t="inlineStr">
        <is>
          <t>Describe the uses of different petrochemicals.</t>
        </is>
      </c>
      <c r="E461" s="12" t="inlineStr">
        <is>
          <t>14f4bf62-b839-44eb-8a7a-142f502e2afc</t>
        </is>
      </c>
    </row>
    <row r="462" ht="45" customHeight="1">
      <c r="A462" s="12" t="inlineStr">
        <is>
          <t>Fuels &amp; Earth Science</t>
        </is>
      </c>
      <c r="B462" s="12" t="inlineStr">
        <is>
          <t>Alkanes</t>
        </is>
      </c>
      <c r="C462" s="13" t="inlineStr">
        <is>
          <t>Alkanes [CH7.05]</t>
        </is>
      </c>
      <c r="D462" s="12" t="inlineStr">
        <is>
          <t>Describe the homologous series; alkanes.</t>
        </is>
      </c>
      <c r="E462" s="12" t="inlineStr">
        <is>
          <t>9d835561-c6df-49d6-b152-2551cb9abb7a</t>
        </is>
      </c>
    </row>
    <row r="463" ht="45" customHeight="1">
      <c r="A463" s="12" t="inlineStr">
        <is>
          <t>Fuels &amp; Earth Science</t>
        </is>
      </c>
      <c r="B463" s="12" t="inlineStr">
        <is>
          <t>Alkanes</t>
        </is>
      </c>
      <c r="C463" s="13" t="inlineStr">
        <is>
          <t>Naming Alkanes [CH7.06]</t>
        </is>
      </c>
      <c r="D463" s="12" t="inlineStr">
        <is>
          <t>Identify the names of the first four alkanes.</t>
        </is>
      </c>
      <c r="E463" s="12" t="inlineStr">
        <is>
          <t>5a60a571-3a36-4393-ac18-861b1c5eb0ca</t>
        </is>
      </c>
    </row>
    <row r="464" ht="45" customHeight="1">
      <c r="A464" s="12" t="inlineStr">
        <is>
          <t>Fuels &amp; Earth Science</t>
        </is>
      </c>
      <c r="B464" s="12" t="inlineStr">
        <is>
          <t>Alkanes</t>
        </is>
      </c>
      <c r="C464" s="13" t="inlineStr">
        <is>
          <t>Structure &amp; Formulae of Alkanes I [CH7.07]</t>
        </is>
      </c>
      <c r="D464" s="12" t="inlineStr">
        <is>
          <t>Identify the formula of the first four alkanes.</t>
        </is>
      </c>
      <c r="E464" s="12" t="inlineStr">
        <is>
          <t>75264e70-0feb-421b-a5bb-3747404b173a</t>
        </is>
      </c>
    </row>
    <row r="465" ht="45" customHeight="1">
      <c r="A465" s="12" t="inlineStr">
        <is>
          <t>Fuels &amp; Earth Science</t>
        </is>
      </c>
      <c r="B465" s="12" t="inlineStr">
        <is>
          <t>Alkanes</t>
        </is>
      </c>
      <c r="C465" s="13" t="inlineStr">
        <is>
          <t>Structure &amp; Formulae of Alkanes II [CH7.08]</t>
        </is>
      </c>
      <c r="D465" s="12" t="inlineStr">
        <is>
          <t>Label and draw the structural formula of the first four alkanes.</t>
        </is>
      </c>
      <c r="E465" s="12" t="inlineStr">
        <is>
          <t>2fd6c6e6-d675-4f6c-8254-12ec77321f55</t>
        </is>
      </c>
    </row>
    <row r="466" ht="45" customHeight="1">
      <c r="A466" s="12" t="inlineStr">
        <is>
          <t>Fuels &amp; Earth Science</t>
        </is>
      </c>
      <c r="B466" s="12" t="inlineStr">
        <is>
          <t>Alkanes</t>
        </is>
      </c>
      <c r="C466" s="13" t="inlineStr">
        <is>
          <t>Complete Combustion of Hydrocarbons [CH7.09]</t>
        </is>
      </c>
      <c r="D466" s="12" t="inlineStr">
        <is>
          <t>Describe the complete combustion of hydrocarbons.</t>
        </is>
      </c>
      <c r="E466" s="12" t="inlineStr">
        <is>
          <t>bbf47baa-4154-489f-9ac7-a25dce597e1c</t>
        </is>
      </c>
    </row>
    <row r="467" ht="45" customHeight="1">
      <c r="A467" s="12" t="inlineStr">
        <is>
          <t>Fuels &amp; Earth Science</t>
        </is>
      </c>
      <c r="B467" s="12" t="inlineStr">
        <is>
          <t>Alkanes</t>
        </is>
      </c>
      <c r="C467" s="13" t="inlineStr">
        <is>
          <t>Incomplete Combustion [CH7.10]</t>
        </is>
      </c>
      <c r="D467" s="12" t="inlineStr">
        <is>
          <t>Describe the incomplete combustion of hydrocarbons.</t>
        </is>
      </c>
      <c r="E467" s="12" t="inlineStr">
        <is>
          <t>136a885a-662e-475b-a614-729adc098e66</t>
        </is>
      </c>
    </row>
    <row r="468" ht="45" customHeight="1">
      <c r="A468" s="12" t="inlineStr">
        <is>
          <t>Fuels &amp; Earth Science</t>
        </is>
      </c>
      <c r="B468" s="12" t="inlineStr">
        <is>
          <t>Alkenes</t>
        </is>
      </c>
      <c r="C468" s="13" t="inlineStr">
        <is>
          <t>Diagnostic: Alkenes [CH0.73]</t>
        </is>
      </c>
      <c r="D468" s="12" t="inlineStr">
        <is>
          <t>Diagnostic for Alkenes.</t>
        </is>
      </c>
      <c r="E468" s="12" t="inlineStr">
        <is>
          <t>1f318c78-c801-4024-9654-6b9daedb2b5c</t>
        </is>
      </c>
    </row>
    <row r="469" ht="45" customHeight="1">
      <c r="A469" s="12" t="inlineStr">
        <is>
          <t>Fuels &amp; Earth Science</t>
        </is>
      </c>
      <c r="B469" s="12" t="inlineStr">
        <is>
          <t>Alkenes</t>
        </is>
      </c>
      <c r="C469" s="13" t="inlineStr">
        <is>
          <t>Alkenes [CH7.11]</t>
        </is>
      </c>
      <c r="D469" s="12" t="inlineStr">
        <is>
          <t>Describe the homologous series; alkenes.</t>
        </is>
      </c>
      <c r="E469" s="12" t="inlineStr">
        <is>
          <t>efb47b45-d39d-4873-b7f1-c4b1e5421a70</t>
        </is>
      </c>
    </row>
    <row r="470" ht="45" customHeight="1">
      <c r="A470" s="12" t="inlineStr">
        <is>
          <t>Fuels &amp; Earth Science</t>
        </is>
      </c>
      <c r="B470" s="12" t="inlineStr">
        <is>
          <t>Alkenes</t>
        </is>
      </c>
      <c r="C470" s="13" t="inlineStr">
        <is>
          <t>Naming Alkenes [CH7.13]</t>
        </is>
      </c>
      <c r="D470" s="12" t="inlineStr">
        <is>
          <t>Description of alkenes and naming the first four in the homologous series.</t>
        </is>
      </c>
      <c r="E470" s="12" t="inlineStr">
        <is>
          <t>f4165f6b-0192-4c1e-9c64-43e8da8e08d2</t>
        </is>
      </c>
    </row>
    <row r="471" ht="45" customHeight="1">
      <c r="A471" s="12" t="inlineStr">
        <is>
          <t>Fuels &amp; Earth Science</t>
        </is>
      </c>
      <c r="B471" s="12" t="inlineStr">
        <is>
          <t>Alkenes</t>
        </is>
      </c>
      <c r="C471" s="13" t="inlineStr">
        <is>
          <t>Structure &amp; Formulae of Alkenes I [CH7.14]</t>
        </is>
      </c>
      <c r="D471" s="12" t="inlineStr">
        <is>
          <t>Description of the first four alkenes and their structures.</t>
        </is>
      </c>
      <c r="E471" s="12" t="inlineStr">
        <is>
          <t>634136bc-e639-463f-96c1-b1e84211dc64</t>
        </is>
      </c>
    </row>
    <row r="472" ht="45" customHeight="1">
      <c r="A472" s="12" t="inlineStr">
        <is>
          <t>Fuels &amp; Earth Science</t>
        </is>
      </c>
      <c r="B472" s="12" t="inlineStr">
        <is>
          <t>Alkenes</t>
        </is>
      </c>
      <c r="C472" s="13" t="inlineStr">
        <is>
          <t>Structure &amp; Formulae of Alkenes II [CH7.15]</t>
        </is>
      </c>
      <c r="D472" s="12" t="inlineStr">
        <is>
          <t>Description of the first four alkenes and a variety of representations of their structures.</t>
        </is>
      </c>
      <c r="E472" s="12" t="inlineStr">
        <is>
          <t>a7df5f7d-8b4a-4445-9e97-a8123bb678ae</t>
        </is>
      </c>
    </row>
    <row r="473" ht="45" customHeight="1">
      <c r="A473" s="12" t="inlineStr">
        <is>
          <t>Fuels &amp; Earth Science</t>
        </is>
      </c>
      <c r="B473" s="12" t="inlineStr">
        <is>
          <t>Alkenes</t>
        </is>
      </c>
      <c r="C473" s="13" t="inlineStr">
        <is>
          <t>What is a Functional Group? [CH7.16]</t>
        </is>
      </c>
      <c r="D473" s="12" t="inlineStr">
        <is>
          <t xml:space="preserve">Define the term functional group and give examples. </t>
        </is>
      </c>
      <c r="E473" s="12" t="inlineStr">
        <is>
          <t>9f0c9d23-8d61-4c01-9ff5-454b7d23ee8c</t>
        </is>
      </c>
    </row>
    <row r="474" ht="45" customHeight="1">
      <c r="A474" s="12" t="inlineStr">
        <is>
          <t>Fuels &amp; Earth Science</t>
        </is>
      </c>
      <c r="B474" s="12" t="inlineStr">
        <is>
          <t>Alkenes</t>
        </is>
      </c>
      <c r="C474" s="13" t="inlineStr">
        <is>
          <t>Homologous Series [CH7.57]</t>
        </is>
      </c>
      <c r="D474" s="12" t="inlineStr">
        <is>
          <t>Define homologous series and give examples.</t>
        </is>
      </c>
      <c r="E474" s="12" t="inlineStr">
        <is>
          <t>86d6c484-1aeb-48c8-843d-db5142d45640</t>
        </is>
      </c>
    </row>
    <row r="475" ht="45" customHeight="1">
      <c r="A475" s="12" t="inlineStr">
        <is>
          <t>Fuels &amp; Earth Science</t>
        </is>
      </c>
      <c r="B475" s="12" t="inlineStr">
        <is>
          <t>Alkenes</t>
        </is>
      </c>
      <c r="C475" s="13" t="inlineStr">
        <is>
          <t>Saturated &amp; Unsaturated Hydrocarbons [CH7.17]</t>
        </is>
      </c>
      <c r="D475" s="12" t="inlineStr">
        <is>
          <t>Explain the difference between saturated and unsaturated hydrocarbons.</t>
        </is>
      </c>
      <c r="E475" s="12" t="inlineStr">
        <is>
          <t>cc388ba2-cfb7-469c-ac93-3df4f440c461</t>
        </is>
      </c>
    </row>
    <row r="476" ht="45" customHeight="1">
      <c r="A476" s="12" t="inlineStr">
        <is>
          <t>Fuels &amp; Earth Science</t>
        </is>
      </c>
      <c r="B476" s="12" t="inlineStr">
        <is>
          <t>Alkenes</t>
        </is>
      </c>
      <c r="C476" s="13" t="inlineStr">
        <is>
          <t>Cracking [CH7.18]</t>
        </is>
      </c>
      <c r="D476" s="12" t="inlineStr">
        <is>
          <t>Explain how and why long chain hydrocarbons are changed into shorter chain hydrocarbons.</t>
        </is>
      </c>
      <c r="E476" s="12" t="inlineStr">
        <is>
          <t>4c0351ce-1955-432e-b427-baeff2e247a3</t>
        </is>
      </c>
    </row>
    <row r="477" ht="45" customHeight="1">
      <c r="A477" s="12" t="inlineStr">
        <is>
          <t>Fuels &amp; Earth Science</t>
        </is>
      </c>
      <c r="B477" s="12" t="inlineStr">
        <is>
          <t>Alkenes</t>
        </is>
      </c>
      <c r="C477" s="13" t="inlineStr">
        <is>
          <t>Alkenes vs Alkanes [CH7.19]</t>
        </is>
      </c>
      <c r="D477" s="12" t="inlineStr">
        <is>
          <t>Describe the differences between alkenes and alkanes.</t>
        </is>
      </c>
      <c r="E477" s="12" t="inlineStr">
        <is>
          <t>d2da0c6c-9d93-4a77-a517-288792dbb331</t>
        </is>
      </c>
    </row>
    <row r="478" ht="45" customHeight="1">
      <c r="A478" s="12" t="inlineStr">
        <is>
          <t>Fuels &amp; Earth Science</t>
        </is>
      </c>
      <c r="B478" s="12" t="inlineStr">
        <is>
          <t>Air Pollution</t>
        </is>
      </c>
      <c r="C478" s="13" t="inlineStr">
        <is>
          <t>Diagnostic: Air Pollution [CH0.091]</t>
        </is>
      </c>
      <c r="D478" s="12" t="inlineStr">
        <is>
          <t>Diagnostic for air pollutants. The following pollutants are covered: carbon dioxide, sulfur dioxide, nitrogen oxides, particulates, carbon monoxide and methane.</t>
        </is>
      </c>
      <c r="E478" s="12" t="inlineStr">
        <is>
          <t>04b72e10-f41b-4d1d-9e8b-c4405489a6b8</t>
        </is>
      </c>
    </row>
    <row r="479" ht="45" customHeight="1">
      <c r="A479" s="12" t="inlineStr">
        <is>
          <t>Fuels &amp; Earth Science</t>
        </is>
      </c>
      <c r="B479" s="12" t="inlineStr">
        <is>
          <t>Air Pollution</t>
        </is>
      </c>
      <c r="C479" s="13" t="inlineStr">
        <is>
          <t>Air Pollution from Fuels [CH9.08]</t>
        </is>
      </c>
      <c r="D479" s="12" t="inlineStr">
        <is>
          <t>Describe air pollution and pollutants from the combustion of fuels.</t>
        </is>
      </c>
      <c r="E479" s="12" t="inlineStr">
        <is>
          <t>0d70c827-ac5c-4197-89c5-5303c4c18739</t>
        </is>
      </c>
    </row>
    <row r="480" ht="45" customHeight="1">
      <c r="A480" s="12" t="inlineStr">
        <is>
          <t>Fuels &amp; Earth Science</t>
        </is>
      </c>
      <c r="B480" s="12" t="inlineStr">
        <is>
          <t>Air Pollution</t>
        </is>
      </c>
      <c r="C480" s="13" t="inlineStr">
        <is>
          <t>Pollutants: Carbon Dioxide [CH9.09]</t>
        </is>
      </c>
      <c r="D480" s="12" t="inlineStr">
        <is>
          <t>Explain the formation and impact of carbon dioxide as a pollutant.</t>
        </is>
      </c>
      <c r="E480" s="12" t="inlineStr">
        <is>
          <t>a016df46-a68c-46c0-951a-59b1798653f1</t>
        </is>
      </c>
    </row>
    <row r="481" ht="45" customHeight="1">
      <c r="A481" s="12" t="inlineStr">
        <is>
          <t>Fuels &amp; Earth Science</t>
        </is>
      </c>
      <c r="B481" s="12" t="inlineStr">
        <is>
          <t>Air Pollution</t>
        </is>
      </c>
      <c r="C481" s="13" t="inlineStr">
        <is>
          <t>Pollutants: Sulfur Dioxide [CH9.10]</t>
        </is>
      </c>
      <c r="D481" s="12" t="inlineStr">
        <is>
          <t>Explain the formation and impact of sulfur dioxide as a pollutant.</t>
        </is>
      </c>
      <c r="E481" s="12" t="inlineStr">
        <is>
          <t>72a6c506-88b7-402c-b34d-18dc614dee65</t>
        </is>
      </c>
    </row>
    <row r="482" ht="45" customHeight="1">
      <c r="A482" s="12" t="inlineStr">
        <is>
          <t>Fuels &amp; Earth Science</t>
        </is>
      </c>
      <c r="B482" s="12" t="inlineStr">
        <is>
          <t>Air Pollution</t>
        </is>
      </c>
      <c r="C482" s="13" t="inlineStr">
        <is>
          <t>Pollutants: Nitrogen Oxides [CH9.11]</t>
        </is>
      </c>
      <c r="D482" s="12" t="inlineStr">
        <is>
          <t>Explain the formation and impact of nitrogen oxides as pollutants.</t>
        </is>
      </c>
      <c r="E482" s="12" t="inlineStr">
        <is>
          <t>a360c898-9f80-41a3-b49b-b57c08e5b2d0</t>
        </is>
      </c>
    </row>
    <row r="483" ht="45" customHeight="1">
      <c r="A483" s="12" t="inlineStr">
        <is>
          <t>Fuels &amp; Earth Science</t>
        </is>
      </c>
      <c r="B483" s="12" t="inlineStr">
        <is>
          <t>Air Pollution</t>
        </is>
      </c>
      <c r="C483" s="13" t="inlineStr">
        <is>
          <t>Pollutants: Particulates [CH9.12]</t>
        </is>
      </c>
      <c r="D483" s="12" t="inlineStr">
        <is>
          <t>Explain the formation and impact of particulates as pollutants.</t>
        </is>
      </c>
      <c r="E483" s="12" t="inlineStr">
        <is>
          <t>0c57f9ce-648b-4b5a-8f5c-71f17c4a9829</t>
        </is>
      </c>
    </row>
    <row r="484" ht="45" customHeight="1">
      <c r="A484" s="12" t="inlineStr">
        <is>
          <t>Fuels &amp; Earth Science</t>
        </is>
      </c>
      <c r="B484" s="12" t="inlineStr">
        <is>
          <t>Air Pollution</t>
        </is>
      </c>
      <c r="C484" s="13" t="inlineStr">
        <is>
          <t>Pollutants: Carbon Monoxide [CH9.13]</t>
        </is>
      </c>
      <c r="D484" s="12" t="inlineStr">
        <is>
          <t>Explain the formation and impact of carbon monoxide as a pollutant.</t>
        </is>
      </c>
      <c r="E484" s="12" t="inlineStr">
        <is>
          <t>5d44567b-181d-4d11-b942-4c1c055f5ddb</t>
        </is>
      </c>
    </row>
    <row r="485" ht="45" customHeight="1">
      <c r="A485" s="12" t="inlineStr">
        <is>
          <t>Fuels &amp; Earth Science</t>
        </is>
      </c>
      <c r="B485" s="12" t="inlineStr">
        <is>
          <t>Air Pollution</t>
        </is>
      </c>
      <c r="C485" s="13" t="inlineStr">
        <is>
          <t>Pollutants: Methane [CH9.14]</t>
        </is>
      </c>
      <c r="D485" s="12" t="inlineStr">
        <is>
          <t>Explain the formation and impact of methane as a pollutant.</t>
        </is>
      </c>
      <c r="E485" s="12" t="inlineStr">
        <is>
          <t>0a761e84-cf5a-4107-9490-ff8b00e254cf</t>
        </is>
      </c>
    </row>
    <row r="486" ht="45" customHeight="1">
      <c r="A486" s="12" t="inlineStr">
        <is>
          <t>Fuels &amp; Earth Science</t>
        </is>
      </c>
      <c r="B486" s="12" t="inlineStr">
        <is>
          <t>Air Pollution</t>
        </is>
      </c>
      <c r="C486" s="13" t="inlineStr">
        <is>
          <t>Pollutants: Summary [CH9.15]</t>
        </is>
      </c>
      <c r="D486" s="12" t="inlineStr">
        <is>
          <t>Identify all types of pollutants and describe their formation and impacts. Includes: carbon dioxide, sulfur dioxide, nitrogen oxides, particulates, carbon monoxide and methane.</t>
        </is>
      </c>
      <c r="E486" s="12" t="inlineStr">
        <is>
          <t>e5e04fd8-f709-47bc-9edd-9196856795a7</t>
        </is>
      </c>
    </row>
    <row r="487" ht="45" customHeight="1">
      <c r="A487" s="12" t="inlineStr">
        <is>
          <t>Fuels &amp; Earth Science</t>
        </is>
      </c>
      <c r="B487" s="12" t="inlineStr">
        <is>
          <t>The Earth's Atmosphere</t>
        </is>
      </c>
      <c r="C487" s="13" t="inlineStr">
        <is>
          <t>Diagnostic: The Earth's Atmosphere [CH0.088]</t>
        </is>
      </c>
      <c r="D487" s="12" t="inlineStr">
        <is>
          <t>Diagnostic exploring the evolution of the Earth's atmosphere.</t>
        </is>
      </c>
      <c r="E487" s="12" t="inlineStr">
        <is>
          <t>3507559b-dc39-4428-8371-d4d4c3427935</t>
        </is>
      </c>
    </row>
    <row r="488" ht="45" customHeight="1">
      <c r="A488" s="12" t="inlineStr">
        <is>
          <t>Fuels &amp; Earth Science</t>
        </is>
      </c>
      <c r="B488" s="12" t="inlineStr">
        <is>
          <t>The Earth's Atmosphere</t>
        </is>
      </c>
      <c r="C488" s="13" t="inlineStr">
        <is>
          <t>The Earth's Atmosphere [CH9.01]</t>
        </is>
      </c>
      <c r="D488" s="12" t="inlineStr">
        <is>
          <t>Identify the composition of gases in the Earth's atmosphere.</t>
        </is>
      </c>
      <c r="E488" s="12" t="inlineStr">
        <is>
          <t>f2475677-cdfb-4e68-ac3c-fda90062788c</t>
        </is>
      </c>
    </row>
    <row r="489" ht="45" customHeight="1">
      <c r="A489" s="12" t="inlineStr">
        <is>
          <t>Fuels &amp; Earth Science</t>
        </is>
      </c>
      <c r="B489" s="12" t="inlineStr">
        <is>
          <t>The Earth's Atmosphere</t>
        </is>
      </c>
      <c r="C489" s="13" t="inlineStr">
        <is>
          <t>The Earth's Early Atmosphere [CH9.02]</t>
        </is>
      </c>
      <c r="D489" s="12" t="inlineStr">
        <is>
          <t>Describe theories of how the Earth's atmosphere was formed and its composition.</t>
        </is>
      </c>
      <c r="E489" s="12" t="inlineStr">
        <is>
          <t>10dc0205-00b6-49a2-96a6-d960723f1b15</t>
        </is>
      </c>
    </row>
    <row r="490" ht="45" customHeight="1">
      <c r="A490" s="12" t="inlineStr">
        <is>
          <t>Fuels &amp; Earth Science</t>
        </is>
      </c>
      <c r="B490" s="12" t="inlineStr">
        <is>
          <t>The Earth's Atmosphere</t>
        </is>
      </c>
      <c r="C490" s="13" t="inlineStr">
        <is>
          <t>How Oxygen Levels in the Atmosphere Increased [CH9.03]</t>
        </is>
      </c>
      <c r="D490" s="12" t="inlineStr">
        <is>
          <t>Explain the changes in oxygen content in the atmosphere.</t>
        </is>
      </c>
      <c r="E490" s="12" t="inlineStr">
        <is>
          <t>f2304d4c-2e2f-4f56-a750-752e356ee01c</t>
        </is>
      </c>
    </row>
    <row r="491" ht="45" customHeight="1">
      <c r="A491" s="12" t="inlineStr">
        <is>
          <t>Fuels &amp; Earth Science</t>
        </is>
      </c>
      <c r="B491" s="12" t="inlineStr">
        <is>
          <t>The Earth's Atmosphere</t>
        </is>
      </c>
      <c r="C491" s="13" t="inlineStr">
        <is>
          <t>How Carbon Dioxide Levels in the Atmosphere Decreased [CH9.04]</t>
        </is>
      </c>
      <c r="D491" s="12" t="inlineStr">
        <is>
          <t>Explain the changes in carbon dioxide content in the atmosphere.</t>
        </is>
      </c>
      <c r="E491" s="12" t="inlineStr">
        <is>
          <t>d6e09424-61ba-4dab-bc54-3e6e0827f4fb</t>
        </is>
      </c>
    </row>
    <row r="492" ht="45" customHeight="1">
      <c r="A492" s="12" t="inlineStr">
        <is>
          <t>Fuels &amp; Earth Science</t>
        </is>
      </c>
      <c r="B492" s="12" t="inlineStr">
        <is>
          <t>The Earth's Atmosphere</t>
        </is>
      </c>
      <c r="C492" s="13" t="inlineStr">
        <is>
          <t>The Evolution of the Earth's Atmosphere [CH9.05]</t>
        </is>
      </c>
      <c r="D492" s="12" t="inlineStr">
        <is>
          <t>Describe the changes over time in the Earth's atmosphere.</t>
        </is>
      </c>
      <c r="E492" s="12" t="inlineStr">
        <is>
          <t>126fb90b-7158-4744-af98-bdcf50d58024</t>
        </is>
      </c>
    </row>
    <row r="493" ht="45" customHeight="1">
      <c r="A493" s="12" t="inlineStr">
        <is>
          <t>Fuels &amp; Earth Science</t>
        </is>
      </c>
      <c r="B493" s="12" t="inlineStr">
        <is>
          <t>Climate Change</t>
        </is>
      </c>
      <c r="C493" s="13" t="inlineStr">
        <is>
          <t>Diagnostic: Climate Change [CH0.090]</t>
        </is>
      </c>
      <c r="D493" s="12" t="inlineStr">
        <is>
          <t>Diagnostic for the natural and enhanced greenhouse effects.</t>
        </is>
      </c>
      <c r="E493" s="12" t="inlineStr">
        <is>
          <t>1d45bbb4-de04-44c0-972c-8af0ccb79abd</t>
        </is>
      </c>
    </row>
    <row r="494" ht="45" customHeight="1">
      <c r="A494" s="12" t="inlineStr">
        <is>
          <t>Fuels &amp; Earth Science</t>
        </is>
      </c>
      <c r="B494" s="12" t="inlineStr">
        <is>
          <t>Climate Change</t>
        </is>
      </c>
      <c r="C494" s="13" t="inlineStr">
        <is>
          <t>Climate Change: Natural Greenhouse Effect [CH9.07]</t>
        </is>
      </c>
      <c r="D494" s="12" t="inlineStr">
        <is>
          <t>Identify what the greenhouse effect is and describe how it impacts upon our planet to include how greenhouse gases absorb energy.</t>
        </is>
      </c>
      <c r="E494" s="12" t="inlineStr">
        <is>
          <t>43a2a99a-e5c1-40ec-8c23-7944042840ec</t>
        </is>
      </c>
    </row>
    <row r="495" ht="45" customHeight="1">
      <c r="A495" s="12" t="inlineStr">
        <is>
          <t>Fuels &amp; Earth Science</t>
        </is>
      </c>
      <c r="B495" s="12" t="inlineStr">
        <is>
          <t>Climate Change</t>
        </is>
      </c>
      <c r="C495" s="13" t="inlineStr">
        <is>
          <t>Climate Change: Natural Factors [CH9.16]</t>
        </is>
      </c>
      <c r="D495" s="12" t="inlineStr">
        <is>
          <t>Identify natural occurrences which can affect climate change.</t>
        </is>
      </c>
      <c r="E495" s="12" t="inlineStr">
        <is>
          <t>4b8b1a25-bc0d-4d36-8cf1-1c168272ed78</t>
        </is>
      </c>
    </row>
    <row r="496" ht="45" customHeight="1">
      <c r="A496" s="12" t="inlineStr">
        <is>
          <t>Fuels &amp; Earth Science</t>
        </is>
      </c>
      <c r="B496" s="12" t="inlineStr">
        <is>
          <t>Climate Change</t>
        </is>
      </c>
      <c r="C496" s="13" t="inlineStr">
        <is>
          <t>Climate Change: Historic Changes in Climate [CH9.17]</t>
        </is>
      </c>
      <c r="D496" s="12" t="inlineStr">
        <is>
          <t>Describe the historical changes in temperature, their causes and the impacts of these changes.</t>
        </is>
      </c>
      <c r="E496" s="12" t="inlineStr">
        <is>
          <t>d627684e-ea8e-44cc-8831-026cba74949c</t>
        </is>
      </c>
    </row>
    <row r="497" ht="45" customHeight="1">
      <c r="A497" s="12" t="inlineStr">
        <is>
          <t>Fuels &amp; Earth Science</t>
        </is>
      </c>
      <c r="B497" s="12" t="inlineStr">
        <is>
          <t>Climate Change</t>
        </is>
      </c>
      <c r="C497" s="13" t="inlineStr">
        <is>
          <t>Climate Change: Human Factors [CH9.18]</t>
        </is>
      </c>
      <c r="D497" s="12" t="inlineStr">
        <is>
          <t>Describe the anthropogenic (human) causes of climate change.</t>
        </is>
      </c>
      <c r="E497" s="12" t="inlineStr">
        <is>
          <t>9ed25f77-ca74-48c7-b609-0bce7cead882</t>
        </is>
      </c>
    </row>
    <row r="498" ht="45" customHeight="1">
      <c r="A498" s="12" t="inlineStr">
        <is>
          <t>Fuels &amp; Earth Science</t>
        </is>
      </c>
      <c r="B498" s="12" t="inlineStr">
        <is>
          <t>Climate Change</t>
        </is>
      </c>
      <c r="C498" s="13" t="inlineStr">
        <is>
          <t>Climate Change: Since Industrialisation [CH9.19]</t>
        </is>
      </c>
      <c r="D498" s="12" t="inlineStr">
        <is>
          <t>Describe the impact of the industrial revolution on climate change.</t>
        </is>
      </c>
      <c r="E498" s="12" t="inlineStr">
        <is>
          <t>6ff12f99-0007-41d6-9926-6c609d868363</t>
        </is>
      </c>
    </row>
    <row r="499" ht="45" customHeight="1">
      <c r="A499" s="12" t="inlineStr">
        <is>
          <t>Fuels &amp; Earth Science</t>
        </is>
      </c>
      <c r="B499" s="12" t="inlineStr">
        <is>
          <t>Climate Change</t>
        </is>
      </c>
      <c r="C499" s="13" t="inlineStr">
        <is>
          <t>Climate Change: Enhanced Greenhouse Effect [CH9.20]</t>
        </is>
      </c>
      <c r="D499" s="12" t="inlineStr">
        <is>
          <t>Identify and describe what the enhanced greenhouse effect is.</t>
        </is>
      </c>
      <c r="E499" s="12" t="inlineStr">
        <is>
          <t>a9a91994-b914-4d15-b72f-1e7a44dfe90f</t>
        </is>
      </c>
    </row>
    <row r="500" ht="45" customHeight="1">
      <c r="A500" s="12" t="inlineStr">
        <is>
          <t>Fuels &amp; Earth Science</t>
        </is>
      </c>
      <c r="B500" s="12" t="inlineStr">
        <is>
          <t>Climate Change</t>
        </is>
      </c>
      <c r="C500" s="13" t="inlineStr">
        <is>
          <t>Climate Change: Enhanced Greenhouse Effect Impacts [CH9.21]</t>
        </is>
      </c>
      <c r="D500" s="12" t="inlineStr">
        <is>
          <t>Describe how the enhanced greenhouse effect impacts our planet.</t>
        </is>
      </c>
      <c r="E500" s="12" t="inlineStr">
        <is>
          <t>18e45fa2-c2ac-4f57-9239-12fd8587bade</t>
        </is>
      </c>
    </row>
    <row r="501" ht="45" customHeight="1">
      <c r="A501" s="12" t="inlineStr">
        <is>
          <t>Fuels &amp; Earth Science</t>
        </is>
      </c>
      <c r="B501" s="12" t="inlineStr">
        <is>
          <t>Climate Change</t>
        </is>
      </c>
      <c r="C501" s="13" t="inlineStr">
        <is>
          <t>Climate Change: Peer Review [CH9.22]</t>
        </is>
      </c>
      <c r="D501" s="12" t="inlineStr">
        <is>
          <t>Explain what peer review is and why it is important for scientific research.</t>
        </is>
      </c>
      <c r="E501" s="12" t="inlineStr">
        <is>
          <t>acec1e1d-2762-40d0-a3bf-39bbca39768b</t>
        </is>
      </c>
    </row>
    <row r="502" ht="45" customHeight="1">
      <c r="A502" s="12" t="inlineStr">
        <is>
          <t>Separate Chemistry 2</t>
        </is>
      </c>
      <c r="B502" s="12" t="inlineStr">
        <is>
          <t>Testing for Cations</t>
        </is>
      </c>
      <c r="C502" s="13" t="inlineStr">
        <is>
          <t>Diagnostic: Testing for Cations [CH0.110]</t>
        </is>
      </c>
      <c r="D502" s="12" t="inlineStr">
        <is>
          <t>Diagnostic for the testing for cations topic.</t>
        </is>
      </c>
      <c r="E502" s="12" t="inlineStr">
        <is>
          <t>d09f04ba-c0d1-4540-aed2-f84516c72990</t>
        </is>
      </c>
    </row>
    <row r="503" ht="45" customHeight="1">
      <c r="A503" s="12" t="inlineStr">
        <is>
          <t>Separate Chemistry 2</t>
        </is>
      </c>
      <c r="B503" s="12" t="inlineStr">
        <is>
          <t>Testing for Cations</t>
        </is>
      </c>
      <c r="C503" s="13" t="inlineStr">
        <is>
          <t>Testing for Cations: Flame Tests for Metal Ions [CH8.17]</t>
        </is>
      </c>
      <c r="D503" s="12" t="inlineStr">
        <is>
          <t>Description of how to carry out a flame test and use results to identify cations from known standards.</t>
        </is>
      </c>
      <c r="E503" s="12" t="inlineStr">
        <is>
          <t>4a5f7dc2-0fd8-4241-a801-c2fd42cb1041</t>
        </is>
      </c>
    </row>
    <row r="504" ht="45" customHeight="1">
      <c r="A504" s="12" t="inlineStr">
        <is>
          <t>Separate Chemistry 2</t>
        </is>
      </c>
      <c r="B504" s="12" t="inlineStr">
        <is>
          <t>Testing for Cations</t>
        </is>
      </c>
      <c r="C504" s="13" t="inlineStr">
        <is>
          <t>Testing for Cations: Metal Hydroxides [CH8.18]</t>
        </is>
      </c>
      <c r="D504" s="12" t="inlineStr">
        <is>
          <t>Description of how to carry out a precipitation test with sodium hydroxide and use results to identify cations.</t>
        </is>
      </c>
      <c r="E504" s="12" t="inlineStr">
        <is>
          <t>c28a9bc2-96a1-4092-b777-e997c7411ff5</t>
        </is>
      </c>
    </row>
    <row r="505" ht="45" customHeight="1">
      <c r="A505" s="12" t="inlineStr">
        <is>
          <t>Separate Chemistry 2</t>
        </is>
      </c>
      <c r="B505" s="12" t="inlineStr">
        <is>
          <t>Testing for Cations</t>
        </is>
      </c>
      <c r="C505" s="13" t="inlineStr">
        <is>
          <t>Testing for Cations: Equations for Insoluble Hydroxides [CH8.39]</t>
        </is>
      </c>
      <c r="D505" s="12" t="inlineStr">
        <is>
          <t>Equations for the precipitation of insoluble metal hydroxides, includes ionic equations.</t>
        </is>
      </c>
      <c r="E505" s="12" t="inlineStr">
        <is>
          <t>8a473211-7d39-4d03-83e0-b1e6c8ac1652</t>
        </is>
      </c>
    </row>
    <row r="506" ht="45" customHeight="1">
      <c r="A506" s="12" t="inlineStr">
        <is>
          <t>Separate Chemistry 2</t>
        </is>
      </c>
      <c r="B506" s="12" t="inlineStr">
        <is>
          <t>Testing for Cations</t>
        </is>
      </c>
      <c r="C506" s="13" t="inlineStr">
        <is>
          <t>Testing for Cations: Summary [CH8.40]</t>
        </is>
      </c>
      <c r="D506" s="12" t="inlineStr">
        <is>
          <t>Summary of test methods for identifying cations including equations (word, symbol and ionic).</t>
        </is>
      </c>
      <c r="E506" s="12" t="inlineStr">
        <is>
          <t>e3f54ac7-9723-4ab3-a8cd-952a351834fc</t>
        </is>
      </c>
    </row>
    <row r="507" ht="45" customHeight="1">
      <c r="A507" s="12" t="inlineStr">
        <is>
          <t>Separate Chemistry 2</t>
        </is>
      </c>
      <c r="B507" s="12" t="inlineStr">
        <is>
          <t>Testing for Anions</t>
        </is>
      </c>
      <c r="C507" s="13" t="inlineStr">
        <is>
          <t>Diagnostic: Testing for Anions [CH0.111]</t>
        </is>
      </c>
      <c r="D507" s="12" t="inlineStr">
        <is>
          <t>Diagnostic for the testing for anions topic.</t>
        </is>
      </c>
      <c r="E507" s="12" t="inlineStr">
        <is>
          <t>da50c601-5ec6-442f-8cdf-e6f428073de4</t>
        </is>
      </c>
    </row>
    <row r="508" ht="45" customHeight="1">
      <c r="A508" s="12" t="inlineStr">
        <is>
          <t>Separate Chemistry 2</t>
        </is>
      </c>
      <c r="B508" s="12" t="inlineStr">
        <is>
          <t>Testing for Anions</t>
        </is>
      </c>
      <c r="C508" s="13" t="inlineStr">
        <is>
          <t>Testing for Anions: Carbonates [CH8.41]</t>
        </is>
      </c>
      <c r="D508" s="12" t="inlineStr">
        <is>
          <t>Description of how to carry out a carbonate test with dilute hydrochloric acid &amp; limewater including equations (word, symbol and ionic).</t>
        </is>
      </c>
      <c r="E508" s="12" t="inlineStr">
        <is>
          <t>69c3f2c5-0833-4884-81b7-a01f1758f48f</t>
        </is>
      </c>
    </row>
    <row r="509" ht="45" customHeight="1">
      <c r="A509" s="12" t="inlineStr">
        <is>
          <t>Separate Chemistry 2</t>
        </is>
      </c>
      <c r="B509" s="12" t="inlineStr">
        <is>
          <t>Testing for Anions</t>
        </is>
      </c>
      <c r="C509" s="13" t="inlineStr">
        <is>
          <t>Testing for Anions: Halides [CH8.42]</t>
        </is>
      </c>
      <c r="D509" s="12" t="inlineStr">
        <is>
          <t>Description of how to carry out a halide test with silver nitrate including equations (word, symbol and ionic).</t>
        </is>
      </c>
      <c r="E509" s="12" t="inlineStr">
        <is>
          <t>ede1d21e-b082-48e4-8dbf-f93ab246c2eb</t>
        </is>
      </c>
    </row>
    <row r="510" ht="45" customHeight="1">
      <c r="A510" s="12" t="inlineStr">
        <is>
          <t>Separate Chemistry 2</t>
        </is>
      </c>
      <c r="B510" s="12" t="inlineStr">
        <is>
          <t>Testing for Anions</t>
        </is>
      </c>
      <c r="C510" s="13" t="inlineStr">
        <is>
          <t>Testing for Anions: Sulfates [CH8.43]</t>
        </is>
      </c>
      <c r="D510" s="12" t="inlineStr">
        <is>
          <t>Description of how to carry out a sulfate test with barium chloride including equations (word, symbol and ionic).</t>
        </is>
      </c>
      <c r="E510" s="12" t="inlineStr">
        <is>
          <t>02c77d5c-8fb3-45f8-bc9b-38a4c06234d0</t>
        </is>
      </c>
    </row>
    <row r="511" ht="45" customHeight="1">
      <c r="A511" s="12" t="inlineStr">
        <is>
          <t>Separate Chemistry 2</t>
        </is>
      </c>
      <c r="B511" s="12" t="inlineStr">
        <is>
          <t>Testing for Anions</t>
        </is>
      </c>
      <c r="C511" s="13" t="inlineStr">
        <is>
          <t>Testing for Anions: Summary [CH8.44]</t>
        </is>
      </c>
      <c r="D511" s="12" t="inlineStr">
        <is>
          <t>Summary of test methods for identifying anions including equations (word, symbol and ionic).</t>
        </is>
      </c>
      <c r="E511" s="12" t="inlineStr">
        <is>
          <t>800d3fbf-9760-49e4-b7c2-ab8d3e738e98</t>
        </is>
      </c>
    </row>
    <row r="512" ht="45" customHeight="1">
      <c r="A512" s="12" t="inlineStr">
        <is>
          <t>Separate Chemistry 2</t>
        </is>
      </c>
      <c r="B512" s="12" t="inlineStr">
        <is>
          <t>Identifying Unknown Ionic Compounds</t>
        </is>
      </c>
      <c r="C512" s="13" t="inlineStr">
        <is>
          <t>Diagnostic: Identifying Unknown Ionic Compounds [CH0.087]</t>
        </is>
      </c>
      <c r="D512" s="12" t="inlineStr">
        <is>
          <t>Diagnostic for the identifying unknown ionic compounds topic.</t>
        </is>
      </c>
      <c r="E512" s="12" t="inlineStr">
        <is>
          <t>9f40ae5b-647e-47fb-ab6b-7aa8f8babf90</t>
        </is>
      </c>
    </row>
    <row r="513" ht="45" customHeight="1">
      <c r="A513" s="12" t="inlineStr">
        <is>
          <t>Separate Chemistry 2</t>
        </is>
      </c>
      <c r="B513" s="12" t="inlineStr">
        <is>
          <t>Identifying Unknown Ionic Compounds</t>
        </is>
      </c>
      <c r="C513" s="13" t="inlineStr">
        <is>
          <t>Practical: Identifying Unknown Ionic Compounds [CH8.45]</t>
        </is>
      </c>
      <c r="D513" s="12" t="inlineStr">
        <is>
          <t>Description of method plus results interpretation for identifying unknown ionic compounds.</t>
        </is>
      </c>
      <c r="E513" s="12" t="inlineStr">
        <is>
          <t>4064cc4d-6848-4a86-a7ea-0c2e16a1da52</t>
        </is>
      </c>
    </row>
    <row r="514" ht="45" customHeight="1">
      <c r="A514" s="12" t="inlineStr">
        <is>
          <t>Separate Chemistry 2</t>
        </is>
      </c>
      <c r="B514" s="12" t="inlineStr">
        <is>
          <t>Identifying Unknown Ionic Compounds</t>
        </is>
      </c>
      <c r="C514" s="13" t="inlineStr">
        <is>
          <t>Instrumental Methods vs Chemical Tests [CH8.27]</t>
        </is>
      </c>
      <c r="D514" s="12" t="inlineStr">
        <is>
          <t>Description of instrumental techniques and comparison between instrumental techniques and traditional chemical tests, including advantages and disadvantages.</t>
        </is>
      </c>
      <c r="E514" s="12" t="inlineStr">
        <is>
          <t>c675157b-d9ea-4b26-a434-8a65cf56b576</t>
        </is>
      </c>
    </row>
    <row r="515" ht="45" customHeight="1">
      <c r="A515" s="12" t="inlineStr">
        <is>
          <t>Separate Chemistry 2</t>
        </is>
      </c>
      <c r="B515" s="12" t="inlineStr">
        <is>
          <t>Identifying Unknown Ionic Compounds</t>
        </is>
      </c>
      <c r="C515" s="13" t="inlineStr">
        <is>
          <t>Flame Emission Spectroscopy [CH8.28]</t>
        </is>
      </c>
      <c r="D515" s="12" t="inlineStr">
        <is>
          <t xml:space="preserve">Explanation of the principles of flame emission spectroscopy, including emission spectra. </t>
        </is>
      </c>
      <c r="E515" s="12" t="inlineStr">
        <is>
          <t>c3f42e6b-3151-4302-aaa6-1dfad6c5297e</t>
        </is>
      </c>
    </row>
    <row r="516" ht="45" customHeight="1">
      <c r="A516" s="12" t="inlineStr">
        <is>
          <t>Separate Chemistry 2</t>
        </is>
      </c>
      <c r="B516" s="12" t="inlineStr">
        <is>
          <t>Identifying Unknown Ionic Compounds</t>
        </is>
      </c>
      <c r="C516" s="13" t="inlineStr">
        <is>
          <t>Interpreting the Emission Spectra [CH8.29]</t>
        </is>
      </c>
      <c r="D516" s="12" t="inlineStr">
        <is>
          <t xml:space="preserve">Interpreting the emission spectra produced in flame emission spectroscopy. Explanation of how to interpret spectra to identify known and unknown substances. </t>
        </is>
      </c>
      <c r="E516" s="12" t="inlineStr">
        <is>
          <t>fa59d5b2-0885-4922-8966-c9c2c8195ad6</t>
        </is>
      </c>
    </row>
    <row r="517" ht="45" customHeight="1">
      <c r="A517" s="12" t="inlineStr">
        <is>
          <t>Separate Chemistry 2</t>
        </is>
      </c>
      <c r="B517" s="12" t="inlineStr">
        <is>
          <t>Reactions of Alkenes</t>
        </is>
      </c>
      <c r="C517" s="13" t="inlineStr">
        <is>
          <t>Diagnostic: Reactions of Alkenes [CH0.74]</t>
        </is>
      </c>
      <c r="D517" s="12" t="inlineStr">
        <is>
          <t>Diagnostic for Reactions of Alkenes.</t>
        </is>
      </c>
      <c r="E517" s="12" t="inlineStr">
        <is>
          <t>f20ef78d-927a-4dd4-8f28-918662bf0149</t>
        </is>
      </c>
    </row>
    <row r="518" ht="45" customHeight="1">
      <c r="A518" s="12" t="inlineStr">
        <is>
          <t>Separate Chemistry 2</t>
        </is>
      </c>
      <c r="B518" s="12" t="inlineStr">
        <is>
          <t>Reactions of Alkenes</t>
        </is>
      </c>
      <c r="C518" s="13" t="inlineStr">
        <is>
          <t>Combustion of Alkenes [CH7.20]</t>
        </is>
      </c>
      <c r="D518" s="12" t="inlineStr">
        <is>
          <t>Describe what happens when an alkene burns in a plentiful and limited supply of oxygen.</t>
        </is>
      </c>
      <c r="E518" s="12" t="inlineStr">
        <is>
          <t>db2a3073-19a9-421e-b1b8-81d45a754ec2</t>
        </is>
      </c>
    </row>
    <row r="519" ht="45" customHeight="1">
      <c r="A519" s="12" t="inlineStr">
        <is>
          <t>Separate Chemistry 2</t>
        </is>
      </c>
      <c r="B519" s="12" t="inlineStr">
        <is>
          <t>Reactions of Alkenes</t>
        </is>
      </c>
      <c r="C519" s="13" t="inlineStr">
        <is>
          <t>Addition Reactions of Alkenes [CH7.21]</t>
        </is>
      </c>
      <c r="D519" s="12" t="inlineStr">
        <is>
          <t>Describe how the double bond in alkenes allows them to undergo addition reactions.</t>
        </is>
      </c>
      <c r="E519" s="12" t="inlineStr">
        <is>
          <t>970d8a80-8363-4d82-99b2-f00a6168f2f0</t>
        </is>
      </c>
    </row>
    <row r="520" ht="45" customHeight="1">
      <c r="A520" s="12" t="inlineStr">
        <is>
          <t>Separate Chemistry 2</t>
        </is>
      </c>
      <c r="B520" s="12" t="inlineStr">
        <is>
          <t>Reactions of Alkenes</t>
        </is>
      </c>
      <c r="C520" s="13" t="inlineStr">
        <is>
          <t>Hydrogenation of Alkenes [CH7.22]</t>
        </is>
      </c>
      <c r="D520" s="12" t="inlineStr">
        <is>
          <t xml:space="preserve">Describe the addition reaction between alkenes and hydrogen. </t>
        </is>
      </c>
      <c r="E520" s="12" t="inlineStr">
        <is>
          <t>50b73463-8535-4afa-a0c4-79354db187f3</t>
        </is>
      </c>
    </row>
    <row r="521" ht="45" customHeight="1">
      <c r="A521" s="12" t="inlineStr">
        <is>
          <t>Separate Chemistry 2</t>
        </is>
      </c>
      <c r="B521" s="12" t="inlineStr">
        <is>
          <t>Reactions of Alkenes</t>
        </is>
      </c>
      <c r="C521" s="13" t="inlineStr">
        <is>
          <t>Reaction of Alkenes with Steam [CH7.23]</t>
        </is>
      </c>
      <c r="D521" s="12" t="inlineStr">
        <is>
          <t xml:space="preserve">Describe the addition reaction between alkenes and water. </t>
        </is>
      </c>
      <c r="E521" s="12" t="inlineStr">
        <is>
          <t>c2db2e01-adaa-44cf-a3a0-8f7e7a43eb6e</t>
        </is>
      </c>
    </row>
    <row r="522" ht="45" customHeight="1">
      <c r="A522" s="12" t="inlineStr">
        <is>
          <t>Separate Chemistry 2</t>
        </is>
      </c>
      <c r="B522" s="12" t="inlineStr">
        <is>
          <t>Reactions of Alkenes</t>
        </is>
      </c>
      <c r="C522" s="13" t="inlineStr">
        <is>
          <t>Reaction of Alkenes with Halogens [CH7.24]</t>
        </is>
      </c>
      <c r="D522" s="12" t="inlineStr">
        <is>
          <t>Describe the addition reaction between alkenes and the halogens.</t>
        </is>
      </c>
      <c r="E522" s="12" t="inlineStr">
        <is>
          <t>9b837b41-dca5-420b-8c79-5ce68ef7486a</t>
        </is>
      </c>
    </row>
    <row r="523" ht="45" customHeight="1">
      <c r="A523" s="12" t="inlineStr">
        <is>
          <t>Separate Chemistry 2</t>
        </is>
      </c>
      <c r="B523" s="12" t="inlineStr">
        <is>
          <t>Reactions of Alkenes</t>
        </is>
      </c>
      <c r="C523" s="13" t="inlineStr">
        <is>
          <t>Reaction of Alkenes: Summary [CH7.25]</t>
        </is>
      </c>
      <c r="D523" s="12" t="inlineStr">
        <is>
          <t>Summary of the addition reactions of alkenes, including how alkenes react with halogens, hydrogen and water.</t>
        </is>
      </c>
      <c r="E523" s="12" t="inlineStr">
        <is>
          <t>c2a0e497-fe3d-4c19-a690-f8b967bba438</t>
        </is>
      </c>
    </row>
    <row r="524" ht="45" customHeight="1">
      <c r="A524" s="12" t="inlineStr">
        <is>
          <t>Separate Chemistry 2</t>
        </is>
      </c>
      <c r="B524" s="12" t="inlineStr">
        <is>
          <t>Addition Polymers</t>
        </is>
      </c>
      <c r="C524" s="13" t="inlineStr">
        <is>
          <t>Diagnostic: Addition Polymers [CH0.78]</t>
        </is>
      </c>
      <c r="D524" s="12" t="inlineStr">
        <is>
          <t>Diagnostic for Addition Polymers.</t>
        </is>
      </c>
      <c r="E524" s="12" t="inlineStr">
        <is>
          <t>619de270-ad78-46a8-9355-ad197951dc44</t>
        </is>
      </c>
    </row>
    <row r="525" ht="45" customHeight="1">
      <c r="A525" s="12" t="inlineStr">
        <is>
          <t>Separate Chemistry 2</t>
        </is>
      </c>
      <c r="B525" s="12" t="inlineStr">
        <is>
          <t>Addition Polymers</t>
        </is>
      </c>
      <c r="C525" s="13" t="inlineStr">
        <is>
          <t>Addition Polymers: Identifying &amp; Deducing [CH7.37]</t>
        </is>
      </c>
      <c r="D525" s="12" t="inlineStr">
        <is>
          <t>Includes the reaction of monomers to form polymers and how to identify the repeating unit from the monomer and vice versa.</t>
        </is>
      </c>
      <c r="E525" s="12" t="inlineStr">
        <is>
          <t>4693a534-fb0d-4842-8049-dfea47867233</t>
        </is>
      </c>
    </row>
    <row r="526" ht="45" customHeight="1">
      <c r="A526" s="12" t="inlineStr">
        <is>
          <t>Separate Chemistry 2</t>
        </is>
      </c>
      <c r="B526" s="12" t="inlineStr">
        <is>
          <t>Addition Polymers</t>
        </is>
      </c>
      <c r="C526" s="13" t="inlineStr">
        <is>
          <t>Addition Polymers: Introduction [CH7.36]</t>
        </is>
      </c>
      <c r="D526" s="12" t="inlineStr">
        <is>
          <t>Introduction to the reaction of monomers to form polymers.  Includes how addition polymers form from monomers and that addition monomers all have C=C.</t>
        </is>
      </c>
      <c r="E526" s="12" t="inlineStr">
        <is>
          <t>93cdb336-85d4-4e69-a336-b43e98a7ca5b</t>
        </is>
      </c>
    </row>
    <row r="527" ht="45" customHeight="1">
      <c r="A527" s="12" t="inlineStr">
        <is>
          <t>Separate Chemistry 2</t>
        </is>
      </c>
      <c r="B527" s="12" t="inlineStr">
        <is>
          <t>Addition Polymers</t>
        </is>
      </c>
      <c r="C527" s="13" t="inlineStr">
        <is>
          <t>Addition Polymers: Representing in Diagrams [CH7.38]</t>
        </is>
      </c>
      <c r="D527" s="12" t="inlineStr">
        <is>
          <t xml:space="preserve">Includes the different ways of representing polymers in 2D and 3D. </t>
        </is>
      </c>
      <c r="E527" s="12" t="inlineStr">
        <is>
          <t>a1eb33ac-822f-4a62-973e-5dc75b9c14e1</t>
        </is>
      </c>
    </row>
    <row r="528" ht="45" customHeight="1">
      <c r="A528" s="12" t="inlineStr">
        <is>
          <t>Separate Chemistry 2</t>
        </is>
      </c>
      <c r="B528" s="12" t="inlineStr">
        <is>
          <t>Condensation Polymers</t>
        </is>
      </c>
      <c r="C528" s="13" t="inlineStr">
        <is>
          <t>Diagnostic: Condensation Polymers [CH0.79]</t>
        </is>
      </c>
      <c r="D528" s="12" t="inlineStr">
        <is>
          <t>Diagnostic for Condensation Polymers.</t>
        </is>
      </c>
      <c r="E528" s="12" t="inlineStr">
        <is>
          <t>45694c62-070c-4893-8b9e-ffee66301e81</t>
        </is>
      </c>
    </row>
    <row r="529" ht="45" customHeight="1">
      <c r="A529" s="12" t="inlineStr">
        <is>
          <t>Separate Chemistry 2</t>
        </is>
      </c>
      <c r="B529" s="12" t="inlineStr">
        <is>
          <t>Condensation Polymers</t>
        </is>
      </c>
      <c r="C529" s="13" t="inlineStr">
        <is>
          <t>Esters [CH7.35]</t>
        </is>
      </c>
      <c r="D529" s="12" t="inlineStr">
        <is>
          <t>Describe the homologous series, esters.</t>
        </is>
      </c>
      <c r="E529" s="12" t="inlineStr">
        <is>
          <t>f07a3b7c-d4be-4635-a28d-e2215a654970</t>
        </is>
      </c>
    </row>
    <row r="530" ht="45" customHeight="1">
      <c r="A530" s="12" t="inlineStr">
        <is>
          <t>Separate Chemistry 2</t>
        </is>
      </c>
      <c r="B530" s="12" t="inlineStr">
        <is>
          <t>Condensation Polymers</t>
        </is>
      </c>
      <c r="C530" s="13" t="inlineStr">
        <is>
          <t>Condensation Polymers: Introduction [CH7.39]</t>
        </is>
      </c>
      <c r="D530" s="12" t="inlineStr">
        <is>
          <t>Define condensation polymer, identify functional groups and describe a condensation reaction.</t>
        </is>
      </c>
      <c r="E530" s="12" t="inlineStr">
        <is>
          <t>f524d264-75c0-43dd-9477-0decf96a6847</t>
        </is>
      </c>
    </row>
    <row r="531" ht="45" customHeight="1">
      <c r="A531" s="12" t="inlineStr">
        <is>
          <t>Separate Chemistry 2</t>
        </is>
      </c>
      <c r="B531" s="12" t="inlineStr">
        <is>
          <t>Condensation Polymers</t>
        </is>
      </c>
      <c r="C531" s="13" t="inlineStr">
        <is>
          <t>Condensation Polymers: Representing in Diagrams [CH7.40]</t>
        </is>
      </c>
      <c r="D531" s="12" t="inlineStr">
        <is>
          <t>Use 2D and 3D diagrams of condensation polymers.</t>
        </is>
      </c>
      <c r="E531" s="12" t="inlineStr">
        <is>
          <t>1997c16e-2fec-40a1-af1f-6638e764fe01</t>
        </is>
      </c>
    </row>
    <row r="532" ht="45" customHeight="1">
      <c r="A532" s="12" t="inlineStr">
        <is>
          <t>Separate Chemistry 2</t>
        </is>
      </c>
      <c r="B532" s="12" t="inlineStr">
        <is>
          <t>Condensation Polymers</t>
        </is>
      </c>
      <c r="C532" s="13" t="inlineStr">
        <is>
          <t>Condensation Polymers: Identifying &amp; Deducing [CH7.41]</t>
        </is>
      </c>
      <c r="D532" s="12" t="inlineStr">
        <is>
          <t>Identify the polymer chain from the repeating unit and vice versa. Deduce the products of a reaction.</t>
        </is>
      </c>
      <c r="E532" s="12" t="inlineStr">
        <is>
          <t>b1b4dc6c-6254-4037-a457-6a215f2bddfe</t>
        </is>
      </c>
    </row>
    <row r="533" ht="45" customHeight="1">
      <c r="A533" s="12" t="inlineStr">
        <is>
          <t>Separate Chemistry 2</t>
        </is>
      </c>
      <c r="B533" s="12" t="inlineStr">
        <is>
          <t>Amino Acids, Peptides &amp; Polypeptides</t>
        </is>
      </c>
      <c r="C533" s="13" t="inlineStr">
        <is>
          <t>Diagnostic: Amino Acids, Peptides &amp; Polypeptides [CH0.103]</t>
        </is>
      </c>
      <c r="D533" s="12" t="inlineStr">
        <is>
          <t>Diagnostic for the structure of amino acids, peptides and polypeptides.</t>
        </is>
      </c>
      <c r="E533" s="12" t="inlineStr">
        <is>
          <t>c8768d28-d757-4252-af4a-ad9f8c74c073</t>
        </is>
      </c>
    </row>
    <row r="534" ht="45" customHeight="1">
      <c r="A534" s="12" t="inlineStr">
        <is>
          <t>Separate Chemistry 2</t>
        </is>
      </c>
      <c r="B534" s="12" t="inlineStr">
        <is>
          <t>Amino Acids, Peptides &amp; Polypeptides</t>
        </is>
      </c>
      <c r="C534" s="13" t="inlineStr">
        <is>
          <t>Proteins: Structure of Amino Acids [CH7.46]</t>
        </is>
      </c>
      <c r="D534" s="12" t="inlineStr">
        <is>
          <t>Describe the structure of amino acids.</t>
        </is>
      </c>
      <c r="E534" s="12" t="inlineStr">
        <is>
          <t>68845d8d-bc16-4521-98bc-cb88bf13ece2</t>
        </is>
      </c>
    </row>
    <row r="535" ht="45" customHeight="1">
      <c r="A535" s="12" t="inlineStr">
        <is>
          <t>Separate Chemistry 2</t>
        </is>
      </c>
      <c r="B535" s="12" t="inlineStr">
        <is>
          <t>Amino Acids, Peptides &amp; Polypeptides</t>
        </is>
      </c>
      <c r="C535" s="13" t="inlineStr">
        <is>
          <t>Proteins: Peptide Bonds [CH7.58]</t>
        </is>
      </c>
      <c r="D535" s="12" t="inlineStr">
        <is>
          <t>Describe the formation of peptide bonds, identify peptide bonds from diagrams and describe a condensation reaction.</t>
        </is>
      </c>
      <c r="E535" s="12" t="inlineStr">
        <is>
          <t>cdbeb4fd-3f7d-4245-8d99-ee2b18801e09</t>
        </is>
      </c>
    </row>
    <row r="536" ht="45" customHeight="1">
      <c r="A536" s="12" t="inlineStr">
        <is>
          <t>Separate Chemistry 2</t>
        </is>
      </c>
      <c r="B536" s="12" t="inlineStr">
        <is>
          <t>Amino Acids, Peptides &amp; Polypeptides</t>
        </is>
      </c>
      <c r="C536" s="13" t="inlineStr">
        <is>
          <t>Proteins: Polypeptides [CH7.59]</t>
        </is>
      </c>
      <c r="D536" s="12" t="inlineStr">
        <is>
          <t>Represent polypeptides, deduce deduce formulae and identify the repeating unit from sections of the polymer chain.</t>
        </is>
      </c>
      <c r="E536" s="12" t="inlineStr">
        <is>
          <t>314dbdc0-c4ff-461c-83ec-179eb36f76d6</t>
        </is>
      </c>
    </row>
    <row r="537" ht="45" customHeight="1">
      <c r="A537" s="12" t="inlineStr">
        <is>
          <t>Separate Chemistry 2</t>
        </is>
      </c>
      <c r="B537" s="12" t="inlineStr">
        <is>
          <t>DNA</t>
        </is>
      </c>
      <c r="C537" s="13" t="inlineStr">
        <is>
          <t>Diagnostic: DNA [CH0.105]</t>
        </is>
      </c>
      <c r="D537" s="12" t="inlineStr">
        <is>
          <t xml:space="preserve">Diagnostic for genetic material and the structure of DNA. </t>
        </is>
      </c>
      <c r="E537" s="12" t="inlineStr">
        <is>
          <t>4d69dc01-bb6a-4e53-9455-159360330418</t>
        </is>
      </c>
    </row>
    <row r="538" ht="45" customHeight="1">
      <c r="A538" s="12" t="inlineStr">
        <is>
          <t>Separate Chemistry 2</t>
        </is>
      </c>
      <c r="B538" s="12" t="inlineStr">
        <is>
          <t>DNA</t>
        </is>
      </c>
      <c r="C538" s="13" t="inlineStr">
        <is>
          <t>Biological Molecules: Introduction to Genetic Material [BI6.124]</t>
        </is>
      </c>
      <c r="D538" s="12" t="inlineStr">
        <is>
          <t>Give the role of DNA and RNA in organisms and explain how the universal genetic code provides indirect evidence for evolution.</t>
        </is>
      </c>
      <c r="E538" s="12" t="inlineStr">
        <is>
          <t>8bfa2c45-5ffb-4218-bab7-da35533e1a1b</t>
        </is>
      </c>
    </row>
    <row r="539" ht="45" customHeight="1">
      <c r="A539" s="12" t="inlineStr">
        <is>
          <t>Separate Chemistry 2</t>
        </is>
      </c>
      <c r="B539" s="12" t="inlineStr">
        <is>
          <t>DNA</t>
        </is>
      </c>
      <c r="C539" s="13" t="inlineStr">
        <is>
          <t>DNA: Nucleotides [BI6.125]</t>
        </is>
      </c>
      <c r="D539" s="12" t="inlineStr">
        <is>
          <t xml:space="preserve">Describe DNA as a polymer made from four different nucleotides and describe the structure of nucleotides. </t>
        </is>
      </c>
      <c r="E539" s="12" t="inlineStr">
        <is>
          <t>17b6f11e-9cdf-4a03-b36a-1ccaa263f1e4</t>
        </is>
      </c>
    </row>
    <row r="540" ht="45" customHeight="1">
      <c r="A540" s="12" t="inlineStr">
        <is>
          <t>Separate Chemistry 2</t>
        </is>
      </c>
      <c r="B540" s="12" t="inlineStr">
        <is>
          <t>DNA</t>
        </is>
      </c>
      <c r="C540" s="13" t="inlineStr">
        <is>
          <t>DNA: Structure [BI6.013]</t>
        </is>
      </c>
      <c r="D540" s="12" t="inlineStr">
        <is>
          <t>Describe DNA as a polymer of alternating sugar and phosphate sections with one of the four bases attached to each sugar. Includes complementary base pairing.</t>
        </is>
      </c>
      <c r="E540" s="12" t="inlineStr">
        <is>
          <t>b58a5b8d-1921-49da-b916-7ddde4ebe581</t>
        </is>
      </c>
    </row>
    <row r="541" ht="45" customHeight="1">
      <c r="A541" s="12" t="inlineStr">
        <is>
          <t>Separate Chemistry 2</t>
        </is>
      </c>
      <c r="B541" s="12" t="inlineStr">
        <is>
          <t>Alcohols</t>
        </is>
      </c>
      <c r="C541" s="13" t="inlineStr">
        <is>
          <t>Diagnostic: Alcohols [CH0.75]</t>
        </is>
      </c>
      <c r="D541" s="12" t="inlineStr">
        <is>
          <t>Diagnostic for Alcohols.</t>
        </is>
      </c>
      <c r="E541" s="12" t="inlineStr">
        <is>
          <t>4e8ee358-3495-4b37-9c92-76f5b263a2a7</t>
        </is>
      </c>
    </row>
    <row r="542" ht="45" customHeight="1">
      <c r="A542" s="12" t="inlineStr">
        <is>
          <t>Separate Chemistry 2</t>
        </is>
      </c>
      <c r="B542" s="12" t="inlineStr">
        <is>
          <t>Alcohols</t>
        </is>
      </c>
      <c r="C542" s="13" t="inlineStr">
        <is>
          <t>Alcohols [CH7.27]</t>
        </is>
      </c>
      <c r="D542" s="12" t="inlineStr">
        <is>
          <t xml:space="preserve">Describe the homologous series, alcohols. </t>
        </is>
      </c>
      <c r="E542" s="12" t="inlineStr">
        <is>
          <t>d1dd909c-1ea1-4c2a-8167-400f98df3dfc</t>
        </is>
      </c>
    </row>
    <row r="543" ht="45" customHeight="1">
      <c r="A543" s="12" t="inlineStr">
        <is>
          <t>Separate Chemistry 2</t>
        </is>
      </c>
      <c r="B543" s="12" t="inlineStr">
        <is>
          <t>Alcohols</t>
        </is>
      </c>
      <c r="C543" s="13" t="inlineStr">
        <is>
          <t>Structure &amp; Formulae of Alcohols [CH7.28]</t>
        </is>
      </c>
      <c r="D543" s="12" t="inlineStr">
        <is>
          <t>Label and draw the structural formula of the first four alcohols.</t>
        </is>
      </c>
      <c r="E543" s="12" t="inlineStr">
        <is>
          <t>2edcce99-f756-4435-8243-a294a3d1e523</t>
        </is>
      </c>
    </row>
    <row r="544" ht="45" customHeight="1">
      <c r="A544" s="12" t="inlineStr">
        <is>
          <t>Separate Chemistry 2</t>
        </is>
      </c>
      <c r="B544" s="12" t="inlineStr">
        <is>
          <t>Alcohols</t>
        </is>
      </c>
      <c r="C544" s="13" t="inlineStr">
        <is>
          <t>Combustion of Alcohols [CH7.29]</t>
        </is>
      </c>
      <c r="D544" s="12" t="inlineStr">
        <is>
          <t>Description of alcohols, their use as fuels and their complete combustion.</t>
        </is>
      </c>
      <c r="E544" s="12" t="inlineStr">
        <is>
          <t>8932ee40-198f-4e6d-a79d-1c1a2cfcbd70</t>
        </is>
      </c>
    </row>
    <row r="545" ht="45" customHeight="1">
      <c r="A545" s="12" t="inlineStr">
        <is>
          <t>Separate Chemistry 2</t>
        </is>
      </c>
      <c r="B545" s="12" t="inlineStr">
        <is>
          <t>Alcohols</t>
        </is>
      </c>
      <c r="C545" s="13" t="inlineStr">
        <is>
          <t>Reaction of Alcohols with Sodium [CH7.50]</t>
        </is>
      </c>
      <c r="D545" s="12" t="inlineStr">
        <is>
          <t xml:space="preserve">Describe the reaction between alcohols and sodium. </t>
        </is>
      </c>
      <c r="E545" s="12" t="inlineStr">
        <is>
          <t>18890f6b-2710-4a05-843a-374c02ec662c</t>
        </is>
      </c>
    </row>
    <row r="546" ht="45" customHeight="1">
      <c r="A546" s="12" t="inlineStr">
        <is>
          <t>Separate Chemistry 2</t>
        </is>
      </c>
      <c r="B546" s="12" t="inlineStr">
        <is>
          <t>Alcohols</t>
        </is>
      </c>
      <c r="C546" s="13" t="inlineStr">
        <is>
          <t>Reaction of Alcohols with Water [CH7.51]</t>
        </is>
      </c>
      <c r="D546" s="12" t="inlineStr">
        <is>
          <t>Describe the reaction between the first four alcohols and water.</t>
        </is>
      </c>
      <c r="E546" s="12" t="inlineStr">
        <is>
          <t>c4f8a08a-3d6f-4d1a-b3f6-96fd7bcf23fa</t>
        </is>
      </c>
    </row>
    <row r="547" ht="45" customHeight="1">
      <c r="A547" s="12" t="inlineStr">
        <is>
          <t>Separate Chemistry 2</t>
        </is>
      </c>
      <c r="B547" s="12" t="inlineStr">
        <is>
          <t>Alcohols</t>
        </is>
      </c>
      <c r="C547" s="13" t="inlineStr">
        <is>
          <t>Oxidation of Alcohol [CH7.52]</t>
        </is>
      </c>
      <c r="D547" s="12" t="inlineStr">
        <is>
          <t>Describe the oxidation of alcohols to carboxylic acids.</t>
        </is>
      </c>
      <c r="E547" s="12" t="inlineStr">
        <is>
          <t>8710fbff-ab8e-469a-8ae0-d545db03728d</t>
        </is>
      </c>
    </row>
    <row r="548" ht="45" customHeight="1">
      <c r="A548" s="12" t="inlineStr">
        <is>
          <t>Separate Chemistry 2</t>
        </is>
      </c>
      <c r="B548" s="12" t="inlineStr">
        <is>
          <t>Alcohols</t>
        </is>
      </c>
      <c r="C548" s="13" t="inlineStr">
        <is>
          <t>Temperature Change in Combustion [SP2.14]</t>
        </is>
      </c>
      <c r="D548" s="12" t="inlineStr">
        <is>
          <t>An experiment to investigate the energy released during the combustion of different alcohols</t>
        </is>
      </c>
      <c r="E548" s="12" t="inlineStr">
        <is>
          <t>4872623e-050b-4f23-9472-850eb0353c1b</t>
        </is>
      </c>
    </row>
    <row r="549" ht="45" customHeight="1">
      <c r="A549" s="12" t="inlineStr">
        <is>
          <t>Separate Chemistry 2</t>
        </is>
      </c>
      <c r="B549" s="12" t="inlineStr">
        <is>
          <t>Alcohols</t>
        </is>
      </c>
      <c r="C549" s="13" t="inlineStr">
        <is>
          <t>Uses of Alcohols [CH7.30]</t>
        </is>
      </c>
      <c r="D549" s="12" t="inlineStr">
        <is>
          <t>Alcohol description and details of some uses of small chain alcohols.</t>
        </is>
      </c>
      <c r="E549" s="12" t="inlineStr">
        <is>
          <t>c4b6b7a6-56d9-4740-9a6f-ae74652c970d</t>
        </is>
      </c>
    </row>
    <row r="550" ht="45" customHeight="1">
      <c r="A550" s="12" t="inlineStr">
        <is>
          <t>Separate Chemistry 2</t>
        </is>
      </c>
      <c r="B550" s="12" t="inlineStr">
        <is>
          <t>Alcohols</t>
        </is>
      </c>
      <c r="C550" s="13" t="inlineStr">
        <is>
          <t>Fermentation [CH7.31]</t>
        </is>
      </c>
      <c r="D550" s="12" t="inlineStr">
        <is>
          <t xml:space="preserve">Reaction conditions and word and symbol equation for the production of ethanol by fermentation. </t>
        </is>
      </c>
      <c r="E550" s="12" t="inlineStr">
        <is>
          <t>6183c1de-aa4f-4b63-bd4c-4c60460fdac8</t>
        </is>
      </c>
    </row>
    <row r="551" ht="45" customHeight="1">
      <c r="A551" s="12" t="inlineStr">
        <is>
          <t>Separate Chemistry 2</t>
        </is>
      </c>
      <c r="B551" s="12" t="inlineStr">
        <is>
          <t>Carboxylic Acids</t>
        </is>
      </c>
      <c r="C551" s="13" t="inlineStr">
        <is>
          <t>Diagnostic: Carboxylic Acids [CH0.206]</t>
        </is>
      </c>
      <c r="D551" s="12" t="inlineStr">
        <is>
          <t>Diagnostic for Carboxylic acids.</t>
        </is>
      </c>
      <c r="E551" s="12" t="inlineStr">
        <is>
          <t>7f81bbae-d528-4ff1-91cd-ff181e8c437e</t>
        </is>
      </c>
    </row>
    <row r="552" ht="45" customHeight="1">
      <c r="A552" s="12" t="inlineStr">
        <is>
          <t>Separate Chemistry 2</t>
        </is>
      </c>
      <c r="B552" s="12" t="inlineStr">
        <is>
          <t>Carboxylic Acids</t>
        </is>
      </c>
      <c r="C552" s="13" t="inlineStr">
        <is>
          <t>Carboxylic Acids [CH7.32]</t>
        </is>
      </c>
      <c r="D552" s="12" t="inlineStr">
        <is>
          <t>Describe the homologous series, carboxylic acids.</t>
        </is>
      </c>
      <c r="E552" s="12" t="inlineStr">
        <is>
          <t>80f6d8f0-f832-429f-8866-5f632549eb40</t>
        </is>
      </c>
    </row>
    <row r="553" ht="45" customHeight="1">
      <c r="A553" s="12" t="inlineStr">
        <is>
          <t>Separate Chemistry 2</t>
        </is>
      </c>
      <c r="B553" s="12" t="inlineStr">
        <is>
          <t>Carboxylic Acids</t>
        </is>
      </c>
      <c r="C553" s="13" t="inlineStr">
        <is>
          <t>Why Carboxylic Acid is a Weak Acid [CH7.33]</t>
        </is>
      </c>
      <c r="D553" s="12" t="inlineStr">
        <is>
          <t>Explain why carboxylic acids are weak acids.</t>
        </is>
      </c>
      <c r="E553" s="12" t="inlineStr">
        <is>
          <t>03622fa9-5b99-42e3-8b15-92aae59e67ad</t>
        </is>
      </c>
    </row>
    <row r="554" ht="45" customHeight="1">
      <c r="A554" s="12" t="inlineStr">
        <is>
          <t>Separate Chemistry 2</t>
        </is>
      </c>
      <c r="B554" s="12" t="inlineStr">
        <is>
          <t>Carboxylic Acids</t>
        </is>
      </c>
      <c r="C554" s="13" t="inlineStr">
        <is>
          <t>Reactions of Carboxylic Acids [CH7.34]</t>
        </is>
      </c>
      <c r="D554" s="12" t="inlineStr">
        <is>
          <t>Describe the reactions of carboxylic acids with metal carbonates and alcohols.</t>
        </is>
      </c>
      <c r="E554" s="12" t="inlineStr">
        <is>
          <t>9ab96619-8620-4780-ad4e-1a7fd73973cf</t>
        </is>
      </c>
    </row>
    <row r="555" ht="45" customHeight="1">
      <c r="A555" s="12" t="inlineStr">
        <is>
          <t>Separate Chemistry 2</t>
        </is>
      </c>
      <c r="B555" s="12" t="inlineStr">
        <is>
          <t>Nanoparticles</t>
        </is>
      </c>
      <c r="C555" s="13" t="inlineStr">
        <is>
          <t>Diagnostic: Nanoparticles [CH0.018]</t>
        </is>
      </c>
      <c r="D555" s="12" t="inlineStr">
        <is>
          <t>Diagnostic for the properties and uses of nanoparticles.</t>
        </is>
      </c>
      <c r="E555" s="12" t="inlineStr">
        <is>
          <t>6d6858af-727a-4783-9064-891fa776b4cc</t>
        </is>
      </c>
    </row>
    <row r="556" ht="45" customHeight="1">
      <c r="A556" s="12" t="inlineStr">
        <is>
          <t>Separate Chemistry 2</t>
        </is>
      </c>
      <c r="B556" s="12" t="inlineStr">
        <is>
          <t>Nanoparticles</t>
        </is>
      </c>
      <c r="C556" s="13" t="inlineStr">
        <is>
          <t>Nanoparticles [CH2.62]</t>
        </is>
      </c>
      <c r="D556" s="12" t="inlineStr">
        <is>
          <t>Introduction to nanoparticles; their relative size, unit conversions and mention of unique properties.</t>
        </is>
      </c>
      <c r="E556" s="12" t="inlineStr">
        <is>
          <t>f3d40509-92c4-488f-a6f6-ae1d8fbb1944</t>
        </is>
      </c>
    </row>
    <row r="557" ht="45" customHeight="1">
      <c r="A557" s="12" t="inlineStr">
        <is>
          <t>Separate Chemistry 2</t>
        </is>
      </c>
      <c r="B557" s="12" t="inlineStr">
        <is>
          <t>Nanoparticles</t>
        </is>
      </c>
      <c r="C557" s="13" t="inlineStr">
        <is>
          <t>Comparing Nanoparticles with Atoms &amp; Molecules [CH2.71]</t>
        </is>
      </c>
      <c r="D557" s="12" t="inlineStr">
        <is>
          <t>A comparison between the sizes of nanoparticles with atoms and small molecules.</t>
        </is>
      </c>
      <c r="E557" s="12" t="inlineStr">
        <is>
          <t>f3d532e3-0fb4-4829-8575-8ea06ce9580a</t>
        </is>
      </c>
    </row>
    <row r="558" ht="45" customHeight="1">
      <c r="A558" s="12" t="inlineStr">
        <is>
          <t>Separate Chemistry 2</t>
        </is>
      </c>
      <c r="B558" s="12" t="inlineStr">
        <is>
          <t>Nanoparticles</t>
        </is>
      </c>
      <c r="C558" s="13" t="inlineStr">
        <is>
          <t>Properties of Nanoparticles [CH2.63]</t>
        </is>
      </c>
      <c r="D558" s="12" t="inlineStr">
        <is>
          <t>Introduction to the unique properties of nanoscale particles; their first identification along with some examples.</t>
        </is>
      </c>
      <c r="E558" s="12" t="inlineStr">
        <is>
          <t>44ec3824-cad5-4c2d-b8c2-1d4cb7288e28</t>
        </is>
      </c>
    </row>
    <row r="559" ht="45" customHeight="1">
      <c r="A559" s="12" t="inlineStr">
        <is>
          <t>Separate Chemistry 2</t>
        </is>
      </c>
      <c r="B559" s="12" t="inlineStr">
        <is>
          <t>Nanoparticles</t>
        </is>
      </c>
      <c r="C559" s="13" t="inlineStr">
        <is>
          <t>Surface Area to Volume Ratio [BI1.45]</t>
        </is>
      </c>
      <c r="D559" s="12" t="inlineStr">
        <is>
          <t>Calculate and compare surface area to volume ratios.</t>
        </is>
      </c>
      <c r="E559" s="12" t="inlineStr">
        <is>
          <t>9d6015ed-1df6-4f6c-9991-c9718132e66f</t>
        </is>
      </c>
    </row>
    <row r="560" ht="45" customHeight="1">
      <c r="A560" s="12" t="inlineStr">
        <is>
          <t>Separate Chemistry 2</t>
        </is>
      </c>
      <c r="B560" s="12" t="inlineStr">
        <is>
          <t>Nanoparticles</t>
        </is>
      </c>
      <c r="C560" s="13" t="inlineStr">
        <is>
          <t>Explaining the Properties of Nanoparticles [CH2.64]</t>
        </is>
      </c>
      <c r="D560" s="12" t="inlineStr">
        <is>
          <t>Explanation behind nanoparticles and their unique properties.</t>
        </is>
      </c>
      <c r="E560" s="12" t="inlineStr">
        <is>
          <t>498fa3b9-95d9-4218-9993-a27804fb5f16</t>
        </is>
      </c>
    </row>
    <row r="561" ht="45" customHeight="1">
      <c r="A561" s="12" t="inlineStr">
        <is>
          <t>Separate Chemistry 2</t>
        </is>
      </c>
      <c r="B561" s="12" t="inlineStr">
        <is>
          <t>Nanoparticles</t>
        </is>
      </c>
      <c r="C561" s="13" t="inlineStr">
        <is>
          <t>Uses of Nanoparticles [CH2.65]</t>
        </is>
      </c>
      <c r="D561" s="12" t="inlineStr">
        <is>
          <t>A look at the different applications for nanoparticles.</t>
        </is>
      </c>
      <c r="E561" s="12" t="inlineStr">
        <is>
          <t>724db370-102e-4e23-b6dc-c740f91b7ef8</t>
        </is>
      </c>
    </row>
    <row r="562" ht="45" customHeight="1">
      <c r="A562" s="12" t="inlineStr">
        <is>
          <t>Separate Chemistry 2</t>
        </is>
      </c>
      <c r="B562" s="12" t="inlineStr">
        <is>
          <t>Nanoparticles</t>
        </is>
      </c>
      <c r="C562" s="13" t="inlineStr">
        <is>
          <t>Benefits &amp; Risks of Nanoparticles to Health [CH2.66]</t>
        </is>
      </c>
      <c r="D562" s="12" t="inlineStr">
        <is>
          <t>Descriptions and explanations of the benefits and risks to health of nanoparticles.</t>
        </is>
      </c>
      <c r="E562" s="12" t="inlineStr">
        <is>
          <t>90054664-0a1f-4954-a3b6-08dc85fb11be</t>
        </is>
      </c>
    </row>
    <row r="563" ht="45" customHeight="1">
      <c r="A563" s="12" t="inlineStr">
        <is>
          <t>Separate Chemistry 2</t>
        </is>
      </c>
      <c r="B563" s="12" t="inlineStr">
        <is>
          <t>Properties of Materials</t>
        </is>
      </c>
      <c r="C563" s="13" t="inlineStr">
        <is>
          <t>Diagnostic: Properties of Materials [CH0.93]</t>
        </is>
      </c>
      <c r="D563" s="12" t="inlineStr">
        <is>
          <t>Diagnostic for the chemical, physical and mechanical properties of materials.</t>
        </is>
      </c>
      <c r="E563" s="12" t="inlineStr">
        <is>
          <t>1be22f80-0db3-47e4-8358-b0a6d12da8c4</t>
        </is>
      </c>
    </row>
    <row r="564" ht="45" customHeight="1">
      <c r="A564" s="12" t="inlineStr">
        <is>
          <t>Separate Chemistry 2</t>
        </is>
      </c>
      <c r="B564" s="12" t="inlineStr">
        <is>
          <t>Properties of Materials</t>
        </is>
      </c>
      <c r="C564" s="13" t="inlineStr">
        <is>
          <t>Chemical Properties of Materials [CH10.01]</t>
        </is>
      </c>
      <c r="D564" s="12" t="inlineStr">
        <is>
          <t>Describe the chemical properties of materials.</t>
        </is>
      </c>
      <c r="E564" s="12" t="inlineStr">
        <is>
          <t>6bc0b6c4-dae8-45ba-a17b-bd4746408f1c</t>
        </is>
      </c>
    </row>
    <row r="565" ht="45" customHeight="1">
      <c r="A565" s="12" t="inlineStr">
        <is>
          <t>Separate Chemistry 2</t>
        </is>
      </c>
      <c r="B565" s="12" t="inlineStr">
        <is>
          <t>Properties of Materials</t>
        </is>
      </c>
      <c r="C565" s="13" t="inlineStr">
        <is>
          <t>Physical Properties of Materials [CH10.02]</t>
        </is>
      </c>
      <c r="D565" s="12" t="inlineStr">
        <is>
          <t>Describe the physical properties of materials.</t>
        </is>
      </c>
      <c r="E565" s="12" t="inlineStr">
        <is>
          <t>2ad40f9a-ee84-4e07-a6d3-9e08d7f36511</t>
        </is>
      </c>
    </row>
    <row r="566" ht="45" customHeight="1">
      <c r="A566" s="12" t="inlineStr">
        <is>
          <t>Separate Chemistry 2</t>
        </is>
      </c>
      <c r="B566" s="12" t="inlineStr">
        <is>
          <t>Properties of Materials</t>
        </is>
      </c>
      <c r="C566" s="13" t="inlineStr">
        <is>
          <t>Mechanical Properties of Materials [CH10.03]</t>
        </is>
      </c>
      <c r="D566" s="12" t="inlineStr">
        <is>
          <t>Describe the mechanical properties of materials.</t>
        </is>
      </c>
      <c r="E566" s="12" t="inlineStr">
        <is>
          <t>076b533a-8913-4c7b-a458-bdf35bdd13d8</t>
        </is>
      </c>
    </row>
    <row r="567" ht="45" customHeight="1">
      <c r="A567" s="12" t="inlineStr">
        <is>
          <t>Separate Chemistry 2</t>
        </is>
      </c>
      <c r="B567" s="12" t="inlineStr">
        <is>
          <t>Structure &amp; Properties of Materials</t>
        </is>
      </c>
      <c r="C567" s="13" t="inlineStr">
        <is>
          <t>Diagnostic: Structure &amp; Properties of Materials [CH0.223]</t>
        </is>
      </c>
      <c r="D567" s="12" t="inlineStr">
        <is>
          <t>Diagnostic for the structure and properties of materials topic.</t>
        </is>
      </c>
      <c r="E567" s="12" t="inlineStr">
        <is>
          <t>83f3a045-b8de-45e1-a2f9-66bd6e731817</t>
        </is>
      </c>
    </row>
    <row r="568" ht="45" customHeight="1">
      <c r="A568" s="12" t="inlineStr">
        <is>
          <t>Separate Chemistry 2</t>
        </is>
      </c>
      <c r="B568" s="12" t="inlineStr">
        <is>
          <t>Structure &amp; Properties of Materials</t>
        </is>
      </c>
      <c r="C568" s="13" t="inlineStr">
        <is>
          <t>Ceramics: Structure &amp; Properties [CH10.16]</t>
        </is>
      </c>
      <c r="D568" s="12" t="inlineStr">
        <is>
          <t>Explanation of what a ceramic is and the structure of glass and clay ceramics. Includes identifying the properties of glass and clay ceramics and how they are made.</t>
        </is>
      </c>
      <c r="E568" s="12" t="inlineStr">
        <is>
          <t>3c58c0c0-0e50-4c4a-b882-4533cd6c9af9</t>
        </is>
      </c>
    </row>
    <row r="569" ht="45" customHeight="1">
      <c r="A569" s="12" t="inlineStr">
        <is>
          <t>Separate Chemistry 2</t>
        </is>
      </c>
      <c r="B569" s="12" t="inlineStr">
        <is>
          <t>Structure &amp; Properties of Materials</t>
        </is>
      </c>
      <c r="C569" s="13" t="inlineStr">
        <is>
          <t>Ceramics: Explaining Properties [CH10.17]</t>
        </is>
      </c>
      <c r="D569" s="12" t="inlineStr">
        <is>
          <t>Use ideas about the structure of glass and clay ceramics to explain why they exhibit the properties they do.</t>
        </is>
      </c>
      <c r="E569" s="12" t="inlineStr">
        <is>
          <t>4bac43ba-b56d-4d22-adbc-c208f4e3c96a</t>
        </is>
      </c>
    </row>
    <row r="570" ht="45" customHeight="1">
      <c r="A570" s="12" t="inlineStr">
        <is>
          <t>Separate Chemistry 2</t>
        </is>
      </c>
      <c r="B570" s="12" t="inlineStr">
        <is>
          <t>Structure &amp; Properties of Materials</t>
        </is>
      </c>
      <c r="C570" s="13" t="inlineStr">
        <is>
          <t>Composites: Structure &amp; Properties [CH10.18]</t>
        </is>
      </c>
      <c r="D570" s="12" t="inlineStr">
        <is>
          <t>Explanation of what a composite is and the structure. Includes examples of composite materials. Fibreglass, CFRP and reinforced concrete.</t>
        </is>
      </c>
      <c r="E570" s="12" t="inlineStr">
        <is>
          <t>3bfb2d8b-92c1-4fb9-8aa2-533ee4638d14</t>
        </is>
      </c>
    </row>
    <row r="571" ht="45" customHeight="1">
      <c r="A571" s="12" t="inlineStr">
        <is>
          <t>Separate Chemistry 2</t>
        </is>
      </c>
      <c r="B571" s="12" t="inlineStr">
        <is>
          <t>Structure &amp; Properties of Materials</t>
        </is>
      </c>
      <c r="C571" s="13" t="inlineStr">
        <is>
          <t>Polymers: Production and Structure [CH10.64]</t>
        </is>
      </c>
      <c r="D571" s="12" t="inlineStr">
        <is>
          <t>Covers the manufacture of LDPE and HDPE in terms of the conditions needed and the difference in physical properties of the polymers that result.  The features of the structure are used to better understand the relative density and melting point of LDPE compared to HDPE.</t>
        </is>
      </c>
      <c r="E571" s="12" t="inlineStr">
        <is>
          <t>ba812879-28b4-45ef-9dd3-0fa652aac522</t>
        </is>
      </c>
    </row>
    <row r="572" ht="45" customHeight="1">
      <c r="A572" s="12" t="inlineStr">
        <is>
          <t>Separate Chemistry 2</t>
        </is>
      </c>
      <c r="B572" s="12" t="inlineStr">
        <is>
          <t>Structure &amp; Properties of Materials</t>
        </is>
      </c>
      <c r="C572" s="13" t="inlineStr">
        <is>
          <t>Polymers: Thermosoftening &amp; Thermosetting [CH10.65]</t>
        </is>
      </c>
      <c r="D572" s="12" t="inlineStr">
        <is>
          <t>Covers thermosetting and thermosoftening polymers in terms of their structure and how it relates to the type of polymer. Also includes the ease with which each type of polymer can be recycled.</t>
        </is>
      </c>
      <c r="E572" s="12" t="inlineStr">
        <is>
          <t>1d3c89d6-0429-4257-8549-d2708338174f</t>
        </is>
      </c>
    </row>
    <row r="573" ht="45" customHeight="1">
      <c r="A573" s="12" t="inlineStr">
        <is>
          <t>Separate Chemistry 2</t>
        </is>
      </c>
      <c r="B573" s="12" t="inlineStr">
        <is>
          <t>Comparing Materials</t>
        </is>
      </c>
      <c r="C573" s="13" t="inlineStr">
        <is>
          <t>Diagnostic: Comparing Materials [CH0.108]</t>
        </is>
      </c>
      <c r="D573" s="12" t="inlineStr">
        <is>
          <t>Diagnostic for Comparing Materials</t>
        </is>
      </c>
      <c r="E573" s="12" t="inlineStr">
        <is>
          <t>1ee159b4-e986-490c-acb0-9d7f75b56b67</t>
        </is>
      </c>
    </row>
    <row r="574" ht="45" customHeight="1">
      <c r="A574" s="12" t="inlineStr">
        <is>
          <t>Separate Chemistry 2</t>
        </is>
      </c>
      <c r="B574" s="12" t="inlineStr">
        <is>
          <t>Comparing Materials</t>
        </is>
      </c>
      <c r="C574" s="13" t="inlineStr">
        <is>
          <t>Comparing Materials [CH10.66]</t>
        </is>
      </c>
      <c r="D574" s="12" t="inlineStr">
        <is>
          <t>Comparison of the properties of metals, alloys, ceramics (glass &amp; clay), polymers (both thermosetting and thermosoftening) and composites.  Uses quantitative data for density, tensile strength, compressive strength, hardness and thermal conductivity.</t>
        </is>
      </c>
      <c r="E574" s="12" t="inlineStr">
        <is>
          <t>bfb02309-afa0-4485-aca2-5cb2b775f910</t>
        </is>
      </c>
    </row>
    <row r="575" ht="45" customHeight="1">
      <c r="A575" s="12" t="inlineStr">
        <is>
          <t>Separate Chemistry 2</t>
        </is>
      </c>
      <c r="B575" s="12" t="inlineStr">
        <is>
          <t>Comparing Materials</t>
        </is>
      </c>
      <c r="C575" s="13" t="inlineStr">
        <is>
          <t>Selecting Materials: Using Qualitative Data [CH10.67]</t>
        </is>
      </c>
      <c r="D575" s="12" t="inlineStr">
        <is>
          <t>Use qualitative data to decide on which material from a selection of materials is most suitable for a specific application.</t>
        </is>
      </c>
      <c r="E575" s="12" t="inlineStr">
        <is>
          <t>a619e4de-63c7-434b-90b5-48a458d18a64</t>
        </is>
      </c>
    </row>
    <row r="576" ht="45" customHeight="1">
      <c r="A576" s="12" t="inlineStr">
        <is>
          <t>Separate Chemistry 2</t>
        </is>
      </c>
      <c r="B576" s="12" t="inlineStr">
        <is>
          <t>Comparing Materials</t>
        </is>
      </c>
      <c r="C576" s="13" t="inlineStr">
        <is>
          <t>Selecting Materials: Using Quantitative Data [CH10.68]</t>
        </is>
      </c>
      <c r="D576" s="12" t="inlineStr">
        <is>
          <t>Use quantitative data to decide on which material, from a selection of materials, is most suitable for a specific application.</t>
        </is>
      </c>
      <c r="E576" s="12" t="inlineStr">
        <is>
          <t>13c552f2-da25-406b-a025-f77658f5ed5f</t>
        </is>
      </c>
    </row>
    <row r="577" ht="45" customHeight="1">
      <c r="A577" s="12" t="inlineStr">
        <is>
          <t>Separate Chemistry 2</t>
        </is>
      </c>
      <c r="B577" s="12" t="inlineStr">
        <is>
          <t>Comparing Materials</t>
        </is>
      </c>
      <c r="C577" s="13" t="inlineStr">
        <is>
          <t>Selecting Materials: Justifying Choices [CH10.69]</t>
        </is>
      </c>
      <c r="D577" s="12" t="inlineStr">
        <is>
          <t>Justify the choice of a material in a given context based on both the qualitative and quantitative data related to the properties of a range of possible alternatives.</t>
        </is>
      </c>
      <c r="E577" s="12" t="inlineStr">
        <is>
          <t>03379352-463b-406c-ac5e-eb21dc3a9d76</t>
        </is>
      </c>
    </row>
    <row r="578" ht="45" customHeight="1">
      <c r="A578" s="12" t="inlineStr">
        <is>
          <t>Separate Chemistry 2</t>
        </is>
      </c>
      <c r="B578" s="12" t="inlineStr">
        <is>
          <t>Comparing Materials</t>
        </is>
      </c>
      <c r="C578" s="13" t="inlineStr">
        <is>
          <t>Recycling [CH10.70]</t>
        </is>
      </c>
      <c r="D578" s="12" t="inlineStr">
        <is>
          <t>Understand how and why materials are recycled.  Consider the factors what affect where a material will be recycled.</t>
        </is>
      </c>
      <c r="E578" s="12" t="inlineStr">
        <is>
          <t>b5277ff7-0af2-475c-b5cd-2c9dcb9c83e0</t>
        </is>
      </c>
    </row>
  </sheetData>
  <mergeCells count="1">
    <mergeCell ref="A6:E6"/>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E491"/>
  <sheetViews>
    <sheetView showGridLines="0" workbookViewId="0">
      <selection activeCell="A1" sqref="A1"/>
    </sheetView>
  </sheetViews>
  <sheetFormatPr baseColWidth="8" defaultRowHeight="15"/>
  <cols>
    <col width="53" customWidth="1" min="1" max="1"/>
    <col width="6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aea7d020-7dbb-4d4c-96c5-a72ea98aefb6</t>
        </is>
      </c>
    </row>
    <row r="3">
      <c r="A3" s="2" t="inlineStr">
        <is>
          <t>Chemistry GCSE: OCR (F)</t>
        </is>
      </c>
      <c r="D3" s="3" t="inlineStr">
        <is>
          <t>Last updated: 17 July 2026</t>
        </is>
      </c>
    </row>
    <row r="4">
      <c r="A4" s="4" t="inlineStr">
        <is>
          <t>6 Topics   ·   61 Subtopics   ·   484 Nuggets   ·   60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C1: Particles</t>
        </is>
      </c>
      <c r="B8" s="12" t="inlineStr">
        <is>
          <t>The Particle Model</t>
        </is>
      </c>
      <c r="C8" s="13" t="inlineStr">
        <is>
          <t>Diagnostic: Fundamental States of Matter [PH0.046]</t>
        </is>
      </c>
      <c r="D8" s="12" t="inlineStr">
        <is>
          <t>Diagnostic for the fundamental states of matter and phase transitions using the particle model.</t>
        </is>
      </c>
      <c r="E8" s="12" t="inlineStr">
        <is>
          <t>e6d06a26-5cbc-4696-8370-81c393215574</t>
        </is>
      </c>
    </row>
    <row r="9" ht="45" customHeight="1">
      <c r="A9" s="12" t="inlineStr">
        <is>
          <t>C1: Particles</t>
        </is>
      </c>
      <c r="B9" s="12" t="inlineStr">
        <is>
          <t>The Particle Model</t>
        </is>
      </c>
      <c r="C9" s="13" t="inlineStr">
        <is>
          <t>Fundamental States of Matter: Characteristics [PH3.01]</t>
        </is>
      </c>
      <c r="D9" s="12" t="inlineStr">
        <is>
          <t>Identify the four fundamental states of matter and their basic properties.</t>
        </is>
      </c>
      <c r="E9" s="12" t="inlineStr">
        <is>
          <t>73091f21-bd94-4604-8d09-b27dbf392a81</t>
        </is>
      </c>
    </row>
    <row r="10" ht="45" customHeight="1">
      <c r="A10" s="12" t="inlineStr">
        <is>
          <t>C1: Particles</t>
        </is>
      </c>
      <c r="B10" s="12" t="inlineStr">
        <is>
          <t>The Particle Model</t>
        </is>
      </c>
      <c r="C10" s="13" t="inlineStr">
        <is>
          <t>Fundamental States of Matter: Particle Model [PH3.02]</t>
        </is>
      </c>
      <c r="D10" s="12" t="inlineStr">
        <is>
          <t>Describe the arrangement, movement and the relative energy of particles in the fundamental states of matter using the particle model.</t>
        </is>
      </c>
      <c r="E10" s="12" t="inlineStr">
        <is>
          <t>b5247aeb-dcac-4dec-ae35-227496f71dcd</t>
        </is>
      </c>
    </row>
    <row r="11" ht="45" customHeight="1">
      <c r="A11" s="12" t="inlineStr">
        <is>
          <t>C1: Particles</t>
        </is>
      </c>
      <c r="B11" s="12" t="inlineStr">
        <is>
          <t>The Particle Model</t>
        </is>
      </c>
      <c r="C11" s="13" t="inlineStr">
        <is>
          <t>Density [PH3.03]</t>
        </is>
      </c>
      <c r="D11" s="12" t="inlineStr">
        <is>
          <t>Identify the meaning of density and comparing the density of different objects.</t>
        </is>
      </c>
      <c r="E11" s="12" t="inlineStr">
        <is>
          <t>78ab0ab9-d127-44ef-8413-eb705f3ed7b5</t>
        </is>
      </c>
    </row>
    <row r="12" ht="45" customHeight="1">
      <c r="A12" s="12" t="inlineStr">
        <is>
          <t>C1: Particles</t>
        </is>
      </c>
      <c r="B12" s="12" t="inlineStr">
        <is>
          <t>The Particle Model</t>
        </is>
      </c>
      <c r="C12" s="13" t="inlineStr">
        <is>
          <t>Density of Fundamental States of Matter [PH3.04]</t>
        </is>
      </c>
      <c r="D12" s="12" t="inlineStr">
        <is>
          <t>Describe density and make comparisons using the particle model.</t>
        </is>
      </c>
      <c r="E12" s="12" t="inlineStr">
        <is>
          <t>4293d9f9-1643-45e7-ba17-5db63a221ea0</t>
        </is>
      </c>
    </row>
    <row r="13" ht="45" customHeight="1">
      <c r="A13" s="12" t="inlineStr">
        <is>
          <t>C1: Particles</t>
        </is>
      </c>
      <c r="B13" s="12" t="inlineStr">
        <is>
          <t>The Particle Model</t>
        </is>
      </c>
      <c r="C13" s="13" t="inlineStr">
        <is>
          <t>Phase Transitions [PH3.20]</t>
        </is>
      </c>
      <c r="D13" s="12" t="inlineStr">
        <is>
          <t>Describe phase transition between the different fundamental states of matter.</t>
        </is>
      </c>
      <c r="E13" s="12" t="inlineStr">
        <is>
          <t>3fcdbc93-ad2a-4d7c-9eba-34d014b86d91</t>
        </is>
      </c>
    </row>
    <row r="14" ht="45" customHeight="1">
      <c r="A14" s="12" t="inlineStr">
        <is>
          <t>C1: Particles</t>
        </is>
      </c>
      <c r="B14" s="12" t="inlineStr">
        <is>
          <t>The Particle Model</t>
        </is>
      </c>
      <c r="C14" s="13" t="inlineStr">
        <is>
          <t>Phase Transitions: Particle Model [PH3.21]</t>
        </is>
      </c>
      <c r="D14" s="12" t="inlineStr">
        <is>
          <t>Describe the phase transition between the different fundamental states of matter using the particle model.</t>
        </is>
      </c>
      <c r="E14" s="12" t="inlineStr">
        <is>
          <t>85083ed7-da39-48e4-ad01-a95b3d56faed</t>
        </is>
      </c>
    </row>
    <row r="15" ht="45" customHeight="1">
      <c r="A15" s="12" t="inlineStr">
        <is>
          <t>C1: Particles</t>
        </is>
      </c>
      <c r="B15" s="12" t="inlineStr">
        <is>
          <t>The Particle Model</t>
        </is>
      </c>
      <c r="C15" s="13" t="inlineStr">
        <is>
          <t>Evaporation vs Boiling [PH3.22]</t>
        </is>
      </c>
      <c r="D15" s="12" t="inlineStr">
        <is>
          <t>Describe and compare the different forms of vaporisation that can occur.</t>
        </is>
      </c>
      <c r="E15" s="12" t="inlineStr">
        <is>
          <t>c759e19c-f920-4a32-bf48-1a3100a05c72</t>
        </is>
      </c>
    </row>
    <row r="16" ht="45" customHeight="1">
      <c r="A16" s="12" t="inlineStr">
        <is>
          <t>C1: Particles</t>
        </is>
      </c>
      <c r="B16" s="12" t="inlineStr">
        <is>
          <t>The Particle Model</t>
        </is>
      </c>
      <c r="C16" s="13" t="inlineStr">
        <is>
          <t>Phase Transitions: Melting &amp; Boiling Points [PH3.24]</t>
        </is>
      </c>
      <c r="D16" s="12" t="inlineStr">
        <is>
          <t>Predict the physical state of a substance under specified conditions, given suitable data.</t>
        </is>
      </c>
      <c r="E16" s="12" t="inlineStr">
        <is>
          <t>e260e2a5-cf19-4395-9d19-18be29a89497</t>
        </is>
      </c>
    </row>
    <row r="17" ht="45" customHeight="1">
      <c r="A17" s="12" t="inlineStr">
        <is>
          <t>C1: Particles</t>
        </is>
      </c>
      <c r="B17" s="12" t="inlineStr">
        <is>
          <t>The Particle Model</t>
        </is>
      </c>
      <c r="C17" s="13" t="inlineStr">
        <is>
          <t>Physical vs Chemical Changes: The Particle Model [PH3.23]</t>
        </is>
      </c>
      <c r="D17" s="12" t="inlineStr">
        <is>
          <t>Identify the difference between chemical and physical changes.</t>
        </is>
      </c>
      <c r="E17" s="12" t="inlineStr">
        <is>
          <t>b681c699-ac95-4e6f-b635-e20bf87fe9dd</t>
        </is>
      </c>
    </row>
    <row r="18" ht="45" customHeight="1">
      <c r="A18" s="12" t="inlineStr">
        <is>
          <t>C1: Particles</t>
        </is>
      </c>
      <c r="B18" s="12" t="inlineStr">
        <is>
          <t>History of Atomic structure</t>
        </is>
      </c>
      <c r="C18" s="13" t="inlineStr">
        <is>
          <t>Diagnostic: History of the Atom [CH0.006]</t>
        </is>
      </c>
      <c r="D18" s="12" t="inlineStr">
        <is>
          <t>Diagnostic for the development of the model of the atom.</t>
        </is>
      </c>
      <c r="E18" s="12" t="inlineStr">
        <is>
          <t>79424fcd-7a47-4808-9fd7-2544a5f36651</t>
        </is>
      </c>
    </row>
    <row r="19" ht="45" customHeight="1">
      <c r="A19" s="12" t="inlineStr">
        <is>
          <t>C1: Particles</t>
        </is>
      </c>
      <c r="B19" s="12" t="inlineStr">
        <is>
          <t>History of Atomic structure</t>
        </is>
      </c>
      <c r="C19" s="13" t="inlineStr">
        <is>
          <t>Development of Scientific Models [CH1.32]</t>
        </is>
      </c>
      <c r="D19" s="12" t="inlineStr">
        <is>
          <t>Describe the scientific method and identify different types of model.</t>
        </is>
      </c>
      <c r="E19" s="12" t="inlineStr">
        <is>
          <t>f3f174e0-6cc9-4c3b-bab3-d88d457d61ac</t>
        </is>
      </c>
    </row>
    <row r="20" ht="45" customHeight="1">
      <c r="A20" s="12" t="inlineStr">
        <is>
          <t>C1: Particles</t>
        </is>
      </c>
      <c r="B20" s="12" t="inlineStr">
        <is>
          <t>History of Atomic structure</t>
        </is>
      </c>
      <c r="C20" s="13" t="inlineStr">
        <is>
          <t>Dalton's Atomic Theory of Matter [CH1.33]</t>
        </is>
      </c>
      <c r="D20" s="12" t="inlineStr">
        <is>
          <t>Describe and use early models of the atom.</t>
        </is>
      </c>
      <c r="E20" s="12" t="inlineStr">
        <is>
          <t>dc8eac9e-a635-4ef1-a838-212104bb7ebf</t>
        </is>
      </c>
    </row>
    <row r="21" ht="45" customHeight="1">
      <c r="A21" s="12" t="inlineStr">
        <is>
          <t>C1: Particles</t>
        </is>
      </c>
      <c r="B21" s="12" t="inlineStr">
        <is>
          <t>History of Atomic structure</t>
        </is>
      </c>
      <c r="C21" s="13" t="inlineStr">
        <is>
          <t>Thomson's Plum Pudding Model [CH1.34]</t>
        </is>
      </c>
      <c r="D21" s="12" t="inlineStr">
        <is>
          <t xml:space="preserve">Describe and use the Plum Pudding Model, and explain how the model was developed. </t>
        </is>
      </c>
      <c r="E21" s="12" t="inlineStr">
        <is>
          <t>9e79b741-92e1-47e2-849e-3d07ea913667</t>
        </is>
      </c>
    </row>
    <row r="22" ht="45" customHeight="1">
      <c r="A22" s="12" t="inlineStr">
        <is>
          <t>C1: Particles</t>
        </is>
      </c>
      <c r="B22" s="12" t="inlineStr">
        <is>
          <t>History of Atomic structure</t>
        </is>
      </c>
      <c r="C22" s="13" t="inlineStr">
        <is>
          <t>Rutherford's Nuclear Model [CH1.35]</t>
        </is>
      </c>
      <c r="D22" s="12" t="inlineStr">
        <is>
          <t xml:space="preserve">Describe and use the Nuclear Model, and explain how the model was developed. </t>
        </is>
      </c>
      <c r="E22" s="12" t="inlineStr">
        <is>
          <t>e611f30d-a5ab-4e7f-a42d-e51771450c79</t>
        </is>
      </c>
    </row>
    <row r="23" ht="45" customHeight="1">
      <c r="A23" s="12" t="inlineStr">
        <is>
          <t>C1: Particles</t>
        </is>
      </c>
      <c r="B23" s="12" t="inlineStr">
        <is>
          <t>History of Atomic structure</t>
        </is>
      </c>
      <c r="C23" s="13" t="inlineStr">
        <is>
          <t>Bohr's Planetary Model [CH1.36]</t>
        </is>
      </c>
      <c r="D23" s="12" t="inlineStr">
        <is>
          <t xml:space="preserve">Describe and use the Planetary Model, and explain how the model was developed. </t>
        </is>
      </c>
      <c r="E23" s="12" t="inlineStr">
        <is>
          <t>1ae330f4-2d65-42c4-a84c-4aadfb70da5e</t>
        </is>
      </c>
    </row>
    <row r="24" ht="45" customHeight="1">
      <c r="A24" s="12" t="inlineStr">
        <is>
          <t>C1: Particles</t>
        </is>
      </c>
      <c r="B24" s="12" t="inlineStr">
        <is>
          <t>History of Atomic structure</t>
        </is>
      </c>
      <c r="C24" s="13" t="inlineStr">
        <is>
          <t>Discovery of Protons [CH1.37]</t>
        </is>
      </c>
      <c r="D24" s="12" t="inlineStr">
        <is>
          <t>Recall the discovery of protons and explain how this added to the model of the atom.</t>
        </is>
      </c>
      <c r="E24" s="12" t="inlineStr">
        <is>
          <t>e61bff4d-5122-4bee-8e1e-e1e14a75ece5</t>
        </is>
      </c>
    </row>
    <row r="25" ht="45" customHeight="1">
      <c r="A25" s="12" t="inlineStr">
        <is>
          <t>C1: Particles</t>
        </is>
      </c>
      <c r="B25" s="12" t="inlineStr">
        <is>
          <t>History of Atomic structure</t>
        </is>
      </c>
      <c r="C25" s="13" t="inlineStr">
        <is>
          <t>Chadwick &amp; the Discovery of the Neutron [CH1.38]</t>
        </is>
      </c>
      <c r="D25" s="12" t="inlineStr">
        <is>
          <t>Recall the discovery of neutrons and explain how this added to the model of the atom.</t>
        </is>
      </c>
      <c r="E25" s="12" t="inlineStr">
        <is>
          <t>7c5061b4-7c27-4fb5-99cb-0f5b129c8f63</t>
        </is>
      </c>
    </row>
    <row r="26" ht="45" customHeight="1">
      <c r="A26" s="12" t="inlineStr">
        <is>
          <t>C1: Particles</t>
        </is>
      </c>
      <c r="B26" s="12" t="inlineStr">
        <is>
          <t>History of Atomic structure</t>
        </is>
      </c>
      <c r="C26" s="13" t="inlineStr">
        <is>
          <t>History of the Atom: Timeline [CH1.39]</t>
        </is>
      </c>
      <c r="D26" s="12" t="inlineStr">
        <is>
          <t>Recall the timeline of the atomic model and identify the different models from diagrams.</t>
        </is>
      </c>
      <c r="E26" s="12" t="inlineStr">
        <is>
          <t>822d2df3-39ad-41c8-a021-5b4f011ae61b</t>
        </is>
      </c>
    </row>
    <row r="27" ht="45" customHeight="1">
      <c r="A27" s="12" t="inlineStr">
        <is>
          <t>C1: Particles</t>
        </is>
      </c>
      <c r="B27" s="12" t="inlineStr">
        <is>
          <t>History of Atomic structure</t>
        </is>
      </c>
      <c r="C27" s="13" t="inlineStr">
        <is>
          <t>Plum Pudding vs the Nuclear Model [CH1.40]</t>
        </is>
      </c>
      <c r="D27" s="12" t="inlineStr">
        <is>
          <t>Compare the Plum Pudding Model to the Nuclear Model of the atom.</t>
        </is>
      </c>
      <c r="E27" s="12" t="inlineStr">
        <is>
          <t>0bf09d05-a8cf-4b20-bbe6-320ec86fc9d6</t>
        </is>
      </c>
    </row>
    <row r="28" ht="45" customHeight="1">
      <c r="A28" s="12" t="inlineStr">
        <is>
          <t>C1: Particles</t>
        </is>
      </c>
      <c r="B28" s="12" t="inlineStr">
        <is>
          <t>Atomic Structure</t>
        </is>
      </c>
      <c r="C28" s="13" t="inlineStr">
        <is>
          <t>Diagnostic: Atomic Structure [CH0.002]</t>
        </is>
      </c>
      <c r="D28" s="12" t="inlineStr">
        <is>
          <t>Diagnostic for describing and using ideas about atomic structure - including isotopes, calculating relative atomic mass and electronic structure.</t>
        </is>
      </c>
      <c r="E28" s="12" t="inlineStr">
        <is>
          <t>df8c9e5d-42be-43d9-aa2d-8dd0aa9a4f3e</t>
        </is>
      </c>
    </row>
    <row r="29" ht="45" customHeight="1">
      <c r="A29" s="12" t="inlineStr">
        <is>
          <t>C1: Particles</t>
        </is>
      </c>
      <c r="B29" s="12" t="inlineStr">
        <is>
          <t>Atomic Structure</t>
        </is>
      </c>
      <c r="C29" s="13" t="inlineStr">
        <is>
          <t>Atomic Structure [CH1.08]</t>
        </is>
      </c>
      <c r="D29" s="12" t="inlineStr">
        <is>
          <t>Describe the structure of the atom.</t>
        </is>
      </c>
      <c r="E29" s="12" t="inlineStr">
        <is>
          <t>c93e9fb5-244b-4eff-91ba-8a9e8ff14eae</t>
        </is>
      </c>
    </row>
    <row r="30" ht="45" customHeight="1">
      <c r="A30" s="12" t="inlineStr">
        <is>
          <t>C1: Particles</t>
        </is>
      </c>
      <c r="B30" s="12" t="inlineStr">
        <is>
          <t>Atomic Structure</t>
        </is>
      </c>
      <c r="C30" s="13" t="inlineStr">
        <is>
          <t>Electronic Structure [CH1.14]</t>
        </is>
      </c>
      <c r="D30" s="12" t="inlineStr">
        <is>
          <t xml:space="preserve">Recall the 2, 8, 8 structure and apply this to the first 20 elements. </t>
        </is>
      </c>
      <c r="E30" s="12" t="inlineStr">
        <is>
          <t>b27e7c40-fa92-46fa-94be-65ed6cf74b0a</t>
        </is>
      </c>
    </row>
    <row r="31" ht="45" customHeight="1">
      <c r="A31" s="12" t="inlineStr">
        <is>
          <t>C1: Particles</t>
        </is>
      </c>
      <c r="B31" s="12" t="inlineStr">
        <is>
          <t>Atomic Structure</t>
        </is>
      </c>
      <c r="C31" s="13" t="inlineStr">
        <is>
          <t>Size of Atoms [CH1.09]</t>
        </is>
      </c>
      <c r="D31" s="12" t="inlineStr">
        <is>
          <t>Recall the radius of an atom/nucleus and relate size and scale of atoms to objects.</t>
        </is>
      </c>
      <c r="E31" s="12" t="inlineStr">
        <is>
          <t>7a7fdf18-1d62-42fb-b3e2-eff1b73fff6f</t>
        </is>
      </c>
    </row>
    <row r="32" ht="45" customHeight="1">
      <c r="A32" s="12" t="inlineStr">
        <is>
          <t>C1: Particles</t>
        </is>
      </c>
      <c r="B32" s="12" t="inlineStr">
        <is>
          <t>Atomic Structure</t>
        </is>
      </c>
      <c r="C32" s="13" t="inlineStr">
        <is>
          <t>What is Relative? Mass &amp; Charges [CH1.12]</t>
        </is>
      </c>
      <c r="D32" s="12" t="inlineStr">
        <is>
          <t>Recall the relative masses/charges of subatomic particles and define relative atomic mass.</t>
        </is>
      </c>
      <c r="E32" s="12" t="inlineStr">
        <is>
          <t>c02a59aa-012e-442e-b0f7-d7ef3762d0a8</t>
        </is>
      </c>
    </row>
    <row r="33" ht="45" customHeight="1">
      <c r="A33" s="12" t="inlineStr">
        <is>
          <t>C1: Particles</t>
        </is>
      </c>
      <c r="B33" s="12" t="inlineStr">
        <is>
          <t>Atomic Structure</t>
        </is>
      </c>
      <c r="C33" s="13" t="inlineStr">
        <is>
          <t>Atomic Number &amp; Mass Number [CH1.10]</t>
        </is>
      </c>
      <c r="D33" s="12" t="inlineStr">
        <is>
          <t>Use the atomic number and mass number to calculate the numbers of subatomic particles.</t>
        </is>
      </c>
      <c r="E33" s="12" t="inlineStr">
        <is>
          <t>b1378d58-0a85-4d3a-87d4-308ca784e408</t>
        </is>
      </c>
    </row>
    <row r="34" ht="45" customHeight="1">
      <c r="A34" s="12" t="inlineStr">
        <is>
          <t>C1: Particles</t>
        </is>
      </c>
      <c r="B34" s="12" t="inlineStr">
        <is>
          <t>Atomic Structure</t>
        </is>
      </c>
      <c r="C34" s="13" t="inlineStr">
        <is>
          <t>Calculating Relative Atomic Mass [CH1.13]</t>
        </is>
      </c>
      <c r="D34" s="12" t="inlineStr">
        <is>
          <t>Calculate relative atomic mass.</t>
        </is>
      </c>
      <c r="E34" s="12" t="inlineStr">
        <is>
          <t>c045eee7-627d-4db6-aa9e-7a23529b6a7e</t>
        </is>
      </c>
    </row>
    <row r="35" ht="45" customHeight="1">
      <c r="A35" s="12" t="inlineStr">
        <is>
          <t>C1: Particles</t>
        </is>
      </c>
      <c r="B35" s="12" t="inlineStr">
        <is>
          <t>Atomic Structure</t>
        </is>
      </c>
      <c r="C35" s="13" t="inlineStr">
        <is>
          <t>Isotopes [CH1.11]</t>
        </is>
      </c>
      <c r="D35" s="12" t="inlineStr">
        <is>
          <t>Recall the definition of an isotope and apply it to familiar situations.</t>
        </is>
      </c>
      <c r="E35" s="12" t="inlineStr">
        <is>
          <t>473c1d99-164d-4d81-b5f7-c64f33c37d50</t>
        </is>
      </c>
    </row>
    <row r="36" ht="45" customHeight="1">
      <c r="A36" s="12" t="inlineStr">
        <is>
          <t>C1: Particles</t>
        </is>
      </c>
      <c r="B36" s="12" t="inlineStr">
        <is>
          <t>Atomic Structure</t>
        </is>
      </c>
      <c r="C36" s="13" t="inlineStr">
        <is>
          <t>Changing Energy Levels [CH1.15]</t>
        </is>
      </c>
      <c r="D36" s="12" t="inlineStr">
        <is>
          <t>Recall that electron arrangements may change with the absorption/emission of electromagnetic radiation and apply this to familiar situations.</t>
        </is>
      </c>
      <c r="E36" s="12" t="inlineStr">
        <is>
          <t>29627385-0daf-49cc-aff1-805015e39fd9</t>
        </is>
      </c>
    </row>
    <row r="37" ht="45" customHeight="1">
      <c r="A37" s="12" t="inlineStr">
        <is>
          <t>C2: Elements, Compounds &amp; Mixtures</t>
        </is>
      </c>
      <c r="B37" s="12" t="inlineStr">
        <is>
          <t>Pure Substances, Mixtures &amp; Separation Techniques</t>
        </is>
      </c>
      <c r="C37" s="13" t="inlineStr">
        <is>
          <t>Diagnostic: Pure Substances, Mixtures &amp; Separation Techniques [CH0.005]</t>
        </is>
      </c>
      <c r="D37" s="12" t="inlineStr">
        <is>
          <t>Diagnostic for separation techniques.</t>
        </is>
      </c>
      <c r="E37" s="12" t="inlineStr">
        <is>
          <t>be55c8a8-bd7b-4ed0-a14f-f88d0a52091f</t>
        </is>
      </c>
    </row>
    <row r="38" ht="45" customHeight="1">
      <c r="A38" s="12" t="inlineStr">
        <is>
          <t>C2: Elements, Compounds &amp; Mixtures</t>
        </is>
      </c>
      <c r="B38" s="12" t="inlineStr">
        <is>
          <t>Pure Substances, Mixtures &amp; Separation Techniques</t>
        </is>
      </c>
      <c r="C38" s="13" t="inlineStr">
        <is>
          <t>Pure Substances &amp; Mixtures [CH1.22]</t>
        </is>
      </c>
      <c r="D38" s="12" t="inlineStr">
        <is>
          <t>Define 'pure' and 'mixture' and identify pure substances and mixtures from diagrams and text.</t>
        </is>
      </c>
      <c r="E38" s="12" t="inlineStr">
        <is>
          <t>6d5e86d4-8117-4d29-800e-f930137d7382</t>
        </is>
      </c>
    </row>
    <row r="39" ht="45" customHeight="1">
      <c r="A39" s="12" t="inlineStr">
        <is>
          <t>C2: Elements, Compounds &amp; Mixtures</t>
        </is>
      </c>
      <c r="B39" s="12" t="inlineStr">
        <is>
          <t>Pure Substances, Mixtures &amp; Separation Techniques</t>
        </is>
      </c>
      <c r="C39" s="13" t="inlineStr">
        <is>
          <t>Dissolving [CK20.07]</t>
        </is>
      </c>
      <c r="D39" s="12" t="inlineStr">
        <is>
          <t>Describe dissolving and use key words relating to solutions. Does not include the particle model.</t>
        </is>
      </c>
      <c r="E39" s="12" t="inlineStr">
        <is>
          <t>7ad0d0ec-cca9-4fe2-a15d-402c5031ae51</t>
        </is>
      </c>
    </row>
    <row r="40" ht="45" customHeight="1">
      <c r="A40" s="12" t="inlineStr">
        <is>
          <t>C2: Elements, Compounds &amp; Mixtures</t>
        </is>
      </c>
      <c r="B40" s="12" t="inlineStr">
        <is>
          <t>Pure Substances, Mixtures &amp; Separation Techniques</t>
        </is>
      </c>
      <c r="C40" s="13" t="inlineStr">
        <is>
          <t>Separating Mixtures [CH1.23]</t>
        </is>
      </c>
      <c r="D40" s="12" t="inlineStr">
        <is>
          <t>Identify different separating techniques and apply knowledge to solve simple problems.</t>
        </is>
      </c>
      <c r="E40" s="12" t="inlineStr">
        <is>
          <t>cb8d07b8-e471-49f5-8ca4-0e8786185fd3</t>
        </is>
      </c>
    </row>
    <row r="41" ht="45" customHeight="1">
      <c r="A41" s="12" t="inlineStr">
        <is>
          <t>C2: Elements, Compounds &amp; Mixtures</t>
        </is>
      </c>
      <c r="B41" s="12" t="inlineStr">
        <is>
          <t>Pure Substances, Mixtures &amp; Separation Techniques</t>
        </is>
      </c>
      <c r="C41" s="13" t="inlineStr">
        <is>
          <t>Keywords Relating to Solutions [CH1.24]</t>
        </is>
      </c>
      <c r="D41" s="12" t="inlineStr">
        <is>
          <t>Use the keywords relating to solutions correctly. Includes the particle model to explain dissolving.</t>
        </is>
      </c>
      <c r="E41" s="12" t="inlineStr">
        <is>
          <t>99a304b3-811b-4d3d-b9cc-ac6665c8a0df</t>
        </is>
      </c>
    </row>
    <row r="42" ht="45" customHeight="1">
      <c r="A42" s="12" t="inlineStr">
        <is>
          <t>C2: Elements, Compounds &amp; Mixtures</t>
        </is>
      </c>
      <c r="B42" s="12" t="inlineStr">
        <is>
          <t>Pure Substances, Mixtures &amp; Separation Techniques</t>
        </is>
      </c>
      <c r="C42" s="13" t="inlineStr">
        <is>
          <t>Filtration [CH1.25]</t>
        </is>
      </c>
      <c r="D42" s="12" t="inlineStr">
        <is>
          <t>Recall the method for carrying out filtration and its uses.</t>
        </is>
      </c>
      <c r="E42" s="12" t="inlineStr">
        <is>
          <t>6dc5ca23-89e6-407a-995c-7f46218d3228</t>
        </is>
      </c>
    </row>
    <row r="43" ht="45" customHeight="1">
      <c r="A43" s="12" t="inlineStr">
        <is>
          <t>C2: Elements, Compounds &amp; Mixtures</t>
        </is>
      </c>
      <c r="B43" s="12" t="inlineStr">
        <is>
          <t>Pure Substances, Mixtures &amp; Separation Techniques</t>
        </is>
      </c>
      <c r="C43" s="13" t="inlineStr">
        <is>
          <t>Evaporation [CH1.26]</t>
        </is>
      </c>
      <c r="D43" s="12" t="inlineStr">
        <is>
          <t>Recall the method for carrying out evaporation and its uses.</t>
        </is>
      </c>
      <c r="E43" s="12" t="inlineStr">
        <is>
          <t>c3460457-28a0-439d-9ca1-fbaf512fed79</t>
        </is>
      </c>
    </row>
    <row r="44" ht="45" customHeight="1">
      <c r="A44" s="12" t="inlineStr">
        <is>
          <t>C2: Elements, Compounds &amp; Mixtures</t>
        </is>
      </c>
      <c r="B44" s="12" t="inlineStr">
        <is>
          <t>Pure Substances, Mixtures &amp; Separation Techniques</t>
        </is>
      </c>
      <c r="C44" s="13" t="inlineStr">
        <is>
          <t>Crystallisation [CH1.27]</t>
        </is>
      </c>
      <c r="D44" s="12" t="inlineStr">
        <is>
          <t>Recall the method for carrying out crystallisation and its uses.</t>
        </is>
      </c>
      <c r="E44" s="12" t="inlineStr">
        <is>
          <t>3057d570-5661-4699-aa7c-9bd1fa9ff36b</t>
        </is>
      </c>
    </row>
    <row r="45" ht="45" customHeight="1">
      <c r="A45" s="12" t="inlineStr">
        <is>
          <t>C2: Elements, Compounds &amp; Mixtures</t>
        </is>
      </c>
      <c r="B45" s="12" t="inlineStr">
        <is>
          <t>Pure Substances, Mixtures &amp; Separation Techniques</t>
        </is>
      </c>
      <c r="C45" s="13" t="inlineStr">
        <is>
          <t>Simple Distillation [CK18.25]</t>
        </is>
      </c>
      <c r="D45" s="12" t="inlineStr">
        <is>
          <t xml:space="preserve">Explain how distillation uses boiling and condensing to separate liquids.  </t>
        </is>
      </c>
      <c r="E45" s="12" t="inlineStr">
        <is>
          <t>647f8a97-e94f-4124-bfc3-f4c7315fcd4d</t>
        </is>
      </c>
    </row>
    <row r="46" ht="45" customHeight="1">
      <c r="A46" s="12" t="inlineStr">
        <is>
          <t>C2: Elements, Compounds &amp; Mixtures</t>
        </is>
      </c>
      <c r="B46" s="12" t="inlineStr">
        <is>
          <t>Pure Substances, Mixtures &amp; Separation Techniques</t>
        </is>
      </c>
      <c r="C46" s="13" t="inlineStr">
        <is>
          <t>Fractional Distillation [CH1.29]</t>
        </is>
      </c>
      <c r="D46" s="12" t="inlineStr">
        <is>
          <t>Recall the method for carrying out fractional distillation and its uses.</t>
        </is>
      </c>
      <c r="E46" s="12" t="inlineStr">
        <is>
          <t>26dbe3b4-9e6a-4edb-88b2-e70049f87056</t>
        </is>
      </c>
    </row>
    <row r="47" ht="45" customHeight="1">
      <c r="A47" s="12" t="inlineStr">
        <is>
          <t>C2: Elements, Compounds &amp; Mixtures</t>
        </is>
      </c>
      <c r="B47" s="12" t="inlineStr">
        <is>
          <t>Pure Substances, Mixtures &amp; Separation Techniques</t>
        </is>
      </c>
      <c r="C47" s="13" t="inlineStr">
        <is>
          <t>Practical: Simple Distillation [CH1.28]</t>
        </is>
      </c>
      <c r="D47" s="12" t="inlineStr">
        <is>
          <t>Recall the method for carrying out simple distillation and its uses.</t>
        </is>
      </c>
      <c r="E47" s="12" t="inlineStr">
        <is>
          <t>656c6270-26ae-4a32-a010-e03f0a88b262</t>
        </is>
      </c>
    </row>
    <row r="48" ht="45" customHeight="1">
      <c r="A48" s="12" t="inlineStr">
        <is>
          <t>C2: Elements, Compounds &amp; Mixtures</t>
        </is>
      </c>
      <c r="B48" s="12" t="inlineStr">
        <is>
          <t>Pure Substances, Mixtures &amp; Separation Techniques</t>
        </is>
      </c>
      <c r="C48" s="13" t="inlineStr">
        <is>
          <t>Paper Chromatography [CH1.30]</t>
        </is>
      </c>
      <c r="D48" s="12" t="inlineStr">
        <is>
          <t>Recall the method for carrying out paper chromatography and its uses.</t>
        </is>
      </c>
      <c r="E48" s="12" t="inlineStr">
        <is>
          <t>0d171de2-0f45-46c4-a758-7391b042190d</t>
        </is>
      </c>
    </row>
    <row r="49" ht="45" customHeight="1">
      <c r="A49" s="12" t="inlineStr">
        <is>
          <t>C2: Elements, Compounds &amp; Mixtures</t>
        </is>
      </c>
      <c r="B49" s="12" t="inlineStr">
        <is>
          <t>Pure Substances, Mixtures &amp; Separation Techniques</t>
        </is>
      </c>
      <c r="C49" s="13" t="inlineStr">
        <is>
          <t>Which Separation Technique? [CH1.31]</t>
        </is>
      </c>
      <c r="D49" s="12" t="inlineStr">
        <is>
          <t>Apply knowledge of separation techniques to solve problems.</t>
        </is>
      </c>
      <c r="E49" s="12" t="inlineStr">
        <is>
          <t>e8c18b13-8e0c-4a5f-8ed5-d2ba210334be</t>
        </is>
      </c>
    </row>
    <row r="50" ht="45" customHeight="1">
      <c r="A50" s="12" t="inlineStr">
        <is>
          <t>C2: Elements, Compounds &amp; Mixtures</t>
        </is>
      </c>
      <c r="B50" s="12" t="inlineStr">
        <is>
          <t>Paper Chromatography</t>
        </is>
      </c>
      <c r="C50" s="13" t="inlineStr">
        <is>
          <t>Diagnostic: Paper Chromatography [CH0.083]</t>
        </is>
      </c>
      <c r="D50" s="12" t="inlineStr">
        <is>
          <t>Diagnostic for paper chromatography. Includes Rf values and how to calculate them.</t>
        </is>
      </c>
      <c r="E50" s="12" t="inlineStr">
        <is>
          <t>7e2c008c-f688-447a-abf8-34e0d8eb1da9</t>
        </is>
      </c>
    </row>
    <row r="51" ht="45" customHeight="1">
      <c r="A51" s="12" t="inlineStr">
        <is>
          <t>C2: Elements, Compounds &amp; Mixtures</t>
        </is>
      </c>
      <c r="B51" s="12" t="inlineStr">
        <is>
          <t>Paper Chromatography</t>
        </is>
      </c>
      <c r="C51" s="13" t="inlineStr">
        <is>
          <t>Formulations [CH8.05]</t>
        </is>
      </c>
      <c r="D51" s="12" t="inlineStr">
        <is>
          <t>Define formulation and give fuels, cleaning agents, paints, medicines, alloys, fertilisers and foods as examples.</t>
        </is>
      </c>
      <c r="E51" s="12" t="inlineStr">
        <is>
          <t>d331b936-e5e5-4afd-9770-231df1990f7c</t>
        </is>
      </c>
    </row>
    <row r="52" ht="45" customHeight="1">
      <c r="A52" s="12" t="inlineStr">
        <is>
          <t>C2: Elements, Compounds &amp; Mixtures</t>
        </is>
      </c>
      <c r="B52" s="12" t="inlineStr">
        <is>
          <t>Paper Chromatography</t>
        </is>
      </c>
      <c r="C52" s="13" t="inlineStr">
        <is>
          <t>Paper Chromatography [CH8.06]</t>
        </is>
      </c>
      <c r="D52" s="12" t="inlineStr">
        <is>
          <t>Explain how paper chromatography can be used to separate mixtures of liquids (often coloured) that are soluble in the same solvent.</t>
        </is>
      </c>
      <c r="E52" s="12" t="inlineStr">
        <is>
          <t>569ec4bc-fc18-4853-b9be-440d4c499e67</t>
        </is>
      </c>
    </row>
    <row r="53" ht="45" customHeight="1">
      <c r="A53" s="12" t="inlineStr">
        <is>
          <t>C2: Elements, Compounds &amp; Mixtures</t>
        </is>
      </c>
      <c r="B53" s="12" t="inlineStr">
        <is>
          <t>Paper Chromatography</t>
        </is>
      </c>
      <c r="C53" s="13" t="inlineStr">
        <is>
          <t>Practical: Paper Chromatography [CH8.38]</t>
        </is>
      </c>
      <c r="D53" s="12" t="inlineStr">
        <is>
          <t xml:space="preserve">Investigate how paper chromatography can be used to separate a mixture and identify known substances using Rf values. </t>
        </is>
      </c>
      <c r="E53" s="12" t="inlineStr">
        <is>
          <t>1f09bc92-1d9e-44f6-9d5d-615b9a9ef5aa</t>
        </is>
      </c>
    </row>
    <row r="54" ht="45" customHeight="1">
      <c r="A54" s="12" t="inlineStr">
        <is>
          <t>C2: Elements, Compounds &amp; Mixtures</t>
        </is>
      </c>
      <c r="B54" s="12" t="inlineStr">
        <is>
          <t>Paper Chromatography</t>
        </is>
      </c>
      <c r="C54" s="13" t="inlineStr">
        <is>
          <t>Paper Chromatography: Rf Values [CH8.07]</t>
        </is>
      </c>
      <c r="D54" s="12" t="inlineStr">
        <is>
          <t xml:space="preserve">Describe the use of Rf values in paper chromatography. </t>
        </is>
      </c>
      <c r="E54" s="12" t="inlineStr">
        <is>
          <t>75275cae-8219-4b01-9194-5cb7d331f3cc</t>
        </is>
      </c>
    </row>
    <row r="55" ht="45" customHeight="1">
      <c r="A55" s="12" t="inlineStr">
        <is>
          <t>C2: Elements, Compounds &amp; Mixtures</t>
        </is>
      </c>
      <c r="B55" s="12" t="inlineStr">
        <is>
          <t>Paper Chromatography</t>
        </is>
      </c>
      <c r="C55" s="13" t="inlineStr">
        <is>
          <t>Paper Chromatography: Calculating Rf Values [CH8.08]</t>
        </is>
      </c>
      <c r="D55" s="12" t="inlineStr">
        <is>
          <t>Calculate Rf values from a paper chromatogram.</t>
        </is>
      </c>
      <c r="E55" s="12" t="inlineStr">
        <is>
          <t>269aee5b-097a-42be-ba11-1e4966bdad9f</t>
        </is>
      </c>
    </row>
    <row r="56" ht="45" customHeight="1">
      <c r="A56" s="12" t="inlineStr">
        <is>
          <t>C2: Elements, Compounds &amp; Mixtures</t>
        </is>
      </c>
      <c r="B56" s="12" t="inlineStr">
        <is>
          <t>Paper Chromatography</t>
        </is>
      </c>
      <c r="C56" s="13" t="inlineStr">
        <is>
          <t>Paper Chromatography: Interpretation [CH8.09]</t>
        </is>
      </c>
      <c r="D56" s="12" t="inlineStr">
        <is>
          <t xml:space="preserve">Interpret the results from paper chromatography. Use paper chromatography to differentiate between pure substances and mixtures and identify known and unknown substances. </t>
        </is>
      </c>
      <c r="E56" s="12" t="inlineStr">
        <is>
          <t>a9d64c20-1d35-43dd-8a13-6671609c0040</t>
        </is>
      </c>
    </row>
    <row r="57" ht="45" customHeight="1">
      <c r="A57" s="12" t="inlineStr">
        <is>
          <t>C2: Elements, Compounds &amp; Mixtures</t>
        </is>
      </c>
      <c r="B57" s="12" t="inlineStr">
        <is>
          <t>Identifying Pure Substances</t>
        </is>
      </c>
      <c r="C57" s="13" t="inlineStr">
        <is>
          <t>Diagnostic: Identifying Pure Substances [CH0.081]</t>
        </is>
      </c>
      <c r="D57" s="12" t="inlineStr">
        <is>
          <t>Diagnostic for identifying pure substances, specific latent heat and heating and cooling graphs.</t>
        </is>
      </c>
      <c r="E57" s="12" t="inlineStr">
        <is>
          <t>8b356a2c-098d-437b-ac54-c50feeb0b6dd</t>
        </is>
      </c>
    </row>
    <row r="58" ht="45" customHeight="1">
      <c r="A58" s="12" t="inlineStr">
        <is>
          <t>C2: Elements, Compounds &amp; Mixtures</t>
        </is>
      </c>
      <c r="B58" s="12" t="inlineStr">
        <is>
          <t>Identifying Pure Substances</t>
        </is>
      </c>
      <c r="C58" s="13" t="inlineStr">
        <is>
          <t>Identifying Pure Substances I [CH8.01]</t>
        </is>
      </c>
      <c r="D58" s="12" t="inlineStr">
        <is>
          <t>Use melting/boiling point data to identify pure and impure substances. Includes tables.</t>
        </is>
      </c>
      <c r="E58" s="12" t="inlineStr">
        <is>
          <t>825f7e4e-1243-47df-a26c-ba653a029d09</t>
        </is>
      </c>
    </row>
    <row r="59" ht="45" customHeight="1">
      <c r="A59" s="12" t="inlineStr">
        <is>
          <t>C2: Elements, Compounds &amp; Mixtures</t>
        </is>
      </c>
      <c r="B59" s="12" t="inlineStr">
        <is>
          <t>Identifying Pure Substances</t>
        </is>
      </c>
      <c r="C59" s="13" t="inlineStr">
        <is>
          <t>Specific Latent Heat [PH3.31]</t>
        </is>
      </c>
      <c r="D59" s="12" t="inlineStr">
        <is>
          <t>Describe the specific latent heat of a material. Identify the difference between the latent heat of fusion and the latent heat of vaporisation.</t>
        </is>
      </c>
      <c r="E59" s="12" t="inlineStr">
        <is>
          <t>569e6457-c754-4674-8da3-16b9e8603b12</t>
        </is>
      </c>
    </row>
    <row r="60" ht="45" customHeight="1">
      <c r="A60" s="12" t="inlineStr">
        <is>
          <t>C2: Elements, Compounds &amp; Mixtures</t>
        </is>
      </c>
      <c r="B60" s="12" t="inlineStr">
        <is>
          <t>Identifying Pure Substances</t>
        </is>
      </c>
      <c r="C60" s="13" t="inlineStr">
        <is>
          <t>Heating &amp; Cooling Graphs I [PH3.32]</t>
        </is>
      </c>
      <c r="D60" s="12" t="inlineStr">
        <is>
          <t>Interpret heating and cooling graphs showing a change of state. Graphs remain within the same graph quadrant.</t>
        </is>
      </c>
      <c r="E60" s="12" t="inlineStr">
        <is>
          <t>9573c5d4-b17d-44f2-9f89-e9c93f6f0916</t>
        </is>
      </c>
    </row>
    <row r="61" ht="45" customHeight="1">
      <c r="A61" s="12" t="inlineStr">
        <is>
          <t>C2: Elements, Compounds &amp; Mixtures</t>
        </is>
      </c>
      <c r="B61" s="12" t="inlineStr">
        <is>
          <t>Identifying Pure Substances</t>
        </is>
      </c>
      <c r="C61" s="13" t="inlineStr">
        <is>
          <t>Heating &amp; Cooling Graphs II [PH3.33]</t>
        </is>
      </c>
      <c r="D61" s="12" t="inlineStr">
        <is>
          <t>Interpret heating and cooling graphs showing a change of state. Graphs include negative numbers and span two graph quadrants.</t>
        </is>
      </c>
      <c r="E61" s="12" t="inlineStr">
        <is>
          <t>d9e949ca-08a0-4556-b369-3a5a4b9df9d2</t>
        </is>
      </c>
    </row>
    <row r="62" ht="45" customHeight="1">
      <c r="A62" s="12" t="inlineStr">
        <is>
          <t>C2: Elements, Compounds &amp; Mixtures</t>
        </is>
      </c>
      <c r="B62" s="12" t="inlineStr">
        <is>
          <t>Identifying Pure Substances</t>
        </is>
      </c>
      <c r="C62" s="13" t="inlineStr">
        <is>
          <t>Identifying Pure Substances II [CH8.02]</t>
        </is>
      </c>
      <c r="D62" s="12" t="inlineStr">
        <is>
          <t>Use melting/boiling point data to identify pure and impure substances. Includes tables &amp; graphs.</t>
        </is>
      </c>
      <c r="E62" s="12" t="inlineStr">
        <is>
          <t>56eb5c95-ed18-4ffc-acb8-98de83cad980</t>
        </is>
      </c>
    </row>
    <row r="63" ht="45" customHeight="1">
      <c r="A63" s="12" t="inlineStr">
        <is>
          <t>C2: Elements, Compounds &amp; Mixtures</t>
        </is>
      </c>
      <c r="B63" s="12" t="inlineStr">
        <is>
          <t>Relative Formula Mass</t>
        </is>
      </c>
      <c r="C63" s="13" t="inlineStr">
        <is>
          <t>Diagnostic: Relative Formula Mass [CH0.020]</t>
        </is>
      </c>
      <c r="D63" s="12" t="inlineStr">
        <is>
          <t xml:space="preserve">Diagnostic for relative formula mass with and without equations. </t>
        </is>
      </c>
      <c r="E63" s="12" t="inlineStr">
        <is>
          <t>1b300b2a-dad2-4225-a0df-aab720ad93e7</t>
        </is>
      </c>
    </row>
    <row r="64" ht="45" customHeight="1">
      <c r="A64" s="12" t="inlineStr">
        <is>
          <t>C2: Elements, Compounds &amp; Mixtures</t>
        </is>
      </c>
      <c r="B64" s="12" t="inlineStr">
        <is>
          <t>Relative Formula Mass</t>
        </is>
      </c>
      <c r="C64" s="13" t="inlineStr">
        <is>
          <t>Calculating Relative Formula Mass I [CH3.01]</t>
        </is>
      </c>
      <c r="D64" s="12" t="inlineStr">
        <is>
          <t>Calculate the relative formula mass of compounds with simple 1:1 ratios. Atomic masses are given in the questions.</t>
        </is>
      </c>
      <c r="E64" s="12" t="inlineStr">
        <is>
          <t>4a44e8ad-96af-40ec-9a71-a785a40a5a7e</t>
        </is>
      </c>
    </row>
    <row r="65" ht="45" customHeight="1">
      <c r="A65" s="12" t="inlineStr">
        <is>
          <t>C2: Elements, Compounds &amp; Mixtures</t>
        </is>
      </c>
      <c r="B65" s="12" t="inlineStr">
        <is>
          <t>Relative Formula Mass</t>
        </is>
      </c>
      <c r="C65" s="13" t="inlineStr">
        <is>
          <t>Calculating Relative Formula Mass II [CH3.02]</t>
        </is>
      </c>
      <c r="D65" s="12" t="inlineStr">
        <is>
          <t>Calculate the relative formula mass of compounds without brackets. Atomic masses are given in the questions.</t>
        </is>
      </c>
      <c r="E65" s="12" t="inlineStr">
        <is>
          <t>e8aa6ae0-762e-4d30-b5e1-d442c813cd51</t>
        </is>
      </c>
    </row>
    <row r="66" ht="45" customHeight="1">
      <c r="A66" s="12" t="inlineStr">
        <is>
          <t>C2: Elements, Compounds &amp; Mixtures</t>
        </is>
      </c>
      <c r="B66" s="12" t="inlineStr">
        <is>
          <t>Relative Formula Mass</t>
        </is>
      </c>
      <c r="C66" s="13" t="inlineStr">
        <is>
          <t>Calculating Relative Formula Mass III [CH3.03]</t>
        </is>
      </c>
      <c r="D66" s="12" t="inlineStr">
        <is>
          <t>Calculate the relative formula mass of compounds without brackets. Atomic masses need to be read from a periodic table.</t>
        </is>
      </c>
      <c r="E66" s="12" t="inlineStr">
        <is>
          <t>6de4ccbf-3f1e-4517-ab4a-1308447dde5a</t>
        </is>
      </c>
    </row>
    <row r="67" ht="45" customHeight="1">
      <c r="A67" s="12" t="inlineStr">
        <is>
          <t>C2: Elements, Compounds &amp; Mixtures</t>
        </is>
      </c>
      <c r="B67" s="12" t="inlineStr">
        <is>
          <t>Relative Formula Mass</t>
        </is>
      </c>
      <c r="C67" s="13" t="inlineStr">
        <is>
          <t>Calculating Relative Formula Mass IV [CH3.04]</t>
        </is>
      </c>
      <c r="D67" s="12" t="inlineStr">
        <is>
          <t>Calculate the relative formula mass of compounds with brackets. Atomic masses need to be read from a periodic table.</t>
        </is>
      </c>
      <c r="E67" s="12" t="inlineStr">
        <is>
          <t>2cd3981d-74b6-4492-b9bd-ed400b780cdc</t>
        </is>
      </c>
    </row>
    <row r="68" ht="45" customHeight="1">
      <c r="A68" s="12" t="inlineStr">
        <is>
          <t>C2: Elements, Compounds &amp; Mixtures</t>
        </is>
      </c>
      <c r="B68" s="12" t="inlineStr">
        <is>
          <t>Relative Formula Mass</t>
        </is>
      </c>
      <c r="C68" s="13" t="inlineStr">
        <is>
          <t>Conservation of Mass [CH3.05]</t>
        </is>
      </c>
      <c r="D68" s="12" t="inlineStr">
        <is>
          <t>Describe the concept of conservation of mass using the masses of reactants and products. No requirement for student to balance equations.</t>
        </is>
      </c>
      <c r="E68" s="12" t="inlineStr">
        <is>
          <t>850f2d4a-92df-4f35-a4e8-98009051e8e6</t>
        </is>
      </c>
    </row>
    <row r="69" ht="45" customHeight="1">
      <c r="A69" s="12" t="inlineStr">
        <is>
          <t>C2: Elements, Compounds &amp; Mixtures</t>
        </is>
      </c>
      <c r="B69" s="12" t="inlineStr">
        <is>
          <t>Relative Formula Mass</t>
        </is>
      </c>
      <c r="C69" s="13" t="inlineStr">
        <is>
          <t>Using Equations to Sum Relative Formula Masses I [CH3.06]</t>
        </is>
      </c>
      <c r="D69" s="12" t="inlineStr">
        <is>
          <t>Calculating the sums of relative formula masses for reactants or products from symbol equations. Equations do not require balancing before calculation.</t>
        </is>
      </c>
      <c r="E69" s="12" t="inlineStr">
        <is>
          <t>33990d08-9fc0-4dcc-9768-06015ae74f4a</t>
        </is>
      </c>
    </row>
    <row r="70" ht="45" customHeight="1">
      <c r="A70" s="12" t="inlineStr">
        <is>
          <t>C2: Elements, Compounds &amp; Mixtures</t>
        </is>
      </c>
      <c r="B70" s="12" t="inlineStr">
        <is>
          <t>Relative Formula Mass</t>
        </is>
      </c>
      <c r="C70" s="13" t="inlineStr">
        <is>
          <t>Using Equations to Sum Relative Formula Masses II [CH3.07]</t>
        </is>
      </c>
      <c r="D70" s="12" t="inlineStr">
        <is>
          <t>Calculating the sums of relative formula masses for reactants or products from symbol equations. Equations require balancing before calculation.</t>
        </is>
      </c>
      <c r="E70" s="12" t="inlineStr">
        <is>
          <t>5b63312a-e367-4e3d-b20c-38230ad34ead</t>
        </is>
      </c>
    </row>
    <row r="71" ht="45" customHeight="1">
      <c r="A71" s="12" t="inlineStr">
        <is>
          <t>C2: Elements, Compounds &amp; Mixtures</t>
        </is>
      </c>
      <c r="B71" s="12" t="inlineStr">
        <is>
          <t>Relative Formula Mass</t>
        </is>
      </c>
      <c r="C71" s="13" t="inlineStr">
        <is>
          <t>Using Equations to Sum Relative Formula Masses III [CH3.08]</t>
        </is>
      </c>
      <c r="D71" s="12" t="inlineStr">
        <is>
          <t>Calculate the sum of relative formula mass of reactants and products.  Equations may need balancing. Compare these masses to confirm a chemical equation is balanced.</t>
        </is>
      </c>
      <c r="E71" s="12" t="inlineStr">
        <is>
          <t>acf5740f-0c99-4b92-8004-09d25ec68535</t>
        </is>
      </c>
    </row>
    <row r="72" ht="45" customHeight="1">
      <c r="A72" s="12" t="inlineStr">
        <is>
          <t>C2: Elements, Compounds &amp; Mixtures</t>
        </is>
      </c>
      <c r="B72" s="12" t="inlineStr">
        <is>
          <t>Relative Formula Mass</t>
        </is>
      </c>
      <c r="C72" s="13" t="inlineStr">
        <is>
          <t>Explaining Observed Mass Changes [CH3.09]</t>
        </is>
      </c>
      <c r="D72" s="12" t="inlineStr">
        <is>
          <t>Explain the observed mass changes in experiments according to the conservation of mass.</t>
        </is>
      </c>
      <c r="E72" s="12" t="inlineStr">
        <is>
          <t>cca21738-ee96-48ce-a552-d9cfcda3fca3</t>
        </is>
      </c>
    </row>
    <row r="73" ht="45" customHeight="1">
      <c r="A73" s="12" t="inlineStr">
        <is>
          <t>C2: Elements, Compounds &amp; Mixtures</t>
        </is>
      </c>
      <c r="B73" s="12" t="inlineStr">
        <is>
          <t>Percentage Mass Calculations</t>
        </is>
      </c>
      <c r="C73" s="13" t="inlineStr">
        <is>
          <t>Diagnostic: Percentage Mass Calculations [CH0.022]</t>
        </is>
      </c>
      <c r="D73" s="12" t="inlineStr">
        <is>
          <t xml:space="preserve">Diagnostic for calculating percentage mass with and without brackets and in mixtures. </t>
        </is>
      </c>
      <c r="E73" s="12" t="inlineStr">
        <is>
          <t>9f7a73d4-3be3-4122-bd58-23e6688a71ac</t>
        </is>
      </c>
    </row>
    <row r="74" ht="45" customHeight="1">
      <c r="A74" s="12" t="inlineStr">
        <is>
          <t>C2: Elements, Compounds &amp; Mixtures</t>
        </is>
      </c>
      <c r="B74" s="12" t="inlineStr">
        <is>
          <t>Percentage Mass Calculations</t>
        </is>
      </c>
      <c r="C74" s="13" t="inlineStr">
        <is>
          <t>Calculating Percentage Mass I [CH3.10]</t>
        </is>
      </c>
      <c r="D74" s="12" t="inlineStr">
        <is>
          <t>Calculate the percentage mass of compounds with simple 1:1 ratios. Atomic masses are given in the questions.</t>
        </is>
      </c>
      <c r="E74" s="12" t="inlineStr">
        <is>
          <t>37c854cd-918e-4b83-9ac5-bfd13a10e04c</t>
        </is>
      </c>
    </row>
    <row r="75" ht="45" customHeight="1">
      <c r="A75" s="12" t="inlineStr">
        <is>
          <t>C2: Elements, Compounds &amp; Mixtures</t>
        </is>
      </c>
      <c r="B75" s="12" t="inlineStr">
        <is>
          <t>Percentage Mass Calculations</t>
        </is>
      </c>
      <c r="C75" s="13" t="inlineStr">
        <is>
          <t>Calculating Percentage Mass II [CH3.11]</t>
        </is>
      </c>
      <c r="D75" s="12" t="inlineStr">
        <is>
          <t>Calculate the percentage mass of compounds without brackets. Atomic masses are given in the questions.</t>
        </is>
      </c>
      <c r="E75" s="12" t="inlineStr">
        <is>
          <t>d758cc8e-3c0c-4d4a-9032-6f6bb74e430c</t>
        </is>
      </c>
    </row>
    <row r="76" ht="45" customHeight="1">
      <c r="A76" s="12" t="inlineStr">
        <is>
          <t>C2: Elements, Compounds &amp; Mixtures</t>
        </is>
      </c>
      <c r="B76" s="12" t="inlineStr">
        <is>
          <t>Percentage Mass Calculations</t>
        </is>
      </c>
      <c r="C76" s="13" t="inlineStr">
        <is>
          <t>Calculating Percentage Mass III [CH3.12]</t>
        </is>
      </c>
      <c r="D76" s="12" t="inlineStr">
        <is>
          <t>Calculate the percentage mass of compounds without brackets. Atomic masses need to be read from a periodic table.</t>
        </is>
      </c>
      <c r="E76" s="12" t="inlineStr">
        <is>
          <t>170da6b8-322a-4dcd-bbea-8c22d341fcb2</t>
        </is>
      </c>
    </row>
    <row r="77" ht="45" customHeight="1">
      <c r="A77" s="12" t="inlineStr">
        <is>
          <t>C2: Elements, Compounds &amp; Mixtures</t>
        </is>
      </c>
      <c r="B77" s="12" t="inlineStr">
        <is>
          <t>Percentage Mass Calculations</t>
        </is>
      </c>
      <c r="C77" s="13" t="inlineStr">
        <is>
          <t>Calculating Percentage Mass IV [CH3.13]</t>
        </is>
      </c>
      <c r="D77" s="12" t="inlineStr">
        <is>
          <t>Calculate the percentage mass of compounds with brackets. Atomic masses need to be read from a periodic table.</t>
        </is>
      </c>
      <c r="E77" s="12" t="inlineStr">
        <is>
          <t>5063003c-9c19-450c-991a-ce48b23bef6a</t>
        </is>
      </c>
    </row>
    <row r="78" ht="45" customHeight="1">
      <c r="A78" s="12" t="inlineStr">
        <is>
          <t>C2: Elements, Compounds &amp; Mixtures</t>
        </is>
      </c>
      <c r="B78" s="12" t="inlineStr">
        <is>
          <t>Percentage Mass Calculations</t>
        </is>
      </c>
      <c r="C78" s="13" t="inlineStr">
        <is>
          <t>Calculating Percentage Mass in Mixtures [CH3.14]</t>
        </is>
      </c>
      <c r="D78" s="12" t="inlineStr">
        <is>
          <t>Calculate the percentage compositions of every day formulations.  Also included are examples of calculating the amount of an element given details of the percentage composition of a mixture in terms of the percentage of a compound.</t>
        </is>
      </c>
      <c r="E78" s="12" t="inlineStr">
        <is>
          <t>6e3ec2dc-28ea-4692-a081-a7b2ffafa820</t>
        </is>
      </c>
    </row>
    <row r="79" ht="45" customHeight="1">
      <c r="A79" s="12" t="inlineStr">
        <is>
          <t>C2: Elements, Compounds &amp; Mixtures</t>
        </is>
      </c>
      <c r="B79" s="12" t="inlineStr">
        <is>
          <t>Ionic Substances</t>
        </is>
      </c>
      <c r="C79" s="13" t="inlineStr">
        <is>
          <t>Diagnostic: Ionic Substances [CH0.200]</t>
        </is>
      </c>
      <c r="D79" s="12" t="inlineStr">
        <is>
          <t>Diagnostic for ionic bonding and substances.</t>
        </is>
      </c>
      <c r="E79" s="12" t="inlineStr">
        <is>
          <t>eeb43812-1ecc-4a91-b2dc-84b23d8f7ee2</t>
        </is>
      </c>
    </row>
    <row r="80" ht="45" customHeight="1">
      <c r="A80" s="12" t="inlineStr">
        <is>
          <t>C2: Elements, Compounds &amp; Mixtures</t>
        </is>
      </c>
      <c r="B80" s="12" t="inlineStr">
        <is>
          <t>Ionic Substances</t>
        </is>
      </c>
      <c r="C80" s="13" t="inlineStr">
        <is>
          <t>Ionic Bonding I [CH2.10]</t>
        </is>
      </c>
      <c r="D80" s="12" t="inlineStr">
        <is>
          <t>Identify and describe the formation of ionic bonds using dot and cross diagrams. This nugget contains 1:1 ratio examples only.</t>
        </is>
      </c>
      <c r="E80" s="12" t="inlineStr">
        <is>
          <t>67be18b7-b840-44e8-84f5-43c1089dc3ac</t>
        </is>
      </c>
    </row>
    <row r="81" ht="45" customHeight="1">
      <c r="A81" s="12" t="inlineStr">
        <is>
          <t>C2: Elements, Compounds &amp; Mixtures</t>
        </is>
      </c>
      <c r="B81" s="12" t="inlineStr">
        <is>
          <t>Ionic Substances</t>
        </is>
      </c>
      <c r="C81" s="13" t="inlineStr">
        <is>
          <t>Ionic Bonding II [CH2.11]</t>
        </is>
      </c>
      <c r="D81" s="12" t="inlineStr">
        <is>
          <t>Identify and describe the formation of ionic bonds using dot and cross diagrams. This nugget contains 1:2 and 2:1 ratio examples.</t>
        </is>
      </c>
      <c r="E81" s="12" t="inlineStr">
        <is>
          <t>0ca56d6c-766c-4377-afea-dd88bf775087</t>
        </is>
      </c>
    </row>
    <row r="82" ht="45" customHeight="1">
      <c r="A82" s="12" t="inlineStr">
        <is>
          <t>C2: Elements, Compounds &amp; Mixtures</t>
        </is>
      </c>
      <c r="B82" s="12" t="inlineStr">
        <is>
          <t>Ionic Substances</t>
        </is>
      </c>
      <c r="C82" s="13" t="inlineStr">
        <is>
          <t>Predicting Formulae from Ions I [CH2.12]</t>
        </is>
      </c>
      <c r="D82" s="12" t="inlineStr">
        <is>
          <t>Use the known charges of common ions tp predict the formulae of ionic compounds.</t>
        </is>
      </c>
      <c r="E82" s="12" t="inlineStr">
        <is>
          <t>a9eeafe9-0bec-4391-8f39-880a309ee440</t>
        </is>
      </c>
    </row>
    <row r="83" ht="45" customHeight="1">
      <c r="A83" s="12" t="inlineStr">
        <is>
          <t>C2: Elements, Compounds &amp; Mixtures</t>
        </is>
      </c>
      <c r="B83" s="12" t="inlineStr">
        <is>
          <t>Ionic Substances</t>
        </is>
      </c>
      <c r="C83" s="13" t="inlineStr">
        <is>
          <t>Predicting Formulae from Ions II [CH2.13]</t>
        </is>
      </c>
      <c r="D83" s="12" t="inlineStr">
        <is>
          <t>Use the known charges of common ions to predict the formulae of ionic compounds — Formulae with brackets.</t>
        </is>
      </c>
      <c r="E83" s="12" t="inlineStr">
        <is>
          <t>a6e5a3f5-9ea6-4bb0-abe1-571532b31bf9</t>
        </is>
      </c>
    </row>
    <row r="84" ht="45" customHeight="1">
      <c r="A84" s="12" t="inlineStr">
        <is>
          <t>C2: Elements, Compounds &amp; Mixtures</t>
        </is>
      </c>
      <c r="B84" s="12" t="inlineStr">
        <is>
          <t>Ionic Substances</t>
        </is>
      </c>
      <c r="C84" s="13" t="inlineStr">
        <is>
          <t>Ionic Compounds [CH2.18]</t>
        </is>
      </c>
      <c r="D84" s="12" t="inlineStr">
        <is>
          <t>Describe the structure of ionic compounds.</t>
        </is>
      </c>
      <c r="E84" s="12" t="inlineStr">
        <is>
          <t>a5ff0f31-3371-4c09-a34b-0da90acd5cc1</t>
        </is>
      </c>
    </row>
    <row r="85" ht="45" customHeight="1">
      <c r="A85" s="12" t="inlineStr">
        <is>
          <t>C2: Elements, Compounds &amp; Mixtures</t>
        </is>
      </c>
      <c r="B85" s="12" t="inlineStr">
        <is>
          <t>Ionic Substances</t>
        </is>
      </c>
      <c r="C85" s="13" t="inlineStr">
        <is>
          <t>Representing Ionic Compounds [CH2.19]</t>
        </is>
      </c>
      <c r="D85" s="12" t="inlineStr">
        <is>
          <t>Identify ionic compounds from 2D or 3D representations. Describe the structure of an ionic compound using a diagram.</t>
        </is>
      </c>
      <c r="E85" s="12" t="inlineStr">
        <is>
          <t>834b6653-261f-492a-8a43-aa92ca9e8e04</t>
        </is>
      </c>
    </row>
    <row r="86" ht="45" customHeight="1">
      <c r="A86" s="12" t="inlineStr">
        <is>
          <t>C2: Elements, Compounds &amp; Mixtures</t>
        </is>
      </c>
      <c r="B86" s="12" t="inlineStr">
        <is>
          <t>Ionic Substances</t>
        </is>
      </c>
      <c r="C86" s="13" t="inlineStr">
        <is>
          <t>Limitations of Representations of Ionic Compounds [CH2.20]</t>
        </is>
      </c>
      <c r="D86" s="12" t="inlineStr">
        <is>
          <t>Describe the limitations of 2D or 2D representations of ionic compounds.</t>
        </is>
      </c>
      <c r="E86" s="12" t="inlineStr">
        <is>
          <t>6bf75fe7-82c0-432c-aa2b-bdc0f1f8ebc8</t>
        </is>
      </c>
    </row>
    <row r="87" ht="45" customHeight="1">
      <c r="A87" s="12" t="inlineStr">
        <is>
          <t>C2: Elements, Compounds &amp; Mixtures</t>
        </is>
      </c>
      <c r="B87" s="12" t="inlineStr">
        <is>
          <t>Ionic Substances</t>
        </is>
      </c>
      <c r="C87" s="13" t="inlineStr">
        <is>
          <t>Properties of Ionic Compounds [CH2.21]</t>
        </is>
      </c>
      <c r="D87" s="12" t="inlineStr">
        <is>
          <t>State the properties of ionic compounds.</t>
        </is>
      </c>
      <c r="E87" s="12" t="inlineStr">
        <is>
          <t>8f3ff936-bc8d-4663-b588-736dd5164324</t>
        </is>
      </c>
    </row>
    <row r="88" ht="45" customHeight="1">
      <c r="A88" s="12" t="inlineStr">
        <is>
          <t>C2: Elements, Compounds &amp; Mixtures</t>
        </is>
      </c>
      <c r="B88" s="12" t="inlineStr">
        <is>
          <t>Ionic Substances</t>
        </is>
      </c>
      <c r="C88" s="13" t="inlineStr">
        <is>
          <t>Explaining the Properties of Ionic Compounds [CH2.22]</t>
        </is>
      </c>
      <c r="D88" s="12" t="inlineStr">
        <is>
          <t>Explain the properties of ionic compounds in terms of their structure.</t>
        </is>
      </c>
      <c r="E88" s="12" t="inlineStr">
        <is>
          <t>c2eb3e84-8389-41c9-9349-bd8cc8387413</t>
        </is>
      </c>
    </row>
    <row r="89" ht="45" customHeight="1">
      <c r="A89" s="12" t="inlineStr">
        <is>
          <t>C2: Elements, Compounds &amp; Mixtures</t>
        </is>
      </c>
      <c r="B89" s="12" t="inlineStr">
        <is>
          <t>Ionic Substances</t>
        </is>
      </c>
      <c r="C89" s="13" t="inlineStr">
        <is>
          <t>Deducing Formulae from Diagrams of Ionic Compounds [CH2.23]</t>
        </is>
      </c>
      <c r="D89" s="12" t="inlineStr">
        <is>
          <t>Use diagrams and knowledge of ions to determine the formulae of ionic compounds.</t>
        </is>
      </c>
      <c r="E89" s="12" t="inlineStr">
        <is>
          <t>7c044eb7-618f-46ad-8f56-32eba9cf6040</t>
        </is>
      </c>
    </row>
    <row r="90" ht="45" customHeight="1">
      <c r="A90" s="12" t="inlineStr">
        <is>
          <t>C2: Elements, Compounds &amp; Mixtures</t>
        </is>
      </c>
      <c r="B90" s="12" t="inlineStr">
        <is>
          <t>Covalent Bonding</t>
        </is>
      </c>
      <c r="C90" s="13" t="inlineStr">
        <is>
          <t>Diagnostic: Covalent Bonding [CH0.012]</t>
        </is>
      </c>
      <c r="D90" s="12" t="inlineStr">
        <is>
          <t>Diagnostic for covalent bonding.</t>
        </is>
      </c>
      <c r="E90" s="12" t="inlineStr">
        <is>
          <t>d7b89917-819d-4794-be29-1843c7c393a8</t>
        </is>
      </c>
    </row>
    <row r="91" ht="45" customHeight="1">
      <c r="A91" s="12" t="inlineStr">
        <is>
          <t>C2: Elements, Compounds &amp; Mixtures</t>
        </is>
      </c>
      <c r="B91" s="12" t="inlineStr">
        <is>
          <t>Covalent Bonding</t>
        </is>
      </c>
      <c r="C91" s="13" t="inlineStr">
        <is>
          <t>Covalent Bonding I [CH2.24]</t>
        </is>
      </c>
      <c r="D91" s="12" t="inlineStr">
        <is>
          <t>Identify and describe the formation of covalent bonds using dot and cross diagrams. This nugget contains elemental molecules and the formation of single, double and triple bonds.</t>
        </is>
      </c>
      <c r="E91" s="12" t="inlineStr">
        <is>
          <t>317bc8f0-2f83-4481-ae8b-544631139e77</t>
        </is>
      </c>
    </row>
    <row r="92" ht="45" customHeight="1">
      <c r="A92" s="12" t="inlineStr">
        <is>
          <t>C2: Elements, Compounds &amp; Mixtures</t>
        </is>
      </c>
      <c r="B92" s="12" t="inlineStr">
        <is>
          <t>Covalent Bonding</t>
        </is>
      </c>
      <c r="C92" s="13" t="inlineStr">
        <is>
          <t>Covalent Bonding II [CH2.25]</t>
        </is>
      </c>
      <c r="D92" s="12" t="inlineStr">
        <is>
          <t>Identify and describe the formation of covalent bonds using dot and cross diagrams. This nugget contains the formation of simple compounds.</t>
        </is>
      </c>
      <c r="E92" s="12" t="inlineStr">
        <is>
          <t>a24542af-adf0-4520-a63b-90fb48676709</t>
        </is>
      </c>
    </row>
    <row r="93" ht="45" customHeight="1">
      <c r="A93" s="12" t="inlineStr">
        <is>
          <t>C2: Elements, Compounds &amp; Mixtures</t>
        </is>
      </c>
      <c r="B93" s="12" t="inlineStr">
        <is>
          <t>Covalent Bonding</t>
        </is>
      </c>
      <c r="C93" s="13" t="inlineStr">
        <is>
          <t>Representing Covalent Bonds [CH2.26]</t>
        </is>
      </c>
      <c r="D93" s="12" t="inlineStr">
        <is>
          <t>Identify covalent compounds from 2D or 3D representations. Describe the structure of a covalent structure using a diagram.</t>
        </is>
      </c>
      <c r="E93" s="12" t="inlineStr">
        <is>
          <t>8be3b622-800c-4c4e-b8c1-0a190fbc9d67</t>
        </is>
      </c>
    </row>
    <row r="94" ht="45" customHeight="1">
      <c r="A94" s="12" t="inlineStr">
        <is>
          <t>C2: Elements, Compounds &amp; Mixtures</t>
        </is>
      </c>
      <c r="B94" s="12" t="inlineStr">
        <is>
          <t>Covalent Bonding</t>
        </is>
      </c>
      <c r="C94" s="13" t="inlineStr">
        <is>
          <t>Limitations of Representations of Covalent Bonds [CH2.27]</t>
        </is>
      </c>
      <c r="D94" s="12" t="inlineStr">
        <is>
          <t>Describe the limitations of 2D or 3D representations of covalent compounds.</t>
        </is>
      </c>
      <c r="E94" s="12" t="inlineStr">
        <is>
          <t>741927ab-5af8-47c5-8f2d-cada71027525</t>
        </is>
      </c>
    </row>
    <row r="95" ht="45" customHeight="1">
      <c r="A95" s="12" t="inlineStr">
        <is>
          <t>C2: Elements, Compounds &amp; Mixtures</t>
        </is>
      </c>
      <c r="B95" s="12" t="inlineStr">
        <is>
          <t>Covalent Bonding</t>
        </is>
      </c>
      <c r="C95" s="13" t="inlineStr">
        <is>
          <t>Deducing Formulae from Diagrams of Covalent Compounds [CH2.28]</t>
        </is>
      </c>
      <c r="D95" s="12" t="inlineStr">
        <is>
          <t>Use diagrams to determine the formulae and empirical formulae of covalent compounds.</t>
        </is>
      </c>
      <c r="E95" s="12" t="inlineStr">
        <is>
          <t>3a2b068c-ebf9-445d-9dad-fb549ac0d093</t>
        </is>
      </c>
    </row>
    <row r="96" ht="45" customHeight="1">
      <c r="A96" s="12" t="inlineStr">
        <is>
          <t>C2: Elements, Compounds &amp; Mixtures</t>
        </is>
      </c>
      <c r="B96" s="12" t="inlineStr">
        <is>
          <t>Bonding in Metals</t>
        </is>
      </c>
      <c r="C96" s="13" t="inlineStr">
        <is>
          <t>Diagnostic: Bonding in Metals [CH0.009]</t>
        </is>
      </c>
      <c r="D96" s="12" t="inlineStr">
        <is>
          <t>Diagnostic for metallic bonding.</t>
        </is>
      </c>
      <c r="E96" s="12" t="inlineStr">
        <is>
          <t>f3b1427f-7335-4c12-ad86-32c161840613</t>
        </is>
      </c>
    </row>
    <row r="97" ht="45" customHeight="1">
      <c r="A97" s="12" t="inlineStr">
        <is>
          <t>C2: Elements, Compounds &amp; Mixtures</t>
        </is>
      </c>
      <c r="B97" s="12" t="inlineStr">
        <is>
          <t>Bonding in Metals</t>
        </is>
      </c>
      <c r="C97" s="13" t="inlineStr">
        <is>
          <t>Introducing Chemical Bonds [CH2.01]</t>
        </is>
      </c>
      <c r="D97" s="12" t="inlineStr">
        <is>
          <t>Describe ionic, covalent and metallic bonds in terms of the transfer/sharing of electrons and in terms of electrostatic forces.</t>
        </is>
      </c>
      <c r="E97" s="12" t="inlineStr">
        <is>
          <t>08c5fb26-992e-482e-bf15-b964e4198e66</t>
        </is>
      </c>
    </row>
    <row r="98" ht="45" customHeight="1">
      <c r="A98" s="12" t="inlineStr">
        <is>
          <t>C2: Elements, Compounds &amp; Mixtures</t>
        </is>
      </c>
      <c r="B98" s="12" t="inlineStr">
        <is>
          <t>Bonding in Metals</t>
        </is>
      </c>
      <c r="C98" s="13" t="inlineStr">
        <is>
          <t>Metallic Bonding [CH2.02]</t>
        </is>
      </c>
      <c r="D98" s="12" t="inlineStr">
        <is>
          <t>Identify and describe metallic bonds.</t>
        </is>
      </c>
      <c r="E98" s="12" t="inlineStr">
        <is>
          <t>ca1b0d4c-c857-4a7b-bc6b-fcc01d3d1823</t>
        </is>
      </c>
    </row>
    <row r="99" ht="45" customHeight="1">
      <c r="A99" s="12" t="inlineStr">
        <is>
          <t>C2: Elements, Compounds &amp; Mixtures</t>
        </is>
      </c>
      <c r="B99" s="12" t="inlineStr">
        <is>
          <t>Bonding in Metals</t>
        </is>
      </c>
      <c r="C99" s="13" t="inlineStr">
        <is>
          <t>Representing Metallic Bonds [CH2.03]</t>
        </is>
      </c>
      <c r="D99" s="12" t="inlineStr">
        <is>
          <t>Identify metallic bonding from 2D or 3D representations.</t>
        </is>
      </c>
      <c r="E99" s="12" t="inlineStr">
        <is>
          <t>cd371fd4-0588-4def-9378-826cddd03504</t>
        </is>
      </c>
    </row>
    <row r="100" ht="45" customHeight="1">
      <c r="A100" s="12" t="inlineStr">
        <is>
          <t>C2: Elements, Compounds &amp; Mixtures</t>
        </is>
      </c>
      <c r="B100" s="12" t="inlineStr">
        <is>
          <t>Bonding in Metals</t>
        </is>
      </c>
      <c r="C100" s="13" t="inlineStr">
        <is>
          <t>Pure Metals [CH2.04]</t>
        </is>
      </c>
      <c r="D100" s="12" t="inlineStr">
        <is>
          <t>Identify and describe pure metals and their structure.</t>
        </is>
      </c>
      <c r="E100" s="12" t="inlineStr">
        <is>
          <t>6c246151-abd2-48f1-8c7c-bf504795edd5</t>
        </is>
      </c>
    </row>
    <row r="101" ht="45" customHeight="1">
      <c r="A101" s="12" t="inlineStr">
        <is>
          <t>C2: Elements, Compounds &amp; Mixtures</t>
        </is>
      </c>
      <c r="B101" s="12" t="inlineStr">
        <is>
          <t>Bonding in Metals</t>
        </is>
      </c>
      <c r="C101" s="13" t="inlineStr">
        <is>
          <t>Properties of Pure Metals [CH2.05]</t>
        </is>
      </c>
      <c r="D101" s="12" t="inlineStr">
        <is>
          <t>State the properties of pure metals and apply this knowledge to simple situations.</t>
        </is>
      </c>
      <c r="E101" s="12" t="inlineStr">
        <is>
          <t>399cf04a-9ca0-40ed-8f54-645bc483ece0</t>
        </is>
      </c>
    </row>
    <row r="102" ht="45" customHeight="1">
      <c r="A102" s="12" t="inlineStr">
        <is>
          <t>C2: Elements, Compounds &amp; Mixtures</t>
        </is>
      </c>
      <c r="B102" s="12" t="inlineStr">
        <is>
          <t>Bonding in Metals</t>
        </is>
      </c>
      <c r="C102" s="13" t="inlineStr">
        <is>
          <t>Explaining the Properties Pure Metals [CH2.06]</t>
        </is>
      </c>
      <c r="D102" s="12" t="inlineStr">
        <is>
          <t>Explain the properties of pure metals in terms of their structure.</t>
        </is>
      </c>
      <c r="E102" s="12" t="inlineStr">
        <is>
          <t>ec913b66-44f3-4bd8-9cfe-e556f5dfa5c5</t>
        </is>
      </c>
    </row>
    <row r="103" ht="45" customHeight="1">
      <c r="A103" s="12" t="inlineStr">
        <is>
          <t>C2: Elements, Compounds &amp; Mixtures</t>
        </is>
      </c>
      <c r="B103" s="12" t="inlineStr">
        <is>
          <t>Bonding in Metals</t>
        </is>
      </c>
      <c r="C103" s="13" t="inlineStr">
        <is>
          <t>Alloys &amp; Their Properties [CH2.07]</t>
        </is>
      </c>
      <c r="D103" s="12" t="inlineStr">
        <is>
          <t>Explain the properties of alloys in terms of their structure and compare alloys to pure metals.</t>
        </is>
      </c>
      <c r="E103" s="12" t="inlineStr">
        <is>
          <t>df5355af-17d6-4ab9-b8c2-831d87fba0d8</t>
        </is>
      </c>
    </row>
    <row r="104" ht="45" customHeight="1">
      <c r="A104" s="12" t="inlineStr">
        <is>
          <t>C2: Elements, Compounds &amp; Mixtures</t>
        </is>
      </c>
      <c r="B104" s="12" t="inlineStr">
        <is>
          <t>Bonding in Metals</t>
        </is>
      </c>
      <c r="C104" s="13" t="inlineStr">
        <is>
          <t>Explaining the Properties of Alloys [CH2.08]</t>
        </is>
      </c>
      <c r="D104" s="12" t="inlineStr">
        <is>
          <t xml:space="preserve">Explaining the properties of alloys compared to pure metals, linking to their structure. </t>
        </is>
      </c>
      <c r="E104" s="12" t="inlineStr">
        <is>
          <t>9636b26c-c50f-4107-aaeb-3bffae7f426f</t>
        </is>
      </c>
    </row>
    <row r="105" ht="45" customHeight="1">
      <c r="A105" s="12" t="inlineStr">
        <is>
          <t>C2: Elements, Compounds &amp; Mixtures</t>
        </is>
      </c>
      <c r="B105" s="12" t="inlineStr">
        <is>
          <t>Bonding in Metals</t>
        </is>
      </c>
      <c r="C105" s="13" t="inlineStr">
        <is>
          <t>Metals as Conductors [CH2.09]</t>
        </is>
      </c>
      <c r="D105" s="12" t="inlineStr">
        <is>
          <t>Explain the electrical and thermal conductivity of metals in terms of their structure.</t>
        </is>
      </c>
      <c r="E105" s="12" t="inlineStr">
        <is>
          <t>9186427e-d31d-4bb2-8eee-b1781152e61b</t>
        </is>
      </c>
    </row>
    <row r="106" ht="45" customHeight="1">
      <c r="A106" s="12" t="inlineStr">
        <is>
          <t>C2: Elements, Compounds &amp; Mixtures</t>
        </is>
      </c>
      <c r="B106" s="12" t="inlineStr">
        <is>
          <t>The Periodic Table</t>
        </is>
      </c>
      <c r="C106" s="13" t="inlineStr">
        <is>
          <t>Diagnostic: The Periodic Table [CH0.201]</t>
        </is>
      </c>
      <c r="D106" s="12" t="inlineStr">
        <is>
          <t>Diagnostic for the development of the periodic table, forming ions and identifying atoms &amp; ions.</t>
        </is>
      </c>
      <c r="E106" s="12" t="inlineStr">
        <is>
          <t>bf8bb595-99c5-4889-96ef-9f4db3435907</t>
        </is>
      </c>
    </row>
    <row r="107" ht="45" customHeight="1">
      <c r="A107" s="12" t="inlineStr">
        <is>
          <t>C2: Elements, Compounds &amp; Mixtures</t>
        </is>
      </c>
      <c r="B107" s="12" t="inlineStr">
        <is>
          <t>The Periodic Table</t>
        </is>
      </c>
      <c r="C107" s="13" t="inlineStr">
        <is>
          <t>Periodic Table: Introduction [CK20.11]</t>
        </is>
      </c>
      <c r="D107" s="12" t="inlineStr">
        <is>
          <t>Identify groups, periods, halogens, noble gases and where metals are found.</t>
        </is>
      </c>
      <c r="E107" s="12" t="inlineStr">
        <is>
          <t>be76540c-d8d5-4d85-a155-9cbd1fcaf0e2</t>
        </is>
      </c>
    </row>
    <row r="108" ht="45" customHeight="1">
      <c r="A108" s="12" t="inlineStr">
        <is>
          <t>C2: Elements, Compounds &amp; Mixtures</t>
        </is>
      </c>
      <c r="B108" s="12" t="inlineStr">
        <is>
          <t>The Periodic Table</t>
        </is>
      </c>
      <c r="C108" s="13" t="inlineStr">
        <is>
          <t>Periodic Table: Modern [CH1.41]</t>
        </is>
      </c>
      <c r="D108" s="12" t="inlineStr">
        <is>
          <t>Use the modern periodic table.</t>
        </is>
      </c>
      <c r="E108" s="12" t="inlineStr">
        <is>
          <t>53538c80-5477-430e-98f8-a1567325692e</t>
        </is>
      </c>
    </row>
    <row r="109" ht="45" customHeight="1">
      <c r="A109" s="12" t="inlineStr">
        <is>
          <t>C2: Elements, Compounds &amp; Mixtures</t>
        </is>
      </c>
      <c r="B109" s="12" t="inlineStr">
        <is>
          <t>The Periodic Table</t>
        </is>
      </c>
      <c r="C109" s="13" t="inlineStr">
        <is>
          <t>Periodic Table: Early Versions [CH1.42]</t>
        </is>
      </c>
      <c r="D109" s="12" t="inlineStr">
        <is>
          <t xml:space="preserve">Describe and use early periodic tables, particularly Newlands'. </t>
        </is>
      </c>
      <c r="E109" s="12" t="inlineStr">
        <is>
          <t>54d28d70-fbeb-453b-bbe4-8e7b7dc34050</t>
        </is>
      </c>
    </row>
    <row r="110" ht="45" customHeight="1">
      <c r="A110" s="12" t="inlineStr">
        <is>
          <t>C2: Elements, Compounds &amp; Mixtures</t>
        </is>
      </c>
      <c r="B110" s="12" t="inlineStr">
        <is>
          <t>The Periodic Table</t>
        </is>
      </c>
      <c r="C110" s="13" t="inlineStr">
        <is>
          <t>Periodic Table: Mendeleev's  [CH1.43]</t>
        </is>
      </c>
      <c r="D110" s="12" t="inlineStr">
        <is>
          <t>Describe and use Mendeleev's periodic table.</t>
        </is>
      </c>
      <c r="E110" s="12" t="inlineStr">
        <is>
          <t>95affad1-dc07-435f-b2ef-ecbec62e485b</t>
        </is>
      </c>
    </row>
    <row r="111" ht="45" customHeight="1">
      <c r="A111" s="12" t="inlineStr">
        <is>
          <t>C2: Elements, Compounds &amp; Mixtures</t>
        </is>
      </c>
      <c r="B111" s="12" t="inlineStr">
        <is>
          <t>The Periodic Table</t>
        </is>
      </c>
      <c r="C111" s="13" t="inlineStr">
        <is>
          <t>Periodic Table: Comparing Newlands' &amp; Mendeleev's Tables [CH1.44]</t>
        </is>
      </c>
      <c r="D111" s="12" t="inlineStr">
        <is>
          <t>Compare Newlands' periodic table to Mendeleev's periodic table.</t>
        </is>
      </c>
      <c r="E111" s="12" t="inlineStr">
        <is>
          <t>7f6ac688-81a6-4943-85b5-3be145c0e0dd</t>
        </is>
      </c>
    </row>
    <row r="112" ht="45" customHeight="1">
      <c r="A112" s="12" t="inlineStr">
        <is>
          <t>C2: Elements, Compounds &amp; Mixtures</t>
        </is>
      </c>
      <c r="B112" s="12" t="inlineStr">
        <is>
          <t>The Periodic Table</t>
        </is>
      </c>
      <c r="C112" s="13" t="inlineStr">
        <is>
          <t>Periodic Table: Development of the Modern Periodic Table  [CH1.45]</t>
        </is>
      </c>
      <c r="D112" s="12" t="inlineStr">
        <is>
          <t>Describe the arrangement of the modern periodic table and apply this knowledge.</t>
        </is>
      </c>
      <c r="E112" s="12" t="inlineStr">
        <is>
          <t>cb6cea18-9f67-4116-a6cf-27497acad531</t>
        </is>
      </c>
    </row>
    <row r="113" ht="45" customHeight="1">
      <c r="A113" s="12" t="inlineStr">
        <is>
          <t>C2: Elements, Compounds &amp; Mixtures</t>
        </is>
      </c>
      <c r="B113" s="12" t="inlineStr">
        <is>
          <t>The Periodic Table</t>
        </is>
      </c>
      <c r="C113" s="13" t="inlineStr">
        <is>
          <t>Forming Ions [CH1.46]</t>
        </is>
      </c>
      <c r="D113" s="12" t="inlineStr">
        <is>
          <t>Describe how ions form, draw and write the electronic structure of ions and identify ion formed using the periodic table.</t>
        </is>
      </c>
      <c r="E113" s="12" t="inlineStr">
        <is>
          <t>47877b81-dbeb-409b-9444-c615167e3a3b</t>
        </is>
      </c>
    </row>
    <row r="114" ht="45" customHeight="1">
      <c r="A114" s="12" t="inlineStr">
        <is>
          <t>C2: Elements, Compounds &amp; Mixtures</t>
        </is>
      </c>
      <c r="B114" s="12" t="inlineStr">
        <is>
          <t>The Periodic Table</t>
        </is>
      </c>
      <c r="C114" s="13" t="inlineStr">
        <is>
          <t>Periodic Table: Metals &amp; Non-metals [CH1.47]</t>
        </is>
      </c>
      <c r="D114" s="12" t="inlineStr">
        <is>
          <t>Identify metals and non-metals from their position on the periodic table. Describe and compare the properties and behaviour of metals and non-metals.</t>
        </is>
      </c>
      <c r="E114" s="12" t="inlineStr">
        <is>
          <t>4dad9b5a-4ab4-49a9-b9f4-e7d0e4ee4f5d</t>
        </is>
      </c>
    </row>
    <row r="115" ht="45" customHeight="1">
      <c r="A115" s="12" t="inlineStr">
        <is>
          <t>C2: Elements, Compounds &amp; Mixtures</t>
        </is>
      </c>
      <c r="B115" s="12" t="inlineStr">
        <is>
          <t>The Periodic Table</t>
        </is>
      </c>
      <c r="C115" s="13" t="inlineStr">
        <is>
          <t>Common Ions [CH1.48]</t>
        </is>
      </c>
      <c r="D115" s="12" t="inlineStr">
        <is>
          <t>Recall and use the formulae of common mono- and polyatomic ions.</t>
        </is>
      </c>
      <c r="E115" s="12" t="inlineStr">
        <is>
          <t>6cf41ae2-d801-44cb-8b92-6f0673424d32</t>
        </is>
      </c>
    </row>
    <row r="116" ht="45" customHeight="1">
      <c r="A116" s="12" t="inlineStr">
        <is>
          <t>C2: Elements, Compounds &amp; Mixtures</t>
        </is>
      </c>
      <c r="B116" s="12" t="inlineStr">
        <is>
          <t>The Periodic Table</t>
        </is>
      </c>
      <c r="C116" s="13" t="inlineStr">
        <is>
          <t>Identifying Atoms &amp; Ions from Electronic Structure [CH1.49]</t>
        </is>
      </c>
      <c r="D116" s="12" t="inlineStr">
        <is>
          <t>Identify atoms and ions of the first twenty elements from their electron structure (written and drawn).</t>
        </is>
      </c>
      <c r="E116" s="12" t="inlineStr">
        <is>
          <t>f0984bf9-7968-406a-981a-ecfd825dde48</t>
        </is>
      </c>
    </row>
    <row r="117" ht="45" customHeight="1">
      <c r="A117" s="12" t="inlineStr">
        <is>
          <t>C2: Elements, Compounds &amp; Mixtures</t>
        </is>
      </c>
      <c r="B117" s="12" t="inlineStr">
        <is>
          <t>Small &amp; Giant Covalent Substances</t>
        </is>
      </c>
      <c r="C117" s="13" t="inlineStr">
        <is>
          <t>Diagnostic: Small &amp; Giant Covalent Substances [CH0.013]</t>
        </is>
      </c>
      <c r="D117" s="12" t="inlineStr">
        <is>
          <t>Diagnostic for the general structure and properties of small and giant covalent structures.</t>
        </is>
      </c>
      <c r="E117" s="12" t="inlineStr">
        <is>
          <t>cbb0d35b-1a2d-4967-98b1-e414276026d3</t>
        </is>
      </c>
    </row>
    <row r="118" ht="45" customHeight="1">
      <c r="A118" s="12" t="inlineStr">
        <is>
          <t>C2: Elements, Compounds &amp; Mixtures</t>
        </is>
      </c>
      <c r="B118" s="12" t="inlineStr">
        <is>
          <t>Small &amp; Giant Covalent Substances</t>
        </is>
      </c>
      <c r="C118" s="13" t="inlineStr">
        <is>
          <t>Intermolecular &amp; Intramolecular Forces [CH2.29]</t>
        </is>
      </c>
      <c r="D118" s="12" t="inlineStr">
        <is>
          <t>Define inter- and intramolecular forces and compare them.</t>
        </is>
      </c>
      <c r="E118" s="12" t="inlineStr">
        <is>
          <t>e1c17e00-6b29-442e-a427-ab8d5357cf93</t>
        </is>
      </c>
    </row>
    <row r="119" ht="45" customHeight="1">
      <c r="A119" s="12" t="inlineStr">
        <is>
          <t>C2: Elements, Compounds &amp; Mixtures</t>
        </is>
      </c>
      <c r="B119" s="12" t="inlineStr">
        <is>
          <t>Small &amp; Giant Covalent Substances</t>
        </is>
      </c>
      <c r="C119" s="13" t="inlineStr">
        <is>
          <t>Small Molecular Substances [CH2.30]</t>
        </is>
      </c>
      <c r="D119" s="12" t="inlineStr">
        <is>
          <t>Describe the structure of small molecular substances and give some common examples.</t>
        </is>
      </c>
      <c r="E119" s="12" t="inlineStr">
        <is>
          <t>f5bd9a3b-8e9c-4a14-8e81-c825128d67c5</t>
        </is>
      </c>
    </row>
    <row r="120" ht="45" customHeight="1">
      <c r="A120" s="12" t="inlineStr">
        <is>
          <t>C2: Elements, Compounds &amp; Mixtures</t>
        </is>
      </c>
      <c r="B120" s="12" t="inlineStr">
        <is>
          <t>Small &amp; Giant Covalent Substances</t>
        </is>
      </c>
      <c r="C120" s="13" t="inlineStr">
        <is>
          <t>Properties of Small Molecular Substances [CH2.31]</t>
        </is>
      </c>
      <c r="D120" s="12" t="inlineStr">
        <is>
          <t>Give the properties of small molecular substances.</t>
        </is>
      </c>
      <c r="E120" s="12" t="inlineStr">
        <is>
          <t>d152524a-bd96-4cb7-9586-4bea7cd790fd</t>
        </is>
      </c>
    </row>
    <row r="121" ht="45" customHeight="1">
      <c r="A121" s="12" t="inlineStr">
        <is>
          <t>C2: Elements, Compounds &amp; Mixtures</t>
        </is>
      </c>
      <c r="B121" s="12" t="inlineStr">
        <is>
          <t>Small &amp; Giant Covalent Substances</t>
        </is>
      </c>
      <c r="C121" s="13" t="inlineStr">
        <is>
          <t>Explaining the Properties of Small Molecular Substances [CH2.32]</t>
        </is>
      </c>
      <c r="D121" s="12" t="inlineStr">
        <is>
          <t>Explain the properties of small molecular substances in terms of their structure.</t>
        </is>
      </c>
      <c r="E121" s="12" t="inlineStr">
        <is>
          <t>d50ce06e-1a88-4313-ad90-5b06fd0c82dc</t>
        </is>
      </c>
    </row>
    <row r="122" ht="45" customHeight="1">
      <c r="A122" s="12" t="inlineStr">
        <is>
          <t>C2: Elements, Compounds &amp; Mixtures</t>
        </is>
      </c>
      <c r="B122" s="12" t="inlineStr">
        <is>
          <t>Small &amp; Giant Covalent Substances</t>
        </is>
      </c>
      <c r="C122" s="13" t="inlineStr">
        <is>
          <t>Giant Covalent Structures &amp; Their Properties [CH2.33]</t>
        </is>
      </c>
      <c r="D122" s="12" t="inlineStr">
        <is>
          <t>Describe the structure of giant covalent structures and give their general properties.</t>
        </is>
      </c>
      <c r="E122" s="12" t="inlineStr">
        <is>
          <t>c5bb2543-c372-4ec6-b0d0-4f286f179a32</t>
        </is>
      </c>
    </row>
    <row r="123" ht="45" customHeight="1">
      <c r="A123" s="12" t="inlineStr">
        <is>
          <t>C2: Elements, Compounds &amp; Mixtures</t>
        </is>
      </c>
      <c r="B123" s="12" t="inlineStr">
        <is>
          <t>Small &amp; Giant Covalent Substances</t>
        </is>
      </c>
      <c r="C123" s="13" t="inlineStr">
        <is>
          <t>Comparing Small &amp; Giant Covalent Substances [CH2.34]</t>
        </is>
      </c>
      <c r="D123" s="12" t="inlineStr">
        <is>
          <t>Compare the structure and properties of small and giant covalent substances.</t>
        </is>
      </c>
      <c r="E123" s="12" t="inlineStr">
        <is>
          <t>af028f9d-bc22-4721-95c2-13efc5a6de21</t>
        </is>
      </c>
    </row>
    <row r="124" ht="45" customHeight="1">
      <c r="A124" s="12" t="inlineStr">
        <is>
          <t>C2: Elements, Compounds &amp; Mixtures</t>
        </is>
      </c>
      <c r="B124" s="12" t="inlineStr">
        <is>
          <t>Polymers</t>
        </is>
      </c>
      <c r="C124" s="13" t="inlineStr">
        <is>
          <t>Diagnostic: Polymers [CH0.202]</t>
        </is>
      </c>
      <c r="D124" s="12" t="inlineStr">
        <is>
          <t>Diagnostic for the structure and properties of polymers.</t>
        </is>
      </c>
      <c r="E124" s="12" t="inlineStr">
        <is>
          <t>f31a2041-d126-415d-88f5-16c2e9b1fd02</t>
        </is>
      </c>
    </row>
    <row r="125" ht="45" customHeight="1">
      <c r="A125" s="12" t="inlineStr">
        <is>
          <t>C2: Elements, Compounds &amp; Mixtures</t>
        </is>
      </c>
      <c r="B125" s="12" t="inlineStr">
        <is>
          <t>Polymers</t>
        </is>
      </c>
      <c r="C125" s="13" t="inlineStr">
        <is>
          <t>Polymers: Introduction [CK20.15]</t>
        </is>
      </c>
      <c r="D125" s="12" t="inlineStr">
        <is>
          <t>Describe the structure of polymers and give some examples of polymers.</t>
        </is>
      </c>
      <c r="E125" s="12" t="inlineStr">
        <is>
          <t>be932d71-7f00-42f3-8926-712d69727e32</t>
        </is>
      </c>
    </row>
    <row r="126" ht="45" customHeight="1">
      <c r="A126" s="12" t="inlineStr">
        <is>
          <t>C2: Elements, Compounds &amp; Mixtures</t>
        </is>
      </c>
      <c r="B126" s="12" t="inlineStr">
        <is>
          <t>Polymers</t>
        </is>
      </c>
      <c r="C126" s="13" t="inlineStr">
        <is>
          <t>Polymers: Structure &amp; Properties [CH2.37]</t>
        </is>
      </c>
      <c r="D126" s="12" t="inlineStr">
        <is>
          <t>Describe the structure of polymers and give their general properties.</t>
        </is>
      </c>
      <c r="E126" s="12" t="inlineStr">
        <is>
          <t>85fe9c92-f3ff-438a-90b3-978a9e6ddfa4</t>
        </is>
      </c>
    </row>
    <row r="127" ht="45" customHeight="1">
      <c r="A127" s="12" t="inlineStr">
        <is>
          <t>C2: Elements, Compounds &amp; Mixtures</t>
        </is>
      </c>
      <c r="B127" s="12" t="inlineStr">
        <is>
          <t>Polymers</t>
        </is>
      </c>
      <c r="C127" s="13" t="inlineStr">
        <is>
          <t>Polymers: Explaining Properties [CH2.38]</t>
        </is>
      </c>
      <c r="D127" s="12" t="inlineStr">
        <is>
          <t>Explain the general properties of polymers in terms of their structure.</t>
        </is>
      </c>
      <c r="E127" s="12" t="inlineStr">
        <is>
          <t>3d208356-7458-47cf-b858-f8020d32345c</t>
        </is>
      </c>
    </row>
    <row r="128" ht="45" customHeight="1">
      <c r="A128" s="12" t="inlineStr">
        <is>
          <t>C2: Elements, Compounds &amp; Mixtures</t>
        </is>
      </c>
      <c r="B128" s="12" t="inlineStr">
        <is>
          <t>Polymers</t>
        </is>
      </c>
      <c r="C128" s="13" t="inlineStr">
        <is>
          <t>Polymers: Representing in Diagrams [CH2.39]</t>
        </is>
      </c>
      <c r="D128" s="12" t="inlineStr">
        <is>
          <t>Describe the displayed formula of monomers and interpret to deduce the structure of a polymer.</t>
        </is>
      </c>
      <c r="E128" s="12" t="inlineStr">
        <is>
          <t>e6dbdb8a-bb5c-4de6-938f-04a46ef2b63c</t>
        </is>
      </c>
    </row>
    <row r="129" ht="45" customHeight="1">
      <c r="A129" s="12" t="inlineStr">
        <is>
          <t>C2: Elements, Compounds &amp; Mixtures</t>
        </is>
      </c>
      <c r="B129" s="12" t="inlineStr">
        <is>
          <t>Carbon Allotropes</t>
        </is>
      </c>
      <c r="C129" s="13" t="inlineStr">
        <is>
          <t>Diagnostic: Carbon Allotropes [CH0.015]</t>
        </is>
      </c>
      <c r="D129" s="12" t="inlineStr">
        <is>
          <t>Diagnostic for the structure &amp; properties of diamond, graphite, graphene and fullerenes.</t>
        </is>
      </c>
      <c r="E129" s="12" t="inlineStr">
        <is>
          <t>142b49c6-f971-431e-a1d4-7f16d3074ba1</t>
        </is>
      </c>
    </row>
    <row r="130" ht="45" customHeight="1">
      <c r="A130" s="12" t="inlineStr">
        <is>
          <t>C2: Elements, Compounds &amp; Mixtures</t>
        </is>
      </c>
      <c r="B130" s="12" t="inlineStr">
        <is>
          <t>Carbon Allotropes</t>
        </is>
      </c>
      <c r="C130" s="13" t="inlineStr">
        <is>
          <t>Diamond: Structure &amp; Properties [CH2.40]</t>
        </is>
      </c>
      <c r="D130" s="12" t="inlineStr">
        <is>
          <t>Describe the structure of diamond and give its properties.</t>
        </is>
      </c>
      <c r="E130" s="12" t="inlineStr">
        <is>
          <t>1509e27a-b1c1-46f7-9da7-047c4d4e74d3</t>
        </is>
      </c>
    </row>
    <row r="131" ht="45" customHeight="1">
      <c r="A131" s="12" t="inlineStr">
        <is>
          <t>C2: Elements, Compounds &amp; Mixtures</t>
        </is>
      </c>
      <c r="B131" s="12" t="inlineStr">
        <is>
          <t>Carbon Allotropes</t>
        </is>
      </c>
      <c r="C131" s="13" t="inlineStr">
        <is>
          <t>Diamond: Explaining Properties [CH2.41]</t>
        </is>
      </c>
      <c r="D131" s="12" t="inlineStr">
        <is>
          <t>Explain the properties of diamond in terms of its structure.</t>
        </is>
      </c>
      <c r="E131" s="12" t="inlineStr">
        <is>
          <t>288dc165-6624-4b68-95aa-ed5737d73bfa</t>
        </is>
      </c>
    </row>
    <row r="132" ht="45" customHeight="1">
      <c r="A132" s="12" t="inlineStr">
        <is>
          <t>C2: Elements, Compounds &amp; Mixtures</t>
        </is>
      </c>
      <c r="B132" s="12" t="inlineStr">
        <is>
          <t>Carbon Allotropes</t>
        </is>
      </c>
      <c r="C132" s="13" t="inlineStr">
        <is>
          <t>Graphite: Structure &amp; Properties [CH2.42]</t>
        </is>
      </c>
      <c r="D132" s="12" t="inlineStr">
        <is>
          <t>Describe the structure of graphite and give its properties.</t>
        </is>
      </c>
      <c r="E132" s="12" t="inlineStr">
        <is>
          <t>41fdcc0f-5495-4038-86e1-545a82db7ac4</t>
        </is>
      </c>
    </row>
    <row r="133" ht="45" customHeight="1">
      <c r="A133" s="12" t="inlineStr">
        <is>
          <t>C2: Elements, Compounds &amp; Mixtures</t>
        </is>
      </c>
      <c r="B133" s="12" t="inlineStr">
        <is>
          <t>Carbon Allotropes</t>
        </is>
      </c>
      <c r="C133" s="13" t="inlineStr">
        <is>
          <t>Graphite: Explaining Properties [CH2.43]</t>
        </is>
      </c>
      <c r="D133" s="12" t="inlineStr">
        <is>
          <t>Explain the properties of graphite in terms of its structure.</t>
        </is>
      </c>
      <c r="E133" s="12" t="inlineStr">
        <is>
          <t>9ef7e8ee-61ca-4524-aa68-6d0786d2f764</t>
        </is>
      </c>
    </row>
    <row r="134" ht="45" customHeight="1">
      <c r="A134" s="12" t="inlineStr">
        <is>
          <t>C2: Elements, Compounds &amp; Mixtures</t>
        </is>
      </c>
      <c r="B134" s="12" t="inlineStr">
        <is>
          <t>Carbon Allotropes</t>
        </is>
      </c>
      <c r="C134" s="13" t="inlineStr">
        <is>
          <t>Comparing Graphite &amp; Diamond [CH2.44]</t>
        </is>
      </c>
      <c r="D134" s="12" t="inlineStr">
        <is>
          <t>Compare the structures of diamond and graphite. Explain the properties of graphite and diamond in terms of their structures.</t>
        </is>
      </c>
      <c r="E134" s="12" t="inlineStr">
        <is>
          <t>3834e022-030f-415c-8889-c15760296edb</t>
        </is>
      </c>
    </row>
    <row r="135" ht="45" customHeight="1">
      <c r="A135" s="12" t="inlineStr">
        <is>
          <t>C2: Elements, Compounds &amp; Mixtures</t>
        </is>
      </c>
      <c r="B135" s="12" t="inlineStr">
        <is>
          <t>Carbon Allotropes</t>
        </is>
      </c>
      <c r="C135" s="13" t="inlineStr">
        <is>
          <t>Graphene: Structure &amp; Properties [CH2.45]</t>
        </is>
      </c>
      <c r="D135" s="12" t="inlineStr">
        <is>
          <t>Describe the structure of graphene and give its properties.</t>
        </is>
      </c>
      <c r="E135" s="12" t="inlineStr">
        <is>
          <t>f5d571e9-caf3-4b17-a0ca-918a042011dd</t>
        </is>
      </c>
    </row>
    <row r="136" ht="45" customHeight="1">
      <c r="A136" s="12" t="inlineStr">
        <is>
          <t>C2: Elements, Compounds &amp; Mixtures</t>
        </is>
      </c>
      <c r="B136" s="12" t="inlineStr">
        <is>
          <t>Carbon Allotropes</t>
        </is>
      </c>
      <c r="C136" s="13" t="inlineStr">
        <is>
          <t>Graphene: Explaining Properties [CH2.46]</t>
        </is>
      </c>
      <c r="D136" s="12" t="inlineStr">
        <is>
          <t>Explain the properties of graphene in terms of its structure.</t>
        </is>
      </c>
      <c r="E136" s="12" t="inlineStr">
        <is>
          <t>31af7548-0ecb-4fce-b68c-432c445637e6</t>
        </is>
      </c>
    </row>
    <row r="137" ht="45" customHeight="1">
      <c r="A137" s="12" t="inlineStr">
        <is>
          <t>C2: Elements, Compounds &amp; Mixtures</t>
        </is>
      </c>
      <c r="B137" s="12" t="inlineStr">
        <is>
          <t>Carbon Allotropes</t>
        </is>
      </c>
      <c r="C137" s="13" t="inlineStr">
        <is>
          <t>Comparing Graphite &amp; Graphene [CH2.47]</t>
        </is>
      </c>
      <c r="D137" s="12" t="inlineStr">
        <is>
          <t>Compare the structures of graphite and graphene. Explain the properties of graphite and graphene in terms of their structures.</t>
        </is>
      </c>
      <c r="E137" s="12" t="inlineStr">
        <is>
          <t>62f0ad63-9d2e-4db1-971c-d4a95acdd788</t>
        </is>
      </c>
    </row>
    <row r="138" ht="45" customHeight="1">
      <c r="A138" s="12" t="inlineStr">
        <is>
          <t>C2: Elements, Compounds &amp; Mixtures</t>
        </is>
      </c>
      <c r="B138" s="12" t="inlineStr">
        <is>
          <t>Carbon Allotropes</t>
        </is>
      </c>
      <c r="C138" s="13" t="inlineStr">
        <is>
          <t>Fullerenes: Structure &amp; Properties [CH2.48]</t>
        </is>
      </c>
      <c r="D138" s="12" t="inlineStr">
        <is>
          <t>Describe the structure of fullerenes and give their properties.</t>
        </is>
      </c>
      <c r="E138" s="12" t="inlineStr">
        <is>
          <t>1355ef0e-97db-4846-aff6-b2dcad75a330</t>
        </is>
      </c>
    </row>
    <row r="139" ht="45" customHeight="1">
      <c r="A139" s="12" t="inlineStr">
        <is>
          <t>C2: Elements, Compounds &amp; Mixtures</t>
        </is>
      </c>
      <c r="B139" s="12" t="inlineStr">
        <is>
          <t>Carbon Allotropes</t>
        </is>
      </c>
      <c r="C139" s="13" t="inlineStr">
        <is>
          <t>Fullerenes: Explaining Properties  [CH2.49]</t>
        </is>
      </c>
      <c r="D139" s="12" t="inlineStr">
        <is>
          <t>Explain the properties of fullerenes in terms of their structure.</t>
        </is>
      </c>
      <c r="E139" s="12" t="inlineStr">
        <is>
          <t>9c650abc-9234-438b-af02-03b37103f486</t>
        </is>
      </c>
    </row>
    <row r="140" ht="45" customHeight="1">
      <c r="A140" s="12" t="inlineStr">
        <is>
          <t>C2: Elements, Compounds &amp; Mixtures</t>
        </is>
      </c>
      <c r="B140" s="12" t="inlineStr">
        <is>
          <t>Carbon Allotropes</t>
        </is>
      </c>
      <c r="C140" s="13" t="inlineStr">
        <is>
          <t>Carbon Allotropes: Summary [CH2.50]</t>
        </is>
      </c>
      <c r="D140" s="12" t="inlineStr">
        <is>
          <t>Compare the structures of diamond, graphite, graphene, buckminsterfullerene &amp; nanotubes. Explain and compare their properties in terms of their structures.</t>
        </is>
      </c>
      <c r="E140" s="12" t="inlineStr">
        <is>
          <t>53f6f377-a355-41c5-b4a8-c853b107abb6</t>
        </is>
      </c>
    </row>
    <row r="141" ht="45" customHeight="1">
      <c r="A141" s="12" t="inlineStr">
        <is>
          <t>C2: Elements, Compounds &amp; Mixtures</t>
        </is>
      </c>
      <c r="B141" s="12" t="inlineStr">
        <is>
          <t>Identifying Bonding, Deducing Properties &amp; Writing Equations</t>
        </is>
      </c>
      <c r="C141" s="13" t="inlineStr">
        <is>
          <t>Diagnostic: Identifying Bonding, Deducing Properties &amp; Writing Equations [CH0.017]</t>
        </is>
      </c>
      <c r="D141" s="12" t="inlineStr">
        <is>
          <t>Diagnostic for molecular vs ionic compounds, identifying bonding from diagrams/names, writing symbol equations, general themes of structures and how they relate to properties, valency, number of bonds formed and what is a crystal?</t>
        </is>
      </c>
      <c r="E141" s="12" t="inlineStr">
        <is>
          <t>454eb6e3-03a6-4898-abcd-4d1b473899b9</t>
        </is>
      </c>
    </row>
    <row r="142" ht="45" customHeight="1">
      <c r="A142" s="12" t="inlineStr">
        <is>
          <t>C2: Elements, Compounds &amp; Mixtures</t>
        </is>
      </c>
      <c r="B142" s="12" t="inlineStr">
        <is>
          <t>Identifying Bonding, Deducing Properties &amp; Writing Equations</t>
        </is>
      </c>
      <c r="C142" s="13" t="inlineStr">
        <is>
          <t>Molecular Compounds vs Ionic Compounds [CH2.51]</t>
        </is>
      </c>
      <c r="D142" s="12" t="inlineStr">
        <is>
          <t>Compare covalent and ionic compounds. Define the term molecule.</t>
        </is>
      </c>
      <c r="E142" s="12" t="inlineStr">
        <is>
          <t>1987284f-e575-41f4-b812-703a2d577068</t>
        </is>
      </c>
    </row>
    <row r="143" ht="45" customHeight="1">
      <c r="A143" s="12" t="inlineStr">
        <is>
          <t>C2: Elements, Compounds &amp; Mixtures</t>
        </is>
      </c>
      <c r="B143" s="12" t="inlineStr">
        <is>
          <t>Identifying Bonding, Deducing Properties &amp; Writing Equations</t>
        </is>
      </c>
      <c r="C143" s="13" t="inlineStr">
        <is>
          <t>Identifying Bonding from Substance Names [CH2.52]</t>
        </is>
      </c>
      <c r="D143" s="12" t="inlineStr">
        <is>
          <t>Identify metallic, ionic and covalent bonding from the elements involved.</t>
        </is>
      </c>
      <c r="E143" s="12" t="inlineStr">
        <is>
          <t>bf280fa0-5d6d-479a-9ab2-d3edfeabafd6</t>
        </is>
      </c>
    </row>
    <row r="144" ht="45" customHeight="1">
      <c r="A144" s="12" t="inlineStr">
        <is>
          <t>C2: Elements, Compounds &amp; Mixtures</t>
        </is>
      </c>
      <c r="B144" s="12" t="inlineStr">
        <is>
          <t>Identifying Bonding, Deducing Properties &amp; Writing Equations</t>
        </is>
      </c>
      <c r="C144" s="13" t="inlineStr">
        <is>
          <t>Identifying Bonding from Diagrams [CH2.53]</t>
        </is>
      </c>
      <c r="D144" s="12" t="inlineStr">
        <is>
          <t>Identify metallic, ionic and covalent bonding from 2D or 3D representations.</t>
        </is>
      </c>
      <c r="E144" s="12" t="inlineStr">
        <is>
          <t>ba1bb81b-5d67-4009-9a6e-1a46b03d589b</t>
        </is>
      </c>
    </row>
    <row r="145" ht="45" customHeight="1">
      <c r="A145" s="12" t="inlineStr">
        <is>
          <t>C2: Elements, Compounds &amp; Mixtures</t>
        </is>
      </c>
      <c r="B145" s="12" t="inlineStr">
        <is>
          <t>Identifying Bonding, Deducing Properties &amp; Writing Equations</t>
        </is>
      </c>
      <c r="C145" s="13" t="inlineStr">
        <is>
          <t>Summary: Structures &amp; Properties of Substances [CH2.54]</t>
        </is>
      </c>
      <c r="D145" s="12" t="inlineStr">
        <is>
          <t>A summary of the properties of substances, covering the common themes.</t>
        </is>
      </c>
      <c r="E145" s="12" t="inlineStr">
        <is>
          <t>23316a03-86c0-4dbe-b5fe-3dbfb344287b</t>
        </is>
      </c>
    </row>
    <row r="146" ht="45" customHeight="1">
      <c r="A146" s="12" t="inlineStr">
        <is>
          <t>C2: Elements, Compounds &amp; Mixtures</t>
        </is>
      </c>
      <c r="B146" s="12" t="inlineStr">
        <is>
          <t>Identifying Bonding, Deducing Properties &amp; Writing Equations</t>
        </is>
      </c>
      <c r="C146" s="13" t="inlineStr">
        <is>
          <t>Summary: Explaining the Properties of Substances [CH2.56]</t>
        </is>
      </c>
      <c r="D146" s="12" t="inlineStr">
        <is>
          <t>A summary of the properties of substances, covering the explanations of common themes.</t>
        </is>
      </c>
      <c r="E146" s="12" t="inlineStr">
        <is>
          <t>6990d534-b7ac-4404-872c-a533a80e7ffb</t>
        </is>
      </c>
    </row>
    <row r="147" ht="45" customHeight="1">
      <c r="A147" s="12" t="inlineStr">
        <is>
          <t>C2: Elements, Compounds &amp; Mixtures</t>
        </is>
      </c>
      <c r="B147" s="12" t="inlineStr">
        <is>
          <t>Identifying Bonding, Deducing Properties &amp; Writing Equations</t>
        </is>
      </c>
      <c r="C147" s="13" t="inlineStr">
        <is>
          <t>Valency &amp; Number of Covalent Bonds Formed [CH2.57]</t>
        </is>
      </c>
      <c r="D147" s="12" t="inlineStr">
        <is>
          <t>Deduce the valency of atoms and use it to predict the structure of molecules.</t>
        </is>
      </c>
      <c r="E147" s="12" t="inlineStr">
        <is>
          <t>f8a4ac6f-a1cd-4afa-9bba-ba271a40b2d4</t>
        </is>
      </c>
    </row>
    <row r="148" ht="45" customHeight="1">
      <c r="A148" s="12" t="inlineStr">
        <is>
          <t>C2: Elements, Compounds &amp; Mixtures</t>
        </is>
      </c>
      <c r="B148" s="12" t="inlineStr">
        <is>
          <t>Identifying Bonding, Deducing Properties &amp; Writing Equations</t>
        </is>
      </c>
      <c r="C148" s="13" t="inlineStr">
        <is>
          <t>Writing Balanced Formula Equations I [CH2.58]</t>
        </is>
      </c>
      <c r="D148" s="12" t="inlineStr">
        <is>
          <t>Use knowledge of bonding to determine the formulae of compounds and write balanced formula equations. 1:1 ratio.</t>
        </is>
      </c>
      <c r="E148" s="12" t="inlineStr">
        <is>
          <t>a2008ffa-14b3-4cdd-80cf-1cb988f74cfd</t>
        </is>
      </c>
    </row>
    <row r="149" ht="45" customHeight="1">
      <c r="A149" s="12" t="inlineStr">
        <is>
          <t>C2: Elements, Compounds &amp; Mixtures</t>
        </is>
      </c>
      <c r="B149" s="12" t="inlineStr">
        <is>
          <t>Identifying Bonding, Deducing Properties &amp; Writing Equations</t>
        </is>
      </c>
      <c r="C149" s="13" t="inlineStr">
        <is>
          <t>Writing Balanced Formula Equations II [CH2.59]</t>
        </is>
      </c>
      <c r="D149" s="12" t="inlineStr">
        <is>
          <t>Use knowledge of bonding to determine the formulae of compounds and write balanced formula equations. No brackets.</t>
        </is>
      </c>
      <c r="E149" s="12" t="inlineStr">
        <is>
          <t>9a0c714d-1559-4ea1-8ae1-05083047694b</t>
        </is>
      </c>
    </row>
    <row r="150" ht="45" customHeight="1">
      <c r="A150" s="12" t="inlineStr">
        <is>
          <t>C2: Elements, Compounds &amp; Mixtures</t>
        </is>
      </c>
      <c r="B150" s="12" t="inlineStr">
        <is>
          <t>Identifying Bonding, Deducing Properties &amp; Writing Equations</t>
        </is>
      </c>
      <c r="C150" s="13" t="inlineStr">
        <is>
          <t>Writing Balanced Formula Equations III [CH2.60]</t>
        </is>
      </c>
      <c r="D150" s="12" t="inlineStr">
        <is>
          <t>Use knowledge of bonding to determine the formulae of compounds and write balanced formula equations. Includes compounds with brackets and coefficients greater than 2.</t>
        </is>
      </c>
      <c r="E150" s="12" t="inlineStr">
        <is>
          <t>16cca9ea-cec9-457d-923c-d988b62dc86b</t>
        </is>
      </c>
    </row>
    <row r="151" ht="45" customHeight="1">
      <c r="A151" s="12" t="inlineStr">
        <is>
          <t>C2: Elements, Compounds &amp; Mixtures</t>
        </is>
      </c>
      <c r="B151" s="12" t="inlineStr">
        <is>
          <t>Identifying Bonding, Deducing Properties &amp; Writing Equations</t>
        </is>
      </c>
      <c r="C151" s="13" t="inlineStr">
        <is>
          <t>What is a Crystal? [CH2.61]</t>
        </is>
      </c>
      <c r="D151" s="12" t="inlineStr">
        <is>
          <t>Describe crystalline structures and give examples of ionic and covalent crystals.</t>
        </is>
      </c>
      <c r="E151" s="12" t="inlineStr">
        <is>
          <t>acec8c9b-784e-4095-96b3-0e72dcdaf9fc</t>
        </is>
      </c>
    </row>
    <row r="152" ht="45" customHeight="1">
      <c r="A152" s="12" t="inlineStr">
        <is>
          <t>C2: Elements, Compounds &amp; Mixtures</t>
        </is>
      </c>
      <c r="B152" s="12" t="inlineStr">
        <is>
          <t>Nanoparticles</t>
        </is>
      </c>
      <c r="C152" s="13" t="inlineStr">
        <is>
          <t>Diagnostic: Nanoparticles [CH0.018]</t>
        </is>
      </c>
      <c r="D152" s="12" t="inlineStr">
        <is>
          <t>Diagnostic for the properties and uses of nanoparticles.</t>
        </is>
      </c>
      <c r="E152" s="12" t="inlineStr">
        <is>
          <t>6d6858af-727a-4783-9064-891fa776b4cc</t>
        </is>
      </c>
    </row>
    <row r="153" ht="45" customHeight="1">
      <c r="A153" s="12" t="inlineStr">
        <is>
          <t>C2: Elements, Compounds &amp; Mixtures</t>
        </is>
      </c>
      <c r="B153" s="12" t="inlineStr">
        <is>
          <t>Nanoparticles</t>
        </is>
      </c>
      <c r="C153" s="13" t="inlineStr">
        <is>
          <t>Nanoparticles [CH2.62]</t>
        </is>
      </c>
      <c r="D153" s="12" t="inlineStr">
        <is>
          <t>Introduction to nanoparticles; their relative size, unit conversions and mention of unique properties.</t>
        </is>
      </c>
      <c r="E153" s="12" t="inlineStr">
        <is>
          <t>f3d40509-92c4-488f-a6f6-ae1d8fbb1944</t>
        </is>
      </c>
    </row>
    <row r="154" ht="45" customHeight="1">
      <c r="A154" s="12" t="inlineStr">
        <is>
          <t>C2: Elements, Compounds &amp; Mixtures</t>
        </is>
      </c>
      <c r="B154" s="12" t="inlineStr">
        <is>
          <t>Nanoparticles</t>
        </is>
      </c>
      <c r="C154" s="13" t="inlineStr">
        <is>
          <t>Comparing Nanoparticles with Atoms &amp; Molecules [CH2.71]</t>
        </is>
      </c>
      <c r="D154" s="12" t="inlineStr">
        <is>
          <t>A comparison between the sizes of nanoparticles with atoms and small molecules.</t>
        </is>
      </c>
      <c r="E154" s="12" t="inlineStr">
        <is>
          <t>f3d532e3-0fb4-4829-8575-8ea06ce9580a</t>
        </is>
      </c>
    </row>
    <row r="155" ht="45" customHeight="1">
      <c r="A155" s="12" t="inlineStr">
        <is>
          <t>C2: Elements, Compounds &amp; Mixtures</t>
        </is>
      </c>
      <c r="B155" s="12" t="inlineStr">
        <is>
          <t>Nanoparticles</t>
        </is>
      </c>
      <c r="C155" s="13" t="inlineStr">
        <is>
          <t>Properties of Nanoparticles [CH2.63]</t>
        </is>
      </c>
      <c r="D155" s="12" t="inlineStr">
        <is>
          <t>Introduction to the unique properties of nanoscale particles; their first identification along with some examples.</t>
        </is>
      </c>
      <c r="E155" s="12" t="inlineStr">
        <is>
          <t>44ec3824-cad5-4c2d-b8c2-1d4cb7288e28</t>
        </is>
      </c>
    </row>
    <row r="156" ht="45" customHeight="1">
      <c r="A156" s="12" t="inlineStr">
        <is>
          <t>C2: Elements, Compounds &amp; Mixtures</t>
        </is>
      </c>
      <c r="B156" s="12" t="inlineStr">
        <is>
          <t>Nanoparticles</t>
        </is>
      </c>
      <c r="C156" s="13" t="inlineStr">
        <is>
          <t>Surface Area to Volume Ratio [BI1.45]</t>
        </is>
      </c>
      <c r="D156" s="12" t="inlineStr">
        <is>
          <t>Calculate and compare surface area to volume ratios.</t>
        </is>
      </c>
      <c r="E156" s="12" t="inlineStr">
        <is>
          <t>9d6015ed-1df6-4f6c-9991-c9718132e66f</t>
        </is>
      </c>
    </row>
    <row r="157" ht="45" customHeight="1">
      <c r="A157" s="12" t="inlineStr">
        <is>
          <t>C2: Elements, Compounds &amp; Mixtures</t>
        </is>
      </c>
      <c r="B157" s="12" t="inlineStr">
        <is>
          <t>Nanoparticles</t>
        </is>
      </c>
      <c r="C157" s="13" t="inlineStr">
        <is>
          <t>Explaining the Properties of Nanoparticles [CH2.64]</t>
        </is>
      </c>
      <c r="D157" s="12" t="inlineStr">
        <is>
          <t>Explanation behind nanoparticles and their unique properties.</t>
        </is>
      </c>
      <c r="E157" s="12" t="inlineStr">
        <is>
          <t>498fa3b9-95d9-4218-9993-a27804fb5f16</t>
        </is>
      </c>
    </row>
    <row r="158" ht="45" customHeight="1">
      <c r="A158" s="12" t="inlineStr">
        <is>
          <t>C2: Elements, Compounds &amp; Mixtures</t>
        </is>
      </c>
      <c r="B158" s="12" t="inlineStr">
        <is>
          <t>Nanoparticles</t>
        </is>
      </c>
      <c r="C158" s="13" t="inlineStr">
        <is>
          <t>Uses of Nanoparticles [CH2.65]</t>
        </is>
      </c>
      <c r="D158" s="12" t="inlineStr">
        <is>
          <t>A look at the different applications for nanoparticles.</t>
        </is>
      </c>
      <c r="E158" s="12" t="inlineStr">
        <is>
          <t>724db370-102e-4e23-b6dc-c740f91b7ef8</t>
        </is>
      </c>
    </row>
    <row r="159" ht="45" customHeight="1">
      <c r="A159" s="12" t="inlineStr">
        <is>
          <t>C2: Elements, Compounds &amp; Mixtures</t>
        </is>
      </c>
      <c r="B159" s="12" t="inlineStr">
        <is>
          <t>Nanoparticles</t>
        </is>
      </c>
      <c r="C159" s="13" t="inlineStr">
        <is>
          <t>Benefits &amp; Risks of Nanoparticles to Health [CH2.66]</t>
        </is>
      </c>
      <c r="D159" s="12" t="inlineStr">
        <is>
          <t>Descriptions and explanations of the benefits and risks to health of nanoparticles.</t>
        </is>
      </c>
      <c r="E159" s="12" t="inlineStr">
        <is>
          <t>90054664-0a1f-4954-a3b6-08dc85fb11be</t>
        </is>
      </c>
    </row>
    <row r="160" ht="45" customHeight="1">
      <c r="A160" s="12" t="inlineStr">
        <is>
          <t>C3: Chemical Reactions</t>
        </is>
      </c>
      <c r="B160" s="12" t="inlineStr">
        <is>
          <t>Atoms, Elements &amp; Compounds</t>
        </is>
      </c>
      <c r="C160" s="13" t="inlineStr">
        <is>
          <t>Diagnostic: Atoms, Elements &amp; Compounds [CH0.001]</t>
        </is>
      </c>
      <c r="D160" s="12" t="inlineStr">
        <is>
          <t>Diagnostic for recognising and using element symbols, formulae, compound names and state symbols.</t>
        </is>
      </c>
      <c r="E160" s="12" t="inlineStr">
        <is>
          <t>b0d6fdd7-e66c-401a-9a6b-d293ee610367</t>
        </is>
      </c>
    </row>
    <row r="161" ht="45" customHeight="1">
      <c r="A161" s="12" t="inlineStr">
        <is>
          <t>C3: Chemical Reactions</t>
        </is>
      </c>
      <c r="B161" s="12" t="inlineStr">
        <is>
          <t>Atoms, Elements &amp; Compounds</t>
        </is>
      </c>
      <c r="C161" s="13" t="inlineStr">
        <is>
          <t>Pure Substances: Elements &amp; Compounds [CK20.05]</t>
        </is>
      </c>
      <c r="D161" s="12" t="inlineStr">
        <is>
          <t>Define pure substances, atoms, elements, compounds and molecules. Includes basic particle model descriptions.</t>
        </is>
      </c>
      <c r="E161" s="12" t="inlineStr">
        <is>
          <t>c408c120-25f7-4034-a257-cfbff18d4d02</t>
        </is>
      </c>
    </row>
    <row r="162" ht="45" customHeight="1">
      <c r="A162" s="12" t="inlineStr">
        <is>
          <t>C3: Chemical Reactions</t>
        </is>
      </c>
      <c r="B162" s="12" t="inlineStr">
        <is>
          <t>Atoms, Elements &amp; Compounds</t>
        </is>
      </c>
      <c r="C162" s="13" t="inlineStr">
        <is>
          <t>Atoms, Elements, Compounds &amp; Molecules [CH1.01]</t>
        </is>
      </c>
      <c r="D162" s="12" t="inlineStr">
        <is>
          <t xml:space="preserve">An introduction to atoms, elements, compounds and molecules. </t>
        </is>
      </c>
      <c r="E162" s="12" t="inlineStr">
        <is>
          <t>7854b719-70ed-4dc2-a2ad-446c28b89ff9</t>
        </is>
      </c>
    </row>
    <row r="163" ht="45" customHeight="1">
      <c r="A163" s="12" t="inlineStr">
        <is>
          <t>C3: Chemical Reactions</t>
        </is>
      </c>
      <c r="B163" s="12" t="inlineStr">
        <is>
          <t>Atoms, Elements &amp; Compounds</t>
        </is>
      </c>
      <c r="C163" s="13" t="inlineStr">
        <is>
          <t>Element Symbols [CH1.02]</t>
        </is>
      </c>
      <c r="D163" s="12" t="inlineStr">
        <is>
          <t>Use element symbols correctly.</t>
        </is>
      </c>
      <c r="E163" s="12" t="inlineStr">
        <is>
          <t>c4b5136a-9f94-485a-bf8d-6123f0e1e9c0</t>
        </is>
      </c>
    </row>
    <row r="164" ht="45" customHeight="1">
      <c r="A164" s="12" t="inlineStr">
        <is>
          <t>C3: Chemical Reactions</t>
        </is>
      </c>
      <c r="B164" s="12" t="inlineStr">
        <is>
          <t>Atoms, Elements &amp; Compounds</t>
        </is>
      </c>
      <c r="C164" s="13" t="inlineStr">
        <is>
          <t>Names &amp; Symbols of the First 20 Elements [CH1.03]</t>
        </is>
      </c>
      <c r="D164" s="12" t="inlineStr">
        <is>
          <t>Correctly use the names and symbols of the first 20 elements of the Periodic Table.</t>
        </is>
      </c>
      <c r="E164" s="12" t="inlineStr">
        <is>
          <t>15770ae3-fce2-4ec8-8b9f-1701f5536fa1</t>
        </is>
      </c>
    </row>
    <row r="165" ht="45" customHeight="1">
      <c r="A165" s="12" t="inlineStr">
        <is>
          <t>C3: Chemical Reactions</t>
        </is>
      </c>
      <c r="B165" s="12" t="inlineStr">
        <is>
          <t>Atoms, Elements &amp; Compounds</t>
        </is>
      </c>
      <c r="C165" s="13" t="inlineStr">
        <is>
          <t>Chemical Formulae [CK20.16]</t>
        </is>
      </c>
      <c r="D165" s="12" t="inlineStr">
        <is>
          <t>Identify the elements in a compound from formulae and give relative proportions of elements. Includes formulae with only two elements and no coefficients.</t>
        </is>
      </c>
      <c r="E165" s="12" t="inlineStr">
        <is>
          <t>80744575-87b3-48e8-8916-7150f81bd7b2</t>
        </is>
      </c>
    </row>
    <row r="166" ht="45" customHeight="1">
      <c r="A166" s="12" t="inlineStr">
        <is>
          <t>C3: Chemical Reactions</t>
        </is>
      </c>
      <c r="B166" s="12" t="inlineStr">
        <is>
          <t>Atoms, Elements &amp; Compounds</t>
        </is>
      </c>
      <c r="C166" s="13" t="inlineStr">
        <is>
          <t>Chemical Formulae: Ratios &amp; Proportions I [CK20.17]</t>
        </is>
      </c>
      <c r="D166" s="12" t="inlineStr">
        <is>
          <t>Identify and use the relative proportions of given compounds. Includes formulae with only two elements.</t>
        </is>
      </c>
      <c r="E166" s="12" t="inlineStr">
        <is>
          <t>9f1f1a34-cbb5-4baf-866f-5e270f692535</t>
        </is>
      </c>
    </row>
    <row r="167" ht="45" customHeight="1">
      <c r="A167" s="12" t="inlineStr">
        <is>
          <t>C3: Chemical Reactions</t>
        </is>
      </c>
      <c r="B167" s="12" t="inlineStr">
        <is>
          <t>Atoms, Elements &amp; Compounds</t>
        </is>
      </c>
      <c r="C167" s="13" t="inlineStr">
        <is>
          <t>Chemical Formulae: Ratios &amp; Proportions II [CK20.18]</t>
        </is>
      </c>
      <c r="D167" s="12" t="inlineStr">
        <is>
          <t>Identify and use the relative proportions of given compounds. Includes formulae with up to three elements (3-part ratios).</t>
        </is>
      </c>
      <c r="E167" s="12" t="inlineStr">
        <is>
          <t>c4fca8dc-67b0-4c51-bbc8-f94be3005f4d</t>
        </is>
      </c>
    </row>
    <row r="168" ht="45" customHeight="1">
      <c r="A168" s="12" t="inlineStr">
        <is>
          <t>C3: Chemical Reactions</t>
        </is>
      </c>
      <c r="B168" s="12" t="inlineStr">
        <is>
          <t>Atoms, Elements &amp; Compounds</t>
        </is>
      </c>
      <c r="C168" s="13" t="inlineStr">
        <is>
          <t>Formulae for Elemental Molecules &amp; Compounds [CH1.04]</t>
        </is>
      </c>
      <c r="D168" s="12" t="inlineStr">
        <is>
          <t>Recall and use the chemical formulae for common elemental molecules and compounds.</t>
        </is>
      </c>
      <c r="E168" s="12" t="inlineStr">
        <is>
          <t>0ea351b5-01cd-459e-a333-268679b4787c</t>
        </is>
      </c>
    </row>
    <row r="169" ht="45" customHeight="1">
      <c r="A169" s="12" t="inlineStr">
        <is>
          <t>C3: Chemical Reactions</t>
        </is>
      </c>
      <c r="B169" s="12" t="inlineStr">
        <is>
          <t>Atoms, Elements &amp; Compounds</t>
        </is>
      </c>
      <c r="C169" s="13" t="inlineStr">
        <is>
          <t>Formulae for Compounds with Brackets [CH1.05]</t>
        </is>
      </c>
      <c r="D169" s="12" t="inlineStr">
        <is>
          <t>Recall and use the chemical formulae for compounds that include brackets.</t>
        </is>
      </c>
      <c r="E169" s="12" t="inlineStr">
        <is>
          <t>ed150712-f887-4803-95e5-5a9731593f48</t>
        </is>
      </c>
    </row>
    <row r="170" ht="45" customHeight="1">
      <c r="A170" s="12" t="inlineStr">
        <is>
          <t>C3: Chemical Reactions</t>
        </is>
      </c>
      <c r="B170" s="12" t="inlineStr">
        <is>
          <t>Atoms, Elements &amp; Compounds</t>
        </is>
      </c>
      <c r="C170" s="13" t="inlineStr">
        <is>
          <t>Naming Compounds [CH1.06]</t>
        </is>
      </c>
      <c r="D170" s="12" t="inlineStr">
        <is>
          <t>Describe and use the rules for naming compounds to recall and use the chemical formulae for common elemental molecules and compounds.</t>
        </is>
      </c>
      <c r="E170" s="12" t="inlineStr">
        <is>
          <t>15b6e92a-4b5f-456d-af34-50568879819d</t>
        </is>
      </c>
    </row>
    <row r="171" ht="45" customHeight="1">
      <c r="A171" s="12" t="inlineStr">
        <is>
          <t>C3: Chemical Reactions</t>
        </is>
      </c>
      <c r="B171" s="12" t="inlineStr">
        <is>
          <t>Atoms, Elements &amp; Compounds</t>
        </is>
      </c>
      <c r="C171" s="13" t="inlineStr">
        <is>
          <t>State Symbols [CH1.07]</t>
        </is>
      </c>
      <c r="D171" s="12" t="inlineStr">
        <is>
          <t>Use state symbols correctly.</t>
        </is>
      </c>
      <c r="E171" s="12" t="inlineStr">
        <is>
          <t>52ebc859-b0ad-42b7-9145-62791bbb2e8f</t>
        </is>
      </c>
    </row>
    <row r="172" ht="45" customHeight="1">
      <c r="A172" s="12" t="inlineStr">
        <is>
          <t>C3: Chemical Reactions</t>
        </is>
      </c>
      <c r="B172" s="12" t="inlineStr">
        <is>
          <t>Chemical Equations</t>
        </is>
      </c>
      <c r="C172" s="13" t="inlineStr">
        <is>
          <t>Diagnostic: Chemical Equations [CH0.004]</t>
        </is>
      </c>
      <c r="D172" s="12" t="inlineStr">
        <is>
          <t>Diagnostic for word and symbol equations.</t>
        </is>
      </c>
      <c r="E172" s="12" t="inlineStr">
        <is>
          <t>b94e8b3d-44eb-4825-b531-4cb3c37e0641</t>
        </is>
      </c>
    </row>
    <row r="173" ht="45" customHeight="1">
      <c r="A173" s="12" t="inlineStr">
        <is>
          <t>C3: Chemical Reactions</t>
        </is>
      </c>
      <c r="B173" s="12" t="inlineStr">
        <is>
          <t>Chemical Equations</t>
        </is>
      </c>
      <c r="C173" s="13" t="inlineStr">
        <is>
          <t>Chemical Reactions [CH1.16]</t>
        </is>
      </c>
      <c r="D173" s="12" t="inlineStr">
        <is>
          <t>Recognise when a simple chemical reaction has occured and use simple word equations.</t>
        </is>
      </c>
      <c r="E173" s="12" t="inlineStr">
        <is>
          <t>8c4457a0-15da-4a40-9e2e-a4f1542b72d6</t>
        </is>
      </c>
    </row>
    <row r="174" ht="45" customHeight="1">
      <c r="A174" s="12" t="inlineStr">
        <is>
          <t>C3: Chemical Reactions</t>
        </is>
      </c>
      <c r="B174" s="12" t="inlineStr">
        <is>
          <t>Chemical Equations</t>
        </is>
      </c>
      <c r="C174" s="13" t="inlineStr">
        <is>
          <t>Writing Word Equations [CH1.17]</t>
        </is>
      </c>
      <c r="D174" s="12" t="inlineStr">
        <is>
          <t>Write and extract information from word equations.</t>
        </is>
      </c>
      <c r="E174" s="12" t="inlineStr">
        <is>
          <t>115e7efc-be0e-45c9-92cd-4f1e38202ea7</t>
        </is>
      </c>
    </row>
    <row r="175" ht="45" customHeight="1">
      <c r="A175" s="12" t="inlineStr">
        <is>
          <t>C3: Chemical Reactions</t>
        </is>
      </c>
      <c r="B175" s="12" t="inlineStr">
        <is>
          <t>Chemical Equations</t>
        </is>
      </c>
      <c r="C175" s="13" t="inlineStr">
        <is>
          <t>Writing Simple Formula Equations [CH1.18]</t>
        </is>
      </c>
      <c r="D175" s="12" t="inlineStr">
        <is>
          <t>Write and extract information from simple formula equations.</t>
        </is>
      </c>
      <c r="E175" s="12" t="inlineStr">
        <is>
          <t>88acfbd7-09f2-4ff5-a4df-9c1fac9cd8d5</t>
        </is>
      </c>
    </row>
    <row r="176" ht="45" customHeight="1">
      <c r="A176" s="12" t="inlineStr">
        <is>
          <t>C3: Chemical Reactions</t>
        </is>
      </c>
      <c r="B176" s="12" t="inlineStr">
        <is>
          <t>Chemical Equations</t>
        </is>
      </c>
      <c r="C176" s="13" t="inlineStr">
        <is>
          <t>Balancing Chemical Equations I [CH1.19]</t>
        </is>
      </c>
      <c r="D176" s="12" t="inlineStr">
        <is>
          <t>Balance simple chemical equations (no brackets).</t>
        </is>
      </c>
      <c r="E176" s="12" t="inlineStr">
        <is>
          <t>aeb73dea-6db0-4a9a-8338-413555d8fd74</t>
        </is>
      </c>
    </row>
    <row r="177" ht="45" customHeight="1">
      <c r="A177" s="12" t="inlineStr">
        <is>
          <t>C3: Chemical Reactions</t>
        </is>
      </c>
      <c r="B177" s="12" t="inlineStr">
        <is>
          <t>Chemical Equations</t>
        </is>
      </c>
      <c r="C177" s="13" t="inlineStr">
        <is>
          <t>Balancing Chemical Equations II [CH1.20]</t>
        </is>
      </c>
      <c r="D177" s="12" t="inlineStr">
        <is>
          <t>Balance chemical equations (with brackets).</t>
        </is>
      </c>
      <c r="E177" s="12" t="inlineStr">
        <is>
          <t>688120ce-d38b-4d05-9d99-6c7a196e8ece</t>
        </is>
      </c>
    </row>
    <row r="178" ht="45" customHeight="1">
      <c r="A178" s="12" t="inlineStr">
        <is>
          <t>C3: Chemical Reactions</t>
        </is>
      </c>
      <c r="B178" s="12" t="inlineStr">
        <is>
          <t>Chemical Equations</t>
        </is>
      </c>
      <c r="C178" s="13" t="inlineStr">
        <is>
          <t>Balancing Chemical Equations III [CH1.21]</t>
        </is>
      </c>
      <c r="D178" s="12" t="inlineStr">
        <is>
          <t xml:space="preserve">Balance chemical equation with brackets and elements appearing in more than one of the reactants or products.
</t>
        </is>
      </c>
      <c r="E178" s="12" t="inlineStr">
        <is>
          <t>77266596-45d3-469b-9109-9783dbf239bc</t>
        </is>
      </c>
    </row>
    <row r="179" ht="45" customHeight="1">
      <c r="A179" s="12" t="inlineStr">
        <is>
          <t>C3: Chemical Reactions</t>
        </is>
      </c>
      <c r="B179" s="12" t="inlineStr">
        <is>
          <t>Exothermic Reactions</t>
        </is>
      </c>
      <c r="C179" s="13" t="inlineStr">
        <is>
          <t>Diagnostic: Exothermic Reactions [CH0.052]</t>
        </is>
      </c>
      <c r="D179" s="12" t="inlineStr">
        <is>
          <t>Diagnostic for exothermic reactions, how to interpret reaction profiles and examples of exothermic reactions.</t>
        </is>
      </c>
      <c r="E179" s="12" t="inlineStr">
        <is>
          <t>da4821a3-64cc-4926-aad7-06967990d04d</t>
        </is>
      </c>
    </row>
    <row r="180" ht="45" customHeight="1">
      <c r="A180" s="12" t="inlineStr">
        <is>
          <t>C3: Chemical Reactions</t>
        </is>
      </c>
      <c r="B180" s="12" t="inlineStr">
        <is>
          <t>Exothermic Reactions</t>
        </is>
      </c>
      <c r="C180" s="13" t="inlineStr">
        <is>
          <t>Collision Theory [CH5.01]</t>
        </is>
      </c>
      <c r="D180" s="12" t="inlineStr">
        <is>
          <t>Describe collision theory and define activation energy.</t>
        </is>
      </c>
      <c r="E180" s="12" t="inlineStr">
        <is>
          <t>0d0f16ef-faba-43f5-b839-1fb578343dd0</t>
        </is>
      </c>
    </row>
    <row r="181" ht="45" customHeight="1">
      <c r="A181" s="12" t="inlineStr">
        <is>
          <t>C3: Chemical Reactions</t>
        </is>
      </c>
      <c r="B181" s="12" t="inlineStr">
        <is>
          <t>Exothermic Reactions</t>
        </is>
      </c>
      <c r="C181" s="13" t="inlineStr">
        <is>
          <t>Exothermic Reactions: Introduction [CH5.02]</t>
        </is>
      </c>
      <c r="D181" s="12" t="inlineStr">
        <is>
          <t>Describe exothermic reactions and use the law of conservation of energy to explain why the product molecules must have less energy than the reactants.</t>
        </is>
      </c>
      <c r="E181" s="12" t="inlineStr">
        <is>
          <t>4ca2b215-fb55-4667-9b24-9f855891bc31</t>
        </is>
      </c>
    </row>
    <row r="182" ht="45" customHeight="1">
      <c r="A182" s="12" t="inlineStr">
        <is>
          <t>C3: Chemical Reactions</t>
        </is>
      </c>
      <c r="B182" s="12" t="inlineStr">
        <is>
          <t>Exothermic Reactions</t>
        </is>
      </c>
      <c r="C182" s="13" t="inlineStr">
        <is>
          <t>Exothermic Reactions: Profiles [CH5.03]</t>
        </is>
      </c>
      <c r="D182" s="12" t="inlineStr">
        <is>
          <t>Label exothermic reaction profiles and extract information from them.</t>
        </is>
      </c>
      <c r="E182" s="12" t="inlineStr">
        <is>
          <t>e4c9e48b-6c96-4565-b9e6-2d623ddc056a</t>
        </is>
      </c>
    </row>
    <row r="183" ht="45" customHeight="1">
      <c r="A183" s="12" t="inlineStr">
        <is>
          <t>C3: Chemical Reactions</t>
        </is>
      </c>
      <c r="B183" s="12" t="inlineStr">
        <is>
          <t>Exothermic Reactions</t>
        </is>
      </c>
      <c r="C183" s="13" t="inlineStr">
        <is>
          <t>Exothermic Reactions: Combustion [CH5.04]</t>
        </is>
      </c>
      <c r="D183" s="12" t="inlineStr">
        <is>
          <t>Describe combustion as an exothermic oxidation reaction. Give the basic word equation for the complete and incomplete combustion of fuel.</t>
        </is>
      </c>
      <c r="E183" s="12" t="inlineStr">
        <is>
          <t>e6b98023-7d8c-46bb-a50a-28fc87365704</t>
        </is>
      </c>
    </row>
    <row r="184" ht="45" customHeight="1">
      <c r="A184" s="12" t="inlineStr">
        <is>
          <t>C3: Chemical Reactions</t>
        </is>
      </c>
      <c r="B184" s="12" t="inlineStr">
        <is>
          <t>Exothermic Reactions</t>
        </is>
      </c>
      <c r="C184" s="13" t="inlineStr">
        <is>
          <t>Exothermic Reactions: Displacement [CH5.05]</t>
        </is>
      </c>
      <c r="D184" s="12" t="inlineStr">
        <is>
          <t xml:space="preserve">Describe displacement as typically exothermic. Extract information from word &amp; symbol equations for displacement reactions. </t>
        </is>
      </c>
      <c r="E184" s="12" t="inlineStr">
        <is>
          <t>6979bf15-ecba-4473-b691-4c23411bf447</t>
        </is>
      </c>
    </row>
    <row r="185" ht="45" customHeight="1">
      <c r="A185" s="12" t="inlineStr">
        <is>
          <t>C3: Chemical Reactions</t>
        </is>
      </c>
      <c r="B185" s="12" t="inlineStr">
        <is>
          <t>Exothermic Reactions</t>
        </is>
      </c>
      <c r="C185" s="13" t="inlineStr">
        <is>
          <t>Exothermic Reactions: Respiration [CH5.06]</t>
        </is>
      </c>
      <c r="D185" s="12" t="inlineStr">
        <is>
          <t>Describe respiration as an exothermic chemical process. Includes equations for aerobic &amp; anaerobic respiration.</t>
        </is>
      </c>
      <c r="E185" s="12" t="inlineStr">
        <is>
          <t>786a16af-b1f5-4d15-9fd0-8981423d8d03</t>
        </is>
      </c>
    </row>
    <row r="186" ht="45" customHeight="1">
      <c r="A186" s="12" t="inlineStr">
        <is>
          <t>C3: Chemical Reactions</t>
        </is>
      </c>
      <c r="B186" s="12" t="inlineStr">
        <is>
          <t>Exothermic Reactions</t>
        </is>
      </c>
      <c r="C186" s="13" t="inlineStr">
        <is>
          <t>Exothermic Reactions: Neutralisation [CH5.07]</t>
        </is>
      </c>
      <c r="D186" s="12" t="inlineStr">
        <is>
          <t>Describe neutralisation as an example of an exothermic reaction.</t>
        </is>
      </c>
      <c r="E186" s="12" t="inlineStr">
        <is>
          <t>ade0dbc7-b1b6-4651-a688-3c743b5bb9d5</t>
        </is>
      </c>
    </row>
    <row r="187" ht="45" customHeight="1">
      <c r="A187" s="12" t="inlineStr">
        <is>
          <t>C3: Chemical Reactions</t>
        </is>
      </c>
      <c r="B187" s="12" t="inlineStr">
        <is>
          <t>Exothermic Reactions</t>
        </is>
      </c>
      <c r="C187" s="13" t="inlineStr">
        <is>
          <t>Exothermic Reactions: Self-heating Devices [CH5.08]</t>
        </is>
      </c>
      <c r="D187" s="12" t="inlineStr">
        <is>
          <t>Give heat packs, hand warmers and self-heating food/drink packaging as examples of everyday uses of exothermic reactions.</t>
        </is>
      </c>
      <c r="E187" s="12" t="inlineStr">
        <is>
          <t>f7d633e8-e237-49c3-abbf-c9bbd6a29609</t>
        </is>
      </c>
    </row>
    <row r="188" ht="45" customHeight="1">
      <c r="A188" s="12" t="inlineStr">
        <is>
          <t>C3: Chemical Reactions</t>
        </is>
      </c>
      <c r="B188" s="12" t="inlineStr">
        <is>
          <t>Exothermic Reactions</t>
        </is>
      </c>
      <c r="C188" s="13" t="inlineStr">
        <is>
          <t>Exothermic Reactions: Summary [CH5.09]</t>
        </is>
      </c>
      <c r="D188" s="12" t="inlineStr">
        <is>
          <t>Define exothermic reactions and use reaction profiles. Give combustion, displacement, respiration, neutralisation and self-heating devices as examples.</t>
        </is>
      </c>
      <c r="E188" s="12" t="inlineStr">
        <is>
          <t>dd153152-de86-4ab4-a211-4e0725ff1c8b</t>
        </is>
      </c>
    </row>
    <row r="189" ht="45" customHeight="1">
      <c r="A189" s="12" t="inlineStr">
        <is>
          <t>C3: Chemical Reactions</t>
        </is>
      </c>
      <c r="B189" s="12" t="inlineStr">
        <is>
          <t>Endothermic Reactions</t>
        </is>
      </c>
      <c r="C189" s="13" t="inlineStr">
        <is>
          <t>Diagnostic: Endothermic Reactions [CH0.053]</t>
        </is>
      </c>
      <c r="D189" s="12" t="inlineStr">
        <is>
          <t>Diagnostic for endothermic reactions, how to interpret reaction profiles and examples of endothermic reactions.</t>
        </is>
      </c>
      <c r="E189" s="12" t="inlineStr">
        <is>
          <t>84e182ff-2348-431d-9723-927f9654c712</t>
        </is>
      </c>
    </row>
    <row r="190" ht="45" customHeight="1">
      <c r="A190" s="12" t="inlineStr">
        <is>
          <t>C3: Chemical Reactions</t>
        </is>
      </c>
      <c r="B190" s="12" t="inlineStr">
        <is>
          <t>Endothermic Reactions</t>
        </is>
      </c>
      <c r="C190" s="13" t="inlineStr">
        <is>
          <t>Endothermic Reactions: Introduction [CH5.10]</t>
        </is>
      </c>
      <c r="D190" s="12" t="inlineStr">
        <is>
          <t>Describe endothermic reactions and use the law of conservation of energy to explain why the product molecules must have more energy than the reactants.</t>
        </is>
      </c>
      <c r="E190" s="12" t="inlineStr">
        <is>
          <t>3089ec00-08ea-4141-81fb-af11237e6f9c</t>
        </is>
      </c>
    </row>
    <row r="191" ht="45" customHeight="1">
      <c r="A191" s="12" t="inlineStr">
        <is>
          <t>C3: Chemical Reactions</t>
        </is>
      </c>
      <c r="B191" s="12" t="inlineStr">
        <is>
          <t>Endothermic Reactions</t>
        </is>
      </c>
      <c r="C191" s="13" t="inlineStr">
        <is>
          <t>Endothermic Reactions: Profiles [CH5.11]</t>
        </is>
      </c>
      <c r="D191" s="12" t="inlineStr">
        <is>
          <t>Label endothermic reaction profiles and extract information from them.</t>
        </is>
      </c>
      <c r="E191" s="12" t="inlineStr">
        <is>
          <t>d3de1509-c7ae-4df6-8f73-ffe02dcf4b46</t>
        </is>
      </c>
    </row>
    <row r="192" ht="45" customHeight="1">
      <c r="A192" s="12" t="inlineStr">
        <is>
          <t>C3: Chemical Reactions</t>
        </is>
      </c>
      <c r="B192" s="12" t="inlineStr">
        <is>
          <t>Endothermic Reactions</t>
        </is>
      </c>
      <c r="C192" s="13" t="inlineStr">
        <is>
          <t>Endothermic Reactions: Thermal Decomposition [CH5.12]</t>
        </is>
      </c>
      <c r="D192" s="12" t="inlineStr">
        <is>
          <t>Describe thermal decomposition as an example of an endothermic chemical reaction.</t>
        </is>
      </c>
      <c r="E192" s="12" t="inlineStr">
        <is>
          <t>d8b65f2e-7681-4892-b111-4332211cc7af</t>
        </is>
      </c>
    </row>
    <row r="193" ht="45" customHeight="1">
      <c r="A193" s="12" t="inlineStr">
        <is>
          <t>C3: Chemical Reactions</t>
        </is>
      </c>
      <c r="B193" s="12" t="inlineStr">
        <is>
          <t>Endothermic Reactions</t>
        </is>
      </c>
      <c r="C193" s="13" t="inlineStr">
        <is>
          <t>Endothermic Reactions: Photosynthesis [CH5.13]</t>
        </is>
      </c>
      <c r="D193" s="12" t="inlineStr">
        <is>
          <t xml:space="preserve">Describe photosynthesis as the endothermic chemical process. Includes the word &amp; symbol equation. </t>
        </is>
      </c>
      <c r="E193" s="12" t="inlineStr">
        <is>
          <t>5a584f7c-e966-479a-989a-ebf156b6084e</t>
        </is>
      </c>
    </row>
    <row r="194" ht="45" customHeight="1">
      <c r="A194" s="12" t="inlineStr">
        <is>
          <t>C3: Chemical Reactions</t>
        </is>
      </c>
      <c r="B194" s="12" t="inlineStr">
        <is>
          <t>Endothermic Reactions</t>
        </is>
      </c>
      <c r="C194" s="13" t="inlineStr">
        <is>
          <t>Endothermic Reactions: Citric Acid &amp; Sodium Hydrogen Carbonate [CH5.14]</t>
        </is>
      </c>
      <c r="D194" s="12" t="inlineStr">
        <is>
          <t>Describe the reaction between citric acid and sodium hydrogen carbonate as an example of an endothermic reaction.</t>
        </is>
      </c>
      <c r="E194" s="12" t="inlineStr">
        <is>
          <t>62011f78-ae1b-466c-8a14-1cab9b676f0e</t>
        </is>
      </c>
    </row>
    <row r="195" ht="45" customHeight="1">
      <c r="A195" s="12" t="inlineStr">
        <is>
          <t>C3: Chemical Reactions</t>
        </is>
      </c>
      <c r="B195" s="12" t="inlineStr">
        <is>
          <t>Endothermic Reactions</t>
        </is>
      </c>
      <c r="C195" s="13" t="inlineStr">
        <is>
          <t>Endothermic Reactions: Sports Injury Packs [CH5.15]</t>
        </is>
      </c>
      <c r="D195" s="12" t="inlineStr">
        <is>
          <t>Describe self-cooling sports injury packs as an example of an every day use of endothermic reactions.</t>
        </is>
      </c>
      <c r="E195" s="12" t="inlineStr">
        <is>
          <t>cf994b2b-352d-4fee-81e3-41f571aa7d11</t>
        </is>
      </c>
    </row>
    <row r="196" ht="45" customHeight="1">
      <c r="A196" s="12" t="inlineStr">
        <is>
          <t>C3: Chemical Reactions</t>
        </is>
      </c>
      <c r="B196" s="12" t="inlineStr">
        <is>
          <t>Endothermic Reactions</t>
        </is>
      </c>
      <c r="C196" s="13" t="inlineStr">
        <is>
          <t>Endothermic Reactions: Summary [CH5.16]</t>
        </is>
      </c>
      <c r="D196" s="12" t="inlineStr">
        <is>
          <t>Define endothermic reactions and use reaction profiles. Give photosynthesis, thermal decomposition, citric acid and sodium hydrogencarbonate and sports injury packs as examples.</t>
        </is>
      </c>
      <c r="E196" s="12" t="inlineStr">
        <is>
          <t>ab62453e-b913-4a35-9e4e-2cee4d356004</t>
        </is>
      </c>
    </row>
    <row r="197" ht="45" customHeight="1">
      <c r="A197" s="12" t="inlineStr">
        <is>
          <t>C3: Chemical Reactions</t>
        </is>
      </c>
      <c r="B197" s="12" t="inlineStr">
        <is>
          <t>Temperature Changes</t>
        </is>
      </c>
      <c r="C197" s="13" t="inlineStr">
        <is>
          <t>Diagnostic: Temperature Changes [CH0.055]</t>
        </is>
      </c>
      <c r="D197" s="12" t="inlineStr">
        <is>
          <t>Diagnostic for temperature change reactions using both exothermic and endothermic reactions.</t>
        </is>
      </c>
      <c r="E197" s="12" t="inlineStr">
        <is>
          <t>f62463d8-0b13-4c7a-9405-0322d8a9cc61</t>
        </is>
      </c>
    </row>
    <row r="198" ht="45" customHeight="1">
      <c r="A198" s="12" t="inlineStr">
        <is>
          <t>C3: Chemical Reactions</t>
        </is>
      </c>
      <c r="B198" s="12" t="inlineStr">
        <is>
          <t>Temperature Changes</t>
        </is>
      </c>
      <c r="C198" s="13" t="inlineStr">
        <is>
          <t>Exothermic &amp; Endothermic Reactions: Identifying [CH5.17]</t>
        </is>
      </c>
      <c r="D198" s="12" t="inlineStr">
        <is>
          <t>Identify exothermic and endothermic reactions based on reaction profiles and/or the temperature change of the surroundings.</t>
        </is>
      </c>
      <c r="E198" s="12" t="inlineStr">
        <is>
          <t>a8eaad77-480c-4a70-919e-f5f7812512b5</t>
        </is>
      </c>
    </row>
    <row r="199" ht="45" customHeight="1">
      <c r="A199" s="12" t="inlineStr">
        <is>
          <t>C3: Chemical Reactions</t>
        </is>
      </c>
      <c r="B199" s="12" t="inlineStr">
        <is>
          <t>Temperature Changes</t>
        </is>
      </c>
      <c r="C199" s="13" t="inlineStr">
        <is>
          <t>Exothermic &amp; Endothermic Reactions: Drawing Reaction Profiles [CH5.18]</t>
        </is>
      </c>
      <c r="D199" s="12" t="inlineStr">
        <is>
          <t>Identify correctly drawn reaction profiles showing the relative energies and energy changes.</t>
        </is>
      </c>
      <c r="E199" s="12" t="inlineStr">
        <is>
          <t>5b39539d-5828-4f11-b146-a982eb2bc543</t>
        </is>
      </c>
    </row>
    <row r="200" ht="45" customHeight="1">
      <c r="A200" s="12" t="inlineStr">
        <is>
          <t>C3: Chemical Reactions</t>
        </is>
      </c>
      <c r="B200" s="12" t="inlineStr">
        <is>
          <t>Temperature Changes</t>
        </is>
      </c>
      <c r="C200" s="13" t="inlineStr">
        <is>
          <t>Exothermic &amp; Endothermic Reactions: Evaluating Uses [CH5.19]</t>
        </is>
      </c>
      <c r="D200" s="12" t="inlineStr">
        <is>
          <t xml:space="preserve">Evaluate the use of exothermic and endothermic reactions for a specific purpose, considering temperature change, environmental impact and the toxicity of chemicals. </t>
        </is>
      </c>
      <c r="E200" s="12" t="inlineStr">
        <is>
          <t>cc2d1fa4-703e-4e11-acd7-6e153dcd74b2</t>
        </is>
      </c>
    </row>
    <row r="201" ht="45" customHeight="1">
      <c r="A201" s="12" t="inlineStr">
        <is>
          <t>C3: Chemical Reactions</t>
        </is>
      </c>
      <c r="B201" s="12" t="inlineStr">
        <is>
          <t>Temperature Changes</t>
        </is>
      </c>
      <c r="C201" s="13" t="inlineStr">
        <is>
          <t>Exothermic &amp; Endothermic Reactions: Summary [CH5.20]</t>
        </is>
      </c>
      <c r="D201" s="12" t="inlineStr">
        <is>
          <t>Identify exothermic and endothermic reactions, giving examples of both.</t>
        </is>
      </c>
      <c r="E201" s="12" t="inlineStr">
        <is>
          <t>584b7573-ea5d-40b4-9040-e3ed7aa3a9f8</t>
        </is>
      </c>
    </row>
    <row r="202" ht="45" customHeight="1">
      <c r="A202" s="12" t="inlineStr">
        <is>
          <t>C3: Chemical Reactions</t>
        </is>
      </c>
      <c r="B202" s="12" t="inlineStr">
        <is>
          <t>Temperature Changes</t>
        </is>
      </c>
      <c r="C202" s="13" t="inlineStr">
        <is>
          <t>Practical: Temperature Change - Hydrochloric Acid &amp; Metals [CH5.64]</t>
        </is>
      </c>
      <c r="D202" s="12" t="inlineStr">
        <is>
          <t>Investigate the variables which affect temperature change in a chemical reaction between an acid and metal.</t>
        </is>
      </c>
      <c r="E202" s="12" t="inlineStr">
        <is>
          <t>6397a60e-2599-43fc-8fa2-4ba8508ead4c</t>
        </is>
      </c>
    </row>
    <row r="203" ht="45" customHeight="1">
      <c r="A203" s="12" t="inlineStr">
        <is>
          <t>C3: Chemical Reactions</t>
        </is>
      </c>
      <c r="B203" s="12" t="inlineStr">
        <is>
          <t>Temperature Changes</t>
        </is>
      </c>
      <c r="C203" s="13" t="inlineStr">
        <is>
          <t>Practical: Temperature Change - Acid &amp; Metal Carbonate [CH5.65]</t>
        </is>
      </c>
      <c r="D203" s="12" t="inlineStr">
        <is>
          <t>Investigate the variables which affect temperature change in a chemical reaction between hydrochloric acid and sodium hydrogen carbonate.</t>
        </is>
      </c>
      <c r="E203" s="12" t="inlineStr">
        <is>
          <t>1ef4d0f8-ad35-4e06-80d3-560482fc0978</t>
        </is>
      </c>
    </row>
    <row r="204" ht="45" customHeight="1">
      <c r="A204" s="12" t="inlineStr">
        <is>
          <t>C3: Chemical Reactions</t>
        </is>
      </c>
      <c r="B204" s="12" t="inlineStr">
        <is>
          <t>Temperature Changes</t>
        </is>
      </c>
      <c r="C204" s="13" t="inlineStr">
        <is>
          <t>Practical: Temperature Change - Acid &amp; Alkali [CH5.66]</t>
        </is>
      </c>
      <c r="D204" s="12" t="inlineStr">
        <is>
          <t>Investigate the variables which affect temperature change in a chemical reaction between an acid and alkali.</t>
        </is>
      </c>
      <c r="E204" s="12" t="inlineStr">
        <is>
          <t>b31521e5-8909-425a-ad20-a6fc6cfd2c45</t>
        </is>
      </c>
    </row>
    <row r="205" ht="45" customHeight="1">
      <c r="A205" s="12" t="inlineStr">
        <is>
          <t>C3: Chemical Reactions</t>
        </is>
      </c>
      <c r="B205" s="12" t="inlineStr">
        <is>
          <t>Temperature Changes</t>
        </is>
      </c>
      <c r="C205" s="13" t="inlineStr">
        <is>
          <t>Practical: Temperature Change - Magnesium &amp; Copper (II) Sulfate [CH5.67]</t>
        </is>
      </c>
      <c r="D205" s="12" t="inlineStr">
        <is>
          <t>Investigate the variables which affect temperature change in a chemical reaction between copper (II) sulfate and magnesium.</t>
        </is>
      </c>
      <c r="E205" s="12" t="inlineStr">
        <is>
          <t>9188da3d-395a-493f-b1b8-986446fd3f56</t>
        </is>
      </c>
    </row>
    <row r="206" ht="45" customHeight="1">
      <c r="A206" s="12" t="inlineStr">
        <is>
          <t>C3: Chemical Reactions</t>
        </is>
      </c>
      <c r="B206" s="12" t="inlineStr">
        <is>
          <t>Oxidation &amp; Reduction</t>
        </is>
      </c>
      <c r="C206" s="13" t="inlineStr">
        <is>
          <t>Diagnostic: Oxidation &amp; Reduction [CH0.207]</t>
        </is>
      </c>
      <c r="D206" s="12" t="inlineStr">
        <is>
          <t xml:space="preserve">Diagnostic for reactions between metals and oxygen, oxidation and reduction. </t>
        </is>
      </c>
      <c r="E206" s="12" t="inlineStr">
        <is>
          <t>966067a0-4a05-4e90-a035-c0667552134c</t>
        </is>
      </c>
    </row>
    <row r="207" ht="45" customHeight="1">
      <c r="A207" s="12" t="inlineStr">
        <is>
          <t>C3: Chemical Reactions</t>
        </is>
      </c>
      <c r="B207" s="12" t="inlineStr">
        <is>
          <t>Oxidation &amp; Reduction</t>
        </is>
      </c>
      <c r="C207" s="13" t="inlineStr">
        <is>
          <t>Metals &amp; Oxygen: Word Equations [CH4.001]</t>
        </is>
      </c>
      <c r="D207" s="12" t="inlineStr">
        <is>
          <t>Write and extract information from word equations for the reaction between metals and oxygen.</t>
        </is>
      </c>
      <c r="E207" s="12" t="inlineStr">
        <is>
          <t>6ad16c3e-17da-4f11-8643-bfec286d293c</t>
        </is>
      </c>
    </row>
    <row r="208" ht="45" customHeight="1">
      <c r="A208" s="12" t="inlineStr">
        <is>
          <t>C3: Chemical Reactions</t>
        </is>
      </c>
      <c r="B208" s="12" t="inlineStr">
        <is>
          <t>Oxidation &amp; Reduction</t>
        </is>
      </c>
      <c r="C208" s="13" t="inlineStr">
        <is>
          <t>Metals &amp; Oxygen: Symbol Equations [CH4.002]</t>
        </is>
      </c>
      <c r="D208" s="12" t="inlineStr">
        <is>
          <t>Write and extract information from symbol equations for the reaction between metals and oxygen.</t>
        </is>
      </c>
      <c r="E208" s="12" t="inlineStr">
        <is>
          <t>1e80c860-1736-45b1-9188-024d9e659fb7</t>
        </is>
      </c>
    </row>
    <row r="209" ht="45" customHeight="1">
      <c r="A209" s="12" t="inlineStr">
        <is>
          <t>C3: Chemical Reactions</t>
        </is>
      </c>
      <c r="B209" s="12" t="inlineStr">
        <is>
          <t>Oxidation &amp; Reduction</t>
        </is>
      </c>
      <c r="C209" s="13" t="inlineStr">
        <is>
          <t>Oxidation &amp; Reduction: Oxygen [CH4.003]</t>
        </is>
      </c>
      <c r="D209" s="12" t="inlineStr">
        <is>
          <t>Explain oxidation and reduction in terms of loss or gain of oxygen.</t>
        </is>
      </c>
      <c r="E209" s="12" t="inlineStr">
        <is>
          <t>4d5baac5-dd7d-462f-b8b2-6794d938857a</t>
        </is>
      </c>
    </row>
    <row r="210" ht="45" customHeight="1">
      <c r="A210" s="12" t="inlineStr">
        <is>
          <t>C3: Chemical Reactions</t>
        </is>
      </c>
      <c r="B210" s="12" t="inlineStr">
        <is>
          <t>Oxidation &amp; Reduction</t>
        </is>
      </c>
      <c r="C210" s="13" t="inlineStr">
        <is>
          <t>Oxidising &amp; Reducing Agents: Oxygen [CH4.004]</t>
        </is>
      </c>
      <c r="D210" s="12" t="inlineStr">
        <is>
          <t>Identify oxidising and reducing agents in oxidation and reduction reactions.</t>
        </is>
      </c>
      <c r="E210" s="12" t="inlineStr">
        <is>
          <t>ed361597-4887-4a45-b197-30fb4a0b1b56</t>
        </is>
      </c>
    </row>
    <row r="211" ht="45" customHeight="1">
      <c r="A211" s="12" t="inlineStr">
        <is>
          <t>C3: Chemical Reactions</t>
        </is>
      </c>
      <c r="B211" s="12" t="inlineStr">
        <is>
          <t>Oxidation &amp; Reduction</t>
        </is>
      </c>
      <c r="C211" s="13" t="inlineStr">
        <is>
          <t>Redox Reactions [CH4.005]</t>
        </is>
      </c>
      <c r="D211" s="12" t="inlineStr">
        <is>
          <t>Explanation of redox reactions, oxidation and reduction in terms of oxygen and electron transfers.</t>
        </is>
      </c>
      <c r="E211" s="12" t="inlineStr">
        <is>
          <t>a99ecb50-3f09-4e45-bbea-7752e130e486</t>
        </is>
      </c>
    </row>
    <row r="212" ht="45" customHeight="1">
      <c r="A212" s="12" t="inlineStr">
        <is>
          <t>C3: Chemical Reactions</t>
        </is>
      </c>
      <c r="B212" s="12" t="inlineStr">
        <is>
          <t>Oxidation &amp; Reduction</t>
        </is>
      </c>
      <c r="C212" s="13" t="inlineStr">
        <is>
          <t>Identifying Redox Reactions I [CH4.008]</t>
        </is>
      </c>
      <c r="D212" s="12" t="inlineStr">
        <is>
          <t>Identifying redox reactions in terms of oxygen loss and gain in word and symbol equations.</t>
        </is>
      </c>
      <c r="E212" s="12" t="inlineStr">
        <is>
          <t>a3ee087d-3e4a-459a-92f7-c321d56fcc8d</t>
        </is>
      </c>
    </row>
    <row r="213" ht="45" customHeight="1">
      <c r="A213" s="12" t="inlineStr">
        <is>
          <t>C3: Chemical Reactions</t>
        </is>
      </c>
      <c r="B213" s="12" t="inlineStr">
        <is>
          <t>Oxidation &amp; Reduction</t>
        </is>
      </c>
      <c r="C213" s="13" t="inlineStr">
        <is>
          <t>What are Species in Chemistry? [CH4.010]</t>
        </is>
      </c>
      <c r="D213" s="12" t="inlineStr">
        <is>
          <t>Descriptions of the different types of chemical species involved in chemical reactions.</t>
        </is>
      </c>
      <c r="E213" s="12" t="inlineStr">
        <is>
          <t>b646e204-b7e0-4fea-b66d-c1fd9ad37fc1</t>
        </is>
      </c>
    </row>
    <row r="214" ht="45" customHeight="1">
      <c r="A214" s="12" t="inlineStr">
        <is>
          <t>C3: Chemical Reactions</t>
        </is>
      </c>
      <c r="B214" s="12" t="inlineStr">
        <is>
          <t>Oxidation &amp; Reduction</t>
        </is>
      </c>
      <c r="C214" s="13" t="inlineStr">
        <is>
          <t>Identifying Oxidised or Reduced Species [CH4.011]</t>
        </is>
      </c>
      <c r="D214" s="12" t="inlineStr">
        <is>
          <t>Explaining how to identify the oxidised or reduced species in a chemical reaction.</t>
        </is>
      </c>
      <c r="E214" s="12" t="inlineStr">
        <is>
          <t>a7faae76-e167-4ffc-8370-aa0f37fbe60a</t>
        </is>
      </c>
    </row>
    <row r="215" ht="45" customHeight="1">
      <c r="A215" s="12" t="inlineStr">
        <is>
          <t>C3: Chemical Reactions</t>
        </is>
      </c>
      <c r="B215" s="12" t="inlineStr">
        <is>
          <t>pH Scale</t>
        </is>
      </c>
      <c r="C215" s="13" t="inlineStr">
        <is>
          <t>Diagnostic: pH Scale [CH0.039]</t>
        </is>
      </c>
      <c r="D215" s="12" t="inlineStr">
        <is>
          <t>Diagnostic for acids, bases and alkalis and the reaction between acids and metals.</t>
        </is>
      </c>
      <c r="E215" s="12" t="inlineStr">
        <is>
          <t>907e5116-8961-4c40-9eff-aaa8d160d5ca</t>
        </is>
      </c>
    </row>
    <row r="216" ht="45" customHeight="1">
      <c r="A216" s="12" t="inlineStr">
        <is>
          <t>C3: Chemical Reactions</t>
        </is>
      </c>
      <c r="B216" s="12" t="inlineStr">
        <is>
          <t>pH Scale</t>
        </is>
      </c>
      <c r="C216" s="13" t="inlineStr">
        <is>
          <t>Acids &amp; Bases [CH4.019]</t>
        </is>
      </c>
      <c r="D216" s="12" t="inlineStr">
        <is>
          <t xml:space="preserve">Describe acids and bases using laboratory and everyday examples. </t>
        </is>
      </c>
      <c r="E216" s="12" t="inlineStr">
        <is>
          <t>97e05e7d-a746-4922-a04f-0b3813f38be6</t>
        </is>
      </c>
    </row>
    <row r="217" ht="45" customHeight="1">
      <c r="A217" s="12" t="inlineStr">
        <is>
          <t>C3: Chemical Reactions</t>
        </is>
      </c>
      <c r="B217" s="12" t="inlineStr">
        <is>
          <t>pH Scale</t>
        </is>
      </c>
      <c r="C217" s="13" t="inlineStr">
        <is>
          <t>Alkalis [CH4.020]</t>
        </is>
      </c>
      <c r="D217" s="12" t="inlineStr">
        <is>
          <t xml:space="preserve">Explain the general properties of alkalis and give examples. </t>
        </is>
      </c>
      <c r="E217" s="12" t="inlineStr">
        <is>
          <t>c42fec4c-cce9-4346-a485-06fa02a49f62</t>
        </is>
      </c>
    </row>
    <row r="218" ht="45" customHeight="1">
      <c r="A218" s="12" t="inlineStr">
        <is>
          <t>C3: Chemical Reactions</t>
        </is>
      </c>
      <c r="B218" s="12" t="inlineStr">
        <is>
          <t>pH Scale</t>
        </is>
      </c>
      <c r="C218" s="13" t="inlineStr">
        <is>
          <t>pH Scale [CH4.021]</t>
        </is>
      </c>
      <c r="D218" s="12" t="inlineStr">
        <is>
          <t xml:space="preserve">Recall that relative acidity and alkalinity are measured by pH, using the pH scale. </t>
        </is>
      </c>
      <c r="E218" s="12" t="inlineStr">
        <is>
          <t>013baaa4-d9cc-4e53-8f3a-59f5d48a34ea</t>
        </is>
      </c>
    </row>
    <row r="219" ht="45" customHeight="1">
      <c r="A219" s="12" t="inlineStr">
        <is>
          <t>C3: Chemical Reactions</t>
        </is>
      </c>
      <c r="B219" s="12" t="inlineStr">
        <is>
          <t>pH Scale</t>
        </is>
      </c>
      <c r="C219" s="13" t="inlineStr">
        <is>
          <t>Acids &amp; Metals: Word Equations [CH4.022]</t>
        </is>
      </c>
      <c r="D219" s="12" t="inlineStr">
        <is>
          <t>Write and extract information from word equations between acids and metals.</t>
        </is>
      </c>
      <c r="E219" s="12" t="inlineStr">
        <is>
          <t>c5293f5c-cc30-4986-a877-de99cd131c8a</t>
        </is>
      </c>
    </row>
    <row r="220" ht="45" customHeight="1">
      <c r="A220" s="12" t="inlineStr">
        <is>
          <t>C3: Chemical Reactions</t>
        </is>
      </c>
      <c r="B220" s="12" t="inlineStr">
        <is>
          <t>pH Scale</t>
        </is>
      </c>
      <c r="C220" s="13" t="inlineStr">
        <is>
          <t>Acids &amp; Metals: Symbol Equations [CH4.023]</t>
        </is>
      </c>
      <c r="D220" s="12" t="inlineStr">
        <is>
          <t>Write and extract information from symbol equations between acids and metals.</t>
        </is>
      </c>
      <c r="E220" s="12" t="inlineStr">
        <is>
          <t>9214f7e4-0c00-493b-99d0-da7112c6cd04</t>
        </is>
      </c>
    </row>
    <row r="221" ht="45" customHeight="1">
      <c r="A221" s="12" t="inlineStr">
        <is>
          <t>C3: Chemical Reactions</t>
        </is>
      </c>
      <c r="B221" s="12" t="inlineStr">
        <is>
          <t>pH Scale</t>
        </is>
      </c>
      <c r="C221" s="13" t="inlineStr">
        <is>
          <t>Acids &amp; Metals: Redox [CH4.024]</t>
        </is>
      </c>
      <c r="D221" s="12" t="inlineStr">
        <is>
          <t>Explanation as to the redox nature of acid plus metal reactions in terms of electron loss and gain.</t>
        </is>
      </c>
      <c r="E221" s="12" t="inlineStr">
        <is>
          <t>96a450e5-0ffe-4a7e-8761-cf7153ddaecb</t>
        </is>
      </c>
    </row>
    <row r="222" ht="45" customHeight="1">
      <c r="A222" s="12" t="inlineStr">
        <is>
          <t>C3: Chemical Reactions</t>
        </is>
      </c>
      <c r="B222" s="12" t="inlineStr">
        <is>
          <t>pH Scale</t>
        </is>
      </c>
      <c r="C222" s="13" t="inlineStr">
        <is>
          <t>Acids &amp; Alkalis in Aqueous Solutions [CH4.025]</t>
        </is>
      </c>
      <c r="D222" s="12" t="inlineStr">
        <is>
          <t xml:space="preserve">Describe how acids and alkalis release hydrogen and hydroxide ions in aqueous solutions. </t>
        </is>
      </c>
      <c r="E222" s="12" t="inlineStr">
        <is>
          <t>de54a11a-78d2-405e-ac86-7ea402be8db3</t>
        </is>
      </c>
    </row>
    <row r="223" ht="45" customHeight="1">
      <c r="A223" s="12" t="inlineStr">
        <is>
          <t>C3: Chemical Reactions</t>
        </is>
      </c>
      <c r="B223" s="12" t="inlineStr">
        <is>
          <t>Indicators</t>
        </is>
      </c>
      <c r="C223" s="13" t="inlineStr">
        <is>
          <t>Diagnostic: Indicators [CH0.208]</t>
        </is>
      </c>
      <c r="D223" s="12" t="inlineStr">
        <is>
          <t xml:space="preserve">Diagnostic for indicators and pH meters. </t>
        </is>
      </c>
      <c r="E223" s="12" t="inlineStr">
        <is>
          <t>f67edbf6-d080-46d4-8627-f63b6d240b49</t>
        </is>
      </c>
    </row>
    <row r="224" ht="45" customHeight="1">
      <c r="A224" s="12" t="inlineStr">
        <is>
          <t>C3: Chemical Reactions</t>
        </is>
      </c>
      <c r="B224" s="12" t="inlineStr">
        <is>
          <t>Indicators</t>
        </is>
      </c>
      <c r="C224" s="13" t="inlineStr">
        <is>
          <t>Indicators: Universal indicator [CH4.026]</t>
        </is>
      </c>
      <c r="D224" s="12" t="inlineStr">
        <is>
          <t xml:space="preserve">Describe how universal indicator can be used to estimate the pH of a solution. </t>
        </is>
      </c>
      <c r="E224" s="12" t="inlineStr">
        <is>
          <t>81503490-528b-4154-b907-92f1b837105f</t>
        </is>
      </c>
    </row>
    <row r="225" ht="45" customHeight="1">
      <c r="A225" s="12" t="inlineStr">
        <is>
          <t>C3: Chemical Reactions</t>
        </is>
      </c>
      <c r="B225" s="12" t="inlineStr">
        <is>
          <t>Indicators</t>
        </is>
      </c>
      <c r="C225" s="13" t="inlineStr">
        <is>
          <t>Indicators: Phenolphthalein [CH4.027]</t>
        </is>
      </c>
      <c r="D225" s="12" t="inlineStr">
        <is>
          <t xml:space="preserve">Describe how phenolphthalein can be used to indicate whether a solution is acidic or alkaline. </t>
        </is>
      </c>
      <c r="E225" s="12" t="inlineStr">
        <is>
          <t>8af34922-cdb1-4b1f-9a93-6e5d4da93a79</t>
        </is>
      </c>
    </row>
    <row r="226" ht="45" customHeight="1">
      <c r="A226" s="12" t="inlineStr">
        <is>
          <t>C3: Chemical Reactions</t>
        </is>
      </c>
      <c r="B226" s="12" t="inlineStr">
        <is>
          <t>Indicators</t>
        </is>
      </c>
      <c r="C226" s="13" t="inlineStr">
        <is>
          <t>Indicators: Methyl Orange [CH4.028]</t>
        </is>
      </c>
      <c r="D226" s="12" t="inlineStr">
        <is>
          <t xml:space="preserve">Describe how methyl orange can be used to indicate whether a solution is acidic or alkaline. </t>
        </is>
      </c>
      <c r="E226" s="12" t="inlineStr">
        <is>
          <t>4e8d809f-51a5-4ff6-a39a-c16ec4f80580</t>
        </is>
      </c>
    </row>
    <row r="227" ht="45" customHeight="1">
      <c r="A227" s="12" t="inlineStr">
        <is>
          <t>C3: Chemical Reactions</t>
        </is>
      </c>
      <c r="B227" s="12" t="inlineStr">
        <is>
          <t>Indicators</t>
        </is>
      </c>
      <c r="C227" s="13" t="inlineStr">
        <is>
          <t>Indicators: Thymolphthalein [CH4.029]</t>
        </is>
      </c>
      <c r="D227" s="12" t="inlineStr">
        <is>
          <t xml:space="preserve">Describe how thymolphthalein can be used to indicate whether a solution is acidic or alkaline. </t>
        </is>
      </c>
      <c r="E227" s="12" t="inlineStr">
        <is>
          <t>9bb4de32-a4db-4d2d-a9ce-cba1213f1949</t>
        </is>
      </c>
    </row>
    <row r="228" ht="45" customHeight="1">
      <c r="A228" s="12" t="inlineStr">
        <is>
          <t>C3: Chemical Reactions</t>
        </is>
      </c>
      <c r="B228" s="12" t="inlineStr">
        <is>
          <t>Indicators</t>
        </is>
      </c>
      <c r="C228" s="13" t="inlineStr">
        <is>
          <t>Indicators: Litmus [CH4.030]</t>
        </is>
      </c>
      <c r="D228" s="12" t="inlineStr">
        <is>
          <t xml:space="preserve">Describe how litmus can be used to indicate the pH of a solution. </t>
        </is>
      </c>
      <c r="E228" s="12" t="inlineStr">
        <is>
          <t>36fa0c38-52a4-4626-adf9-17dd1feafba3</t>
        </is>
      </c>
    </row>
    <row r="229" ht="45" customHeight="1">
      <c r="A229" s="12" t="inlineStr">
        <is>
          <t>C3: Chemical Reactions</t>
        </is>
      </c>
      <c r="B229" s="12" t="inlineStr">
        <is>
          <t>Indicators</t>
        </is>
      </c>
      <c r="C229" s="13" t="inlineStr">
        <is>
          <t>Indicators: Bromothymol Blue [CH4.031]</t>
        </is>
      </c>
      <c r="D229" s="12" t="inlineStr">
        <is>
          <t xml:space="preserve">Describe how bromothymol blue can be used to indicate whether a solution is acidic or alkaline. </t>
        </is>
      </c>
      <c r="E229" s="12" t="inlineStr">
        <is>
          <t>96a65d60-a81f-46fe-ad65-6c72d3d2e155</t>
        </is>
      </c>
    </row>
    <row r="230" ht="45" customHeight="1">
      <c r="A230" s="12" t="inlineStr">
        <is>
          <t>C3: Chemical Reactions</t>
        </is>
      </c>
      <c r="B230" s="12" t="inlineStr">
        <is>
          <t>Indicators</t>
        </is>
      </c>
      <c r="C230" s="13" t="inlineStr">
        <is>
          <t>Indicators: Summary [CH4.032]</t>
        </is>
      </c>
      <c r="D230" s="12" t="inlineStr">
        <is>
          <t>Describe how indicators can be used to show whether a solution is acidic, alkaline or even estimate a pH.</t>
        </is>
      </c>
      <c r="E230" s="12" t="inlineStr">
        <is>
          <t>f49b8f81-ac57-4aac-b779-17fe66df4bf2</t>
        </is>
      </c>
    </row>
    <row r="231" ht="45" customHeight="1">
      <c r="A231" s="12" t="inlineStr">
        <is>
          <t>C3: Chemical Reactions</t>
        </is>
      </c>
      <c r="B231" s="12" t="inlineStr">
        <is>
          <t>Indicators</t>
        </is>
      </c>
      <c r="C231" s="13" t="inlineStr">
        <is>
          <t>pH Meters [CH4.033]</t>
        </is>
      </c>
      <c r="D231" s="12" t="inlineStr">
        <is>
          <t>Describe how a pH meter can be used to accurately measure the pH of a solution.</t>
        </is>
      </c>
      <c r="E231" s="12" t="inlineStr">
        <is>
          <t>458db4e7-6591-446b-93f8-ce9b5745ac06</t>
        </is>
      </c>
    </row>
    <row r="232" ht="45" customHeight="1">
      <c r="A232" s="12" t="inlineStr">
        <is>
          <t>C3: Chemical Reactions</t>
        </is>
      </c>
      <c r="B232" s="12" t="inlineStr">
        <is>
          <t>Neutralisation</t>
        </is>
      </c>
      <c r="C232" s="13" t="inlineStr">
        <is>
          <t>Diagnostic: Neutralisation [CH0.041]</t>
        </is>
      </c>
      <c r="D232" s="12" t="inlineStr">
        <is>
          <t>Diagnostic for neutralisation to include ionic equations and the word and symbol equations for the reactions of acids with metal oxides, metal hydroxides and metal carbonates.</t>
        </is>
      </c>
      <c r="E232" s="12" t="inlineStr">
        <is>
          <t>1789e5cd-47e3-40b7-a5cd-4e0142b2440c</t>
        </is>
      </c>
    </row>
    <row r="233" ht="45" customHeight="1">
      <c r="A233" s="12" t="inlineStr">
        <is>
          <t>C3: Chemical Reactions</t>
        </is>
      </c>
      <c r="B233" s="12" t="inlineStr">
        <is>
          <t>Neutralisation</t>
        </is>
      </c>
      <c r="C233" s="13" t="inlineStr">
        <is>
          <t>Neutralisation [CH4.038]</t>
        </is>
      </c>
      <c r="D233" s="12" t="inlineStr">
        <is>
          <t>Describe neutralisation as an acid reacting with a base or alkali to form salt plus water. Recognise that aqueous neutralisation reactions can be generalised to hydrogen ions reacting with hydroxide ions to form water.</t>
        </is>
      </c>
      <c r="E233" s="12" t="inlineStr">
        <is>
          <t>f6c6fd04-450a-439f-912d-81918dfb1db8</t>
        </is>
      </c>
    </row>
    <row r="234" ht="45" customHeight="1">
      <c r="A234" s="12" t="inlineStr">
        <is>
          <t>C3: Chemical Reactions</t>
        </is>
      </c>
      <c r="B234" s="12" t="inlineStr">
        <is>
          <t>Neutralisation</t>
        </is>
      </c>
      <c r="C234" s="13" t="inlineStr">
        <is>
          <t>Neutralisation: Ionic Equations [CH4.039]</t>
        </is>
      </c>
      <c r="D234" s="12" t="inlineStr">
        <is>
          <t>Derive the ionic equation for the neutralisation reaction between an acid and an alkali.</t>
        </is>
      </c>
      <c r="E234" s="12" t="inlineStr">
        <is>
          <t>7edfa272-30b6-487f-bccf-17d50114732c</t>
        </is>
      </c>
    </row>
    <row r="235" ht="45" customHeight="1">
      <c r="A235" s="12" t="inlineStr">
        <is>
          <t>C3: Chemical Reactions</t>
        </is>
      </c>
      <c r="B235" s="12" t="inlineStr">
        <is>
          <t>Neutralisation</t>
        </is>
      </c>
      <c r="C235" s="13" t="inlineStr">
        <is>
          <t>Neutralisation &amp; pH [CH4.040]</t>
        </is>
      </c>
      <c r="D235" s="12" t="inlineStr">
        <is>
          <t xml:space="preserve">Recall that relative aciditity and alkalinity are measured by pH and explain how pH is associated with neutralisation. </t>
        </is>
      </c>
      <c r="E235" s="12" t="inlineStr">
        <is>
          <t>8fe34ea2-6cc8-4a33-bc1f-e254eb3e8e43</t>
        </is>
      </c>
    </row>
    <row r="236" ht="45" customHeight="1">
      <c r="A236" s="12" t="inlineStr">
        <is>
          <t>C3: Chemical Reactions</t>
        </is>
      </c>
      <c r="B236" s="12" t="inlineStr">
        <is>
          <t>Neutralisation</t>
        </is>
      </c>
      <c r="C236" s="13" t="inlineStr">
        <is>
          <t>Neutralisation - Acids &amp; Metal Oxides: Word Equations [CH4.041]</t>
        </is>
      </c>
      <c r="D236" s="12" t="inlineStr">
        <is>
          <t>Write and extract information from word equations between acids and metal oxides.</t>
        </is>
      </c>
      <c r="E236" s="12" t="inlineStr">
        <is>
          <t>4d49fba4-a4a9-44c1-9a36-1905daccf9dd</t>
        </is>
      </c>
    </row>
    <row r="237" ht="45" customHeight="1">
      <c r="A237" s="12" t="inlineStr">
        <is>
          <t>C3: Chemical Reactions</t>
        </is>
      </c>
      <c r="B237" s="12" t="inlineStr">
        <is>
          <t>Neutralisation</t>
        </is>
      </c>
      <c r="C237" s="13" t="inlineStr">
        <is>
          <t>Neutralisation - Acids &amp; Metal Oxides: Symbol Equations[CH4.042]</t>
        </is>
      </c>
      <c r="D237" s="12" t="inlineStr">
        <is>
          <t>Write and extract information from symbol equations between acids and metal oxides.</t>
        </is>
      </c>
      <c r="E237" s="12" t="inlineStr">
        <is>
          <t>5f2d6f00-18eb-4b4a-b068-d1779f8fbecb</t>
        </is>
      </c>
    </row>
    <row r="238" ht="45" customHeight="1">
      <c r="A238" s="12" t="inlineStr">
        <is>
          <t>C3: Chemical Reactions</t>
        </is>
      </c>
      <c r="B238" s="12" t="inlineStr">
        <is>
          <t>Neutralisation</t>
        </is>
      </c>
      <c r="C238" s="13" t="inlineStr">
        <is>
          <t>Neutralisation - Acids &amp; Metal Hydroxides: Word Equations [CH4.043]</t>
        </is>
      </c>
      <c r="D238" s="12" t="inlineStr">
        <is>
          <t>Write and extract information from word equations between acids and metal hydroxides.</t>
        </is>
      </c>
      <c r="E238" s="12" t="inlineStr">
        <is>
          <t>5dfb909e-ab82-458a-afa3-dc855fa4f512</t>
        </is>
      </c>
    </row>
    <row r="239" ht="45" customHeight="1">
      <c r="A239" s="12" t="inlineStr">
        <is>
          <t>C3: Chemical Reactions</t>
        </is>
      </c>
      <c r="B239" s="12" t="inlineStr">
        <is>
          <t>Neutralisation</t>
        </is>
      </c>
      <c r="C239" s="13" t="inlineStr">
        <is>
          <t>Neutralisation - Acids &amp; Metal Hydroxides: Symbol Equations [CH4.044]</t>
        </is>
      </c>
      <c r="D239" s="12" t="inlineStr">
        <is>
          <t>Write and extract information from symbol equations between acids and metal hydroxides.</t>
        </is>
      </c>
      <c r="E239" s="12" t="inlineStr">
        <is>
          <t>4db121f7-27ae-407d-ba1a-33120c70d31f</t>
        </is>
      </c>
    </row>
    <row r="240" ht="45" customHeight="1">
      <c r="A240" s="12" t="inlineStr">
        <is>
          <t>C3: Chemical Reactions</t>
        </is>
      </c>
      <c r="B240" s="12" t="inlineStr">
        <is>
          <t>Neutralisation</t>
        </is>
      </c>
      <c r="C240" s="13" t="inlineStr">
        <is>
          <t>Neutralisation - Acids &amp; Metal Carbonates: Word Equations [CH4.045]</t>
        </is>
      </c>
      <c r="D240" s="12" t="inlineStr">
        <is>
          <t>Write and extract information from word equations between acids and metal carbonates.</t>
        </is>
      </c>
      <c r="E240" s="12" t="inlineStr">
        <is>
          <t>9b7a93ce-196c-4a54-ba9e-7aebbd623b4e</t>
        </is>
      </c>
    </row>
    <row r="241" ht="45" customHeight="1">
      <c r="A241" s="12" t="inlineStr">
        <is>
          <t>C3: Chemical Reactions</t>
        </is>
      </c>
      <c r="B241" s="12" t="inlineStr">
        <is>
          <t>Neutralisation</t>
        </is>
      </c>
      <c r="C241" s="13" t="inlineStr">
        <is>
          <t>Neutralisation - Acids &amp; Metal Carbonates: Symbol Equations [CH4.046]</t>
        </is>
      </c>
      <c r="D241" s="12" t="inlineStr">
        <is>
          <t>Write and extract information from symbol equations between acids and metal carbonates.</t>
        </is>
      </c>
      <c r="E241" s="12" t="inlineStr">
        <is>
          <t>cb41893b-269f-47b8-8bdc-166583a0d296</t>
        </is>
      </c>
    </row>
    <row r="242" ht="45" customHeight="1">
      <c r="A242" s="12" t="inlineStr">
        <is>
          <t>C3: Chemical Reactions</t>
        </is>
      </c>
      <c r="B242" s="12" t="inlineStr">
        <is>
          <t>Neutralisation</t>
        </is>
      </c>
      <c r="C242" s="13" t="inlineStr">
        <is>
          <t>Summary: Acids, Metals &amp; Metal Compounds Word Equations [CH4.047]</t>
        </is>
      </c>
      <c r="D242" s="12" t="inlineStr">
        <is>
          <t xml:space="preserve">A summary of the reactions between acids, metals and metal compounds including word equations. </t>
        </is>
      </c>
      <c r="E242" s="12" t="inlineStr">
        <is>
          <t>e47bc707-8710-4d3a-bdd6-613f09e9cc5d</t>
        </is>
      </c>
    </row>
    <row r="243" ht="45" customHeight="1">
      <c r="A243" s="12" t="inlineStr">
        <is>
          <t>C3: Chemical Reactions</t>
        </is>
      </c>
      <c r="B243" s="12" t="inlineStr">
        <is>
          <t>Neutralisation</t>
        </is>
      </c>
      <c r="C243" s="13" t="inlineStr">
        <is>
          <t>Summary: Acids, Metals &amp; Metal Compounds Symbol Equations [CH4.048]</t>
        </is>
      </c>
      <c r="D243" s="12" t="inlineStr">
        <is>
          <t xml:space="preserve">A summary of the reactions between acids, metals and metal compounds including symbol equations. </t>
        </is>
      </c>
      <c r="E243" s="12" t="inlineStr">
        <is>
          <t>24a86807-6018-493b-8a05-4a031f01041e</t>
        </is>
      </c>
    </row>
    <row r="244" ht="45" customHeight="1">
      <c r="A244" s="12" t="inlineStr">
        <is>
          <t>C3: Chemical Reactions</t>
        </is>
      </c>
      <c r="B244" s="12" t="inlineStr">
        <is>
          <t>Neutralisation</t>
        </is>
      </c>
      <c r="C244" s="13" t="inlineStr">
        <is>
          <t>Practical: Making Soluble Salts from an Insoluble Oxide [CH4.114]</t>
        </is>
      </c>
      <c r="D244" s="12" t="inlineStr">
        <is>
          <t>Required Practical - Preparation of a salt from the reaction between an acid &amp; metal oxide.</t>
        </is>
      </c>
      <c r="E244" s="12" t="inlineStr">
        <is>
          <t>c7b8a969-936d-4270-8619-51e6760f84d6</t>
        </is>
      </c>
    </row>
    <row r="245" ht="45" customHeight="1">
      <c r="A245" s="12" t="inlineStr">
        <is>
          <t>C3: Chemical Reactions</t>
        </is>
      </c>
      <c r="B245" s="12" t="inlineStr">
        <is>
          <t>Neutralisation</t>
        </is>
      </c>
      <c r="C245" s="13" t="inlineStr">
        <is>
          <t>Practical: Making Soluble Salts from an Insoluble Carbonate [CH4.115]</t>
        </is>
      </c>
      <c r="D245" s="12" t="inlineStr">
        <is>
          <t>Required Practical - Preparation of a salt from the reaction between an acid &amp; metal carbonate.</t>
        </is>
      </c>
      <c r="E245" s="12" t="inlineStr">
        <is>
          <t>d9d10dae-4960-4a0b-9896-ea5464ba93b9</t>
        </is>
      </c>
    </row>
    <row r="246" ht="45" customHeight="1">
      <c r="A246" s="12" t="inlineStr">
        <is>
          <t>C3: Chemical Reactions</t>
        </is>
      </c>
      <c r="B246" s="12" t="inlineStr">
        <is>
          <t>Neutralisation</t>
        </is>
      </c>
      <c r="C246" s="13" t="inlineStr">
        <is>
          <t>Practical: Producing Insoluble Salts [CH4.064]</t>
        </is>
      </c>
      <c r="D246" s="12" t="inlineStr">
        <is>
          <t>Practical - Preparation of a pure, dry, insoluble salt from the reaction between two salt solutions.</t>
        </is>
      </c>
      <c r="E246" s="12" t="inlineStr">
        <is>
          <t>240f5316-a4d6-4006-a823-c68d1a8cf954</t>
        </is>
      </c>
    </row>
    <row r="247" ht="45" customHeight="1">
      <c r="A247" s="12" t="inlineStr">
        <is>
          <t>C3: Chemical Reactions</t>
        </is>
      </c>
      <c r="B247" s="12" t="inlineStr">
        <is>
          <t>Electrolysis</t>
        </is>
      </c>
      <c r="C247" s="13" t="inlineStr">
        <is>
          <t>Diagnostic: Electrolysis [CH0.051]</t>
        </is>
      </c>
      <c r="D247" s="12" t="inlineStr">
        <is>
          <t>Diagnostic for electrolysis and how to predict the products of both molten and aqueous ionic compounds.</t>
        </is>
      </c>
      <c r="E247" s="12" t="inlineStr">
        <is>
          <t>5f05bd25-b761-4296-ae2e-c69aeadb97eb</t>
        </is>
      </c>
    </row>
    <row r="248" ht="45" customHeight="1">
      <c r="A248" s="12" t="inlineStr">
        <is>
          <t>C3: Chemical Reactions</t>
        </is>
      </c>
      <c r="B248" s="12" t="inlineStr">
        <is>
          <t>Electrolysis</t>
        </is>
      </c>
      <c r="C248" s="13" t="inlineStr">
        <is>
          <t>Electrolysis [CH4.072]</t>
        </is>
      </c>
      <c r="D248" s="12" t="inlineStr">
        <is>
          <t>Introduction to electrolysis, describing how ionic compounds when molten or in an aqueous solution go through the process of decomposition, by the passage of an electric current.</t>
        </is>
      </c>
      <c r="E248" s="12" t="inlineStr">
        <is>
          <t>4ea8a79b-14a3-4a8f-bbef-f4d824bdf629</t>
        </is>
      </c>
    </row>
    <row r="249" ht="45" customHeight="1">
      <c r="A249" s="12" t="inlineStr">
        <is>
          <t>C3: Chemical Reactions</t>
        </is>
      </c>
      <c r="B249" s="12" t="inlineStr">
        <is>
          <t>Electrolysis</t>
        </is>
      </c>
      <c r="C249" s="13" t="inlineStr">
        <is>
          <t>The Process of Electrolysis [CH4.073]</t>
        </is>
      </c>
      <c r="D249" s="12" t="inlineStr">
        <is>
          <t>Describing the transfer of charge during electrolysis, through the movement of ions in the electrolyte.</t>
        </is>
      </c>
      <c r="E249" s="12" t="inlineStr">
        <is>
          <t>18aa798b-b261-41e9-891b-fbb4a74114ab</t>
        </is>
      </c>
    </row>
    <row r="250" ht="45" customHeight="1">
      <c r="A250" s="12" t="inlineStr">
        <is>
          <t>C3: Chemical Reactions</t>
        </is>
      </c>
      <c r="B250" s="12" t="inlineStr">
        <is>
          <t>Electrolysis</t>
        </is>
      </c>
      <c r="C250" s="13" t="inlineStr">
        <is>
          <t>Electrolysis of Molten Lead (II) Bromide [CH4.079]</t>
        </is>
      </c>
      <c r="D250" s="12" t="inlineStr">
        <is>
          <t>Identifying and explaining the products of the electrolysis of molten lead(II) bromide.</t>
        </is>
      </c>
      <c r="E250" s="12" t="inlineStr">
        <is>
          <t>5c416d65-48c4-413c-a680-e8cd98216b7a</t>
        </is>
      </c>
    </row>
    <row r="251" ht="45" customHeight="1">
      <c r="A251" s="12" t="inlineStr">
        <is>
          <t>C3: Chemical Reactions</t>
        </is>
      </c>
      <c r="B251" s="12" t="inlineStr">
        <is>
          <t>Electrolysis</t>
        </is>
      </c>
      <c r="C251" s="13" t="inlineStr">
        <is>
          <t>Predicting Products of Electrolysis of Molten Ionic Compounds [CH4.081]</t>
        </is>
      </c>
      <c r="D251" s="12" t="inlineStr">
        <is>
          <t xml:space="preserve">Describing how to predict the products of electrolysis in the molten state. </t>
        </is>
      </c>
      <c r="E251" s="12" t="inlineStr">
        <is>
          <t>035fc091-bb06-46bc-9c2d-269e4cf0eed5</t>
        </is>
      </c>
    </row>
    <row r="252" ht="45" customHeight="1">
      <c r="A252" s="12" t="inlineStr">
        <is>
          <t>C3: Chemical Reactions</t>
        </is>
      </c>
      <c r="B252" s="12" t="inlineStr">
        <is>
          <t>Electrolysis</t>
        </is>
      </c>
      <c r="C252" s="13" t="inlineStr">
        <is>
          <t>Electrolysis of Concentrated Aqueous Sodium Chloride [CH4.083]</t>
        </is>
      </c>
      <c r="D252" s="12" t="inlineStr">
        <is>
          <t xml:space="preserve">Description of electrolysis of concentrated aqueous sodium chloride and the products formed. </t>
        </is>
      </c>
      <c r="E252" s="12" t="inlineStr">
        <is>
          <t>4f6e29f6-88b8-4123-903f-aaa3c1569dd4</t>
        </is>
      </c>
    </row>
    <row r="253" ht="45" customHeight="1">
      <c r="A253" s="12" t="inlineStr">
        <is>
          <t>C3: Chemical Reactions</t>
        </is>
      </c>
      <c r="B253" s="12" t="inlineStr">
        <is>
          <t>Electrolysis</t>
        </is>
      </c>
      <c r="C253" s="13" t="inlineStr">
        <is>
          <t>Electrolysis of Aqueous Copper (II) Sulfate [CH4.085]</t>
        </is>
      </c>
      <c r="D253" s="12" t="inlineStr">
        <is>
          <t xml:space="preserve">Description of electrolysis of aqueous copper (II) sulfate and the products formed. </t>
        </is>
      </c>
      <c r="E253" s="12" t="inlineStr">
        <is>
          <t>74ba82c5-2735-4318-a4e3-fc0a077bbc95</t>
        </is>
      </c>
    </row>
    <row r="254" ht="45" customHeight="1">
      <c r="A254" s="12" t="inlineStr">
        <is>
          <t>C3: Chemical Reactions</t>
        </is>
      </c>
      <c r="B254" s="12" t="inlineStr">
        <is>
          <t>Electrolysis</t>
        </is>
      </c>
      <c r="C254" s="13" t="inlineStr">
        <is>
          <t>Electrolysis of Dilute Sulfuric Acid [CH4.087]</t>
        </is>
      </c>
      <c r="D254" s="12" t="inlineStr">
        <is>
          <t>Description of electrolysis of dilute sulfuric acid and the products formed.</t>
        </is>
      </c>
      <c r="E254" s="12" t="inlineStr">
        <is>
          <t>e379b4e2-d0ad-4db1-93c6-88a1414f1390</t>
        </is>
      </c>
    </row>
    <row r="255" ht="45" customHeight="1">
      <c r="A255" s="12" t="inlineStr">
        <is>
          <t>C3: Chemical Reactions</t>
        </is>
      </c>
      <c r="B255" s="12" t="inlineStr">
        <is>
          <t>Electrolysis</t>
        </is>
      </c>
      <c r="C255" s="13" t="inlineStr">
        <is>
          <t>Electrolysis of Aqueous Copper (II) Chloride [CH4.089]</t>
        </is>
      </c>
      <c r="D255" s="12" t="inlineStr">
        <is>
          <t>Description of electrolysis of aqueous copper (II) chloride and the products formed.</t>
        </is>
      </c>
      <c r="E255" s="12" t="inlineStr">
        <is>
          <t>7034c99b-9a10-4ae3-92f3-94cbb263d2cb</t>
        </is>
      </c>
    </row>
    <row r="256" ht="45" customHeight="1">
      <c r="A256" s="12" t="inlineStr">
        <is>
          <t>C3: Chemical Reactions</t>
        </is>
      </c>
      <c r="B256" s="12" t="inlineStr">
        <is>
          <t>Electrolysis</t>
        </is>
      </c>
      <c r="C256" s="13" t="inlineStr">
        <is>
          <t>Predicting Products of the Electrolysis of Aqueous Solutions [CH4.091]</t>
        </is>
      </c>
      <c r="D256" s="12" t="inlineStr">
        <is>
          <t>Description of how to predict the products of electrolysis in aqueous solutions.</t>
        </is>
      </c>
      <c r="E256" s="12" t="inlineStr">
        <is>
          <t>196dde08-431a-4a30-a8f0-9ecd26854ed0</t>
        </is>
      </c>
    </row>
    <row r="257" ht="45" customHeight="1">
      <c r="A257" s="12" t="inlineStr">
        <is>
          <t>C3: Chemical Reactions</t>
        </is>
      </c>
      <c r="B257" s="12" t="inlineStr">
        <is>
          <t>Electrolysis</t>
        </is>
      </c>
      <c r="C257" s="13" t="inlineStr">
        <is>
          <t>Predicting Products of Electrolysis: Summary [CH4.093]</t>
        </is>
      </c>
      <c r="D257" s="12" t="inlineStr">
        <is>
          <t>A summary to describe how to predict the products of electrolysis.</t>
        </is>
      </c>
      <c r="E257" s="12" t="inlineStr">
        <is>
          <t>87c4bab4-38c2-4a7e-989a-5527e0ed283a</t>
        </is>
      </c>
    </row>
    <row r="258" ht="45" customHeight="1">
      <c r="A258" s="12" t="inlineStr">
        <is>
          <t>C3: Chemical Reactions</t>
        </is>
      </c>
      <c r="B258" s="12" t="inlineStr">
        <is>
          <t>Electrolysis</t>
        </is>
      </c>
      <c r="C258" s="13" t="inlineStr">
        <is>
          <t>Practical: Electrolysis [CH4.117]</t>
        </is>
      </c>
      <c r="D258" s="12" t="inlineStr">
        <is>
          <t>Investigation into the products formed during the electrolysis of aqueous solutions.</t>
        </is>
      </c>
      <c r="E258" s="12" t="inlineStr">
        <is>
          <t>caf28eb5-e863-4908-a253-a45d89d7a469</t>
        </is>
      </c>
    </row>
    <row r="259" ht="45" customHeight="1">
      <c r="A259" s="12" t="inlineStr">
        <is>
          <t>C3: Chemical Reactions</t>
        </is>
      </c>
      <c r="B259" s="12" t="inlineStr">
        <is>
          <t>Electrolysis</t>
        </is>
      </c>
      <c r="C259" s="13" t="inlineStr">
        <is>
          <t>Practical: Electrolysis Analysis &amp; Conclusion [CH4.119]</t>
        </is>
      </c>
      <c r="D259" s="12" t="inlineStr">
        <is>
          <t>Analysis &amp; conclusion for the investigation into products formed during the electrolysis of aqueous solutions.</t>
        </is>
      </c>
      <c r="E259" s="12" t="inlineStr">
        <is>
          <t>6c7fef1d-230e-4458-997d-fbd94c80b385</t>
        </is>
      </c>
    </row>
    <row r="260" ht="45" customHeight="1">
      <c r="A260" s="12" t="inlineStr">
        <is>
          <t>C3: Chemical Reactions</t>
        </is>
      </c>
      <c r="B260" s="12" t="inlineStr">
        <is>
          <t>Electrolysis</t>
        </is>
      </c>
      <c r="C260" s="13" t="inlineStr">
        <is>
          <t>Extracting Metals by Electrolysis [CH4.100]</t>
        </is>
      </c>
      <c r="D260" s="12" t="inlineStr">
        <is>
          <t>Extracting metals from their ores using electrolysis with aluminium as an example.</t>
        </is>
      </c>
      <c r="E260" s="12" t="inlineStr">
        <is>
          <t>c99d32df-edb7-4de4-a93e-614aad135e7c</t>
        </is>
      </c>
    </row>
    <row r="261" ht="45" customHeight="1">
      <c r="A261" s="12" t="inlineStr">
        <is>
          <t>C3: Chemical Reactions</t>
        </is>
      </c>
      <c r="B261" s="12" t="inlineStr">
        <is>
          <t>Electrolysis</t>
        </is>
      </c>
      <c r="C261" s="13" t="inlineStr">
        <is>
          <t>Evaluating Extracting Metals [CH4.102]</t>
        </is>
      </c>
      <c r="D261" s="12" t="inlineStr">
        <is>
          <t>Evaluating the methods used to extract metals from their ores.</t>
        </is>
      </c>
      <c r="E261" s="12" t="inlineStr">
        <is>
          <t>b55b7cae-49c6-4a96-b546-e64d073cf02b</t>
        </is>
      </c>
    </row>
    <row r="262" ht="45" customHeight="1">
      <c r="A262" s="12" t="inlineStr">
        <is>
          <t>C4: Predicting &amp; Identifying Reactions &amp; Products</t>
        </is>
      </c>
      <c r="B262" s="12" t="inlineStr">
        <is>
          <t>Using the Periodic Table</t>
        </is>
      </c>
      <c r="C262" s="13" t="inlineStr">
        <is>
          <t>Diagnostic: Using the Periodic Table [CH0.204]</t>
        </is>
      </c>
      <c r="D262" s="12" t="inlineStr">
        <is>
          <t>Diagnostic for the properties of groups 0, 1, 7 and the transition metals.</t>
        </is>
      </c>
      <c r="E262" s="12" t="inlineStr">
        <is>
          <t>d5045c90-3144-4610-b2b9-d6bb70979c91</t>
        </is>
      </c>
    </row>
    <row r="263" ht="45" customHeight="1">
      <c r="A263" s="12" t="inlineStr">
        <is>
          <t>C4: Predicting &amp; Identifying Reactions &amp; Products</t>
        </is>
      </c>
      <c r="B263" s="12" t="inlineStr">
        <is>
          <t>Using the Periodic Table</t>
        </is>
      </c>
      <c r="C263" s="13" t="inlineStr">
        <is>
          <t>Periodic Table: Patterns [CK20.12]</t>
        </is>
      </c>
      <c r="D263" s="12" t="inlineStr">
        <is>
          <t xml:space="preserve">Describe the patterns we see in the periodic table. </t>
        </is>
      </c>
      <c r="E263" s="12" t="inlineStr">
        <is>
          <t>aa6a5756-0f5c-4dfc-91b1-1ac81ad3ee4a</t>
        </is>
      </c>
    </row>
    <row r="264" ht="45" customHeight="1">
      <c r="A264" s="12" t="inlineStr">
        <is>
          <t>C4: Predicting &amp; Identifying Reactions &amp; Products</t>
        </is>
      </c>
      <c r="B264" s="12" t="inlineStr">
        <is>
          <t>Using the Periodic Table</t>
        </is>
      </c>
      <c r="C264" s="13" t="inlineStr">
        <is>
          <t>Periodic Table : Group 0 [CH1.50]</t>
        </is>
      </c>
      <c r="D264" s="12" t="inlineStr">
        <is>
          <t xml:space="preserve">Describe the electronic structure, properties and trends of Group 0 elements. </t>
        </is>
      </c>
      <c r="E264" s="12" t="inlineStr">
        <is>
          <t>892888db-fd3c-43cc-950a-14a2d5643cd3</t>
        </is>
      </c>
    </row>
    <row r="265" ht="45" customHeight="1">
      <c r="A265" s="12" t="inlineStr">
        <is>
          <t>C4: Predicting &amp; Identifying Reactions &amp; Products</t>
        </is>
      </c>
      <c r="B265" s="12" t="inlineStr">
        <is>
          <t>Using the Periodic Table</t>
        </is>
      </c>
      <c r="C265" s="13" t="inlineStr">
        <is>
          <t>Periodic Table : Group 1 [CH1.51]</t>
        </is>
      </c>
      <c r="D265" s="12" t="inlineStr">
        <is>
          <t xml:space="preserve">Describe the electronic structure, properties and trends of Group 1 elements. </t>
        </is>
      </c>
      <c r="E265" s="12" t="inlineStr">
        <is>
          <t>53b2097a-21bb-435e-acaa-c84d74bcbd5f</t>
        </is>
      </c>
    </row>
    <row r="266" ht="45" customHeight="1">
      <c r="A266" s="12" t="inlineStr">
        <is>
          <t>C4: Predicting &amp; Identifying Reactions &amp; Products</t>
        </is>
      </c>
      <c r="B266" s="12" t="inlineStr">
        <is>
          <t>Using the Periodic Table</t>
        </is>
      </c>
      <c r="C266" s="13" t="inlineStr">
        <is>
          <t>Periodic Table : Group 7 [CH1.52]</t>
        </is>
      </c>
      <c r="D266" s="12" t="inlineStr">
        <is>
          <t xml:space="preserve">Describe the electronic structure, properties and trends of Group 7 elements. </t>
        </is>
      </c>
      <c r="E266" s="12" t="inlineStr">
        <is>
          <t>34eac70e-b4c3-4156-a443-700bbaa234a4</t>
        </is>
      </c>
    </row>
    <row r="267" ht="45" customHeight="1">
      <c r="A267" s="12" t="inlineStr">
        <is>
          <t>C4: Predicting &amp; Identifying Reactions &amp; Products</t>
        </is>
      </c>
      <c r="B267" s="12" t="inlineStr">
        <is>
          <t>Using the Periodic Table</t>
        </is>
      </c>
      <c r="C267" s="13" t="inlineStr">
        <is>
          <t>Periodic Table : Explaining Trends in Reactivity [CH1.53]</t>
        </is>
      </c>
      <c r="D267" s="12" t="inlineStr">
        <is>
          <t>Explain trends in reactivity using ideas of electron shielding.</t>
        </is>
      </c>
      <c r="E267" s="12" t="inlineStr">
        <is>
          <t>ba97438a-1435-403f-89dd-4fa7add016d0</t>
        </is>
      </c>
    </row>
    <row r="268" ht="45" customHeight="1">
      <c r="A268" s="12" t="inlineStr">
        <is>
          <t>C4: Predicting &amp; Identifying Reactions &amp; Products</t>
        </is>
      </c>
      <c r="B268" s="12" t="inlineStr">
        <is>
          <t>Using the Periodic Table</t>
        </is>
      </c>
      <c r="C268" s="13" t="inlineStr">
        <is>
          <t>Predicting an Element's Properties from Data [CK20.13]</t>
        </is>
      </c>
      <c r="D268" s="12" t="inlineStr">
        <is>
          <t>Predict the position of an element in the periodic table based on information about its physical &amp; chemical properties.</t>
        </is>
      </c>
      <c r="E268" s="12" t="inlineStr">
        <is>
          <t>e56c5918-640d-49b6-9c56-31833578573f</t>
        </is>
      </c>
    </row>
    <row r="269" ht="45" customHeight="1">
      <c r="A269" s="12" t="inlineStr">
        <is>
          <t>C4: Predicting &amp; Identifying Reactions &amp; Products</t>
        </is>
      </c>
      <c r="B269" s="12" t="inlineStr">
        <is>
          <t>Using the Periodic Table</t>
        </is>
      </c>
      <c r="C269" s="13" t="inlineStr">
        <is>
          <t>Choosing Suitable Elements [CK20.14]</t>
        </is>
      </c>
      <c r="D269" s="12" t="inlineStr">
        <is>
          <t>Describe how properties inform the choice of element in specific uses. e.g. copper in copper wire.</t>
        </is>
      </c>
      <c r="E269" s="12" t="inlineStr">
        <is>
          <t>a0206ead-7ae7-4205-8396-eb504c3e18fa</t>
        </is>
      </c>
    </row>
    <row r="270" ht="45" customHeight="1">
      <c r="A270" s="12" t="inlineStr">
        <is>
          <t>C4: Predicting &amp; Identifying Reactions &amp; Products</t>
        </is>
      </c>
      <c r="B270" s="12" t="inlineStr">
        <is>
          <t>Using the Periodic Table</t>
        </is>
      </c>
      <c r="C270" s="13" t="inlineStr">
        <is>
          <t>Periodic Table: Transition Metals [CH1.54]</t>
        </is>
      </c>
      <c r="D270" s="12" t="inlineStr">
        <is>
          <t>Describe properties of the transition metals.</t>
        </is>
      </c>
      <c r="E270" s="12" t="inlineStr">
        <is>
          <t>63dc7296-edd6-41b2-ac01-dea0daab0f65</t>
        </is>
      </c>
    </row>
    <row r="271" ht="45" customHeight="1">
      <c r="A271" s="12" t="inlineStr">
        <is>
          <t>C4: Predicting &amp; Identifying Reactions &amp; Products</t>
        </is>
      </c>
      <c r="B271" s="12" t="inlineStr">
        <is>
          <t>Using the Periodic Table</t>
        </is>
      </c>
      <c r="C271" s="13" t="inlineStr">
        <is>
          <t>Periodic Table: Comparing Transition &amp; Alkali Metals [CH1.55]</t>
        </is>
      </c>
      <c r="D271" s="12" t="inlineStr">
        <is>
          <t>Compare properties of the transition metals with those of the alkali metals.</t>
        </is>
      </c>
      <c r="E271" s="12" t="inlineStr">
        <is>
          <t>485e2106-191f-402e-8a06-0ff070264280</t>
        </is>
      </c>
    </row>
    <row r="272" ht="45" customHeight="1">
      <c r="A272" s="12" t="inlineStr">
        <is>
          <t>C4: Predicting &amp; Identifying Reactions &amp; Products</t>
        </is>
      </c>
      <c r="B272" s="12" t="inlineStr">
        <is>
          <t>Reactivity Series</t>
        </is>
      </c>
      <c r="C272" s="13" t="inlineStr">
        <is>
          <t>Diagnostic: Reactivity Series [CH0.037]</t>
        </is>
      </c>
      <c r="D272" s="12" t="inlineStr">
        <is>
          <t xml:space="preserve">Diagnostic for the reactivity series, how it is deduced and used to predict displacement reactions. </t>
        </is>
      </c>
      <c r="E272" s="12" t="inlineStr">
        <is>
          <t>335c0e6b-8ef0-4eb1-a03c-ebc79a9538a0</t>
        </is>
      </c>
    </row>
    <row r="273" ht="45" customHeight="1">
      <c r="A273" s="12" t="inlineStr">
        <is>
          <t>C4: Predicting &amp; Identifying Reactions &amp; Products</t>
        </is>
      </c>
      <c r="B273" s="12" t="inlineStr">
        <is>
          <t>Reactivity Series</t>
        </is>
      </c>
      <c r="C273" s="13" t="inlineStr">
        <is>
          <t>Reactivity Series [CH4.012]</t>
        </is>
      </c>
      <c r="D273" s="12" t="inlineStr">
        <is>
          <t xml:space="preserve">Explain the reactivity of metals based on their reactions with water and dilute acids. </t>
        </is>
      </c>
      <c r="E273" s="12" t="inlineStr">
        <is>
          <t>cf216793-4b52-4f46-8e89-cc293d512723</t>
        </is>
      </c>
    </row>
    <row r="274" ht="45" customHeight="1">
      <c r="A274" s="12" t="inlineStr">
        <is>
          <t>C4: Predicting &amp; Identifying Reactions &amp; Products</t>
        </is>
      </c>
      <c r="B274" s="12" t="inlineStr">
        <is>
          <t>Reactivity Series</t>
        </is>
      </c>
      <c r="C274" s="13" t="inlineStr">
        <is>
          <t>Reactivity Series &amp; Forming Ions [CH4.013]</t>
        </is>
      </c>
      <c r="D274" s="12" t="inlineStr">
        <is>
          <t>Explain how the reactivity of metals with water and dilute acids is related to the tendency of the metal to form its positive ion.</t>
        </is>
      </c>
      <c r="E274" s="12" t="inlineStr">
        <is>
          <t>c7d44149-e3e9-4c28-9a5c-b8cbd53ebcdc</t>
        </is>
      </c>
    </row>
    <row r="275" ht="45" customHeight="1">
      <c r="A275" s="12" t="inlineStr">
        <is>
          <t>C4: Predicting &amp; Identifying Reactions &amp; Products</t>
        </is>
      </c>
      <c r="B275" s="12" t="inlineStr">
        <is>
          <t>Reactivity Series</t>
        </is>
      </c>
      <c r="C275" s="13" t="inlineStr">
        <is>
          <t>Deducing the Order of Reactivity [CH4.014]</t>
        </is>
      </c>
      <c r="D275" s="12" t="inlineStr">
        <is>
          <t xml:space="preserve">Deduce an order of reactivity of metals based on experimental results. </t>
        </is>
      </c>
      <c r="E275" s="12" t="inlineStr">
        <is>
          <t>589259c7-1896-4d64-b5da-14c102462b44</t>
        </is>
      </c>
    </row>
    <row r="276" ht="45" customHeight="1">
      <c r="A276" s="12" t="inlineStr">
        <is>
          <t>C4: Predicting &amp; Identifying Reactions &amp; Products</t>
        </is>
      </c>
      <c r="B276" s="12" t="inlineStr">
        <is>
          <t>Reactivity Series</t>
        </is>
      </c>
      <c r="C276" s="13" t="inlineStr">
        <is>
          <t>Displacement Reactions: Word Equations [CH4.015]</t>
        </is>
      </c>
      <c r="D276" s="12" t="inlineStr">
        <is>
          <t xml:space="preserve">Write and extract information from word equations for displacement reactions. </t>
        </is>
      </c>
      <c r="E276" s="12" t="inlineStr">
        <is>
          <t>f8ca4980-b18f-4d58-b224-e04d2209c2c8</t>
        </is>
      </c>
    </row>
    <row r="277" ht="45" customHeight="1">
      <c r="A277" s="12" t="inlineStr">
        <is>
          <t>C4: Predicting &amp; Identifying Reactions &amp; Products</t>
        </is>
      </c>
      <c r="B277" s="12" t="inlineStr">
        <is>
          <t>Reactivity Series</t>
        </is>
      </c>
      <c r="C277" s="13" t="inlineStr">
        <is>
          <t>Displacement Reactions: Symbol Equations [CH4.016]</t>
        </is>
      </c>
      <c r="D277" s="12" t="inlineStr">
        <is>
          <t xml:space="preserve">Write and extract information from symbol equations for displacement reactions. </t>
        </is>
      </c>
      <c r="E277" s="12" t="inlineStr">
        <is>
          <t>d2019ce2-db1f-4517-8368-8b3528a14ed4</t>
        </is>
      </c>
    </row>
    <row r="278" ht="45" customHeight="1">
      <c r="A278" s="12" t="inlineStr">
        <is>
          <t>C4: Predicting &amp; Identifying Reactions &amp; Products</t>
        </is>
      </c>
      <c r="B278" s="12" t="inlineStr">
        <is>
          <t>Reactivity Series</t>
        </is>
      </c>
      <c r="C278" s="13" t="inlineStr">
        <is>
          <t>Displacement &amp; Redox [CH4.017]</t>
        </is>
      </c>
      <c r="D278" s="12" t="inlineStr">
        <is>
          <t>Explanation as to the redox nature of displacement reactions in terms of both oxygen loss and gain and/or electron loss and gain.</t>
        </is>
      </c>
      <c r="E278" s="12" t="inlineStr">
        <is>
          <t>09e5a55e-6616-4dd5-a559-21bf29af65a9</t>
        </is>
      </c>
    </row>
    <row r="279" ht="45" customHeight="1">
      <c r="A279" s="12" t="inlineStr">
        <is>
          <t>C4: Predicting &amp; Identifying Reactions &amp; Products</t>
        </is>
      </c>
      <c r="B279" s="12" t="inlineStr">
        <is>
          <t>Reactivity Series</t>
        </is>
      </c>
      <c r="C279" s="13" t="inlineStr">
        <is>
          <t>Extraction of Metals by Reduction [CH4.018]</t>
        </is>
      </c>
      <c r="D279" s="12" t="inlineStr">
        <is>
          <t>Explain, using the position of carbon in the reactivity series, the principles of processes used to extract metals, including extraction of a non-ferrous metal.</t>
        </is>
      </c>
      <c r="E279" s="12" t="inlineStr">
        <is>
          <t>463b0ef3-41ad-4aac-af04-2b8f8428cac8</t>
        </is>
      </c>
    </row>
    <row r="280" ht="45" customHeight="1">
      <c r="A280" s="12" t="inlineStr">
        <is>
          <t>C4: Predicting &amp; Identifying Reactions &amp; Products</t>
        </is>
      </c>
      <c r="B280" s="12" t="inlineStr">
        <is>
          <t>Testing for Gases</t>
        </is>
      </c>
      <c r="C280" s="13" t="inlineStr">
        <is>
          <t>Diagnostic: Testing for Gases [CH0.084]</t>
        </is>
      </c>
      <c r="D280" s="12" t="inlineStr">
        <is>
          <t>Diagnostic covering gas tests for hydrogen, oxygen, carbon dioxide and chlorine.</t>
        </is>
      </c>
      <c r="E280" s="12" t="inlineStr">
        <is>
          <t>7d3aae3d-2857-444b-a3a8-6720ca00a3ec</t>
        </is>
      </c>
    </row>
    <row r="281" ht="45" customHeight="1">
      <c r="A281" s="12" t="inlineStr">
        <is>
          <t>C4: Predicting &amp; Identifying Reactions &amp; Products</t>
        </is>
      </c>
      <c r="B281" s="12" t="inlineStr">
        <is>
          <t>Testing for Gases</t>
        </is>
      </c>
      <c r="C281" s="13" t="inlineStr">
        <is>
          <t>Testing for Gases: Hydrogen [CH8.12]</t>
        </is>
      </c>
      <c r="D281" s="12" t="inlineStr">
        <is>
          <t>Describe how to test for the presence of hydrogen gas.</t>
        </is>
      </c>
      <c r="E281" s="12" t="inlineStr">
        <is>
          <t>2668d10e-dddd-4d46-ac3c-31ab1c5f669c</t>
        </is>
      </c>
    </row>
    <row r="282" ht="45" customHeight="1">
      <c r="A282" s="12" t="inlineStr">
        <is>
          <t>C4: Predicting &amp; Identifying Reactions &amp; Products</t>
        </is>
      </c>
      <c r="B282" s="12" t="inlineStr">
        <is>
          <t>Testing for Gases</t>
        </is>
      </c>
      <c r="C282" s="13" t="inlineStr">
        <is>
          <t>Testing for Gases: Oxygen [CH8.13]</t>
        </is>
      </c>
      <c r="D282" s="12" t="inlineStr">
        <is>
          <t>Describe how to test for the presence of oxygen gas.</t>
        </is>
      </c>
      <c r="E282" s="12" t="inlineStr">
        <is>
          <t>84b28647-435f-4f82-b5f6-f15b54bba7dc</t>
        </is>
      </c>
    </row>
    <row r="283" ht="45" customHeight="1">
      <c r="A283" s="12" t="inlineStr">
        <is>
          <t>C4: Predicting &amp; Identifying Reactions &amp; Products</t>
        </is>
      </c>
      <c r="B283" s="12" t="inlineStr">
        <is>
          <t>Testing for Gases</t>
        </is>
      </c>
      <c r="C283" s="13" t="inlineStr">
        <is>
          <t>Testing for Gases: Carbon Dioxide [CH8.14]</t>
        </is>
      </c>
      <c r="D283" s="12" t="inlineStr">
        <is>
          <t>Describe how to test for the presence of carbon dioxide gas.</t>
        </is>
      </c>
      <c r="E283" s="12" t="inlineStr">
        <is>
          <t>9f2efc1a-7ce5-4ea4-8b10-e6cdf20461bd</t>
        </is>
      </c>
    </row>
    <row r="284" ht="45" customHeight="1">
      <c r="A284" s="12" t="inlineStr">
        <is>
          <t>C4: Predicting &amp; Identifying Reactions &amp; Products</t>
        </is>
      </c>
      <c r="B284" s="12" t="inlineStr">
        <is>
          <t>Testing for Gases</t>
        </is>
      </c>
      <c r="C284" s="13" t="inlineStr">
        <is>
          <t>Testing for Gases: Chlorine [CH8.15]</t>
        </is>
      </c>
      <c r="D284" s="12" t="inlineStr">
        <is>
          <t>Describe how to test for the presence of chlorine gas.</t>
        </is>
      </c>
      <c r="E284" s="12" t="inlineStr">
        <is>
          <t>d51fdc66-725c-44d6-98a4-db8af66c7c58</t>
        </is>
      </c>
    </row>
    <row r="285" ht="45" customHeight="1">
      <c r="A285" s="12" t="inlineStr">
        <is>
          <t>C4: Predicting &amp; Identifying Reactions &amp; Products</t>
        </is>
      </c>
      <c r="B285" s="12" t="inlineStr">
        <is>
          <t>Testing for Gases</t>
        </is>
      </c>
      <c r="C285" s="13" t="inlineStr">
        <is>
          <t>Testing for Gases: Summary [CH8.16]</t>
        </is>
      </c>
      <c r="D285" s="12" t="inlineStr">
        <is>
          <t>Describe how to test for the presence of carbon dioxide, chlorine, oxygen and hydrogen gas.</t>
        </is>
      </c>
      <c r="E285" s="12" t="inlineStr">
        <is>
          <t>b9b12aa8-ef9c-44fa-b219-d22e9c42e906</t>
        </is>
      </c>
    </row>
    <row r="286" ht="45" customHeight="1">
      <c r="A286" s="12" t="inlineStr">
        <is>
          <t>C4: Predicting &amp; Identifying Reactions &amp; Products</t>
        </is>
      </c>
      <c r="B286" s="12" t="inlineStr">
        <is>
          <t>Testing for Cations</t>
        </is>
      </c>
      <c r="C286" s="13" t="inlineStr">
        <is>
          <t>Diagnostic: Testing for Cations [CH0.110]</t>
        </is>
      </c>
      <c r="D286" s="12" t="inlineStr">
        <is>
          <t>Diagnostic for the testing for cations topic.</t>
        </is>
      </c>
      <c r="E286" s="12" t="inlineStr">
        <is>
          <t>d09f04ba-c0d1-4540-aed2-f84516c72990</t>
        </is>
      </c>
    </row>
    <row r="287" ht="45" customHeight="1">
      <c r="A287" s="12" t="inlineStr">
        <is>
          <t>C4: Predicting &amp; Identifying Reactions &amp; Products</t>
        </is>
      </c>
      <c r="B287" s="12" t="inlineStr">
        <is>
          <t>Testing for Cations</t>
        </is>
      </c>
      <c r="C287" s="13" t="inlineStr">
        <is>
          <t>Testing for Cations: Flame Tests for Metal Ions [CH8.17]</t>
        </is>
      </c>
      <c r="D287" s="12" t="inlineStr">
        <is>
          <t>Description of how to carry out a flame test and use results to identify cations from known standards.</t>
        </is>
      </c>
      <c r="E287" s="12" t="inlineStr">
        <is>
          <t>4a5f7dc2-0fd8-4241-a801-c2fd42cb1041</t>
        </is>
      </c>
    </row>
    <row r="288" ht="45" customHeight="1">
      <c r="A288" s="12" t="inlineStr">
        <is>
          <t>C4: Predicting &amp; Identifying Reactions &amp; Products</t>
        </is>
      </c>
      <c r="B288" s="12" t="inlineStr">
        <is>
          <t>Testing for Cations</t>
        </is>
      </c>
      <c r="C288" s="13" t="inlineStr">
        <is>
          <t>Testing for Cations: Metal Hydroxides [CH8.18]</t>
        </is>
      </c>
      <c r="D288" s="12" t="inlineStr">
        <is>
          <t>Description of how to carry out a precipitation test with sodium hydroxide and use results to identify cations.</t>
        </is>
      </c>
      <c r="E288" s="12" t="inlineStr">
        <is>
          <t>c28a9bc2-96a1-4092-b777-e997c7411ff5</t>
        </is>
      </c>
    </row>
    <row r="289" ht="45" customHeight="1">
      <c r="A289" s="12" t="inlineStr">
        <is>
          <t>C4: Predicting &amp; Identifying Reactions &amp; Products</t>
        </is>
      </c>
      <c r="B289" s="12" t="inlineStr">
        <is>
          <t>Testing for Cations</t>
        </is>
      </c>
      <c r="C289" s="13" t="inlineStr">
        <is>
          <t>Testing for Cations: Equations for Insoluble Hydroxides [CH8.39]</t>
        </is>
      </c>
      <c r="D289" s="12" t="inlineStr">
        <is>
          <t>Equations for the precipitation of insoluble metal hydroxides, includes ionic equations.</t>
        </is>
      </c>
      <c r="E289" s="12" t="inlineStr">
        <is>
          <t>8a473211-7d39-4d03-83e0-b1e6c8ac1652</t>
        </is>
      </c>
    </row>
    <row r="290" ht="45" customHeight="1">
      <c r="A290" s="12" t="inlineStr">
        <is>
          <t>C4: Predicting &amp; Identifying Reactions &amp; Products</t>
        </is>
      </c>
      <c r="B290" s="12" t="inlineStr">
        <is>
          <t>Testing for Cations</t>
        </is>
      </c>
      <c r="C290" s="13" t="inlineStr">
        <is>
          <t>Testing for Cations: Summary [CH8.40]</t>
        </is>
      </c>
      <c r="D290" s="12" t="inlineStr">
        <is>
          <t>Summary of test methods for identifying cations including equations (word, symbol and ionic).</t>
        </is>
      </c>
      <c r="E290" s="12" t="inlineStr">
        <is>
          <t>e3f54ac7-9723-4ab3-a8cd-952a351834fc</t>
        </is>
      </c>
    </row>
    <row r="291" ht="45" customHeight="1">
      <c r="A291" s="12" t="inlineStr">
        <is>
          <t>C4: Predicting &amp; Identifying Reactions &amp; Products</t>
        </is>
      </c>
      <c r="B291" s="12" t="inlineStr">
        <is>
          <t>Testing for Anions</t>
        </is>
      </c>
      <c r="C291" s="13" t="inlineStr">
        <is>
          <t>Diagnostic: Testing for Anions [CH0.111]</t>
        </is>
      </c>
      <c r="D291" s="12" t="inlineStr">
        <is>
          <t>Diagnostic for the testing for anions topic.</t>
        </is>
      </c>
      <c r="E291" s="12" t="inlineStr">
        <is>
          <t>da50c601-5ec6-442f-8cdf-e6f428073de4</t>
        </is>
      </c>
    </row>
    <row r="292" ht="45" customHeight="1">
      <c r="A292" s="12" t="inlineStr">
        <is>
          <t>C4: Predicting &amp; Identifying Reactions &amp; Products</t>
        </is>
      </c>
      <c r="B292" s="12" t="inlineStr">
        <is>
          <t>Testing for Anions</t>
        </is>
      </c>
      <c r="C292" s="13" t="inlineStr">
        <is>
          <t>Testing for Anions: Carbonates [CH8.41]</t>
        </is>
      </c>
      <c r="D292" s="12" t="inlineStr">
        <is>
          <t>Description of how to carry out a carbonate test with dilute hydrochloric acid &amp; limewater including equations (word, symbol and ionic).</t>
        </is>
      </c>
      <c r="E292" s="12" t="inlineStr">
        <is>
          <t>69c3f2c5-0833-4884-81b7-a01f1758f48f</t>
        </is>
      </c>
    </row>
    <row r="293" ht="45" customHeight="1">
      <c r="A293" s="12" t="inlineStr">
        <is>
          <t>C4: Predicting &amp; Identifying Reactions &amp; Products</t>
        </is>
      </c>
      <c r="B293" s="12" t="inlineStr">
        <is>
          <t>Testing for Anions</t>
        </is>
      </c>
      <c r="C293" s="13" t="inlineStr">
        <is>
          <t>Testing for Anions: Halides [CH8.42]</t>
        </is>
      </c>
      <c r="D293" s="12" t="inlineStr">
        <is>
          <t>Description of how to carry out a halide test with silver nitrate including equations (word, symbol and ionic).</t>
        </is>
      </c>
      <c r="E293" s="12" t="inlineStr">
        <is>
          <t>ede1d21e-b082-48e4-8dbf-f93ab246c2eb</t>
        </is>
      </c>
    </row>
    <row r="294" ht="45" customHeight="1">
      <c r="A294" s="12" t="inlineStr">
        <is>
          <t>C4: Predicting &amp; Identifying Reactions &amp; Products</t>
        </is>
      </c>
      <c r="B294" s="12" t="inlineStr">
        <is>
          <t>Testing for Anions</t>
        </is>
      </c>
      <c r="C294" s="13" t="inlineStr">
        <is>
          <t>Testing for Anions: Sulfates [CH8.43]</t>
        </is>
      </c>
      <c r="D294" s="12" t="inlineStr">
        <is>
          <t>Description of how to carry out a sulfate test with barium chloride including equations (word, symbol and ionic).</t>
        </is>
      </c>
      <c r="E294" s="12" t="inlineStr">
        <is>
          <t>02c77d5c-8fb3-45f8-bc9b-38a4c06234d0</t>
        </is>
      </c>
    </row>
    <row r="295" ht="45" customHeight="1">
      <c r="A295" s="12" t="inlineStr">
        <is>
          <t>C4: Predicting &amp; Identifying Reactions &amp; Products</t>
        </is>
      </c>
      <c r="B295" s="12" t="inlineStr">
        <is>
          <t>Testing for Anions</t>
        </is>
      </c>
      <c r="C295" s="13" t="inlineStr">
        <is>
          <t>Testing for Anions: Summary [CH8.44]</t>
        </is>
      </c>
      <c r="D295" s="12" t="inlineStr">
        <is>
          <t>Summary of test methods for identifying anions including equations (word, symbol and ionic).</t>
        </is>
      </c>
      <c r="E295" s="12" t="inlineStr">
        <is>
          <t>800d3fbf-9760-49e4-b7c2-ab8d3e738e98</t>
        </is>
      </c>
    </row>
    <row r="296" ht="45" customHeight="1">
      <c r="A296" s="12" t="inlineStr">
        <is>
          <t>C4: Predicting &amp; Identifying Reactions &amp; Products</t>
        </is>
      </c>
      <c r="B296" s="12" t="inlineStr">
        <is>
          <t>Testing for Unknown Ions</t>
        </is>
      </c>
      <c r="C296" s="13" t="inlineStr">
        <is>
          <t>Practical: Identifying Unknown Ionic Compounds [CH8.45]</t>
        </is>
      </c>
      <c r="D296" s="12" t="inlineStr">
        <is>
          <t>Description of method plus results interpretation for identifying unknown ionic compounds.</t>
        </is>
      </c>
      <c r="E296" s="12" t="inlineStr">
        <is>
          <t>4064cc4d-6848-4a86-a7ea-0c2e16a1da52</t>
        </is>
      </c>
    </row>
    <row r="297" ht="45" customHeight="1">
      <c r="A297" s="12" t="inlineStr">
        <is>
          <t>C4: Predicting &amp; Identifying Reactions &amp; Products</t>
        </is>
      </c>
      <c r="B297" s="12" t="inlineStr">
        <is>
          <t>Testing for Unknown Ions</t>
        </is>
      </c>
      <c r="C297" s="13" t="inlineStr">
        <is>
          <t>Instrumental Methods vs Chemical Tests [CH8.27]</t>
        </is>
      </c>
      <c r="D297" s="12" t="inlineStr">
        <is>
          <t>Description of instrumental techniques and comparison between instrumental techniques and traditional chemical tests, including advantages and disadvantages.</t>
        </is>
      </c>
      <c r="E297" s="12" t="inlineStr">
        <is>
          <t>c675157b-d9ea-4b26-a434-8a65cf56b576</t>
        </is>
      </c>
    </row>
    <row r="298" ht="45" customHeight="1">
      <c r="A298" s="12" t="inlineStr">
        <is>
          <t>C5: Monitoring &amp; Controlling Chemical Reactions</t>
        </is>
      </c>
      <c r="B298" s="12" t="inlineStr">
        <is>
          <t>Concentration Calculations (g/dm³)</t>
        </is>
      </c>
      <c r="C298" s="13" t="inlineStr">
        <is>
          <t>Diagnostic: Concentration Calculations (g/dm³) [CH0.027]</t>
        </is>
      </c>
      <c r="D298" s="12" t="inlineStr">
        <is>
          <t>Diagnostic for calculating the concentration of solutions in g/dm³.</t>
        </is>
      </c>
      <c r="E298" s="12" t="inlineStr">
        <is>
          <t>94d2e0cc-32ea-4238-8242-6f712cd3b1c3</t>
        </is>
      </c>
    </row>
    <row r="299" ht="45" customHeight="1">
      <c r="A299" s="12" t="inlineStr">
        <is>
          <t>C5: Monitoring &amp; Controlling Chemical Reactions</t>
        </is>
      </c>
      <c r="B299" s="12" t="inlineStr">
        <is>
          <t>Concentration Calculations (g/dm³)</t>
        </is>
      </c>
      <c r="C299" s="13" t="inlineStr">
        <is>
          <t>Concentration of Solutions [CH3.34]</t>
        </is>
      </c>
      <c r="D299" s="12" t="inlineStr">
        <is>
          <t>Describe the use of the (aq) state symbol in relation to concentration.</t>
        </is>
      </c>
      <c r="E299" s="12" t="inlineStr">
        <is>
          <t>da5f7e7f-fe87-4b5a-bf68-0bdffaa0d941</t>
        </is>
      </c>
    </row>
    <row r="300" ht="45" customHeight="1">
      <c r="A300" s="12" t="inlineStr">
        <is>
          <t>C5: Monitoring &amp; Controlling Chemical Reactions</t>
        </is>
      </c>
      <c r="B300" s="12" t="inlineStr">
        <is>
          <t>Concentration Calculations (g/dm³)</t>
        </is>
      </c>
      <c r="C300" s="13" t="inlineStr">
        <is>
          <t>Calculating Concentration I (g/dm³) [CH3.35]</t>
        </is>
      </c>
      <c r="D300" s="12" t="inlineStr">
        <is>
          <t>Calculate the concentration of solutions in g/dm³. Unit conversions are not required.</t>
        </is>
      </c>
      <c r="E300" s="12" t="inlineStr">
        <is>
          <t>bd1f245f-2cfa-458f-8796-31b55e621583</t>
        </is>
      </c>
    </row>
    <row r="301" ht="45" customHeight="1">
      <c r="A301" s="12" t="inlineStr">
        <is>
          <t>C5: Monitoring &amp; Controlling Chemical Reactions</t>
        </is>
      </c>
      <c r="B301" s="12" t="inlineStr">
        <is>
          <t>Concentration Calculations (g/dm³)</t>
        </is>
      </c>
      <c r="C301" s="13" t="inlineStr">
        <is>
          <t>Calculating Concentration II (g/dm³) [CH3.36]</t>
        </is>
      </c>
      <c r="D301" s="12" t="inlineStr">
        <is>
          <t>Calculate the concentration of solutions in g/dm³. Unit conversions are required.</t>
        </is>
      </c>
      <c r="E301" s="12" t="inlineStr">
        <is>
          <t>b3a40fde-2267-49c1-bdc4-184b132263f9</t>
        </is>
      </c>
    </row>
    <row r="302" ht="45" customHeight="1">
      <c r="A302" s="12" t="inlineStr">
        <is>
          <t>C5: Monitoring &amp; Controlling Chemical Reactions</t>
        </is>
      </c>
      <c r="B302" s="12" t="inlineStr">
        <is>
          <t>Concentration Calculations (g/dm³)</t>
        </is>
      </c>
      <c r="C302" s="13" t="inlineStr">
        <is>
          <t>Rearranging the Concentration Equation (g/dm³) [CH3.37]</t>
        </is>
      </c>
      <c r="D302" s="12" t="inlineStr">
        <is>
          <t>Rearrange the concentration equation to calculate the mass and volume of solutions. Includes application questions and requires unit conversions.</t>
        </is>
      </c>
      <c r="E302" s="12" t="inlineStr">
        <is>
          <t>229e38ad-cfa9-494b-b2b4-bf40d7c55f91</t>
        </is>
      </c>
    </row>
    <row r="303" ht="45" customHeight="1">
      <c r="A303" s="12" t="inlineStr">
        <is>
          <t>C5: Monitoring &amp; Controlling Chemical Reactions</t>
        </is>
      </c>
      <c r="B303" s="12" t="inlineStr">
        <is>
          <t>Concentration Calculations (g/dm³)</t>
        </is>
      </c>
      <c r="C303" s="13" t="inlineStr">
        <is>
          <t>Explaining Concentration [CH3.38]</t>
        </is>
      </c>
      <c r="D303" s="12" t="inlineStr">
        <is>
          <t>Explain how the mass of a solute and the volume of a solution is related to the concentration of the solution.</t>
        </is>
      </c>
      <c r="E303" s="12" t="inlineStr">
        <is>
          <t>8c19f511-7c63-4fc0-b8c5-3541f7b20cf6</t>
        </is>
      </c>
    </row>
    <row r="304" ht="45" customHeight="1">
      <c r="A304" s="12" t="inlineStr">
        <is>
          <t>C5: Monitoring &amp; Controlling Chemical Reactions</t>
        </is>
      </c>
      <c r="B304" s="12" t="inlineStr">
        <is>
          <t>Titrations</t>
        </is>
      </c>
      <c r="C304" s="13" t="inlineStr">
        <is>
          <t>Diagnostic: Titrations [CH0.209]</t>
        </is>
      </c>
      <c r="D304" s="12" t="inlineStr">
        <is>
          <t>Diagnostic for the titrations topic.</t>
        </is>
      </c>
      <c r="E304" s="12" t="inlineStr">
        <is>
          <t>4d9b3412-1769-4f89-9cf0-a79d141c2dda</t>
        </is>
      </c>
    </row>
    <row r="305" ht="45" customHeight="1">
      <c r="A305" s="12" t="inlineStr">
        <is>
          <t>C5: Monitoring &amp; Controlling Chemical Reactions</t>
        </is>
      </c>
      <c r="B305" s="12" t="inlineStr">
        <is>
          <t>Titrations</t>
        </is>
      </c>
      <c r="C305" s="13" t="inlineStr">
        <is>
          <t>Titrations [CH4.066]</t>
        </is>
      </c>
      <c r="D305" s="12" t="inlineStr">
        <is>
          <t>An introduction to what a titration is, the equipment used and how the results can be useful.</t>
        </is>
      </c>
      <c r="E305" s="12" t="inlineStr">
        <is>
          <t>a62058db-9549-4173-af3d-4d84983277ea</t>
        </is>
      </c>
    </row>
    <row r="306" ht="45" customHeight="1">
      <c r="A306" s="12" t="inlineStr">
        <is>
          <t>C5: Monitoring &amp; Controlling Chemical Reactions</t>
        </is>
      </c>
      <c r="B306" s="12" t="inlineStr">
        <is>
          <t>Titrations</t>
        </is>
      </c>
      <c r="C306" s="13" t="inlineStr">
        <is>
          <t>Practical: Carrying Out Titration Reactions [CH4.120]</t>
        </is>
      </c>
      <c r="D306" s="12" t="inlineStr">
        <is>
          <t>Required Practical — Carrying out a titration between a strong acid and strong alkali to determine titre of acid.</t>
        </is>
      </c>
      <c r="E306" s="12" t="inlineStr">
        <is>
          <t>b7c2faa9-96b6-48a6-be0e-4e4639c7c248</t>
        </is>
      </c>
    </row>
    <row r="307" ht="45" customHeight="1">
      <c r="A307" s="12" t="inlineStr">
        <is>
          <t>C5: Monitoring &amp; Controlling Chemical Reactions</t>
        </is>
      </c>
      <c r="B307" s="12" t="inlineStr">
        <is>
          <t>Titrations</t>
        </is>
      </c>
      <c r="C307" s="13" t="inlineStr">
        <is>
          <t>Using Titrations to Calculate Volume [CH4.069]</t>
        </is>
      </c>
      <c r="D307" s="12" t="inlineStr">
        <is>
          <t>Description of how to calculate the titre and mean from a series of titrations.</t>
        </is>
      </c>
      <c r="E307" s="12" t="inlineStr">
        <is>
          <t>43382bed-3f5a-4140-8b7e-a69c36b8c999</t>
        </is>
      </c>
    </row>
    <row r="308" ht="45" customHeight="1">
      <c r="A308" s="12" t="inlineStr">
        <is>
          <t>C5: Monitoring &amp; Controlling Chemical Reactions</t>
        </is>
      </c>
      <c r="B308" s="12" t="inlineStr">
        <is>
          <t>Percentage Yield &amp; Atom Economy</t>
        </is>
      </c>
      <c r="C308" s="13" t="inlineStr">
        <is>
          <t>Diagnostic: Percentage Yield &amp; Atom Economy [CH0.029]</t>
        </is>
      </c>
      <c r="D308" s="12" t="inlineStr">
        <is>
          <t>Diagnostic for yield and atom economy calculations.</t>
        </is>
      </c>
      <c r="E308" s="12" t="inlineStr">
        <is>
          <t>aacb1085-0b50-4c31-a8a6-24de351fb8eb</t>
        </is>
      </c>
    </row>
    <row r="309" ht="45" customHeight="1">
      <c r="A309" s="12" t="inlineStr">
        <is>
          <t>C5: Monitoring &amp; Controlling Chemical Reactions</t>
        </is>
      </c>
      <c r="B309" s="12" t="inlineStr">
        <is>
          <t>Percentage Yield &amp; Atom Economy</t>
        </is>
      </c>
      <c r="C309" s="13" t="inlineStr">
        <is>
          <t>Calculating Percentage Yield I [CH3.39]</t>
        </is>
      </c>
      <c r="D309" s="12" t="inlineStr">
        <is>
          <t>Calculating the percentage yield of a reaction given the theoretical yield and the actual yield. No unit conversions.</t>
        </is>
      </c>
      <c r="E309" s="12" t="inlineStr">
        <is>
          <t>48fdfb17-b82d-4ea5-aee5-27beff236c3a</t>
        </is>
      </c>
    </row>
    <row r="310" ht="45" customHeight="1">
      <c r="A310" s="12" t="inlineStr">
        <is>
          <t>C5: Monitoring &amp; Controlling Chemical Reactions</t>
        </is>
      </c>
      <c r="B310" s="12" t="inlineStr">
        <is>
          <t>Percentage Yield &amp; Atom Economy</t>
        </is>
      </c>
      <c r="C310" s="13" t="inlineStr">
        <is>
          <t>Calculating Theoretical Yield I  [CH3.40]</t>
        </is>
      </c>
      <c r="D310" s="12" t="inlineStr">
        <is>
          <t xml:space="preserve">Calculating the theoretical yield of a reaction given the mass or moles or limiting reactant and the balanced chemical equation. </t>
        </is>
      </c>
      <c r="E310" s="12" t="inlineStr">
        <is>
          <t>bf238065-260b-4b83-9994-98dd1bfffdc3</t>
        </is>
      </c>
    </row>
    <row r="311" ht="45" customHeight="1">
      <c r="A311" s="12" t="inlineStr">
        <is>
          <t>C5: Monitoring &amp; Controlling Chemical Reactions</t>
        </is>
      </c>
      <c r="B311" s="12" t="inlineStr">
        <is>
          <t>Percentage Yield &amp; Atom Economy</t>
        </is>
      </c>
      <c r="C311" s="13" t="inlineStr">
        <is>
          <t>Explaining Lower Yields [CH3.42]</t>
        </is>
      </c>
      <c r="D311" s="12" t="inlineStr">
        <is>
          <t>Identify the reasons why a percentage yield may be less than 100%.</t>
        </is>
      </c>
      <c r="E311" s="12" t="inlineStr">
        <is>
          <t>987a8ff2-1905-47f4-9246-8032ae32a6ec</t>
        </is>
      </c>
    </row>
    <row r="312" ht="45" customHeight="1">
      <c r="A312" s="12" t="inlineStr">
        <is>
          <t>C5: Monitoring &amp; Controlling Chemical Reactions</t>
        </is>
      </c>
      <c r="B312" s="12" t="inlineStr">
        <is>
          <t>Percentage Yield &amp; Atom Economy</t>
        </is>
      </c>
      <c r="C312" s="13" t="inlineStr">
        <is>
          <t>Calculating Atom Economy I [CH3.43]</t>
        </is>
      </c>
      <c r="D312" s="12" t="inlineStr">
        <is>
          <t>Calculating the atom economy of a reaction given the relative formula mass of all the reactants and products. One useful product only.</t>
        </is>
      </c>
      <c r="E312" s="12" t="inlineStr">
        <is>
          <t>22c923e0-7c1b-452a-8bfa-9052141cb553</t>
        </is>
      </c>
    </row>
    <row r="313" ht="45" customHeight="1">
      <c r="A313" s="12" t="inlineStr">
        <is>
          <t>C5: Monitoring &amp; Controlling Chemical Reactions</t>
        </is>
      </c>
      <c r="B313" s="12" t="inlineStr">
        <is>
          <t>Percentage Yield &amp; Atom Economy</t>
        </is>
      </c>
      <c r="C313" s="13" t="inlineStr">
        <is>
          <t>Calculating Atom Economy II [CH3.44]</t>
        </is>
      </c>
      <c r="D313" s="12" t="inlineStr">
        <is>
          <t xml:space="preserve">Calculating the wasted mass for a reaction given the relative formula mass of all the reactants and products. </t>
        </is>
      </c>
      <c r="E313" s="12" t="inlineStr">
        <is>
          <t>4895621b-5828-4ae7-9409-d6e8f7c11af4</t>
        </is>
      </c>
    </row>
    <row r="314" ht="45" customHeight="1">
      <c r="A314" s="12" t="inlineStr">
        <is>
          <t>C5: Monitoring &amp; Controlling Chemical Reactions</t>
        </is>
      </c>
      <c r="B314" s="12" t="inlineStr">
        <is>
          <t>Introduction to Rates</t>
        </is>
      </c>
      <c r="C314" s="13" t="inlineStr">
        <is>
          <t>Diagnostic: Introduction to Rates [CH0.062]</t>
        </is>
      </c>
      <c r="D314" s="12" t="inlineStr">
        <is>
          <t xml:space="preserve">Diagnostic for rates of reaction, including gas pressure, temperature, catalysts and surface area to volume ratio. </t>
        </is>
      </c>
      <c r="E314" s="12" t="inlineStr">
        <is>
          <t>195681bd-0f49-4d8f-a696-a87330db8548</t>
        </is>
      </c>
    </row>
    <row r="315" ht="45" customHeight="1">
      <c r="A315" s="12" t="inlineStr">
        <is>
          <t>C5: Monitoring &amp; Controlling Chemical Reactions</t>
        </is>
      </c>
      <c r="B315" s="12" t="inlineStr">
        <is>
          <t>Introduction to Rates</t>
        </is>
      </c>
      <c r="C315" s="13" t="inlineStr">
        <is>
          <t>Rate of Reaction: Introduction [CH6.01]</t>
        </is>
      </c>
      <c r="D315" s="12" t="inlineStr">
        <is>
          <t>An introduction to what is meant by rate of reaction and common methods for measuring it.</t>
        </is>
      </c>
      <c r="E315" s="12" t="inlineStr">
        <is>
          <t>cad4dccd-dc41-431e-95b1-c6d6e3488b54</t>
        </is>
      </c>
    </row>
    <row r="316" ht="45" customHeight="1">
      <c r="A316" s="12" t="inlineStr">
        <is>
          <t>C5: Monitoring &amp; Controlling Chemical Reactions</t>
        </is>
      </c>
      <c r="B316" s="12" t="inlineStr">
        <is>
          <t>Introduction to Rates</t>
        </is>
      </c>
      <c r="C316" s="13" t="inlineStr">
        <is>
          <t>Particle Motion in Gases [PH3.39]</t>
        </is>
      </c>
      <c r="D316" s="12" t="inlineStr">
        <is>
          <t>State that the particles of a gas are in constant random motion and that increasing temperature of the gas increases the average kinetic energy of the particles.</t>
        </is>
      </c>
      <c r="E316" s="12" t="inlineStr">
        <is>
          <t>667017d3-152c-4617-81cd-717106ddbd6f</t>
        </is>
      </c>
    </row>
    <row r="317" ht="45" customHeight="1">
      <c r="A317" s="12" t="inlineStr">
        <is>
          <t>C5: Monitoring &amp; Controlling Chemical Reactions</t>
        </is>
      </c>
      <c r="B317" s="12" t="inlineStr">
        <is>
          <t>Introduction to Rates</t>
        </is>
      </c>
      <c r="C317" s="13" t="inlineStr">
        <is>
          <t>Gas Pressure: Introduction [PH3.40]</t>
        </is>
      </c>
      <c r="D317" s="12" t="inlineStr">
        <is>
          <t>State that the collision of gas particles with an object exerts a force at a right angle to the surface the particle collides with.</t>
        </is>
      </c>
      <c r="E317" s="12" t="inlineStr">
        <is>
          <t>1f0ed5c8-0a3f-4dbd-8882-dd81b39a3c7f</t>
        </is>
      </c>
    </row>
    <row r="318" ht="45" customHeight="1">
      <c r="A318" s="12" t="inlineStr">
        <is>
          <t>C5: Monitoring &amp; Controlling Chemical Reactions</t>
        </is>
      </c>
      <c r="B318" s="12" t="inlineStr">
        <is>
          <t>Introduction to Rates</t>
        </is>
      </c>
      <c r="C318" s="13" t="inlineStr">
        <is>
          <t>Thermal Energy &amp; Temperature [PH1.37]</t>
        </is>
      </c>
      <c r="D318" s="12" t="inlineStr">
        <is>
          <t>Identify the difference between thermal energy and temperature.</t>
        </is>
      </c>
      <c r="E318" s="12" t="inlineStr">
        <is>
          <t>2dd659d5-37c9-4092-acc6-a204f7c3c9ee</t>
        </is>
      </c>
    </row>
    <row r="319" ht="45" customHeight="1">
      <c r="A319" s="12" t="inlineStr">
        <is>
          <t>C5: Monitoring &amp; Controlling Chemical Reactions</t>
        </is>
      </c>
      <c r="B319" s="12" t="inlineStr">
        <is>
          <t>Introduction to Rates</t>
        </is>
      </c>
      <c r="C319" s="13" t="inlineStr">
        <is>
          <t>Introduction to Catalysts [CH6.02]</t>
        </is>
      </c>
      <c r="D319" s="12" t="inlineStr">
        <is>
          <t>An introduction to what is meant by the term catalyst and everyday examples of catalysts.  The key features of catalysts are also outlined.</t>
        </is>
      </c>
      <c r="E319" s="12" t="inlineStr">
        <is>
          <t>f21c20a5-9be2-4b67-89a6-024b7b5a2c19</t>
        </is>
      </c>
    </row>
    <row r="320" ht="45" customHeight="1">
      <c r="A320" s="12" t="inlineStr">
        <is>
          <t>C5: Monitoring &amp; Controlling Chemical Reactions</t>
        </is>
      </c>
      <c r="B320" s="12" t="inlineStr">
        <is>
          <t>Using Data</t>
        </is>
      </c>
      <c r="C320" s="13" t="inlineStr">
        <is>
          <t>Diagnostic: Using Data [CH0.064]</t>
        </is>
      </c>
      <c r="D320" s="12" t="inlineStr">
        <is>
          <t>Diagnostic for calculating the rate of reaction from word problems, tables and graphs; using units of rate of g/s, cm3/s and per second.</t>
        </is>
      </c>
      <c r="E320" s="12" t="inlineStr">
        <is>
          <t>de51137e-431f-4f5b-ae61-cb095c6f6527</t>
        </is>
      </c>
    </row>
    <row r="321" ht="45" customHeight="1">
      <c r="A321" s="12" t="inlineStr">
        <is>
          <t>C5: Monitoring &amp; Controlling Chemical Reactions</t>
        </is>
      </c>
      <c r="B321" s="12" t="inlineStr">
        <is>
          <t>Using Data</t>
        </is>
      </c>
      <c r="C321" s="13" t="inlineStr">
        <is>
          <t>Rate of Reaction: Calculating I [CH6.06]</t>
        </is>
      </c>
      <c r="D321" s="12" t="inlineStr">
        <is>
          <t xml:space="preserve">Calculating the rate of reaction in g/s, cm³/s and mol/s. Word problems and no unit conversions. </t>
        </is>
      </c>
      <c r="E321" s="12" t="inlineStr">
        <is>
          <t>87315025-8db5-49c2-a676-84fd1c66f469</t>
        </is>
      </c>
    </row>
    <row r="322" ht="45" customHeight="1">
      <c r="A322" s="12" t="inlineStr">
        <is>
          <t>C5: Monitoring &amp; Controlling Chemical Reactions</t>
        </is>
      </c>
      <c r="B322" s="12" t="inlineStr">
        <is>
          <t>Using Data</t>
        </is>
      </c>
      <c r="C322" s="13" t="inlineStr">
        <is>
          <t>Rate of Reaction: Calculating II [CH6.07]</t>
        </is>
      </c>
      <c r="D322" s="12" t="inlineStr">
        <is>
          <t>Calculating rate of reaction using information from tables and graphs.  No unit conversion is needed and units for the rate of reaction in g/s, cm³/s and mol/s.</t>
        </is>
      </c>
      <c r="E322" s="12" t="inlineStr">
        <is>
          <t>97fa090f-6e68-4eed-88f9-a881be54ce96</t>
        </is>
      </c>
    </row>
    <row r="323" ht="45" customHeight="1">
      <c r="A323" s="12" t="inlineStr">
        <is>
          <t>C5: Monitoring &amp; Controlling Chemical Reactions</t>
        </is>
      </c>
      <c r="B323" s="12" t="inlineStr">
        <is>
          <t>Using Data</t>
        </is>
      </c>
      <c r="C323" s="13" t="inlineStr">
        <is>
          <t>Rate of Reaction: Calculating III [CH6.08]</t>
        </is>
      </c>
      <c r="D323" s="12" t="inlineStr">
        <is>
          <t>Review of calculating rate of reaction using information from tables and graphs.  Comparison of rates of reaction using tangents. The tangents are given. No unit conversion is needed and units for the rate of reaction in g/s, cm³/s and mol/s.</t>
        </is>
      </c>
      <c r="E323" s="12" t="inlineStr">
        <is>
          <t>56db1aab-9528-4a52-b360-fe8129cce68d</t>
        </is>
      </c>
    </row>
    <row r="324" ht="45" customHeight="1">
      <c r="A324" s="12" t="inlineStr">
        <is>
          <t>C5: Monitoring &amp; Controlling Chemical Reactions</t>
        </is>
      </c>
      <c r="B324" s="12" t="inlineStr">
        <is>
          <t>Using Data</t>
        </is>
      </c>
      <c r="C324" s="13" t="inlineStr">
        <is>
          <t>Rate of Reaction: Calculating IV [CH6.09]</t>
        </is>
      </c>
      <c r="D324" s="12" t="inlineStr">
        <is>
          <t>Calculating the gradient of a tangent to find the rate of reaction in g/s, cm³/s and mol/s.  Includes how to draw a tangent. No unit conversions.</t>
        </is>
      </c>
      <c r="E324" s="12" t="inlineStr">
        <is>
          <t>d7779a39-11b1-4f01-8edf-a80bfd4dc606</t>
        </is>
      </c>
    </row>
    <row r="325" ht="45" customHeight="1">
      <c r="A325" s="12" t="inlineStr">
        <is>
          <t>C5: Monitoring &amp; Controlling Chemical Reactions</t>
        </is>
      </c>
      <c r="B325" s="12" t="inlineStr">
        <is>
          <t>Using Data</t>
        </is>
      </c>
      <c r="C325" s="13" t="inlineStr">
        <is>
          <t>Rate of Reaction: Factors Affecting Rate [CH6.10]</t>
        </is>
      </c>
      <c r="D325" s="12" t="inlineStr">
        <is>
          <t>Review from Key Stage 3 of the five factors that can affect the rate of reaction.</t>
        </is>
      </c>
      <c r="E325" s="12" t="inlineStr">
        <is>
          <t>b9c7a070-0403-4f5c-ab85-7d1a0960e01f</t>
        </is>
      </c>
    </row>
    <row r="326" ht="45" customHeight="1">
      <c r="A326" s="12" t="inlineStr">
        <is>
          <t>C5: Monitoring &amp; Controlling Chemical Reactions</t>
        </is>
      </c>
      <c r="B326" s="12" t="inlineStr">
        <is>
          <t>Using Data</t>
        </is>
      </c>
      <c r="C326" s="13" t="inlineStr">
        <is>
          <t xml:space="preserve">Rate of Reaction: Describing Data [CH6.11] </t>
        </is>
      </c>
      <c r="D326" s="12" t="inlineStr">
        <is>
          <t>How to describe data in tables and graphs obtained during rate of reaction experiments.  In addition, how describe graphs with multiple lines is included.</t>
        </is>
      </c>
      <c r="E326" s="12" t="inlineStr">
        <is>
          <t>49d4abf8-3b6a-44d6-b969-cf490a741c94</t>
        </is>
      </c>
    </row>
    <row r="327" ht="45" customHeight="1">
      <c r="A327" s="12" t="inlineStr">
        <is>
          <t>C5: Monitoring &amp; Controlling Chemical Reactions</t>
        </is>
      </c>
      <c r="B327" s="12" t="inlineStr">
        <is>
          <t>Rates Experiments</t>
        </is>
      </c>
      <c r="C327" s="13" t="inlineStr">
        <is>
          <t>Diagnostic: Rates Experiments [CH0.066]</t>
        </is>
      </c>
      <c r="D327" s="12" t="inlineStr">
        <is>
          <t xml:space="preserve">Diagnostic for rate of reaction experiments; investigating the effect of surface area, temperature, concentration and catalysts on rate of reaction. </t>
        </is>
      </c>
      <c r="E327" s="12" t="inlineStr">
        <is>
          <t>6e33d9bc-3e0a-4487-b91a-af954f425531</t>
        </is>
      </c>
    </row>
    <row r="328" ht="45" customHeight="1">
      <c r="A328" s="12" t="inlineStr">
        <is>
          <t>C5: Monitoring &amp; Controlling Chemical Reactions</t>
        </is>
      </c>
      <c r="B328" s="12" t="inlineStr">
        <is>
          <t>Rates Experiments</t>
        </is>
      </c>
      <c r="C328" s="13" t="inlineStr">
        <is>
          <t>Practical: Rate of Reaction: Surface Area (Changing Mass) [CH6.12]</t>
        </is>
      </c>
      <c r="D328" s="12" t="inlineStr">
        <is>
          <t>Practical to investigate the effect of surface area on the rate of reaction between calcium carbonate (marble) and hydrochloric acid.  This practical uses a change in mass to measure the rate of reaction.</t>
        </is>
      </c>
      <c r="E328" s="12" t="inlineStr">
        <is>
          <t>7634aa44-87de-4374-891a-c056b7cd04f5</t>
        </is>
      </c>
    </row>
    <row r="329" ht="45" customHeight="1">
      <c r="A329" s="12" t="inlineStr">
        <is>
          <t>C5: Monitoring &amp; Controlling Chemical Reactions</t>
        </is>
      </c>
      <c r="B329" s="12" t="inlineStr">
        <is>
          <t>Rates Experiments</t>
        </is>
      </c>
      <c r="C329" s="13" t="inlineStr">
        <is>
          <t>Practical: Rate of Reaction: Catalysts (Hydrogen Peroxide) [CH6.13]</t>
        </is>
      </c>
      <c r="D329" s="12" t="inlineStr">
        <is>
          <t>Practical to investigate the effect of a catalyst on the rate of reaction for the decomposition of hydrogen peroxide  This practical uses gas collection in a gas syringe as a measure of the rate of reaction.</t>
        </is>
      </c>
      <c r="E329" s="12" t="inlineStr">
        <is>
          <t>67c09ec2-7503-4029-a443-b5efbe38cc01</t>
        </is>
      </c>
    </row>
    <row r="330" ht="45" customHeight="1">
      <c r="A330" s="12" t="inlineStr">
        <is>
          <t>C5: Monitoring &amp; Controlling Chemical Reactions</t>
        </is>
      </c>
      <c r="B330" s="12" t="inlineStr">
        <is>
          <t>Rates Experiments</t>
        </is>
      </c>
      <c r="C330" s="13" t="inlineStr">
        <is>
          <t>Practical: Rate of Reaction: Catalysts (Zinc &amp; Sulfuric Acid) [CH6.14]</t>
        </is>
      </c>
      <c r="D330" s="12" t="inlineStr">
        <is>
          <t>Practical to investigate the effect of a catalyst on the rate of reaction for zinc reacting with sulfuric acid.  This practical uses time taken to collect a set volume of gas as a measure of the rate of reaction.</t>
        </is>
      </c>
      <c r="E330" s="12" t="inlineStr">
        <is>
          <t>91e59a17-064f-4e19-ae9a-355e3c554f77</t>
        </is>
      </c>
    </row>
    <row r="331" ht="45" customHeight="1">
      <c r="A331" s="12" t="inlineStr">
        <is>
          <t>C5: Monitoring &amp; Controlling Chemical Reactions</t>
        </is>
      </c>
      <c r="B331" s="12" t="inlineStr">
        <is>
          <t>Rates Experiments</t>
        </is>
      </c>
      <c r="C331" s="13" t="inlineStr">
        <is>
          <t>Practical: Rate of Reaction: Temperature (Disappearing Cross) [CH6.15]</t>
        </is>
      </c>
      <c r="D331" s="12" t="inlineStr">
        <is>
          <t>Practical to investigate the effect of temperature on the rate of reaction for the reaction between sodium thiosulfate and hydrochloric acid.  This practical uses the time taken for a cross to disappear as a measure of the rate of reaction.</t>
        </is>
      </c>
      <c r="E331" s="12" t="inlineStr">
        <is>
          <t>179f01e5-db30-4e4a-91d5-a58766674249</t>
        </is>
      </c>
    </row>
    <row r="332" ht="45" customHeight="1">
      <c r="A332" s="12" t="inlineStr">
        <is>
          <t>C5: Monitoring &amp; Controlling Chemical Reactions</t>
        </is>
      </c>
      <c r="B332" s="12" t="inlineStr">
        <is>
          <t>Rates Experiments</t>
        </is>
      </c>
      <c r="C332" s="13" t="inlineStr">
        <is>
          <t>Practical: Rate of Reaction: Temperature (Magnesium &amp; Hydrochloric Acid) [CH6.16]</t>
        </is>
      </c>
      <c r="D332" s="12" t="inlineStr">
        <is>
          <t>Practical to investigate the effect of temperature on the rate of reaction for the reaction between magnesium and hydrochloric acid.  This practical uses the time taken for the magnesium to disappear as a measure of the rate of reaction.</t>
        </is>
      </c>
      <c r="E332" s="12" t="inlineStr">
        <is>
          <t>8dab7ba0-7928-4599-b397-6c255b678d17</t>
        </is>
      </c>
    </row>
    <row r="333" ht="45" customHeight="1">
      <c r="A333" s="12" t="inlineStr">
        <is>
          <t>C5: Monitoring &amp; Controlling Chemical Reactions</t>
        </is>
      </c>
      <c r="B333" s="12" t="inlineStr">
        <is>
          <t>Rates Experiments</t>
        </is>
      </c>
      <c r="C333" s="13" t="inlineStr">
        <is>
          <t>Practical: Rate of Reaction: Concentration (Gas Collection) [CH6.46]</t>
        </is>
      </c>
      <c r="D333" s="12" t="inlineStr">
        <is>
          <t>Practical to investigate the effect of concentration on the rate of reaction for the reaction between magnesium and hydrochloric acid.  This practical uses the volume of gas collected every 10 seconds by water displacement, as a measure of the rate of reaction.</t>
        </is>
      </c>
      <c r="E333" s="12" t="inlineStr">
        <is>
          <t>1e223654-1850-4acf-a394-85e766381430</t>
        </is>
      </c>
    </row>
    <row r="334" ht="45" customHeight="1">
      <c r="A334" s="12" t="inlineStr">
        <is>
          <t>C5: Monitoring &amp; Controlling Chemical Reactions</t>
        </is>
      </c>
      <c r="B334" s="12" t="inlineStr">
        <is>
          <t>Rates Experiments</t>
        </is>
      </c>
      <c r="C334" s="13" t="inlineStr">
        <is>
          <t>Practical: Rate of Reaction: Concentration (Disappearing Cross) [CH6.47]</t>
        </is>
      </c>
      <c r="D334" s="12" t="inlineStr">
        <is>
          <t>Investigate the effect of concentration on the rate of reaction for the reaction between sodium thiosulfate and hydrochloric acid.  This practical uses the time taken for a cross to disappear as a measure of the rate of reaction.</t>
        </is>
      </c>
      <c r="E334" s="12" t="inlineStr">
        <is>
          <t>2e11f9f7-201d-4b3d-b2e7-702f0e6170fe</t>
        </is>
      </c>
    </row>
    <row r="335" ht="45" customHeight="1">
      <c r="A335" s="12" t="inlineStr">
        <is>
          <t>C5: Monitoring &amp; Controlling Chemical Reactions</t>
        </is>
      </c>
      <c r="B335" s="12" t="inlineStr">
        <is>
          <t>Explain &amp; Interpret Data</t>
        </is>
      </c>
      <c r="C335" s="13" t="inlineStr">
        <is>
          <t>Diagnostic: Explain &amp; Interpret Data [CH0.067]</t>
        </is>
      </c>
      <c r="D335" s="12" t="inlineStr">
        <is>
          <t>Diagnostic for explaining changes in rates of reaction and interpreting data from tables and graphs obtained during rate of reaction experiments;</t>
        </is>
      </c>
      <c r="E335" s="12" t="inlineStr">
        <is>
          <t>1f5076c9-4b8c-4531-9018-27f96bed0c61</t>
        </is>
      </c>
    </row>
    <row r="336" ht="45" customHeight="1">
      <c r="A336" s="12" t="inlineStr">
        <is>
          <t>C5: Monitoring &amp; Controlling Chemical Reactions</t>
        </is>
      </c>
      <c r="B336" s="12" t="inlineStr">
        <is>
          <t>Explain &amp; Interpret Data</t>
        </is>
      </c>
      <c r="C336" s="13" t="inlineStr">
        <is>
          <t>Rate of Reaction: Explaining Effect of Concentration [CH6.21]</t>
        </is>
      </c>
      <c r="D336" s="12" t="inlineStr">
        <is>
          <t>Explaining the effect of concentration on the rate of reaction, using collision theory.</t>
        </is>
      </c>
      <c r="E336" s="12" t="inlineStr">
        <is>
          <t>064dc3dd-bbf4-4244-803b-632534ad914c</t>
        </is>
      </c>
    </row>
    <row r="337" ht="45" customHeight="1">
      <c r="A337" s="12" t="inlineStr">
        <is>
          <t>C5: Monitoring &amp; Controlling Chemical Reactions</t>
        </is>
      </c>
      <c r="B337" s="12" t="inlineStr">
        <is>
          <t>Explain &amp; Interpret Data</t>
        </is>
      </c>
      <c r="C337" s="13" t="inlineStr">
        <is>
          <t>Rate of Reaction: Explaining Effect of Pressure [CH6.22]</t>
        </is>
      </c>
      <c r="D337" s="12" t="inlineStr">
        <is>
          <t>Explaining the effect of pressure on the rate of reaction, using collision theory.</t>
        </is>
      </c>
      <c r="E337" s="12" t="inlineStr">
        <is>
          <t>68cbaf40-72e5-4086-8a64-e1e6d0684014</t>
        </is>
      </c>
    </row>
    <row r="338" ht="45" customHeight="1">
      <c r="A338" s="12" t="inlineStr">
        <is>
          <t>C5: Monitoring &amp; Controlling Chemical Reactions</t>
        </is>
      </c>
      <c r="B338" s="12" t="inlineStr">
        <is>
          <t>Explain &amp; Interpret Data</t>
        </is>
      </c>
      <c r="C338" s="13" t="inlineStr">
        <is>
          <t>Rate of Reaction: Explaining Effect of Surface Area [CH6.23]</t>
        </is>
      </c>
      <c r="D338" s="12" t="inlineStr">
        <is>
          <t>Explaining the effect of surface area on the rate of reaction, using collision theory.</t>
        </is>
      </c>
      <c r="E338" s="12" t="inlineStr">
        <is>
          <t>7f496ecd-9b7f-4859-9563-078cdb735ea5</t>
        </is>
      </c>
    </row>
    <row r="339" ht="45" customHeight="1">
      <c r="A339" s="12" t="inlineStr">
        <is>
          <t>C5: Monitoring &amp; Controlling Chemical Reactions</t>
        </is>
      </c>
      <c r="B339" s="12" t="inlineStr">
        <is>
          <t>Explain &amp; Interpret Data</t>
        </is>
      </c>
      <c r="C339" s="13" t="inlineStr">
        <is>
          <t>Rate of Reaction: Explaining Effect of Temperature [CH6.24]</t>
        </is>
      </c>
      <c r="D339" s="12" t="inlineStr">
        <is>
          <t>Explaining the effect of temperature on the rate of reaction, using collision theory.</t>
        </is>
      </c>
      <c r="E339" s="12" t="inlineStr">
        <is>
          <t>33b41513-e3af-48ca-ba23-4f5f26aecfd1</t>
        </is>
      </c>
    </row>
    <row r="340" ht="45" customHeight="1">
      <c r="A340" s="12" t="inlineStr">
        <is>
          <t>C5: Monitoring &amp; Controlling Chemical Reactions</t>
        </is>
      </c>
      <c r="B340" s="12" t="inlineStr">
        <is>
          <t>Explain &amp; Interpret Data</t>
        </is>
      </c>
      <c r="C340" s="13" t="inlineStr">
        <is>
          <t>Rate of Reaction: Explaining Effect of Catalysts [CH6.25]</t>
        </is>
      </c>
      <c r="D340" s="12" t="inlineStr">
        <is>
          <t>Explaining the effect of adding a catalyst on the rate of reaction, using collision theory.</t>
        </is>
      </c>
      <c r="E340" s="12" t="inlineStr">
        <is>
          <t>6439ba8f-2122-431d-8da4-ee35538a63cb</t>
        </is>
      </c>
    </row>
    <row r="341" ht="45" customHeight="1">
      <c r="A341" s="12" t="inlineStr">
        <is>
          <t>C5: Monitoring &amp; Controlling Chemical Reactions</t>
        </is>
      </c>
      <c r="B341" s="12" t="inlineStr">
        <is>
          <t>Explain &amp; Interpret Data</t>
        </is>
      </c>
      <c r="C341" s="13" t="inlineStr">
        <is>
          <t>Rate of Reaction: Summary of Explaining Effects [CH6.26]</t>
        </is>
      </c>
      <c r="D341" s="12" t="inlineStr">
        <is>
          <t>A summary for explaining the effect of concentration, pressure, surface area, temperature and adding catalysts, on the rate of reaction, using collision theory.</t>
        </is>
      </c>
      <c r="E341" s="12" t="inlineStr">
        <is>
          <t>02e78e66-856b-407e-a86d-4b65bb9ff6f6</t>
        </is>
      </c>
    </row>
    <row r="342" ht="45" customHeight="1">
      <c r="A342" s="12" t="inlineStr">
        <is>
          <t>C5: Monitoring &amp; Controlling Chemical Reactions</t>
        </is>
      </c>
      <c r="B342" s="12" t="inlineStr">
        <is>
          <t>Explain &amp; Interpret Data</t>
        </is>
      </c>
      <c r="C342" s="13" t="inlineStr">
        <is>
          <t>Rate of Reaction: Interpreting Data [CH6.27]</t>
        </is>
      </c>
      <c r="D342" s="12" t="inlineStr">
        <is>
          <t>Interpreting data from tables and graphs obtained during rate of reaction experiments; interpret when a reaction is complete and adding sketches to a graph when conditions are changed.</t>
        </is>
      </c>
      <c r="E342" s="12" t="inlineStr">
        <is>
          <t>77f91769-6000-4cd2-b532-a99be836ac3c</t>
        </is>
      </c>
    </row>
    <row r="343" ht="45" customHeight="1">
      <c r="A343" s="12" t="inlineStr">
        <is>
          <t>C5: Monitoring &amp; Controlling Chemical Reactions</t>
        </is>
      </c>
      <c r="B343" s="12" t="inlineStr">
        <is>
          <t>Reversible Reactions &amp; Equilibrium</t>
        </is>
      </c>
      <c r="C343" s="13" t="inlineStr">
        <is>
          <t>Diagnostic: Reversible Reactions &amp; Equilibrium [CH0.068]</t>
        </is>
      </c>
      <c r="D343" s="12" t="inlineStr">
        <is>
          <t>Diagnostic for reversible reactions and equilibrium.</t>
        </is>
      </c>
      <c r="E343" s="12" t="inlineStr">
        <is>
          <t>77901804-3f7e-4cb1-a0dc-ceafb6f3800a</t>
        </is>
      </c>
    </row>
    <row r="344" ht="45" customHeight="1">
      <c r="A344" s="12" t="inlineStr">
        <is>
          <t>C5: Monitoring &amp; Controlling Chemical Reactions</t>
        </is>
      </c>
      <c r="B344" s="12" t="inlineStr">
        <is>
          <t>Reversible Reactions &amp; Equilibrium</t>
        </is>
      </c>
      <c r="C344" s="13" t="inlineStr">
        <is>
          <t>Reversible Reactions [CH6.28]</t>
        </is>
      </c>
      <c r="D344" s="12" t="inlineStr">
        <is>
          <t>Explaining reversible reactions and examples of reversible reactions.</t>
        </is>
      </c>
      <c r="E344" s="12" t="inlineStr">
        <is>
          <t>1525c404-fa7a-4a84-9142-4a653e92ba6d</t>
        </is>
      </c>
    </row>
    <row r="345" ht="45" customHeight="1">
      <c r="A345" s="12" t="inlineStr">
        <is>
          <t>C5: Monitoring &amp; Controlling Chemical Reactions</t>
        </is>
      </c>
      <c r="B345" s="12" t="inlineStr">
        <is>
          <t>Reversible Reactions &amp; Equilibrium</t>
        </is>
      </c>
      <c r="C345" s="13" t="inlineStr">
        <is>
          <t>Changing Conditions &amp; Reversible Reactions [CH6.29]</t>
        </is>
      </c>
      <c r="D345" s="12" t="inlineStr">
        <is>
          <t>Explain the effect of changing the conditions in a reversible reaction.</t>
        </is>
      </c>
      <c r="E345" s="12" t="inlineStr">
        <is>
          <t>4e9dacc1-0da3-4994-9a91-8237cef7256d</t>
        </is>
      </c>
    </row>
    <row r="346" ht="45" customHeight="1">
      <c r="A346" s="12" t="inlineStr">
        <is>
          <t>C5: Monitoring &amp; Controlling Chemical Reactions</t>
        </is>
      </c>
      <c r="B346" s="12" t="inlineStr">
        <is>
          <t>Reversible Reactions &amp; Equilibrium</t>
        </is>
      </c>
      <c r="C346" s="13" t="inlineStr">
        <is>
          <t>Energy Changes &amp; Reversible Reactions [CH6.30]</t>
        </is>
      </c>
      <c r="D346" s="12" t="inlineStr">
        <is>
          <t>Explain the energy changes of the forward and reverse reaction in a reversible reaction.</t>
        </is>
      </c>
      <c r="E346" s="12" t="inlineStr">
        <is>
          <t>c712b015-bc2a-4339-9b75-50471cd8c698</t>
        </is>
      </c>
    </row>
    <row r="347" ht="45" customHeight="1">
      <c r="A347" s="12" t="inlineStr">
        <is>
          <t>C5: Monitoring &amp; Controlling Chemical Reactions</t>
        </is>
      </c>
      <c r="B347" s="12" t="inlineStr">
        <is>
          <t>Reversible Reactions &amp; Equilibrium</t>
        </is>
      </c>
      <c r="C347" s="13" t="inlineStr">
        <is>
          <t>Equilibrium [CH6.31]</t>
        </is>
      </c>
      <c r="D347" s="12" t="inlineStr">
        <is>
          <t>Defining equilibrium and the conditions required for equilibrium to be reached.</t>
        </is>
      </c>
      <c r="E347" s="12" t="inlineStr">
        <is>
          <t>08c2f610-6152-4360-bdb7-2aa586fd407d</t>
        </is>
      </c>
    </row>
    <row r="348" ht="45" customHeight="1">
      <c r="A348" s="12" t="inlineStr">
        <is>
          <t>C6: Global Challenges</t>
        </is>
      </c>
      <c r="B348" s="12" t="inlineStr">
        <is>
          <t>Using Resources</t>
        </is>
      </c>
      <c r="C348" s="13" t="inlineStr">
        <is>
          <t>Diagnostic: Using Resources [CH0.94]</t>
        </is>
      </c>
      <c r="D348" s="12" t="inlineStr">
        <is>
          <t>Diagnostic for the use of resources, including describing, interpreting and evaluating data.</t>
        </is>
      </c>
      <c r="E348" s="12" t="inlineStr">
        <is>
          <t>c8e6a41d-7d80-4ef5-a5ab-b43612272f9d</t>
        </is>
      </c>
    </row>
    <row r="349" ht="45" customHeight="1">
      <c r="A349" s="12" t="inlineStr">
        <is>
          <t>C6: Global Challenges</t>
        </is>
      </c>
      <c r="B349" s="12" t="inlineStr">
        <is>
          <t>Using Resources</t>
        </is>
      </c>
      <c r="C349" s="13" t="inlineStr">
        <is>
          <t>Using Resources: Introduction [CH10.04]</t>
        </is>
      </c>
      <c r="D349" s="12" t="inlineStr">
        <is>
          <t>Give examples of the Earth's natural resources and their uses.</t>
        </is>
      </c>
      <c r="E349" s="12" t="inlineStr">
        <is>
          <t>c8cb84fc-d881-4756-94ee-9909008ace30</t>
        </is>
      </c>
    </row>
    <row r="350" ht="45" customHeight="1">
      <c r="A350" s="12" t="inlineStr">
        <is>
          <t>C6: Global Challenges</t>
        </is>
      </c>
      <c r="B350" s="12" t="inlineStr">
        <is>
          <t>Using Resources</t>
        </is>
      </c>
      <c r="C350" s="13" t="inlineStr">
        <is>
          <t>Using Resources: Supplementing Natural Resources [CH10.05]</t>
        </is>
      </c>
      <c r="D350" s="12" t="inlineStr">
        <is>
          <t xml:space="preserve">Give examples of natural resources that are supplemented by agricultural and synthetic products. </t>
        </is>
      </c>
      <c r="E350" s="12" t="inlineStr">
        <is>
          <t>3150e36b-0d43-45d6-9d09-a3976cbc462d</t>
        </is>
      </c>
    </row>
    <row r="351" ht="45" customHeight="1">
      <c r="A351" s="12" t="inlineStr">
        <is>
          <t>C6: Global Challenges</t>
        </is>
      </c>
      <c r="B351" s="12" t="inlineStr">
        <is>
          <t>Using Resources</t>
        </is>
      </c>
      <c r="C351" s="13" t="inlineStr">
        <is>
          <t>Using Resources: Finite &amp; Renewable Resources [CH10.06]</t>
        </is>
      </c>
      <c r="D351" s="12" t="inlineStr">
        <is>
          <t xml:space="preserve">Distinguish between finite and renewable resources. </t>
        </is>
      </c>
      <c r="E351" s="12" t="inlineStr">
        <is>
          <t>96f3834f-99be-47d2-bc8d-ab622f4126f1</t>
        </is>
      </c>
    </row>
    <row r="352" ht="45" customHeight="1">
      <c r="A352" s="12" t="inlineStr">
        <is>
          <t>C6: Global Challenges</t>
        </is>
      </c>
      <c r="B352" s="12" t="inlineStr">
        <is>
          <t>Using Resources</t>
        </is>
      </c>
      <c r="C352" s="13" t="inlineStr">
        <is>
          <t>Using Resources: Describing Data [CH10.07]</t>
        </is>
      </c>
      <c r="D352" s="12" t="inlineStr">
        <is>
          <t xml:space="preserve">Extract information about resources from charts, graphs and tables. </t>
        </is>
      </c>
      <c r="E352" s="12" t="inlineStr">
        <is>
          <t>34ed8eeb-4284-4d19-89f9-8ca583ee6242</t>
        </is>
      </c>
    </row>
    <row r="353" ht="45" customHeight="1">
      <c r="A353" s="12" t="inlineStr">
        <is>
          <t>C6: Global Challenges</t>
        </is>
      </c>
      <c r="B353" s="12" t="inlineStr">
        <is>
          <t>Using Resources</t>
        </is>
      </c>
      <c r="C353" s="13" t="inlineStr">
        <is>
          <t>Using Resources: Interpreting Data [CH10.08]</t>
        </is>
      </c>
      <c r="D353" s="12" t="inlineStr">
        <is>
          <t xml:space="preserve">Interpret information about resources from charts, graphs and tables. </t>
        </is>
      </c>
      <c r="E353" s="12" t="inlineStr">
        <is>
          <t>b6416602-9f0b-4f42-8029-8d48b268ba6c</t>
        </is>
      </c>
    </row>
    <row r="354" ht="45" customHeight="1">
      <c r="A354" s="12" t="inlineStr">
        <is>
          <t>C6: Global Challenges</t>
        </is>
      </c>
      <c r="B354" s="12" t="inlineStr">
        <is>
          <t>Using Resources</t>
        </is>
      </c>
      <c r="C354" s="13" t="inlineStr">
        <is>
          <t>Using Resources: Evaluating Data [CH10.09]</t>
        </is>
      </c>
      <c r="D354" s="12" t="inlineStr">
        <is>
          <t xml:space="preserve">Use orders of magnitude to evaluate the significance of data. </t>
        </is>
      </c>
      <c r="E354" s="12" t="inlineStr">
        <is>
          <t>f6a3797b-1eb9-46cb-8c1e-8d188e147b74</t>
        </is>
      </c>
    </row>
    <row r="355" ht="45" customHeight="1">
      <c r="A355" s="12" t="inlineStr">
        <is>
          <t>C6: Global Challenges</t>
        </is>
      </c>
      <c r="B355" s="12" t="inlineStr">
        <is>
          <t>Corrosion &amp; Galvanising</t>
        </is>
      </c>
      <c r="C355" s="13" t="inlineStr">
        <is>
          <t>Diagnostic: Corrosion &amp; Galvanising [CH0.95]</t>
        </is>
      </c>
      <c r="D355" s="12" t="inlineStr">
        <is>
          <t xml:space="preserve">Diagnostic for corrosion and galvanising.  This includes investigating corrosion, materials used to protect iron and steel, consideration of both common methods of galvanising and a chemical explanation of how sacrificial metals work. </t>
        </is>
      </c>
      <c r="E355" s="12" t="inlineStr">
        <is>
          <t>eca5cfb2-1760-4d28-9e4d-4e04acb26b48</t>
        </is>
      </c>
    </row>
    <row r="356" ht="45" customHeight="1">
      <c r="A356" s="12" t="inlineStr">
        <is>
          <t>C6: Global Challenges</t>
        </is>
      </c>
      <c r="B356" s="12" t="inlineStr">
        <is>
          <t>Corrosion &amp; Galvanising</t>
        </is>
      </c>
      <c r="C356" s="13" t="inlineStr">
        <is>
          <t>Metal Ores [CH10.26]</t>
        </is>
      </c>
      <c r="D356" s="12" t="inlineStr">
        <is>
          <t>Describe and give examples of metal ores.</t>
        </is>
      </c>
      <c r="E356" s="12" t="inlineStr">
        <is>
          <t>949e15e9-9af4-4f93-b679-b1ef7b3a7f98</t>
        </is>
      </c>
    </row>
    <row r="357" ht="45" customHeight="1">
      <c r="A357" s="12" t="inlineStr">
        <is>
          <t>C6: Global Challenges</t>
        </is>
      </c>
      <c r="B357" s="12" t="inlineStr">
        <is>
          <t>Corrosion &amp; Galvanising</t>
        </is>
      </c>
      <c r="C357" s="13" t="inlineStr">
        <is>
          <t>Corrosion [CH10.10]</t>
        </is>
      </c>
      <c r="D357" s="12" t="inlineStr">
        <is>
          <t>Define corrosion and the specific cases of rusting of iron and corrosions of aluminium. Describe  the investigation into the conditions needed for rusting to occur.</t>
        </is>
      </c>
      <c r="E357" s="12" t="inlineStr">
        <is>
          <t>11029499-d7f7-4e18-a781-f758a10f0cd7</t>
        </is>
      </c>
    </row>
    <row r="358" ht="45" customHeight="1">
      <c r="A358" s="12" t="inlineStr">
        <is>
          <t>C6: Global Challenges</t>
        </is>
      </c>
      <c r="B358" s="12" t="inlineStr">
        <is>
          <t>Corrosion &amp; Galvanising</t>
        </is>
      </c>
      <c r="C358" s="13" t="inlineStr">
        <is>
          <t>Protecting Metals [CH10.11]</t>
        </is>
      </c>
      <c r="D358" s="12" t="inlineStr">
        <is>
          <t>Prevention of corrosion by physical means - providing a barrier to oxygen and water.  Such as painting, oil or grease, covering with plastic or using electroplating covering with a metal of lower reactivity.</t>
        </is>
      </c>
      <c r="E358" s="12" t="inlineStr">
        <is>
          <t>4226a247-c4f8-4f9c-8e0b-3f852a976814</t>
        </is>
      </c>
    </row>
    <row r="359" ht="45" customHeight="1">
      <c r="A359" s="12" t="inlineStr">
        <is>
          <t>C6: Global Challenges</t>
        </is>
      </c>
      <c r="B359" s="12" t="inlineStr">
        <is>
          <t>Corrosion &amp; Galvanising</t>
        </is>
      </c>
      <c r="C359" s="13" t="inlineStr">
        <is>
          <t>Galvanising [CH10.12]</t>
        </is>
      </c>
      <c r="D359" s="12" t="inlineStr">
        <is>
          <t>Prevention of corrosion by chemical means - using a metal that is more reactive such as galvanising with zinc.  Covers both zinc as a physical barrier and as an example of sacrificial protection.</t>
        </is>
      </c>
      <c r="E359" s="12" t="inlineStr">
        <is>
          <t>8cfd2741-b3c3-412c-836e-29eb58e3d735</t>
        </is>
      </c>
    </row>
    <row r="360" ht="45" customHeight="1">
      <c r="A360" s="12" t="inlineStr">
        <is>
          <t>C6: Global Challenges</t>
        </is>
      </c>
      <c r="B360" s="12" t="inlineStr">
        <is>
          <t>Corrosion &amp; Galvanising</t>
        </is>
      </c>
      <c r="C360" s="13" t="inlineStr">
        <is>
          <t>Explaining Sacrificial Protection of Metals [CH10.13]</t>
        </is>
      </c>
      <c r="D360" s="12" t="inlineStr">
        <is>
          <t>Explain at a chemical level how sacrificial protection works in terms of reactivity and electron transfer.</t>
        </is>
      </c>
      <c r="E360" s="12" t="inlineStr">
        <is>
          <t>d1fdded9-7e24-4fe9-9505-d3d73c57ed30</t>
        </is>
      </c>
    </row>
    <row r="361" ht="45" customHeight="1">
      <c r="A361" s="12" t="inlineStr">
        <is>
          <t>C6: Global Challenges</t>
        </is>
      </c>
      <c r="B361" s="12" t="inlineStr">
        <is>
          <t>Fertilisers &amp; Haber Process</t>
        </is>
      </c>
      <c r="C361" s="13" t="inlineStr">
        <is>
          <t>Diagnostic: Fertilisers &amp; Haber Process [CH0.210]</t>
        </is>
      </c>
      <c r="D361" s="12" t="inlineStr">
        <is>
          <t>Diagnostic for NPK fertilisers and the Haber process.</t>
        </is>
      </c>
      <c r="E361" s="12" t="inlineStr">
        <is>
          <t>f523ceed-d8db-49f6-b585-612b9be063b3</t>
        </is>
      </c>
    </row>
    <row r="362" ht="45" customHeight="1">
      <c r="A362" s="12" t="inlineStr">
        <is>
          <t>C6: Global Challenges</t>
        </is>
      </c>
      <c r="B362" s="12" t="inlineStr">
        <is>
          <t>Fertilisers &amp; Haber Process</t>
        </is>
      </c>
      <c r="C362" s="13" t="inlineStr">
        <is>
          <t>Plant Disease: Deficiencies [BI3.49]</t>
        </is>
      </c>
      <c r="D362" s="12" t="inlineStr">
        <is>
          <t>Describe the symptoms of a magnesium or nitrate deficiency. Briefly explain why deficiencies in these lead to their symptoms.</t>
        </is>
      </c>
      <c r="E362" s="12" t="inlineStr">
        <is>
          <t>81d182e8-184c-4c9e-a9f6-9d316329fba9</t>
        </is>
      </c>
    </row>
    <row r="363" ht="45" customHeight="1">
      <c r="A363" s="12" t="inlineStr">
        <is>
          <t>C6: Global Challenges</t>
        </is>
      </c>
      <c r="B363" s="12" t="inlineStr">
        <is>
          <t>Fertilisers &amp; Haber Process</t>
        </is>
      </c>
      <c r="C363" s="13" t="inlineStr">
        <is>
          <t>NPK Fertilisers: Introduction [CH10.42]</t>
        </is>
      </c>
      <c r="D363" s="12" t="inlineStr">
        <is>
          <t>An introduction to NPK fertilisers as a formulation.</t>
        </is>
      </c>
      <c r="E363" s="12" t="inlineStr">
        <is>
          <t>5ebb7b7d-dc30-4d01-8c7f-fd1cc31b9f71</t>
        </is>
      </c>
    </row>
    <row r="364" ht="45" customHeight="1">
      <c r="A364" s="12" t="inlineStr">
        <is>
          <t>C6: Global Challenges</t>
        </is>
      </c>
      <c r="B364" s="12" t="inlineStr">
        <is>
          <t>Fertilisers &amp; Haber Process</t>
        </is>
      </c>
      <c r="C364" s="13" t="inlineStr">
        <is>
          <t>NPK Fertilisers: Salts [CH10.43]</t>
        </is>
      </c>
      <c r="D364" s="12" t="inlineStr">
        <is>
          <t>Description of NPK fertilisers and the salts they contain with examples of neutralisation reactions to produce them.</t>
        </is>
      </c>
      <c r="E364" s="12" t="inlineStr">
        <is>
          <t>9a351c29-5ad6-47b0-ab1f-e2fc2509a957</t>
        </is>
      </c>
    </row>
    <row r="365" ht="45" customHeight="1">
      <c r="A365" s="12" t="inlineStr">
        <is>
          <t>C6: Global Challenges</t>
        </is>
      </c>
      <c r="B365" s="12" t="inlineStr">
        <is>
          <t>Fertilisers &amp; Haber Process</t>
        </is>
      </c>
      <c r="C365" s="13" t="inlineStr">
        <is>
          <t>NPK Fertilisers: Production [CH10.44]</t>
        </is>
      </c>
      <c r="D365" s="12" t="inlineStr">
        <is>
          <t>A comparison of the laboratory and industrial production of salts.</t>
        </is>
      </c>
      <c r="E365" s="12" t="inlineStr">
        <is>
          <t>65bfdc5a-885b-4c98-b6d1-8376d8f8c10a</t>
        </is>
      </c>
    </row>
    <row r="366" ht="45" customHeight="1">
      <c r="A366" s="12" t="inlineStr">
        <is>
          <t>C6: Global Challenges</t>
        </is>
      </c>
      <c r="B366" s="12" t="inlineStr">
        <is>
          <t>Fertilisers &amp; Haber Process</t>
        </is>
      </c>
      <c r="C366" s="13" t="inlineStr">
        <is>
          <t>The Haber Process [CH10.45]</t>
        </is>
      </c>
      <c r="D366" s="12" t="inlineStr">
        <is>
          <t>Description of the Haber process, the stages involved and the conditions used.</t>
        </is>
      </c>
      <c r="E366" s="12" t="inlineStr">
        <is>
          <t>bee4d8d0-0ec7-445f-b811-f687f85d3a92</t>
        </is>
      </c>
    </row>
    <row r="367" ht="45" customHeight="1">
      <c r="A367" s="12" t="inlineStr">
        <is>
          <t>C6: Global Challenges</t>
        </is>
      </c>
      <c r="B367" s="12" t="inlineStr">
        <is>
          <t>Properties of Materials</t>
        </is>
      </c>
      <c r="C367" s="13" t="inlineStr">
        <is>
          <t>Diagnostic: Properties of Materials [CH0.93]</t>
        </is>
      </c>
      <c r="D367" s="12" t="inlineStr">
        <is>
          <t>Diagnostic for the chemical, physical and mechanical properties of materials.</t>
        </is>
      </c>
      <c r="E367" s="12" t="inlineStr">
        <is>
          <t>1be22f80-0db3-47e4-8358-b0a6d12da8c4</t>
        </is>
      </c>
    </row>
    <row r="368" ht="45" customHeight="1">
      <c r="A368" s="12" t="inlineStr">
        <is>
          <t>C6: Global Challenges</t>
        </is>
      </c>
      <c r="B368" s="12" t="inlineStr">
        <is>
          <t>Properties of Materials</t>
        </is>
      </c>
      <c r="C368" s="13" t="inlineStr">
        <is>
          <t>Chemical Properties of Materials [CH10.01]</t>
        </is>
      </c>
      <c r="D368" s="12" t="inlineStr">
        <is>
          <t>Describe the chemical properties of materials.</t>
        </is>
      </c>
      <c r="E368" s="12" t="inlineStr">
        <is>
          <t>6bc0b6c4-dae8-45ba-a17b-bd4746408f1c</t>
        </is>
      </c>
    </row>
    <row r="369" ht="45" customHeight="1">
      <c r="A369" s="12" t="inlineStr">
        <is>
          <t>C6: Global Challenges</t>
        </is>
      </c>
      <c r="B369" s="12" t="inlineStr">
        <is>
          <t>Properties of Materials</t>
        </is>
      </c>
      <c r="C369" s="13" t="inlineStr">
        <is>
          <t>Physical Properties of Materials [CH10.02]</t>
        </is>
      </c>
      <c r="D369" s="12" t="inlineStr">
        <is>
          <t>Describe the physical properties of materials.</t>
        </is>
      </c>
      <c r="E369" s="12" t="inlineStr">
        <is>
          <t>2ad40f9a-ee84-4e07-a6d3-9e08d7f36511</t>
        </is>
      </c>
    </row>
    <row r="370" ht="45" customHeight="1">
      <c r="A370" s="12" t="inlineStr">
        <is>
          <t>C6: Global Challenges</t>
        </is>
      </c>
      <c r="B370" s="12" t="inlineStr">
        <is>
          <t>Properties of Materials</t>
        </is>
      </c>
      <c r="C370" s="13" t="inlineStr">
        <is>
          <t>Mechanical Properties of Materials [CH10.03]</t>
        </is>
      </c>
      <c r="D370" s="12" t="inlineStr">
        <is>
          <t>Describe the mechanical properties of materials.</t>
        </is>
      </c>
      <c r="E370" s="12" t="inlineStr">
        <is>
          <t>076b533a-8913-4c7b-a458-bdf35bdd13d8</t>
        </is>
      </c>
    </row>
    <row r="371" ht="45" customHeight="1">
      <c r="A371" s="12" t="inlineStr">
        <is>
          <t>C6: Global Challenges</t>
        </is>
      </c>
      <c r="B371" s="12" t="inlineStr">
        <is>
          <t>Structure &amp; Properties of Materials</t>
        </is>
      </c>
      <c r="C371" s="13" t="inlineStr">
        <is>
          <t>Diagnostic: Structure &amp; Properties of Materials [CH0.107]</t>
        </is>
      </c>
      <c r="D371" s="12" t="inlineStr">
        <is>
          <t>Diagnostic for Structure &amp; Properties of Materials</t>
        </is>
      </c>
      <c r="E371" s="12" t="inlineStr">
        <is>
          <t>c1fb4d71-10f6-4e05-962b-d2784de37467</t>
        </is>
      </c>
    </row>
    <row r="372" ht="45" customHeight="1">
      <c r="A372" s="12" t="inlineStr">
        <is>
          <t>C6: Global Challenges</t>
        </is>
      </c>
      <c r="B372" s="12" t="inlineStr">
        <is>
          <t>Structure &amp; Properties of Materials</t>
        </is>
      </c>
      <c r="C372" s="13" t="inlineStr">
        <is>
          <t>Alloys: Uses [CH10.14]</t>
        </is>
      </c>
      <c r="D372" s="12" t="inlineStr">
        <is>
          <t>Brief review of properties of alloys from earlier topics.  Uses of common alloys brass, bronze, cupronickel, gold, magnalium, mild steel, low carbon steel and stainless steel.</t>
        </is>
      </c>
      <c r="E372" s="12" t="inlineStr">
        <is>
          <t>393a0f49-75d1-4920-822c-61c0c8a2a94c</t>
        </is>
      </c>
    </row>
    <row r="373" ht="45" customHeight="1">
      <c r="A373" s="12" t="inlineStr">
        <is>
          <t>C6: Global Challenges</t>
        </is>
      </c>
      <c r="B373" s="12" t="inlineStr">
        <is>
          <t>Structure &amp; Properties of Materials</t>
        </is>
      </c>
      <c r="C373" s="13" t="inlineStr">
        <is>
          <t>Alloys: Interpreting &amp; Evaluating Use [CH10.15]</t>
        </is>
      </c>
      <c r="D373" s="12" t="inlineStr">
        <is>
          <t>Interpret data to identify why particular alloys are used for data presented in tables, charts and graphs. Evaluate why particular alloys are used using their properties and how relevant they are to a given application.</t>
        </is>
      </c>
      <c r="E373" s="12" t="inlineStr">
        <is>
          <t>d84341a7-e659-416a-8707-2e4fe67c7000</t>
        </is>
      </c>
    </row>
    <row r="374" ht="45" customHeight="1">
      <c r="A374" s="12" t="inlineStr">
        <is>
          <t>C6: Global Challenges</t>
        </is>
      </c>
      <c r="B374" s="12" t="inlineStr">
        <is>
          <t>Structure &amp; Properties of Materials</t>
        </is>
      </c>
      <c r="C374" s="13" t="inlineStr">
        <is>
          <t>Ceramics: Structure &amp; Properties [CH10.16]</t>
        </is>
      </c>
      <c r="D374" s="12" t="inlineStr">
        <is>
          <t>Explanation of what a ceramic is and the structure of glass and clay ceramics. Includes identifying the properties of glass and clay ceramics and how they are made.</t>
        </is>
      </c>
      <c r="E374" s="12" t="inlineStr">
        <is>
          <t>3c58c0c0-0e50-4c4a-b882-4533cd6c9af9</t>
        </is>
      </c>
    </row>
    <row r="375" ht="45" customHeight="1">
      <c r="A375" s="12" t="inlineStr">
        <is>
          <t>C6: Global Challenges</t>
        </is>
      </c>
      <c r="B375" s="12" t="inlineStr">
        <is>
          <t>Structure &amp; Properties of Materials</t>
        </is>
      </c>
      <c r="C375" s="13" t="inlineStr">
        <is>
          <t>Ceramics: Explaining Properties [CH10.17]</t>
        </is>
      </c>
      <c r="D375" s="12" t="inlineStr">
        <is>
          <t>Use ideas about the structure of glass and clay ceramics to explain why they exhibit the properties they do.</t>
        </is>
      </c>
      <c r="E375" s="12" t="inlineStr">
        <is>
          <t>4bac43ba-b56d-4d22-adbc-c208f4e3c96a</t>
        </is>
      </c>
    </row>
    <row r="376" ht="45" customHeight="1">
      <c r="A376" s="12" t="inlineStr">
        <is>
          <t>C6: Global Challenges</t>
        </is>
      </c>
      <c r="B376" s="12" t="inlineStr">
        <is>
          <t>Structure &amp; Properties of Materials</t>
        </is>
      </c>
      <c r="C376" s="13" t="inlineStr">
        <is>
          <t>Composites: Structure &amp; Properties [CH10.18]</t>
        </is>
      </c>
      <c r="D376" s="12" t="inlineStr">
        <is>
          <t>Explanation of what a composite is and the structure. Includes examples of composite materials. Fibreglass, CFRP and reinforced concrete.</t>
        </is>
      </c>
      <c r="E376" s="12" t="inlineStr">
        <is>
          <t>3bfb2d8b-92c1-4fb9-8aa2-533ee4638d14</t>
        </is>
      </c>
    </row>
    <row r="377" ht="45" customHeight="1">
      <c r="A377" s="12" t="inlineStr">
        <is>
          <t>C6: Global Challenges</t>
        </is>
      </c>
      <c r="B377" s="12" t="inlineStr">
        <is>
          <t>Structure &amp; Properties of Materials</t>
        </is>
      </c>
      <c r="C377" s="13" t="inlineStr">
        <is>
          <t>Polymers: Production and Structure [CH10.64]</t>
        </is>
      </c>
      <c r="D377" s="12" t="inlineStr">
        <is>
          <t>Covers the manufacture of LDPE and HDPE in terms of the conditions needed and the difference in physical properties of the polymers that result.  The features of the structure are used to better understand the relative density and melting point of LDPE compared to HDPE.</t>
        </is>
      </c>
      <c r="E377" s="12" t="inlineStr">
        <is>
          <t>ba812879-28b4-45ef-9dd3-0fa652aac522</t>
        </is>
      </c>
    </row>
    <row r="378" ht="45" customHeight="1">
      <c r="A378" s="12" t="inlineStr">
        <is>
          <t>C6: Global Challenges</t>
        </is>
      </c>
      <c r="B378" s="12" t="inlineStr">
        <is>
          <t>Structure &amp; Properties of Materials</t>
        </is>
      </c>
      <c r="C378" s="13" t="inlineStr">
        <is>
          <t>Polymers: Thermosoftening &amp; Thermosetting [CH10.65]</t>
        </is>
      </c>
      <c r="D378" s="12" t="inlineStr">
        <is>
          <t>Covers thermosetting and thermosoftening polymers in terms of their structure and how it relates to the type of polymer. Also includes the ease with which each type of polymer can be recycled.</t>
        </is>
      </c>
      <c r="E378" s="12" t="inlineStr">
        <is>
          <t>1d3c89d6-0429-4257-8549-d2708338174f</t>
        </is>
      </c>
    </row>
    <row r="379" ht="45" customHeight="1">
      <c r="A379" s="12" t="inlineStr">
        <is>
          <t>C6: Global Challenges</t>
        </is>
      </c>
      <c r="B379" s="12" t="inlineStr">
        <is>
          <t>Comparing Materials</t>
        </is>
      </c>
      <c r="C379" s="13" t="inlineStr">
        <is>
          <t>Diagnostic: Comparing Materials [CH0.108]</t>
        </is>
      </c>
      <c r="D379" s="12" t="inlineStr">
        <is>
          <t>Diagnostic for Comparing Materials</t>
        </is>
      </c>
      <c r="E379" s="12" t="inlineStr">
        <is>
          <t>1ee159b4-e986-490c-acb0-9d7f75b56b67</t>
        </is>
      </c>
    </row>
    <row r="380" ht="45" customHeight="1">
      <c r="A380" s="12" t="inlineStr">
        <is>
          <t>C6: Global Challenges</t>
        </is>
      </c>
      <c r="B380" s="12" t="inlineStr">
        <is>
          <t>Comparing Materials</t>
        </is>
      </c>
      <c r="C380" s="13" t="inlineStr">
        <is>
          <t>Comparing Materials [CH10.66]</t>
        </is>
      </c>
      <c r="D380" s="12" t="inlineStr">
        <is>
          <t>Comparison of the properties of metals, alloys, ceramics (glass &amp; clay), polymers (both thermosetting and thermosoftening) and composites.  Uses quantitative data for density, tensile strength, compressive strength, hardness and thermal conductivity.</t>
        </is>
      </c>
      <c r="E380" s="12" t="inlineStr">
        <is>
          <t>bfb02309-afa0-4485-aca2-5cb2b775f910</t>
        </is>
      </c>
    </row>
    <row r="381" ht="45" customHeight="1">
      <c r="A381" s="12" t="inlineStr">
        <is>
          <t>C6: Global Challenges</t>
        </is>
      </c>
      <c r="B381" s="12" t="inlineStr">
        <is>
          <t>Comparing Materials</t>
        </is>
      </c>
      <c r="C381" s="13" t="inlineStr">
        <is>
          <t>Selecting Materials: Using Qualitative Data [CH10.67]</t>
        </is>
      </c>
      <c r="D381" s="12" t="inlineStr">
        <is>
          <t>Use qualitative data to decide on which material from a selection of materials is most suitable for a specific application.</t>
        </is>
      </c>
      <c r="E381" s="12" t="inlineStr">
        <is>
          <t>a619e4de-63c7-434b-90b5-48a458d18a64</t>
        </is>
      </c>
    </row>
    <row r="382" ht="45" customHeight="1">
      <c r="A382" s="12" t="inlineStr">
        <is>
          <t>C6: Global Challenges</t>
        </is>
      </c>
      <c r="B382" s="12" t="inlineStr">
        <is>
          <t>Comparing Materials</t>
        </is>
      </c>
      <c r="C382" s="13" t="inlineStr">
        <is>
          <t>Selecting Materials: Using Quantitative Data [CH10.68]</t>
        </is>
      </c>
      <c r="D382" s="12" t="inlineStr">
        <is>
          <t>Use quantitative data to decide on which material, from a selection of materials, is most suitable for a specific application.</t>
        </is>
      </c>
      <c r="E382" s="12" t="inlineStr">
        <is>
          <t>13c552f2-da25-406b-a025-f77658f5ed5f</t>
        </is>
      </c>
    </row>
    <row r="383" ht="45" customHeight="1">
      <c r="A383" s="12" t="inlineStr">
        <is>
          <t>C6: Global Challenges</t>
        </is>
      </c>
      <c r="B383" s="12" t="inlineStr">
        <is>
          <t>Comparing Materials</t>
        </is>
      </c>
      <c r="C383" s="13" t="inlineStr">
        <is>
          <t>Selecting Materials: Justifying Choices [CH10.69]</t>
        </is>
      </c>
      <c r="D383" s="12" t="inlineStr">
        <is>
          <t>Justify the choice of a material in a given context based on both the qualitative and quantitative data related to the properties of a range of possible alternatives.</t>
        </is>
      </c>
      <c r="E383" s="12" t="inlineStr">
        <is>
          <t>03379352-463b-406c-ac5e-eb21dc3a9d76</t>
        </is>
      </c>
    </row>
    <row r="384" ht="45" customHeight="1">
      <c r="A384" s="12" t="inlineStr">
        <is>
          <t>C6: Global Challenges</t>
        </is>
      </c>
      <c r="B384" s="12" t="inlineStr">
        <is>
          <t>Comparing Materials</t>
        </is>
      </c>
      <c r="C384" s="13" t="inlineStr">
        <is>
          <t>Recycling [CH10.70]</t>
        </is>
      </c>
      <c r="D384" s="12" t="inlineStr">
        <is>
          <t>Understand how and why materials are recycled.  Consider the factors what affect where a material will be recycled.</t>
        </is>
      </c>
      <c r="E384" s="12" t="inlineStr">
        <is>
          <t>b5277ff7-0af2-475c-b5cd-2c9dcb9c83e0</t>
        </is>
      </c>
    </row>
    <row r="385" ht="45" customHeight="1">
      <c r="A385" s="12" t="inlineStr">
        <is>
          <t>C6: Global Challenges</t>
        </is>
      </c>
      <c r="B385" s="12" t="inlineStr">
        <is>
          <t>Life Cycle Assessments</t>
        </is>
      </c>
      <c r="C385" s="13" t="inlineStr">
        <is>
          <t>Diagnostic: Life Cycle Assessments [CH0.96]</t>
        </is>
      </c>
      <c r="D385" s="12" t="inlineStr">
        <is>
          <t>Diagnostic for using life cycle assessments (LCAs) to evaluate products.</t>
        </is>
      </c>
      <c r="E385" s="12" t="inlineStr">
        <is>
          <t>2f70b119-d373-448e-955f-872141f77526</t>
        </is>
      </c>
    </row>
    <row r="386" ht="45" customHeight="1">
      <c r="A386" s="12" t="inlineStr">
        <is>
          <t>C6: Global Challenges</t>
        </is>
      </c>
      <c r="B386" s="12" t="inlineStr">
        <is>
          <t>Life Cycle Assessments</t>
        </is>
      </c>
      <c r="C386" s="13" t="inlineStr">
        <is>
          <t>LCA: Life Cycle Assessments [CH10.21]</t>
        </is>
      </c>
      <c r="D386" s="12" t="inlineStr">
        <is>
          <t>Identify what a life cycle assessment is and what is included when a life cycle assessment is conducted.</t>
        </is>
      </c>
      <c r="E386" s="12" t="inlineStr">
        <is>
          <t>d93b339e-69f8-4ac4-b542-b9ab9a024ba6</t>
        </is>
      </c>
    </row>
    <row r="387" ht="45" customHeight="1">
      <c r="A387" s="12" t="inlineStr">
        <is>
          <t>C6: Global Challenges</t>
        </is>
      </c>
      <c r="B387" s="12" t="inlineStr">
        <is>
          <t>Life Cycle Assessments</t>
        </is>
      </c>
      <c r="C387" s="13" t="inlineStr">
        <is>
          <t>LCA: Evaluating Products Using LCAs [CH10.22]</t>
        </is>
      </c>
      <c r="D387" s="12" t="inlineStr">
        <is>
          <t>Interpret data from a life cycle assessment for a product.</t>
        </is>
      </c>
      <c r="E387" s="12" t="inlineStr">
        <is>
          <t>2d09294e-7b27-4afe-94eb-2801b92238b9</t>
        </is>
      </c>
    </row>
    <row r="388" ht="45" customHeight="1">
      <c r="A388" s="12" t="inlineStr">
        <is>
          <t>C6: Global Challenges</t>
        </is>
      </c>
      <c r="B388" s="12" t="inlineStr">
        <is>
          <t>Life Cycle Assessments</t>
        </is>
      </c>
      <c r="C388" s="13" t="inlineStr">
        <is>
          <t>Reducing the Use of Resources [CH10.23]</t>
        </is>
      </c>
      <c r="D388" s="12" t="inlineStr">
        <is>
          <t>Understand how reducing, reusing and recycling can extend the lifetime of finite resources.</t>
        </is>
      </c>
      <c r="E388" s="12" t="inlineStr">
        <is>
          <t>2b6af54e-2af6-43ef-af48-c5db09831e1e</t>
        </is>
      </c>
    </row>
    <row r="389" ht="45" customHeight="1">
      <c r="A389" s="12" t="inlineStr">
        <is>
          <t>C6: Global Challenges</t>
        </is>
      </c>
      <c r="B389" s="12" t="inlineStr">
        <is>
          <t>Life Cycle Assessments</t>
        </is>
      </c>
      <c r="C389" s="13" t="inlineStr">
        <is>
          <t>Sustainable Development [CH10.24]</t>
        </is>
      </c>
      <c r="D389" s="12" t="inlineStr">
        <is>
          <t>Understand what is meant by sustainable development and how it can be achieved.</t>
        </is>
      </c>
      <c r="E389" s="12" t="inlineStr">
        <is>
          <t>10bf1ae2-68a1-4267-97e0-54201e4b4557</t>
        </is>
      </c>
    </row>
    <row r="390" ht="45" customHeight="1">
      <c r="A390" s="12" t="inlineStr">
        <is>
          <t>C6: Global Challenges</t>
        </is>
      </c>
      <c r="B390" s="12" t="inlineStr">
        <is>
          <t>Life Cycle Assessments</t>
        </is>
      </c>
      <c r="C390" s="13" t="inlineStr">
        <is>
          <t>LCA: Shopping Bags [CH10.25]</t>
        </is>
      </c>
      <c r="D390" s="12" t="inlineStr">
        <is>
          <t>Compare the LCAs for plastic and paper bags to evaluate which is more environmentally friendly.</t>
        </is>
      </c>
      <c r="E390" s="12" t="inlineStr">
        <is>
          <t>5be116f5-8ca4-4cf4-a48c-42d740f11087</t>
        </is>
      </c>
    </row>
    <row r="391" ht="45" customHeight="1">
      <c r="A391" s="12" t="inlineStr">
        <is>
          <t>C6: Global Challenges</t>
        </is>
      </c>
      <c r="B391" s="12" t="inlineStr">
        <is>
          <t>Alkanes</t>
        </is>
      </c>
      <c r="C391" s="13" t="inlineStr">
        <is>
          <t>Diagnostic: Alkanes [CH0.71]</t>
        </is>
      </c>
      <c r="D391" s="12" t="inlineStr">
        <is>
          <t>Diagnostic for Alkanes.</t>
        </is>
      </c>
      <c r="E391" s="12" t="inlineStr">
        <is>
          <t>8b3827d9-03f8-4ef1-ad05-a76971162bc4</t>
        </is>
      </c>
    </row>
    <row r="392" ht="45" customHeight="1">
      <c r="A392" s="12" t="inlineStr">
        <is>
          <t>C6: Global Challenges</t>
        </is>
      </c>
      <c r="B392" s="12" t="inlineStr">
        <is>
          <t>Alkanes</t>
        </is>
      </c>
      <c r="C392" s="13" t="inlineStr">
        <is>
          <t>Crude Oil [CH7.01]</t>
        </is>
      </c>
      <c r="D392" s="12" t="inlineStr">
        <is>
          <t>Explain how crude oil is formed.</t>
        </is>
      </c>
      <c r="E392" s="12" t="inlineStr">
        <is>
          <t>5d319f7a-1f09-4c2f-8bc3-6c93bf9eb6ba</t>
        </is>
      </c>
    </row>
    <row r="393" ht="45" customHeight="1">
      <c r="A393" s="12" t="inlineStr">
        <is>
          <t>C6: Global Challenges</t>
        </is>
      </c>
      <c r="B393" s="12" t="inlineStr">
        <is>
          <t>Alkanes</t>
        </is>
      </c>
      <c r="C393" s="13" t="inlineStr">
        <is>
          <t>Properties of Hydrocarbons [CH7.02]</t>
        </is>
      </c>
      <c r="D393" s="12" t="inlineStr">
        <is>
          <t>Describe the properties of hydrocarbons.</t>
        </is>
      </c>
      <c r="E393" s="12" t="inlineStr">
        <is>
          <t>6a0e6c1e-f560-44c5-a7c6-bf9927e56f90</t>
        </is>
      </c>
    </row>
    <row r="394" ht="45" customHeight="1">
      <c r="A394" s="12" t="inlineStr">
        <is>
          <t>C6: Global Challenges</t>
        </is>
      </c>
      <c r="B394" s="12" t="inlineStr">
        <is>
          <t>Alkanes</t>
        </is>
      </c>
      <c r="C394" s="13" t="inlineStr">
        <is>
          <t>Fractional Distillation of Crude Oil [CH7.03]</t>
        </is>
      </c>
      <c r="D394" s="12" t="inlineStr">
        <is>
          <t>Explain how crude oil can be separated into useful products using fractional distillation.</t>
        </is>
      </c>
      <c r="E394" s="12" t="inlineStr">
        <is>
          <t>340dc6f5-c9cc-4098-ab02-c27d00a2aad6</t>
        </is>
      </c>
    </row>
    <row r="395" ht="45" customHeight="1">
      <c r="A395" s="12" t="inlineStr">
        <is>
          <t>C6: Global Challenges</t>
        </is>
      </c>
      <c r="B395" s="12" t="inlineStr">
        <is>
          <t>Alkanes</t>
        </is>
      </c>
      <c r="C395" s="13" t="inlineStr">
        <is>
          <t>Petrochemicals [CH7.04]</t>
        </is>
      </c>
      <c r="D395" s="12" t="inlineStr">
        <is>
          <t>Describe the uses of different petrochemicals.</t>
        </is>
      </c>
      <c r="E395" s="12" t="inlineStr">
        <is>
          <t>14f4bf62-b839-44eb-8a7a-142f502e2afc</t>
        </is>
      </c>
    </row>
    <row r="396" ht="45" customHeight="1">
      <c r="A396" s="12" t="inlineStr">
        <is>
          <t>C6: Global Challenges</t>
        </is>
      </c>
      <c r="B396" s="12" t="inlineStr">
        <is>
          <t>Alkanes</t>
        </is>
      </c>
      <c r="C396" s="13" t="inlineStr">
        <is>
          <t>Alkanes [CH7.05]</t>
        </is>
      </c>
      <c r="D396" s="12" t="inlineStr">
        <is>
          <t>Describe the homologous series; alkanes.</t>
        </is>
      </c>
      <c r="E396" s="12" t="inlineStr">
        <is>
          <t>9d835561-c6df-49d6-b152-2551cb9abb7a</t>
        </is>
      </c>
    </row>
    <row r="397" ht="45" customHeight="1">
      <c r="A397" s="12" t="inlineStr">
        <is>
          <t>C6: Global Challenges</t>
        </is>
      </c>
      <c r="B397" s="12" t="inlineStr">
        <is>
          <t>Alkanes</t>
        </is>
      </c>
      <c r="C397" s="13" t="inlineStr">
        <is>
          <t>Naming Alkanes [CH7.06]</t>
        </is>
      </c>
      <c r="D397" s="12" t="inlineStr">
        <is>
          <t>Identify the names of the first four alkanes.</t>
        </is>
      </c>
      <c r="E397" s="12" t="inlineStr">
        <is>
          <t>5a60a571-3a36-4393-ac18-861b1c5eb0ca</t>
        </is>
      </c>
    </row>
    <row r="398" ht="45" customHeight="1">
      <c r="A398" s="12" t="inlineStr">
        <is>
          <t>C6: Global Challenges</t>
        </is>
      </c>
      <c r="B398" s="12" t="inlineStr">
        <is>
          <t>Alkanes</t>
        </is>
      </c>
      <c r="C398" s="13" t="inlineStr">
        <is>
          <t>Structure &amp; Formulae of Alkanes I [CH7.07]</t>
        </is>
      </c>
      <c r="D398" s="12" t="inlineStr">
        <is>
          <t>Identify the formula of the first four alkanes.</t>
        </is>
      </c>
      <c r="E398" s="12" t="inlineStr">
        <is>
          <t>75264e70-0feb-421b-a5bb-3747404b173a</t>
        </is>
      </c>
    </row>
    <row r="399" ht="45" customHeight="1">
      <c r="A399" s="12" t="inlineStr">
        <is>
          <t>C6: Global Challenges</t>
        </is>
      </c>
      <c r="B399" s="12" t="inlineStr">
        <is>
          <t>Alkanes</t>
        </is>
      </c>
      <c r="C399" s="13" t="inlineStr">
        <is>
          <t>Structure &amp; Formulae of Alkanes II [CH7.08]</t>
        </is>
      </c>
      <c r="D399" s="12" t="inlineStr">
        <is>
          <t>Label and draw the structural formula of the first four alkanes.</t>
        </is>
      </c>
      <c r="E399" s="12" t="inlineStr">
        <is>
          <t>2fd6c6e6-d675-4f6c-8254-12ec77321f55</t>
        </is>
      </c>
    </row>
    <row r="400" ht="45" customHeight="1">
      <c r="A400" s="12" t="inlineStr">
        <is>
          <t>C6: Global Challenges</t>
        </is>
      </c>
      <c r="B400" s="12" t="inlineStr">
        <is>
          <t>Alkanes</t>
        </is>
      </c>
      <c r="C400" s="13" t="inlineStr">
        <is>
          <t>Complete Combustion of Hydrocarbons [CH7.09]</t>
        </is>
      </c>
      <c r="D400" s="12" t="inlineStr">
        <is>
          <t>Describe the complete combustion of hydrocarbons.</t>
        </is>
      </c>
      <c r="E400" s="12" t="inlineStr">
        <is>
          <t>bbf47baa-4154-489f-9ac7-a25dce597e1c</t>
        </is>
      </c>
    </row>
    <row r="401" ht="45" customHeight="1">
      <c r="A401" s="12" t="inlineStr">
        <is>
          <t>C6: Global Challenges</t>
        </is>
      </c>
      <c r="B401" s="12" t="inlineStr">
        <is>
          <t>Alkanes</t>
        </is>
      </c>
      <c r="C401" s="13" t="inlineStr">
        <is>
          <t>Incomplete Combustion [CH7.10]</t>
        </is>
      </c>
      <c r="D401" s="12" t="inlineStr">
        <is>
          <t>Describe the incomplete combustion of hydrocarbons.</t>
        </is>
      </c>
      <c r="E401" s="12" t="inlineStr">
        <is>
          <t>136a885a-662e-475b-a614-729adc098e66</t>
        </is>
      </c>
    </row>
    <row r="402" ht="45" customHeight="1">
      <c r="A402" s="12" t="inlineStr">
        <is>
          <t>C6: Global Challenges</t>
        </is>
      </c>
      <c r="B402" s="12" t="inlineStr">
        <is>
          <t>Alkenes</t>
        </is>
      </c>
      <c r="C402" s="13" t="inlineStr">
        <is>
          <t>Diagnostic: Alkenes [CH0.73]</t>
        </is>
      </c>
      <c r="D402" s="12" t="inlineStr">
        <is>
          <t>Diagnostic for Alkenes.</t>
        </is>
      </c>
      <c r="E402" s="12" t="inlineStr">
        <is>
          <t>1f318c78-c801-4024-9654-6b9daedb2b5c</t>
        </is>
      </c>
    </row>
    <row r="403" ht="45" customHeight="1">
      <c r="A403" s="12" t="inlineStr">
        <is>
          <t>C6: Global Challenges</t>
        </is>
      </c>
      <c r="B403" s="12" t="inlineStr">
        <is>
          <t>Alkenes</t>
        </is>
      </c>
      <c r="C403" s="13" t="inlineStr">
        <is>
          <t>Alkenes [CH7.11]</t>
        </is>
      </c>
      <c r="D403" s="12" t="inlineStr">
        <is>
          <t>Describe the homologous series; alkenes.</t>
        </is>
      </c>
      <c r="E403" s="12" t="inlineStr">
        <is>
          <t>efb47b45-d39d-4873-b7f1-c4b1e5421a70</t>
        </is>
      </c>
    </row>
    <row r="404" ht="45" customHeight="1">
      <c r="A404" s="12" t="inlineStr">
        <is>
          <t>C6: Global Challenges</t>
        </is>
      </c>
      <c r="B404" s="12" t="inlineStr">
        <is>
          <t>Alkenes</t>
        </is>
      </c>
      <c r="C404" s="13" t="inlineStr">
        <is>
          <t>Naming Alkenes [CH7.13]</t>
        </is>
      </c>
      <c r="D404" s="12" t="inlineStr">
        <is>
          <t>Description of alkenes and naming the first four in the homologous series.</t>
        </is>
      </c>
      <c r="E404" s="12" t="inlineStr">
        <is>
          <t>f4165f6b-0192-4c1e-9c64-43e8da8e08d2</t>
        </is>
      </c>
    </row>
    <row r="405" ht="45" customHeight="1">
      <c r="A405" s="12" t="inlineStr">
        <is>
          <t>C6: Global Challenges</t>
        </is>
      </c>
      <c r="B405" s="12" t="inlineStr">
        <is>
          <t>Alkenes</t>
        </is>
      </c>
      <c r="C405" s="13" t="inlineStr">
        <is>
          <t>Structure &amp; Formulae of Alkenes I [CH7.14]</t>
        </is>
      </c>
      <c r="D405" s="12" t="inlineStr">
        <is>
          <t>Description of the first four alkenes and their structures.</t>
        </is>
      </c>
      <c r="E405" s="12" t="inlineStr">
        <is>
          <t>634136bc-e639-463f-96c1-b1e84211dc64</t>
        </is>
      </c>
    </row>
    <row r="406" ht="45" customHeight="1">
      <c r="A406" s="12" t="inlineStr">
        <is>
          <t>C6: Global Challenges</t>
        </is>
      </c>
      <c r="B406" s="12" t="inlineStr">
        <is>
          <t>Alkenes</t>
        </is>
      </c>
      <c r="C406" s="13" t="inlineStr">
        <is>
          <t>Structure &amp; Formulae of Alkenes II [CH7.15]</t>
        </is>
      </c>
      <c r="D406" s="12" t="inlineStr">
        <is>
          <t>Description of the first four alkenes and a variety of representations of their structures.</t>
        </is>
      </c>
      <c r="E406" s="12" t="inlineStr">
        <is>
          <t>a7df5f7d-8b4a-4445-9e97-a8123bb678ae</t>
        </is>
      </c>
    </row>
    <row r="407" ht="45" customHeight="1">
      <c r="A407" s="12" t="inlineStr">
        <is>
          <t>C6: Global Challenges</t>
        </is>
      </c>
      <c r="B407" s="12" t="inlineStr">
        <is>
          <t>Alkenes</t>
        </is>
      </c>
      <c r="C407" s="13" t="inlineStr">
        <is>
          <t>What is a Functional Group? [CH7.16]</t>
        </is>
      </c>
      <c r="D407" s="12" t="inlineStr">
        <is>
          <t xml:space="preserve">Define the term functional group and give examples. </t>
        </is>
      </c>
      <c r="E407" s="12" t="inlineStr">
        <is>
          <t>9f0c9d23-8d61-4c01-9ff5-454b7d23ee8c</t>
        </is>
      </c>
    </row>
    <row r="408" ht="45" customHeight="1">
      <c r="A408" s="12" t="inlineStr">
        <is>
          <t>C6: Global Challenges</t>
        </is>
      </c>
      <c r="B408" s="12" t="inlineStr">
        <is>
          <t>Alkenes</t>
        </is>
      </c>
      <c r="C408" s="13" t="inlineStr">
        <is>
          <t>Homologous Series [CH7.57]</t>
        </is>
      </c>
      <c r="D408" s="12" t="inlineStr">
        <is>
          <t>Define homologous series and give examples.</t>
        </is>
      </c>
      <c r="E408" s="12" t="inlineStr">
        <is>
          <t>86d6c484-1aeb-48c8-843d-db5142d45640</t>
        </is>
      </c>
    </row>
    <row r="409" ht="45" customHeight="1">
      <c r="A409" s="12" t="inlineStr">
        <is>
          <t>C6: Global Challenges</t>
        </is>
      </c>
      <c r="B409" s="12" t="inlineStr">
        <is>
          <t>Alkenes</t>
        </is>
      </c>
      <c r="C409" s="13" t="inlineStr">
        <is>
          <t>Saturated &amp; Unsaturated Hydrocarbons [CH7.17]</t>
        </is>
      </c>
      <c r="D409" s="12" t="inlineStr">
        <is>
          <t>Explain the difference between saturated and unsaturated hydrocarbons.</t>
        </is>
      </c>
      <c r="E409" s="12" t="inlineStr">
        <is>
          <t>cc388ba2-cfb7-469c-ac93-3df4f440c461</t>
        </is>
      </c>
    </row>
    <row r="410" ht="45" customHeight="1">
      <c r="A410" s="12" t="inlineStr">
        <is>
          <t>C6: Global Challenges</t>
        </is>
      </c>
      <c r="B410" s="12" t="inlineStr">
        <is>
          <t>Alkenes</t>
        </is>
      </c>
      <c r="C410" s="13" t="inlineStr">
        <is>
          <t>Cracking [CH7.18]</t>
        </is>
      </c>
      <c r="D410" s="12" t="inlineStr">
        <is>
          <t>Explain how and why long chain hydrocarbons are changed into shorter chain hydrocarbons.</t>
        </is>
      </c>
      <c r="E410" s="12" t="inlineStr">
        <is>
          <t>4c0351ce-1955-432e-b427-baeff2e247a3</t>
        </is>
      </c>
    </row>
    <row r="411" ht="45" customHeight="1">
      <c r="A411" s="12" t="inlineStr">
        <is>
          <t>C6: Global Challenges</t>
        </is>
      </c>
      <c r="B411" s="12" t="inlineStr">
        <is>
          <t>Alkenes</t>
        </is>
      </c>
      <c r="C411" s="13" t="inlineStr">
        <is>
          <t>Alkenes vs Alkanes [CH7.19]</t>
        </is>
      </c>
      <c r="D411" s="12" t="inlineStr">
        <is>
          <t>Describe the differences between alkenes and alkanes.</t>
        </is>
      </c>
      <c r="E411" s="12" t="inlineStr">
        <is>
          <t>d2da0c6c-9d93-4a77-a517-288792dbb331</t>
        </is>
      </c>
    </row>
    <row r="412" ht="45" customHeight="1">
      <c r="A412" s="12" t="inlineStr">
        <is>
          <t>C6: Global Challenges</t>
        </is>
      </c>
      <c r="B412" s="12" t="inlineStr">
        <is>
          <t>Reactions of Alkenes</t>
        </is>
      </c>
      <c r="C412" s="13" t="inlineStr">
        <is>
          <t>Diagnostic: Reactions of Alkenes [CH0.74]</t>
        </is>
      </c>
      <c r="D412" s="12" t="inlineStr">
        <is>
          <t>Diagnostic for Reactions of Alkenes.</t>
        </is>
      </c>
      <c r="E412" s="12" t="inlineStr">
        <is>
          <t>f20ef78d-927a-4dd4-8f28-918662bf0149</t>
        </is>
      </c>
    </row>
    <row r="413" ht="45" customHeight="1">
      <c r="A413" s="12" t="inlineStr">
        <is>
          <t>C6: Global Challenges</t>
        </is>
      </c>
      <c r="B413" s="12" t="inlineStr">
        <is>
          <t>Reactions of Alkenes</t>
        </is>
      </c>
      <c r="C413" s="13" t="inlineStr">
        <is>
          <t>Combustion of Alkenes [CH7.20]</t>
        </is>
      </c>
      <c r="D413" s="12" t="inlineStr">
        <is>
          <t>Describe what happens when an alkene burns in a plentiful and limited supply of oxygen.</t>
        </is>
      </c>
      <c r="E413" s="12" t="inlineStr">
        <is>
          <t>db2a3073-19a9-421e-b1b8-81d45a754ec2</t>
        </is>
      </c>
    </row>
    <row r="414" ht="45" customHeight="1">
      <c r="A414" s="12" t="inlineStr">
        <is>
          <t>C6: Global Challenges</t>
        </is>
      </c>
      <c r="B414" s="12" t="inlineStr">
        <is>
          <t>Reactions of Alkenes</t>
        </is>
      </c>
      <c r="C414" s="13" t="inlineStr">
        <is>
          <t>Addition Reactions of Alkenes [CH7.21]</t>
        </is>
      </c>
      <c r="D414" s="12" t="inlineStr">
        <is>
          <t>Describe how the double bond in alkenes allows them to undergo addition reactions.</t>
        </is>
      </c>
      <c r="E414" s="12" t="inlineStr">
        <is>
          <t>970d8a80-8363-4d82-99b2-f00a6168f2f0</t>
        </is>
      </c>
    </row>
    <row r="415" ht="45" customHeight="1">
      <c r="A415" s="12" t="inlineStr">
        <is>
          <t>C6: Global Challenges</t>
        </is>
      </c>
      <c r="B415" s="12" t="inlineStr">
        <is>
          <t>Reactions of Alkenes</t>
        </is>
      </c>
      <c r="C415" s="13" t="inlineStr">
        <is>
          <t>Hydrogenation of Alkenes [CH7.22]</t>
        </is>
      </c>
      <c r="D415" s="12" t="inlineStr">
        <is>
          <t xml:space="preserve">Describe the addition reaction between alkenes and hydrogen. </t>
        </is>
      </c>
      <c r="E415" s="12" t="inlineStr">
        <is>
          <t>50b73463-8535-4afa-a0c4-79354db187f3</t>
        </is>
      </c>
    </row>
    <row r="416" ht="45" customHeight="1">
      <c r="A416" s="12" t="inlineStr">
        <is>
          <t>C6: Global Challenges</t>
        </is>
      </c>
      <c r="B416" s="12" t="inlineStr">
        <is>
          <t>Reactions of Alkenes</t>
        </is>
      </c>
      <c r="C416" s="13" t="inlineStr">
        <is>
          <t>Reaction of Alkenes with Steam [CH7.23]</t>
        </is>
      </c>
      <c r="D416" s="12" t="inlineStr">
        <is>
          <t xml:space="preserve">Describe the addition reaction between alkenes and water. </t>
        </is>
      </c>
      <c r="E416" s="12" t="inlineStr">
        <is>
          <t>c2db2e01-adaa-44cf-a3a0-8f7e7a43eb6e</t>
        </is>
      </c>
    </row>
    <row r="417" ht="45" customHeight="1">
      <c r="A417" s="12" t="inlineStr">
        <is>
          <t>C6: Global Challenges</t>
        </is>
      </c>
      <c r="B417" s="12" t="inlineStr">
        <is>
          <t>Reactions of Alkenes</t>
        </is>
      </c>
      <c r="C417" s="13" t="inlineStr">
        <is>
          <t>Reaction of Alkenes with Halogens [CH7.24]</t>
        </is>
      </c>
      <c r="D417" s="12" t="inlineStr">
        <is>
          <t>Describe the addition reaction between alkenes and the halogens.</t>
        </is>
      </c>
      <c r="E417" s="12" t="inlineStr">
        <is>
          <t>9b837b41-dca5-420b-8c79-5ce68ef7486a</t>
        </is>
      </c>
    </row>
    <row r="418" ht="45" customHeight="1">
      <c r="A418" s="12" t="inlineStr">
        <is>
          <t>C6: Global Challenges</t>
        </is>
      </c>
      <c r="B418" s="12" t="inlineStr">
        <is>
          <t>Reactions of Alkenes</t>
        </is>
      </c>
      <c r="C418" s="13" t="inlineStr">
        <is>
          <t>Reaction of Alkenes: Summary [CH7.25]</t>
        </is>
      </c>
      <c r="D418" s="12" t="inlineStr">
        <is>
          <t>Summary of the addition reactions of alkenes, including how alkenes react with halogens, hydrogen and water.</t>
        </is>
      </c>
      <c r="E418" s="12" t="inlineStr">
        <is>
          <t>c2a0e497-fe3d-4c19-a690-f8b967bba438</t>
        </is>
      </c>
    </row>
    <row r="419" ht="45" customHeight="1">
      <c r="A419" s="12" t="inlineStr">
        <is>
          <t>C6: Global Challenges</t>
        </is>
      </c>
      <c r="B419" s="12" t="inlineStr">
        <is>
          <t>Alcohols</t>
        </is>
      </c>
      <c r="C419" s="13" t="inlineStr">
        <is>
          <t>Diagnostic: Alcohols [CH0.205]</t>
        </is>
      </c>
      <c r="D419" s="12" t="inlineStr">
        <is>
          <t>Diagnostic for alcohols.</t>
        </is>
      </c>
      <c r="E419" s="12" t="inlineStr">
        <is>
          <t>594ae211-ef11-4842-bfe1-47f98a99698e</t>
        </is>
      </c>
    </row>
    <row r="420" ht="45" customHeight="1">
      <c r="A420" s="12" t="inlineStr">
        <is>
          <t>C6: Global Challenges</t>
        </is>
      </c>
      <c r="B420" s="12" t="inlineStr">
        <is>
          <t>Alcohols</t>
        </is>
      </c>
      <c r="C420" s="13" t="inlineStr">
        <is>
          <t>Alcohols [CH7.27]</t>
        </is>
      </c>
      <c r="D420" s="12" t="inlineStr">
        <is>
          <t xml:space="preserve">Describe the homologous series, alcohols. </t>
        </is>
      </c>
      <c r="E420" s="12" t="inlineStr">
        <is>
          <t>d1dd909c-1ea1-4c2a-8167-400f98df3dfc</t>
        </is>
      </c>
    </row>
    <row r="421" ht="45" customHeight="1">
      <c r="A421" s="12" t="inlineStr">
        <is>
          <t>C6: Global Challenges</t>
        </is>
      </c>
      <c r="B421" s="12" t="inlineStr">
        <is>
          <t>Alcohols</t>
        </is>
      </c>
      <c r="C421" s="13" t="inlineStr">
        <is>
          <t>Structure &amp; Formulae of Alcohols [CH7.28]</t>
        </is>
      </c>
      <c r="D421" s="12" t="inlineStr">
        <is>
          <t>Label and draw the structural formula of the first four alcohols.</t>
        </is>
      </c>
      <c r="E421" s="12" t="inlineStr">
        <is>
          <t>2edcce99-f756-4435-8243-a294a3d1e523</t>
        </is>
      </c>
    </row>
    <row r="422" ht="45" customHeight="1">
      <c r="A422" s="12" t="inlineStr">
        <is>
          <t>C6: Global Challenges</t>
        </is>
      </c>
      <c r="B422" s="12" t="inlineStr">
        <is>
          <t>Alcohols</t>
        </is>
      </c>
      <c r="C422" s="13" t="inlineStr">
        <is>
          <t>Combustion of Alcohols [CH7.29]</t>
        </is>
      </c>
      <c r="D422" s="12" t="inlineStr">
        <is>
          <t>Description of alcohols, their use as fuels and their complete combustion.</t>
        </is>
      </c>
      <c r="E422" s="12" t="inlineStr">
        <is>
          <t>8932ee40-198f-4e6d-a79d-1c1a2cfcbd70</t>
        </is>
      </c>
    </row>
    <row r="423" ht="45" customHeight="1">
      <c r="A423" s="12" t="inlineStr">
        <is>
          <t>C6: Global Challenges</t>
        </is>
      </c>
      <c r="B423" s="12" t="inlineStr">
        <is>
          <t>Alcohols</t>
        </is>
      </c>
      <c r="C423" s="13" t="inlineStr">
        <is>
          <t>Reaction of Alcohols with Sodium [CH7.50]</t>
        </is>
      </c>
      <c r="D423" s="12" t="inlineStr">
        <is>
          <t xml:space="preserve">Describe the reaction between alcohols and sodium. </t>
        </is>
      </c>
      <c r="E423" s="12" t="inlineStr">
        <is>
          <t>18890f6b-2710-4a05-843a-374c02ec662c</t>
        </is>
      </c>
    </row>
    <row r="424" ht="45" customHeight="1">
      <c r="A424" s="12" t="inlineStr">
        <is>
          <t>C6: Global Challenges</t>
        </is>
      </c>
      <c r="B424" s="12" t="inlineStr">
        <is>
          <t>Alcohols</t>
        </is>
      </c>
      <c r="C424" s="13" t="inlineStr">
        <is>
          <t>Reaction of Alcohols with Water [CH7.51]</t>
        </is>
      </c>
      <c r="D424" s="12" t="inlineStr">
        <is>
          <t>Describe the reaction between the first four alcohols and water.</t>
        </is>
      </c>
      <c r="E424" s="12" t="inlineStr">
        <is>
          <t>c4f8a08a-3d6f-4d1a-b3f6-96fd7bcf23fa</t>
        </is>
      </c>
    </row>
    <row r="425" ht="45" customHeight="1">
      <c r="A425" s="12" t="inlineStr">
        <is>
          <t>C6: Global Challenges</t>
        </is>
      </c>
      <c r="B425" s="12" t="inlineStr">
        <is>
          <t>Alcohols</t>
        </is>
      </c>
      <c r="C425" s="13" t="inlineStr">
        <is>
          <t>Oxidation of Alcohol [CH7.52]</t>
        </is>
      </c>
      <c r="D425" s="12" t="inlineStr">
        <is>
          <t>Describe the oxidation of alcohols to carboxylic acids.</t>
        </is>
      </c>
      <c r="E425" s="12" t="inlineStr">
        <is>
          <t>8710fbff-ab8e-469a-8ae0-d545db03728d</t>
        </is>
      </c>
    </row>
    <row r="426" ht="45" customHeight="1">
      <c r="A426" s="12" t="inlineStr">
        <is>
          <t>C6: Global Challenges</t>
        </is>
      </c>
      <c r="B426" s="12" t="inlineStr">
        <is>
          <t>Carboxylic Acids</t>
        </is>
      </c>
      <c r="C426" s="13" t="inlineStr">
        <is>
          <t>Diagnostic: Carboxylic Acids [CH0.206]</t>
        </is>
      </c>
      <c r="D426" s="12" t="inlineStr">
        <is>
          <t>Diagnostic for Carboxylic acids.</t>
        </is>
      </c>
      <c r="E426" s="12" t="inlineStr">
        <is>
          <t>7f81bbae-d528-4ff1-91cd-ff181e8c437e</t>
        </is>
      </c>
    </row>
    <row r="427" ht="45" customHeight="1">
      <c r="A427" s="12" t="inlineStr">
        <is>
          <t>C6: Global Challenges</t>
        </is>
      </c>
      <c r="B427" s="12" t="inlineStr">
        <is>
          <t>Carboxylic Acids</t>
        </is>
      </c>
      <c r="C427" s="13" t="inlineStr">
        <is>
          <t>Carboxylic Acids [CH7.32]</t>
        </is>
      </c>
      <c r="D427" s="12" t="inlineStr">
        <is>
          <t>Describe the homologous series, carboxylic acids.</t>
        </is>
      </c>
      <c r="E427" s="12" t="inlineStr">
        <is>
          <t>80f6d8f0-f832-429f-8866-5f632549eb40</t>
        </is>
      </c>
    </row>
    <row r="428" ht="45" customHeight="1">
      <c r="A428" s="12" t="inlineStr">
        <is>
          <t>C6: Global Challenges</t>
        </is>
      </c>
      <c r="B428" s="12" t="inlineStr">
        <is>
          <t>Carboxylic Acids</t>
        </is>
      </c>
      <c r="C428" s="13" t="inlineStr">
        <is>
          <t>Why Carboxylic Acid is a Weak Acid [CH7.33]</t>
        </is>
      </c>
      <c r="D428" s="12" t="inlineStr">
        <is>
          <t>Explain why carboxylic acids are weak acids.</t>
        </is>
      </c>
      <c r="E428" s="12" t="inlineStr">
        <is>
          <t>03622fa9-5b99-42e3-8b15-92aae59e67ad</t>
        </is>
      </c>
    </row>
    <row r="429" ht="45" customHeight="1">
      <c r="A429" s="12" t="inlineStr">
        <is>
          <t>C6: Global Challenges</t>
        </is>
      </c>
      <c r="B429" s="12" t="inlineStr">
        <is>
          <t>Carboxylic Acids</t>
        </is>
      </c>
      <c r="C429" s="13" t="inlineStr">
        <is>
          <t>Reactions of Carboxylic Acids [CH7.34]</t>
        </is>
      </c>
      <c r="D429" s="12" t="inlineStr">
        <is>
          <t>Describe the reactions of carboxylic acids with metal carbonates and alcohols.</t>
        </is>
      </c>
      <c r="E429" s="12" t="inlineStr">
        <is>
          <t>9ab96619-8620-4780-ad4e-1a7fd73973cf</t>
        </is>
      </c>
    </row>
    <row r="430" ht="45" customHeight="1">
      <c r="A430" s="12" t="inlineStr">
        <is>
          <t>C6: Global Challenges</t>
        </is>
      </c>
      <c r="B430" s="12" t="inlineStr">
        <is>
          <t>Addition Polymers</t>
        </is>
      </c>
      <c r="C430" s="13" t="inlineStr">
        <is>
          <t>Diagnostic: Addition Polymers [CH0.78]</t>
        </is>
      </c>
      <c r="D430" s="12" t="inlineStr">
        <is>
          <t>Diagnostic for Addition Polymers.</t>
        </is>
      </c>
      <c r="E430" s="12" t="inlineStr">
        <is>
          <t>619de270-ad78-46a8-9355-ad197951dc44</t>
        </is>
      </c>
    </row>
    <row r="431" ht="45" customHeight="1">
      <c r="A431" s="12" t="inlineStr">
        <is>
          <t>C6: Global Challenges</t>
        </is>
      </c>
      <c r="B431" s="12" t="inlineStr">
        <is>
          <t>Addition Polymers</t>
        </is>
      </c>
      <c r="C431" s="13" t="inlineStr">
        <is>
          <t>Addition Polymers: Identifying &amp; Deducing [CH7.37]</t>
        </is>
      </c>
      <c r="D431" s="12" t="inlineStr">
        <is>
          <t>Includes the reaction of monomers to form polymers and how to identify the repeating unit from the monomer and vice versa.</t>
        </is>
      </c>
      <c r="E431" s="12" t="inlineStr">
        <is>
          <t>4693a534-fb0d-4842-8049-dfea47867233</t>
        </is>
      </c>
    </row>
    <row r="432" ht="45" customHeight="1">
      <c r="A432" s="12" t="inlineStr">
        <is>
          <t>C6: Global Challenges</t>
        </is>
      </c>
      <c r="B432" s="12" t="inlineStr">
        <is>
          <t>Addition Polymers</t>
        </is>
      </c>
      <c r="C432" s="13" t="inlineStr">
        <is>
          <t>Addition Polymers: Introduction [CH7.36]</t>
        </is>
      </c>
      <c r="D432" s="12" t="inlineStr">
        <is>
          <t>Introduction to the reaction of monomers to form polymers.  Includes how addition polymers form from monomers and that addition monomers all have C=C.</t>
        </is>
      </c>
      <c r="E432" s="12" t="inlineStr">
        <is>
          <t>93cdb336-85d4-4e69-a336-b43e98a7ca5b</t>
        </is>
      </c>
    </row>
    <row r="433" ht="45" customHeight="1">
      <c r="A433" s="12" t="inlineStr">
        <is>
          <t>C6: Global Challenges</t>
        </is>
      </c>
      <c r="B433" s="12" t="inlineStr">
        <is>
          <t>Addition Polymers</t>
        </is>
      </c>
      <c r="C433" s="13" t="inlineStr">
        <is>
          <t>Addition Polymers: Representing in Diagrams [CH7.38]</t>
        </is>
      </c>
      <c r="D433" s="12" t="inlineStr">
        <is>
          <t xml:space="preserve">Includes the different ways of representing polymers in 2D and 3D. </t>
        </is>
      </c>
      <c r="E433" s="12" t="inlineStr">
        <is>
          <t>a1eb33ac-822f-4a62-973e-5dc75b9c14e1</t>
        </is>
      </c>
    </row>
    <row r="434" ht="45" customHeight="1">
      <c r="A434" s="12" t="inlineStr">
        <is>
          <t>C6: Global Challenges</t>
        </is>
      </c>
      <c r="B434" s="12" t="inlineStr">
        <is>
          <t>DNA</t>
        </is>
      </c>
      <c r="C434" s="13" t="inlineStr">
        <is>
          <t>Diagnostic: DNA [CH0.105]</t>
        </is>
      </c>
      <c r="D434" s="12" t="inlineStr">
        <is>
          <t xml:space="preserve">Diagnostic for genetic material and the structure of DNA. </t>
        </is>
      </c>
      <c r="E434" s="12" t="inlineStr">
        <is>
          <t>4d69dc01-bb6a-4e53-9455-159360330418</t>
        </is>
      </c>
    </row>
    <row r="435" ht="45" customHeight="1">
      <c r="A435" s="12" t="inlineStr">
        <is>
          <t>C6: Global Challenges</t>
        </is>
      </c>
      <c r="B435" s="12" t="inlineStr">
        <is>
          <t>DNA</t>
        </is>
      </c>
      <c r="C435" s="13" t="inlineStr">
        <is>
          <t>Biological Molecules: Introduction to Genetic Material [BI6.124]</t>
        </is>
      </c>
      <c r="D435" s="12" t="inlineStr">
        <is>
          <t>Give the role of DNA and RNA in organisms and explain how the universal genetic code provides indirect evidence for evolution.</t>
        </is>
      </c>
      <c r="E435" s="12" t="inlineStr">
        <is>
          <t>8bfa2c45-5ffb-4218-bab7-da35533e1a1b</t>
        </is>
      </c>
    </row>
    <row r="436" ht="45" customHeight="1">
      <c r="A436" s="12" t="inlineStr">
        <is>
          <t>C6: Global Challenges</t>
        </is>
      </c>
      <c r="B436" s="12" t="inlineStr">
        <is>
          <t>DNA</t>
        </is>
      </c>
      <c r="C436" s="13" t="inlineStr">
        <is>
          <t>DNA: Nucleotides [BI6.125]</t>
        </is>
      </c>
      <c r="D436" s="12" t="inlineStr">
        <is>
          <t xml:space="preserve">Describe DNA as a polymer made from four different nucleotides and describe the structure of nucleotides. </t>
        </is>
      </c>
      <c r="E436" s="12" t="inlineStr">
        <is>
          <t>17b6f11e-9cdf-4a03-b36a-1ccaa263f1e4</t>
        </is>
      </c>
    </row>
    <row r="437" ht="45" customHeight="1">
      <c r="A437" s="12" t="inlineStr">
        <is>
          <t>C6: Global Challenges</t>
        </is>
      </c>
      <c r="B437" s="12" t="inlineStr">
        <is>
          <t>DNA</t>
        </is>
      </c>
      <c r="C437" s="13" t="inlineStr">
        <is>
          <t>DNA: Structure [BI6.013]</t>
        </is>
      </c>
      <c r="D437" s="12" t="inlineStr">
        <is>
          <t>Describe DNA as a polymer of alternating sugar and phosphate sections with one of the four bases attached to each sugar. Includes complementary base pairing.</t>
        </is>
      </c>
      <c r="E437" s="12" t="inlineStr">
        <is>
          <t>b58a5b8d-1921-49da-b916-7ddde4ebe581</t>
        </is>
      </c>
    </row>
    <row r="438" ht="45" customHeight="1">
      <c r="A438" s="12" t="inlineStr">
        <is>
          <t>C6: Global Challenges</t>
        </is>
      </c>
      <c r="B438" s="12" t="inlineStr">
        <is>
          <t>Electrochemical Cells</t>
        </is>
      </c>
      <c r="C438" s="13" t="inlineStr">
        <is>
          <t>Diagnostic: Electrochemical Cells [CH0.60]</t>
        </is>
      </c>
      <c r="D438" s="12" t="inlineStr">
        <is>
          <t>Diagnostic for cells &amp; Fuel cells nuggets.  Includes what each type of cell is, examples of their use and evaluation of their use.</t>
        </is>
      </c>
      <c r="E438" s="12" t="inlineStr">
        <is>
          <t>015cb710-899a-47aa-8e76-0d78def1d3fa</t>
        </is>
      </c>
    </row>
    <row r="439" ht="45" customHeight="1">
      <c r="A439" s="12" t="inlineStr">
        <is>
          <t>C6: Global Challenges</t>
        </is>
      </c>
      <c r="B439" s="12" t="inlineStr">
        <is>
          <t>Electrochemical Cells</t>
        </is>
      </c>
      <c r="C439" s="13" t="inlineStr">
        <is>
          <t>Chemical Cells: Introduction [CH5.36]</t>
        </is>
      </c>
      <c r="D439" s="12" t="inlineStr">
        <is>
          <t>Describes the components of a chemical cell and how they generate a potential difference.</t>
        </is>
      </c>
      <c r="E439" s="12" t="inlineStr">
        <is>
          <t>c110dfd0-123f-44cc-8824-03d0f81ce861</t>
        </is>
      </c>
    </row>
    <row r="440" ht="45" customHeight="1">
      <c r="A440" s="12" t="inlineStr">
        <is>
          <t>C6: Global Challenges</t>
        </is>
      </c>
      <c r="B440" s="12" t="inlineStr">
        <is>
          <t>Electrochemical Cells</t>
        </is>
      </c>
      <c r="C440" s="13" t="inlineStr">
        <is>
          <t>Cells &amp; Batteries [CH5.39]</t>
        </is>
      </c>
      <c r="D440" s="12" t="inlineStr">
        <is>
          <t>Describes the difference between cells &amp; batteries.</t>
        </is>
      </c>
      <c r="E440" s="12" t="inlineStr">
        <is>
          <t>84d4734f-95e4-49ff-a547-f9b9f52d9058</t>
        </is>
      </c>
    </row>
    <row r="441" ht="45" customHeight="1">
      <c r="A441" s="12" t="inlineStr">
        <is>
          <t>C6: Global Challenges</t>
        </is>
      </c>
      <c r="B441" s="12" t="inlineStr">
        <is>
          <t>Electrochemical Cells</t>
        </is>
      </c>
      <c r="C441" s="13" t="inlineStr">
        <is>
          <t>Rechargeable &amp; Non-Rechargeable Cells &amp; Batteries [CH5.62]</t>
        </is>
      </c>
      <c r="D441" s="12" t="inlineStr">
        <is>
          <t>Includes what is meant by a rechargeable battery and what happens when a rechargeable battery is connected to an external power source.</t>
        </is>
      </c>
      <c r="E441" s="12" t="inlineStr">
        <is>
          <t>b32066e8-46c9-4360-a94f-d5bd4610d463</t>
        </is>
      </c>
    </row>
    <row r="442" ht="45" customHeight="1">
      <c r="A442" s="12" t="inlineStr">
        <is>
          <t>C6: Global Challenges</t>
        </is>
      </c>
      <c r="B442" s="12" t="inlineStr">
        <is>
          <t>Electrochemical Cells</t>
        </is>
      </c>
      <c r="C442" s="13" t="inlineStr">
        <is>
          <t>Chemical Cells: Potential Difference &amp; Reactivity I [CH5.40]</t>
        </is>
      </c>
      <c r="D442" s="12" t="inlineStr">
        <is>
          <t>Identifies the factors that affect the potential difference of a cell. There is a more in depth consideration of the metals used for the electrodes and how their relative reactivity influences the potential difference.</t>
        </is>
      </c>
      <c r="E442" s="12" t="inlineStr">
        <is>
          <t>559054df-86c2-4dd0-87fc-ae76b2162356</t>
        </is>
      </c>
    </row>
    <row r="443" ht="45" customHeight="1">
      <c r="A443" s="12" t="inlineStr">
        <is>
          <t>C6: Global Challenges</t>
        </is>
      </c>
      <c r="B443" s="12" t="inlineStr">
        <is>
          <t>Electrochemical Cells</t>
        </is>
      </c>
      <c r="C443" s="13" t="inlineStr">
        <is>
          <t>Chemical Cells: Potential Difference &amp; Reactivity II [CH5.41]</t>
        </is>
      </c>
      <c r="D443" s="12" t="inlineStr">
        <is>
          <t>In depth consideration of the metals used for the electrodes and how their relative reactivity influences the potential difference. Involves interpreting data in tables and link with reactivity.</t>
        </is>
      </c>
      <c r="E443" s="12" t="inlineStr">
        <is>
          <t>080b2b2d-65a2-48a6-9f36-2cd29d0275ab</t>
        </is>
      </c>
    </row>
    <row r="444" ht="45" customHeight="1">
      <c r="A444" s="12" t="inlineStr">
        <is>
          <t>C6: Global Challenges</t>
        </is>
      </c>
      <c r="B444" s="12" t="inlineStr">
        <is>
          <t>Electrochemical Cells</t>
        </is>
      </c>
      <c r="C444" s="13" t="inlineStr">
        <is>
          <t>Fuel Cells: Introduction [CH5.37]</t>
        </is>
      </c>
      <c r="D444" s="12" t="inlineStr">
        <is>
          <t>Describes how a fuel cell releases chemical energy from fuels.</t>
        </is>
      </c>
      <c r="E444" s="12" t="inlineStr">
        <is>
          <t>cd7190ee-1dde-46f9-b302-b95dfe4d05eb</t>
        </is>
      </c>
    </row>
    <row r="445" ht="45" customHeight="1">
      <c r="A445" s="12" t="inlineStr">
        <is>
          <t>C6: Global Challenges</t>
        </is>
      </c>
      <c r="B445" s="12" t="inlineStr">
        <is>
          <t>Electrochemical Cells</t>
        </is>
      </c>
      <c r="C445" s="13" t="inlineStr">
        <is>
          <t>Fuel Cells: Uses [CH5.44]</t>
        </is>
      </c>
      <c r="D445" s="12" t="inlineStr">
        <is>
          <t>Uses of fuel cells. Examples include cars, buses, trains, lunar landing module and some factories.</t>
        </is>
      </c>
      <c r="E445" s="12" t="inlineStr">
        <is>
          <t>80f02a5c-e9e1-408c-a255-259f63324386</t>
        </is>
      </c>
    </row>
    <row r="446" ht="45" customHeight="1">
      <c r="A446" s="12" t="inlineStr">
        <is>
          <t>C6: Global Challenges</t>
        </is>
      </c>
      <c r="B446" s="12" t="inlineStr">
        <is>
          <t>Electrochemical Cells</t>
        </is>
      </c>
      <c r="C446" s="13" t="inlineStr">
        <is>
          <t>Acid Fuel Cells: Half Equations [CH5.43]</t>
        </is>
      </c>
      <c r="D446" s="12" t="inlineStr">
        <is>
          <t>Covers the reactions occurring in an acid fuel cell at the anode and cathode.  Includes the half equations for each electrode and the overall reaction.</t>
        </is>
      </c>
      <c r="E446" s="12" t="inlineStr">
        <is>
          <t>2897ee05-bd31-404d-9bd6-73cadf1861ae</t>
        </is>
      </c>
    </row>
    <row r="447" ht="45" customHeight="1">
      <c r="A447" s="12" t="inlineStr">
        <is>
          <t>C6: Global Challenges</t>
        </is>
      </c>
      <c r="B447" s="12" t="inlineStr">
        <is>
          <t>Electrochemical Cells</t>
        </is>
      </c>
      <c r="C447" s="13" t="inlineStr">
        <is>
          <t>Alkaline Fuel Cells: Half Equations [CH5.63]</t>
        </is>
      </c>
      <c r="D447" s="12" t="inlineStr">
        <is>
          <t>Covers the reactions occurring in an alkaline fuel cell at the anode and cathode.  Includes the half equations for each electrode and the overall reaction.</t>
        </is>
      </c>
      <c r="E447" s="12" t="inlineStr">
        <is>
          <t>10bc53ca-27a4-4203-a6c0-505acf7cf5bc</t>
        </is>
      </c>
    </row>
    <row r="448" ht="45" customHeight="1">
      <c r="A448" s="12" t="inlineStr">
        <is>
          <t>C6: Global Challenges</t>
        </is>
      </c>
      <c r="B448" s="12" t="inlineStr">
        <is>
          <t>Electrochemical Cells</t>
        </is>
      </c>
      <c r="C448" s="13" t="inlineStr">
        <is>
          <t>Fuel Cells &amp; Electrolysis: Cathodes &amp; Anodes [CH5.38]</t>
        </is>
      </c>
      <c r="D448" s="12" t="inlineStr">
        <is>
          <t>Explains how to determine which electrode in a cell is the anode and which is the cathode on the basis of the electrons transferred.  Includes electrolysis of lead bromide and hydrogen fuel cells as examples.</t>
        </is>
      </c>
      <c r="E448" s="12" t="inlineStr">
        <is>
          <t>0952ed1f-9586-445c-93ee-c2fe7e1c5ae5</t>
        </is>
      </c>
    </row>
    <row r="449" ht="45" customHeight="1">
      <c r="A449" s="12" t="inlineStr">
        <is>
          <t>C6: Global Challenges</t>
        </is>
      </c>
      <c r="B449" s="12" t="inlineStr">
        <is>
          <t>Electrochemical Cells</t>
        </is>
      </c>
      <c r="C449" s="13" t="inlineStr">
        <is>
          <t>Evaluating Chemical Cells &amp; Fuel Cells [CH5.45]</t>
        </is>
      </c>
      <c r="D449" s="12" t="inlineStr">
        <is>
          <t>Considers the advantages and disadvantages of different types of cell.</t>
        </is>
      </c>
      <c r="E449" s="12" t="inlineStr">
        <is>
          <t>10e2d70d-7526-4418-9773-2bc37b0ac72a</t>
        </is>
      </c>
    </row>
    <row r="450" ht="45" customHeight="1">
      <c r="A450" s="12" t="inlineStr">
        <is>
          <t>C6: Global Challenges</t>
        </is>
      </c>
      <c r="B450" s="12" t="inlineStr">
        <is>
          <t>The Earth's Atmosphere</t>
        </is>
      </c>
      <c r="C450" s="13" t="inlineStr">
        <is>
          <t>Diagnostic: The Earth's Atmosphere [CH0.088]</t>
        </is>
      </c>
      <c r="D450" s="12" t="inlineStr">
        <is>
          <t>Diagnostic exploring the evolution of the Earth's atmosphere.</t>
        </is>
      </c>
      <c r="E450" s="12" t="inlineStr">
        <is>
          <t>3507559b-dc39-4428-8371-d4d4c3427935</t>
        </is>
      </c>
    </row>
    <row r="451" ht="45" customHeight="1">
      <c r="A451" s="12" t="inlineStr">
        <is>
          <t>C6: Global Challenges</t>
        </is>
      </c>
      <c r="B451" s="12" t="inlineStr">
        <is>
          <t>The Earth's Atmosphere</t>
        </is>
      </c>
      <c r="C451" s="13" t="inlineStr">
        <is>
          <t>The Earth's Atmosphere [CH9.01]</t>
        </is>
      </c>
      <c r="D451" s="12" t="inlineStr">
        <is>
          <t>Identify the composition of gases in the Earth's atmosphere.</t>
        </is>
      </c>
      <c r="E451" s="12" t="inlineStr">
        <is>
          <t>f2475677-cdfb-4e68-ac3c-fda90062788c</t>
        </is>
      </c>
    </row>
    <row r="452" ht="45" customHeight="1">
      <c r="A452" s="12" t="inlineStr">
        <is>
          <t>C6: Global Challenges</t>
        </is>
      </c>
      <c r="B452" s="12" t="inlineStr">
        <is>
          <t>The Earth's Atmosphere</t>
        </is>
      </c>
      <c r="C452" s="13" t="inlineStr">
        <is>
          <t>The Earth's Early Atmosphere [CH9.02]</t>
        </is>
      </c>
      <c r="D452" s="12" t="inlineStr">
        <is>
          <t>Describe theories of how the Earth's atmosphere was formed and its composition.</t>
        </is>
      </c>
      <c r="E452" s="12" t="inlineStr">
        <is>
          <t>10dc0205-00b6-49a2-96a6-d960723f1b15</t>
        </is>
      </c>
    </row>
    <row r="453" ht="45" customHeight="1">
      <c r="A453" s="12" t="inlineStr">
        <is>
          <t>C6: Global Challenges</t>
        </is>
      </c>
      <c r="B453" s="12" t="inlineStr">
        <is>
          <t>The Earth's Atmosphere</t>
        </is>
      </c>
      <c r="C453" s="13" t="inlineStr">
        <is>
          <t>How Oxygen Levels in the Atmosphere Increased [CH9.03]</t>
        </is>
      </c>
      <c r="D453" s="12" t="inlineStr">
        <is>
          <t>Explain the changes in oxygen content in the atmosphere.</t>
        </is>
      </c>
      <c r="E453" s="12" t="inlineStr">
        <is>
          <t>f2304d4c-2e2f-4f56-a750-752e356ee01c</t>
        </is>
      </c>
    </row>
    <row r="454" ht="45" customHeight="1">
      <c r="A454" s="12" t="inlineStr">
        <is>
          <t>C6: Global Challenges</t>
        </is>
      </c>
      <c r="B454" s="12" t="inlineStr">
        <is>
          <t>The Earth's Atmosphere</t>
        </is>
      </c>
      <c r="C454" s="13" t="inlineStr">
        <is>
          <t>How Carbon Dioxide Levels in the Atmosphere Decreased [CH9.04]</t>
        </is>
      </c>
      <c r="D454" s="12" t="inlineStr">
        <is>
          <t>Explain the changes in carbon dioxide content in the atmosphere.</t>
        </is>
      </c>
      <c r="E454" s="12" t="inlineStr">
        <is>
          <t>d6e09424-61ba-4dab-bc54-3e6e0827f4fb</t>
        </is>
      </c>
    </row>
    <row r="455" ht="45" customHeight="1">
      <c r="A455" s="12" t="inlineStr">
        <is>
          <t>C6: Global Challenges</t>
        </is>
      </c>
      <c r="B455" s="12" t="inlineStr">
        <is>
          <t>The Earth's Atmosphere</t>
        </is>
      </c>
      <c r="C455" s="13" t="inlineStr">
        <is>
          <t>The Evolution of the Earth's Atmosphere [CH9.05]</t>
        </is>
      </c>
      <c r="D455" s="12" t="inlineStr">
        <is>
          <t>Describe the changes over time in the Earth's atmosphere.</t>
        </is>
      </c>
      <c r="E455" s="12" t="inlineStr">
        <is>
          <t>126fb90b-7158-4744-af98-bdcf50d58024</t>
        </is>
      </c>
    </row>
    <row r="456" ht="45" customHeight="1">
      <c r="A456" s="12" t="inlineStr">
        <is>
          <t>C6: Global Challenges</t>
        </is>
      </c>
      <c r="B456" s="12" t="inlineStr">
        <is>
          <t>Climate Change</t>
        </is>
      </c>
      <c r="C456" s="13" t="inlineStr">
        <is>
          <t>Diagnostic: Climate Change [CH0.090]</t>
        </is>
      </c>
      <c r="D456" s="12" t="inlineStr">
        <is>
          <t>Diagnostic for the natural and enhanced greenhouse effects.</t>
        </is>
      </c>
      <c r="E456" s="12" t="inlineStr">
        <is>
          <t>1d45bbb4-de04-44c0-972c-8af0ccb79abd</t>
        </is>
      </c>
    </row>
    <row r="457" ht="45" customHeight="1">
      <c r="A457" s="12" t="inlineStr">
        <is>
          <t>C6: Global Challenges</t>
        </is>
      </c>
      <c r="B457" s="12" t="inlineStr">
        <is>
          <t>Climate Change</t>
        </is>
      </c>
      <c r="C457" s="13" t="inlineStr">
        <is>
          <t>Climate Change: Natural Greenhouse Effect [CH9.07]</t>
        </is>
      </c>
      <c r="D457" s="12" t="inlineStr">
        <is>
          <t>Identify what the greenhouse effect is and describe how it impacts upon our planet to include how greenhouse gases absorb energy.</t>
        </is>
      </c>
      <c r="E457" s="12" t="inlineStr">
        <is>
          <t>43a2a99a-e5c1-40ec-8c23-7944042840ec</t>
        </is>
      </c>
    </row>
    <row r="458" ht="45" customHeight="1">
      <c r="A458" s="12" t="inlineStr">
        <is>
          <t>C6: Global Challenges</t>
        </is>
      </c>
      <c r="B458" s="12" t="inlineStr">
        <is>
          <t>Climate Change</t>
        </is>
      </c>
      <c r="C458" s="13" t="inlineStr">
        <is>
          <t>Climate Change: Natural Factors [CH9.16]</t>
        </is>
      </c>
      <c r="D458" s="12" t="inlineStr">
        <is>
          <t>Identify natural occurrences which can affect climate change.</t>
        </is>
      </c>
      <c r="E458" s="12" t="inlineStr">
        <is>
          <t>4b8b1a25-bc0d-4d36-8cf1-1c168272ed78</t>
        </is>
      </c>
    </row>
    <row r="459" ht="45" customHeight="1">
      <c r="A459" s="12" t="inlineStr">
        <is>
          <t>C6: Global Challenges</t>
        </is>
      </c>
      <c r="B459" s="12" t="inlineStr">
        <is>
          <t>Climate Change</t>
        </is>
      </c>
      <c r="C459" s="13" t="inlineStr">
        <is>
          <t>Climate Change: Historic Changes in Climate [CH9.17]</t>
        </is>
      </c>
      <c r="D459" s="12" t="inlineStr">
        <is>
          <t>Describe the historical changes in temperature, their causes and the impacts of these changes.</t>
        </is>
      </c>
      <c r="E459" s="12" t="inlineStr">
        <is>
          <t>d627684e-ea8e-44cc-8831-026cba74949c</t>
        </is>
      </c>
    </row>
    <row r="460" ht="45" customHeight="1">
      <c r="A460" s="12" t="inlineStr">
        <is>
          <t>C6: Global Challenges</t>
        </is>
      </c>
      <c r="B460" s="12" t="inlineStr">
        <is>
          <t>Climate Change</t>
        </is>
      </c>
      <c r="C460" s="13" t="inlineStr">
        <is>
          <t>Climate Change: Human Factors [CH9.18]</t>
        </is>
      </c>
      <c r="D460" s="12" t="inlineStr">
        <is>
          <t>Describe the anthropogenic (human) causes of climate change.</t>
        </is>
      </c>
      <c r="E460" s="12" t="inlineStr">
        <is>
          <t>9ed25f77-ca74-48c7-b609-0bce7cead882</t>
        </is>
      </c>
    </row>
    <row r="461" ht="45" customHeight="1">
      <c r="A461" s="12" t="inlineStr">
        <is>
          <t>C6: Global Challenges</t>
        </is>
      </c>
      <c r="B461" s="12" t="inlineStr">
        <is>
          <t>Climate Change</t>
        </is>
      </c>
      <c r="C461" s="13" t="inlineStr">
        <is>
          <t>Climate Change: Since Industrialisation [CH9.19]</t>
        </is>
      </c>
      <c r="D461" s="12" t="inlineStr">
        <is>
          <t>Describe the impact of the industrial revolution on climate change.</t>
        </is>
      </c>
      <c r="E461" s="12" t="inlineStr">
        <is>
          <t>6ff12f99-0007-41d6-9926-6c609d868363</t>
        </is>
      </c>
    </row>
    <row r="462" ht="45" customHeight="1">
      <c r="A462" s="12" t="inlineStr">
        <is>
          <t>C6: Global Challenges</t>
        </is>
      </c>
      <c r="B462" s="12" t="inlineStr">
        <is>
          <t>Climate Change</t>
        </is>
      </c>
      <c r="C462" s="13" t="inlineStr">
        <is>
          <t>Climate Change: Enhanced Greenhouse Effect [CH9.20]</t>
        </is>
      </c>
      <c r="D462" s="12" t="inlineStr">
        <is>
          <t>Identify and describe what the enhanced greenhouse effect is.</t>
        </is>
      </c>
      <c r="E462" s="12" t="inlineStr">
        <is>
          <t>a9a91994-b914-4d15-b72f-1e7a44dfe90f</t>
        </is>
      </c>
    </row>
    <row r="463" ht="45" customHeight="1">
      <c r="A463" s="12" t="inlineStr">
        <is>
          <t>C6: Global Challenges</t>
        </is>
      </c>
      <c r="B463" s="12" t="inlineStr">
        <is>
          <t>Climate Change</t>
        </is>
      </c>
      <c r="C463" s="13" t="inlineStr">
        <is>
          <t>Climate Change: Enhanced Greenhouse Effect Impacts [CH9.21]</t>
        </is>
      </c>
      <c r="D463" s="12" t="inlineStr">
        <is>
          <t>Describe how the enhanced greenhouse effect impacts our planet.</t>
        </is>
      </c>
      <c r="E463" s="12" t="inlineStr">
        <is>
          <t>18e45fa2-c2ac-4f57-9239-12fd8587bade</t>
        </is>
      </c>
    </row>
    <row r="464" ht="45" customHeight="1">
      <c r="A464" s="12" t="inlineStr">
        <is>
          <t>C6: Global Challenges</t>
        </is>
      </c>
      <c r="B464" s="12" t="inlineStr">
        <is>
          <t>Climate Change</t>
        </is>
      </c>
      <c r="C464" s="13" t="inlineStr">
        <is>
          <t>Climate Change: Peer Review [CH9.22]</t>
        </is>
      </c>
      <c r="D464" s="12" t="inlineStr">
        <is>
          <t>Explain what peer review is and why it is important for scientific research.</t>
        </is>
      </c>
      <c r="E464" s="12" t="inlineStr">
        <is>
          <t>acec1e1d-2762-40d0-a3bf-39bbca39768b</t>
        </is>
      </c>
    </row>
    <row r="465" ht="45" customHeight="1">
      <c r="A465" s="12" t="inlineStr">
        <is>
          <t>C6: Global Challenges</t>
        </is>
      </c>
      <c r="B465" s="12" t="inlineStr">
        <is>
          <t>Climate Change Mitigation &amp; Adaptation</t>
        </is>
      </c>
      <c r="C465" s="13" t="inlineStr">
        <is>
          <t>Diagnostic: Climate Change Mitigation &amp; Adaptation [CH0.092]</t>
        </is>
      </c>
      <c r="D465" s="12" t="inlineStr">
        <is>
          <t>Diagnostic for climate change mitigation and adaption strategies.</t>
        </is>
      </c>
      <c r="E465" s="12" t="inlineStr">
        <is>
          <t>c7bb8e26-aa59-44eb-8bb2-6fbe66be1e89</t>
        </is>
      </c>
    </row>
    <row r="466" ht="45" customHeight="1">
      <c r="A466" s="12" t="inlineStr">
        <is>
          <t>C6: Global Challenges</t>
        </is>
      </c>
      <c r="B466" s="12" t="inlineStr">
        <is>
          <t>Climate Change Mitigation &amp; Adaptation</t>
        </is>
      </c>
      <c r="C466" s="13" t="inlineStr">
        <is>
          <t>Climate Change Mitigation: Carbon Capture &amp; Storage [CH9.23]</t>
        </is>
      </c>
      <c r="D466" s="12" t="inlineStr">
        <is>
          <t>Describe what carbon capture is and how it works.</t>
        </is>
      </c>
      <c r="E466" s="12" t="inlineStr">
        <is>
          <t>ed1c115b-b092-4e25-b7a7-8c91aba9b937</t>
        </is>
      </c>
    </row>
    <row r="467" ht="45" customHeight="1">
      <c r="A467" s="12" t="inlineStr">
        <is>
          <t>C6: Global Challenges</t>
        </is>
      </c>
      <c r="B467" s="12" t="inlineStr">
        <is>
          <t>Climate Change Mitigation &amp; Adaptation</t>
        </is>
      </c>
      <c r="C467" s="13" t="inlineStr">
        <is>
          <t>Climate Change Mitigation: Renewable Energy [CH9.24]</t>
        </is>
      </c>
      <c r="D467" s="12" t="inlineStr">
        <is>
          <t>Explain how renewable energies can help to reduce climate change.</t>
        </is>
      </c>
      <c r="E467" s="12" t="inlineStr">
        <is>
          <t>7639309c-859f-4ed4-90b3-c633603b8aed</t>
        </is>
      </c>
    </row>
    <row r="468" ht="45" customHeight="1">
      <c r="A468" s="12" t="inlineStr">
        <is>
          <t>C6: Global Challenges</t>
        </is>
      </c>
      <c r="B468" s="12" t="inlineStr">
        <is>
          <t>Climate Change Mitigation &amp; Adaptation</t>
        </is>
      </c>
      <c r="C468" s="13" t="inlineStr">
        <is>
          <t>Climate Change Mitigation: Afforestation [CH9.25]</t>
        </is>
      </c>
      <c r="D468" s="12" t="inlineStr">
        <is>
          <t>Explain how afforestation can help to reduce climate change.</t>
        </is>
      </c>
      <c r="E468" s="12" t="inlineStr">
        <is>
          <t>bacfd0b4-4083-4996-b8e2-f19d0d382dc8</t>
        </is>
      </c>
    </row>
    <row r="469" ht="45" customHeight="1">
      <c r="A469" s="12" t="inlineStr">
        <is>
          <t>C6: Global Challenges</t>
        </is>
      </c>
      <c r="B469" s="12" t="inlineStr">
        <is>
          <t>Climate Change Mitigation &amp; Adaptation</t>
        </is>
      </c>
      <c r="C469" s="13" t="inlineStr">
        <is>
          <t>Climate Change Mitigation: International Agreements [CH9.26]</t>
        </is>
      </c>
      <c r="D469" s="12" t="inlineStr">
        <is>
          <t>Identify how different countries have worked together to help tackle climate change.</t>
        </is>
      </c>
      <c r="E469" s="12" t="inlineStr">
        <is>
          <t>af8b9f34-e230-4e96-8955-187c0c7e17bd</t>
        </is>
      </c>
    </row>
    <row r="470" ht="45" customHeight="1">
      <c r="A470" s="12" t="inlineStr">
        <is>
          <t>C6: Global Challenges</t>
        </is>
      </c>
      <c r="B470" s="12" t="inlineStr">
        <is>
          <t>Climate Change Mitigation &amp; Adaptation</t>
        </is>
      </c>
      <c r="C470" s="13" t="inlineStr">
        <is>
          <t>Climate Change Mitigation: Summary [CH9.27]</t>
        </is>
      </c>
      <c r="D470" s="12" t="inlineStr">
        <is>
          <t>Describe mitigation strategies for to help tackle climate change. Strategies included: carbon capture &amp; storage, renewable energy, afforestation and international agreements.</t>
        </is>
      </c>
      <c r="E470" s="12" t="inlineStr">
        <is>
          <t>235adb4b-7f4a-404e-9525-30507a3dcf11</t>
        </is>
      </c>
    </row>
    <row r="471" ht="45" customHeight="1">
      <c r="A471" s="12" t="inlineStr">
        <is>
          <t>C6: Global Challenges</t>
        </is>
      </c>
      <c r="B471" s="12" t="inlineStr">
        <is>
          <t>Climate Change Mitigation &amp; Adaptation</t>
        </is>
      </c>
      <c r="C471" s="13" t="inlineStr">
        <is>
          <t>Climate Change Adaptation: Carbon Footprints [CH9.28]</t>
        </is>
      </c>
      <c r="D471" s="12" t="inlineStr">
        <is>
          <t>Identify what a carbon footprint is and who is responsible for managing them.</t>
        </is>
      </c>
      <c r="E471" s="12" t="inlineStr">
        <is>
          <t>5a12a9c3-59b3-4fd4-8c53-28be85aec592</t>
        </is>
      </c>
    </row>
    <row r="472" ht="45" customHeight="1">
      <c r="A472" s="12" t="inlineStr">
        <is>
          <t>C6: Global Challenges</t>
        </is>
      </c>
      <c r="B472" s="12" t="inlineStr">
        <is>
          <t>Air Pollution</t>
        </is>
      </c>
      <c r="C472" s="13" t="inlineStr">
        <is>
          <t>Diagnostic: Air Pollution [CH0.091]</t>
        </is>
      </c>
      <c r="D472" s="12" t="inlineStr">
        <is>
          <t>Diagnostic for air pollutants. The following pollutants are covered: carbon dioxide, sulfur dioxide, nitrogen oxides, particulates, carbon monoxide and methane.</t>
        </is>
      </c>
      <c r="E472" s="12" t="inlineStr">
        <is>
          <t>04b72e10-f41b-4d1d-9e8b-c4405489a6b8</t>
        </is>
      </c>
    </row>
    <row r="473" ht="45" customHeight="1">
      <c r="A473" s="12" t="inlineStr">
        <is>
          <t>C6: Global Challenges</t>
        </is>
      </c>
      <c r="B473" s="12" t="inlineStr">
        <is>
          <t>Air Pollution</t>
        </is>
      </c>
      <c r="C473" s="13" t="inlineStr">
        <is>
          <t>Air Pollution from Fuels [CH9.08]</t>
        </is>
      </c>
      <c r="D473" s="12" t="inlineStr">
        <is>
          <t>Describe air pollution and pollutants from the combustion of fuels.</t>
        </is>
      </c>
      <c r="E473" s="12" t="inlineStr">
        <is>
          <t>0d70c827-ac5c-4197-89c5-5303c4c18739</t>
        </is>
      </c>
    </row>
    <row r="474" ht="45" customHeight="1">
      <c r="A474" s="12" t="inlineStr">
        <is>
          <t>C6: Global Challenges</t>
        </is>
      </c>
      <c r="B474" s="12" t="inlineStr">
        <is>
          <t>Air Pollution</t>
        </is>
      </c>
      <c r="C474" s="13" t="inlineStr">
        <is>
          <t>Pollutants: Carbon Dioxide [CH9.09]</t>
        </is>
      </c>
      <c r="D474" s="12" t="inlineStr">
        <is>
          <t>Explain the formation and impact of carbon dioxide as a pollutant.</t>
        </is>
      </c>
      <c r="E474" s="12" t="inlineStr">
        <is>
          <t>a016df46-a68c-46c0-951a-59b1798653f1</t>
        </is>
      </c>
    </row>
    <row r="475" ht="45" customHeight="1">
      <c r="A475" s="12" t="inlineStr">
        <is>
          <t>C6: Global Challenges</t>
        </is>
      </c>
      <c r="B475" s="12" t="inlineStr">
        <is>
          <t>Air Pollution</t>
        </is>
      </c>
      <c r="C475" s="13" t="inlineStr">
        <is>
          <t>Pollutants: Sulfur Dioxide [CH9.10]</t>
        </is>
      </c>
      <c r="D475" s="12" t="inlineStr">
        <is>
          <t>Explain the formation and impact of sulfur dioxide as a pollutant.</t>
        </is>
      </c>
      <c r="E475" s="12" t="inlineStr">
        <is>
          <t>72a6c506-88b7-402c-b34d-18dc614dee65</t>
        </is>
      </c>
    </row>
    <row r="476" ht="45" customHeight="1">
      <c r="A476" s="12" t="inlineStr">
        <is>
          <t>C6: Global Challenges</t>
        </is>
      </c>
      <c r="B476" s="12" t="inlineStr">
        <is>
          <t>Air Pollution</t>
        </is>
      </c>
      <c r="C476" s="13" t="inlineStr">
        <is>
          <t>Pollutants: Nitrogen Oxides [CH9.11]</t>
        </is>
      </c>
      <c r="D476" s="12" t="inlineStr">
        <is>
          <t>Explain the formation and impact of nitrogen oxides as pollutants.</t>
        </is>
      </c>
      <c r="E476" s="12" t="inlineStr">
        <is>
          <t>a360c898-9f80-41a3-b49b-b57c08e5b2d0</t>
        </is>
      </c>
    </row>
    <row r="477" ht="45" customHeight="1">
      <c r="A477" s="12" t="inlineStr">
        <is>
          <t>C6: Global Challenges</t>
        </is>
      </c>
      <c r="B477" s="12" t="inlineStr">
        <is>
          <t>Air Pollution</t>
        </is>
      </c>
      <c r="C477" s="13" t="inlineStr">
        <is>
          <t>Pollutants: Particulates [CH9.12]</t>
        </is>
      </c>
      <c r="D477" s="12" t="inlineStr">
        <is>
          <t>Explain the formation and impact of particulates as pollutants.</t>
        </is>
      </c>
      <c r="E477" s="12" t="inlineStr">
        <is>
          <t>0c57f9ce-648b-4b5a-8f5c-71f17c4a9829</t>
        </is>
      </c>
    </row>
    <row r="478" ht="45" customHeight="1">
      <c r="A478" s="12" t="inlineStr">
        <is>
          <t>C6: Global Challenges</t>
        </is>
      </c>
      <c r="B478" s="12" t="inlineStr">
        <is>
          <t>Air Pollution</t>
        </is>
      </c>
      <c r="C478" s="13" t="inlineStr">
        <is>
          <t>Pollutants: Carbon Monoxide [CH9.13]</t>
        </is>
      </c>
      <c r="D478" s="12" t="inlineStr">
        <is>
          <t>Explain the formation and impact of carbon monoxide as a pollutant.</t>
        </is>
      </c>
      <c r="E478" s="12" t="inlineStr">
        <is>
          <t>5d44567b-181d-4d11-b942-4c1c055f5ddb</t>
        </is>
      </c>
    </row>
    <row r="479" ht="45" customHeight="1">
      <c r="A479" s="12" t="inlineStr">
        <is>
          <t>C6: Global Challenges</t>
        </is>
      </c>
      <c r="B479" s="12" t="inlineStr">
        <is>
          <t>Air Pollution</t>
        </is>
      </c>
      <c r="C479" s="13" t="inlineStr">
        <is>
          <t>Pollutants: Methane [CH9.14]</t>
        </is>
      </c>
      <c r="D479" s="12" t="inlineStr">
        <is>
          <t>Explain the formation and impact of methane as a pollutant.</t>
        </is>
      </c>
      <c r="E479" s="12" t="inlineStr">
        <is>
          <t>0a761e84-cf5a-4107-9490-ff8b00e254cf</t>
        </is>
      </c>
    </row>
    <row r="480" ht="45" customHeight="1">
      <c r="A480" s="12" t="inlineStr">
        <is>
          <t>C6: Global Challenges</t>
        </is>
      </c>
      <c r="B480" s="12" t="inlineStr">
        <is>
          <t>Air Pollution</t>
        </is>
      </c>
      <c r="C480" s="13" t="inlineStr">
        <is>
          <t>Pollutants: Summary [CH9.15]</t>
        </is>
      </c>
      <c r="D480" s="12" t="inlineStr">
        <is>
          <t>Identify all types of pollutants and describe their formation and impacts. Includes: carbon dioxide, sulfur dioxide, nitrogen oxides, particulates, carbon monoxide and methane.</t>
        </is>
      </c>
      <c r="E480" s="12" t="inlineStr">
        <is>
          <t>e5e04fd8-f709-47bc-9edd-9196856795a7</t>
        </is>
      </c>
    </row>
    <row r="481" ht="45" customHeight="1">
      <c r="A481" s="12" t="inlineStr">
        <is>
          <t>C6: Global Challenges</t>
        </is>
      </c>
      <c r="B481" s="12" t="inlineStr">
        <is>
          <t>Water</t>
        </is>
      </c>
      <c r="C481" s="13" t="inlineStr">
        <is>
          <t>Diagnostic: Water [CH0.98]</t>
        </is>
      </c>
      <c r="D481" s="12" t="inlineStr">
        <is>
          <t>Diagnostic for methods of making potable water from fresh and sea water, including the treatment of waste water and the testing of water.</t>
        </is>
      </c>
      <c r="E481" s="12" t="inlineStr">
        <is>
          <t>33928656-4b0b-4e7d-9363-a561f511858b</t>
        </is>
      </c>
    </row>
    <row r="482" ht="45" customHeight="1">
      <c r="A482" s="12" t="inlineStr">
        <is>
          <t>C6: Global Challenges</t>
        </is>
      </c>
      <c r="B482" s="12" t="inlineStr">
        <is>
          <t>Water</t>
        </is>
      </c>
      <c r="C482" s="13" t="inlineStr">
        <is>
          <t>Natural Sources of Water [CH10.30]</t>
        </is>
      </c>
      <c r="D482" s="12" t="inlineStr">
        <is>
          <t>Describe different sources of raw water.</t>
        </is>
      </c>
      <c r="E482" s="12" t="inlineStr">
        <is>
          <t>4174748b-8128-405b-8ab5-ecde90436109</t>
        </is>
      </c>
    </row>
    <row r="483" ht="45" customHeight="1">
      <c r="A483" s="12" t="inlineStr">
        <is>
          <t>C6: Global Challenges</t>
        </is>
      </c>
      <c r="B483" s="12" t="inlineStr">
        <is>
          <t>Water</t>
        </is>
      </c>
      <c r="C483" s="13" t="inlineStr">
        <is>
          <t>Potable Water [CH10.31]</t>
        </is>
      </c>
      <c r="D483" s="12" t="inlineStr">
        <is>
          <t>Describe potable water and the differences between potable and pure water.</t>
        </is>
      </c>
      <c r="E483" s="12" t="inlineStr">
        <is>
          <t>a8e835c6-46f1-41a4-b166-082be90eeef3</t>
        </is>
      </c>
    </row>
    <row r="484" ht="45" customHeight="1">
      <c r="A484" s="12" t="inlineStr">
        <is>
          <t>C6: Global Challenges</t>
        </is>
      </c>
      <c r="B484" s="12" t="inlineStr">
        <is>
          <t>Water</t>
        </is>
      </c>
      <c r="C484" s="13" t="inlineStr">
        <is>
          <t>Potable Water from Freshwater [CH10.32]</t>
        </is>
      </c>
      <c r="D484" s="12" t="inlineStr">
        <is>
          <t>Describe the treatment process to obtain potable water from freshwater</t>
        </is>
      </c>
      <c r="E484" s="12" t="inlineStr">
        <is>
          <t>e9d8c7be-2ffb-4a2e-8533-d5f3bf782473</t>
        </is>
      </c>
    </row>
    <row r="485" ht="45" customHeight="1">
      <c r="A485" s="12" t="inlineStr">
        <is>
          <t>C6: Global Challenges</t>
        </is>
      </c>
      <c r="B485" s="12" t="inlineStr">
        <is>
          <t>Water</t>
        </is>
      </c>
      <c r="C485" s="13" t="inlineStr">
        <is>
          <t>Potable Water from Seawater [CH10.33]</t>
        </is>
      </c>
      <c r="D485" s="12" t="inlineStr">
        <is>
          <t>Describe the treatment process to obtain potable water from seawater.</t>
        </is>
      </c>
      <c r="E485" s="12" t="inlineStr">
        <is>
          <t>90112604-bffd-48a7-9bcf-a3a7fa7fe2cf</t>
        </is>
      </c>
    </row>
    <row r="486" ht="45" customHeight="1">
      <c r="A486" s="12" t="inlineStr">
        <is>
          <t>C6: Global Challenges</t>
        </is>
      </c>
      <c r="B486" s="12" t="inlineStr">
        <is>
          <t>Water</t>
        </is>
      </c>
      <c r="C486" s="13" t="inlineStr">
        <is>
          <t>Waste Water Treatment [CH10.34]</t>
        </is>
      </c>
      <c r="D486" s="12" t="inlineStr">
        <is>
          <t>Identify the sources of waste water and describe how it is treated.</t>
        </is>
      </c>
      <c r="E486" s="12" t="inlineStr">
        <is>
          <t>ad319309-acca-415b-8783-bb611ae8ce55</t>
        </is>
      </c>
    </row>
    <row r="487" ht="45" customHeight="1">
      <c r="A487" s="12" t="inlineStr">
        <is>
          <t>C6: Global Challenges</t>
        </is>
      </c>
      <c r="B487" s="12" t="inlineStr">
        <is>
          <t>Water</t>
        </is>
      </c>
      <c r="C487" s="13" t="inlineStr">
        <is>
          <t>Potable Water from Wastewater [CH10.35]</t>
        </is>
      </c>
      <c r="D487" s="12" t="inlineStr">
        <is>
          <t>Explain how potable water can be obtained from waste water.</t>
        </is>
      </c>
      <c r="E487" s="12" t="inlineStr">
        <is>
          <t>3d13cd60-b4d8-46f8-a24b-a9ac629ca164</t>
        </is>
      </c>
    </row>
    <row r="488" ht="45" customHeight="1">
      <c r="A488" s="12" t="inlineStr">
        <is>
          <t>C6: Global Challenges</t>
        </is>
      </c>
      <c r="B488" s="12" t="inlineStr">
        <is>
          <t>Water</t>
        </is>
      </c>
      <c r="C488" s="13" t="inlineStr">
        <is>
          <t>Water: Summary [CH10.36]</t>
        </is>
      </c>
      <c r="D488" s="12" t="inlineStr">
        <is>
          <t>Identify different water sources and describe the different treatment types to obtain potable water and treat waste.</t>
        </is>
      </c>
      <c r="E488" s="12" t="inlineStr">
        <is>
          <t>f9d89bb5-c220-4b56-9bf5-e26b3a6275bd</t>
        </is>
      </c>
    </row>
    <row r="489" ht="45" customHeight="1">
      <c r="A489" s="12" t="inlineStr">
        <is>
          <t>C6: Global Challenges</t>
        </is>
      </c>
      <c r="B489" s="12" t="inlineStr">
        <is>
          <t>Water</t>
        </is>
      </c>
      <c r="C489" s="13" t="inlineStr">
        <is>
          <t>Testing for Water [CH10.37]</t>
        </is>
      </c>
      <c r="D489" s="12" t="inlineStr">
        <is>
          <t>Describe water tests using copper (II) sulfate and cobalt (II) chloride.</t>
        </is>
      </c>
      <c r="E489" s="12" t="inlineStr">
        <is>
          <t>b953b632-8d54-42c3-bc9c-431e733a6c33</t>
        </is>
      </c>
    </row>
    <row r="490" ht="45" customHeight="1">
      <c r="A490" s="12" t="inlineStr">
        <is>
          <t>C6: Global Challenges</t>
        </is>
      </c>
      <c r="B490" s="12" t="inlineStr">
        <is>
          <t>Water</t>
        </is>
      </c>
      <c r="C490" s="13" t="inlineStr">
        <is>
          <t>Practical: Analysis of Water – pH &amp; Dissolved Solids [CH10.71]</t>
        </is>
      </c>
      <c r="D490" s="12" t="inlineStr">
        <is>
          <t>Measure the pH and dissolved solids, by evaporation, of a sample of water.</t>
        </is>
      </c>
      <c r="E490" s="12" t="inlineStr">
        <is>
          <t>191f1fac-0d39-4758-8926-302fa39e5f68</t>
        </is>
      </c>
    </row>
    <row r="491" ht="45" customHeight="1">
      <c r="A491" s="12" t="inlineStr">
        <is>
          <t>C6: Global Challenges</t>
        </is>
      </c>
      <c r="B491" s="12" t="inlineStr">
        <is>
          <t>Water</t>
        </is>
      </c>
      <c r="C491" s="13" t="inlineStr">
        <is>
          <t>Practical: Analysis of Water – Purification &amp; BP [CH10.72]</t>
        </is>
      </c>
      <c r="D491" s="12" t="inlineStr">
        <is>
          <t>Distil water samples and the measuring of the boiling point of the distillate.</t>
        </is>
      </c>
      <c r="E491" s="12" t="inlineStr">
        <is>
          <t>62fbe63d-d2d1-4cf4-988b-d7a5d65fa7ad</t>
        </is>
      </c>
    </row>
  </sheetData>
  <mergeCells count="1">
    <mergeCell ref="A6:E6"/>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E575"/>
  <sheetViews>
    <sheetView showGridLines="0" workbookViewId="0">
      <selection activeCell="A1" sqref="A1"/>
    </sheetView>
  </sheetViews>
  <sheetFormatPr baseColWidth="8" defaultRowHeight="15"/>
  <cols>
    <col width="53" customWidth="1" min="1" max="1"/>
    <col width="6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d81343e4-2f3e-41c4-bb68-bb5813bcf62d</t>
        </is>
      </c>
    </row>
    <row r="3">
      <c r="A3" s="2" t="inlineStr">
        <is>
          <t>Chemistry GCSE: OCR (H)</t>
        </is>
      </c>
      <c r="D3" s="3" t="inlineStr">
        <is>
          <t>Last updated: 17 July 2026</t>
        </is>
      </c>
    </row>
    <row r="4">
      <c r="A4" s="4" t="inlineStr">
        <is>
          <t>6 Topics   ·   72 Subtopics   ·   568 Nuggets   ·   71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C1: Particles</t>
        </is>
      </c>
      <c r="B8" s="12" t="inlineStr">
        <is>
          <t>The Particle Model</t>
        </is>
      </c>
      <c r="C8" s="13" t="inlineStr">
        <is>
          <t>Diagnostic: Fundamental States of Matter [PH0.047]</t>
        </is>
      </c>
      <c r="D8" s="12" t="inlineStr">
        <is>
          <t>Diagnostic for the fundamental states of matter and phase transitions using the particle model. Includes the limitations of the particle model.</t>
        </is>
      </c>
      <c r="E8" s="12" t="inlineStr">
        <is>
          <t>537f57ba-9fe2-47df-85fd-a0e6a0ffc7d8</t>
        </is>
      </c>
    </row>
    <row r="9" ht="45" customHeight="1">
      <c r="A9" s="12" t="inlineStr">
        <is>
          <t>C1: Particles</t>
        </is>
      </c>
      <c r="B9" s="12" t="inlineStr">
        <is>
          <t>The Particle Model</t>
        </is>
      </c>
      <c r="C9" s="13" t="inlineStr">
        <is>
          <t>Fundamental States of Matter: Characteristics [PH3.01]</t>
        </is>
      </c>
      <c r="D9" s="12" t="inlineStr">
        <is>
          <t>Identify the four fundamental states of matter and their basic properties.</t>
        </is>
      </c>
      <c r="E9" s="12" t="inlineStr">
        <is>
          <t>73091f21-bd94-4604-8d09-b27dbf392a81</t>
        </is>
      </c>
    </row>
    <row r="10" ht="45" customHeight="1">
      <c r="A10" s="12" t="inlineStr">
        <is>
          <t>C1: Particles</t>
        </is>
      </c>
      <c r="B10" s="12" t="inlineStr">
        <is>
          <t>The Particle Model</t>
        </is>
      </c>
      <c r="C10" s="13" t="inlineStr">
        <is>
          <t>Fundamental States of Matter: Particle Model [PH3.02]</t>
        </is>
      </c>
      <c r="D10" s="12" t="inlineStr">
        <is>
          <t>Describe the arrangement, movement and the relative energy of particles in the fundamental states of matter using the particle model.</t>
        </is>
      </c>
      <c r="E10" s="12" t="inlineStr">
        <is>
          <t>b5247aeb-dcac-4dec-ae35-227496f71dcd</t>
        </is>
      </c>
    </row>
    <row r="11" ht="45" customHeight="1">
      <c r="A11" s="12" t="inlineStr">
        <is>
          <t>C1: Particles</t>
        </is>
      </c>
      <c r="B11" s="12" t="inlineStr">
        <is>
          <t>The Particle Model</t>
        </is>
      </c>
      <c r="C11" s="13" t="inlineStr">
        <is>
          <t>Density [PH3.03]</t>
        </is>
      </c>
      <c r="D11" s="12" t="inlineStr">
        <is>
          <t>Identify the meaning of density and comparing the density of different objects.</t>
        </is>
      </c>
      <c r="E11" s="12" t="inlineStr">
        <is>
          <t>78ab0ab9-d127-44ef-8413-eb705f3ed7b5</t>
        </is>
      </c>
    </row>
    <row r="12" ht="45" customHeight="1">
      <c r="A12" s="12" t="inlineStr">
        <is>
          <t>C1: Particles</t>
        </is>
      </c>
      <c r="B12" s="12" t="inlineStr">
        <is>
          <t>The Particle Model</t>
        </is>
      </c>
      <c r="C12" s="13" t="inlineStr">
        <is>
          <t>Density of Fundamental States of Matter [PH3.04]</t>
        </is>
      </c>
      <c r="D12" s="12" t="inlineStr">
        <is>
          <t>Describe density and make comparisons using the particle model.</t>
        </is>
      </c>
      <c r="E12" s="12" t="inlineStr">
        <is>
          <t>4293d9f9-1643-45e7-ba17-5db63a221ea0</t>
        </is>
      </c>
    </row>
    <row r="13" ht="45" customHeight="1">
      <c r="A13" s="12" t="inlineStr">
        <is>
          <t>C1: Particles</t>
        </is>
      </c>
      <c r="B13" s="12" t="inlineStr">
        <is>
          <t>The Particle Model</t>
        </is>
      </c>
      <c r="C13" s="13" t="inlineStr">
        <is>
          <t>Phase Transitions [PH3.20]</t>
        </is>
      </c>
      <c r="D13" s="12" t="inlineStr">
        <is>
          <t>Describe phase transition between the different fundamental states of matter.</t>
        </is>
      </c>
      <c r="E13" s="12" t="inlineStr">
        <is>
          <t>3fcdbc93-ad2a-4d7c-9eba-34d014b86d91</t>
        </is>
      </c>
    </row>
    <row r="14" ht="45" customHeight="1">
      <c r="A14" s="12" t="inlineStr">
        <is>
          <t>C1: Particles</t>
        </is>
      </c>
      <c r="B14" s="12" t="inlineStr">
        <is>
          <t>The Particle Model</t>
        </is>
      </c>
      <c r="C14" s="13" t="inlineStr">
        <is>
          <t>Phase Transitions: Particle Model [PH3.21]</t>
        </is>
      </c>
      <c r="D14" s="12" t="inlineStr">
        <is>
          <t>Describe the phase transition between the different fundamental states of matter using the particle model.</t>
        </is>
      </c>
      <c r="E14" s="12" t="inlineStr">
        <is>
          <t>85083ed7-da39-48e4-ad01-a95b3d56faed</t>
        </is>
      </c>
    </row>
    <row r="15" ht="45" customHeight="1">
      <c r="A15" s="12" t="inlineStr">
        <is>
          <t>C1: Particles</t>
        </is>
      </c>
      <c r="B15" s="12" t="inlineStr">
        <is>
          <t>The Particle Model</t>
        </is>
      </c>
      <c r="C15" s="13" t="inlineStr">
        <is>
          <t>Evaporation vs Boiling [PH3.22]</t>
        </is>
      </c>
      <c r="D15" s="12" t="inlineStr">
        <is>
          <t>Describe and compare the different forms of vaporisation that can occur.</t>
        </is>
      </c>
      <c r="E15" s="12" t="inlineStr">
        <is>
          <t>c759e19c-f920-4a32-bf48-1a3100a05c72</t>
        </is>
      </c>
    </row>
    <row r="16" ht="45" customHeight="1">
      <c r="A16" s="12" t="inlineStr">
        <is>
          <t>C1: Particles</t>
        </is>
      </c>
      <c r="B16" s="12" t="inlineStr">
        <is>
          <t>The Particle Model</t>
        </is>
      </c>
      <c r="C16" s="13" t="inlineStr">
        <is>
          <t>Phase Transitions: Melting &amp; Boiling Points [PH3.24]</t>
        </is>
      </c>
      <c r="D16" s="12" t="inlineStr">
        <is>
          <t>Predict the physical state of a substance under specified conditions, given suitable data.</t>
        </is>
      </c>
      <c r="E16" s="12" t="inlineStr">
        <is>
          <t>e260e2a5-cf19-4395-9d19-18be29a89497</t>
        </is>
      </c>
    </row>
    <row r="17" ht="45" customHeight="1">
      <c r="A17" s="12" t="inlineStr">
        <is>
          <t>C1: Particles</t>
        </is>
      </c>
      <c r="B17" s="12" t="inlineStr">
        <is>
          <t>The Particle Model</t>
        </is>
      </c>
      <c r="C17" s="13" t="inlineStr">
        <is>
          <t>Physical vs Chemical Changes: The Particle Model [PH3.23]</t>
        </is>
      </c>
      <c r="D17" s="12" t="inlineStr">
        <is>
          <t>Identify the difference between chemical and physical changes.</t>
        </is>
      </c>
      <c r="E17" s="12" t="inlineStr">
        <is>
          <t>b681c699-ac95-4e6f-b635-e20bf87fe9dd</t>
        </is>
      </c>
    </row>
    <row r="18" ht="45" customHeight="1">
      <c r="A18" s="12" t="inlineStr">
        <is>
          <t>C1: Particles</t>
        </is>
      </c>
      <c r="B18" s="12" t="inlineStr">
        <is>
          <t>The Particle Model</t>
        </is>
      </c>
      <c r="C18" s="13" t="inlineStr">
        <is>
          <t>Fundamental States of Matter: Limitations of the Particle Model [PH3.25]</t>
        </is>
      </c>
      <c r="D18" s="12" t="inlineStr">
        <is>
          <t>Consider the limitations of the particle model during physical and chemical changes.</t>
        </is>
      </c>
      <c r="E18" s="12" t="inlineStr">
        <is>
          <t>bceb583b-1d33-4dae-ac63-1cecf43a4527</t>
        </is>
      </c>
    </row>
    <row r="19" ht="45" customHeight="1">
      <c r="A19" s="12" t="inlineStr">
        <is>
          <t>C1: Particles</t>
        </is>
      </c>
      <c r="B19" s="12" t="inlineStr">
        <is>
          <t>History of Atomic structure</t>
        </is>
      </c>
      <c r="C19" s="13" t="inlineStr">
        <is>
          <t>Diagnostic: History of the Atom [CH0.006]</t>
        </is>
      </c>
      <c r="D19" s="12" t="inlineStr">
        <is>
          <t>Diagnostic for the development of the model of the atom.</t>
        </is>
      </c>
      <c r="E19" s="12" t="inlineStr">
        <is>
          <t>79424fcd-7a47-4808-9fd7-2544a5f36651</t>
        </is>
      </c>
    </row>
    <row r="20" ht="45" customHeight="1">
      <c r="A20" s="12" t="inlineStr">
        <is>
          <t>C1: Particles</t>
        </is>
      </c>
      <c r="B20" s="12" t="inlineStr">
        <is>
          <t>History of Atomic structure</t>
        </is>
      </c>
      <c r="C20" s="13" t="inlineStr">
        <is>
          <t>Development of Scientific Models [CH1.32]</t>
        </is>
      </c>
      <c r="D20" s="12" t="inlineStr">
        <is>
          <t>Describe the scientific method and identify different types of model.</t>
        </is>
      </c>
      <c r="E20" s="12" t="inlineStr">
        <is>
          <t>f3f174e0-6cc9-4c3b-bab3-d88d457d61ac</t>
        </is>
      </c>
    </row>
    <row r="21" ht="45" customHeight="1">
      <c r="A21" s="12" t="inlineStr">
        <is>
          <t>C1: Particles</t>
        </is>
      </c>
      <c r="B21" s="12" t="inlineStr">
        <is>
          <t>History of Atomic structure</t>
        </is>
      </c>
      <c r="C21" s="13" t="inlineStr">
        <is>
          <t>Dalton's Atomic Theory of Matter [CH1.33]</t>
        </is>
      </c>
      <c r="D21" s="12" t="inlineStr">
        <is>
          <t>Describe and use early models of the atom.</t>
        </is>
      </c>
      <c r="E21" s="12" t="inlineStr">
        <is>
          <t>dc8eac9e-a635-4ef1-a838-212104bb7ebf</t>
        </is>
      </c>
    </row>
    <row r="22" ht="45" customHeight="1">
      <c r="A22" s="12" t="inlineStr">
        <is>
          <t>C1: Particles</t>
        </is>
      </c>
      <c r="B22" s="12" t="inlineStr">
        <is>
          <t>History of Atomic structure</t>
        </is>
      </c>
      <c r="C22" s="13" t="inlineStr">
        <is>
          <t>Thomson's Plum Pudding Model [CH1.34]</t>
        </is>
      </c>
      <c r="D22" s="12" t="inlineStr">
        <is>
          <t xml:space="preserve">Describe and use the Plum Pudding Model, and explain how the model was developed. </t>
        </is>
      </c>
      <c r="E22" s="12" t="inlineStr">
        <is>
          <t>9e79b741-92e1-47e2-849e-3d07ea913667</t>
        </is>
      </c>
    </row>
    <row r="23" ht="45" customHeight="1">
      <c r="A23" s="12" t="inlineStr">
        <is>
          <t>C1: Particles</t>
        </is>
      </c>
      <c r="B23" s="12" t="inlineStr">
        <is>
          <t>History of Atomic structure</t>
        </is>
      </c>
      <c r="C23" s="13" t="inlineStr">
        <is>
          <t>Rutherford's Nuclear Model [CH1.35]</t>
        </is>
      </c>
      <c r="D23" s="12" t="inlineStr">
        <is>
          <t xml:space="preserve">Describe and use the Nuclear Model, and explain how the model was developed. </t>
        </is>
      </c>
      <c r="E23" s="12" t="inlineStr">
        <is>
          <t>e611f30d-a5ab-4e7f-a42d-e51771450c79</t>
        </is>
      </c>
    </row>
    <row r="24" ht="45" customHeight="1">
      <c r="A24" s="12" t="inlineStr">
        <is>
          <t>C1: Particles</t>
        </is>
      </c>
      <c r="B24" s="12" t="inlineStr">
        <is>
          <t>History of Atomic structure</t>
        </is>
      </c>
      <c r="C24" s="13" t="inlineStr">
        <is>
          <t>Bohr's Planetary Model [CH1.36]</t>
        </is>
      </c>
      <c r="D24" s="12" t="inlineStr">
        <is>
          <t xml:space="preserve">Describe and use the Planetary Model, and explain how the model was developed. </t>
        </is>
      </c>
      <c r="E24" s="12" t="inlineStr">
        <is>
          <t>1ae330f4-2d65-42c4-a84c-4aadfb70da5e</t>
        </is>
      </c>
    </row>
    <row r="25" ht="45" customHeight="1">
      <c r="A25" s="12" t="inlineStr">
        <is>
          <t>C1: Particles</t>
        </is>
      </c>
      <c r="B25" s="12" t="inlineStr">
        <is>
          <t>History of Atomic structure</t>
        </is>
      </c>
      <c r="C25" s="13" t="inlineStr">
        <is>
          <t>Discovery of Protons [CH1.37]</t>
        </is>
      </c>
      <c r="D25" s="12" t="inlineStr">
        <is>
          <t>Recall the discovery of protons and explain how this added to the model of the atom.</t>
        </is>
      </c>
      <c r="E25" s="12" t="inlineStr">
        <is>
          <t>e61bff4d-5122-4bee-8e1e-e1e14a75ece5</t>
        </is>
      </c>
    </row>
    <row r="26" ht="45" customHeight="1">
      <c r="A26" s="12" t="inlineStr">
        <is>
          <t>C1: Particles</t>
        </is>
      </c>
      <c r="B26" s="12" t="inlineStr">
        <is>
          <t>History of Atomic structure</t>
        </is>
      </c>
      <c r="C26" s="13" t="inlineStr">
        <is>
          <t>Chadwick &amp; the Discovery of the Neutron [CH1.38]</t>
        </is>
      </c>
      <c r="D26" s="12" t="inlineStr">
        <is>
          <t>Recall the discovery of neutrons and explain how this added to the model of the atom.</t>
        </is>
      </c>
      <c r="E26" s="12" t="inlineStr">
        <is>
          <t>7c5061b4-7c27-4fb5-99cb-0f5b129c8f63</t>
        </is>
      </c>
    </row>
    <row r="27" ht="45" customHeight="1">
      <c r="A27" s="12" t="inlineStr">
        <is>
          <t>C1: Particles</t>
        </is>
      </c>
      <c r="B27" s="12" t="inlineStr">
        <is>
          <t>History of Atomic structure</t>
        </is>
      </c>
      <c r="C27" s="13" t="inlineStr">
        <is>
          <t>History of the Atom: Timeline [CH1.39]</t>
        </is>
      </c>
      <c r="D27" s="12" t="inlineStr">
        <is>
          <t>Recall the timeline of the atomic model and identify the different models from diagrams.</t>
        </is>
      </c>
      <c r="E27" s="12" t="inlineStr">
        <is>
          <t>822d2df3-39ad-41c8-a021-5b4f011ae61b</t>
        </is>
      </c>
    </row>
    <row r="28" ht="45" customHeight="1">
      <c r="A28" s="12" t="inlineStr">
        <is>
          <t>C1: Particles</t>
        </is>
      </c>
      <c r="B28" s="12" t="inlineStr">
        <is>
          <t>History of Atomic structure</t>
        </is>
      </c>
      <c r="C28" s="13" t="inlineStr">
        <is>
          <t>Plum Pudding vs the Nuclear Model [CH1.40]</t>
        </is>
      </c>
      <c r="D28" s="12" t="inlineStr">
        <is>
          <t>Compare the Plum Pudding Model to the Nuclear Model of the atom.</t>
        </is>
      </c>
      <c r="E28" s="12" t="inlineStr">
        <is>
          <t>0bf09d05-a8cf-4b20-bbe6-320ec86fc9d6</t>
        </is>
      </c>
    </row>
    <row r="29" ht="45" customHeight="1">
      <c r="A29" s="12" t="inlineStr">
        <is>
          <t>C1: Particles</t>
        </is>
      </c>
      <c r="B29" s="12" t="inlineStr">
        <is>
          <t>Atomic Structure</t>
        </is>
      </c>
      <c r="C29" s="13" t="inlineStr">
        <is>
          <t>Diagnostic: Atomic Structure [CH0.002]</t>
        </is>
      </c>
      <c r="D29" s="12" t="inlineStr">
        <is>
          <t>Diagnostic for describing and using ideas about atomic structure - including isotopes, calculating relative atomic mass and electronic structure.</t>
        </is>
      </c>
      <c r="E29" s="12" t="inlineStr">
        <is>
          <t>df8c9e5d-42be-43d9-aa2d-8dd0aa9a4f3e</t>
        </is>
      </c>
    </row>
    <row r="30" ht="45" customHeight="1">
      <c r="A30" s="12" t="inlineStr">
        <is>
          <t>C1: Particles</t>
        </is>
      </c>
      <c r="B30" s="12" t="inlineStr">
        <is>
          <t>Atomic Structure</t>
        </is>
      </c>
      <c r="C30" s="13" t="inlineStr">
        <is>
          <t>Atomic Structure [CH1.08]</t>
        </is>
      </c>
      <c r="D30" s="12" t="inlineStr">
        <is>
          <t>Describe the structure of the atom.</t>
        </is>
      </c>
      <c r="E30" s="12" t="inlineStr">
        <is>
          <t>c93e9fb5-244b-4eff-91ba-8a9e8ff14eae</t>
        </is>
      </c>
    </row>
    <row r="31" ht="45" customHeight="1">
      <c r="A31" s="12" t="inlineStr">
        <is>
          <t>C1: Particles</t>
        </is>
      </c>
      <c r="B31" s="12" t="inlineStr">
        <is>
          <t>Atomic Structure</t>
        </is>
      </c>
      <c r="C31" s="13" t="inlineStr">
        <is>
          <t>Electronic Structure [CH1.14]</t>
        </is>
      </c>
      <c r="D31" s="12" t="inlineStr">
        <is>
          <t xml:space="preserve">Recall the 2, 8, 8 structure and apply this to the first 20 elements. </t>
        </is>
      </c>
      <c r="E31" s="12" t="inlineStr">
        <is>
          <t>b27e7c40-fa92-46fa-94be-65ed6cf74b0a</t>
        </is>
      </c>
    </row>
    <row r="32" ht="45" customHeight="1">
      <c r="A32" s="12" t="inlineStr">
        <is>
          <t>C1: Particles</t>
        </is>
      </c>
      <c r="B32" s="12" t="inlineStr">
        <is>
          <t>Atomic Structure</t>
        </is>
      </c>
      <c r="C32" s="13" t="inlineStr">
        <is>
          <t>Size of Atoms [CH1.09]</t>
        </is>
      </c>
      <c r="D32" s="12" t="inlineStr">
        <is>
          <t>Recall the radius of an atom/nucleus and relate size and scale of atoms to objects.</t>
        </is>
      </c>
      <c r="E32" s="12" t="inlineStr">
        <is>
          <t>7a7fdf18-1d62-42fb-b3e2-eff1b73fff6f</t>
        </is>
      </c>
    </row>
    <row r="33" ht="45" customHeight="1">
      <c r="A33" s="12" t="inlineStr">
        <is>
          <t>C1: Particles</t>
        </is>
      </c>
      <c r="B33" s="12" t="inlineStr">
        <is>
          <t>Atomic Structure</t>
        </is>
      </c>
      <c r="C33" s="13" t="inlineStr">
        <is>
          <t>What is Relative? Mass &amp; Charges [CH1.12]</t>
        </is>
      </c>
      <c r="D33" s="12" t="inlineStr">
        <is>
          <t>Recall the relative masses/charges of subatomic particles and define relative atomic mass.</t>
        </is>
      </c>
      <c r="E33" s="12" t="inlineStr">
        <is>
          <t>c02a59aa-012e-442e-b0f7-d7ef3762d0a8</t>
        </is>
      </c>
    </row>
    <row r="34" ht="45" customHeight="1">
      <c r="A34" s="12" t="inlineStr">
        <is>
          <t>C1: Particles</t>
        </is>
      </c>
      <c r="B34" s="12" t="inlineStr">
        <is>
          <t>Atomic Structure</t>
        </is>
      </c>
      <c r="C34" s="13" t="inlineStr">
        <is>
          <t>Atomic Number &amp; Mass Number [CH1.10]</t>
        </is>
      </c>
      <c r="D34" s="12" t="inlineStr">
        <is>
          <t>Use the atomic number and mass number to calculate the numbers of subatomic particles.</t>
        </is>
      </c>
      <c r="E34" s="12" t="inlineStr">
        <is>
          <t>b1378d58-0a85-4d3a-87d4-308ca784e408</t>
        </is>
      </c>
    </row>
    <row r="35" ht="45" customHeight="1">
      <c r="A35" s="12" t="inlineStr">
        <is>
          <t>C1: Particles</t>
        </is>
      </c>
      <c r="B35" s="12" t="inlineStr">
        <is>
          <t>Atomic Structure</t>
        </is>
      </c>
      <c r="C35" s="13" t="inlineStr">
        <is>
          <t>Calculating Relative Atomic Mass [CH1.13]</t>
        </is>
      </c>
      <c r="D35" s="12" t="inlineStr">
        <is>
          <t>Calculate relative atomic mass.</t>
        </is>
      </c>
      <c r="E35" s="12" t="inlineStr">
        <is>
          <t>c045eee7-627d-4db6-aa9e-7a23529b6a7e</t>
        </is>
      </c>
    </row>
    <row r="36" ht="45" customHeight="1">
      <c r="A36" s="12" t="inlineStr">
        <is>
          <t>C1: Particles</t>
        </is>
      </c>
      <c r="B36" s="12" t="inlineStr">
        <is>
          <t>Atomic Structure</t>
        </is>
      </c>
      <c r="C36" s="13" t="inlineStr">
        <is>
          <t>Isotopes [CH1.11]</t>
        </is>
      </c>
      <c r="D36" s="12" t="inlineStr">
        <is>
          <t>Recall the definition of an isotope and apply it to familiar situations.</t>
        </is>
      </c>
      <c r="E36" s="12" t="inlineStr">
        <is>
          <t>473c1d99-164d-4d81-b5f7-c64f33c37d50</t>
        </is>
      </c>
    </row>
    <row r="37" ht="45" customHeight="1">
      <c r="A37" s="12" t="inlineStr">
        <is>
          <t>C1: Particles</t>
        </is>
      </c>
      <c r="B37" s="12" t="inlineStr">
        <is>
          <t>Atomic Structure</t>
        </is>
      </c>
      <c r="C37" s="13" t="inlineStr">
        <is>
          <t>Changing Energy Levels [CH1.15]</t>
        </is>
      </c>
      <c r="D37" s="12" t="inlineStr">
        <is>
          <t>Recall that electron arrangements may change with the absorption/emission of electromagnetic radiation and apply this to familiar situations.</t>
        </is>
      </c>
      <c r="E37" s="12" t="inlineStr">
        <is>
          <t>29627385-0daf-49cc-aff1-805015e39fd9</t>
        </is>
      </c>
    </row>
    <row r="38" ht="45" customHeight="1">
      <c r="A38" s="12" t="inlineStr">
        <is>
          <t>C2: Elements, Compounds &amp; Mixtures</t>
        </is>
      </c>
      <c r="B38" s="12" t="inlineStr">
        <is>
          <t>Pure Substances, Mixtures &amp; Separation Techniques</t>
        </is>
      </c>
      <c r="C38" s="13" t="inlineStr">
        <is>
          <t>Diagnostic: Pure Substances, Mixtures &amp; Separation Techniques [CH0.005]</t>
        </is>
      </c>
      <c r="D38" s="12" t="inlineStr">
        <is>
          <t>Diagnostic for separation techniques.</t>
        </is>
      </c>
      <c r="E38" s="12" t="inlineStr">
        <is>
          <t>be55c8a8-bd7b-4ed0-a14f-f88d0a52091f</t>
        </is>
      </c>
    </row>
    <row r="39" ht="45" customHeight="1">
      <c r="A39" s="12" t="inlineStr">
        <is>
          <t>C2: Elements, Compounds &amp; Mixtures</t>
        </is>
      </c>
      <c r="B39" s="12" t="inlineStr">
        <is>
          <t>Pure Substances, Mixtures &amp; Separation Techniques</t>
        </is>
      </c>
      <c r="C39" s="13" t="inlineStr">
        <is>
          <t>Pure Substances &amp; Mixtures [CH1.22]</t>
        </is>
      </c>
      <c r="D39" s="12" t="inlineStr">
        <is>
          <t>Define 'pure' and 'mixture' and identify pure substances and mixtures from diagrams and text.</t>
        </is>
      </c>
      <c r="E39" s="12" t="inlineStr">
        <is>
          <t>6d5e86d4-8117-4d29-800e-f930137d7382</t>
        </is>
      </c>
    </row>
    <row r="40" ht="45" customHeight="1">
      <c r="A40" s="12" t="inlineStr">
        <is>
          <t>C2: Elements, Compounds &amp; Mixtures</t>
        </is>
      </c>
      <c r="B40" s="12" t="inlineStr">
        <is>
          <t>Pure Substances, Mixtures &amp; Separation Techniques</t>
        </is>
      </c>
      <c r="C40" s="13" t="inlineStr">
        <is>
          <t>Dissolving [CK20.07]</t>
        </is>
      </c>
      <c r="D40" s="12" t="inlineStr">
        <is>
          <t>Describe dissolving and use key words relating to solutions. Does not include the particle model.</t>
        </is>
      </c>
      <c r="E40" s="12" t="inlineStr">
        <is>
          <t>7ad0d0ec-cca9-4fe2-a15d-402c5031ae51</t>
        </is>
      </c>
    </row>
    <row r="41" ht="45" customHeight="1">
      <c r="A41" s="12" t="inlineStr">
        <is>
          <t>C2: Elements, Compounds &amp; Mixtures</t>
        </is>
      </c>
      <c r="B41" s="12" t="inlineStr">
        <is>
          <t>Pure Substances, Mixtures &amp; Separation Techniques</t>
        </is>
      </c>
      <c r="C41" s="13" t="inlineStr">
        <is>
          <t>Separating Mixtures [CH1.23]</t>
        </is>
      </c>
      <c r="D41" s="12" t="inlineStr">
        <is>
          <t>Identify different separating techniques and apply knowledge to solve simple problems.</t>
        </is>
      </c>
      <c r="E41" s="12" t="inlineStr">
        <is>
          <t>cb8d07b8-e471-49f5-8ca4-0e8786185fd3</t>
        </is>
      </c>
    </row>
    <row r="42" ht="45" customHeight="1">
      <c r="A42" s="12" t="inlineStr">
        <is>
          <t>C2: Elements, Compounds &amp; Mixtures</t>
        </is>
      </c>
      <c r="B42" s="12" t="inlineStr">
        <is>
          <t>Pure Substances, Mixtures &amp; Separation Techniques</t>
        </is>
      </c>
      <c r="C42" s="13" t="inlineStr">
        <is>
          <t>Keywords Relating to Solutions [CH1.24]</t>
        </is>
      </c>
      <c r="D42" s="12" t="inlineStr">
        <is>
          <t>Use the keywords relating to solutions correctly. Includes the particle model to explain dissolving.</t>
        </is>
      </c>
      <c r="E42" s="12" t="inlineStr">
        <is>
          <t>99a304b3-811b-4d3d-b9cc-ac6665c8a0df</t>
        </is>
      </c>
    </row>
    <row r="43" ht="45" customHeight="1">
      <c r="A43" s="12" t="inlineStr">
        <is>
          <t>C2: Elements, Compounds &amp; Mixtures</t>
        </is>
      </c>
      <c r="B43" s="12" t="inlineStr">
        <is>
          <t>Pure Substances, Mixtures &amp; Separation Techniques</t>
        </is>
      </c>
      <c r="C43" s="13" t="inlineStr">
        <is>
          <t>Filtration [CH1.25]</t>
        </is>
      </c>
      <c r="D43" s="12" t="inlineStr">
        <is>
          <t>Recall the method for carrying out filtration and its uses.</t>
        </is>
      </c>
      <c r="E43" s="12" t="inlineStr">
        <is>
          <t>6dc5ca23-89e6-407a-995c-7f46218d3228</t>
        </is>
      </c>
    </row>
    <row r="44" ht="45" customHeight="1">
      <c r="A44" s="12" t="inlineStr">
        <is>
          <t>C2: Elements, Compounds &amp; Mixtures</t>
        </is>
      </c>
      <c r="B44" s="12" t="inlineStr">
        <is>
          <t>Pure Substances, Mixtures &amp; Separation Techniques</t>
        </is>
      </c>
      <c r="C44" s="13" t="inlineStr">
        <is>
          <t>Evaporation [CH1.26]</t>
        </is>
      </c>
      <c r="D44" s="12" t="inlineStr">
        <is>
          <t>Recall the method for carrying out evaporation and its uses.</t>
        </is>
      </c>
      <c r="E44" s="12" t="inlineStr">
        <is>
          <t>c3460457-28a0-439d-9ca1-fbaf512fed79</t>
        </is>
      </c>
    </row>
    <row r="45" ht="45" customHeight="1">
      <c r="A45" s="12" t="inlineStr">
        <is>
          <t>C2: Elements, Compounds &amp; Mixtures</t>
        </is>
      </c>
      <c r="B45" s="12" t="inlineStr">
        <is>
          <t>Pure Substances, Mixtures &amp; Separation Techniques</t>
        </is>
      </c>
      <c r="C45" s="13" t="inlineStr">
        <is>
          <t>Crystallisation [CH1.27]</t>
        </is>
      </c>
      <c r="D45" s="12" t="inlineStr">
        <is>
          <t>Recall the method for carrying out crystallisation and its uses.</t>
        </is>
      </c>
      <c r="E45" s="12" t="inlineStr">
        <is>
          <t>3057d570-5661-4699-aa7c-9bd1fa9ff36b</t>
        </is>
      </c>
    </row>
    <row r="46" ht="45" customHeight="1">
      <c r="A46" s="12" t="inlineStr">
        <is>
          <t>C2: Elements, Compounds &amp; Mixtures</t>
        </is>
      </c>
      <c r="B46" s="12" t="inlineStr">
        <is>
          <t>Pure Substances, Mixtures &amp; Separation Techniques</t>
        </is>
      </c>
      <c r="C46" s="13" t="inlineStr">
        <is>
          <t>Simple Distillation [CK18.25]</t>
        </is>
      </c>
      <c r="D46" s="12" t="inlineStr">
        <is>
          <t xml:space="preserve">Explain how distillation uses boiling and condensing to separate liquids.  </t>
        </is>
      </c>
      <c r="E46" s="12" t="inlineStr">
        <is>
          <t>647f8a97-e94f-4124-bfc3-f4c7315fcd4d</t>
        </is>
      </c>
    </row>
    <row r="47" ht="45" customHeight="1">
      <c r="A47" s="12" t="inlineStr">
        <is>
          <t>C2: Elements, Compounds &amp; Mixtures</t>
        </is>
      </c>
      <c r="B47" s="12" t="inlineStr">
        <is>
          <t>Pure Substances, Mixtures &amp; Separation Techniques</t>
        </is>
      </c>
      <c r="C47" s="13" t="inlineStr">
        <is>
          <t>Fractional Distillation [CH1.29]</t>
        </is>
      </c>
      <c r="D47" s="12" t="inlineStr">
        <is>
          <t>Recall the method for carrying out fractional distillation and its uses.</t>
        </is>
      </c>
      <c r="E47" s="12" t="inlineStr">
        <is>
          <t>26dbe3b4-9e6a-4edb-88b2-e70049f87056</t>
        </is>
      </c>
    </row>
    <row r="48" ht="45" customHeight="1">
      <c r="A48" s="12" t="inlineStr">
        <is>
          <t>C2: Elements, Compounds &amp; Mixtures</t>
        </is>
      </c>
      <c r="B48" s="12" t="inlineStr">
        <is>
          <t>Pure Substances, Mixtures &amp; Separation Techniques</t>
        </is>
      </c>
      <c r="C48" s="13" t="inlineStr">
        <is>
          <t>Practical: Simple Distillation [CH1.28]</t>
        </is>
      </c>
      <c r="D48" s="12" t="inlineStr">
        <is>
          <t>Recall the method for carrying out simple distillation and its uses.</t>
        </is>
      </c>
      <c r="E48" s="12" t="inlineStr">
        <is>
          <t>656c6270-26ae-4a32-a010-e03f0a88b262</t>
        </is>
      </c>
    </row>
    <row r="49" ht="45" customHeight="1">
      <c r="A49" s="12" t="inlineStr">
        <is>
          <t>C2: Elements, Compounds &amp; Mixtures</t>
        </is>
      </c>
      <c r="B49" s="12" t="inlineStr">
        <is>
          <t>Pure Substances, Mixtures &amp; Separation Techniques</t>
        </is>
      </c>
      <c r="C49" s="13" t="inlineStr">
        <is>
          <t>Paper Chromatography [CH1.30]</t>
        </is>
      </c>
      <c r="D49" s="12" t="inlineStr">
        <is>
          <t>Recall the method for carrying out paper chromatography and its uses.</t>
        </is>
      </c>
      <c r="E49" s="12" t="inlineStr">
        <is>
          <t>0d171de2-0f45-46c4-a758-7391b042190d</t>
        </is>
      </c>
    </row>
    <row r="50" ht="45" customHeight="1">
      <c r="A50" s="12" t="inlineStr">
        <is>
          <t>C2: Elements, Compounds &amp; Mixtures</t>
        </is>
      </c>
      <c r="B50" s="12" t="inlineStr">
        <is>
          <t>Pure Substances, Mixtures &amp; Separation Techniques</t>
        </is>
      </c>
      <c r="C50" s="13" t="inlineStr">
        <is>
          <t>Which Separation Technique? [CH1.31]</t>
        </is>
      </c>
      <c r="D50" s="12" t="inlineStr">
        <is>
          <t>Apply knowledge of separation techniques to solve problems.</t>
        </is>
      </c>
      <c r="E50" s="12" t="inlineStr">
        <is>
          <t>e8c18b13-8e0c-4a5f-8ed5-d2ba210334be</t>
        </is>
      </c>
    </row>
    <row r="51" ht="45" customHeight="1">
      <c r="A51" s="12" t="inlineStr">
        <is>
          <t>C2: Elements, Compounds &amp; Mixtures</t>
        </is>
      </c>
      <c r="B51" s="12" t="inlineStr">
        <is>
          <t>Paper Chromatography</t>
        </is>
      </c>
      <c r="C51" s="13" t="inlineStr">
        <is>
          <t>Diagnostic: Paper Chromatography [CH0.083]</t>
        </is>
      </c>
      <c r="D51" s="12" t="inlineStr">
        <is>
          <t>Diagnostic for paper chromatography. Includes Rf values and how to calculate them.</t>
        </is>
      </c>
      <c r="E51" s="12" t="inlineStr">
        <is>
          <t>7e2c008c-f688-447a-abf8-34e0d8eb1da9</t>
        </is>
      </c>
    </row>
    <row r="52" ht="45" customHeight="1">
      <c r="A52" s="12" t="inlineStr">
        <is>
          <t>C2: Elements, Compounds &amp; Mixtures</t>
        </is>
      </c>
      <c r="B52" s="12" t="inlineStr">
        <is>
          <t>Paper Chromatography</t>
        </is>
      </c>
      <c r="C52" s="13" t="inlineStr">
        <is>
          <t>Formulations [CH8.05]</t>
        </is>
      </c>
      <c r="D52" s="12" t="inlineStr">
        <is>
          <t>Define formulation and give fuels, cleaning agents, paints, medicines, alloys, fertilisers and foods as examples.</t>
        </is>
      </c>
      <c r="E52" s="12" t="inlineStr">
        <is>
          <t>d331b936-e5e5-4afd-9770-231df1990f7c</t>
        </is>
      </c>
    </row>
    <row r="53" ht="45" customHeight="1">
      <c r="A53" s="12" t="inlineStr">
        <is>
          <t>C2: Elements, Compounds &amp; Mixtures</t>
        </is>
      </c>
      <c r="B53" s="12" t="inlineStr">
        <is>
          <t>Paper Chromatography</t>
        </is>
      </c>
      <c r="C53" s="13" t="inlineStr">
        <is>
          <t>Paper Chromatography [CH8.06]</t>
        </is>
      </c>
      <c r="D53" s="12" t="inlineStr">
        <is>
          <t>Explain how paper chromatography can be used to separate mixtures of liquids (often coloured) that are soluble in the same solvent.</t>
        </is>
      </c>
      <c r="E53" s="12" t="inlineStr">
        <is>
          <t>569ec4bc-fc18-4853-b9be-440d4c499e67</t>
        </is>
      </c>
    </row>
    <row r="54" ht="45" customHeight="1">
      <c r="A54" s="12" t="inlineStr">
        <is>
          <t>C2: Elements, Compounds &amp; Mixtures</t>
        </is>
      </c>
      <c r="B54" s="12" t="inlineStr">
        <is>
          <t>Paper Chromatography</t>
        </is>
      </c>
      <c r="C54" s="13" t="inlineStr">
        <is>
          <t>Practical: Paper Chromatography [CH8.38]</t>
        </is>
      </c>
      <c r="D54" s="12" t="inlineStr">
        <is>
          <t xml:space="preserve">Investigate how paper chromatography can be used to separate a mixture and identify known substances using Rf values. </t>
        </is>
      </c>
      <c r="E54" s="12" t="inlineStr">
        <is>
          <t>1f09bc92-1d9e-44f6-9d5d-615b9a9ef5aa</t>
        </is>
      </c>
    </row>
    <row r="55" ht="45" customHeight="1">
      <c r="A55" s="12" t="inlineStr">
        <is>
          <t>C2: Elements, Compounds &amp; Mixtures</t>
        </is>
      </c>
      <c r="B55" s="12" t="inlineStr">
        <is>
          <t>Paper Chromatography</t>
        </is>
      </c>
      <c r="C55" s="13" t="inlineStr">
        <is>
          <t>Paper Chromatography: Rf Values [CH8.07]</t>
        </is>
      </c>
      <c r="D55" s="12" t="inlineStr">
        <is>
          <t xml:space="preserve">Describe the use of Rf values in paper chromatography. </t>
        </is>
      </c>
      <c r="E55" s="12" t="inlineStr">
        <is>
          <t>75275cae-8219-4b01-9194-5cb7d331f3cc</t>
        </is>
      </c>
    </row>
    <row r="56" ht="45" customHeight="1">
      <c r="A56" s="12" t="inlineStr">
        <is>
          <t>C2: Elements, Compounds &amp; Mixtures</t>
        </is>
      </c>
      <c r="B56" s="12" t="inlineStr">
        <is>
          <t>Paper Chromatography</t>
        </is>
      </c>
      <c r="C56" s="13" t="inlineStr">
        <is>
          <t>Paper Chromatography: Calculating Rf Values [CH8.08]</t>
        </is>
      </c>
      <c r="D56" s="12" t="inlineStr">
        <is>
          <t>Calculate Rf values from a paper chromatogram.</t>
        </is>
      </c>
      <c r="E56" s="12" t="inlineStr">
        <is>
          <t>269aee5b-097a-42be-ba11-1e4966bdad9f</t>
        </is>
      </c>
    </row>
    <row r="57" ht="45" customHeight="1">
      <c r="A57" s="12" t="inlineStr">
        <is>
          <t>C2: Elements, Compounds &amp; Mixtures</t>
        </is>
      </c>
      <c r="B57" s="12" t="inlineStr">
        <is>
          <t>Paper Chromatography</t>
        </is>
      </c>
      <c r="C57" s="13" t="inlineStr">
        <is>
          <t>Paper Chromatography: Interpretation [CH8.09]</t>
        </is>
      </c>
      <c r="D57" s="12" t="inlineStr">
        <is>
          <t xml:space="preserve">Interpret the results from paper chromatography. Use paper chromatography to differentiate between pure substances and mixtures and identify known and unknown substances. </t>
        </is>
      </c>
      <c r="E57" s="12" t="inlineStr">
        <is>
          <t>a9d64c20-1d35-43dd-8a13-6671609c0040</t>
        </is>
      </c>
    </row>
    <row r="58" ht="45" customHeight="1">
      <c r="A58" s="12" t="inlineStr">
        <is>
          <t>C2: Elements, Compounds &amp; Mixtures</t>
        </is>
      </c>
      <c r="B58" s="12" t="inlineStr">
        <is>
          <t>Identifying Pure Substances</t>
        </is>
      </c>
      <c r="C58" s="13" t="inlineStr">
        <is>
          <t>Diagnostic: Identifying Pure Substances [CH0.081]</t>
        </is>
      </c>
      <c r="D58" s="12" t="inlineStr">
        <is>
          <t>Diagnostic for identifying pure substances, specific latent heat and heating and cooling graphs.</t>
        </is>
      </c>
      <c r="E58" s="12" t="inlineStr">
        <is>
          <t>8b356a2c-098d-437b-ac54-c50feeb0b6dd</t>
        </is>
      </c>
    </row>
    <row r="59" ht="45" customHeight="1">
      <c r="A59" s="12" t="inlineStr">
        <is>
          <t>C2: Elements, Compounds &amp; Mixtures</t>
        </is>
      </c>
      <c r="B59" s="12" t="inlineStr">
        <is>
          <t>Identifying Pure Substances</t>
        </is>
      </c>
      <c r="C59" s="13" t="inlineStr">
        <is>
          <t>Identifying Pure Substances I [CH8.01]</t>
        </is>
      </c>
      <c r="D59" s="12" t="inlineStr">
        <is>
          <t>Use melting/boiling point data to identify pure and impure substances. Includes tables.</t>
        </is>
      </c>
      <c r="E59" s="12" t="inlineStr">
        <is>
          <t>825f7e4e-1243-47df-a26c-ba653a029d09</t>
        </is>
      </c>
    </row>
    <row r="60" ht="45" customHeight="1">
      <c r="A60" s="12" t="inlineStr">
        <is>
          <t>C2: Elements, Compounds &amp; Mixtures</t>
        </is>
      </c>
      <c r="B60" s="12" t="inlineStr">
        <is>
          <t>Identifying Pure Substances</t>
        </is>
      </c>
      <c r="C60" s="13" t="inlineStr">
        <is>
          <t>Specific Latent Heat [PH3.31]</t>
        </is>
      </c>
      <c r="D60" s="12" t="inlineStr">
        <is>
          <t>Describe the specific latent heat of a material. Identify the difference between the latent heat of fusion and the latent heat of vaporisation.</t>
        </is>
      </c>
      <c r="E60" s="12" t="inlineStr">
        <is>
          <t>569e6457-c754-4674-8da3-16b9e8603b12</t>
        </is>
      </c>
    </row>
    <row r="61" ht="45" customHeight="1">
      <c r="A61" s="12" t="inlineStr">
        <is>
          <t>C2: Elements, Compounds &amp; Mixtures</t>
        </is>
      </c>
      <c r="B61" s="12" t="inlineStr">
        <is>
          <t>Identifying Pure Substances</t>
        </is>
      </c>
      <c r="C61" s="13" t="inlineStr">
        <is>
          <t>Heating &amp; Cooling Graphs I [PH3.32]</t>
        </is>
      </c>
      <c r="D61" s="12" t="inlineStr">
        <is>
          <t>Interpret heating and cooling graphs showing a change of state. Graphs remain within the same graph quadrant.</t>
        </is>
      </c>
      <c r="E61" s="12" t="inlineStr">
        <is>
          <t>9573c5d4-b17d-44f2-9f89-e9c93f6f0916</t>
        </is>
      </c>
    </row>
    <row r="62" ht="45" customHeight="1">
      <c r="A62" s="12" t="inlineStr">
        <is>
          <t>C2: Elements, Compounds &amp; Mixtures</t>
        </is>
      </c>
      <c r="B62" s="12" t="inlineStr">
        <is>
          <t>Identifying Pure Substances</t>
        </is>
      </c>
      <c r="C62" s="13" t="inlineStr">
        <is>
          <t>Heating &amp; Cooling Graphs II [PH3.33]</t>
        </is>
      </c>
      <c r="D62" s="12" t="inlineStr">
        <is>
          <t>Interpret heating and cooling graphs showing a change of state. Graphs include negative numbers and span two graph quadrants.</t>
        </is>
      </c>
      <c r="E62" s="12" t="inlineStr">
        <is>
          <t>d9e949ca-08a0-4556-b369-3a5a4b9df9d2</t>
        </is>
      </c>
    </row>
    <row r="63" ht="45" customHeight="1">
      <c r="A63" s="12" t="inlineStr">
        <is>
          <t>C2: Elements, Compounds &amp; Mixtures</t>
        </is>
      </c>
      <c r="B63" s="12" t="inlineStr">
        <is>
          <t>Identifying Pure Substances</t>
        </is>
      </c>
      <c r="C63" s="13" t="inlineStr">
        <is>
          <t>Identifying Pure Substances II [CH8.02]</t>
        </is>
      </c>
      <c r="D63" s="12" t="inlineStr">
        <is>
          <t>Use melting/boiling point data to identify pure and impure substances. Includes tables &amp; graphs.</t>
        </is>
      </c>
      <c r="E63" s="12" t="inlineStr">
        <is>
          <t>56eb5c95-ed18-4ffc-acb8-98de83cad980</t>
        </is>
      </c>
    </row>
    <row r="64" ht="45" customHeight="1">
      <c r="A64" s="12" t="inlineStr">
        <is>
          <t>C2: Elements, Compounds &amp; Mixtures</t>
        </is>
      </c>
      <c r="B64" s="12" t="inlineStr">
        <is>
          <t>Relative Formula Mass</t>
        </is>
      </c>
      <c r="C64" s="13" t="inlineStr">
        <is>
          <t>Diagnostic: Relative Formula Mass [CH0.020]</t>
        </is>
      </c>
      <c r="D64" s="12" t="inlineStr">
        <is>
          <t xml:space="preserve">Diagnostic for relative formula mass with and without equations. </t>
        </is>
      </c>
      <c r="E64" s="12" t="inlineStr">
        <is>
          <t>1b300b2a-dad2-4225-a0df-aab720ad93e7</t>
        </is>
      </c>
    </row>
    <row r="65" ht="45" customHeight="1">
      <c r="A65" s="12" t="inlineStr">
        <is>
          <t>C2: Elements, Compounds &amp; Mixtures</t>
        </is>
      </c>
      <c r="B65" s="12" t="inlineStr">
        <is>
          <t>Relative Formula Mass</t>
        </is>
      </c>
      <c r="C65" s="13" t="inlineStr">
        <is>
          <t>Calculating Relative Formula Mass I [CH3.01]</t>
        </is>
      </c>
      <c r="D65" s="12" t="inlineStr">
        <is>
          <t>Calculate the relative formula mass of compounds with simple 1:1 ratios. Atomic masses are given in the questions.</t>
        </is>
      </c>
      <c r="E65" s="12" t="inlineStr">
        <is>
          <t>4a44e8ad-96af-40ec-9a71-a785a40a5a7e</t>
        </is>
      </c>
    </row>
    <row r="66" ht="45" customHeight="1">
      <c r="A66" s="12" t="inlineStr">
        <is>
          <t>C2: Elements, Compounds &amp; Mixtures</t>
        </is>
      </c>
      <c r="B66" s="12" t="inlineStr">
        <is>
          <t>Relative Formula Mass</t>
        </is>
      </c>
      <c r="C66" s="13" t="inlineStr">
        <is>
          <t>Calculating Relative Formula Mass II [CH3.02]</t>
        </is>
      </c>
      <c r="D66" s="12" t="inlineStr">
        <is>
          <t>Calculate the relative formula mass of compounds without brackets. Atomic masses are given in the questions.</t>
        </is>
      </c>
      <c r="E66" s="12" t="inlineStr">
        <is>
          <t>e8aa6ae0-762e-4d30-b5e1-d442c813cd51</t>
        </is>
      </c>
    </row>
    <row r="67" ht="45" customHeight="1">
      <c r="A67" s="12" t="inlineStr">
        <is>
          <t>C2: Elements, Compounds &amp; Mixtures</t>
        </is>
      </c>
      <c r="B67" s="12" t="inlineStr">
        <is>
          <t>Relative Formula Mass</t>
        </is>
      </c>
      <c r="C67" s="13" t="inlineStr">
        <is>
          <t>Calculating Relative Formula Mass III [CH3.03]</t>
        </is>
      </c>
      <c r="D67" s="12" t="inlineStr">
        <is>
          <t>Calculate the relative formula mass of compounds without brackets. Atomic masses need to be read from a periodic table.</t>
        </is>
      </c>
      <c r="E67" s="12" t="inlineStr">
        <is>
          <t>6de4ccbf-3f1e-4517-ab4a-1308447dde5a</t>
        </is>
      </c>
    </row>
    <row r="68" ht="45" customHeight="1">
      <c r="A68" s="12" t="inlineStr">
        <is>
          <t>C2: Elements, Compounds &amp; Mixtures</t>
        </is>
      </c>
      <c r="B68" s="12" t="inlineStr">
        <is>
          <t>Relative Formula Mass</t>
        </is>
      </c>
      <c r="C68" s="13" t="inlineStr">
        <is>
          <t>Calculating Relative Formula Mass IV [CH3.04]</t>
        </is>
      </c>
      <c r="D68" s="12" t="inlineStr">
        <is>
          <t>Calculate the relative formula mass of compounds with brackets. Atomic masses need to be read from a periodic table.</t>
        </is>
      </c>
      <c r="E68" s="12" t="inlineStr">
        <is>
          <t>2cd3981d-74b6-4492-b9bd-ed400b780cdc</t>
        </is>
      </c>
    </row>
    <row r="69" ht="45" customHeight="1">
      <c r="A69" s="12" t="inlineStr">
        <is>
          <t>C2: Elements, Compounds &amp; Mixtures</t>
        </is>
      </c>
      <c r="B69" s="12" t="inlineStr">
        <is>
          <t>Relative Formula Mass</t>
        </is>
      </c>
      <c r="C69" s="13" t="inlineStr">
        <is>
          <t>Conservation of Mass [CH3.05]</t>
        </is>
      </c>
      <c r="D69" s="12" t="inlineStr">
        <is>
          <t>Describe the concept of conservation of mass using the masses of reactants and products. No requirement for student to balance equations.</t>
        </is>
      </c>
      <c r="E69" s="12" t="inlineStr">
        <is>
          <t>850f2d4a-92df-4f35-a4e8-98009051e8e6</t>
        </is>
      </c>
    </row>
    <row r="70" ht="45" customHeight="1">
      <c r="A70" s="12" t="inlineStr">
        <is>
          <t>C2: Elements, Compounds &amp; Mixtures</t>
        </is>
      </c>
      <c r="B70" s="12" t="inlineStr">
        <is>
          <t>Relative Formula Mass</t>
        </is>
      </c>
      <c r="C70" s="13" t="inlineStr">
        <is>
          <t>Using Equations to Sum Relative Formula Masses I [CH3.06]</t>
        </is>
      </c>
      <c r="D70" s="12" t="inlineStr">
        <is>
          <t>Calculating the sums of relative formula masses for reactants or products from symbol equations. Equations do not require balancing before calculation.</t>
        </is>
      </c>
      <c r="E70" s="12" t="inlineStr">
        <is>
          <t>33990d08-9fc0-4dcc-9768-06015ae74f4a</t>
        </is>
      </c>
    </row>
    <row r="71" ht="45" customHeight="1">
      <c r="A71" s="12" t="inlineStr">
        <is>
          <t>C2: Elements, Compounds &amp; Mixtures</t>
        </is>
      </c>
      <c r="B71" s="12" t="inlineStr">
        <is>
          <t>Relative Formula Mass</t>
        </is>
      </c>
      <c r="C71" s="13" t="inlineStr">
        <is>
          <t>Using Equations to Sum Relative Formula Masses II [CH3.07]</t>
        </is>
      </c>
      <c r="D71" s="12" t="inlineStr">
        <is>
          <t>Calculating the sums of relative formula masses for reactants or products from symbol equations. Equations require balancing before calculation.</t>
        </is>
      </c>
      <c r="E71" s="12" t="inlineStr">
        <is>
          <t>5b63312a-e367-4e3d-b20c-38230ad34ead</t>
        </is>
      </c>
    </row>
    <row r="72" ht="45" customHeight="1">
      <c r="A72" s="12" t="inlineStr">
        <is>
          <t>C2: Elements, Compounds &amp; Mixtures</t>
        </is>
      </c>
      <c r="B72" s="12" t="inlineStr">
        <is>
          <t>Relative Formula Mass</t>
        </is>
      </c>
      <c r="C72" s="13" t="inlineStr">
        <is>
          <t>Using Equations to Sum Relative Formula Masses III [CH3.08]</t>
        </is>
      </c>
      <c r="D72" s="12" t="inlineStr">
        <is>
          <t>Calculate the sum of relative formula mass of reactants and products.  Equations may need balancing. Compare these masses to confirm a chemical equation is balanced.</t>
        </is>
      </c>
      <c r="E72" s="12" t="inlineStr">
        <is>
          <t>acf5740f-0c99-4b92-8004-09d25ec68535</t>
        </is>
      </c>
    </row>
    <row r="73" ht="45" customHeight="1">
      <c r="A73" s="12" t="inlineStr">
        <is>
          <t>C2: Elements, Compounds &amp; Mixtures</t>
        </is>
      </c>
      <c r="B73" s="12" t="inlineStr">
        <is>
          <t>Relative Formula Mass</t>
        </is>
      </c>
      <c r="C73" s="13" t="inlineStr">
        <is>
          <t>Explaining Observed Mass Changes [CH3.09]</t>
        </is>
      </c>
      <c r="D73" s="12" t="inlineStr">
        <is>
          <t>Explain the observed mass changes in experiments according to the conservation of mass.</t>
        </is>
      </c>
      <c r="E73" s="12" t="inlineStr">
        <is>
          <t>cca21738-ee96-48ce-a552-d9cfcda3fca3</t>
        </is>
      </c>
    </row>
    <row r="74" ht="45" customHeight="1">
      <c r="A74" s="12" t="inlineStr">
        <is>
          <t>C2: Elements, Compounds &amp; Mixtures</t>
        </is>
      </c>
      <c r="B74" s="12" t="inlineStr">
        <is>
          <t>Percentage Mass Calculations</t>
        </is>
      </c>
      <c r="C74" s="13" t="inlineStr">
        <is>
          <t>Diagnostic: Percentage Mass Calculations [CH0.022]</t>
        </is>
      </c>
      <c r="D74" s="12" t="inlineStr">
        <is>
          <t xml:space="preserve">Diagnostic for calculating percentage mass with and without brackets and in mixtures. </t>
        </is>
      </c>
      <c r="E74" s="12" t="inlineStr">
        <is>
          <t>9f7a73d4-3be3-4122-bd58-23e6688a71ac</t>
        </is>
      </c>
    </row>
    <row r="75" ht="45" customHeight="1">
      <c r="A75" s="12" t="inlineStr">
        <is>
          <t>C2: Elements, Compounds &amp; Mixtures</t>
        </is>
      </c>
      <c r="B75" s="12" t="inlineStr">
        <is>
          <t>Percentage Mass Calculations</t>
        </is>
      </c>
      <c r="C75" s="13" t="inlineStr">
        <is>
          <t>Calculating Percentage Mass I [CH3.10]</t>
        </is>
      </c>
      <c r="D75" s="12" t="inlineStr">
        <is>
          <t>Calculate the percentage mass of compounds with simple 1:1 ratios. Atomic masses are given in the questions.</t>
        </is>
      </c>
      <c r="E75" s="12" t="inlineStr">
        <is>
          <t>37c854cd-918e-4b83-9ac5-bfd13a10e04c</t>
        </is>
      </c>
    </row>
    <row r="76" ht="45" customHeight="1">
      <c r="A76" s="12" t="inlineStr">
        <is>
          <t>C2: Elements, Compounds &amp; Mixtures</t>
        </is>
      </c>
      <c r="B76" s="12" t="inlineStr">
        <is>
          <t>Percentage Mass Calculations</t>
        </is>
      </c>
      <c r="C76" s="13" t="inlineStr">
        <is>
          <t>Calculating Percentage Mass II [CH3.11]</t>
        </is>
      </c>
      <c r="D76" s="12" t="inlineStr">
        <is>
          <t>Calculate the percentage mass of compounds without brackets. Atomic masses are given in the questions.</t>
        </is>
      </c>
      <c r="E76" s="12" t="inlineStr">
        <is>
          <t>d758cc8e-3c0c-4d4a-9032-6f6bb74e430c</t>
        </is>
      </c>
    </row>
    <row r="77" ht="45" customHeight="1">
      <c r="A77" s="12" t="inlineStr">
        <is>
          <t>C2: Elements, Compounds &amp; Mixtures</t>
        </is>
      </c>
      <c r="B77" s="12" t="inlineStr">
        <is>
          <t>Percentage Mass Calculations</t>
        </is>
      </c>
      <c r="C77" s="13" t="inlineStr">
        <is>
          <t>Calculating Percentage Mass III [CH3.12]</t>
        </is>
      </c>
      <c r="D77" s="12" t="inlineStr">
        <is>
          <t>Calculate the percentage mass of compounds without brackets. Atomic masses need to be read from a periodic table.</t>
        </is>
      </c>
      <c r="E77" s="12" t="inlineStr">
        <is>
          <t>170da6b8-322a-4dcd-bbea-8c22d341fcb2</t>
        </is>
      </c>
    </row>
    <row r="78" ht="45" customHeight="1">
      <c r="A78" s="12" t="inlineStr">
        <is>
          <t>C2: Elements, Compounds &amp; Mixtures</t>
        </is>
      </c>
      <c r="B78" s="12" t="inlineStr">
        <is>
          <t>Percentage Mass Calculations</t>
        </is>
      </c>
      <c r="C78" s="13" t="inlineStr">
        <is>
          <t>Calculating Percentage Mass IV [CH3.13]</t>
        </is>
      </c>
      <c r="D78" s="12" t="inlineStr">
        <is>
          <t>Calculate the percentage mass of compounds with brackets. Atomic masses need to be read from a periodic table.</t>
        </is>
      </c>
      <c r="E78" s="12" t="inlineStr">
        <is>
          <t>5063003c-9c19-450c-991a-ce48b23bef6a</t>
        </is>
      </c>
    </row>
    <row r="79" ht="45" customHeight="1">
      <c r="A79" s="12" t="inlineStr">
        <is>
          <t>C2: Elements, Compounds &amp; Mixtures</t>
        </is>
      </c>
      <c r="B79" s="12" t="inlineStr">
        <is>
          <t>Percentage Mass Calculations</t>
        </is>
      </c>
      <c r="C79" s="13" t="inlineStr">
        <is>
          <t>Calculating Percentage Mass in Mixtures [CH3.14]</t>
        </is>
      </c>
      <c r="D79" s="12" t="inlineStr">
        <is>
          <t>Calculate the percentage compositions of every day formulations.  Also included are examples of calculating the amount of an element given details of the percentage composition of a mixture in terms of the percentage of a compound.</t>
        </is>
      </c>
      <c r="E79" s="12" t="inlineStr">
        <is>
          <t>6e3ec2dc-28ea-4692-a081-a7b2ffafa820</t>
        </is>
      </c>
    </row>
    <row r="80" ht="45" customHeight="1">
      <c r="A80" s="12" t="inlineStr">
        <is>
          <t>C2: Elements, Compounds &amp; Mixtures</t>
        </is>
      </c>
      <c r="B80" s="12" t="inlineStr">
        <is>
          <t>Ionic Substances</t>
        </is>
      </c>
      <c r="C80" s="13" t="inlineStr">
        <is>
          <t>Diagnostic: Ionic Substances [CH0.200]</t>
        </is>
      </c>
      <c r="D80" s="12" t="inlineStr">
        <is>
          <t>Diagnostic for ionic bonding and substances.</t>
        </is>
      </c>
      <c r="E80" s="12" t="inlineStr">
        <is>
          <t>eeb43812-1ecc-4a91-b2dc-84b23d8f7ee2</t>
        </is>
      </c>
    </row>
    <row r="81" ht="45" customHeight="1">
      <c r="A81" s="12" t="inlineStr">
        <is>
          <t>C2: Elements, Compounds &amp; Mixtures</t>
        </is>
      </c>
      <c r="B81" s="12" t="inlineStr">
        <is>
          <t>Ionic Substances</t>
        </is>
      </c>
      <c r="C81" s="13" t="inlineStr">
        <is>
          <t>Ionic Bonding I [CH2.10]</t>
        </is>
      </c>
      <c r="D81" s="12" t="inlineStr">
        <is>
          <t>Identify and describe the formation of ionic bonds using dot and cross diagrams. This nugget contains 1:1 ratio examples only.</t>
        </is>
      </c>
      <c r="E81" s="12" t="inlineStr">
        <is>
          <t>67be18b7-b840-44e8-84f5-43c1089dc3ac</t>
        </is>
      </c>
    </row>
    <row r="82" ht="45" customHeight="1">
      <c r="A82" s="12" t="inlineStr">
        <is>
          <t>C2: Elements, Compounds &amp; Mixtures</t>
        </is>
      </c>
      <c r="B82" s="12" t="inlineStr">
        <is>
          <t>Ionic Substances</t>
        </is>
      </c>
      <c r="C82" s="13" t="inlineStr">
        <is>
          <t>Ionic Bonding II [CH2.11]</t>
        </is>
      </c>
      <c r="D82" s="12" t="inlineStr">
        <is>
          <t>Identify and describe the formation of ionic bonds using dot and cross diagrams. This nugget contains 1:2 and 2:1 ratio examples.</t>
        </is>
      </c>
      <c r="E82" s="12" t="inlineStr">
        <is>
          <t>0ca56d6c-766c-4377-afea-dd88bf775087</t>
        </is>
      </c>
    </row>
    <row r="83" ht="45" customHeight="1">
      <c r="A83" s="12" t="inlineStr">
        <is>
          <t>C2: Elements, Compounds &amp; Mixtures</t>
        </is>
      </c>
      <c r="B83" s="12" t="inlineStr">
        <is>
          <t>Ionic Substances</t>
        </is>
      </c>
      <c r="C83" s="13" t="inlineStr">
        <is>
          <t>Predicting Formulae from Ions I [CH2.12]</t>
        </is>
      </c>
      <c r="D83" s="12" t="inlineStr">
        <is>
          <t>Use the known charges of common ions tp predict the formulae of ionic compounds.</t>
        </is>
      </c>
      <c r="E83" s="12" t="inlineStr">
        <is>
          <t>a9eeafe9-0bec-4391-8f39-880a309ee440</t>
        </is>
      </c>
    </row>
    <row r="84" ht="45" customHeight="1">
      <c r="A84" s="12" t="inlineStr">
        <is>
          <t>C2: Elements, Compounds &amp; Mixtures</t>
        </is>
      </c>
      <c r="B84" s="12" t="inlineStr">
        <is>
          <t>Ionic Substances</t>
        </is>
      </c>
      <c r="C84" s="13" t="inlineStr">
        <is>
          <t>Predicting Formulae from Ions II [CH2.13]</t>
        </is>
      </c>
      <c r="D84" s="12" t="inlineStr">
        <is>
          <t>Use the known charges of common ions to predict the formulae of ionic compounds — Formulae with brackets.</t>
        </is>
      </c>
      <c r="E84" s="12" t="inlineStr">
        <is>
          <t>a6e5a3f5-9ea6-4bb0-abe1-571532b31bf9</t>
        </is>
      </c>
    </row>
    <row r="85" ht="45" customHeight="1">
      <c r="A85" s="12" t="inlineStr">
        <is>
          <t>C2: Elements, Compounds &amp; Mixtures</t>
        </is>
      </c>
      <c r="B85" s="12" t="inlineStr">
        <is>
          <t>Ionic Substances</t>
        </is>
      </c>
      <c r="C85" s="13" t="inlineStr">
        <is>
          <t>Ionic Compounds [CH2.18]</t>
        </is>
      </c>
      <c r="D85" s="12" t="inlineStr">
        <is>
          <t>Describe the structure of ionic compounds.</t>
        </is>
      </c>
      <c r="E85" s="12" t="inlineStr">
        <is>
          <t>a5ff0f31-3371-4c09-a34b-0da90acd5cc1</t>
        </is>
      </c>
    </row>
    <row r="86" ht="45" customHeight="1">
      <c r="A86" s="12" t="inlineStr">
        <is>
          <t>C2: Elements, Compounds &amp; Mixtures</t>
        </is>
      </c>
      <c r="B86" s="12" t="inlineStr">
        <is>
          <t>Ionic Substances</t>
        </is>
      </c>
      <c r="C86" s="13" t="inlineStr">
        <is>
          <t>Representing Ionic Compounds [CH2.19]</t>
        </is>
      </c>
      <c r="D86" s="12" t="inlineStr">
        <is>
          <t>Identify ionic compounds from 2D or 3D representations. Describe the structure of an ionic compound using a diagram.</t>
        </is>
      </c>
      <c r="E86" s="12" t="inlineStr">
        <is>
          <t>834b6653-261f-492a-8a43-aa92ca9e8e04</t>
        </is>
      </c>
    </row>
    <row r="87" ht="45" customHeight="1">
      <c r="A87" s="12" t="inlineStr">
        <is>
          <t>C2: Elements, Compounds &amp; Mixtures</t>
        </is>
      </c>
      <c r="B87" s="12" t="inlineStr">
        <is>
          <t>Ionic Substances</t>
        </is>
      </c>
      <c r="C87" s="13" t="inlineStr">
        <is>
          <t>Limitations of Representations of Ionic Compounds [CH2.20]</t>
        </is>
      </c>
      <c r="D87" s="12" t="inlineStr">
        <is>
          <t>Describe the limitations of 2D or 2D representations of ionic compounds.</t>
        </is>
      </c>
      <c r="E87" s="12" t="inlineStr">
        <is>
          <t>6bf75fe7-82c0-432c-aa2b-bdc0f1f8ebc8</t>
        </is>
      </c>
    </row>
    <row r="88" ht="45" customHeight="1">
      <c r="A88" s="12" t="inlineStr">
        <is>
          <t>C2: Elements, Compounds &amp; Mixtures</t>
        </is>
      </c>
      <c r="B88" s="12" t="inlineStr">
        <is>
          <t>Ionic Substances</t>
        </is>
      </c>
      <c r="C88" s="13" t="inlineStr">
        <is>
          <t>Properties of Ionic Compounds [CH2.21]</t>
        </is>
      </c>
      <c r="D88" s="12" t="inlineStr">
        <is>
          <t>State the properties of ionic compounds.</t>
        </is>
      </c>
      <c r="E88" s="12" t="inlineStr">
        <is>
          <t>8f3ff936-bc8d-4663-b588-736dd5164324</t>
        </is>
      </c>
    </row>
    <row r="89" ht="45" customHeight="1">
      <c r="A89" s="12" t="inlineStr">
        <is>
          <t>C2: Elements, Compounds &amp; Mixtures</t>
        </is>
      </c>
      <c r="B89" s="12" t="inlineStr">
        <is>
          <t>Ionic Substances</t>
        </is>
      </c>
      <c r="C89" s="13" t="inlineStr">
        <is>
          <t>Explaining the Properties of Ionic Compounds [CH2.22]</t>
        </is>
      </c>
      <c r="D89" s="12" t="inlineStr">
        <is>
          <t>Explain the properties of ionic compounds in terms of their structure.</t>
        </is>
      </c>
      <c r="E89" s="12" t="inlineStr">
        <is>
          <t>c2eb3e84-8389-41c9-9349-bd8cc8387413</t>
        </is>
      </c>
    </row>
    <row r="90" ht="45" customHeight="1">
      <c r="A90" s="12" t="inlineStr">
        <is>
          <t>C2: Elements, Compounds &amp; Mixtures</t>
        </is>
      </c>
      <c r="B90" s="12" t="inlineStr">
        <is>
          <t>Ionic Substances</t>
        </is>
      </c>
      <c r="C90" s="13" t="inlineStr">
        <is>
          <t>Deducing Formulae from Diagrams of Ionic Compounds [CH2.23]</t>
        </is>
      </c>
      <c r="D90" s="12" t="inlineStr">
        <is>
          <t>Use diagrams and knowledge of ions to determine the formulae of ionic compounds.</t>
        </is>
      </c>
      <c r="E90" s="12" t="inlineStr">
        <is>
          <t>7c044eb7-618f-46ad-8f56-32eba9cf6040</t>
        </is>
      </c>
    </row>
    <row r="91" ht="45" customHeight="1">
      <c r="A91" s="12" t="inlineStr">
        <is>
          <t>C2: Elements, Compounds &amp; Mixtures</t>
        </is>
      </c>
      <c r="B91" s="12" t="inlineStr">
        <is>
          <t>Covalent Bonding</t>
        </is>
      </c>
      <c r="C91" s="13" t="inlineStr">
        <is>
          <t>Diagnostic: Covalent Bonding [CH0.012]</t>
        </is>
      </c>
      <c r="D91" s="12" t="inlineStr">
        <is>
          <t>Diagnostic for covalent bonding.</t>
        </is>
      </c>
      <c r="E91" s="12" t="inlineStr">
        <is>
          <t>d7b89917-819d-4794-be29-1843c7c393a8</t>
        </is>
      </c>
    </row>
    <row r="92" ht="45" customHeight="1">
      <c r="A92" s="12" t="inlineStr">
        <is>
          <t>C2: Elements, Compounds &amp; Mixtures</t>
        </is>
      </c>
      <c r="B92" s="12" t="inlineStr">
        <is>
          <t>Covalent Bonding</t>
        </is>
      </c>
      <c r="C92" s="13" t="inlineStr">
        <is>
          <t>Covalent Bonding I [CH2.24]</t>
        </is>
      </c>
      <c r="D92" s="12" t="inlineStr">
        <is>
          <t>Identify and describe the formation of covalent bonds using dot and cross diagrams. This nugget contains elemental molecules and the formation of single, double and triple bonds.</t>
        </is>
      </c>
      <c r="E92" s="12" t="inlineStr">
        <is>
          <t>317bc8f0-2f83-4481-ae8b-544631139e77</t>
        </is>
      </c>
    </row>
    <row r="93" ht="45" customHeight="1">
      <c r="A93" s="12" t="inlineStr">
        <is>
          <t>C2: Elements, Compounds &amp; Mixtures</t>
        </is>
      </c>
      <c r="B93" s="12" t="inlineStr">
        <is>
          <t>Covalent Bonding</t>
        </is>
      </c>
      <c r="C93" s="13" t="inlineStr">
        <is>
          <t>Covalent Bonding II [CH2.25]</t>
        </is>
      </c>
      <c r="D93" s="12" t="inlineStr">
        <is>
          <t>Identify and describe the formation of covalent bonds using dot and cross diagrams. This nugget contains the formation of simple compounds.</t>
        </is>
      </c>
      <c r="E93" s="12" t="inlineStr">
        <is>
          <t>a24542af-adf0-4520-a63b-90fb48676709</t>
        </is>
      </c>
    </row>
    <row r="94" ht="45" customHeight="1">
      <c r="A94" s="12" t="inlineStr">
        <is>
          <t>C2: Elements, Compounds &amp; Mixtures</t>
        </is>
      </c>
      <c r="B94" s="12" t="inlineStr">
        <is>
          <t>Covalent Bonding</t>
        </is>
      </c>
      <c r="C94" s="13" t="inlineStr">
        <is>
          <t>Representing Covalent Bonds [CH2.26]</t>
        </is>
      </c>
      <c r="D94" s="12" t="inlineStr">
        <is>
          <t>Identify covalent compounds from 2D or 3D representations. Describe the structure of a covalent structure using a diagram.</t>
        </is>
      </c>
      <c r="E94" s="12" t="inlineStr">
        <is>
          <t>8be3b622-800c-4c4e-b8c1-0a190fbc9d67</t>
        </is>
      </c>
    </row>
    <row r="95" ht="45" customHeight="1">
      <c r="A95" s="12" t="inlineStr">
        <is>
          <t>C2: Elements, Compounds &amp; Mixtures</t>
        </is>
      </c>
      <c r="B95" s="12" t="inlineStr">
        <is>
          <t>Covalent Bonding</t>
        </is>
      </c>
      <c r="C95" s="13" t="inlineStr">
        <is>
          <t>Limitations of Representations of Covalent Bonds [CH2.27]</t>
        </is>
      </c>
      <c r="D95" s="12" t="inlineStr">
        <is>
          <t>Describe the limitations of 2D or 3D representations of covalent compounds.</t>
        </is>
      </c>
      <c r="E95" s="12" t="inlineStr">
        <is>
          <t>741927ab-5af8-47c5-8f2d-cada71027525</t>
        </is>
      </c>
    </row>
    <row r="96" ht="45" customHeight="1">
      <c r="A96" s="12" t="inlineStr">
        <is>
          <t>C2: Elements, Compounds &amp; Mixtures</t>
        </is>
      </c>
      <c r="B96" s="12" t="inlineStr">
        <is>
          <t>Covalent Bonding</t>
        </is>
      </c>
      <c r="C96" s="13" t="inlineStr">
        <is>
          <t>Deducing Formulae from Diagrams of Covalent Compounds [CH2.28]</t>
        </is>
      </c>
      <c r="D96" s="12" t="inlineStr">
        <is>
          <t>Use diagrams to determine the formulae and empirical formulae of covalent compounds.</t>
        </is>
      </c>
      <c r="E96" s="12" t="inlineStr">
        <is>
          <t>3a2b068c-ebf9-445d-9dad-fb549ac0d093</t>
        </is>
      </c>
    </row>
    <row r="97" ht="45" customHeight="1">
      <c r="A97" s="12" t="inlineStr">
        <is>
          <t>C2: Elements, Compounds &amp; Mixtures</t>
        </is>
      </c>
      <c r="B97" s="12" t="inlineStr">
        <is>
          <t>Bonding in Metals</t>
        </is>
      </c>
      <c r="C97" s="13" t="inlineStr">
        <is>
          <t>Diagnostic: Bonding in Metals [CH0.009]</t>
        </is>
      </c>
      <c r="D97" s="12" t="inlineStr">
        <is>
          <t>Diagnostic for metallic bonding.</t>
        </is>
      </c>
      <c r="E97" s="12" t="inlineStr">
        <is>
          <t>f3b1427f-7335-4c12-ad86-32c161840613</t>
        </is>
      </c>
    </row>
    <row r="98" ht="45" customHeight="1">
      <c r="A98" s="12" t="inlineStr">
        <is>
          <t>C2: Elements, Compounds &amp; Mixtures</t>
        </is>
      </c>
      <c r="B98" s="12" t="inlineStr">
        <is>
          <t>Bonding in Metals</t>
        </is>
      </c>
      <c r="C98" s="13" t="inlineStr">
        <is>
          <t>Introducing Chemical Bonds [CH2.01]</t>
        </is>
      </c>
      <c r="D98" s="12" t="inlineStr">
        <is>
          <t>Describe ionic, covalent and metallic bonds in terms of the transfer/sharing of electrons and in terms of electrostatic forces.</t>
        </is>
      </c>
      <c r="E98" s="12" t="inlineStr">
        <is>
          <t>08c5fb26-992e-482e-bf15-b964e4198e66</t>
        </is>
      </c>
    </row>
    <row r="99" ht="45" customHeight="1">
      <c r="A99" s="12" t="inlineStr">
        <is>
          <t>C2: Elements, Compounds &amp; Mixtures</t>
        </is>
      </c>
      <c r="B99" s="12" t="inlineStr">
        <is>
          <t>Bonding in Metals</t>
        </is>
      </c>
      <c r="C99" s="13" t="inlineStr">
        <is>
          <t>Metallic Bonding [CH2.02]</t>
        </is>
      </c>
      <c r="D99" s="12" t="inlineStr">
        <is>
          <t>Identify and describe metallic bonds.</t>
        </is>
      </c>
      <c r="E99" s="12" t="inlineStr">
        <is>
          <t>ca1b0d4c-c857-4a7b-bc6b-fcc01d3d1823</t>
        </is>
      </c>
    </row>
    <row r="100" ht="45" customHeight="1">
      <c r="A100" s="12" t="inlineStr">
        <is>
          <t>C2: Elements, Compounds &amp; Mixtures</t>
        </is>
      </c>
      <c r="B100" s="12" t="inlineStr">
        <is>
          <t>Bonding in Metals</t>
        </is>
      </c>
      <c r="C100" s="13" t="inlineStr">
        <is>
          <t>Representing Metallic Bonds [CH2.03]</t>
        </is>
      </c>
      <c r="D100" s="12" t="inlineStr">
        <is>
          <t>Identify metallic bonding from 2D or 3D representations.</t>
        </is>
      </c>
      <c r="E100" s="12" t="inlineStr">
        <is>
          <t>cd371fd4-0588-4def-9378-826cddd03504</t>
        </is>
      </c>
    </row>
    <row r="101" ht="45" customHeight="1">
      <c r="A101" s="12" t="inlineStr">
        <is>
          <t>C2: Elements, Compounds &amp; Mixtures</t>
        </is>
      </c>
      <c r="B101" s="12" t="inlineStr">
        <is>
          <t>Bonding in Metals</t>
        </is>
      </c>
      <c r="C101" s="13" t="inlineStr">
        <is>
          <t>Pure Metals [CH2.04]</t>
        </is>
      </c>
      <c r="D101" s="12" t="inlineStr">
        <is>
          <t>Identify and describe pure metals and their structure.</t>
        </is>
      </c>
      <c r="E101" s="12" t="inlineStr">
        <is>
          <t>6c246151-abd2-48f1-8c7c-bf504795edd5</t>
        </is>
      </c>
    </row>
    <row r="102" ht="45" customHeight="1">
      <c r="A102" s="12" t="inlineStr">
        <is>
          <t>C2: Elements, Compounds &amp; Mixtures</t>
        </is>
      </c>
      <c r="B102" s="12" t="inlineStr">
        <is>
          <t>Bonding in Metals</t>
        </is>
      </c>
      <c r="C102" s="13" t="inlineStr">
        <is>
          <t>Properties of Pure Metals [CH2.05]</t>
        </is>
      </c>
      <c r="D102" s="12" t="inlineStr">
        <is>
          <t>State the properties of pure metals and apply this knowledge to simple situations.</t>
        </is>
      </c>
      <c r="E102" s="12" t="inlineStr">
        <is>
          <t>399cf04a-9ca0-40ed-8f54-645bc483ece0</t>
        </is>
      </c>
    </row>
    <row r="103" ht="45" customHeight="1">
      <c r="A103" s="12" t="inlineStr">
        <is>
          <t>C2: Elements, Compounds &amp; Mixtures</t>
        </is>
      </c>
      <c r="B103" s="12" t="inlineStr">
        <is>
          <t>Bonding in Metals</t>
        </is>
      </c>
      <c r="C103" s="13" t="inlineStr">
        <is>
          <t>Explaining the Properties Pure Metals [CH2.06]</t>
        </is>
      </c>
      <c r="D103" s="12" t="inlineStr">
        <is>
          <t>Explain the properties of pure metals in terms of their structure.</t>
        </is>
      </c>
      <c r="E103" s="12" t="inlineStr">
        <is>
          <t>ec913b66-44f3-4bd8-9cfe-e556f5dfa5c5</t>
        </is>
      </c>
    </row>
    <row r="104" ht="45" customHeight="1">
      <c r="A104" s="12" t="inlineStr">
        <is>
          <t>C2: Elements, Compounds &amp; Mixtures</t>
        </is>
      </c>
      <c r="B104" s="12" t="inlineStr">
        <is>
          <t>Bonding in Metals</t>
        </is>
      </c>
      <c r="C104" s="13" t="inlineStr">
        <is>
          <t>Alloys &amp; Their Properties [CH2.07]</t>
        </is>
      </c>
      <c r="D104" s="12" t="inlineStr">
        <is>
          <t>Explain the properties of alloys in terms of their structure and compare alloys to pure metals.</t>
        </is>
      </c>
      <c r="E104" s="12" t="inlineStr">
        <is>
          <t>df5355af-17d6-4ab9-b8c2-831d87fba0d8</t>
        </is>
      </c>
    </row>
    <row r="105" ht="45" customHeight="1">
      <c r="A105" s="12" t="inlineStr">
        <is>
          <t>C2: Elements, Compounds &amp; Mixtures</t>
        </is>
      </c>
      <c r="B105" s="12" t="inlineStr">
        <is>
          <t>Bonding in Metals</t>
        </is>
      </c>
      <c r="C105" s="13" t="inlineStr">
        <is>
          <t>Explaining the Properties of Alloys [CH2.08]</t>
        </is>
      </c>
      <c r="D105" s="12" t="inlineStr">
        <is>
          <t xml:space="preserve">Explaining the properties of alloys compared to pure metals, linking to their structure. </t>
        </is>
      </c>
      <c r="E105" s="12" t="inlineStr">
        <is>
          <t>9636b26c-c50f-4107-aaeb-3bffae7f426f</t>
        </is>
      </c>
    </row>
    <row r="106" ht="45" customHeight="1">
      <c r="A106" s="12" t="inlineStr">
        <is>
          <t>C2: Elements, Compounds &amp; Mixtures</t>
        </is>
      </c>
      <c r="B106" s="12" t="inlineStr">
        <is>
          <t>Bonding in Metals</t>
        </is>
      </c>
      <c r="C106" s="13" t="inlineStr">
        <is>
          <t>Metals as Conductors [CH2.09]</t>
        </is>
      </c>
      <c r="D106" s="12" t="inlineStr">
        <is>
          <t>Explain the electrical and thermal conductivity of metals in terms of their structure.</t>
        </is>
      </c>
      <c r="E106" s="12" t="inlineStr">
        <is>
          <t>9186427e-d31d-4bb2-8eee-b1781152e61b</t>
        </is>
      </c>
    </row>
    <row r="107" ht="45" customHeight="1">
      <c r="A107" s="12" t="inlineStr">
        <is>
          <t>C2: Elements, Compounds &amp; Mixtures</t>
        </is>
      </c>
      <c r="B107" s="12" t="inlineStr">
        <is>
          <t>The Periodic Table</t>
        </is>
      </c>
      <c r="C107" s="13" t="inlineStr">
        <is>
          <t>Diagnostic: The Periodic Table [CH0.201]</t>
        </is>
      </c>
      <c r="D107" s="12" t="inlineStr">
        <is>
          <t>Diagnostic for the development of the periodic table, forming ions and identifying atoms &amp; ions.</t>
        </is>
      </c>
      <c r="E107" s="12" t="inlineStr">
        <is>
          <t>bf8bb595-99c5-4889-96ef-9f4db3435907</t>
        </is>
      </c>
    </row>
    <row r="108" ht="45" customHeight="1">
      <c r="A108" s="12" t="inlineStr">
        <is>
          <t>C2: Elements, Compounds &amp; Mixtures</t>
        </is>
      </c>
      <c r="B108" s="12" t="inlineStr">
        <is>
          <t>The Periodic Table</t>
        </is>
      </c>
      <c r="C108" s="13" t="inlineStr">
        <is>
          <t>Periodic Table: Introduction [CK20.11]</t>
        </is>
      </c>
      <c r="D108" s="12" t="inlineStr">
        <is>
          <t>Identify groups, periods, halogens, noble gases and where metals are found.</t>
        </is>
      </c>
      <c r="E108" s="12" t="inlineStr">
        <is>
          <t>be76540c-d8d5-4d85-a155-9cbd1fcaf0e2</t>
        </is>
      </c>
    </row>
    <row r="109" ht="45" customHeight="1">
      <c r="A109" s="12" t="inlineStr">
        <is>
          <t>C2: Elements, Compounds &amp; Mixtures</t>
        </is>
      </c>
      <c r="B109" s="12" t="inlineStr">
        <is>
          <t>The Periodic Table</t>
        </is>
      </c>
      <c r="C109" s="13" t="inlineStr">
        <is>
          <t>Periodic Table: Modern [CH1.41]</t>
        </is>
      </c>
      <c r="D109" s="12" t="inlineStr">
        <is>
          <t>Use the modern periodic table.</t>
        </is>
      </c>
      <c r="E109" s="12" t="inlineStr">
        <is>
          <t>53538c80-5477-430e-98f8-a1567325692e</t>
        </is>
      </c>
    </row>
    <row r="110" ht="45" customHeight="1">
      <c r="A110" s="12" t="inlineStr">
        <is>
          <t>C2: Elements, Compounds &amp; Mixtures</t>
        </is>
      </c>
      <c r="B110" s="12" t="inlineStr">
        <is>
          <t>The Periodic Table</t>
        </is>
      </c>
      <c r="C110" s="13" t="inlineStr">
        <is>
          <t>Periodic Table: Early Versions [CH1.42]</t>
        </is>
      </c>
      <c r="D110" s="12" t="inlineStr">
        <is>
          <t xml:space="preserve">Describe and use early periodic tables, particularly Newlands'. </t>
        </is>
      </c>
      <c r="E110" s="12" t="inlineStr">
        <is>
          <t>54d28d70-fbeb-453b-bbe4-8e7b7dc34050</t>
        </is>
      </c>
    </row>
    <row r="111" ht="45" customHeight="1">
      <c r="A111" s="12" t="inlineStr">
        <is>
          <t>C2: Elements, Compounds &amp; Mixtures</t>
        </is>
      </c>
      <c r="B111" s="12" t="inlineStr">
        <is>
          <t>The Periodic Table</t>
        </is>
      </c>
      <c r="C111" s="13" t="inlineStr">
        <is>
          <t>Periodic Table: Mendeleev's  [CH1.43]</t>
        </is>
      </c>
      <c r="D111" s="12" t="inlineStr">
        <is>
          <t>Describe and use Mendeleev's periodic table.</t>
        </is>
      </c>
      <c r="E111" s="12" t="inlineStr">
        <is>
          <t>95affad1-dc07-435f-b2ef-ecbec62e485b</t>
        </is>
      </c>
    </row>
    <row r="112" ht="45" customHeight="1">
      <c r="A112" s="12" t="inlineStr">
        <is>
          <t>C2: Elements, Compounds &amp; Mixtures</t>
        </is>
      </c>
      <c r="B112" s="12" t="inlineStr">
        <is>
          <t>The Periodic Table</t>
        </is>
      </c>
      <c r="C112" s="13" t="inlineStr">
        <is>
          <t>Periodic Table: Comparing Newlands' &amp; Mendeleev's Tables [CH1.44]</t>
        </is>
      </c>
      <c r="D112" s="12" t="inlineStr">
        <is>
          <t>Compare Newlands' periodic table to Mendeleev's periodic table.</t>
        </is>
      </c>
      <c r="E112" s="12" t="inlineStr">
        <is>
          <t>7f6ac688-81a6-4943-85b5-3be145c0e0dd</t>
        </is>
      </c>
    </row>
    <row r="113" ht="45" customHeight="1">
      <c r="A113" s="12" t="inlineStr">
        <is>
          <t>C2: Elements, Compounds &amp; Mixtures</t>
        </is>
      </c>
      <c r="B113" s="12" t="inlineStr">
        <is>
          <t>The Periodic Table</t>
        </is>
      </c>
      <c r="C113" s="13" t="inlineStr">
        <is>
          <t>Periodic Table: Development of the Modern Periodic Table  [CH1.45]</t>
        </is>
      </c>
      <c r="D113" s="12" t="inlineStr">
        <is>
          <t>Describe the arrangement of the modern periodic table and apply this knowledge.</t>
        </is>
      </c>
      <c r="E113" s="12" t="inlineStr">
        <is>
          <t>cb6cea18-9f67-4116-a6cf-27497acad531</t>
        </is>
      </c>
    </row>
    <row r="114" ht="45" customHeight="1">
      <c r="A114" s="12" t="inlineStr">
        <is>
          <t>C2: Elements, Compounds &amp; Mixtures</t>
        </is>
      </c>
      <c r="B114" s="12" t="inlineStr">
        <is>
          <t>The Periodic Table</t>
        </is>
      </c>
      <c r="C114" s="13" t="inlineStr">
        <is>
          <t>Forming Ions [CH1.46]</t>
        </is>
      </c>
      <c r="D114" s="12" t="inlineStr">
        <is>
          <t>Describe how ions form, draw and write the electronic structure of ions and identify ion formed using the periodic table.</t>
        </is>
      </c>
      <c r="E114" s="12" t="inlineStr">
        <is>
          <t>47877b81-dbeb-409b-9444-c615167e3a3b</t>
        </is>
      </c>
    </row>
    <row r="115" ht="45" customHeight="1">
      <c r="A115" s="12" t="inlineStr">
        <is>
          <t>C2: Elements, Compounds &amp; Mixtures</t>
        </is>
      </c>
      <c r="B115" s="12" t="inlineStr">
        <is>
          <t>The Periodic Table</t>
        </is>
      </c>
      <c r="C115" s="13" t="inlineStr">
        <is>
          <t>Periodic Table: Metals &amp; Non-metals [CH1.47]</t>
        </is>
      </c>
      <c r="D115" s="12" t="inlineStr">
        <is>
          <t>Identify metals and non-metals from their position on the periodic table. Describe and compare the properties and behaviour of metals and non-metals.</t>
        </is>
      </c>
      <c r="E115" s="12" t="inlineStr">
        <is>
          <t>4dad9b5a-4ab4-49a9-b9f4-e7d0e4ee4f5d</t>
        </is>
      </c>
    </row>
    <row r="116" ht="45" customHeight="1">
      <c r="A116" s="12" t="inlineStr">
        <is>
          <t>C2: Elements, Compounds &amp; Mixtures</t>
        </is>
      </c>
      <c r="B116" s="12" t="inlineStr">
        <is>
          <t>The Periodic Table</t>
        </is>
      </c>
      <c r="C116" s="13" t="inlineStr">
        <is>
          <t>Common Ions [CH1.48]</t>
        </is>
      </c>
      <c r="D116" s="12" t="inlineStr">
        <is>
          <t>Recall and use the formulae of common mono- and polyatomic ions.</t>
        </is>
      </c>
      <c r="E116" s="12" t="inlineStr">
        <is>
          <t>6cf41ae2-d801-44cb-8b92-6f0673424d32</t>
        </is>
      </c>
    </row>
    <row r="117" ht="45" customHeight="1">
      <c r="A117" s="12" t="inlineStr">
        <is>
          <t>C2: Elements, Compounds &amp; Mixtures</t>
        </is>
      </c>
      <c r="B117" s="12" t="inlineStr">
        <is>
          <t>The Periodic Table</t>
        </is>
      </c>
      <c r="C117" s="13" t="inlineStr">
        <is>
          <t>Identifying Atoms &amp; Ions from Electronic Structure [CH1.49]</t>
        </is>
      </c>
      <c r="D117" s="12" t="inlineStr">
        <is>
          <t>Identify atoms and ions of the first twenty elements from their electron structure (written and drawn).</t>
        </is>
      </c>
      <c r="E117" s="12" t="inlineStr">
        <is>
          <t>f0984bf9-7968-406a-981a-ecfd825dde48</t>
        </is>
      </c>
    </row>
    <row r="118" ht="45" customHeight="1">
      <c r="A118" s="12" t="inlineStr">
        <is>
          <t>C2: Elements, Compounds &amp; Mixtures</t>
        </is>
      </c>
      <c r="B118" s="12" t="inlineStr">
        <is>
          <t>Small &amp; Giant Covalent Substances</t>
        </is>
      </c>
      <c r="C118" s="13" t="inlineStr">
        <is>
          <t>Diagnostic: Small &amp; Giant Covalent Substances [CH0.013]</t>
        </is>
      </c>
      <c r="D118" s="12" t="inlineStr">
        <is>
          <t>Diagnostic for the general structure and properties of small and giant covalent structures.</t>
        </is>
      </c>
      <c r="E118" s="12" t="inlineStr">
        <is>
          <t>cbb0d35b-1a2d-4967-98b1-e414276026d3</t>
        </is>
      </c>
    </row>
    <row r="119" ht="45" customHeight="1">
      <c r="A119" s="12" t="inlineStr">
        <is>
          <t>C2: Elements, Compounds &amp; Mixtures</t>
        </is>
      </c>
      <c r="B119" s="12" t="inlineStr">
        <is>
          <t>Small &amp; Giant Covalent Substances</t>
        </is>
      </c>
      <c r="C119" s="13" t="inlineStr">
        <is>
          <t>Intermolecular &amp; Intramolecular Forces [CH2.29]</t>
        </is>
      </c>
      <c r="D119" s="12" t="inlineStr">
        <is>
          <t>Define inter- and intramolecular forces and compare them.</t>
        </is>
      </c>
      <c r="E119" s="12" t="inlineStr">
        <is>
          <t>e1c17e00-6b29-442e-a427-ab8d5357cf93</t>
        </is>
      </c>
    </row>
    <row r="120" ht="45" customHeight="1">
      <c r="A120" s="12" t="inlineStr">
        <is>
          <t>C2: Elements, Compounds &amp; Mixtures</t>
        </is>
      </c>
      <c r="B120" s="12" t="inlineStr">
        <is>
          <t>Small &amp; Giant Covalent Substances</t>
        </is>
      </c>
      <c r="C120" s="13" t="inlineStr">
        <is>
          <t>Small Molecular Substances [CH2.30]</t>
        </is>
      </c>
      <c r="D120" s="12" t="inlineStr">
        <is>
          <t>Describe the structure of small molecular substances and give some common examples.</t>
        </is>
      </c>
      <c r="E120" s="12" t="inlineStr">
        <is>
          <t>f5bd9a3b-8e9c-4a14-8e81-c825128d67c5</t>
        </is>
      </c>
    </row>
    <row r="121" ht="45" customHeight="1">
      <c r="A121" s="12" t="inlineStr">
        <is>
          <t>C2: Elements, Compounds &amp; Mixtures</t>
        </is>
      </c>
      <c r="B121" s="12" t="inlineStr">
        <is>
          <t>Small &amp; Giant Covalent Substances</t>
        </is>
      </c>
      <c r="C121" s="13" t="inlineStr">
        <is>
          <t>Properties of Small Molecular Substances [CH2.31]</t>
        </is>
      </c>
      <c r="D121" s="12" t="inlineStr">
        <is>
          <t>Give the properties of small molecular substances.</t>
        </is>
      </c>
      <c r="E121" s="12" t="inlineStr">
        <is>
          <t>d152524a-bd96-4cb7-9586-4bea7cd790fd</t>
        </is>
      </c>
    </row>
    <row r="122" ht="45" customHeight="1">
      <c r="A122" s="12" t="inlineStr">
        <is>
          <t>C2: Elements, Compounds &amp; Mixtures</t>
        </is>
      </c>
      <c r="B122" s="12" t="inlineStr">
        <is>
          <t>Small &amp; Giant Covalent Substances</t>
        </is>
      </c>
      <c r="C122" s="13" t="inlineStr">
        <is>
          <t>Explaining the Properties of Small Molecular Substances [CH2.32]</t>
        </is>
      </c>
      <c r="D122" s="12" t="inlineStr">
        <is>
          <t>Explain the properties of small molecular substances in terms of their structure.</t>
        </is>
      </c>
      <c r="E122" s="12" t="inlineStr">
        <is>
          <t>d50ce06e-1a88-4313-ad90-5b06fd0c82dc</t>
        </is>
      </c>
    </row>
    <row r="123" ht="45" customHeight="1">
      <c r="A123" s="12" t="inlineStr">
        <is>
          <t>C2: Elements, Compounds &amp; Mixtures</t>
        </is>
      </c>
      <c r="B123" s="12" t="inlineStr">
        <is>
          <t>Small &amp; Giant Covalent Substances</t>
        </is>
      </c>
      <c r="C123" s="13" t="inlineStr">
        <is>
          <t>Giant Covalent Structures &amp; Their Properties [CH2.33]</t>
        </is>
      </c>
      <c r="D123" s="12" t="inlineStr">
        <is>
          <t>Describe the structure of giant covalent structures and give their general properties.</t>
        </is>
      </c>
      <c r="E123" s="12" t="inlineStr">
        <is>
          <t>c5bb2543-c372-4ec6-b0d0-4f286f179a32</t>
        </is>
      </c>
    </row>
    <row r="124" ht="45" customHeight="1">
      <c r="A124" s="12" t="inlineStr">
        <is>
          <t>C2: Elements, Compounds &amp; Mixtures</t>
        </is>
      </c>
      <c r="B124" s="12" t="inlineStr">
        <is>
          <t>Small &amp; Giant Covalent Substances</t>
        </is>
      </c>
      <c r="C124" s="13" t="inlineStr">
        <is>
          <t>Comparing Small &amp; Giant Covalent Substances [CH2.34]</t>
        </is>
      </c>
      <c r="D124" s="12" t="inlineStr">
        <is>
          <t>Compare the structure and properties of small and giant covalent substances.</t>
        </is>
      </c>
      <c r="E124" s="12" t="inlineStr">
        <is>
          <t>af028f9d-bc22-4721-95c2-13efc5a6de21</t>
        </is>
      </c>
    </row>
    <row r="125" ht="45" customHeight="1">
      <c r="A125" s="12" t="inlineStr">
        <is>
          <t>C2: Elements, Compounds &amp; Mixtures</t>
        </is>
      </c>
      <c r="B125" s="12" t="inlineStr">
        <is>
          <t>Polymers</t>
        </is>
      </c>
      <c r="C125" s="13" t="inlineStr">
        <is>
          <t>Diagnostic: Polymers [CH0.202]</t>
        </is>
      </c>
      <c r="D125" s="12" t="inlineStr">
        <is>
          <t>Diagnostic for the structure and properties of polymers.</t>
        </is>
      </c>
      <c r="E125" s="12" t="inlineStr">
        <is>
          <t>f31a2041-d126-415d-88f5-16c2e9b1fd02</t>
        </is>
      </c>
    </row>
    <row r="126" ht="45" customHeight="1">
      <c r="A126" s="12" t="inlineStr">
        <is>
          <t>C2: Elements, Compounds &amp; Mixtures</t>
        </is>
      </c>
      <c r="B126" s="12" t="inlineStr">
        <is>
          <t>Polymers</t>
        </is>
      </c>
      <c r="C126" s="13" t="inlineStr">
        <is>
          <t>Polymers: Introduction [CK20.15]</t>
        </is>
      </c>
      <c r="D126" s="12" t="inlineStr">
        <is>
          <t>Describe the structure of polymers and give some examples of polymers.</t>
        </is>
      </c>
      <c r="E126" s="12" t="inlineStr">
        <is>
          <t>be932d71-7f00-42f3-8926-712d69727e32</t>
        </is>
      </c>
    </row>
    <row r="127" ht="45" customHeight="1">
      <c r="A127" s="12" t="inlineStr">
        <is>
          <t>C2: Elements, Compounds &amp; Mixtures</t>
        </is>
      </c>
      <c r="B127" s="12" t="inlineStr">
        <is>
          <t>Polymers</t>
        </is>
      </c>
      <c r="C127" s="13" t="inlineStr">
        <is>
          <t>Polymers: Structure &amp; Properties [CH2.37]</t>
        </is>
      </c>
      <c r="D127" s="12" t="inlineStr">
        <is>
          <t>Describe the structure of polymers and give their general properties.</t>
        </is>
      </c>
      <c r="E127" s="12" t="inlineStr">
        <is>
          <t>85fe9c92-f3ff-438a-90b3-978a9e6ddfa4</t>
        </is>
      </c>
    </row>
    <row r="128" ht="45" customHeight="1">
      <c r="A128" s="12" t="inlineStr">
        <is>
          <t>C2: Elements, Compounds &amp; Mixtures</t>
        </is>
      </c>
      <c r="B128" s="12" t="inlineStr">
        <is>
          <t>Polymers</t>
        </is>
      </c>
      <c r="C128" s="13" t="inlineStr">
        <is>
          <t>Polymers: Explaining Properties [CH2.38]</t>
        </is>
      </c>
      <c r="D128" s="12" t="inlineStr">
        <is>
          <t>Explain the general properties of polymers in terms of their structure.</t>
        </is>
      </c>
      <c r="E128" s="12" t="inlineStr">
        <is>
          <t>3d208356-7458-47cf-b858-f8020d32345c</t>
        </is>
      </c>
    </row>
    <row r="129" ht="45" customHeight="1">
      <c r="A129" s="12" t="inlineStr">
        <is>
          <t>C2: Elements, Compounds &amp; Mixtures</t>
        </is>
      </c>
      <c r="B129" s="12" t="inlineStr">
        <is>
          <t>Polymers</t>
        </is>
      </c>
      <c r="C129" s="13" t="inlineStr">
        <is>
          <t>Polymers: Representing in Diagrams [CH2.39]</t>
        </is>
      </c>
      <c r="D129" s="12" t="inlineStr">
        <is>
          <t>Describe the displayed formula of monomers and interpret to deduce the structure of a polymer.</t>
        </is>
      </c>
      <c r="E129" s="12" t="inlineStr">
        <is>
          <t>e6dbdb8a-bb5c-4de6-938f-04a46ef2b63c</t>
        </is>
      </c>
    </row>
    <row r="130" ht="45" customHeight="1">
      <c r="A130" s="12" t="inlineStr">
        <is>
          <t>C2: Elements, Compounds &amp; Mixtures</t>
        </is>
      </c>
      <c r="B130" s="12" t="inlineStr">
        <is>
          <t>Carbon Allotropes</t>
        </is>
      </c>
      <c r="C130" s="13" t="inlineStr">
        <is>
          <t>Diagnostic: Carbon Allotropes [CH0.015]</t>
        </is>
      </c>
      <c r="D130" s="12" t="inlineStr">
        <is>
          <t>Diagnostic for the structure &amp; properties of diamond, graphite, graphene and fullerenes.</t>
        </is>
      </c>
      <c r="E130" s="12" t="inlineStr">
        <is>
          <t>142b49c6-f971-431e-a1d4-7f16d3074ba1</t>
        </is>
      </c>
    </row>
    <row r="131" ht="45" customHeight="1">
      <c r="A131" s="12" t="inlineStr">
        <is>
          <t>C2: Elements, Compounds &amp; Mixtures</t>
        </is>
      </c>
      <c r="B131" s="12" t="inlineStr">
        <is>
          <t>Carbon Allotropes</t>
        </is>
      </c>
      <c r="C131" s="13" t="inlineStr">
        <is>
          <t>Diamond: Structure &amp; Properties [CH2.40]</t>
        </is>
      </c>
      <c r="D131" s="12" t="inlineStr">
        <is>
          <t>Describe the structure of diamond and give its properties.</t>
        </is>
      </c>
      <c r="E131" s="12" t="inlineStr">
        <is>
          <t>1509e27a-b1c1-46f7-9da7-047c4d4e74d3</t>
        </is>
      </c>
    </row>
    <row r="132" ht="45" customHeight="1">
      <c r="A132" s="12" t="inlineStr">
        <is>
          <t>C2: Elements, Compounds &amp; Mixtures</t>
        </is>
      </c>
      <c r="B132" s="12" t="inlineStr">
        <is>
          <t>Carbon Allotropes</t>
        </is>
      </c>
      <c r="C132" s="13" t="inlineStr">
        <is>
          <t>Diamond: Explaining Properties [CH2.41]</t>
        </is>
      </c>
      <c r="D132" s="12" t="inlineStr">
        <is>
          <t>Explain the properties of diamond in terms of its structure.</t>
        </is>
      </c>
      <c r="E132" s="12" t="inlineStr">
        <is>
          <t>288dc165-6624-4b68-95aa-ed5737d73bfa</t>
        </is>
      </c>
    </row>
    <row r="133" ht="45" customHeight="1">
      <c r="A133" s="12" t="inlineStr">
        <is>
          <t>C2: Elements, Compounds &amp; Mixtures</t>
        </is>
      </c>
      <c r="B133" s="12" t="inlineStr">
        <is>
          <t>Carbon Allotropes</t>
        </is>
      </c>
      <c r="C133" s="13" t="inlineStr">
        <is>
          <t>Graphite: Structure &amp; Properties [CH2.42]</t>
        </is>
      </c>
      <c r="D133" s="12" t="inlineStr">
        <is>
          <t>Describe the structure of graphite and give its properties.</t>
        </is>
      </c>
      <c r="E133" s="12" t="inlineStr">
        <is>
          <t>41fdcc0f-5495-4038-86e1-545a82db7ac4</t>
        </is>
      </c>
    </row>
    <row r="134" ht="45" customHeight="1">
      <c r="A134" s="12" t="inlineStr">
        <is>
          <t>C2: Elements, Compounds &amp; Mixtures</t>
        </is>
      </c>
      <c r="B134" s="12" t="inlineStr">
        <is>
          <t>Carbon Allotropes</t>
        </is>
      </c>
      <c r="C134" s="13" t="inlineStr">
        <is>
          <t>Graphite: Explaining Properties [CH2.43]</t>
        </is>
      </c>
      <c r="D134" s="12" t="inlineStr">
        <is>
          <t>Explain the properties of graphite in terms of its structure.</t>
        </is>
      </c>
      <c r="E134" s="12" t="inlineStr">
        <is>
          <t>9ef7e8ee-61ca-4524-aa68-6d0786d2f764</t>
        </is>
      </c>
    </row>
    <row r="135" ht="45" customHeight="1">
      <c r="A135" s="12" t="inlineStr">
        <is>
          <t>C2: Elements, Compounds &amp; Mixtures</t>
        </is>
      </c>
      <c r="B135" s="12" t="inlineStr">
        <is>
          <t>Carbon Allotropes</t>
        </is>
      </c>
      <c r="C135" s="13" t="inlineStr">
        <is>
          <t>Comparing Graphite &amp; Diamond [CH2.44]</t>
        </is>
      </c>
      <c r="D135" s="12" t="inlineStr">
        <is>
          <t>Compare the structures of diamond and graphite. Explain the properties of graphite and diamond in terms of their structures.</t>
        </is>
      </c>
      <c r="E135" s="12" t="inlineStr">
        <is>
          <t>3834e022-030f-415c-8889-c15760296edb</t>
        </is>
      </c>
    </row>
    <row r="136" ht="45" customHeight="1">
      <c r="A136" s="12" t="inlineStr">
        <is>
          <t>C2: Elements, Compounds &amp; Mixtures</t>
        </is>
      </c>
      <c r="B136" s="12" t="inlineStr">
        <is>
          <t>Carbon Allotropes</t>
        </is>
      </c>
      <c r="C136" s="13" t="inlineStr">
        <is>
          <t>Graphene: Structure &amp; Properties [CH2.45]</t>
        </is>
      </c>
      <c r="D136" s="12" t="inlineStr">
        <is>
          <t>Describe the structure of graphene and give its properties.</t>
        </is>
      </c>
      <c r="E136" s="12" t="inlineStr">
        <is>
          <t>f5d571e9-caf3-4b17-a0ca-918a042011dd</t>
        </is>
      </c>
    </row>
    <row r="137" ht="45" customHeight="1">
      <c r="A137" s="12" t="inlineStr">
        <is>
          <t>C2: Elements, Compounds &amp; Mixtures</t>
        </is>
      </c>
      <c r="B137" s="12" t="inlineStr">
        <is>
          <t>Carbon Allotropes</t>
        </is>
      </c>
      <c r="C137" s="13" t="inlineStr">
        <is>
          <t>Graphene: Explaining Properties [CH2.46]</t>
        </is>
      </c>
      <c r="D137" s="12" t="inlineStr">
        <is>
          <t>Explain the properties of graphene in terms of its structure.</t>
        </is>
      </c>
      <c r="E137" s="12" t="inlineStr">
        <is>
          <t>31af7548-0ecb-4fce-b68c-432c445637e6</t>
        </is>
      </c>
    </row>
    <row r="138" ht="45" customHeight="1">
      <c r="A138" s="12" t="inlineStr">
        <is>
          <t>C2: Elements, Compounds &amp; Mixtures</t>
        </is>
      </c>
      <c r="B138" s="12" t="inlineStr">
        <is>
          <t>Carbon Allotropes</t>
        </is>
      </c>
      <c r="C138" s="13" t="inlineStr">
        <is>
          <t>Comparing Graphite &amp; Graphene [CH2.47]</t>
        </is>
      </c>
      <c r="D138" s="12" t="inlineStr">
        <is>
          <t>Compare the structures of graphite and graphene. Explain the properties of graphite and graphene in terms of their structures.</t>
        </is>
      </c>
      <c r="E138" s="12" t="inlineStr">
        <is>
          <t>62f0ad63-9d2e-4db1-971c-d4a95acdd788</t>
        </is>
      </c>
    </row>
    <row r="139" ht="45" customHeight="1">
      <c r="A139" s="12" t="inlineStr">
        <is>
          <t>C2: Elements, Compounds &amp; Mixtures</t>
        </is>
      </c>
      <c r="B139" s="12" t="inlineStr">
        <is>
          <t>Carbon Allotropes</t>
        </is>
      </c>
      <c r="C139" s="13" t="inlineStr">
        <is>
          <t>Fullerenes: Structure &amp; Properties [CH2.48]</t>
        </is>
      </c>
      <c r="D139" s="12" t="inlineStr">
        <is>
          <t>Describe the structure of fullerenes and give their properties.</t>
        </is>
      </c>
      <c r="E139" s="12" t="inlineStr">
        <is>
          <t>1355ef0e-97db-4846-aff6-b2dcad75a330</t>
        </is>
      </c>
    </row>
    <row r="140" ht="45" customHeight="1">
      <c r="A140" s="12" t="inlineStr">
        <is>
          <t>C2: Elements, Compounds &amp; Mixtures</t>
        </is>
      </c>
      <c r="B140" s="12" t="inlineStr">
        <is>
          <t>Carbon Allotropes</t>
        </is>
      </c>
      <c r="C140" s="13" t="inlineStr">
        <is>
          <t>Fullerenes: Explaining Properties  [CH2.49]</t>
        </is>
      </c>
      <c r="D140" s="12" t="inlineStr">
        <is>
          <t>Explain the properties of fullerenes in terms of their structure.</t>
        </is>
      </c>
      <c r="E140" s="12" t="inlineStr">
        <is>
          <t>9c650abc-9234-438b-af02-03b37103f486</t>
        </is>
      </c>
    </row>
    <row r="141" ht="45" customHeight="1">
      <c r="A141" s="12" t="inlineStr">
        <is>
          <t>C2: Elements, Compounds &amp; Mixtures</t>
        </is>
      </c>
      <c r="B141" s="12" t="inlineStr">
        <is>
          <t>Carbon Allotropes</t>
        </is>
      </c>
      <c r="C141" s="13" t="inlineStr">
        <is>
          <t>Carbon Allotropes: Summary [CH2.50]</t>
        </is>
      </c>
      <c r="D141" s="12" t="inlineStr">
        <is>
          <t>Compare the structures of diamond, graphite, graphene, buckminsterfullerene &amp; nanotubes. Explain and compare their properties in terms of their structures.</t>
        </is>
      </c>
      <c r="E141" s="12" t="inlineStr">
        <is>
          <t>53f6f377-a355-41c5-b4a8-c853b107abb6</t>
        </is>
      </c>
    </row>
    <row r="142" ht="45" customHeight="1">
      <c r="A142" s="12" t="inlineStr">
        <is>
          <t>C2: Elements, Compounds &amp; Mixtures</t>
        </is>
      </c>
      <c r="B142" s="12" t="inlineStr">
        <is>
          <t>Identifying Bonding, Deducing Properties &amp; Writing Equations</t>
        </is>
      </c>
      <c r="C142" s="13" t="inlineStr">
        <is>
          <t>Diagnostic: Identifying Bonding, Deducing Properties &amp; Writing Equations [CH0.017]</t>
        </is>
      </c>
      <c r="D142" s="12" t="inlineStr">
        <is>
          <t>Diagnostic for molecular vs ionic compounds, identifying bonding from diagrams/names, writing symbol equations, general themes of structures and how they relate to properties, valency, number of bonds formed and what is a crystal?</t>
        </is>
      </c>
      <c r="E142" s="12" t="inlineStr">
        <is>
          <t>454eb6e3-03a6-4898-abcd-4d1b473899b9</t>
        </is>
      </c>
    </row>
    <row r="143" ht="45" customHeight="1">
      <c r="A143" s="12" t="inlineStr">
        <is>
          <t>C2: Elements, Compounds &amp; Mixtures</t>
        </is>
      </c>
      <c r="B143" s="12" t="inlineStr">
        <is>
          <t>Identifying Bonding, Deducing Properties &amp; Writing Equations</t>
        </is>
      </c>
      <c r="C143" s="13" t="inlineStr">
        <is>
          <t>Molecular Compounds vs Ionic Compounds [CH2.51]</t>
        </is>
      </c>
      <c r="D143" s="12" t="inlineStr">
        <is>
          <t>Compare covalent and ionic compounds. Define the term molecule.</t>
        </is>
      </c>
      <c r="E143" s="12" t="inlineStr">
        <is>
          <t>1987284f-e575-41f4-b812-703a2d577068</t>
        </is>
      </c>
    </row>
    <row r="144" ht="45" customHeight="1">
      <c r="A144" s="12" t="inlineStr">
        <is>
          <t>C2: Elements, Compounds &amp; Mixtures</t>
        </is>
      </c>
      <c r="B144" s="12" t="inlineStr">
        <is>
          <t>Identifying Bonding, Deducing Properties &amp; Writing Equations</t>
        </is>
      </c>
      <c r="C144" s="13" t="inlineStr">
        <is>
          <t>Identifying Bonding from Substance Names [CH2.52]</t>
        </is>
      </c>
      <c r="D144" s="12" t="inlineStr">
        <is>
          <t>Identify metallic, ionic and covalent bonding from the elements involved.</t>
        </is>
      </c>
      <c r="E144" s="12" t="inlineStr">
        <is>
          <t>bf280fa0-5d6d-479a-9ab2-d3edfeabafd6</t>
        </is>
      </c>
    </row>
    <row r="145" ht="45" customHeight="1">
      <c r="A145" s="12" t="inlineStr">
        <is>
          <t>C2: Elements, Compounds &amp; Mixtures</t>
        </is>
      </c>
      <c r="B145" s="12" t="inlineStr">
        <is>
          <t>Identifying Bonding, Deducing Properties &amp; Writing Equations</t>
        </is>
      </c>
      <c r="C145" s="13" t="inlineStr">
        <is>
          <t>Identifying Bonding from Diagrams [CH2.53]</t>
        </is>
      </c>
      <c r="D145" s="12" t="inlineStr">
        <is>
          <t>Identify metallic, ionic and covalent bonding from 2D or 3D representations.</t>
        </is>
      </c>
      <c r="E145" s="12" t="inlineStr">
        <is>
          <t>ba1bb81b-5d67-4009-9a6e-1a46b03d589b</t>
        </is>
      </c>
    </row>
    <row r="146" ht="45" customHeight="1">
      <c r="A146" s="12" t="inlineStr">
        <is>
          <t>C2: Elements, Compounds &amp; Mixtures</t>
        </is>
      </c>
      <c r="B146" s="12" t="inlineStr">
        <is>
          <t>Identifying Bonding, Deducing Properties &amp; Writing Equations</t>
        </is>
      </c>
      <c r="C146" s="13" t="inlineStr">
        <is>
          <t>Summary: Structures &amp; Properties of Substances [CH2.54]</t>
        </is>
      </c>
      <c r="D146" s="12" t="inlineStr">
        <is>
          <t>A summary of the properties of substances, covering the common themes.</t>
        </is>
      </c>
      <c r="E146" s="12" t="inlineStr">
        <is>
          <t>23316a03-86c0-4dbe-b5fe-3dbfb344287b</t>
        </is>
      </c>
    </row>
    <row r="147" ht="45" customHeight="1">
      <c r="A147" s="12" t="inlineStr">
        <is>
          <t>C2: Elements, Compounds &amp; Mixtures</t>
        </is>
      </c>
      <c r="B147" s="12" t="inlineStr">
        <is>
          <t>Identifying Bonding, Deducing Properties &amp; Writing Equations</t>
        </is>
      </c>
      <c r="C147" s="13" t="inlineStr">
        <is>
          <t>Summary: Explaining the Properties of Substances [CH2.56]</t>
        </is>
      </c>
      <c r="D147" s="12" t="inlineStr">
        <is>
          <t>A summary of the properties of substances, covering the explanations of common themes.</t>
        </is>
      </c>
      <c r="E147" s="12" t="inlineStr">
        <is>
          <t>6990d534-b7ac-4404-872c-a533a80e7ffb</t>
        </is>
      </c>
    </row>
    <row r="148" ht="45" customHeight="1">
      <c r="A148" s="12" t="inlineStr">
        <is>
          <t>C2: Elements, Compounds &amp; Mixtures</t>
        </is>
      </c>
      <c r="B148" s="12" t="inlineStr">
        <is>
          <t>Identifying Bonding, Deducing Properties &amp; Writing Equations</t>
        </is>
      </c>
      <c r="C148" s="13" t="inlineStr">
        <is>
          <t>Valency &amp; Number of Covalent Bonds Formed [CH2.57]</t>
        </is>
      </c>
      <c r="D148" s="12" t="inlineStr">
        <is>
          <t>Deduce the valency of atoms and use it to predict the structure of molecules.</t>
        </is>
      </c>
      <c r="E148" s="12" t="inlineStr">
        <is>
          <t>f8a4ac6f-a1cd-4afa-9bba-ba271a40b2d4</t>
        </is>
      </c>
    </row>
    <row r="149" ht="45" customHeight="1">
      <c r="A149" s="12" t="inlineStr">
        <is>
          <t>C2: Elements, Compounds &amp; Mixtures</t>
        </is>
      </c>
      <c r="B149" s="12" t="inlineStr">
        <is>
          <t>Identifying Bonding, Deducing Properties &amp; Writing Equations</t>
        </is>
      </c>
      <c r="C149" s="13" t="inlineStr">
        <is>
          <t>Writing Balanced Formula Equations I [CH2.58]</t>
        </is>
      </c>
      <c r="D149" s="12" t="inlineStr">
        <is>
          <t>Use knowledge of bonding to determine the formulae of compounds and write balanced formula equations. 1:1 ratio.</t>
        </is>
      </c>
      <c r="E149" s="12" t="inlineStr">
        <is>
          <t>a2008ffa-14b3-4cdd-80cf-1cb988f74cfd</t>
        </is>
      </c>
    </row>
    <row r="150" ht="45" customHeight="1">
      <c r="A150" s="12" t="inlineStr">
        <is>
          <t>C2: Elements, Compounds &amp; Mixtures</t>
        </is>
      </c>
      <c r="B150" s="12" t="inlineStr">
        <is>
          <t>Identifying Bonding, Deducing Properties &amp; Writing Equations</t>
        </is>
      </c>
      <c r="C150" s="13" t="inlineStr">
        <is>
          <t>Writing Balanced Formula Equations II [CH2.59]</t>
        </is>
      </c>
      <c r="D150" s="12" t="inlineStr">
        <is>
          <t>Use knowledge of bonding to determine the formulae of compounds and write balanced formula equations. No brackets.</t>
        </is>
      </c>
      <c r="E150" s="12" t="inlineStr">
        <is>
          <t>9a0c714d-1559-4ea1-8ae1-05083047694b</t>
        </is>
      </c>
    </row>
    <row r="151" ht="45" customHeight="1">
      <c r="A151" s="12" t="inlineStr">
        <is>
          <t>C2: Elements, Compounds &amp; Mixtures</t>
        </is>
      </c>
      <c r="B151" s="12" t="inlineStr">
        <is>
          <t>Identifying Bonding, Deducing Properties &amp; Writing Equations</t>
        </is>
      </c>
      <c r="C151" s="13" t="inlineStr">
        <is>
          <t>Writing Balanced Formula Equations III [CH2.60]</t>
        </is>
      </c>
      <c r="D151" s="12" t="inlineStr">
        <is>
          <t>Use knowledge of bonding to determine the formulae of compounds and write balanced formula equations. Includes compounds with brackets and coefficients greater than 2.</t>
        </is>
      </c>
      <c r="E151" s="12" t="inlineStr">
        <is>
          <t>16cca9ea-cec9-457d-923c-d988b62dc86b</t>
        </is>
      </c>
    </row>
    <row r="152" ht="45" customHeight="1">
      <c r="A152" s="12" t="inlineStr">
        <is>
          <t>C2: Elements, Compounds &amp; Mixtures</t>
        </is>
      </c>
      <c r="B152" s="12" t="inlineStr">
        <is>
          <t>Identifying Bonding, Deducing Properties &amp; Writing Equations</t>
        </is>
      </c>
      <c r="C152" s="13" t="inlineStr">
        <is>
          <t>What is a Crystal? [CH2.61]</t>
        </is>
      </c>
      <c r="D152" s="12" t="inlineStr">
        <is>
          <t>Describe crystalline structures and give examples of ionic and covalent crystals.</t>
        </is>
      </c>
      <c r="E152" s="12" t="inlineStr">
        <is>
          <t>acec8c9b-784e-4095-96b3-0e72dcdaf9fc</t>
        </is>
      </c>
    </row>
    <row r="153" ht="45" customHeight="1">
      <c r="A153" s="12" t="inlineStr">
        <is>
          <t>C2: Elements, Compounds &amp; Mixtures</t>
        </is>
      </c>
      <c r="B153" s="12" t="inlineStr">
        <is>
          <t>Nanoparticles</t>
        </is>
      </c>
      <c r="C153" s="13" t="inlineStr">
        <is>
          <t>Diagnostic: Nanoparticles [CH0.018]</t>
        </is>
      </c>
      <c r="D153" s="12" t="inlineStr">
        <is>
          <t>Diagnostic for the properties and uses of nanoparticles.</t>
        </is>
      </c>
      <c r="E153" s="12" t="inlineStr">
        <is>
          <t>6d6858af-727a-4783-9064-891fa776b4cc</t>
        </is>
      </c>
    </row>
    <row r="154" ht="45" customHeight="1">
      <c r="A154" s="12" t="inlineStr">
        <is>
          <t>C2: Elements, Compounds &amp; Mixtures</t>
        </is>
      </c>
      <c r="B154" s="12" t="inlineStr">
        <is>
          <t>Nanoparticles</t>
        </is>
      </c>
      <c r="C154" s="13" t="inlineStr">
        <is>
          <t>Nanoparticles [CH2.62]</t>
        </is>
      </c>
      <c r="D154" s="12" t="inlineStr">
        <is>
          <t>Introduction to nanoparticles; their relative size, unit conversions and mention of unique properties.</t>
        </is>
      </c>
      <c r="E154" s="12" t="inlineStr">
        <is>
          <t>f3d40509-92c4-488f-a6f6-ae1d8fbb1944</t>
        </is>
      </c>
    </row>
    <row r="155" ht="45" customHeight="1">
      <c r="A155" s="12" t="inlineStr">
        <is>
          <t>C2: Elements, Compounds &amp; Mixtures</t>
        </is>
      </c>
      <c r="B155" s="12" t="inlineStr">
        <is>
          <t>Nanoparticles</t>
        </is>
      </c>
      <c r="C155" s="13" t="inlineStr">
        <is>
          <t>Comparing Nanoparticles with Atoms &amp; Molecules [CH2.71]</t>
        </is>
      </c>
      <c r="D155" s="12" t="inlineStr">
        <is>
          <t>A comparison between the sizes of nanoparticles with atoms and small molecules.</t>
        </is>
      </c>
      <c r="E155" s="12" t="inlineStr">
        <is>
          <t>f3d532e3-0fb4-4829-8575-8ea06ce9580a</t>
        </is>
      </c>
    </row>
    <row r="156" ht="45" customHeight="1">
      <c r="A156" s="12" t="inlineStr">
        <is>
          <t>C2: Elements, Compounds &amp; Mixtures</t>
        </is>
      </c>
      <c r="B156" s="12" t="inlineStr">
        <is>
          <t>Nanoparticles</t>
        </is>
      </c>
      <c r="C156" s="13" t="inlineStr">
        <is>
          <t>Properties of Nanoparticles [CH2.63]</t>
        </is>
      </c>
      <c r="D156" s="12" t="inlineStr">
        <is>
          <t>Introduction to the unique properties of nanoscale particles; their first identification along with some examples.</t>
        </is>
      </c>
      <c r="E156" s="12" t="inlineStr">
        <is>
          <t>44ec3824-cad5-4c2d-b8c2-1d4cb7288e28</t>
        </is>
      </c>
    </row>
    <row r="157" ht="45" customHeight="1">
      <c r="A157" s="12" t="inlineStr">
        <is>
          <t>C2: Elements, Compounds &amp; Mixtures</t>
        </is>
      </c>
      <c r="B157" s="12" t="inlineStr">
        <is>
          <t>Nanoparticles</t>
        </is>
      </c>
      <c r="C157" s="13" t="inlineStr">
        <is>
          <t>Surface Area to Volume Ratio [BI1.45]</t>
        </is>
      </c>
      <c r="D157" s="12" t="inlineStr">
        <is>
          <t>Calculate and compare surface area to volume ratios.</t>
        </is>
      </c>
      <c r="E157" s="12" t="inlineStr">
        <is>
          <t>9d6015ed-1df6-4f6c-9991-c9718132e66f</t>
        </is>
      </c>
    </row>
    <row r="158" ht="45" customHeight="1">
      <c r="A158" s="12" t="inlineStr">
        <is>
          <t>C2: Elements, Compounds &amp; Mixtures</t>
        </is>
      </c>
      <c r="B158" s="12" t="inlineStr">
        <is>
          <t>Nanoparticles</t>
        </is>
      </c>
      <c r="C158" s="13" t="inlineStr">
        <is>
          <t>Explaining the Properties of Nanoparticles [CH2.64]</t>
        </is>
      </c>
      <c r="D158" s="12" t="inlineStr">
        <is>
          <t>Explanation behind nanoparticles and their unique properties.</t>
        </is>
      </c>
      <c r="E158" s="12" t="inlineStr">
        <is>
          <t>498fa3b9-95d9-4218-9993-a27804fb5f16</t>
        </is>
      </c>
    </row>
    <row r="159" ht="45" customHeight="1">
      <c r="A159" s="12" t="inlineStr">
        <is>
          <t>C2: Elements, Compounds &amp; Mixtures</t>
        </is>
      </c>
      <c r="B159" s="12" t="inlineStr">
        <is>
          <t>Nanoparticles</t>
        </is>
      </c>
      <c r="C159" s="13" t="inlineStr">
        <is>
          <t>Uses of Nanoparticles [CH2.65]</t>
        </is>
      </c>
      <c r="D159" s="12" t="inlineStr">
        <is>
          <t>A look at the different applications for nanoparticles.</t>
        </is>
      </c>
      <c r="E159" s="12" t="inlineStr">
        <is>
          <t>724db370-102e-4e23-b6dc-c740f91b7ef8</t>
        </is>
      </c>
    </row>
    <row r="160" ht="45" customHeight="1">
      <c r="A160" s="12" t="inlineStr">
        <is>
          <t>C2: Elements, Compounds &amp; Mixtures</t>
        </is>
      </c>
      <c r="B160" s="12" t="inlineStr">
        <is>
          <t>Nanoparticles</t>
        </is>
      </c>
      <c r="C160" s="13" t="inlineStr">
        <is>
          <t>Benefits &amp; Risks of Nanoparticles to Health [CH2.66]</t>
        </is>
      </c>
      <c r="D160" s="12" t="inlineStr">
        <is>
          <t>Descriptions and explanations of the benefits and risks to health of nanoparticles.</t>
        </is>
      </c>
      <c r="E160" s="12" t="inlineStr">
        <is>
          <t>90054664-0a1f-4954-a3b6-08dc85fb11be</t>
        </is>
      </c>
    </row>
    <row r="161" ht="45" customHeight="1">
      <c r="A161" s="12" t="inlineStr">
        <is>
          <t>C3: Chemical Reactions</t>
        </is>
      </c>
      <c r="B161" s="12" t="inlineStr">
        <is>
          <t>Atoms, Elements &amp; Compounds</t>
        </is>
      </c>
      <c r="C161" s="13" t="inlineStr">
        <is>
          <t>Diagnostic: Atoms, Elements &amp; Compounds [CH0.001]</t>
        </is>
      </c>
      <c r="D161" s="12" t="inlineStr">
        <is>
          <t>Diagnostic for recognising and using element symbols, formulae, compound names and state symbols.</t>
        </is>
      </c>
      <c r="E161" s="12" t="inlineStr">
        <is>
          <t>b0d6fdd7-e66c-401a-9a6b-d293ee610367</t>
        </is>
      </c>
    </row>
    <row r="162" ht="45" customHeight="1">
      <c r="A162" s="12" t="inlineStr">
        <is>
          <t>C3: Chemical Reactions</t>
        </is>
      </c>
      <c r="B162" s="12" t="inlineStr">
        <is>
          <t>Atoms, Elements &amp; Compounds</t>
        </is>
      </c>
      <c r="C162" s="13" t="inlineStr">
        <is>
          <t>Pure Substances: Elements &amp; Compounds [CK20.05]</t>
        </is>
      </c>
      <c r="D162" s="12" t="inlineStr">
        <is>
          <t>Define pure substances, atoms, elements, compounds and molecules. Includes basic particle model descriptions.</t>
        </is>
      </c>
      <c r="E162" s="12" t="inlineStr">
        <is>
          <t>c408c120-25f7-4034-a257-cfbff18d4d02</t>
        </is>
      </c>
    </row>
    <row r="163" ht="45" customHeight="1">
      <c r="A163" s="12" t="inlineStr">
        <is>
          <t>C3: Chemical Reactions</t>
        </is>
      </c>
      <c r="B163" s="12" t="inlineStr">
        <is>
          <t>Atoms, Elements &amp; Compounds</t>
        </is>
      </c>
      <c r="C163" s="13" t="inlineStr">
        <is>
          <t>Atoms, Elements, Compounds &amp; Molecules [CH1.01]</t>
        </is>
      </c>
      <c r="D163" s="12" t="inlineStr">
        <is>
          <t xml:space="preserve">An introduction to atoms, elements, compounds and molecules. </t>
        </is>
      </c>
      <c r="E163" s="12" t="inlineStr">
        <is>
          <t>7854b719-70ed-4dc2-a2ad-446c28b89ff9</t>
        </is>
      </c>
    </row>
    <row r="164" ht="45" customHeight="1">
      <c r="A164" s="12" t="inlineStr">
        <is>
          <t>C3: Chemical Reactions</t>
        </is>
      </c>
      <c r="B164" s="12" t="inlineStr">
        <is>
          <t>Atoms, Elements &amp; Compounds</t>
        </is>
      </c>
      <c r="C164" s="13" t="inlineStr">
        <is>
          <t>Element Symbols [CH1.02]</t>
        </is>
      </c>
      <c r="D164" s="12" t="inlineStr">
        <is>
          <t>Use element symbols correctly.</t>
        </is>
      </c>
      <c r="E164" s="12" t="inlineStr">
        <is>
          <t>c4b5136a-9f94-485a-bf8d-6123f0e1e9c0</t>
        </is>
      </c>
    </row>
    <row r="165" ht="45" customHeight="1">
      <c r="A165" s="12" t="inlineStr">
        <is>
          <t>C3: Chemical Reactions</t>
        </is>
      </c>
      <c r="B165" s="12" t="inlineStr">
        <is>
          <t>Atoms, Elements &amp; Compounds</t>
        </is>
      </c>
      <c r="C165" s="13" t="inlineStr">
        <is>
          <t>Names &amp; Symbols of the First 20 Elements [CH1.03]</t>
        </is>
      </c>
      <c r="D165" s="12" t="inlineStr">
        <is>
          <t>Correctly use the names and symbols of the first 20 elements of the Periodic Table.</t>
        </is>
      </c>
      <c r="E165" s="12" t="inlineStr">
        <is>
          <t>15770ae3-fce2-4ec8-8b9f-1701f5536fa1</t>
        </is>
      </c>
    </row>
    <row r="166" ht="45" customHeight="1">
      <c r="A166" s="12" t="inlineStr">
        <is>
          <t>C3: Chemical Reactions</t>
        </is>
      </c>
      <c r="B166" s="12" t="inlineStr">
        <is>
          <t>Atoms, Elements &amp; Compounds</t>
        </is>
      </c>
      <c r="C166" s="13" t="inlineStr">
        <is>
          <t>Chemical Formulae [CK20.16]</t>
        </is>
      </c>
      <c r="D166" s="12" t="inlineStr">
        <is>
          <t>Identify the elements in a compound from formulae and give relative proportions of elements. Includes formulae with only two elements and no coefficients.</t>
        </is>
      </c>
      <c r="E166" s="12" t="inlineStr">
        <is>
          <t>80744575-87b3-48e8-8916-7150f81bd7b2</t>
        </is>
      </c>
    </row>
    <row r="167" ht="45" customHeight="1">
      <c r="A167" s="12" t="inlineStr">
        <is>
          <t>C3: Chemical Reactions</t>
        </is>
      </c>
      <c r="B167" s="12" t="inlineStr">
        <is>
          <t>Atoms, Elements &amp; Compounds</t>
        </is>
      </c>
      <c r="C167" s="13" t="inlineStr">
        <is>
          <t>Chemical Formulae: Ratios &amp; Proportions I [CK20.17]</t>
        </is>
      </c>
      <c r="D167" s="12" t="inlineStr">
        <is>
          <t>Identify and use the relative proportions of given compounds. Includes formulae with only two elements.</t>
        </is>
      </c>
      <c r="E167" s="12" t="inlineStr">
        <is>
          <t>9f1f1a34-cbb5-4baf-866f-5e270f692535</t>
        </is>
      </c>
    </row>
    <row r="168" ht="45" customHeight="1">
      <c r="A168" s="12" t="inlineStr">
        <is>
          <t>C3: Chemical Reactions</t>
        </is>
      </c>
      <c r="B168" s="12" t="inlineStr">
        <is>
          <t>Atoms, Elements &amp; Compounds</t>
        </is>
      </c>
      <c r="C168" s="13" t="inlineStr">
        <is>
          <t>Chemical Formulae: Ratios &amp; Proportions II [CK20.18]</t>
        </is>
      </c>
      <c r="D168" s="12" t="inlineStr">
        <is>
          <t>Identify and use the relative proportions of given compounds. Includes formulae with up to three elements (3-part ratios).</t>
        </is>
      </c>
      <c r="E168" s="12" t="inlineStr">
        <is>
          <t>c4fca8dc-67b0-4c51-bbc8-f94be3005f4d</t>
        </is>
      </c>
    </row>
    <row r="169" ht="45" customHeight="1">
      <c r="A169" s="12" t="inlineStr">
        <is>
          <t>C3: Chemical Reactions</t>
        </is>
      </c>
      <c r="B169" s="12" t="inlineStr">
        <is>
          <t>Atoms, Elements &amp; Compounds</t>
        </is>
      </c>
      <c r="C169" s="13" t="inlineStr">
        <is>
          <t>Formulae for Elemental Molecules &amp; Compounds [CH1.04]</t>
        </is>
      </c>
      <c r="D169" s="12" t="inlineStr">
        <is>
          <t>Recall and use the chemical formulae for common elemental molecules and compounds.</t>
        </is>
      </c>
      <c r="E169" s="12" t="inlineStr">
        <is>
          <t>0ea351b5-01cd-459e-a333-268679b4787c</t>
        </is>
      </c>
    </row>
    <row r="170" ht="45" customHeight="1">
      <c r="A170" s="12" t="inlineStr">
        <is>
          <t>C3: Chemical Reactions</t>
        </is>
      </c>
      <c r="B170" s="12" t="inlineStr">
        <is>
          <t>Atoms, Elements &amp; Compounds</t>
        </is>
      </c>
      <c r="C170" s="13" t="inlineStr">
        <is>
          <t>Formulae for Compounds with Brackets [CH1.05]</t>
        </is>
      </c>
      <c r="D170" s="12" t="inlineStr">
        <is>
          <t>Recall and use the chemical formulae for compounds that include brackets.</t>
        </is>
      </c>
      <c r="E170" s="12" t="inlineStr">
        <is>
          <t>ed150712-f887-4803-95e5-5a9731593f48</t>
        </is>
      </c>
    </row>
    <row r="171" ht="45" customHeight="1">
      <c r="A171" s="12" t="inlineStr">
        <is>
          <t>C3: Chemical Reactions</t>
        </is>
      </c>
      <c r="B171" s="12" t="inlineStr">
        <is>
          <t>Atoms, Elements &amp; Compounds</t>
        </is>
      </c>
      <c r="C171" s="13" t="inlineStr">
        <is>
          <t>Naming Compounds [CH1.06]</t>
        </is>
      </c>
      <c r="D171" s="12" t="inlineStr">
        <is>
          <t>Describe and use the rules for naming compounds to recall and use the chemical formulae for common elemental molecules and compounds.</t>
        </is>
      </c>
      <c r="E171" s="12" t="inlineStr">
        <is>
          <t>15b6e92a-4b5f-456d-af34-50568879819d</t>
        </is>
      </c>
    </row>
    <row r="172" ht="45" customHeight="1">
      <c r="A172" s="12" t="inlineStr">
        <is>
          <t>C3: Chemical Reactions</t>
        </is>
      </c>
      <c r="B172" s="12" t="inlineStr">
        <is>
          <t>Atoms, Elements &amp; Compounds</t>
        </is>
      </c>
      <c r="C172" s="13" t="inlineStr">
        <is>
          <t>State Symbols [CH1.07]</t>
        </is>
      </c>
      <c r="D172" s="12" t="inlineStr">
        <is>
          <t>Use state symbols correctly.</t>
        </is>
      </c>
      <c r="E172" s="12" t="inlineStr">
        <is>
          <t>52ebc859-b0ad-42b7-9145-62791bbb2e8f</t>
        </is>
      </c>
    </row>
    <row r="173" ht="45" customHeight="1">
      <c r="A173" s="12" t="inlineStr">
        <is>
          <t>C3: Chemical Reactions</t>
        </is>
      </c>
      <c r="B173" s="12" t="inlineStr">
        <is>
          <t>Chemical Equations</t>
        </is>
      </c>
      <c r="C173" s="13" t="inlineStr">
        <is>
          <t>Diagnostic: Chemical Equations [CH0.004]</t>
        </is>
      </c>
      <c r="D173" s="12" t="inlineStr">
        <is>
          <t>Diagnostic for word and symbol equations.</t>
        </is>
      </c>
      <c r="E173" s="12" t="inlineStr">
        <is>
          <t>b94e8b3d-44eb-4825-b531-4cb3c37e0641</t>
        </is>
      </c>
    </row>
    <row r="174" ht="45" customHeight="1">
      <c r="A174" s="12" t="inlineStr">
        <is>
          <t>C3: Chemical Reactions</t>
        </is>
      </c>
      <c r="B174" s="12" t="inlineStr">
        <is>
          <t>Chemical Equations</t>
        </is>
      </c>
      <c r="C174" s="13" t="inlineStr">
        <is>
          <t>Chemical Reactions [CH1.16]</t>
        </is>
      </c>
      <c r="D174" s="12" t="inlineStr">
        <is>
          <t>Recognise when a simple chemical reaction has occured and use simple word equations.</t>
        </is>
      </c>
      <c r="E174" s="12" t="inlineStr">
        <is>
          <t>8c4457a0-15da-4a40-9e2e-a4f1542b72d6</t>
        </is>
      </c>
    </row>
    <row r="175" ht="45" customHeight="1">
      <c r="A175" s="12" t="inlineStr">
        <is>
          <t>C3: Chemical Reactions</t>
        </is>
      </c>
      <c r="B175" s="12" t="inlineStr">
        <is>
          <t>Chemical Equations</t>
        </is>
      </c>
      <c r="C175" s="13" t="inlineStr">
        <is>
          <t>Writing Word Equations [CH1.17]</t>
        </is>
      </c>
      <c r="D175" s="12" t="inlineStr">
        <is>
          <t>Write and extract information from word equations.</t>
        </is>
      </c>
      <c r="E175" s="12" t="inlineStr">
        <is>
          <t>115e7efc-be0e-45c9-92cd-4f1e38202ea7</t>
        </is>
      </c>
    </row>
    <row r="176" ht="45" customHeight="1">
      <c r="A176" s="12" t="inlineStr">
        <is>
          <t>C3: Chemical Reactions</t>
        </is>
      </c>
      <c r="B176" s="12" t="inlineStr">
        <is>
          <t>Chemical Equations</t>
        </is>
      </c>
      <c r="C176" s="13" t="inlineStr">
        <is>
          <t>Writing Simple Formula Equations [CH1.18]</t>
        </is>
      </c>
      <c r="D176" s="12" t="inlineStr">
        <is>
          <t>Write and extract information from simple formula equations.</t>
        </is>
      </c>
      <c r="E176" s="12" t="inlineStr">
        <is>
          <t>88acfbd7-09f2-4ff5-a4df-9c1fac9cd8d5</t>
        </is>
      </c>
    </row>
    <row r="177" ht="45" customHeight="1">
      <c r="A177" s="12" t="inlineStr">
        <is>
          <t>C3: Chemical Reactions</t>
        </is>
      </c>
      <c r="B177" s="12" t="inlineStr">
        <is>
          <t>Chemical Equations</t>
        </is>
      </c>
      <c r="C177" s="13" t="inlineStr">
        <is>
          <t>Balancing Chemical Equations I [CH1.19]</t>
        </is>
      </c>
      <c r="D177" s="12" t="inlineStr">
        <is>
          <t>Balance simple chemical equations (no brackets).</t>
        </is>
      </c>
      <c r="E177" s="12" t="inlineStr">
        <is>
          <t>aeb73dea-6db0-4a9a-8338-413555d8fd74</t>
        </is>
      </c>
    </row>
    <row r="178" ht="45" customHeight="1">
      <c r="A178" s="12" t="inlineStr">
        <is>
          <t>C3: Chemical Reactions</t>
        </is>
      </c>
      <c r="B178" s="12" t="inlineStr">
        <is>
          <t>Chemical Equations</t>
        </is>
      </c>
      <c r="C178" s="13" t="inlineStr">
        <is>
          <t>Balancing Chemical Equations II [CH1.20]</t>
        </is>
      </c>
      <c r="D178" s="12" t="inlineStr">
        <is>
          <t>Balance chemical equations (with brackets).</t>
        </is>
      </c>
      <c r="E178" s="12" t="inlineStr">
        <is>
          <t>688120ce-d38b-4d05-9d99-6c7a196e8ece</t>
        </is>
      </c>
    </row>
    <row r="179" ht="45" customHeight="1">
      <c r="A179" s="12" t="inlineStr">
        <is>
          <t>C3: Chemical Reactions</t>
        </is>
      </c>
      <c r="B179" s="12" t="inlineStr">
        <is>
          <t>Chemical Equations</t>
        </is>
      </c>
      <c r="C179" s="13" t="inlineStr">
        <is>
          <t>Balancing Chemical Equations III [CH1.21]</t>
        </is>
      </c>
      <c r="D179" s="12" t="inlineStr">
        <is>
          <t xml:space="preserve">Balance chemical equation with brackets and elements appearing in more than one of the reactants or products.
</t>
        </is>
      </c>
      <c r="E179" s="12" t="inlineStr">
        <is>
          <t>77266596-45d3-469b-9109-9783dbf239bc</t>
        </is>
      </c>
    </row>
    <row r="180" ht="45" customHeight="1">
      <c r="A180" s="12" t="inlineStr">
        <is>
          <t>C3: Chemical Reactions</t>
        </is>
      </c>
      <c r="B180" s="12" t="inlineStr">
        <is>
          <t>Mole Calculations</t>
        </is>
      </c>
      <c r="C180" s="13" t="inlineStr">
        <is>
          <t>Diagnostic: Mole Calculations [CH0.024]</t>
        </is>
      </c>
      <c r="D180" s="12" t="inlineStr">
        <is>
          <t>Diagnostic for the mole and Avogadro's constant, calculating moles using RFM, reacting mass calculations and using moles to balance chemical equations.</t>
        </is>
      </c>
      <c r="E180" s="12" t="inlineStr">
        <is>
          <t>52f5964b-ae3e-4085-9b05-a5fe16d1f414</t>
        </is>
      </c>
    </row>
    <row r="181" ht="45" customHeight="1">
      <c r="A181" s="12" t="inlineStr">
        <is>
          <t>C3: Chemical Reactions</t>
        </is>
      </c>
      <c r="B181" s="12" t="inlineStr">
        <is>
          <t>Mole Calculations</t>
        </is>
      </c>
      <c r="C181" s="13" t="inlineStr">
        <is>
          <t>The Mole &amp; Avogadro's Constant [CH3.18]</t>
        </is>
      </c>
      <c r="D181" s="12" t="inlineStr">
        <is>
          <t>Introduction to the meaning of the mole and Avogadro's constant.</t>
        </is>
      </c>
      <c r="E181" s="12" t="inlineStr">
        <is>
          <t>dcfa4dc9-a5fc-404c-afac-be88ad915681</t>
        </is>
      </c>
    </row>
    <row r="182" ht="45" customHeight="1">
      <c r="A182" s="12" t="inlineStr">
        <is>
          <t>C3: Chemical Reactions</t>
        </is>
      </c>
      <c r="B182" s="12" t="inlineStr">
        <is>
          <t>Mole Calculations</t>
        </is>
      </c>
      <c r="C182" s="13" t="inlineStr">
        <is>
          <t>The Number of Particles in a Mole [CH3.19]</t>
        </is>
      </c>
      <c r="D182" s="12" t="inlineStr">
        <is>
          <t>Recalling the equation linking the number of moles and the number of particles.  Use the equation in simple calculations.</t>
        </is>
      </c>
      <c r="E182" s="12" t="inlineStr">
        <is>
          <t>090b88a1-5900-4c10-9e00-9119ee1bbe8a</t>
        </is>
      </c>
    </row>
    <row r="183" ht="45" customHeight="1">
      <c r="A183" s="12" t="inlineStr">
        <is>
          <t>C3: Chemical Reactions</t>
        </is>
      </c>
      <c r="B183" s="12" t="inlineStr">
        <is>
          <t>Mole Calculations</t>
        </is>
      </c>
      <c r="C183" s="13" t="inlineStr">
        <is>
          <t>Calculating Moles Using RFM I [CH3.20]</t>
        </is>
      </c>
      <c r="D183" s="12" t="inlineStr">
        <is>
          <t>Calculating the number of moles given the RFM.  No unit conversions.</t>
        </is>
      </c>
      <c r="E183" s="12" t="inlineStr">
        <is>
          <t>2a912632-c6e0-4bb3-872c-2f80b2adc2de</t>
        </is>
      </c>
    </row>
    <row r="184" ht="45" customHeight="1">
      <c r="A184" s="12" t="inlineStr">
        <is>
          <t>C3: Chemical Reactions</t>
        </is>
      </c>
      <c r="B184" s="12" t="inlineStr">
        <is>
          <t>Mole Calculations</t>
        </is>
      </c>
      <c r="C184" s="13" t="inlineStr">
        <is>
          <t>Calculating Moles Using RFM II [CH3.21]</t>
        </is>
      </c>
      <c r="D184" s="12" t="inlineStr">
        <is>
          <t>Calculating the number of moles given the RFM.  Including unit conversions.</t>
        </is>
      </c>
      <c r="E184" s="12" t="inlineStr">
        <is>
          <t>213f6459-d69e-42e1-910e-56297c198321</t>
        </is>
      </c>
    </row>
    <row r="185" ht="45" customHeight="1">
      <c r="A185" s="12" t="inlineStr">
        <is>
          <t>C3: Chemical Reactions</t>
        </is>
      </c>
      <c r="B185" s="12" t="inlineStr">
        <is>
          <t>Mole Calculations</t>
        </is>
      </c>
      <c r="C185" s="13" t="inlineStr">
        <is>
          <t>Rearranging the Mole Equation Using RFM [CH3.22]</t>
        </is>
      </c>
      <c r="D185" s="12" t="inlineStr">
        <is>
          <t>Use of the rearranged form of the equation linking moles, mass and RFM to find the mass of a substance.</t>
        </is>
      </c>
      <c r="E185" s="12" t="inlineStr">
        <is>
          <t>70853a20-6577-443e-84c9-3790f236c2b1</t>
        </is>
      </c>
    </row>
    <row r="186" ht="45" customHeight="1">
      <c r="A186" s="12" t="inlineStr">
        <is>
          <t>C3: Chemical Reactions</t>
        </is>
      </c>
      <c r="B186" s="12" t="inlineStr">
        <is>
          <t>Mole Calculations</t>
        </is>
      </c>
      <c r="C186" s="13" t="inlineStr">
        <is>
          <t>Interpreting Chemical Equations Using Moles [CH3.23]</t>
        </is>
      </c>
      <c r="D186" s="12" t="inlineStr">
        <is>
          <t>Interpreting chemical equations using the coefficients to indicate the ratio of moles.</t>
        </is>
      </c>
      <c r="E186" s="12" t="inlineStr">
        <is>
          <t>4851494b-9542-4c21-9c80-56ea7a4dc5e1</t>
        </is>
      </c>
    </row>
    <row r="187" ht="45" customHeight="1">
      <c r="A187" s="12" t="inlineStr">
        <is>
          <t>C3: Chemical Reactions</t>
        </is>
      </c>
      <c r="B187" s="12" t="inlineStr">
        <is>
          <t>Mole Calculations</t>
        </is>
      </c>
      <c r="C187" s="13" t="inlineStr">
        <is>
          <t>Reacting Mass Calculations I [CH3.24]</t>
        </is>
      </c>
      <c r="D187" s="12" t="inlineStr">
        <is>
          <t>Calculating reacting amounts in an equation.  The examples do not include division for the proportion, only multiples.</t>
        </is>
      </c>
      <c r="E187" s="12" t="inlineStr">
        <is>
          <t>4641d947-5f03-43b9-bff9-0ac324f8a259</t>
        </is>
      </c>
    </row>
    <row r="188" ht="45" customHeight="1">
      <c r="A188" s="12" t="inlineStr">
        <is>
          <t>C3: Chemical Reactions</t>
        </is>
      </c>
      <c r="B188" s="12" t="inlineStr">
        <is>
          <t>Mole Calculations</t>
        </is>
      </c>
      <c r="C188" s="13" t="inlineStr">
        <is>
          <t>Reacting Mass Calculations II [CH3.25]</t>
        </is>
      </c>
      <c r="D188" s="12" t="inlineStr">
        <is>
          <t>Calculating reacting amounts in an equation.  The examples include fractions of moles.</t>
        </is>
      </c>
      <c r="E188" s="12" t="inlineStr">
        <is>
          <t>75e40b2c-d1ec-4b5d-8905-29180b31820c</t>
        </is>
      </c>
    </row>
    <row r="189" ht="45" customHeight="1">
      <c r="A189" s="12" t="inlineStr">
        <is>
          <t>C3: Chemical Reactions</t>
        </is>
      </c>
      <c r="B189" s="12" t="inlineStr">
        <is>
          <t>Mole Calculations</t>
        </is>
      </c>
      <c r="C189" s="13" t="inlineStr">
        <is>
          <t>Using Moles to Balance Chemical Equations  I [CH3.26]</t>
        </is>
      </c>
      <c r="D189" s="12" t="inlineStr">
        <is>
          <t>Use the reacting masses to determine the coefficients in the balanced equation.The relative formula mass will be given.</t>
        </is>
      </c>
      <c r="E189" s="12" t="inlineStr">
        <is>
          <t>96d65e22-09d0-4bf9-bc1f-1b153ddc54fe</t>
        </is>
      </c>
    </row>
    <row r="190" ht="45" customHeight="1">
      <c r="A190" s="12" t="inlineStr">
        <is>
          <t>C3: Chemical Reactions</t>
        </is>
      </c>
      <c r="B190" s="12" t="inlineStr">
        <is>
          <t>Mole Calculations</t>
        </is>
      </c>
      <c r="C190" s="13" t="inlineStr">
        <is>
          <t>Using Moles to Balance Chemical Equations  II [CH3.27]</t>
        </is>
      </c>
      <c r="D190" s="12" t="inlineStr">
        <is>
          <t>Use the reacting masses to determine the coefficients in the balanced equation.The relative formula mass will need to be calculated using the relative atomic mass.</t>
        </is>
      </c>
      <c r="E190" s="12" t="inlineStr">
        <is>
          <t>ccc53359-52ad-4749-861a-65d475fffd74</t>
        </is>
      </c>
    </row>
    <row r="191" ht="45" customHeight="1">
      <c r="A191" s="12" t="inlineStr">
        <is>
          <t>C3: Chemical Reactions</t>
        </is>
      </c>
      <c r="B191" s="12" t="inlineStr">
        <is>
          <t>Limiting Reactants</t>
        </is>
      </c>
      <c r="C191" s="13" t="inlineStr">
        <is>
          <t>Diagnostic: Limiting Reactants [CH0.025]</t>
        </is>
      </c>
      <c r="D191" s="12" t="inlineStr">
        <is>
          <t>Diagnostic for limiting reactants.</t>
        </is>
      </c>
      <c r="E191" s="12" t="inlineStr">
        <is>
          <t>756252fe-bebe-475e-b829-31e8dafb91b1</t>
        </is>
      </c>
    </row>
    <row r="192" ht="45" customHeight="1">
      <c r="A192" s="12" t="inlineStr">
        <is>
          <t>C3: Chemical Reactions</t>
        </is>
      </c>
      <c r="B192" s="12" t="inlineStr">
        <is>
          <t>Limiting Reactants</t>
        </is>
      </c>
      <c r="C192" s="13" t="inlineStr">
        <is>
          <t>Limiting Reactants: Introduction [CH3.28]</t>
        </is>
      </c>
      <c r="D192" s="12" t="inlineStr">
        <is>
          <t>Introduction to the terms limiting reactant and excess.  Understanding how they affect the amount of product formed in a reaction.</t>
        </is>
      </c>
      <c r="E192" s="12" t="inlineStr">
        <is>
          <t>c49ec3dd-79ac-4a3a-83d9-aa5b61f0f700</t>
        </is>
      </c>
    </row>
    <row r="193" ht="45" customHeight="1">
      <c r="A193" s="12" t="inlineStr">
        <is>
          <t>C3: Chemical Reactions</t>
        </is>
      </c>
      <c r="B193" s="12" t="inlineStr">
        <is>
          <t>Limiting Reactants</t>
        </is>
      </c>
      <c r="C193" s="13" t="inlineStr">
        <is>
          <t>Limiting Reactants: Identifying [CH3.29]</t>
        </is>
      </c>
      <c r="D193" s="12" t="inlineStr">
        <is>
          <t>Identifying the limiting reactant from observations, when reaction occur in air or from molar quantities and the balanced equation.</t>
        </is>
      </c>
      <c r="E193" s="12" t="inlineStr">
        <is>
          <t>b2cc5c4b-ae54-4915-a299-439a3a82a357</t>
        </is>
      </c>
    </row>
    <row r="194" ht="45" customHeight="1">
      <c r="A194" s="12" t="inlineStr">
        <is>
          <t>C3: Chemical Reactions</t>
        </is>
      </c>
      <c r="B194" s="12" t="inlineStr">
        <is>
          <t>Limiting Reactants</t>
        </is>
      </c>
      <c r="C194" s="13" t="inlineStr">
        <is>
          <t>Limiting Reactants: Calculate Mass of Product I [CH3.30]</t>
        </is>
      </c>
      <c r="D194" s="12" t="inlineStr">
        <is>
          <t>Calculate the mass of product, given the mass of limiting reactant and mass of product using proportion.</t>
        </is>
      </c>
      <c r="E194" s="12" t="inlineStr">
        <is>
          <t>e9422973-b006-4e2b-99d4-61af15d18996</t>
        </is>
      </c>
    </row>
    <row r="195" ht="45" customHeight="1">
      <c r="A195" s="12" t="inlineStr">
        <is>
          <t>C3: Chemical Reactions</t>
        </is>
      </c>
      <c r="B195" s="12" t="inlineStr">
        <is>
          <t>Limiting Reactants</t>
        </is>
      </c>
      <c r="C195" s="13" t="inlineStr">
        <is>
          <t>Limiting Reactants: Calculate Mass of Product II [CH3.31]</t>
        </is>
      </c>
      <c r="D195" s="12" t="inlineStr">
        <is>
          <t>Calculate the mass of product, given the mass of limiting reactant and the balanced chemical equation.</t>
        </is>
      </c>
      <c r="E195" s="12" t="inlineStr">
        <is>
          <t>d0c7d351-40d6-4f2b-aaaf-aeb899dfc614</t>
        </is>
      </c>
    </row>
    <row r="196" ht="45" customHeight="1">
      <c r="A196" s="12" t="inlineStr">
        <is>
          <t>C3: Chemical Reactions</t>
        </is>
      </c>
      <c r="B196" s="12" t="inlineStr">
        <is>
          <t>Limiting Reactants</t>
        </is>
      </c>
      <c r="C196" s="13" t="inlineStr">
        <is>
          <t>Limiting Reactants: Calculate Mass of Reactant [CH3.32]</t>
        </is>
      </c>
      <c r="D196" s="12" t="inlineStr">
        <is>
          <t>Work out the limiting reactant given mass of product required and the balanced chemical equation.</t>
        </is>
      </c>
      <c r="E196" s="12" t="inlineStr">
        <is>
          <t>58196b04-6bb0-41f0-9185-aa6d6f73ed15</t>
        </is>
      </c>
    </row>
    <row r="197" ht="45" customHeight="1">
      <c r="A197" s="12" t="inlineStr">
        <is>
          <t>C3: Chemical Reactions</t>
        </is>
      </c>
      <c r="B197" s="12" t="inlineStr">
        <is>
          <t>Limiting Reactants</t>
        </is>
      </c>
      <c r="C197" s="13" t="inlineStr">
        <is>
          <t>Limiting Reactants: Identify by Calculation [CH3.33]</t>
        </is>
      </c>
      <c r="D197" s="12" t="inlineStr">
        <is>
          <t>Work out the limiting reactant given masses of each reactant and the balanced chemical equation.</t>
        </is>
      </c>
      <c r="E197" s="12" t="inlineStr">
        <is>
          <t>67f719af-3bbc-4e11-996f-e4146c8409e1</t>
        </is>
      </c>
    </row>
    <row r="198" ht="45" customHeight="1">
      <c r="A198" s="12" t="inlineStr">
        <is>
          <t>C3: Chemical Reactions</t>
        </is>
      </c>
      <c r="B198" s="12" t="inlineStr">
        <is>
          <t>Ioninc &amp; Half Equations</t>
        </is>
      </c>
      <c r="C198" s="13" t="inlineStr">
        <is>
          <t>Diagnostic: Ionic &amp; Half Equations [CH0.203]</t>
        </is>
      </c>
      <c r="D198" s="12" t="inlineStr">
        <is>
          <t>Diagnostic for writing ionic &amp; half equations with redox reactions and electrolysis as examples.</t>
        </is>
      </c>
      <c r="E198" s="12" t="inlineStr">
        <is>
          <t>9dadf6c2-c187-4d11-9263-4d7f48d338fb</t>
        </is>
      </c>
    </row>
    <row r="199" ht="45" customHeight="1">
      <c r="A199" s="12" t="inlineStr">
        <is>
          <t>C3: Chemical Reactions</t>
        </is>
      </c>
      <c r="B199" s="12" t="inlineStr">
        <is>
          <t>Ioninc &amp; Half Equations</t>
        </is>
      </c>
      <c r="C199" s="13" t="inlineStr">
        <is>
          <t xml:space="preserve">Ionic Equations [CH2.14] </t>
        </is>
      </c>
      <c r="D199" s="12" t="inlineStr">
        <is>
          <t>Describe the process of converting a balanced chemical equation into an ionic equation, by understanding when to split substances into ions and cancelling spectator ions.</t>
        </is>
      </c>
      <c r="E199" s="12" t="inlineStr">
        <is>
          <t>77c1e0f8-949d-4d66-a6d3-4ed9aaa5e59b</t>
        </is>
      </c>
    </row>
    <row r="200" ht="45" customHeight="1">
      <c r="A200" s="12" t="inlineStr">
        <is>
          <t>C3: Chemical Reactions</t>
        </is>
      </c>
      <c r="B200" s="12" t="inlineStr">
        <is>
          <t>Ioninc &amp; Half Equations</t>
        </is>
      </c>
      <c r="C200" s="13" t="inlineStr">
        <is>
          <t>Balancing Ionic Equations I [CH2.16]</t>
        </is>
      </c>
      <c r="D200" s="12" t="inlineStr">
        <is>
          <t xml:space="preserve">Balance ionic equations, given the skeletal ionic equation, by adding appropriate coefficients.
</t>
        </is>
      </c>
      <c r="E200" s="12" t="inlineStr">
        <is>
          <t>d261956c-4ed0-438b-aa11-6eec85e0c3e1</t>
        </is>
      </c>
    </row>
    <row r="201" ht="45" customHeight="1">
      <c r="A201" s="12" t="inlineStr">
        <is>
          <t>C3: Chemical Reactions</t>
        </is>
      </c>
      <c r="B201" s="12" t="inlineStr">
        <is>
          <t>Ioninc &amp; Half Equations</t>
        </is>
      </c>
      <c r="C201" s="13" t="inlineStr">
        <is>
          <t>Balancing Ionic Equations II [CH2.17]</t>
        </is>
      </c>
      <c r="D201" s="12" t="inlineStr">
        <is>
          <t>Balance ionic equations, given the skeletal ionic equation, by adding appropriate coefficients.  More complex examples.</t>
        </is>
      </c>
      <c r="E201" s="12" t="inlineStr">
        <is>
          <t>bc447ec1-2a61-4d1f-9a80-b1599cc04c8e</t>
        </is>
      </c>
    </row>
    <row r="202" ht="45" customHeight="1">
      <c r="A202" s="12" t="inlineStr">
        <is>
          <t>C3: Chemical Reactions</t>
        </is>
      </c>
      <c r="B202" s="12" t="inlineStr">
        <is>
          <t>Ioninc &amp; Half Equations</t>
        </is>
      </c>
      <c r="C202" s="13" t="inlineStr">
        <is>
          <t>Half Equations: Introduction [CH4.074]</t>
        </is>
      </c>
      <c r="D202" s="12" t="inlineStr">
        <is>
          <t>Recall what is meant by the term half equation and how they can be deduced from ionic equations or symbol equations.</t>
        </is>
      </c>
      <c r="E202" s="12" t="inlineStr">
        <is>
          <t>d488d8c4-0ad0-463f-890e-5e8e12a2a081</t>
        </is>
      </c>
    </row>
    <row r="203" ht="45" customHeight="1">
      <c r="A203" s="12" t="inlineStr">
        <is>
          <t>C3: Chemical Reactions</t>
        </is>
      </c>
      <c r="B203" s="12" t="inlineStr">
        <is>
          <t>Ioninc &amp; Half Equations</t>
        </is>
      </c>
      <c r="C203" s="13" t="inlineStr">
        <is>
          <t>Half Equations: Combining [CH4.075]</t>
        </is>
      </c>
      <c r="D203" s="12" t="inlineStr">
        <is>
          <t>Combine half equations to give the overall ionic or symbol equation.</t>
        </is>
      </c>
      <c r="E203" s="12" t="inlineStr">
        <is>
          <t>1bc4d20b-0005-49d0-8c84-4f348d03ee3c</t>
        </is>
      </c>
    </row>
    <row r="204" ht="45" customHeight="1">
      <c r="A204" s="12" t="inlineStr">
        <is>
          <t>C3: Chemical Reactions</t>
        </is>
      </c>
      <c r="B204" s="12" t="inlineStr">
        <is>
          <t>Ioninc &amp; Half Equations</t>
        </is>
      </c>
      <c r="C204" s="13" t="inlineStr">
        <is>
          <t>Half Equations: Redox [CH4.076]</t>
        </is>
      </c>
      <c r="D204" s="12" t="inlineStr">
        <is>
          <t>Identify whether a half equation shows oxidation or reduction by considering whether the electrons are added on the reactant or product side of the equation.</t>
        </is>
      </c>
      <c r="E204" s="12" t="inlineStr">
        <is>
          <t>9128b8c2-72cd-44e3-93ab-1710bb2e6e2f</t>
        </is>
      </c>
    </row>
    <row r="205" ht="45" customHeight="1">
      <c r="A205" s="12" t="inlineStr">
        <is>
          <t>C3: Chemical Reactions</t>
        </is>
      </c>
      <c r="B205" s="12" t="inlineStr">
        <is>
          <t>Ioninc &amp; Half Equations</t>
        </is>
      </c>
      <c r="C205" s="13" t="inlineStr">
        <is>
          <t>Half Equations: Electrolysis [CH4.077]</t>
        </is>
      </c>
      <c r="D205" s="12" t="inlineStr">
        <is>
          <t xml:space="preserve">Identify and write half equations for the reactions occurring at the anode and the cathode. </t>
        </is>
      </c>
      <c r="E205" s="12" t="inlineStr">
        <is>
          <t>57de57d6-38d9-45c2-aa19-adc8c271a2ef</t>
        </is>
      </c>
    </row>
    <row r="206" ht="45" customHeight="1">
      <c r="A206" s="12" t="inlineStr">
        <is>
          <t>C3: Chemical Reactions</t>
        </is>
      </c>
      <c r="B206" s="12" t="inlineStr">
        <is>
          <t>Exothermic Reactions</t>
        </is>
      </c>
      <c r="C206" s="13" t="inlineStr">
        <is>
          <t>Diagnostic: Exothermic Reactions [CH0.052]</t>
        </is>
      </c>
      <c r="D206" s="12" t="inlineStr">
        <is>
          <t>Diagnostic for exothermic reactions, how to interpret reaction profiles and examples of exothermic reactions.</t>
        </is>
      </c>
      <c r="E206" s="12" t="inlineStr">
        <is>
          <t>da4821a3-64cc-4926-aad7-06967990d04d</t>
        </is>
      </c>
    </row>
    <row r="207" ht="45" customHeight="1">
      <c r="A207" s="12" t="inlineStr">
        <is>
          <t>C3: Chemical Reactions</t>
        </is>
      </c>
      <c r="B207" s="12" t="inlineStr">
        <is>
          <t>Exothermic Reactions</t>
        </is>
      </c>
      <c r="C207" s="13" t="inlineStr">
        <is>
          <t>Collision Theory [CH5.01]</t>
        </is>
      </c>
      <c r="D207" s="12" t="inlineStr">
        <is>
          <t>Describe collision theory and define activation energy.</t>
        </is>
      </c>
      <c r="E207" s="12" t="inlineStr">
        <is>
          <t>0d0f16ef-faba-43f5-b839-1fb578343dd0</t>
        </is>
      </c>
    </row>
    <row r="208" ht="45" customHeight="1">
      <c r="A208" s="12" t="inlineStr">
        <is>
          <t>C3: Chemical Reactions</t>
        </is>
      </c>
      <c r="B208" s="12" t="inlineStr">
        <is>
          <t>Exothermic Reactions</t>
        </is>
      </c>
      <c r="C208" s="13" t="inlineStr">
        <is>
          <t>Exothermic Reactions: Introduction [CH5.02]</t>
        </is>
      </c>
      <c r="D208" s="12" t="inlineStr">
        <is>
          <t>Describe exothermic reactions and use the law of conservation of energy to explain why the product molecules must have less energy than the reactants.</t>
        </is>
      </c>
      <c r="E208" s="12" t="inlineStr">
        <is>
          <t>4ca2b215-fb55-4667-9b24-9f855891bc31</t>
        </is>
      </c>
    </row>
    <row r="209" ht="45" customHeight="1">
      <c r="A209" s="12" t="inlineStr">
        <is>
          <t>C3: Chemical Reactions</t>
        </is>
      </c>
      <c r="B209" s="12" t="inlineStr">
        <is>
          <t>Exothermic Reactions</t>
        </is>
      </c>
      <c r="C209" s="13" t="inlineStr">
        <is>
          <t>Exothermic Reactions: Profiles [CH5.03]</t>
        </is>
      </c>
      <c r="D209" s="12" t="inlineStr">
        <is>
          <t>Label exothermic reaction profiles and extract information from them.</t>
        </is>
      </c>
      <c r="E209" s="12" t="inlineStr">
        <is>
          <t>e4c9e48b-6c96-4565-b9e6-2d623ddc056a</t>
        </is>
      </c>
    </row>
    <row r="210" ht="45" customHeight="1">
      <c r="A210" s="12" t="inlineStr">
        <is>
          <t>C3: Chemical Reactions</t>
        </is>
      </c>
      <c r="B210" s="12" t="inlineStr">
        <is>
          <t>Exothermic Reactions</t>
        </is>
      </c>
      <c r="C210" s="13" t="inlineStr">
        <is>
          <t>Exothermic Reactions: Combustion [CH5.04]</t>
        </is>
      </c>
      <c r="D210" s="12" t="inlineStr">
        <is>
          <t>Describe combustion as an exothermic oxidation reaction. Give the basic word equation for the complete and incomplete combustion of fuel.</t>
        </is>
      </c>
      <c r="E210" s="12" t="inlineStr">
        <is>
          <t>e6b98023-7d8c-46bb-a50a-28fc87365704</t>
        </is>
      </c>
    </row>
    <row r="211" ht="45" customHeight="1">
      <c r="A211" s="12" t="inlineStr">
        <is>
          <t>C3: Chemical Reactions</t>
        </is>
      </c>
      <c r="B211" s="12" t="inlineStr">
        <is>
          <t>Exothermic Reactions</t>
        </is>
      </c>
      <c r="C211" s="13" t="inlineStr">
        <is>
          <t>Exothermic Reactions: Displacement [CH5.05]</t>
        </is>
      </c>
      <c r="D211" s="12" t="inlineStr">
        <is>
          <t xml:space="preserve">Describe displacement as typically exothermic. Extract information from word &amp; symbol equations for displacement reactions. </t>
        </is>
      </c>
      <c r="E211" s="12" t="inlineStr">
        <is>
          <t>6979bf15-ecba-4473-b691-4c23411bf447</t>
        </is>
      </c>
    </row>
    <row r="212" ht="45" customHeight="1">
      <c r="A212" s="12" t="inlineStr">
        <is>
          <t>C3: Chemical Reactions</t>
        </is>
      </c>
      <c r="B212" s="12" t="inlineStr">
        <is>
          <t>Exothermic Reactions</t>
        </is>
      </c>
      <c r="C212" s="13" t="inlineStr">
        <is>
          <t>Exothermic Reactions: Respiration [CH5.06]</t>
        </is>
      </c>
      <c r="D212" s="12" t="inlineStr">
        <is>
          <t>Describe respiration as an exothermic chemical process. Includes equations for aerobic &amp; anaerobic respiration.</t>
        </is>
      </c>
      <c r="E212" s="12" t="inlineStr">
        <is>
          <t>786a16af-b1f5-4d15-9fd0-8981423d8d03</t>
        </is>
      </c>
    </row>
    <row r="213" ht="45" customHeight="1">
      <c r="A213" s="12" t="inlineStr">
        <is>
          <t>C3: Chemical Reactions</t>
        </is>
      </c>
      <c r="B213" s="12" t="inlineStr">
        <is>
          <t>Exothermic Reactions</t>
        </is>
      </c>
      <c r="C213" s="13" t="inlineStr">
        <is>
          <t>Exothermic Reactions: Neutralisation [CH5.07]</t>
        </is>
      </c>
      <c r="D213" s="12" t="inlineStr">
        <is>
          <t>Describe neutralisation as an example of an exothermic reaction.</t>
        </is>
      </c>
      <c r="E213" s="12" t="inlineStr">
        <is>
          <t>ade0dbc7-b1b6-4651-a688-3c743b5bb9d5</t>
        </is>
      </c>
    </row>
    <row r="214" ht="45" customHeight="1">
      <c r="A214" s="12" t="inlineStr">
        <is>
          <t>C3: Chemical Reactions</t>
        </is>
      </c>
      <c r="B214" s="12" t="inlineStr">
        <is>
          <t>Exothermic Reactions</t>
        </is>
      </c>
      <c r="C214" s="13" t="inlineStr">
        <is>
          <t>Exothermic Reactions: Self-heating Devices [CH5.08]</t>
        </is>
      </c>
      <c r="D214" s="12" t="inlineStr">
        <is>
          <t>Give heat packs, hand warmers and self-heating food/drink packaging as examples of everyday uses of exothermic reactions.</t>
        </is>
      </c>
      <c r="E214" s="12" t="inlineStr">
        <is>
          <t>f7d633e8-e237-49c3-abbf-c9bbd6a29609</t>
        </is>
      </c>
    </row>
    <row r="215" ht="45" customHeight="1">
      <c r="A215" s="12" t="inlineStr">
        <is>
          <t>C3: Chemical Reactions</t>
        </is>
      </c>
      <c r="B215" s="12" t="inlineStr">
        <is>
          <t>Exothermic Reactions</t>
        </is>
      </c>
      <c r="C215" s="13" t="inlineStr">
        <is>
          <t>Exothermic Reactions: Summary [CH5.09]</t>
        </is>
      </c>
      <c r="D215" s="12" t="inlineStr">
        <is>
          <t>Define exothermic reactions and use reaction profiles. Give combustion, displacement, respiration, neutralisation and self-heating devices as examples.</t>
        </is>
      </c>
      <c r="E215" s="12" t="inlineStr">
        <is>
          <t>dd153152-de86-4ab4-a211-4e0725ff1c8b</t>
        </is>
      </c>
    </row>
    <row r="216" ht="45" customHeight="1">
      <c r="A216" s="12" t="inlineStr">
        <is>
          <t>C3: Chemical Reactions</t>
        </is>
      </c>
      <c r="B216" s="12" t="inlineStr">
        <is>
          <t>Endothermic Reactions</t>
        </is>
      </c>
      <c r="C216" s="13" t="inlineStr">
        <is>
          <t>Diagnostic: Endothermic Reactions [CH0.053]</t>
        </is>
      </c>
      <c r="D216" s="12" t="inlineStr">
        <is>
          <t>Diagnostic for endothermic reactions, how to interpret reaction profiles and examples of endothermic reactions.</t>
        </is>
      </c>
      <c r="E216" s="12" t="inlineStr">
        <is>
          <t>84e182ff-2348-431d-9723-927f9654c712</t>
        </is>
      </c>
    </row>
    <row r="217" ht="45" customHeight="1">
      <c r="A217" s="12" t="inlineStr">
        <is>
          <t>C3: Chemical Reactions</t>
        </is>
      </c>
      <c r="B217" s="12" t="inlineStr">
        <is>
          <t>Endothermic Reactions</t>
        </is>
      </c>
      <c r="C217" s="13" t="inlineStr">
        <is>
          <t>Endothermic Reactions: Introduction [CH5.10]</t>
        </is>
      </c>
      <c r="D217" s="12" t="inlineStr">
        <is>
          <t>Describe endothermic reactions and use the law of conservation of energy to explain why the product molecules must have more energy than the reactants.</t>
        </is>
      </c>
      <c r="E217" s="12" t="inlineStr">
        <is>
          <t>3089ec00-08ea-4141-81fb-af11237e6f9c</t>
        </is>
      </c>
    </row>
    <row r="218" ht="45" customHeight="1">
      <c r="A218" s="12" t="inlineStr">
        <is>
          <t>C3: Chemical Reactions</t>
        </is>
      </c>
      <c r="B218" s="12" t="inlineStr">
        <is>
          <t>Endothermic Reactions</t>
        </is>
      </c>
      <c r="C218" s="13" t="inlineStr">
        <is>
          <t>Endothermic Reactions: Profiles [CH5.11]</t>
        </is>
      </c>
      <c r="D218" s="12" t="inlineStr">
        <is>
          <t>Label endothermic reaction profiles and extract information from them.</t>
        </is>
      </c>
      <c r="E218" s="12" t="inlineStr">
        <is>
          <t>d3de1509-c7ae-4df6-8f73-ffe02dcf4b46</t>
        </is>
      </c>
    </row>
    <row r="219" ht="45" customHeight="1">
      <c r="A219" s="12" t="inlineStr">
        <is>
          <t>C3: Chemical Reactions</t>
        </is>
      </c>
      <c r="B219" s="12" t="inlineStr">
        <is>
          <t>Endothermic Reactions</t>
        </is>
      </c>
      <c r="C219" s="13" t="inlineStr">
        <is>
          <t>Endothermic Reactions: Thermal Decomposition [CH5.12]</t>
        </is>
      </c>
      <c r="D219" s="12" t="inlineStr">
        <is>
          <t>Describe thermal decomposition as an example of an endothermic chemical reaction.</t>
        </is>
      </c>
      <c r="E219" s="12" t="inlineStr">
        <is>
          <t>d8b65f2e-7681-4892-b111-4332211cc7af</t>
        </is>
      </c>
    </row>
    <row r="220" ht="45" customHeight="1">
      <c r="A220" s="12" t="inlineStr">
        <is>
          <t>C3: Chemical Reactions</t>
        </is>
      </c>
      <c r="B220" s="12" t="inlineStr">
        <is>
          <t>Endothermic Reactions</t>
        </is>
      </c>
      <c r="C220" s="13" t="inlineStr">
        <is>
          <t>Endothermic Reactions: Photosynthesis [CH5.13]</t>
        </is>
      </c>
      <c r="D220" s="12" t="inlineStr">
        <is>
          <t xml:space="preserve">Describe photosynthesis as the endothermic chemical process. Includes the word &amp; symbol equation. </t>
        </is>
      </c>
      <c r="E220" s="12" t="inlineStr">
        <is>
          <t>5a584f7c-e966-479a-989a-ebf156b6084e</t>
        </is>
      </c>
    </row>
    <row r="221" ht="45" customHeight="1">
      <c r="A221" s="12" t="inlineStr">
        <is>
          <t>C3: Chemical Reactions</t>
        </is>
      </c>
      <c r="B221" s="12" t="inlineStr">
        <is>
          <t>Endothermic Reactions</t>
        </is>
      </c>
      <c r="C221" s="13" t="inlineStr">
        <is>
          <t>Endothermic Reactions: Citric Acid &amp; Sodium Hydrogen Carbonate [CH5.14]</t>
        </is>
      </c>
      <c r="D221" s="12" t="inlineStr">
        <is>
          <t>Describe the reaction between citric acid and sodium hydrogen carbonate as an example of an endothermic reaction.</t>
        </is>
      </c>
      <c r="E221" s="12" t="inlineStr">
        <is>
          <t>62011f78-ae1b-466c-8a14-1cab9b676f0e</t>
        </is>
      </c>
    </row>
    <row r="222" ht="45" customHeight="1">
      <c r="A222" s="12" t="inlineStr">
        <is>
          <t>C3: Chemical Reactions</t>
        </is>
      </c>
      <c r="B222" s="12" t="inlineStr">
        <is>
          <t>Endothermic Reactions</t>
        </is>
      </c>
      <c r="C222" s="13" t="inlineStr">
        <is>
          <t>Endothermic Reactions: Sports Injury Packs [CH5.15]</t>
        </is>
      </c>
      <c r="D222" s="12" t="inlineStr">
        <is>
          <t>Describe self-cooling sports injury packs as an example of an every day use of endothermic reactions.</t>
        </is>
      </c>
      <c r="E222" s="12" t="inlineStr">
        <is>
          <t>cf994b2b-352d-4fee-81e3-41f571aa7d11</t>
        </is>
      </c>
    </row>
    <row r="223" ht="45" customHeight="1">
      <c r="A223" s="12" t="inlineStr">
        <is>
          <t>C3: Chemical Reactions</t>
        </is>
      </c>
      <c r="B223" s="12" t="inlineStr">
        <is>
          <t>Endothermic Reactions</t>
        </is>
      </c>
      <c r="C223" s="13" t="inlineStr">
        <is>
          <t>Endothermic Reactions: Summary [CH5.16]</t>
        </is>
      </c>
      <c r="D223" s="12" t="inlineStr">
        <is>
          <t>Define endothermic reactions and use reaction profiles. Give photosynthesis, thermal decomposition, citric acid and sodium hydrogencarbonate and sports injury packs as examples.</t>
        </is>
      </c>
      <c r="E223" s="12" t="inlineStr">
        <is>
          <t>ab62453e-b913-4a35-9e4e-2cee4d356004</t>
        </is>
      </c>
    </row>
    <row r="224" ht="45" customHeight="1">
      <c r="A224" s="12" t="inlineStr">
        <is>
          <t>C3: Chemical Reactions</t>
        </is>
      </c>
      <c r="B224" s="12" t="inlineStr">
        <is>
          <t>Temperature Changes</t>
        </is>
      </c>
      <c r="C224" s="13" t="inlineStr">
        <is>
          <t>Diagnostic: Temperature Changes [CH0.055]</t>
        </is>
      </c>
      <c r="D224" s="12" t="inlineStr">
        <is>
          <t>Diagnostic for temperature change reactions using both exothermic and endothermic reactions.</t>
        </is>
      </c>
      <c r="E224" s="12" t="inlineStr">
        <is>
          <t>f62463d8-0b13-4c7a-9405-0322d8a9cc61</t>
        </is>
      </c>
    </row>
    <row r="225" ht="45" customHeight="1">
      <c r="A225" s="12" t="inlineStr">
        <is>
          <t>C3: Chemical Reactions</t>
        </is>
      </c>
      <c r="B225" s="12" t="inlineStr">
        <is>
          <t>Temperature Changes</t>
        </is>
      </c>
      <c r="C225" s="13" t="inlineStr">
        <is>
          <t>Exothermic &amp; Endothermic Reactions: Identifying [CH5.17]</t>
        </is>
      </c>
      <c r="D225" s="12" t="inlineStr">
        <is>
          <t>Identify exothermic and endothermic reactions based on reaction profiles and/or the temperature change of the surroundings.</t>
        </is>
      </c>
      <c r="E225" s="12" t="inlineStr">
        <is>
          <t>a8eaad77-480c-4a70-919e-f5f7812512b5</t>
        </is>
      </c>
    </row>
    <row r="226" ht="45" customHeight="1">
      <c r="A226" s="12" t="inlineStr">
        <is>
          <t>C3: Chemical Reactions</t>
        </is>
      </c>
      <c r="B226" s="12" t="inlineStr">
        <is>
          <t>Temperature Changes</t>
        </is>
      </c>
      <c r="C226" s="13" t="inlineStr">
        <is>
          <t>Exothermic &amp; Endothermic Reactions: Drawing Reaction Profiles [CH5.18]</t>
        </is>
      </c>
      <c r="D226" s="12" t="inlineStr">
        <is>
          <t>Identify correctly drawn reaction profiles showing the relative energies and energy changes.</t>
        </is>
      </c>
      <c r="E226" s="12" t="inlineStr">
        <is>
          <t>5b39539d-5828-4f11-b146-a982eb2bc543</t>
        </is>
      </c>
    </row>
    <row r="227" ht="45" customHeight="1">
      <c r="A227" s="12" t="inlineStr">
        <is>
          <t>C3: Chemical Reactions</t>
        </is>
      </c>
      <c r="B227" s="12" t="inlineStr">
        <is>
          <t>Temperature Changes</t>
        </is>
      </c>
      <c r="C227" s="13" t="inlineStr">
        <is>
          <t>Exothermic &amp; Endothermic Reactions: Evaluating Uses [CH5.19]</t>
        </is>
      </c>
      <c r="D227" s="12" t="inlineStr">
        <is>
          <t xml:space="preserve">Evaluate the use of exothermic and endothermic reactions for a specific purpose, considering temperature change, environmental impact and the toxicity of chemicals. </t>
        </is>
      </c>
      <c r="E227" s="12" t="inlineStr">
        <is>
          <t>cc2d1fa4-703e-4e11-acd7-6e153dcd74b2</t>
        </is>
      </c>
    </row>
    <row r="228" ht="45" customHeight="1">
      <c r="A228" s="12" t="inlineStr">
        <is>
          <t>C3: Chemical Reactions</t>
        </is>
      </c>
      <c r="B228" s="12" t="inlineStr">
        <is>
          <t>Temperature Changes</t>
        </is>
      </c>
      <c r="C228" s="13" t="inlineStr">
        <is>
          <t>Exothermic &amp; Endothermic Reactions: Summary [CH5.20]</t>
        </is>
      </c>
      <c r="D228" s="12" t="inlineStr">
        <is>
          <t>Identify exothermic and endothermic reactions, giving examples of both.</t>
        </is>
      </c>
      <c r="E228" s="12" t="inlineStr">
        <is>
          <t>584b7573-ea5d-40b4-9040-e3ed7aa3a9f8</t>
        </is>
      </c>
    </row>
    <row r="229" ht="45" customHeight="1">
      <c r="A229" s="12" t="inlineStr">
        <is>
          <t>C3: Chemical Reactions</t>
        </is>
      </c>
      <c r="B229" s="12" t="inlineStr">
        <is>
          <t>Temperature Changes</t>
        </is>
      </c>
      <c r="C229" s="13" t="inlineStr">
        <is>
          <t>Practical: Temperature Change - Hydrochloric Acid &amp; Metals [CH5.64]</t>
        </is>
      </c>
      <c r="D229" s="12" t="inlineStr">
        <is>
          <t>Investigate the variables which affect temperature change in a chemical reaction between an acid and metal.</t>
        </is>
      </c>
      <c r="E229" s="12" t="inlineStr">
        <is>
          <t>6397a60e-2599-43fc-8fa2-4ba8508ead4c</t>
        </is>
      </c>
    </row>
    <row r="230" ht="45" customHeight="1">
      <c r="A230" s="12" t="inlineStr">
        <is>
          <t>C3: Chemical Reactions</t>
        </is>
      </c>
      <c r="B230" s="12" t="inlineStr">
        <is>
          <t>Temperature Changes</t>
        </is>
      </c>
      <c r="C230" s="13" t="inlineStr">
        <is>
          <t>Practical: Temperature Change - Acid &amp; Metal Carbonate [CH5.65]</t>
        </is>
      </c>
      <c r="D230" s="12" t="inlineStr">
        <is>
          <t>Investigate the variables which affect temperature change in a chemical reaction between hydrochloric acid and sodium hydrogen carbonate.</t>
        </is>
      </c>
      <c r="E230" s="12" t="inlineStr">
        <is>
          <t>1ef4d0f8-ad35-4e06-80d3-560482fc0978</t>
        </is>
      </c>
    </row>
    <row r="231" ht="45" customHeight="1">
      <c r="A231" s="12" t="inlineStr">
        <is>
          <t>C3: Chemical Reactions</t>
        </is>
      </c>
      <c r="B231" s="12" t="inlineStr">
        <is>
          <t>Temperature Changes</t>
        </is>
      </c>
      <c r="C231" s="13" t="inlineStr">
        <is>
          <t>Practical: Temperature Change - Acid &amp; Alkali [CH5.66]</t>
        </is>
      </c>
      <c r="D231" s="12" t="inlineStr">
        <is>
          <t>Investigate the variables which affect temperature change in a chemical reaction between an acid and alkali.</t>
        </is>
      </c>
      <c r="E231" s="12" t="inlineStr">
        <is>
          <t>b31521e5-8909-425a-ad20-a6fc6cfd2c45</t>
        </is>
      </c>
    </row>
    <row r="232" ht="45" customHeight="1">
      <c r="A232" s="12" t="inlineStr">
        <is>
          <t>C3: Chemical Reactions</t>
        </is>
      </c>
      <c r="B232" s="12" t="inlineStr">
        <is>
          <t>Temperature Changes</t>
        </is>
      </c>
      <c r="C232" s="13" t="inlineStr">
        <is>
          <t>Practical: Temperature Change - Magnesium &amp; Copper (II) Sulfate [CH5.67]</t>
        </is>
      </c>
      <c r="D232" s="12" t="inlineStr">
        <is>
          <t>Investigate the variables which affect temperature change in a chemical reaction between copper (II) sulfate and magnesium.</t>
        </is>
      </c>
      <c r="E232" s="12" t="inlineStr">
        <is>
          <t>9188da3d-395a-493f-b1b8-986446fd3f56</t>
        </is>
      </c>
    </row>
    <row r="233" ht="45" customHeight="1">
      <c r="A233" s="12" t="inlineStr">
        <is>
          <t>C3: Chemical Reactions</t>
        </is>
      </c>
      <c r="B233" s="12" t="inlineStr">
        <is>
          <t>Bond Energies</t>
        </is>
      </c>
      <c r="C233" s="13" t="inlineStr">
        <is>
          <t>Diagnostic: Bond Energies [CH0.058]</t>
        </is>
      </c>
      <c r="D233" s="12" t="inlineStr">
        <is>
          <t>Diagnostic for calculating bond energies and overall energy change.</t>
        </is>
      </c>
      <c r="E233" s="12" t="inlineStr">
        <is>
          <t>ef7cd580-4ee7-4b0c-b82e-bb59b092497d</t>
        </is>
      </c>
    </row>
    <row r="234" ht="45" customHeight="1">
      <c r="A234" s="12" t="inlineStr">
        <is>
          <t>C3: Chemical Reactions</t>
        </is>
      </c>
      <c r="B234" s="12" t="inlineStr">
        <is>
          <t>Bond Energies</t>
        </is>
      </c>
      <c r="C234" s="13" t="inlineStr">
        <is>
          <t>Bond Energies: Introduction [CH5.30]</t>
        </is>
      </c>
      <c r="D234" s="12" t="inlineStr">
        <is>
          <t>Introduction to bond energy and the exothermic or endothermic nature of bond breaking and making.</t>
        </is>
      </c>
      <c r="E234" s="12" t="inlineStr">
        <is>
          <t>7fbfda1a-b631-4c51-9ef1-919f65b447ed</t>
        </is>
      </c>
    </row>
    <row r="235" ht="45" customHeight="1">
      <c r="A235" s="12" t="inlineStr">
        <is>
          <t>C3: Chemical Reactions</t>
        </is>
      </c>
      <c r="B235" s="12" t="inlineStr">
        <is>
          <t>Bond Energies</t>
        </is>
      </c>
      <c r="C235" s="13" t="inlineStr">
        <is>
          <t>Bond Energies: Calculating Energy Transferred I [CH5.31]</t>
        </is>
      </c>
      <c r="D235" s="12" t="inlineStr">
        <is>
          <t>Using bond energies to calculate overall energy change in a reaction.</t>
        </is>
      </c>
      <c r="E235" s="12" t="inlineStr">
        <is>
          <t>31f1b5a2-3f63-4490-b220-8f6a9618ba06</t>
        </is>
      </c>
    </row>
    <row r="236" ht="45" customHeight="1">
      <c r="A236" s="12" t="inlineStr">
        <is>
          <t>C3: Chemical Reactions</t>
        </is>
      </c>
      <c r="B236" s="12" t="inlineStr">
        <is>
          <t>Bond Energies</t>
        </is>
      </c>
      <c r="C236" s="13" t="inlineStr">
        <is>
          <t>Bond Energies: Calculating Energy Transferred II [CH5.32]</t>
        </is>
      </c>
      <c r="D236" s="12" t="inlineStr">
        <is>
          <t>Using individual bond energies to calculate overall energy change in a reaction.</t>
        </is>
      </c>
      <c r="E236" s="12" t="inlineStr">
        <is>
          <t>dabe1357-e650-49df-a3e8-74709601ffdd</t>
        </is>
      </c>
    </row>
    <row r="237" ht="45" customHeight="1">
      <c r="A237" s="12" t="inlineStr">
        <is>
          <t>C3: Chemical Reactions</t>
        </is>
      </c>
      <c r="B237" s="12" t="inlineStr">
        <is>
          <t>Bond Energies</t>
        </is>
      </c>
      <c r="C237" s="13" t="inlineStr">
        <is>
          <t>Bond Energies: Calculating Energy Transferred III [CH5.33]</t>
        </is>
      </c>
      <c r="D237" s="12" t="inlineStr">
        <is>
          <t>Using individual bond energies to calculate overall energy change in a reaction — complex molecules and double bonds.</t>
        </is>
      </c>
      <c r="E237" s="12" t="inlineStr">
        <is>
          <t>edce47f6-0d38-4847-9d48-8af0a3fdc5f3</t>
        </is>
      </c>
    </row>
    <row r="238" ht="45" customHeight="1">
      <c r="A238" s="12" t="inlineStr">
        <is>
          <t>C3: Chemical Reactions</t>
        </is>
      </c>
      <c r="B238" s="12" t="inlineStr">
        <is>
          <t>Bond Energies</t>
        </is>
      </c>
      <c r="C238" s="13" t="inlineStr">
        <is>
          <t>Bond Energies: Calculate Bond Energy from Energy Transferred [CH5.34]</t>
        </is>
      </c>
      <c r="D238" s="12" t="inlineStr">
        <is>
          <t>Using overall energy change and individual bond energies to calculate unknown bond energy.</t>
        </is>
      </c>
      <c r="E238" s="12" t="inlineStr">
        <is>
          <t>8eab9588-3ce5-4755-8cc8-29cb07f9c00d</t>
        </is>
      </c>
    </row>
    <row r="239" ht="45" customHeight="1">
      <c r="A239" s="12" t="inlineStr">
        <is>
          <t>C3: Chemical Reactions</t>
        </is>
      </c>
      <c r="B239" s="12" t="inlineStr">
        <is>
          <t>Bond Energies</t>
        </is>
      </c>
      <c r="C239" s="13" t="inlineStr">
        <is>
          <t>Bond Energies: Summary [CH5.35]</t>
        </is>
      </c>
      <c r="D239" s="12" t="inlineStr">
        <is>
          <t>Summary of bond energies, their exothermic or endothermic nature, calculating overall energy changes and finding unknown bond energies.</t>
        </is>
      </c>
      <c r="E239" s="12" t="inlineStr">
        <is>
          <t>c3a039ad-b96e-4ea7-8b6a-c9255d7ca38a</t>
        </is>
      </c>
    </row>
    <row r="240" ht="45" customHeight="1">
      <c r="A240" s="12" t="inlineStr">
        <is>
          <t>C3: Chemical Reactions</t>
        </is>
      </c>
      <c r="B240" s="12" t="inlineStr">
        <is>
          <t>Oxidation &amp; Reduction</t>
        </is>
      </c>
      <c r="C240" s="13" t="inlineStr">
        <is>
          <t>Diagnostic: Oxidation &amp; Reduction [CH0.035]</t>
        </is>
      </c>
      <c r="D240" s="12" t="inlineStr">
        <is>
          <t xml:space="preserve">Diagnostic for reactions between metals and oxygen, oxidation and reduction. </t>
        </is>
      </c>
      <c r="E240" s="12" t="inlineStr">
        <is>
          <t>2508faa1-5498-4267-a295-2d06829f6a24</t>
        </is>
      </c>
    </row>
    <row r="241" ht="45" customHeight="1">
      <c r="A241" s="12" t="inlineStr">
        <is>
          <t>C3: Chemical Reactions</t>
        </is>
      </c>
      <c r="B241" s="12" t="inlineStr">
        <is>
          <t>Oxidation &amp; Reduction</t>
        </is>
      </c>
      <c r="C241" s="13" t="inlineStr">
        <is>
          <t>Metals &amp; Oxygen: Word Equations [CH4.001]</t>
        </is>
      </c>
      <c r="D241" s="12" t="inlineStr">
        <is>
          <t>Write and extract information from word equations for the reaction between metals and oxygen.</t>
        </is>
      </c>
      <c r="E241" s="12" t="inlineStr">
        <is>
          <t>6ad16c3e-17da-4f11-8643-bfec286d293c</t>
        </is>
      </c>
    </row>
    <row r="242" ht="45" customHeight="1">
      <c r="A242" s="12" t="inlineStr">
        <is>
          <t>C3: Chemical Reactions</t>
        </is>
      </c>
      <c r="B242" s="12" t="inlineStr">
        <is>
          <t>Oxidation &amp; Reduction</t>
        </is>
      </c>
      <c r="C242" s="13" t="inlineStr">
        <is>
          <t>Metals &amp; Oxygen: Symbol Equations [CH4.002]</t>
        </is>
      </c>
      <c r="D242" s="12" t="inlineStr">
        <is>
          <t>Write and extract information from symbol equations for the reaction between metals and oxygen.</t>
        </is>
      </c>
      <c r="E242" s="12" t="inlineStr">
        <is>
          <t>1e80c860-1736-45b1-9188-024d9e659fb7</t>
        </is>
      </c>
    </row>
    <row r="243" ht="45" customHeight="1">
      <c r="A243" s="12" t="inlineStr">
        <is>
          <t>C3: Chemical Reactions</t>
        </is>
      </c>
      <c r="B243" s="12" t="inlineStr">
        <is>
          <t>Oxidation &amp; Reduction</t>
        </is>
      </c>
      <c r="C243" s="13" t="inlineStr">
        <is>
          <t>Oxidation &amp; Reduction: Oxygen [CH4.003]</t>
        </is>
      </c>
      <c r="D243" s="12" t="inlineStr">
        <is>
          <t>Explain oxidation and reduction in terms of loss or gain of oxygen.</t>
        </is>
      </c>
      <c r="E243" s="12" t="inlineStr">
        <is>
          <t>4d5baac5-dd7d-462f-b8b2-6794d938857a</t>
        </is>
      </c>
    </row>
    <row r="244" ht="45" customHeight="1">
      <c r="A244" s="12" t="inlineStr">
        <is>
          <t>C3: Chemical Reactions</t>
        </is>
      </c>
      <c r="B244" s="12" t="inlineStr">
        <is>
          <t>Oxidation &amp; Reduction</t>
        </is>
      </c>
      <c r="C244" s="13" t="inlineStr">
        <is>
          <t>Oxidising &amp; Reducing Agents: Oxygen [CH4.004]</t>
        </is>
      </c>
      <c r="D244" s="12" t="inlineStr">
        <is>
          <t>Identify oxidising and reducing agents in oxidation and reduction reactions.</t>
        </is>
      </c>
      <c r="E244" s="12" t="inlineStr">
        <is>
          <t>ed361597-4887-4a45-b197-30fb4a0b1b56</t>
        </is>
      </c>
    </row>
    <row r="245" ht="45" customHeight="1">
      <c r="A245" s="12" t="inlineStr">
        <is>
          <t>C3: Chemical Reactions</t>
        </is>
      </c>
      <c r="B245" s="12" t="inlineStr">
        <is>
          <t>Oxidation &amp; Reduction</t>
        </is>
      </c>
      <c r="C245" s="13" t="inlineStr">
        <is>
          <t>Redox Reactions [CH4.005]</t>
        </is>
      </c>
      <c r="D245" s="12" t="inlineStr">
        <is>
          <t>Explanation of redox reactions, oxidation and reduction in terms of oxygen and electron transfers.</t>
        </is>
      </c>
      <c r="E245" s="12" t="inlineStr">
        <is>
          <t>a99ecb50-3f09-4e45-bbea-7752e130e486</t>
        </is>
      </c>
    </row>
    <row r="246" ht="45" customHeight="1">
      <c r="A246" s="12" t="inlineStr">
        <is>
          <t>C3: Chemical Reactions</t>
        </is>
      </c>
      <c r="B246" s="12" t="inlineStr">
        <is>
          <t>Oxidation &amp; Reduction</t>
        </is>
      </c>
      <c r="C246" s="13" t="inlineStr">
        <is>
          <t>Oxidation &amp; Reduction: Electrons [CH4.006]</t>
        </is>
      </c>
      <c r="D246" s="12" t="inlineStr">
        <is>
          <t>Explaining oxidation and reduction in terms of electron transfer (electron loss or gain).</t>
        </is>
      </c>
      <c r="E246" s="12" t="inlineStr">
        <is>
          <t>25e82d08-c9b4-4992-b9a8-7263d9ec21e0</t>
        </is>
      </c>
    </row>
    <row r="247" ht="45" customHeight="1">
      <c r="A247" s="12" t="inlineStr">
        <is>
          <t>C3: Chemical Reactions</t>
        </is>
      </c>
      <c r="B247" s="12" t="inlineStr">
        <is>
          <t>Oxidation &amp; Reduction</t>
        </is>
      </c>
      <c r="C247" s="13" t="inlineStr">
        <is>
          <t>Oxidising &amp; Reducing Agents: Electrons [CH4.007]</t>
        </is>
      </c>
      <c r="D247" s="12" t="inlineStr">
        <is>
          <t>Describing oxidising and reducing agents in terms of electrons.</t>
        </is>
      </c>
      <c r="E247" s="12" t="inlineStr">
        <is>
          <t>9ba9d871-48ba-433b-86c8-9ca86d7c202c</t>
        </is>
      </c>
    </row>
    <row r="248" ht="45" customHeight="1">
      <c r="A248" s="12" t="inlineStr">
        <is>
          <t>C3: Chemical Reactions</t>
        </is>
      </c>
      <c r="B248" s="12" t="inlineStr">
        <is>
          <t>Oxidation &amp; Reduction</t>
        </is>
      </c>
      <c r="C248" s="13" t="inlineStr">
        <is>
          <t>Identifying Redox Reactions I [CH4.008]</t>
        </is>
      </c>
      <c r="D248" s="12" t="inlineStr">
        <is>
          <t>Identifying redox reactions in terms of oxygen loss and gain in word and symbol equations.</t>
        </is>
      </c>
      <c r="E248" s="12" t="inlineStr">
        <is>
          <t>a3ee087d-3e4a-459a-92f7-c321d56fcc8d</t>
        </is>
      </c>
    </row>
    <row r="249" ht="45" customHeight="1">
      <c r="A249" s="12" t="inlineStr">
        <is>
          <t>C3: Chemical Reactions</t>
        </is>
      </c>
      <c r="B249" s="12" t="inlineStr">
        <is>
          <t>Oxidation &amp; Reduction</t>
        </is>
      </c>
      <c r="C249" s="13" t="inlineStr">
        <is>
          <t>Identifying Redox Reactions II [CH4.009]</t>
        </is>
      </c>
      <c r="D249" s="12" t="inlineStr">
        <is>
          <t>Identifying redox reactions in terms of electron transfer (loss and gain of electrons) from ionic half equations.</t>
        </is>
      </c>
      <c r="E249" s="12" t="inlineStr">
        <is>
          <t>d2111f39-3857-4a17-83c0-597eb0828c51</t>
        </is>
      </c>
    </row>
    <row r="250" ht="45" customHeight="1">
      <c r="A250" s="12" t="inlineStr">
        <is>
          <t>C3: Chemical Reactions</t>
        </is>
      </c>
      <c r="B250" s="12" t="inlineStr">
        <is>
          <t>Oxidation &amp; Reduction</t>
        </is>
      </c>
      <c r="C250" s="13" t="inlineStr">
        <is>
          <t>What are Species in Chemistry? [CH4.010]</t>
        </is>
      </c>
      <c r="D250" s="12" t="inlineStr">
        <is>
          <t>Descriptions of the different types of chemical species involved in chemical reactions.</t>
        </is>
      </c>
      <c r="E250" s="12" t="inlineStr">
        <is>
          <t>b646e204-b7e0-4fea-b66d-c1fd9ad37fc1</t>
        </is>
      </c>
    </row>
    <row r="251" ht="45" customHeight="1">
      <c r="A251" s="12" t="inlineStr">
        <is>
          <t>C3: Chemical Reactions</t>
        </is>
      </c>
      <c r="B251" s="12" t="inlineStr">
        <is>
          <t>Oxidation &amp; Reduction</t>
        </is>
      </c>
      <c r="C251" s="13" t="inlineStr">
        <is>
          <t>Identifying Oxidised or Reduced Species [CH4.011]</t>
        </is>
      </c>
      <c r="D251" s="12" t="inlineStr">
        <is>
          <t>Explaining how to identify the oxidised or reduced species in a chemical reaction.</t>
        </is>
      </c>
      <c r="E251" s="12" t="inlineStr">
        <is>
          <t>a7faae76-e167-4ffc-8370-aa0f37fbe60a</t>
        </is>
      </c>
    </row>
    <row r="252" ht="45" customHeight="1">
      <c r="A252" s="12" t="inlineStr">
        <is>
          <t>C3: Chemical Reactions</t>
        </is>
      </c>
      <c r="B252" s="12" t="inlineStr">
        <is>
          <t>pH Scale</t>
        </is>
      </c>
      <c r="C252" s="13" t="inlineStr">
        <is>
          <t>Diagnostic: pH Scale [CH0.039]</t>
        </is>
      </c>
      <c r="D252" s="12" t="inlineStr">
        <is>
          <t>Diagnostic for acids, bases and alkalis and the reaction between acids and metals.</t>
        </is>
      </c>
      <c r="E252" s="12" t="inlineStr">
        <is>
          <t>907e5116-8961-4c40-9eff-aaa8d160d5ca</t>
        </is>
      </c>
    </row>
    <row r="253" ht="45" customHeight="1">
      <c r="A253" s="12" t="inlineStr">
        <is>
          <t>C3: Chemical Reactions</t>
        </is>
      </c>
      <c r="B253" s="12" t="inlineStr">
        <is>
          <t>pH Scale</t>
        </is>
      </c>
      <c r="C253" s="13" t="inlineStr">
        <is>
          <t>Acids &amp; Bases [CH4.019]</t>
        </is>
      </c>
      <c r="D253" s="12" t="inlineStr">
        <is>
          <t xml:space="preserve">Describe acids and bases using laboratory and everyday examples. </t>
        </is>
      </c>
      <c r="E253" s="12" t="inlineStr">
        <is>
          <t>97e05e7d-a746-4922-a04f-0b3813f38be6</t>
        </is>
      </c>
    </row>
    <row r="254" ht="45" customHeight="1">
      <c r="A254" s="12" t="inlineStr">
        <is>
          <t>C3: Chemical Reactions</t>
        </is>
      </c>
      <c r="B254" s="12" t="inlineStr">
        <is>
          <t>pH Scale</t>
        </is>
      </c>
      <c r="C254" s="13" t="inlineStr">
        <is>
          <t>Alkalis [CH4.020]</t>
        </is>
      </c>
      <c r="D254" s="12" t="inlineStr">
        <is>
          <t xml:space="preserve">Explain the general properties of alkalis and give examples. </t>
        </is>
      </c>
      <c r="E254" s="12" t="inlineStr">
        <is>
          <t>c42fec4c-cce9-4346-a485-06fa02a49f62</t>
        </is>
      </c>
    </row>
    <row r="255" ht="45" customHeight="1">
      <c r="A255" s="12" t="inlineStr">
        <is>
          <t>C3: Chemical Reactions</t>
        </is>
      </c>
      <c r="B255" s="12" t="inlineStr">
        <is>
          <t>pH Scale</t>
        </is>
      </c>
      <c r="C255" s="13" t="inlineStr">
        <is>
          <t>pH Scale [CH4.021]</t>
        </is>
      </c>
      <c r="D255" s="12" t="inlineStr">
        <is>
          <t xml:space="preserve">Recall that relative acidity and alkalinity are measured by pH, using the pH scale. </t>
        </is>
      </c>
      <c r="E255" s="12" t="inlineStr">
        <is>
          <t>013baaa4-d9cc-4e53-8f3a-59f5d48a34ea</t>
        </is>
      </c>
    </row>
    <row r="256" ht="45" customHeight="1">
      <c r="A256" s="12" t="inlineStr">
        <is>
          <t>C3: Chemical Reactions</t>
        </is>
      </c>
      <c r="B256" s="12" t="inlineStr">
        <is>
          <t>pH Scale</t>
        </is>
      </c>
      <c r="C256" s="13" t="inlineStr">
        <is>
          <t>Acids &amp; Metals: Word Equations [CH4.022]</t>
        </is>
      </c>
      <c r="D256" s="12" t="inlineStr">
        <is>
          <t>Write and extract information from word equations between acids and metals.</t>
        </is>
      </c>
      <c r="E256" s="12" t="inlineStr">
        <is>
          <t>c5293f5c-cc30-4986-a877-de99cd131c8a</t>
        </is>
      </c>
    </row>
    <row r="257" ht="45" customHeight="1">
      <c r="A257" s="12" t="inlineStr">
        <is>
          <t>C3: Chemical Reactions</t>
        </is>
      </c>
      <c r="B257" s="12" t="inlineStr">
        <is>
          <t>pH Scale</t>
        </is>
      </c>
      <c r="C257" s="13" t="inlineStr">
        <is>
          <t>Acids &amp; Metals: Symbol Equations [CH4.023]</t>
        </is>
      </c>
      <c r="D257" s="12" t="inlineStr">
        <is>
          <t>Write and extract information from symbol equations between acids and metals.</t>
        </is>
      </c>
      <c r="E257" s="12" t="inlineStr">
        <is>
          <t>9214f7e4-0c00-493b-99d0-da7112c6cd04</t>
        </is>
      </c>
    </row>
    <row r="258" ht="45" customHeight="1">
      <c r="A258" s="12" t="inlineStr">
        <is>
          <t>C3: Chemical Reactions</t>
        </is>
      </c>
      <c r="B258" s="12" t="inlineStr">
        <is>
          <t>pH Scale</t>
        </is>
      </c>
      <c r="C258" s="13" t="inlineStr">
        <is>
          <t>Acids &amp; Metals: Redox [CH4.024]</t>
        </is>
      </c>
      <c r="D258" s="12" t="inlineStr">
        <is>
          <t>Explanation as to the redox nature of acid plus metal reactions in terms of electron loss and gain.</t>
        </is>
      </c>
      <c r="E258" s="12" t="inlineStr">
        <is>
          <t>96a450e5-0ffe-4a7e-8761-cf7153ddaecb</t>
        </is>
      </c>
    </row>
    <row r="259" ht="45" customHeight="1">
      <c r="A259" s="12" t="inlineStr">
        <is>
          <t>C3: Chemical Reactions</t>
        </is>
      </c>
      <c r="B259" s="12" t="inlineStr">
        <is>
          <t>pH Scale</t>
        </is>
      </c>
      <c r="C259" s="13" t="inlineStr">
        <is>
          <t>Acids &amp; Alkalis in Aqueous Solutions [CH4.025]</t>
        </is>
      </c>
      <c r="D259" s="12" t="inlineStr">
        <is>
          <t xml:space="preserve">Describe how acids and alkalis release hydrogen and hydroxide ions in aqueous solutions. </t>
        </is>
      </c>
      <c r="E259" s="12" t="inlineStr">
        <is>
          <t>de54a11a-78d2-405e-ac86-7ea402be8db3</t>
        </is>
      </c>
    </row>
    <row r="260" ht="45" customHeight="1">
      <c r="A260" s="12" t="inlineStr">
        <is>
          <t>C3: Chemical Reactions</t>
        </is>
      </c>
      <c r="B260" s="12" t="inlineStr">
        <is>
          <t>Indicators</t>
        </is>
      </c>
      <c r="C260" s="13" t="inlineStr">
        <is>
          <t>Diagnostic: Indicators [CH0.101]</t>
        </is>
      </c>
      <c r="D260" s="12" t="inlineStr">
        <is>
          <t xml:space="preserve">Diagnostic for indicators and pH meters, the logarithmic scale and the difference between strong and weak acids and alkalis. </t>
        </is>
      </c>
      <c r="E260" s="12" t="inlineStr">
        <is>
          <t>1b4fca30-75a3-4f39-87b5-a59936891ee5</t>
        </is>
      </c>
    </row>
    <row r="261" ht="45" customHeight="1">
      <c r="A261" s="12" t="inlineStr">
        <is>
          <t>C3: Chemical Reactions</t>
        </is>
      </c>
      <c r="B261" s="12" t="inlineStr">
        <is>
          <t>Indicators</t>
        </is>
      </c>
      <c r="C261" s="13" t="inlineStr">
        <is>
          <t>Indicators: Universal indicator [CH4.026]</t>
        </is>
      </c>
      <c r="D261" s="12" t="inlineStr">
        <is>
          <t xml:space="preserve">Describe how universal indicator can be used to estimate the pH of a solution. </t>
        </is>
      </c>
      <c r="E261" s="12" t="inlineStr">
        <is>
          <t>81503490-528b-4154-b907-92f1b837105f</t>
        </is>
      </c>
    </row>
    <row r="262" ht="45" customHeight="1">
      <c r="A262" s="12" t="inlineStr">
        <is>
          <t>C3: Chemical Reactions</t>
        </is>
      </c>
      <c r="B262" s="12" t="inlineStr">
        <is>
          <t>Indicators</t>
        </is>
      </c>
      <c r="C262" s="13" t="inlineStr">
        <is>
          <t>Indicators: Phenolphthalein [CH4.027]</t>
        </is>
      </c>
      <c r="D262" s="12" t="inlineStr">
        <is>
          <t xml:space="preserve">Describe how phenolphthalein can be used to indicate whether a solution is acidic or alkaline. </t>
        </is>
      </c>
      <c r="E262" s="12" t="inlineStr">
        <is>
          <t>8af34922-cdb1-4b1f-9a93-6e5d4da93a79</t>
        </is>
      </c>
    </row>
    <row r="263" ht="45" customHeight="1">
      <c r="A263" s="12" t="inlineStr">
        <is>
          <t>C3: Chemical Reactions</t>
        </is>
      </c>
      <c r="B263" s="12" t="inlineStr">
        <is>
          <t>Indicators</t>
        </is>
      </c>
      <c r="C263" s="13" t="inlineStr">
        <is>
          <t>Indicators: Methyl Orange [CH4.028]</t>
        </is>
      </c>
      <c r="D263" s="12" t="inlineStr">
        <is>
          <t xml:space="preserve">Describe how methyl orange can be used to indicate whether a solution is acidic or alkaline. </t>
        </is>
      </c>
      <c r="E263" s="12" t="inlineStr">
        <is>
          <t>4e8d809f-51a5-4ff6-a39a-c16ec4f80580</t>
        </is>
      </c>
    </row>
    <row r="264" ht="45" customHeight="1">
      <c r="A264" s="12" t="inlineStr">
        <is>
          <t>C3: Chemical Reactions</t>
        </is>
      </c>
      <c r="B264" s="12" t="inlineStr">
        <is>
          <t>Indicators</t>
        </is>
      </c>
      <c r="C264" s="13" t="inlineStr">
        <is>
          <t>Indicators: Thymolphthalein [CH4.029]</t>
        </is>
      </c>
      <c r="D264" s="12" t="inlineStr">
        <is>
          <t xml:space="preserve">Describe how thymolphthalein can be used to indicate whether a solution is acidic or alkaline. </t>
        </is>
      </c>
      <c r="E264" s="12" t="inlineStr">
        <is>
          <t>9bb4de32-a4db-4d2d-a9ce-cba1213f1949</t>
        </is>
      </c>
    </row>
    <row r="265" ht="45" customHeight="1">
      <c r="A265" s="12" t="inlineStr">
        <is>
          <t>C3: Chemical Reactions</t>
        </is>
      </c>
      <c r="B265" s="12" t="inlineStr">
        <is>
          <t>Indicators</t>
        </is>
      </c>
      <c r="C265" s="13" t="inlineStr">
        <is>
          <t>Indicators: Litmus [CH4.030]</t>
        </is>
      </c>
      <c r="D265" s="12" t="inlineStr">
        <is>
          <t xml:space="preserve">Describe how litmus can be used to indicate the pH of a solution. </t>
        </is>
      </c>
      <c r="E265" s="12" t="inlineStr">
        <is>
          <t>36fa0c38-52a4-4626-adf9-17dd1feafba3</t>
        </is>
      </c>
    </row>
    <row r="266" ht="45" customHeight="1">
      <c r="A266" s="12" t="inlineStr">
        <is>
          <t>C3: Chemical Reactions</t>
        </is>
      </c>
      <c r="B266" s="12" t="inlineStr">
        <is>
          <t>Indicators</t>
        </is>
      </c>
      <c r="C266" s="13" t="inlineStr">
        <is>
          <t>Indicators: Bromothymol Blue [CH4.031]</t>
        </is>
      </c>
      <c r="D266" s="12" t="inlineStr">
        <is>
          <t xml:space="preserve">Describe how bromothymol blue can be used to indicate whether a solution is acidic or alkaline. </t>
        </is>
      </c>
      <c r="E266" s="12" t="inlineStr">
        <is>
          <t>96a65d60-a81f-46fe-ad65-6c72d3d2e155</t>
        </is>
      </c>
    </row>
    <row r="267" ht="45" customHeight="1">
      <c r="A267" s="12" t="inlineStr">
        <is>
          <t>C3: Chemical Reactions</t>
        </is>
      </c>
      <c r="B267" s="12" t="inlineStr">
        <is>
          <t>Indicators</t>
        </is>
      </c>
      <c r="C267" s="13" t="inlineStr">
        <is>
          <t>Indicators: Summary [CH4.032]</t>
        </is>
      </c>
      <c r="D267" s="12" t="inlineStr">
        <is>
          <t>Describe how indicators can be used to show whether a solution is acidic, alkaline or even estimate a pH.</t>
        </is>
      </c>
      <c r="E267" s="12" t="inlineStr">
        <is>
          <t>f49b8f81-ac57-4aac-b779-17fe66df4bf2</t>
        </is>
      </c>
    </row>
    <row r="268" ht="45" customHeight="1">
      <c r="A268" s="12" t="inlineStr">
        <is>
          <t>C3: Chemical Reactions</t>
        </is>
      </c>
      <c r="B268" s="12" t="inlineStr">
        <is>
          <t>Indicators</t>
        </is>
      </c>
      <c r="C268" s="13" t="inlineStr">
        <is>
          <t>pH Meters [CH4.033]</t>
        </is>
      </c>
      <c r="D268" s="12" t="inlineStr">
        <is>
          <t>Describe how a pH meter can be used to accurately measure the pH of a solution.</t>
        </is>
      </c>
      <c r="E268" s="12" t="inlineStr">
        <is>
          <t>458db4e7-6591-446b-93f8-ce9b5745ac06</t>
        </is>
      </c>
    </row>
    <row r="269" ht="45" customHeight="1">
      <c r="A269" s="12" t="inlineStr">
        <is>
          <t>C3: Chemical Reactions</t>
        </is>
      </c>
      <c r="B269" s="12" t="inlineStr">
        <is>
          <t>Indicators</t>
        </is>
      </c>
      <c r="C269" s="13" t="inlineStr">
        <is>
          <t>Logarithmic Scales &amp; pH [CH4.034]</t>
        </is>
      </c>
      <c r="D269" s="12" t="inlineStr">
        <is>
          <t>Describing the pH scale in orders of magnitude to the power of ten.</t>
        </is>
      </c>
      <c r="E269" s="12" t="inlineStr">
        <is>
          <t>8a26be81-51c7-4f68-93ec-bd0bab068fd8</t>
        </is>
      </c>
    </row>
    <row r="270" ht="45" customHeight="1">
      <c r="A270" s="12" t="inlineStr">
        <is>
          <t>C3: Chemical Reactions</t>
        </is>
      </c>
      <c r="B270" s="12" t="inlineStr">
        <is>
          <t>Indicators</t>
        </is>
      </c>
      <c r="C270" s="13" t="inlineStr">
        <is>
          <t>Strong &amp; Weak Acids [CH4.036]</t>
        </is>
      </c>
      <c r="D270" s="12" t="inlineStr">
        <is>
          <t>Describing and explaining the difference between strong and weak acids.</t>
        </is>
      </c>
      <c r="E270" s="12" t="inlineStr">
        <is>
          <t>5d85ffb3-9373-4592-9ece-bd1f816c9b8c</t>
        </is>
      </c>
    </row>
    <row r="271" ht="45" customHeight="1">
      <c r="A271" s="12" t="inlineStr">
        <is>
          <t>C3: Chemical Reactions</t>
        </is>
      </c>
      <c r="B271" s="12" t="inlineStr">
        <is>
          <t>Indicators</t>
        </is>
      </c>
      <c r="C271" s="13" t="inlineStr">
        <is>
          <t>Difference Between Concentration &amp; Strength [CH4.037]</t>
        </is>
      </c>
      <c r="D271" s="12" t="inlineStr">
        <is>
          <t>Describing the difference between the terms strength and concentration in relation to acids or alkalis.</t>
        </is>
      </c>
      <c r="E271" s="12" t="inlineStr">
        <is>
          <t>e6d73fca-e2bc-4c17-b8a6-404a5b616efe</t>
        </is>
      </c>
    </row>
    <row r="272" ht="45" customHeight="1">
      <c r="A272" s="12" t="inlineStr">
        <is>
          <t>C3: Chemical Reactions</t>
        </is>
      </c>
      <c r="B272" s="12" t="inlineStr">
        <is>
          <t>Neutralisation</t>
        </is>
      </c>
      <c r="C272" s="13" t="inlineStr">
        <is>
          <t>Diagnostic: Neutralisation [CH0.041]</t>
        </is>
      </c>
      <c r="D272" s="12" t="inlineStr">
        <is>
          <t>Diagnostic for neutralisation to include ionic equations and the word and symbol equations for the reactions of acids with metal oxides, metal hydroxides and metal carbonates.</t>
        </is>
      </c>
      <c r="E272" s="12" t="inlineStr">
        <is>
          <t>1789e5cd-47e3-40b7-a5cd-4e0142b2440c</t>
        </is>
      </c>
    </row>
    <row r="273" ht="45" customHeight="1">
      <c r="A273" s="12" t="inlineStr">
        <is>
          <t>C3: Chemical Reactions</t>
        </is>
      </c>
      <c r="B273" s="12" t="inlineStr">
        <is>
          <t>Neutralisation</t>
        </is>
      </c>
      <c r="C273" s="13" t="inlineStr">
        <is>
          <t>Neutralisation [CH4.038]</t>
        </is>
      </c>
      <c r="D273" s="12" t="inlineStr">
        <is>
          <t>Describe neutralisation as an acid reacting with a base or alkali to form salt plus water. Recognise that aqueous neutralisation reactions can be generalised to hydrogen ions reacting with hydroxide ions to form water.</t>
        </is>
      </c>
      <c r="E273" s="12" t="inlineStr">
        <is>
          <t>f6c6fd04-450a-439f-912d-81918dfb1db8</t>
        </is>
      </c>
    </row>
    <row r="274" ht="45" customHeight="1">
      <c r="A274" s="12" t="inlineStr">
        <is>
          <t>C3: Chemical Reactions</t>
        </is>
      </c>
      <c r="B274" s="12" t="inlineStr">
        <is>
          <t>Neutralisation</t>
        </is>
      </c>
      <c r="C274" s="13" t="inlineStr">
        <is>
          <t>Neutralisation: Ionic Equations [CH4.039]</t>
        </is>
      </c>
      <c r="D274" s="12" t="inlineStr">
        <is>
          <t>Derive the ionic equation for the neutralisation reaction between an acid and an alkali.</t>
        </is>
      </c>
      <c r="E274" s="12" t="inlineStr">
        <is>
          <t>7edfa272-30b6-487f-bccf-17d50114732c</t>
        </is>
      </c>
    </row>
    <row r="275" ht="45" customHeight="1">
      <c r="A275" s="12" t="inlineStr">
        <is>
          <t>C3: Chemical Reactions</t>
        </is>
      </c>
      <c r="B275" s="12" t="inlineStr">
        <is>
          <t>Neutralisation</t>
        </is>
      </c>
      <c r="C275" s="13" t="inlineStr">
        <is>
          <t>Neutralisation &amp; pH [CH4.040]</t>
        </is>
      </c>
      <c r="D275" s="12" t="inlineStr">
        <is>
          <t xml:space="preserve">Recall that relative aciditity and alkalinity are measured by pH and explain how pH is associated with neutralisation. </t>
        </is>
      </c>
      <c r="E275" s="12" t="inlineStr">
        <is>
          <t>8fe34ea2-6cc8-4a33-bc1f-e254eb3e8e43</t>
        </is>
      </c>
    </row>
    <row r="276" ht="45" customHeight="1">
      <c r="A276" s="12" t="inlineStr">
        <is>
          <t>C3: Chemical Reactions</t>
        </is>
      </c>
      <c r="B276" s="12" t="inlineStr">
        <is>
          <t>Neutralisation</t>
        </is>
      </c>
      <c r="C276" s="13" t="inlineStr">
        <is>
          <t>Neutralisation - Acids &amp; Metal Oxides: Word Equations [CH4.041]</t>
        </is>
      </c>
      <c r="D276" s="12" t="inlineStr">
        <is>
          <t>Write and extract information from word equations between acids and metal oxides.</t>
        </is>
      </c>
      <c r="E276" s="12" t="inlineStr">
        <is>
          <t>4d49fba4-a4a9-44c1-9a36-1905daccf9dd</t>
        </is>
      </c>
    </row>
    <row r="277" ht="45" customHeight="1">
      <c r="A277" s="12" t="inlineStr">
        <is>
          <t>C3: Chemical Reactions</t>
        </is>
      </c>
      <c r="B277" s="12" t="inlineStr">
        <is>
          <t>Neutralisation</t>
        </is>
      </c>
      <c r="C277" s="13" t="inlineStr">
        <is>
          <t>Neutralisation - Acids &amp; Metal Oxides: Symbol Equations[CH4.042]</t>
        </is>
      </c>
      <c r="D277" s="12" t="inlineStr">
        <is>
          <t>Write and extract information from symbol equations between acids and metal oxides.</t>
        </is>
      </c>
      <c r="E277" s="12" t="inlineStr">
        <is>
          <t>5f2d6f00-18eb-4b4a-b068-d1779f8fbecb</t>
        </is>
      </c>
    </row>
    <row r="278" ht="45" customHeight="1">
      <c r="A278" s="12" t="inlineStr">
        <is>
          <t>C3: Chemical Reactions</t>
        </is>
      </c>
      <c r="B278" s="12" t="inlineStr">
        <is>
          <t>Neutralisation</t>
        </is>
      </c>
      <c r="C278" s="13" t="inlineStr">
        <is>
          <t>Neutralisation - Acids &amp; Metal Hydroxides: Word Equations [CH4.043]</t>
        </is>
      </c>
      <c r="D278" s="12" t="inlineStr">
        <is>
          <t>Write and extract information from word equations between acids and metal hydroxides.</t>
        </is>
      </c>
      <c r="E278" s="12" t="inlineStr">
        <is>
          <t>5dfb909e-ab82-458a-afa3-dc855fa4f512</t>
        </is>
      </c>
    </row>
    <row r="279" ht="45" customHeight="1">
      <c r="A279" s="12" t="inlineStr">
        <is>
          <t>C3: Chemical Reactions</t>
        </is>
      </c>
      <c r="B279" s="12" t="inlineStr">
        <is>
          <t>Neutralisation</t>
        </is>
      </c>
      <c r="C279" s="13" t="inlineStr">
        <is>
          <t>Neutralisation - Acids &amp; Metal Hydroxides: Symbol Equations [CH4.044]</t>
        </is>
      </c>
      <c r="D279" s="12" t="inlineStr">
        <is>
          <t>Write and extract information from symbol equations between acids and metal hydroxides.</t>
        </is>
      </c>
      <c r="E279" s="12" t="inlineStr">
        <is>
          <t>4db121f7-27ae-407d-ba1a-33120c70d31f</t>
        </is>
      </c>
    </row>
    <row r="280" ht="45" customHeight="1">
      <c r="A280" s="12" t="inlineStr">
        <is>
          <t>C3: Chemical Reactions</t>
        </is>
      </c>
      <c r="B280" s="12" t="inlineStr">
        <is>
          <t>Neutralisation</t>
        </is>
      </c>
      <c r="C280" s="13" t="inlineStr">
        <is>
          <t>Neutralisation - Acids &amp; Metal Carbonates: Word Equations [CH4.045]</t>
        </is>
      </c>
      <c r="D280" s="12" t="inlineStr">
        <is>
          <t>Write and extract information from word equations between acids and metal carbonates.</t>
        </is>
      </c>
      <c r="E280" s="12" t="inlineStr">
        <is>
          <t>9b7a93ce-196c-4a54-ba9e-7aebbd623b4e</t>
        </is>
      </c>
    </row>
    <row r="281" ht="45" customHeight="1">
      <c r="A281" s="12" t="inlineStr">
        <is>
          <t>C3: Chemical Reactions</t>
        </is>
      </c>
      <c r="B281" s="12" t="inlineStr">
        <is>
          <t>Neutralisation</t>
        </is>
      </c>
      <c r="C281" s="13" t="inlineStr">
        <is>
          <t>Neutralisation - Acids &amp; Metal Carbonates: Symbol Equations [CH4.046]</t>
        </is>
      </c>
      <c r="D281" s="12" t="inlineStr">
        <is>
          <t>Write and extract information from symbol equations between acids and metal carbonates.</t>
        </is>
      </c>
      <c r="E281" s="12" t="inlineStr">
        <is>
          <t>cb41893b-269f-47b8-8bdc-166583a0d296</t>
        </is>
      </c>
    </row>
    <row r="282" ht="45" customHeight="1">
      <c r="A282" s="12" t="inlineStr">
        <is>
          <t>C3: Chemical Reactions</t>
        </is>
      </c>
      <c r="B282" s="12" t="inlineStr">
        <is>
          <t>Neutralisation</t>
        </is>
      </c>
      <c r="C282" s="13" t="inlineStr">
        <is>
          <t>Summary: Acids, Metals &amp; Metal Compounds Word Equations [CH4.047]</t>
        </is>
      </c>
      <c r="D282" s="12" t="inlineStr">
        <is>
          <t xml:space="preserve">A summary of the reactions between acids, metals and metal compounds including word equations. </t>
        </is>
      </c>
      <c r="E282" s="12" t="inlineStr">
        <is>
          <t>e47bc707-8710-4d3a-bdd6-613f09e9cc5d</t>
        </is>
      </c>
    </row>
    <row r="283" ht="45" customHeight="1">
      <c r="A283" s="12" t="inlineStr">
        <is>
          <t>C3: Chemical Reactions</t>
        </is>
      </c>
      <c r="B283" s="12" t="inlineStr">
        <is>
          <t>Neutralisation</t>
        </is>
      </c>
      <c r="C283" s="13" t="inlineStr">
        <is>
          <t>Summary: Acids, Metals &amp; Metal Compounds Symbol Equations [CH4.048]</t>
        </is>
      </c>
      <c r="D283" s="12" t="inlineStr">
        <is>
          <t xml:space="preserve">A summary of the reactions between acids, metals and metal compounds including symbol equations. </t>
        </is>
      </c>
      <c r="E283" s="12" t="inlineStr">
        <is>
          <t>24a86807-6018-493b-8a05-4a031f01041e</t>
        </is>
      </c>
    </row>
    <row r="284" ht="45" customHeight="1">
      <c r="A284" s="12" t="inlineStr">
        <is>
          <t>C3: Chemical Reactions</t>
        </is>
      </c>
      <c r="B284" s="12" t="inlineStr">
        <is>
          <t>Neutralisation</t>
        </is>
      </c>
      <c r="C284" s="13" t="inlineStr">
        <is>
          <t>Practical: Making Soluble Salts from an Insoluble Oxide [CH4.114]</t>
        </is>
      </c>
      <c r="D284" s="12" t="inlineStr">
        <is>
          <t>Required Practical - Preparation of a salt from the reaction between an acid &amp; metal oxide.</t>
        </is>
      </c>
      <c r="E284" s="12" t="inlineStr">
        <is>
          <t>c7b8a969-936d-4270-8619-51e6760f84d6</t>
        </is>
      </c>
    </row>
    <row r="285" ht="45" customHeight="1">
      <c r="A285" s="12" t="inlineStr">
        <is>
          <t>C3: Chemical Reactions</t>
        </is>
      </c>
      <c r="B285" s="12" t="inlineStr">
        <is>
          <t>Neutralisation</t>
        </is>
      </c>
      <c r="C285" s="13" t="inlineStr">
        <is>
          <t>Practical: Making Soluble Salts from an Insoluble Carbonate [CH4.115]</t>
        </is>
      </c>
      <c r="D285" s="12" t="inlineStr">
        <is>
          <t>Required Practical - Preparation of a salt from the reaction between an acid &amp; metal carbonate.</t>
        </is>
      </c>
      <c r="E285" s="12" t="inlineStr">
        <is>
          <t>d9d10dae-4960-4a0b-9896-ea5464ba93b9</t>
        </is>
      </c>
    </row>
    <row r="286" ht="45" customHeight="1">
      <c r="A286" s="12" t="inlineStr">
        <is>
          <t>C3: Chemical Reactions</t>
        </is>
      </c>
      <c r="B286" s="12" t="inlineStr">
        <is>
          <t>Neutralisation</t>
        </is>
      </c>
      <c r="C286" s="13" t="inlineStr">
        <is>
          <t>Practical: Producing Insoluble Salts [CH4.064]</t>
        </is>
      </c>
      <c r="D286" s="12" t="inlineStr">
        <is>
          <t>Practical - Preparation of a pure, dry, insoluble salt from the reaction between two salt solutions.</t>
        </is>
      </c>
      <c r="E286" s="12" t="inlineStr">
        <is>
          <t>240f5316-a4d6-4006-a823-c68d1a8cf954</t>
        </is>
      </c>
    </row>
    <row r="287" ht="45" customHeight="1">
      <c r="A287" s="12" t="inlineStr">
        <is>
          <t>C3: Chemical Reactions</t>
        </is>
      </c>
      <c r="B287" s="12" t="inlineStr">
        <is>
          <t>Electrolysis</t>
        </is>
      </c>
      <c r="C287" s="13" t="inlineStr">
        <is>
          <t>Diagnostic: Electrolysis [CH0.051]</t>
        </is>
      </c>
      <c r="D287" s="12" t="inlineStr">
        <is>
          <t>Diagnostic for electrolysis and how to predict the products of both molten and aqueous ionic compounds.</t>
        </is>
      </c>
      <c r="E287" s="12" t="inlineStr">
        <is>
          <t>5f05bd25-b761-4296-ae2e-c69aeadb97eb</t>
        </is>
      </c>
    </row>
    <row r="288" ht="45" customHeight="1">
      <c r="A288" s="12" t="inlineStr">
        <is>
          <t>C3: Chemical Reactions</t>
        </is>
      </c>
      <c r="B288" s="12" t="inlineStr">
        <is>
          <t>Electrolysis</t>
        </is>
      </c>
      <c r="C288" s="13" t="inlineStr">
        <is>
          <t>Electrolysis [CH4.072]</t>
        </is>
      </c>
      <c r="D288" s="12" t="inlineStr">
        <is>
          <t>Introduction to electrolysis, describing how ionic compounds when molten or in an aqueous solution go through the process of decomposition, by the passage of an electric current.</t>
        </is>
      </c>
      <c r="E288" s="12" t="inlineStr">
        <is>
          <t>4ea8a79b-14a3-4a8f-bbef-f4d824bdf629</t>
        </is>
      </c>
    </row>
    <row r="289" ht="45" customHeight="1">
      <c r="A289" s="12" t="inlineStr">
        <is>
          <t>C3: Chemical Reactions</t>
        </is>
      </c>
      <c r="B289" s="12" t="inlineStr">
        <is>
          <t>Electrolysis</t>
        </is>
      </c>
      <c r="C289" s="13" t="inlineStr">
        <is>
          <t>The Process of Electrolysis [CH4.073]</t>
        </is>
      </c>
      <c r="D289" s="12" t="inlineStr">
        <is>
          <t>Describing the transfer of charge during electrolysis, through the movement of ions in the electrolyte.</t>
        </is>
      </c>
      <c r="E289" s="12" t="inlineStr">
        <is>
          <t>18aa798b-b261-41e9-891b-fbb4a74114ab</t>
        </is>
      </c>
    </row>
    <row r="290" ht="45" customHeight="1">
      <c r="A290" s="12" t="inlineStr">
        <is>
          <t>C3: Chemical Reactions</t>
        </is>
      </c>
      <c r="B290" s="12" t="inlineStr">
        <is>
          <t>Electrolysis</t>
        </is>
      </c>
      <c r="C290" s="13" t="inlineStr">
        <is>
          <t>Electrolysis of Molten Lead (II) Bromide [CH4.079]</t>
        </is>
      </c>
      <c r="D290" s="12" t="inlineStr">
        <is>
          <t>Identifying and explaining the products of the electrolysis of molten lead(II) bromide.</t>
        </is>
      </c>
      <c r="E290" s="12" t="inlineStr">
        <is>
          <t>5c416d65-48c4-413c-a680-e8cd98216b7a</t>
        </is>
      </c>
    </row>
    <row r="291" ht="45" customHeight="1">
      <c r="A291" s="12" t="inlineStr">
        <is>
          <t>C3: Chemical Reactions</t>
        </is>
      </c>
      <c r="B291" s="12" t="inlineStr">
        <is>
          <t>Electrolysis</t>
        </is>
      </c>
      <c r="C291" s="13" t="inlineStr">
        <is>
          <t>Predicting Products of Electrolysis of Molten Ionic Compounds [CH4.081]</t>
        </is>
      </c>
      <c r="D291" s="12" t="inlineStr">
        <is>
          <t xml:space="preserve">Describing how to predict the products of electrolysis in the molten state. </t>
        </is>
      </c>
      <c r="E291" s="12" t="inlineStr">
        <is>
          <t>035fc091-bb06-46bc-9c2d-269e4cf0eed5</t>
        </is>
      </c>
    </row>
    <row r="292" ht="45" customHeight="1">
      <c r="A292" s="12" t="inlineStr">
        <is>
          <t>C3: Chemical Reactions</t>
        </is>
      </c>
      <c r="B292" s="12" t="inlineStr">
        <is>
          <t>Electrolysis</t>
        </is>
      </c>
      <c r="C292" s="13" t="inlineStr">
        <is>
          <t>Electrolysis of Concentrated Aqueous Sodium Chloride [CH4.083]</t>
        </is>
      </c>
      <c r="D292" s="12" t="inlineStr">
        <is>
          <t xml:space="preserve">Description of electrolysis of concentrated aqueous sodium chloride and the products formed. </t>
        </is>
      </c>
      <c r="E292" s="12" t="inlineStr">
        <is>
          <t>4f6e29f6-88b8-4123-903f-aaa3c1569dd4</t>
        </is>
      </c>
    </row>
    <row r="293" ht="45" customHeight="1">
      <c r="A293" s="12" t="inlineStr">
        <is>
          <t>C3: Chemical Reactions</t>
        </is>
      </c>
      <c r="B293" s="12" t="inlineStr">
        <is>
          <t>Electrolysis</t>
        </is>
      </c>
      <c r="C293" s="13" t="inlineStr">
        <is>
          <t>Electrolysis of Aqueous Copper (II) Sulfate [CH4.085]</t>
        </is>
      </c>
      <c r="D293" s="12" t="inlineStr">
        <is>
          <t xml:space="preserve">Description of electrolysis of aqueous copper (II) sulfate and the products formed. </t>
        </is>
      </c>
      <c r="E293" s="12" t="inlineStr">
        <is>
          <t>74ba82c5-2735-4318-a4e3-fc0a077bbc95</t>
        </is>
      </c>
    </row>
    <row r="294" ht="45" customHeight="1">
      <c r="A294" s="12" t="inlineStr">
        <is>
          <t>C3: Chemical Reactions</t>
        </is>
      </c>
      <c r="B294" s="12" t="inlineStr">
        <is>
          <t>Electrolysis</t>
        </is>
      </c>
      <c r="C294" s="13" t="inlineStr">
        <is>
          <t>Electrolysis of Dilute Sulfuric Acid [CH4.087]</t>
        </is>
      </c>
      <c r="D294" s="12" t="inlineStr">
        <is>
          <t>Description of electrolysis of dilute sulfuric acid and the products formed.</t>
        </is>
      </c>
      <c r="E294" s="12" t="inlineStr">
        <is>
          <t>e379b4e2-d0ad-4db1-93c6-88a1414f1390</t>
        </is>
      </c>
    </row>
    <row r="295" ht="45" customHeight="1">
      <c r="A295" s="12" t="inlineStr">
        <is>
          <t>C3: Chemical Reactions</t>
        </is>
      </c>
      <c r="B295" s="12" t="inlineStr">
        <is>
          <t>Electrolysis</t>
        </is>
      </c>
      <c r="C295" s="13" t="inlineStr">
        <is>
          <t>Electrolysis of Aqueous Copper (II) Chloride [CH4.089]</t>
        </is>
      </c>
      <c r="D295" s="12" t="inlineStr">
        <is>
          <t>Description of electrolysis of aqueous copper (II) chloride and the products formed.</t>
        </is>
      </c>
      <c r="E295" s="12" t="inlineStr">
        <is>
          <t>7034c99b-9a10-4ae3-92f3-94cbb263d2cb</t>
        </is>
      </c>
    </row>
    <row r="296" ht="45" customHeight="1">
      <c r="A296" s="12" t="inlineStr">
        <is>
          <t>C3: Chemical Reactions</t>
        </is>
      </c>
      <c r="B296" s="12" t="inlineStr">
        <is>
          <t>Electrolysis</t>
        </is>
      </c>
      <c r="C296" s="13" t="inlineStr">
        <is>
          <t>Predicting Products of the Electrolysis of Aqueous Solutions [CH4.091]</t>
        </is>
      </c>
      <c r="D296" s="12" t="inlineStr">
        <is>
          <t>Description of how to predict the products of electrolysis in aqueous solutions.</t>
        </is>
      </c>
      <c r="E296" s="12" t="inlineStr">
        <is>
          <t>196dde08-431a-4a30-a8f0-9ecd26854ed0</t>
        </is>
      </c>
    </row>
    <row r="297" ht="45" customHeight="1">
      <c r="A297" s="12" t="inlineStr">
        <is>
          <t>C3: Chemical Reactions</t>
        </is>
      </c>
      <c r="B297" s="12" t="inlineStr">
        <is>
          <t>Electrolysis</t>
        </is>
      </c>
      <c r="C297" s="13" t="inlineStr">
        <is>
          <t>Predicting Products of Electrolysis: Summary [CH4.093]</t>
        </is>
      </c>
      <c r="D297" s="12" t="inlineStr">
        <is>
          <t>A summary to describe how to predict the products of electrolysis.</t>
        </is>
      </c>
      <c r="E297" s="12" t="inlineStr">
        <is>
          <t>87c4bab4-38c2-4a7e-989a-5527e0ed283a</t>
        </is>
      </c>
    </row>
    <row r="298" ht="45" customHeight="1">
      <c r="A298" s="12" t="inlineStr">
        <is>
          <t>C3: Chemical Reactions</t>
        </is>
      </c>
      <c r="B298" s="12" t="inlineStr">
        <is>
          <t>Electrolysis</t>
        </is>
      </c>
      <c r="C298" s="13" t="inlineStr">
        <is>
          <t>Practical: Electrolysis [CH4.117]</t>
        </is>
      </c>
      <c r="D298" s="12" t="inlineStr">
        <is>
          <t>Investigation into the products formed during the electrolysis of aqueous solutions.</t>
        </is>
      </c>
      <c r="E298" s="12" t="inlineStr">
        <is>
          <t>caf28eb5-e863-4908-a253-a45d89d7a469</t>
        </is>
      </c>
    </row>
    <row r="299" ht="45" customHeight="1">
      <c r="A299" s="12" t="inlineStr">
        <is>
          <t>C3: Chemical Reactions</t>
        </is>
      </c>
      <c r="B299" s="12" t="inlineStr">
        <is>
          <t>Electrolysis</t>
        </is>
      </c>
      <c r="C299" s="13" t="inlineStr">
        <is>
          <t>Practical: Electrolysis Analysis &amp; Conclusion [CH4.119]</t>
        </is>
      </c>
      <c r="D299" s="12" t="inlineStr">
        <is>
          <t>Analysis &amp; conclusion for the investigation into products formed during the electrolysis of aqueous solutions.</t>
        </is>
      </c>
      <c r="E299" s="12" t="inlineStr">
        <is>
          <t>6c7fef1d-230e-4458-997d-fbd94c80b385</t>
        </is>
      </c>
    </row>
    <row r="300" ht="45" customHeight="1">
      <c r="A300" s="12" t="inlineStr">
        <is>
          <t>C3: Chemical Reactions</t>
        </is>
      </c>
      <c r="B300" s="12" t="inlineStr">
        <is>
          <t>Electrolysis</t>
        </is>
      </c>
      <c r="C300" s="13" t="inlineStr">
        <is>
          <t>Extracting Metals by Electrolysis [CH4.100]</t>
        </is>
      </c>
      <c r="D300" s="12" t="inlineStr">
        <is>
          <t>Extracting metals from their ores using electrolysis with aluminium as an example.</t>
        </is>
      </c>
      <c r="E300" s="12" t="inlineStr">
        <is>
          <t>c99d32df-edb7-4de4-a93e-614aad135e7c</t>
        </is>
      </c>
    </row>
    <row r="301" ht="45" customHeight="1">
      <c r="A301" s="12" t="inlineStr">
        <is>
          <t>C3: Chemical Reactions</t>
        </is>
      </c>
      <c r="B301" s="12" t="inlineStr">
        <is>
          <t>Electrolysis</t>
        </is>
      </c>
      <c r="C301" s="13" t="inlineStr">
        <is>
          <t>Evaluating Extracting Metals [CH4.102]</t>
        </is>
      </c>
      <c r="D301" s="12" t="inlineStr">
        <is>
          <t>Evaluating the methods used to extract metals from their ores.</t>
        </is>
      </c>
      <c r="E301" s="12" t="inlineStr">
        <is>
          <t>b55b7cae-49c6-4a96-b546-e64d073cf02b</t>
        </is>
      </c>
    </row>
    <row r="302" ht="45" customHeight="1">
      <c r="A302" s="12" t="inlineStr">
        <is>
          <t>C4: Predicting &amp; Identifying Reactions &amp; Products</t>
        </is>
      </c>
      <c r="B302" s="12" t="inlineStr">
        <is>
          <t>Using the Periodic Table</t>
        </is>
      </c>
      <c r="C302" s="13" t="inlineStr">
        <is>
          <t>Diagnostic: Using the Periodic Table [CH0.204]</t>
        </is>
      </c>
      <c r="D302" s="12" t="inlineStr">
        <is>
          <t>Diagnostic for the properties of groups 0, 1, 7 and the transition metals.</t>
        </is>
      </c>
      <c r="E302" s="12" t="inlineStr">
        <is>
          <t>d5045c90-3144-4610-b2b9-d6bb70979c91</t>
        </is>
      </c>
    </row>
    <row r="303" ht="45" customHeight="1">
      <c r="A303" s="12" t="inlineStr">
        <is>
          <t>C4: Predicting &amp; Identifying Reactions &amp; Products</t>
        </is>
      </c>
      <c r="B303" s="12" t="inlineStr">
        <is>
          <t>Using the Periodic Table</t>
        </is>
      </c>
      <c r="C303" s="13" t="inlineStr">
        <is>
          <t>Periodic Table: Patterns [CK20.12]</t>
        </is>
      </c>
      <c r="D303" s="12" t="inlineStr">
        <is>
          <t xml:space="preserve">Describe the patterns we see in the periodic table. </t>
        </is>
      </c>
      <c r="E303" s="12" t="inlineStr">
        <is>
          <t>aa6a5756-0f5c-4dfc-91b1-1ac81ad3ee4a</t>
        </is>
      </c>
    </row>
    <row r="304" ht="45" customHeight="1">
      <c r="A304" s="12" t="inlineStr">
        <is>
          <t>C4: Predicting &amp; Identifying Reactions &amp; Products</t>
        </is>
      </c>
      <c r="B304" s="12" t="inlineStr">
        <is>
          <t>Using the Periodic Table</t>
        </is>
      </c>
      <c r="C304" s="13" t="inlineStr">
        <is>
          <t>Periodic Table : Group 0 [CH1.50]</t>
        </is>
      </c>
      <c r="D304" s="12" t="inlineStr">
        <is>
          <t xml:space="preserve">Describe the electronic structure, properties and trends of Group 0 elements. </t>
        </is>
      </c>
      <c r="E304" s="12" t="inlineStr">
        <is>
          <t>892888db-fd3c-43cc-950a-14a2d5643cd3</t>
        </is>
      </c>
    </row>
    <row r="305" ht="45" customHeight="1">
      <c r="A305" s="12" t="inlineStr">
        <is>
          <t>C4: Predicting &amp; Identifying Reactions &amp; Products</t>
        </is>
      </c>
      <c r="B305" s="12" t="inlineStr">
        <is>
          <t>Using the Periodic Table</t>
        </is>
      </c>
      <c r="C305" s="13" t="inlineStr">
        <is>
          <t>Periodic Table : Group 1 [CH1.51]</t>
        </is>
      </c>
      <c r="D305" s="12" t="inlineStr">
        <is>
          <t xml:space="preserve">Describe the electronic structure, properties and trends of Group 1 elements. </t>
        </is>
      </c>
      <c r="E305" s="12" t="inlineStr">
        <is>
          <t>53b2097a-21bb-435e-acaa-c84d74bcbd5f</t>
        </is>
      </c>
    </row>
    <row r="306" ht="45" customHeight="1">
      <c r="A306" s="12" t="inlineStr">
        <is>
          <t>C4: Predicting &amp; Identifying Reactions &amp; Products</t>
        </is>
      </c>
      <c r="B306" s="12" t="inlineStr">
        <is>
          <t>Using the Periodic Table</t>
        </is>
      </c>
      <c r="C306" s="13" t="inlineStr">
        <is>
          <t>Periodic Table : Group 7 [CH1.52]</t>
        </is>
      </c>
      <c r="D306" s="12" t="inlineStr">
        <is>
          <t xml:space="preserve">Describe the electronic structure, properties and trends of Group 7 elements. </t>
        </is>
      </c>
      <c r="E306" s="12" t="inlineStr">
        <is>
          <t>34eac70e-b4c3-4156-a443-700bbaa234a4</t>
        </is>
      </c>
    </row>
    <row r="307" ht="45" customHeight="1">
      <c r="A307" s="12" t="inlineStr">
        <is>
          <t>C4: Predicting &amp; Identifying Reactions &amp; Products</t>
        </is>
      </c>
      <c r="B307" s="12" t="inlineStr">
        <is>
          <t>Using the Periodic Table</t>
        </is>
      </c>
      <c r="C307" s="13" t="inlineStr">
        <is>
          <t>Periodic Table : Explaining Trends in Reactivity [CH1.53]</t>
        </is>
      </c>
      <c r="D307" s="12" t="inlineStr">
        <is>
          <t>Explain trends in reactivity using ideas of electron shielding.</t>
        </is>
      </c>
      <c r="E307" s="12" t="inlineStr">
        <is>
          <t>ba97438a-1435-403f-89dd-4fa7add016d0</t>
        </is>
      </c>
    </row>
    <row r="308" ht="45" customHeight="1">
      <c r="A308" s="12" t="inlineStr">
        <is>
          <t>C4: Predicting &amp; Identifying Reactions &amp; Products</t>
        </is>
      </c>
      <c r="B308" s="12" t="inlineStr">
        <is>
          <t>Using the Periodic Table</t>
        </is>
      </c>
      <c r="C308" s="13" t="inlineStr">
        <is>
          <t>Predicting an Element's Properties from Data [CK20.13]</t>
        </is>
      </c>
      <c r="D308" s="12" t="inlineStr">
        <is>
          <t>Predict the position of an element in the periodic table based on information about its physical &amp; chemical properties.</t>
        </is>
      </c>
      <c r="E308" s="12" t="inlineStr">
        <is>
          <t>e56c5918-640d-49b6-9c56-31833578573f</t>
        </is>
      </c>
    </row>
    <row r="309" ht="45" customHeight="1">
      <c r="A309" s="12" t="inlineStr">
        <is>
          <t>C4: Predicting &amp; Identifying Reactions &amp; Products</t>
        </is>
      </c>
      <c r="B309" s="12" t="inlineStr">
        <is>
          <t>Using the Periodic Table</t>
        </is>
      </c>
      <c r="C309" s="13" t="inlineStr">
        <is>
          <t>Choosing Suitable Elements [CK20.14]</t>
        </is>
      </c>
      <c r="D309" s="12" t="inlineStr">
        <is>
          <t>Describe how properties inform the choice of element in specific uses. e.g. copper in copper wire.</t>
        </is>
      </c>
      <c r="E309" s="12" t="inlineStr">
        <is>
          <t>a0206ead-7ae7-4205-8396-eb504c3e18fa</t>
        </is>
      </c>
    </row>
    <row r="310" ht="45" customHeight="1">
      <c r="A310" s="12" t="inlineStr">
        <is>
          <t>C4: Predicting &amp; Identifying Reactions &amp; Products</t>
        </is>
      </c>
      <c r="B310" s="12" t="inlineStr">
        <is>
          <t>Using the Periodic Table</t>
        </is>
      </c>
      <c r="C310" s="13" t="inlineStr">
        <is>
          <t>Periodic Table: Transition Metals [CH1.54]</t>
        </is>
      </c>
      <c r="D310" s="12" t="inlineStr">
        <is>
          <t>Describe properties of the transition metals.</t>
        </is>
      </c>
      <c r="E310" s="12" t="inlineStr">
        <is>
          <t>63dc7296-edd6-41b2-ac01-dea0daab0f65</t>
        </is>
      </c>
    </row>
    <row r="311" ht="45" customHeight="1">
      <c r="A311" s="12" t="inlineStr">
        <is>
          <t>C4: Predicting &amp; Identifying Reactions &amp; Products</t>
        </is>
      </c>
      <c r="B311" s="12" t="inlineStr">
        <is>
          <t>Using the Periodic Table</t>
        </is>
      </c>
      <c r="C311" s="13" t="inlineStr">
        <is>
          <t>Periodic Table: Comparing Transition &amp; Alkali Metals [CH1.55]</t>
        </is>
      </c>
      <c r="D311" s="12" t="inlineStr">
        <is>
          <t>Compare properties of the transition metals with those of the alkali metals.</t>
        </is>
      </c>
      <c r="E311" s="12" t="inlineStr">
        <is>
          <t>485e2106-191f-402e-8a06-0ff070264280</t>
        </is>
      </c>
    </row>
    <row r="312" ht="45" customHeight="1">
      <c r="A312" s="12" t="inlineStr">
        <is>
          <t>C4: Predicting &amp; Identifying Reactions &amp; Products</t>
        </is>
      </c>
      <c r="B312" s="12" t="inlineStr">
        <is>
          <t>Reactivity Series</t>
        </is>
      </c>
      <c r="C312" s="13" t="inlineStr">
        <is>
          <t>Diagnostic: Reactivity Series [CH0.037]</t>
        </is>
      </c>
      <c r="D312" s="12" t="inlineStr">
        <is>
          <t xml:space="preserve">Diagnostic for the reactivity series, how it is deduced and used to predict displacement reactions. </t>
        </is>
      </c>
      <c r="E312" s="12" t="inlineStr">
        <is>
          <t>335c0e6b-8ef0-4eb1-a03c-ebc79a9538a0</t>
        </is>
      </c>
    </row>
    <row r="313" ht="45" customHeight="1">
      <c r="A313" s="12" t="inlineStr">
        <is>
          <t>C4: Predicting &amp; Identifying Reactions &amp; Products</t>
        </is>
      </c>
      <c r="B313" s="12" t="inlineStr">
        <is>
          <t>Reactivity Series</t>
        </is>
      </c>
      <c r="C313" s="13" t="inlineStr">
        <is>
          <t>Reactivity Series [CH4.012]</t>
        </is>
      </c>
      <c r="D313" s="12" t="inlineStr">
        <is>
          <t xml:space="preserve">Explain the reactivity of metals based on their reactions with water and dilute acids. </t>
        </is>
      </c>
      <c r="E313" s="12" t="inlineStr">
        <is>
          <t>cf216793-4b52-4f46-8e89-cc293d512723</t>
        </is>
      </c>
    </row>
    <row r="314" ht="45" customHeight="1">
      <c r="A314" s="12" t="inlineStr">
        <is>
          <t>C4: Predicting &amp; Identifying Reactions &amp; Products</t>
        </is>
      </c>
      <c r="B314" s="12" t="inlineStr">
        <is>
          <t>Reactivity Series</t>
        </is>
      </c>
      <c r="C314" s="13" t="inlineStr">
        <is>
          <t>Reactivity Series &amp; Forming Ions [CH4.013]</t>
        </is>
      </c>
      <c r="D314" s="12" t="inlineStr">
        <is>
          <t>Explain how the reactivity of metals with water and dilute acids is related to the tendency of the metal to form its positive ion.</t>
        </is>
      </c>
      <c r="E314" s="12" t="inlineStr">
        <is>
          <t>c7d44149-e3e9-4c28-9a5c-b8cbd53ebcdc</t>
        </is>
      </c>
    </row>
    <row r="315" ht="45" customHeight="1">
      <c r="A315" s="12" t="inlineStr">
        <is>
          <t>C4: Predicting &amp; Identifying Reactions &amp; Products</t>
        </is>
      </c>
      <c r="B315" s="12" t="inlineStr">
        <is>
          <t>Reactivity Series</t>
        </is>
      </c>
      <c r="C315" s="13" t="inlineStr">
        <is>
          <t>Deducing the Order of Reactivity [CH4.014]</t>
        </is>
      </c>
      <c r="D315" s="12" t="inlineStr">
        <is>
          <t xml:space="preserve">Deduce an order of reactivity of metals based on experimental results. </t>
        </is>
      </c>
      <c r="E315" s="12" t="inlineStr">
        <is>
          <t>589259c7-1896-4d64-b5da-14c102462b44</t>
        </is>
      </c>
    </row>
    <row r="316" ht="45" customHeight="1">
      <c r="A316" s="12" t="inlineStr">
        <is>
          <t>C4: Predicting &amp; Identifying Reactions &amp; Products</t>
        </is>
      </c>
      <c r="B316" s="12" t="inlineStr">
        <is>
          <t>Reactivity Series</t>
        </is>
      </c>
      <c r="C316" s="13" t="inlineStr">
        <is>
          <t>Displacement Reactions: Word Equations [CH4.015]</t>
        </is>
      </c>
      <c r="D316" s="12" t="inlineStr">
        <is>
          <t xml:space="preserve">Write and extract information from word equations for displacement reactions. </t>
        </is>
      </c>
      <c r="E316" s="12" t="inlineStr">
        <is>
          <t>f8ca4980-b18f-4d58-b224-e04d2209c2c8</t>
        </is>
      </c>
    </row>
    <row r="317" ht="45" customHeight="1">
      <c r="A317" s="12" t="inlineStr">
        <is>
          <t>C4: Predicting &amp; Identifying Reactions &amp; Products</t>
        </is>
      </c>
      <c r="B317" s="12" t="inlineStr">
        <is>
          <t>Reactivity Series</t>
        </is>
      </c>
      <c r="C317" s="13" t="inlineStr">
        <is>
          <t>Displacement Reactions: Symbol Equations [CH4.016]</t>
        </is>
      </c>
      <c r="D317" s="12" t="inlineStr">
        <is>
          <t xml:space="preserve">Write and extract information from symbol equations for displacement reactions. </t>
        </is>
      </c>
      <c r="E317" s="12" t="inlineStr">
        <is>
          <t>d2019ce2-db1f-4517-8368-8b3528a14ed4</t>
        </is>
      </c>
    </row>
    <row r="318" ht="45" customHeight="1">
      <c r="A318" s="12" t="inlineStr">
        <is>
          <t>C4: Predicting &amp; Identifying Reactions &amp; Products</t>
        </is>
      </c>
      <c r="B318" s="12" t="inlineStr">
        <is>
          <t>Reactivity Series</t>
        </is>
      </c>
      <c r="C318" s="13" t="inlineStr">
        <is>
          <t>Displacement &amp; Redox [CH4.017]</t>
        </is>
      </c>
      <c r="D318" s="12" t="inlineStr">
        <is>
          <t>Explanation as to the redox nature of displacement reactions in terms of both oxygen loss and gain and/or electron loss and gain.</t>
        </is>
      </c>
      <c r="E318" s="12" t="inlineStr">
        <is>
          <t>09e5a55e-6616-4dd5-a559-21bf29af65a9</t>
        </is>
      </c>
    </row>
    <row r="319" ht="45" customHeight="1">
      <c r="A319" s="12" t="inlineStr">
        <is>
          <t>C4: Predicting &amp; Identifying Reactions &amp; Products</t>
        </is>
      </c>
      <c r="B319" s="12" t="inlineStr">
        <is>
          <t>Reactivity Series</t>
        </is>
      </c>
      <c r="C319" s="13" t="inlineStr">
        <is>
          <t>Extraction of Metals by Reduction [CH4.018]</t>
        </is>
      </c>
      <c r="D319" s="12" t="inlineStr">
        <is>
          <t>Explain, using the position of carbon in the reactivity series, the principles of processes used to extract metals, including extraction of a non-ferrous metal.</t>
        </is>
      </c>
      <c r="E319" s="12" t="inlineStr">
        <is>
          <t>463b0ef3-41ad-4aac-af04-2b8f8428cac8</t>
        </is>
      </c>
    </row>
    <row r="320" ht="45" customHeight="1">
      <c r="A320" s="12" t="inlineStr">
        <is>
          <t>C4: Predicting &amp; Identifying Reactions &amp; Products</t>
        </is>
      </c>
      <c r="B320" s="12" t="inlineStr">
        <is>
          <t>Testing for Gases</t>
        </is>
      </c>
      <c r="C320" s="13" t="inlineStr">
        <is>
          <t>Diagnostic: Testing for Gases [CH0.084]</t>
        </is>
      </c>
      <c r="D320" s="12" t="inlineStr">
        <is>
          <t>Diagnostic covering gas tests for hydrogen, oxygen, carbon dioxide and chlorine.</t>
        </is>
      </c>
      <c r="E320" s="12" t="inlineStr">
        <is>
          <t>7d3aae3d-2857-444b-a3a8-6720ca00a3ec</t>
        </is>
      </c>
    </row>
    <row r="321" ht="45" customHeight="1">
      <c r="A321" s="12" t="inlineStr">
        <is>
          <t>C4: Predicting &amp; Identifying Reactions &amp; Products</t>
        </is>
      </c>
      <c r="B321" s="12" t="inlineStr">
        <is>
          <t>Testing for Gases</t>
        </is>
      </c>
      <c r="C321" s="13" t="inlineStr">
        <is>
          <t>Testing for Gases: Hydrogen [CH8.12]</t>
        </is>
      </c>
      <c r="D321" s="12" t="inlineStr">
        <is>
          <t>Describe how to test for the presence of hydrogen gas.</t>
        </is>
      </c>
      <c r="E321" s="12" t="inlineStr">
        <is>
          <t>2668d10e-dddd-4d46-ac3c-31ab1c5f669c</t>
        </is>
      </c>
    </row>
    <row r="322" ht="45" customHeight="1">
      <c r="A322" s="12" t="inlineStr">
        <is>
          <t>C4: Predicting &amp; Identifying Reactions &amp; Products</t>
        </is>
      </c>
      <c r="B322" s="12" t="inlineStr">
        <is>
          <t>Testing for Gases</t>
        </is>
      </c>
      <c r="C322" s="13" t="inlineStr">
        <is>
          <t>Testing for Gases: Oxygen [CH8.13]</t>
        </is>
      </c>
      <c r="D322" s="12" t="inlineStr">
        <is>
          <t>Describe how to test for the presence of oxygen gas.</t>
        </is>
      </c>
      <c r="E322" s="12" t="inlineStr">
        <is>
          <t>84b28647-435f-4f82-b5f6-f15b54bba7dc</t>
        </is>
      </c>
    </row>
    <row r="323" ht="45" customHeight="1">
      <c r="A323" s="12" t="inlineStr">
        <is>
          <t>C4: Predicting &amp; Identifying Reactions &amp; Products</t>
        </is>
      </c>
      <c r="B323" s="12" t="inlineStr">
        <is>
          <t>Testing for Gases</t>
        </is>
      </c>
      <c r="C323" s="13" t="inlineStr">
        <is>
          <t>Testing for Gases: Carbon Dioxide [CH8.14]</t>
        </is>
      </c>
      <c r="D323" s="12" t="inlineStr">
        <is>
          <t>Describe how to test for the presence of carbon dioxide gas.</t>
        </is>
      </c>
      <c r="E323" s="12" t="inlineStr">
        <is>
          <t>9f2efc1a-7ce5-4ea4-8b10-e6cdf20461bd</t>
        </is>
      </c>
    </row>
    <row r="324" ht="45" customHeight="1">
      <c r="A324" s="12" t="inlineStr">
        <is>
          <t>C4: Predicting &amp; Identifying Reactions &amp; Products</t>
        </is>
      </c>
      <c r="B324" s="12" t="inlineStr">
        <is>
          <t>Testing for Gases</t>
        </is>
      </c>
      <c r="C324" s="13" t="inlineStr">
        <is>
          <t>Testing for Gases: Chlorine [CH8.15]</t>
        </is>
      </c>
      <c r="D324" s="12" t="inlineStr">
        <is>
          <t>Describe how to test for the presence of chlorine gas.</t>
        </is>
      </c>
      <c r="E324" s="12" t="inlineStr">
        <is>
          <t>d51fdc66-725c-44d6-98a4-db8af66c7c58</t>
        </is>
      </c>
    </row>
    <row r="325" ht="45" customHeight="1">
      <c r="A325" s="12" t="inlineStr">
        <is>
          <t>C4: Predicting &amp; Identifying Reactions &amp; Products</t>
        </is>
      </c>
      <c r="B325" s="12" t="inlineStr">
        <is>
          <t>Testing for Gases</t>
        </is>
      </c>
      <c r="C325" s="13" t="inlineStr">
        <is>
          <t>Testing for Gases: Summary [CH8.16]</t>
        </is>
      </c>
      <c r="D325" s="12" t="inlineStr">
        <is>
          <t>Describe how to test for the presence of carbon dioxide, chlorine, oxygen and hydrogen gas.</t>
        </is>
      </c>
      <c r="E325" s="12" t="inlineStr">
        <is>
          <t>b9b12aa8-ef9c-44fa-b219-d22e9c42e906</t>
        </is>
      </c>
    </row>
    <row r="326" ht="45" customHeight="1">
      <c r="A326" s="12" t="inlineStr">
        <is>
          <t>C4: Predicting &amp; Identifying Reactions &amp; Products</t>
        </is>
      </c>
      <c r="B326" s="12" t="inlineStr">
        <is>
          <t>Testing for Cations</t>
        </is>
      </c>
      <c r="C326" s="13" t="inlineStr">
        <is>
          <t>Diagnostic: Testing for Cations [CH0.110]</t>
        </is>
      </c>
      <c r="D326" s="12" t="inlineStr">
        <is>
          <t>Diagnostic for the testing for cations topic.</t>
        </is>
      </c>
      <c r="E326" s="12" t="inlineStr">
        <is>
          <t>d09f04ba-c0d1-4540-aed2-f84516c72990</t>
        </is>
      </c>
    </row>
    <row r="327" ht="45" customHeight="1">
      <c r="A327" s="12" t="inlineStr">
        <is>
          <t>C4: Predicting &amp; Identifying Reactions &amp; Products</t>
        </is>
      </c>
      <c r="B327" s="12" t="inlineStr">
        <is>
          <t>Testing for Cations</t>
        </is>
      </c>
      <c r="C327" s="13" t="inlineStr">
        <is>
          <t>Testing for Cations: Flame Tests for Metal Ions [CH8.17]</t>
        </is>
      </c>
      <c r="D327" s="12" t="inlineStr">
        <is>
          <t>Description of how to carry out a flame test and use results to identify cations from known standards.</t>
        </is>
      </c>
      <c r="E327" s="12" t="inlineStr">
        <is>
          <t>4a5f7dc2-0fd8-4241-a801-c2fd42cb1041</t>
        </is>
      </c>
    </row>
    <row r="328" ht="45" customHeight="1">
      <c r="A328" s="12" t="inlineStr">
        <is>
          <t>C4: Predicting &amp; Identifying Reactions &amp; Products</t>
        </is>
      </c>
      <c r="B328" s="12" t="inlineStr">
        <is>
          <t>Testing for Cations</t>
        </is>
      </c>
      <c r="C328" s="13" t="inlineStr">
        <is>
          <t>Testing for Cations: Metal Hydroxides [CH8.18]</t>
        </is>
      </c>
      <c r="D328" s="12" t="inlineStr">
        <is>
          <t>Description of how to carry out a precipitation test with sodium hydroxide and use results to identify cations.</t>
        </is>
      </c>
      <c r="E328" s="12" t="inlineStr">
        <is>
          <t>c28a9bc2-96a1-4092-b777-e997c7411ff5</t>
        </is>
      </c>
    </row>
    <row r="329" ht="45" customHeight="1">
      <c r="A329" s="12" t="inlineStr">
        <is>
          <t>C4: Predicting &amp; Identifying Reactions &amp; Products</t>
        </is>
      </c>
      <c r="B329" s="12" t="inlineStr">
        <is>
          <t>Testing for Cations</t>
        </is>
      </c>
      <c r="C329" s="13" t="inlineStr">
        <is>
          <t>Testing for Cations: Equations for Insoluble Hydroxides [CH8.39]</t>
        </is>
      </c>
      <c r="D329" s="12" t="inlineStr">
        <is>
          <t>Equations for the precipitation of insoluble metal hydroxides, includes ionic equations.</t>
        </is>
      </c>
      <c r="E329" s="12" t="inlineStr">
        <is>
          <t>8a473211-7d39-4d03-83e0-b1e6c8ac1652</t>
        </is>
      </c>
    </row>
    <row r="330" ht="45" customHeight="1">
      <c r="A330" s="12" t="inlineStr">
        <is>
          <t>C4: Predicting &amp; Identifying Reactions &amp; Products</t>
        </is>
      </c>
      <c r="B330" s="12" t="inlineStr">
        <is>
          <t>Testing for Cations</t>
        </is>
      </c>
      <c r="C330" s="13" t="inlineStr">
        <is>
          <t>Testing for Cations: Summary [CH8.40]</t>
        </is>
      </c>
      <c r="D330" s="12" t="inlineStr">
        <is>
          <t>Summary of test methods for identifying cations including equations (word, symbol and ionic).</t>
        </is>
      </c>
      <c r="E330" s="12" t="inlineStr">
        <is>
          <t>e3f54ac7-9723-4ab3-a8cd-952a351834fc</t>
        </is>
      </c>
    </row>
    <row r="331" ht="45" customHeight="1">
      <c r="A331" s="12" t="inlineStr">
        <is>
          <t>C4: Predicting &amp; Identifying Reactions &amp; Products</t>
        </is>
      </c>
      <c r="B331" s="12" t="inlineStr">
        <is>
          <t>Testing for Anions</t>
        </is>
      </c>
      <c r="C331" s="13" t="inlineStr">
        <is>
          <t>Diagnostic: Testing for Anions [CH0.111]</t>
        </is>
      </c>
      <c r="D331" s="12" t="inlineStr">
        <is>
          <t>Diagnostic for the testing for anions topic.</t>
        </is>
      </c>
      <c r="E331" s="12" t="inlineStr">
        <is>
          <t>da50c601-5ec6-442f-8cdf-e6f428073de4</t>
        </is>
      </c>
    </row>
    <row r="332" ht="45" customHeight="1">
      <c r="A332" s="12" t="inlineStr">
        <is>
          <t>C4: Predicting &amp; Identifying Reactions &amp; Products</t>
        </is>
      </c>
      <c r="B332" s="12" t="inlineStr">
        <is>
          <t>Testing for Anions</t>
        </is>
      </c>
      <c r="C332" s="13" t="inlineStr">
        <is>
          <t>Testing for Anions: Carbonates [CH8.41]</t>
        </is>
      </c>
      <c r="D332" s="12" t="inlineStr">
        <is>
          <t>Description of how to carry out a carbonate test with dilute hydrochloric acid &amp; limewater including equations (word, symbol and ionic).</t>
        </is>
      </c>
      <c r="E332" s="12" t="inlineStr">
        <is>
          <t>69c3f2c5-0833-4884-81b7-a01f1758f48f</t>
        </is>
      </c>
    </row>
    <row r="333" ht="45" customHeight="1">
      <c r="A333" s="12" t="inlineStr">
        <is>
          <t>C4: Predicting &amp; Identifying Reactions &amp; Products</t>
        </is>
      </c>
      <c r="B333" s="12" t="inlineStr">
        <is>
          <t>Testing for Anions</t>
        </is>
      </c>
      <c r="C333" s="13" t="inlineStr">
        <is>
          <t>Testing for Anions: Halides [CH8.42]</t>
        </is>
      </c>
      <c r="D333" s="12" t="inlineStr">
        <is>
          <t>Description of how to carry out a halide test with silver nitrate including equations (word, symbol and ionic).</t>
        </is>
      </c>
      <c r="E333" s="12" t="inlineStr">
        <is>
          <t>ede1d21e-b082-48e4-8dbf-f93ab246c2eb</t>
        </is>
      </c>
    </row>
    <row r="334" ht="45" customHeight="1">
      <c r="A334" s="12" t="inlineStr">
        <is>
          <t>C4: Predicting &amp; Identifying Reactions &amp; Products</t>
        </is>
      </c>
      <c r="B334" s="12" t="inlineStr">
        <is>
          <t>Testing for Anions</t>
        </is>
      </c>
      <c r="C334" s="13" t="inlineStr">
        <is>
          <t>Testing for Anions: Sulfates [CH8.43]</t>
        </is>
      </c>
      <c r="D334" s="12" t="inlineStr">
        <is>
          <t>Description of how to carry out a sulfate test with barium chloride including equations (word, symbol and ionic).</t>
        </is>
      </c>
      <c r="E334" s="12" t="inlineStr">
        <is>
          <t>02c77d5c-8fb3-45f8-bc9b-38a4c06234d0</t>
        </is>
      </c>
    </row>
    <row r="335" ht="45" customHeight="1">
      <c r="A335" s="12" t="inlineStr">
        <is>
          <t>C4: Predicting &amp; Identifying Reactions &amp; Products</t>
        </is>
      </c>
      <c r="B335" s="12" t="inlineStr">
        <is>
          <t>Testing for Anions</t>
        </is>
      </c>
      <c r="C335" s="13" t="inlineStr">
        <is>
          <t>Testing for Anions: Summary [CH8.44]</t>
        </is>
      </c>
      <c r="D335" s="12" t="inlineStr">
        <is>
          <t>Summary of test methods for identifying anions including equations (word, symbol and ionic).</t>
        </is>
      </c>
      <c r="E335" s="12" t="inlineStr">
        <is>
          <t>800d3fbf-9760-49e4-b7c2-ab8d3e738e98</t>
        </is>
      </c>
    </row>
    <row r="336" ht="45" customHeight="1">
      <c r="A336" s="12" t="inlineStr">
        <is>
          <t>C4: Predicting &amp; Identifying Reactions &amp; Products</t>
        </is>
      </c>
      <c r="B336" s="12" t="inlineStr">
        <is>
          <t>Testing for Unknown Ions</t>
        </is>
      </c>
      <c r="C336" s="13" t="inlineStr">
        <is>
          <t>Practical: Identifying Unknown Ionic Compounds [CH8.45]</t>
        </is>
      </c>
      <c r="D336" s="12" t="inlineStr">
        <is>
          <t>Description of method plus results interpretation for identifying unknown ionic compounds.</t>
        </is>
      </c>
      <c r="E336" s="12" t="inlineStr">
        <is>
          <t>4064cc4d-6848-4a86-a7ea-0c2e16a1da52</t>
        </is>
      </c>
    </row>
    <row r="337" ht="45" customHeight="1">
      <c r="A337" s="12" t="inlineStr">
        <is>
          <t>C4: Predicting &amp; Identifying Reactions &amp; Products</t>
        </is>
      </c>
      <c r="B337" s="12" t="inlineStr">
        <is>
          <t>Testing for Unknown Ions</t>
        </is>
      </c>
      <c r="C337" s="13" t="inlineStr">
        <is>
          <t>Instrumental Methods vs Chemical Tests [CH8.27]</t>
        </is>
      </c>
      <c r="D337" s="12" t="inlineStr">
        <is>
          <t>Description of instrumental techniques and comparison between instrumental techniques and traditional chemical tests, including advantages and disadvantages.</t>
        </is>
      </c>
      <c r="E337" s="12" t="inlineStr">
        <is>
          <t>c675157b-d9ea-4b26-a434-8a65cf56b576</t>
        </is>
      </c>
    </row>
    <row r="338" ht="45" customHeight="1">
      <c r="A338" s="12" t="inlineStr">
        <is>
          <t>C5: Monitoring &amp; Controlling Chemical Reactions</t>
        </is>
      </c>
      <c r="B338" s="12" t="inlineStr">
        <is>
          <t>Concentration Calculations (g/dm³)</t>
        </is>
      </c>
      <c r="C338" s="13" t="inlineStr">
        <is>
          <t>Diagnostic: Concentration Calculations (g/dm³) [CH0.027]</t>
        </is>
      </c>
      <c r="D338" s="12" t="inlineStr">
        <is>
          <t>Diagnostic for calculating the concentration of solutions in g/dm³.</t>
        </is>
      </c>
      <c r="E338" s="12" t="inlineStr">
        <is>
          <t>94d2e0cc-32ea-4238-8242-6f712cd3b1c3</t>
        </is>
      </c>
    </row>
    <row r="339" ht="45" customHeight="1">
      <c r="A339" s="12" t="inlineStr">
        <is>
          <t>C5: Monitoring &amp; Controlling Chemical Reactions</t>
        </is>
      </c>
      <c r="B339" s="12" t="inlineStr">
        <is>
          <t>Concentration Calculations (g/dm³)</t>
        </is>
      </c>
      <c r="C339" s="13" t="inlineStr">
        <is>
          <t>Concentration of Solutions [CH3.34]</t>
        </is>
      </c>
      <c r="D339" s="12" t="inlineStr">
        <is>
          <t>Describe the use of the (aq) state symbol in relation to concentration.</t>
        </is>
      </c>
      <c r="E339" s="12" t="inlineStr">
        <is>
          <t>da5f7e7f-fe87-4b5a-bf68-0bdffaa0d941</t>
        </is>
      </c>
    </row>
    <row r="340" ht="45" customHeight="1">
      <c r="A340" s="12" t="inlineStr">
        <is>
          <t>C5: Monitoring &amp; Controlling Chemical Reactions</t>
        </is>
      </c>
      <c r="B340" s="12" t="inlineStr">
        <is>
          <t>Concentration Calculations (g/dm³)</t>
        </is>
      </c>
      <c r="C340" s="13" t="inlineStr">
        <is>
          <t>Calculating Concentration I (g/dm³) [CH3.35]</t>
        </is>
      </c>
      <c r="D340" s="12" t="inlineStr">
        <is>
          <t>Calculate the concentration of solutions in g/dm³. Unit conversions are not required.</t>
        </is>
      </c>
      <c r="E340" s="12" t="inlineStr">
        <is>
          <t>bd1f245f-2cfa-458f-8796-31b55e621583</t>
        </is>
      </c>
    </row>
    <row r="341" ht="45" customHeight="1">
      <c r="A341" s="12" t="inlineStr">
        <is>
          <t>C5: Monitoring &amp; Controlling Chemical Reactions</t>
        </is>
      </c>
      <c r="B341" s="12" t="inlineStr">
        <is>
          <t>Concentration Calculations (g/dm³)</t>
        </is>
      </c>
      <c r="C341" s="13" t="inlineStr">
        <is>
          <t>Calculating Concentration II (g/dm³) [CH3.36]</t>
        </is>
      </c>
      <c r="D341" s="12" t="inlineStr">
        <is>
          <t>Calculate the concentration of solutions in g/dm³. Unit conversions are required.</t>
        </is>
      </c>
      <c r="E341" s="12" t="inlineStr">
        <is>
          <t>b3a40fde-2267-49c1-bdc4-184b132263f9</t>
        </is>
      </c>
    </row>
    <row r="342" ht="45" customHeight="1">
      <c r="A342" s="12" t="inlineStr">
        <is>
          <t>C5: Monitoring &amp; Controlling Chemical Reactions</t>
        </is>
      </c>
      <c r="B342" s="12" t="inlineStr">
        <is>
          <t>Concentration Calculations (g/dm³)</t>
        </is>
      </c>
      <c r="C342" s="13" t="inlineStr">
        <is>
          <t>Rearranging the Concentration Equation (g/dm³) [CH3.37]</t>
        </is>
      </c>
      <c r="D342" s="12" t="inlineStr">
        <is>
          <t>Rearrange the concentration equation to calculate the mass and volume of solutions. Includes application questions and requires unit conversions.</t>
        </is>
      </c>
      <c r="E342" s="12" t="inlineStr">
        <is>
          <t>229e38ad-cfa9-494b-b2b4-bf40d7c55f91</t>
        </is>
      </c>
    </row>
    <row r="343" ht="45" customHeight="1">
      <c r="A343" s="12" t="inlineStr">
        <is>
          <t>C5: Monitoring &amp; Controlling Chemical Reactions</t>
        </is>
      </c>
      <c r="B343" s="12" t="inlineStr">
        <is>
          <t>Concentration Calculations (g/dm³)</t>
        </is>
      </c>
      <c r="C343" s="13" t="inlineStr">
        <is>
          <t>Explaining Concentration [CH3.38]</t>
        </is>
      </c>
      <c r="D343" s="12" t="inlineStr">
        <is>
          <t>Explain how the mass of a solute and the volume of a solution is related to the concentration of the solution.</t>
        </is>
      </c>
      <c r="E343" s="12" t="inlineStr">
        <is>
          <t>8c19f511-7c63-4fc0-b8c5-3541f7b20cf6</t>
        </is>
      </c>
    </row>
    <row r="344" ht="45" customHeight="1">
      <c r="A344" s="12" t="inlineStr">
        <is>
          <t>C5: Monitoring &amp; Controlling Chemical Reactions</t>
        </is>
      </c>
      <c r="B344" s="12" t="inlineStr">
        <is>
          <t>Titrations</t>
        </is>
      </c>
      <c r="C344" s="13" t="inlineStr">
        <is>
          <t>Diagnostic: Titrations [CH0.047]</t>
        </is>
      </c>
      <c r="D344" s="12" t="inlineStr">
        <is>
          <t>Diagnostic for the titrations topic.</t>
        </is>
      </c>
      <c r="E344" s="12" t="inlineStr">
        <is>
          <t>3060e18a-a1c9-41ee-94f9-921ca857ee34</t>
        </is>
      </c>
    </row>
    <row r="345" ht="45" customHeight="1">
      <c r="A345" s="12" t="inlineStr">
        <is>
          <t>C5: Monitoring &amp; Controlling Chemical Reactions</t>
        </is>
      </c>
      <c r="B345" s="12" t="inlineStr">
        <is>
          <t>Titrations</t>
        </is>
      </c>
      <c r="C345" s="13" t="inlineStr">
        <is>
          <t>Titrations [CH4.066]</t>
        </is>
      </c>
      <c r="D345" s="12" t="inlineStr">
        <is>
          <t>An introduction to what a titration is, the equipment used and how the results can be useful.</t>
        </is>
      </c>
      <c r="E345" s="12" t="inlineStr">
        <is>
          <t>a62058db-9549-4173-af3d-4d84983277ea</t>
        </is>
      </c>
    </row>
    <row r="346" ht="45" customHeight="1">
      <c r="A346" s="12" t="inlineStr">
        <is>
          <t>C5: Monitoring &amp; Controlling Chemical Reactions</t>
        </is>
      </c>
      <c r="B346" s="12" t="inlineStr">
        <is>
          <t>Titrations</t>
        </is>
      </c>
      <c r="C346" s="13" t="inlineStr">
        <is>
          <t>Practical: Carrying Out Titration Reactions [CH4.120]</t>
        </is>
      </c>
      <c r="D346" s="12" t="inlineStr">
        <is>
          <t>Required Practical — Carrying out a titration between a strong acid and strong alkali to determine titre of acid.</t>
        </is>
      </c>
      <c r="E346" s="12" t="inlineStr">
        <is>
          <t>b7c2faa9-96b6-48a6-be0e-4e4639c7c248</t>
        </is>
      </c>
    </row>
    <row r="347" ht="45" customHeight="1">
      <c r="A347" s="12" t="inlineStr">
        <is>
          <t>C5: Monitoring &amp; Controlling Chemical Reactions</t>
        </is>
      </c>
      <c r="B347" s="12" t="inlineStr">
        <is>
          <t>Titrations</t>
        </is>
      </c>
      <c r="C347" s="13" t="inlineStr">
        <is>
          <t>Practical: Titration Calculations from Experiments [CH4.121]</t>
        </is>
      </c>
      <c r="D347" s="12" t="inlineStr">
        <is>
          <t>Practical — Using results from a series of titrations to calculate an unknown concentration of acid in mol/dm³ and g/dm³.</t>
        </is>
      </c>
      <c r="E347" s="12" t="inlineStr">
        <is>
          <t>020c2c85-ed17-4c5c-a5d5-50bfa9638104</t>
        </is>
      </c>
    </row>
    <row r="348" ht="45" customHeight="1">
      <c r="A348" s="12" t="inlineStr">
        <is>
          <t>C5: Monitoring &amp; Controlling Chemical Reactions</t>
        </is>
      </c>
      <c r="B348" s="12" t="inlineStr">
        <is>
          <t>Titrations</t>
        </is>
      </c>
      <c r="C348" s="13" t="inlineStr">
        <is>
          <t>Using Titrations to Calculate Volume [CH4.069]</t>
        </is>
      </c>
      <c r="D348" s="12" t="inlineStr">
        <is>
          <t>Description of how to calculate the titre and mean from a series of titrations.</t>
        </is>
      </c>
      <c r="E348" s="12" t="inlineStr">
        <is>
          <t>43382bed-3f5a-4140-8b7e-a69c36b8c999</t>
        </is>
      </c>
    </row>
    <row r="349" ht="45" customHeight="1">
      <c r="A349" s="12" t="inlineStr">
        <is>
          <t>C5: Monitoring &amp; Controlling Chemical Reactions</t>
        </is>
      </c>
      <c r="B349" s="12" t="inlineStr">
        <is>
          <t>Titrations</t>
        </is>
      </c>
      <c r="C349" s="13" t="inlineStr">
        <is>
          <t>Using Titrations to Calculate Concentration I (in mol/dm³) [CH4.070]</t>
        </is>
      </c>
      <c r="D349" s="12" t="inlineStr">
        <is>
          <t>Describing how to use titration results to calculate an unknown concentration in mol/dm³.</t>
        </is>
      </c>
      <c r="E349" s="12" t="inlineStr">
        <is>
          <t>8ea5367e-7328-4dc0-82e5-91b314c05187</t>
        </is>
      </c>
    </row>
    <row r="350" ht="45" customHeight="1">
      <c r="A350" s="12" t="inlineStr">
        <is>
          <t>C5: Monitoring &amp; Controlling Chemical Reactions</t>
        </is>
      </c>
      <c r="B350" s="12" t="inlineStr">
        <is>
          <t>Titrations</t>
        </is>
      </c>
      <c r="C350" s="13" t="inlineStr">
        <is>
          <t>Using Titrations to Calculate Concentration II (in g/dm³) [CH4.071]</t>
        </is>
      </c>
      <c r="D350" s="12" t="inlineStr">
        <is>
          <t>Describing how to use titration results to calculate an unknown concentration in g/dm³.</t>
        </is>
      </c>
      <c r="E350" s="12" t="inlineStr">
        <is>
          <t>ffd0a1a0-6962-4208-976c-b4a4d7a09817</t>
        </is>
      </c>
    </row>
    <row r="351" ht="45" customHeight="1">
      <c r="A351" s="12" t="inlineStr">
        <is>
          <t>C5: Monitoring &amp; Controlling Chemical Reactions</t>
        </is>
      </c>
      <c r="B351" s="12" t="inlineStr">
        <is>
          <t>Percentage Yield &amp; Atom Economy</t>
        </is>
      </c>
      <c r="C351" s="13" t="inlineStr">
        <is>
          <t>Diagnostic: Percentage Yield &amp; Atom Economy [CH0.030]</t>
        </is>
      </c>
      <c r="D351" s="12" t="inlineStr">
        <is>
          <t>Diagnostic for yield and atom economy calculations.</t>
        </is>
      </c>
      <c r="E351" s="12" t="inlineStr">
        <is>
          <t>211707bc-9011-4460-ac80-9c039ab2ee1e</t>
        </is>
      </c>
    </row>
    <row r="352" ht="45" customHeight="1">
      <c r="A352" s="12" t="inlineStr">
        <is>
          <t>C5: Monitoring &amp; Controlling Chemical Reactions</t>
        </is>
      </c>
      <c r="B352" s="12" t="inlineStr">
        <is>
          <t>Percentage Yield &amp; Atom Economy</t>
        </is>
      </c>
      <c r="C352" s="13" t="inlineStr">
        <is>
          <t>Calculating Percentage Yield I [CH3.39]</t>
        </is>
      </c>
      <c r="D352" s="12" t="inlineStr">
        <is>
          <t>Calculating the percentage yield of a reaction given the theoretical yield and the actual yield. No unit conversions.</t>
        </is>
      </c>
      <c r="E352" s="12" t="inlineStr">
        <is>
          <t>48fdfb17-b82d-4ea5-aee5-27beff236c3a</t>
        </is>
      </c>
    </row>
    <row r="353" ht="45" customHeight="1">
      <c r="A353" s="12" t="inlineStr">
        <is>
          <t>C5: Monitoring &amp; Controlling Chemical Reactions</t>
        </is>
      </c>
      <c r="B353" s="12" t="inlineStr">
        <is>
          <t>Percentage Yield &amp; Atom Economy</t>
        </is>
      </c>
      <c r="C353" s="13" t="inlineStr">
        <is>
          <t>Calculating Theoretical Yield I  [CH3.40]</t>
        </is>
      </c>
      <c r="D353" s="12" t="inlineStr">
        <is>
          <t xml:space="preserve">Calculating the theoretical yield of a reaction given the mass or moles or limiting reactant and the balanced chemical equation. </t>
        </is>
      </c>
      <c r="E353" s="12" t="inlineStr">
        <is>
          <t>bf238065-260b-4b83-9994-98dd1bfffdc3</t>
        </is>
      </c>
    </row>
    <row r="354" ht="45" customHeight="1">
      <c r="A354" s="12" t="inlineStr">
        <is>
          <t>C5: Monitoring &amp; Controlling Chemical Reactions</t>
        </is>
      </c>
      <c r="B354" s="12" t="inlineStr">
        <is>
          <t>Percentage Yield &amp; Atom Economy</t>
        </is>
      </c>
      <c r="C354" s="13" t="inlineStr">
        <is>
          <t>Calculating Theoretical Yield II [CH3.41]</t>
        </is>
      </c>
      <c r="D354" s="12" t="inlineStr">
        <is>
          <t>Calculating the theoretical yield of a reaction given the mass or moles or limiting reactant and the balanced chemical equation. Masses will be in units other than grams. e.g. kg, metric tonne, mg.</t>
        </is>
      </c>
      <c r="E354" s="12" t="inlineStr">
        <is>
          <t>a904981a-6688-4525-b518-43858c946518</t>
        </is>
      </c>
    </row>
    <row r="355" ht="45" customHeight="1">
      <c r="A355" s="12" t="inlineStr">
        <is>
          <t>C5: Monitoring &amp; Controlling Chemical Reactions</t>
        </is>
      </c>
      <c r="B355" s="12" t="inlineStr">
        <is>
          <t>Percentage Yield &amp; Atom Economy</t>
        </is>
      </c>
      <c r="C355" s="13" t="inlineStr">
        <is>
          <t>Explaining Lower Yields [CH3.42]</t>
        </is>
      </c>
      <c r="D355" s="12" t="inlineStr">
        <is>
          <t>Identify the reasons why a percentage yield may be less than 100%.</t>
        </is>
      </c>
      <c r="E355" s="12" t="inlineStr">
        <is>
          <t>987a8ff2-1905-47f4-9246-8032ae32a6ec</t>
        </is>
      </c>
    </row>
    <row r="356" ht="45" customHeight="1">
      <c r="A356" s="12" t="inlineStr">
        <is>
          <t>C5: Monitoring &amp; Controlling Chemical Reactions</t>
        </is>
      </c>
      <c r="B356" s="12" t="inlineStr">
        <is>
          <t>Percentage Yield &amp; Atom Economy</t>
        </is>
      </c>
      <c r="C356" s="13" t="inlineStr">
        <is>
          <t>Calculating Atom Economy I [CH3.43]</t>
        </is>
      </c>
      <c r="D356" s="12" t="inlineStr">
        <is>
          <t>Calculating the atom economy of a reaction given the relative formula mass of all the reactants and products. One useful product only.</t>
        </is>
      </c>
      <c r="E356" s="12" t="inlineStr">
        <is>
          <t>22c923e0-7c1b-452a-8bfa-9052141cb553</t>
        </is>
      </c>
    </row>
    <row r="357" ht="45" customHeight="1">
      <c r="A357" s="12" t="inlineStr">
        <is>
          <t>C5: Monitoring &amp; Controlling Chemical Reactions</t>
        </is>
      </c>
      <c r="B357" s="12" t="inlineStr">
        <is>
          <t>Percentage Yield &amp; Atom Economy</t>
        </is>
      </c>
      <c r="C357" s="13" t="inlineStr">
        <is>
          <t>Calculating Atom Economy II [CH3.44]</t>
        </is>
      </c>
      <c r="D357" s="12" t="inlineStr">
        <is>
          <t xml:space="preserve">Calculating the wasted mass for a reaction given the relative formula mass of all the reactants and products. </t>
        </is>
      </c>
      <c r="E357" s="12" t="inlineStr">
        <is>
          <t>4895621b-5828-4ae7-9409-d6e8f7c11af4</t>
        </is>
      </c>
    </row>
    <row r="358" ht="45" customHeight="1">
      <c r="A358" s="12" t="inlineStr">
        <is>
          <t>C5: Monitoring &amp; Controlling Chemical Reactions</t>
        </is>
      </c>
      <c r="B358" s="12" t="inlineStr">
        <is>
          <t>Concentration Calculations (mol/dm³)</t>
        </is>
      </c>
      <c r="C358" s="13" t="inlineStr">
        <is>
          <t>Diagnostic: Concentration Calculations (mol/dm³) [CH0.031]</t>
        </is>
      </c>
      <c r="D358" s="12" t="inlineStr">
        <is>
          <t>Diagnostic for concentration calculations involving moles.</t>
        </is>
      </c>
      <c r="E358" s="12" t="inlineStr">
        <is>
          <t>760dc84e-335d-489b-b741-71c2d8de6524</t>
        </is>
      </c>
    </row>
    <row r="359" ht="45" customHeight="1">
      <c r="A359" s="12" t="inlineStr">
        <is>
          <t>C5: Monitoring &amp; Controlling Chemical Reactions</t>
        </is>
      </c>
      <c r="B359" s="12" t="inlineStr">
        <is>
          <t>Concentration Calculations (mol/dm³)</t>
        </is>
      </c>
      <c r="C359" s="13" t="inlineStr">
        <is>
          <t>Calculating Concentration III (mol/dm³) [CH3.46]</t>
        </is>
      </c>
      <c r="D359" s="12" t="inlineStr">
        <is>
          <t>Calculate the concentration of solutions in mol/dm³. Unit conversions are not required. Amount of substance in moles will be given.</t>
        </is>
      </c>
      <c r="E359" s="12" t="inlineStr">
        <is>
          <t>f89d6115-fa82-4c9e-9028-afeabcbdd25b</t>
        </is>
      </c>
    </row>
    <row r="360" ht="45" customHeight="1">
      <c r="A360" s="12" t="inlineStr">
        <is>
          <t>C5: Monitoring &amp; Controlling Chemical Reactions</t>
        </is>
      </c>
      <c r="B360" s="12" t="inlineStr">
        <is>
          <t>Concentration Calculations (mol/dm³)</t>
        </is>
      </c>
      <c r="C360" s="13" t="inlineStr">
        <is>
          <t>Calculating Concentration IV (mol/dm³) [CH3.47]</t>
        </is>
      </c>
      <c r="D360" s="12" t="inlineStr">
        <is>
          <t>Calculate the concentration of solutions in mol/dm³. Unit conversion between cm³ and dm³ may be required. Amount of substance in moles will be given.</t>
        </is>
      </c>
      <c r="E360" s="12" t="inlineStr">
        <is>
          <t>60e7b69f-5e41-4d9a-afc7-d765854f0918</t>
        </is>
      </c>
    </row>
    <row r="361" ht="45" customHeight="1">
      <c r="A361" s="12" t="inlineStr">
        <is>
          <t>C5: Monitoring &amp; Controlling Chemical Reactions</t>
        </is>
      </c>
      <c r="B361" s="12" t="inlineStr">
        <is>
          <t>Concentration Calculations (mol/dm³)</t>
        </is>
      </c>
      <c r="C361" s="13" t="inlineStr">
        <is>
          <t>Rearranging the Concentration Equation (mol/dm³) [CH3.48]</t>
        </is>
      </c>
      <c r="D361" s="12" t="inlineStr">
        <is>
          <t>Rearrange the concentration equation to calculate the moles and volume of solutions. Includes application questions and requires unit conversions.</t>
        </is>
      </c>
      <c r="E361" s="12" t="inlineStr">
        <is>
          <t>254f36f5-fc38-4669-b409-8e940ecf7c9b</t>
        </is>
      </c>
    </row>
    <row r="362" ht="45" customHeight="1">
      <c r="A362" s="12" t="inlineStr">
        <is>
          <t>C5: Monitoring &amp; Controlling Chemical Reactions</t>
        </is>
      </c>
      <c r="B362" s="12" t="inlineStr">
        <is>
          <t>Concentration Calculations (mol/dm³)</t>
        </is>
      </c>
      <c r="C362" s="13" t="inlineStr">
        <is>
          <t>Two Step Concentration Calculations [CH3.49]</t>
        </is>
      </c>
      <c r="D362" s="12" t="inlineStr">
        <is>
          <t xml:space="preserve">Calculate the concentration of solutions in mol/dm³, given the mass of solute and volume of solution. Unit conversion between cm³ and dm³ may be required. </t>
        </is>
      </c>
      <c r="E362" s="12" t="inlineStr">
        <is>
          <t>d6267bce-03a8-4c34-a367-ed59cb9cc621</t>
        </is>
      </c>
    </row>
    <row r="363" ht="45" customHeight="1">
      <c r="A363" s="12" t="inlineStr">
        <is>
          <t>C5: Monitoring &amp; Controlling Chemical Reactions</t>
        </is>
      </c>
      <c r="B363" s="12" t="inlineStr">
        <is>
          <t>Calculating Mass using mol/dm³</t>
        </is>
      </c>
      <c r="C363" s="13" t="inlineStr">
        <is>
          <t>Diagnostic: Calculating Mass using mol/dm³ [CH0.032]</t>
        </is>
      </c>
      <c r="D363" s="12" t="inlineStr">
        <is>
          <t>Diagnostic looking at calculating masses and g/dm³ from molar concentrations.</t>
        </is>
      </c>
      <c r="E363" s="12" t="inlineStr">
        <is>
          <t>19df172e-e20c-4b73-97eb-2124f9a50788</t>
        </is>
      </c>
    </row>
    <row r="364" ht="45" customHeight="1">
      <c r="A364" s="12" t="inlineStr">
        <is>
          <t>C5: Monitoring &amp; Controlling Chemical Reactions</t>
        </is>
      </c>
      <c r="B364" s="12" t="inlineStr">
        <is>
          <t>Calculating Mass using mol/dm³</t>
        </is>
      </c>
      <c r="C364" s="13" t="inlineStr">
        <is>
          <t>Calculating Mass Using mol/dm³ [CH3.50]</t>
        </is>
      </c>
      <c r="D364" s="12" t="inlineStr">
        <is>
          <t xml:space="preserve">Calculate the mass of solute in g, given the concentration of solute and volume of solution. Unit conversion between cm³ and dm³ may be required. </t>
        </is>
      </c>
      <c r="E364" s="12" t="inlineStr">
        <is>
          <t>457f9897-0d74-4c4b-921d-c6f65dae9c8e</t>
        </is>
      </c>
    </row>
    <row r="365" ht="45" customHeight="1">
      <c r="A365" s="12" t="inlineStr">
        <is>
          <t>C5: Monitoring &amp; Controlling Chemical Reactions</t>
        </is>
      </c>
      <c r="B365" s="12" t="inlineStr">
        <is>
          <t>Calculating Mass using mol/dm³</t>
        </is>
      </c>
      <c r="C365" s="13" t="inlineStr">
        <is>
          <t>Using Equations to Calculate Concentration I [CH3.51]</t>
        </is>
      </c>
      <c r="D365" s="12" t="inlineStr">
        <is>
          <t xml:space="preserve">Calculate the unknown concentration of a reacting solution in mol/dm³, given the volume of the unknown solution, as well as the concentration and volume of solution it is reacting with and the chemical equation for the reaction (1:1 ratio only). Unit conversion between cm³ and dm³ may be required. </t>
        </is>
      </c>
      <c r="E365" s="12" t="inlineStr">
        <is>
          <t>d5294605-cf54-43e3-9078-461a097f198c</t>
        </is>
      </c>
    </row>
    <row r="366" ht="45" customHeight="1">
      <c r="A366" s="12" t="inlineStr">
        <is>
          <t>C5: Monitoring &amp; Controlling Chemical Reactions</t>
        </is>
      </c>
      <c r="B366" s="12" t="inlineStr">
        <is>
          <t>Calculating Mass using mol/dm³</t>
        </is>
      </c>
      <c r="C366" s="13" t="inlineStr">
        <is>
          <t>Using Equations to Calculate Concentration II [CH3.52]</t>
        </is>
      </c>
      <c r="D366" s="12" t="inlineStr">
        <is>
          <t xml:space="preserve">Calculate the unknown concentration of a reacting solution in mol/dm³, given the volume of the unknown solution, as well as the concentration and volume of solution it is reacting with and the chemical equation for the reaction (any ratio). Unit conversion between cm³ and dm³ may be required. </t>
        </is>
      </c>
      <c r="E366" s="12" t="inlineStr">
        <is>
          <t>5a7cd98a-604c-49d1-a016-9006ff5d127d</t>
        </is>
      </c>
    </row>
    <row r="367" ht="45" customHeight="1">
      <c r="A367" s="12" t="inlineStr">
        <is>
          <t>C5: Monitoring &amp; Controlling Chemical Reactions</t>
        </is>
      </c>
      <c r="B367" s="12" t="inlineStr">
        <is>
          <t>Calculating Mass using mol/dm³</t>
        </is>
      </c>
      <c r="C367" s="13" t="inlineStr">
        <is>
          <t>Converting mol/dm³ to g/dm³ [CH3.53]</t>
        </is>
      </c>
      <c r="D367" s="12" t="inlineStr">
        <is>
          <t>Convert between both common units of concentration. Given concentration in mol/dm³ convert to g/dm³ and vice versa</t>
        </is>
      </c>
      <c r="E367" s="12" t="inlineStr">
        <is>
          <t>c96ca48c-700a-473b-b282-4ccfb5a8e8b8</t>
        </is>
      </c>
    </row>
    <row r="368" ht="45" customHeight="1">
      <c r="A368" s="12" t="inlineStr">
        <is>
          <t>C5: Monitoring &amp; Controlling Chemical Reactions</t>
        </is>
      </c>
      <c r="B368" s="12" t="inlineStr">
        <is>
          <t>Avogadro's Law &amp; Molar Volume</t>
        </is>
      </c>
      <c r="C368" s="13" t="inlineStr">
        <is>
          <t>Diagnostic: Avogadro's Law &amp; Molar Volume [CH0.033]</t>
        </is>
      </c>
      <c r="D368" s="12" t="inlineStr">
        <is>
          <t>Diagnostic on Avogadro's Law related to calculating molar volumes of gases.</t>
        </is>
      </c>
      <c r="E368" s="12" t="inlineStr">
        <is>
          <t>77dc057a-c263-4aca-b61a-5afdcdcbe437</t>
        </is>
      </c>
    </row>
    <row r="369" ht="45" customHeight="1">
      <c r="A369" s="12" t="inlineStr">
        <is>
          <t>C5: Monitoring &amp; Controlling Chemical Reactions</t>
        </is>
      </c>
      <c r="B369" s="12" t="inlineStr">
        <is>
          <t>Avogadro's Law &amp; Molar Volume</t>
        </is>
      </c>
      <c r="C369" s="13" t="inlineStr">
        <is>
          <t>Avogadro's Law [CH3.54]</t>
        </is>
      </c>
      <c r="D369" s="12" t="inlineStr">
        <is>
          <t>Recall what Avogadro's law is.  Includes the volume of one mole of gas at room temperature and pressure.</t>
        </is>
      </c>
      <c r="E369" s="12" t="inlineStr">
        <is>
          <t>75b015d2-9e93-4b77-af5e-263caa7b7ad8</t>
        </is>
      </c>
    </row>
    <row r="370" ht="45" customHeight="1">
      <c r="A370" s="12" t="inlineStr">
        <is>
          <t>C5: Monitoring &amp; Controlling Chemical Reactions</t>
        </is>
      </c>
      <c r="B370" s="12" t="inlineStr">
        <is>
          <t>Avogadro's Law &amp; Molar Volume</t>
        </is>
      </c>
      <c r="C370" s="13" t="inlineStr">
        <is>
          <t>Using Avogadro's Law to Calculate Gas Volume [CH3.55]</t>
        </is>
      </c>
      <c r="D370" s="12" t="inlineStr">
        <is>
          <t>Understand how chemical equations for reactions involving gases can be related to their volume.</t>
        </is>
      </c>
      <c r="E370" s="12" t="inlineStr">
        <is>
          <t>50652828-048f-48ab-a7eb-6cb95d7b9aac</t>
        </is>
      </c>
    </row>
    <row r="371" ht="45" customHeight="1">
      <c r="A371" s="12" t="inlineStr">
        <is>
          <t>C5: Monitoring &amp; Controlling Chemical Reactions</t>
        </is>
      </c>
      <c r="B371" s="12" t="inlineStr">
        <is>
          <t>Avogadro's Law &amp; Molar Volume</t>
        </is>
      </c>
      <c r="C371" s="13" t="inlineStr">
        <is>
          <t>Calculating Molar Volume of Gas I (dm³) [CH3.56]</t>
        </is>
      </c>
      <c r="D371" s="12" t="inlineStr">
        <is>
          <t>Complete calculations to find the volume in dm³ of different masses of gases at r.t.p.</t>
        </is>
      </c>
      <c r="E371" s="12" t="inlineStr">
        <is>
          <t>1d45eaa7-2a9f-47f7-a19b-119d6ef7d0f1</t>
        </is>
      </c>
    </row>
    <row r="372" ht="45" customHeight="1">
      <c r="A372" s="12" t="inlineStr">
        <is>
          <t>C5: Monitoring &amp; Controlling Chemical Reactions</t>
        </is>
      </c>
      <c r="B372" s="12" t="inlineStr">
        <is>
          <t>Avogadro's Law &amp; Molar Volume</t>
        </is>
      </c>
      <c r="C372" s="13" t="inlineStr">
        <is>
          <t>Calculating Molar Volume of Gas II (cm³ or m³) [CH3.57]</t>
        </is>
      </c>
      <c r="D372" s="12" t="inlineStr">
        <is>
          <t>Complete calculations to find the volume in dm³ of different masses of gases at r.t.p. Unit conversion of either mass, volume or both.  Calculations in lab and environmental contexts.</t>
        </is>
      </c>
      <c r="E372" s="12" t="inlineStr">
        <is>
          <t>db06843a-5016-48ef-ab5c-52861b802ab4</t>
        </is>
      </c>
    </row>
    <row r="373" ht="45" customHeight="1">
      <c r="A373" s="12" t="inlineStr">
        <is>
          <t>C5: Monitoring &amp; Controlling Chemical Reactions</t>
        </is>
      </c>
      <c r="B373" s="12" t="inlineStr">
        <is>
          <t>Avogadro's Law &amp; Molar Volume</t>
        </is>
      </c>
      <c r="C373" s="13" t="inlineStr">
        <is>
          <t>Rearranging the Calculation for Molar Volume of Gas [CH3.58]</t>
        </is>
      </c>
      <c r="D373" s="12" t="inlineStr">
        <is>
          <t>Rearrange the molar volume equation to calculate the mass of gas or the relative formula mass. No unit conversions.</t>
        </is>
      </c>
      <c r="E373" s="12" t="inlineStr">
        <is>
          <t>12bab4b0-4ad4-4e4b-b568-a236d9237768</t>
        </is>
      </c>
    </row>
    <row r="374" ht="45" customHeight="1">
      <c r="A374" s="12" t="inlineStr">
        <is>
          <t>C5: Monitoring &amp; Controlling Chemical Reactions</t>
        </is>
      </c>
      <c r="B374" s="12" t="inlineStr">
        <is>
          <t>Introduction to Rates</t>
        </is>
      </c>
      <c r="C374" s="13" t="inlineStr">
        <is>
          <t>Diagnostic: Introduction to Rates [CH0.062]</t>
        </is>
      </c>
      <c r="D374" s="12" t="inlineStr">
        <is>
          <t xml:space="preserve">Diagnostic for rates of reaction, including gas pressure, temperature, catalysts and surface area to volume ratio. </t>
        </is>
      </c>
      <c r="E374" s="12" t="inlineStr">
        <is>
          <t>195681bd-0f49-4d8f-a696-a87330db8548</t>
        </is>
      </c>
    </row>
    <row r="375" ht="45" customHeight="1">
      <c r="A375" s="12" t="inlineStr">
        <is>
          <t>C5: Monitoring &amp; Controlling Chemical Reactions</t>
        </is>
      </c>
      <c r="B375" s="12" t="inlineStr">
        <is>
          <t>Introduction to Rates</t>
        </is>
      </c>
      <c r="C375" s="13" t="inlineStr">
        <is>
          <t>Rate of Reaction: Introduction [CH6.01]</t>
        </is>
      </c>
      <c r="D375" s="12" t="inlineStr">
        <is>
          <t>An introduction to what is meant by rate of reaction and common methods for measuring it.</t>
        </is>
      </c>
      <c r="E375" s="12" t="inlineStr">
        <is>
          <t>cad4dccd-dc41-431e-95b1-c6d6e3488b54</t>
        </is>
      </c>
    </row>
    <row r="376" ht="45" customHeight="1">
      <c r="A376" s="12" t="inlineStr">
        <is>
          <t>C5: Monitoring &amp; Controlling Chemical Reactions</t>
        </is>
      </c>
      <c r="B376" s="12" t="inlineStr">
        <is>
          <t>Introduction to Rates</t>
        </is>
      </c>
      <c r="C376" s="13" t="inlineStr">
        <is>
          <t>Particle Motion in Gases [PH3.39]</t>
        </is>
      </c>
      <c r="D376" s="12" t="inlineStr">
        <is>
          <t>State that the particles of a gas are in constant random motion and that increasing temperature of the gas increases the average kinetic energy of the particles.</t>
        </is>
      </c>
      <c r="E376" s="12" t="inlineStr">
        <is>
          <t>667017d3-152c-4617-81cd-717106ddbd6f</t>
        </is>
      </c>
    </row>
    <row r="377" ht="45" customHeight="1">
      <c r="A377" s="12" t="inlineStr">
        <is>
          <t>C5: Monitoring &amp; Controlling Chemical Reactions</t>
        </is>
      </c>
      <c r="B377" s="12" t="inlineStr">
        <is>
          <t>Introduction to Rates</t>
        </is>
      </c>
      <c r="C377" s="13" t="inlineStr">
        <is>
          <t>Gas Pressure: Introduction [PH3.40]</t>
        </is>
      </c>
      <c r="D377" s="12" t="inlineStr">
        <is>
          <t>State that the collision of gas particles with an object exerts a force at a right angle to the surface the particle collides with.</t>
        </is>
      </c>
      <c r="E377" s="12" t="inlineStr">
        <is>
          <t>1f0ed5c8-0a3f-4dbd-8882-dd81b39a3c7f</t>
        </is>
      </c>
    </row>
    <row r="378" ht="45" customHeight="1">
      <c r="A378" s="12" t="inlineStr">
        <is>
          <t>C5: Monitoring &amp; Controlling Chemical Reactions</t>
        </is>
      </c>
      <c r="B378" s="12" t="inlineStr">
        <is>
          <t>Introduction to Rates</t>
        </is>
      </c>
      <c r="C378" s="13" t="inlineStr">
        <is>
          <t>Thermal Energy &amp; Temperature [PH1.37]</t>
        </is>
      </c>
      <c r="D378" s="12" t="inlineStr">
        <is>
          <t>Identify the difference between thermal energy and temperature.</t>
        </is>
      </c>
      <c r="E378" s="12" t="inlineStr">
        <is>
          <t>2dd659d5-37c9-4092-acc6-a204f7c3c9ee</t>
        </is>
      </c>
    </row>
    <row r="379" ht="45" customHeight="1">
      <c r="A379" s="12" t="inlineStr">
        <is>
          <t>C5: Monitoring &amp; Controlling Chemical Reactions</t>
        </is>
      </c>
      <c r="B379" s="12" t="inlineStr">
        <is>
          <t>Introduction to Rates</t>
        </is>
      </c>
      <c r="C379" s="13" t="inlineStr">
        <is>
          <t>Introduction to Catalysts [CH6.02]</t>
        </is>
      </c>
      <c r="D379" s="12" t="inlineStr">
        <is>
          <t>An introduction to what is meant by the term catalyst and everyday examples of catalysts.  The key features of catalysts are also outlined.</t>
        </is>
      </c>
      <c r="E379" s="12" t="inlineStr">
        <is>
          <t>f21c20a5-9be2-4b67-89a6-024b7b5a2c19</t>
        </is>
      </c>
    </row>
    <row r="380" ht="45" customHeight="1">
      <c r="A380" s="12" t="inlineStr">
        <is>
          <t>C5: Monitoring &amp; Controlling Chemical Reactions</t>
        </is>
      </c>
      <c r="B380" s="12" t="inlineStr">
        <is>
          <t>Using Data</t>
        </is>
      </c>
      <c r="C380" s="13" t="inlineStr">
        <is>
          <t>Diagnostic: Using Data [CH0.064]</t>
        </is>
      </c>
      <c r="D380" s="12" t="inlineStr">
        <is>
          <t>Diagnostic for calculating the rate of reaction from word problems, tables and graphs; using units of rate of g/s, cm3/s and per second.</t>
        </is>
      </c>
      <c r="E380" s="12" t="inlineStr">
        <is>
          <t>de51137e-431f-4f5b-ae61-cb095c6f6527</t>
        </is>
      </c>
    </row>
    <row r="381" ht="45" customHeight="1">
      <c r="A381" s="12" t="inlineStr">
        <is>
          <t>C5: Monitoring &amp; Controlling Chemical Reactions</t>
        </is>
      </c>
      <c r="B381" s="12" t="inlineStr">
        <is>
          <t>Using Data</t>
        </is>
      </c>
      <c r="C381" s="13" t="inlineStr">
        <is>
          <t>Rate of Reaction: Calculating I [CH6.06]</t>
        </is>
      </c>
      <c r="D381" s="12" t="inlineStr">
        <is>
          <t xml:space="preserve">Calculating the rate of reaction in g/s, cm³/s and mol/s. Word problems and no unit conversions. </t>
        </is>
      </c>
      <c r="E381" s="12" t="inlineStr">
        <is>
          <t>87315025-8db5-49c2-a676-84fd1c66f469</t>
        </is>
      </c>
    </row>
    <row r="382" ht="45" customHeight="1">
      <c r="A382" s="12" t="inlineStr">
        <is>
          <t>C5: Monitoring &amp; Controlling Chemical Reactions</t>
        </is>
      </c>
      <c r="B382" s="12" t="inlineStr">
        <is>
          <t>Using Data</t>
        </is>
      </c>
      <c r="C382" s="13" t="inlineStr">
        <is>
          <t>Rate of Reaction: Calculating II [CH6.07]</t>
        </is>
      </c>
      <c r="D382" s="12" t="inlineStr">
        <is>
          <t>Calculating rate of reaction using information from tables and graphs.  No unit conversion is needed and units for the rate of reaction in g/s, cm³/s and mol/s.</t>
        </is>
      </c>
      <c r="E382" s="12" t="inlineStr">
        <is>
          <t>97fa090f-6e68-4eed-88f9-a881be54ce96</t>
        </is>
      </c>
    </row>
    <row r="383" ht="45" customHeight="1">
      <c r="A383" s="12" t="inlineStr">
        <is>
          <t>C5: Monitoring &amp; Controlling Chemical Reactions</t>
        </is>
      </c>
      <c r="B383" s="12" t="inlineStr">
        <is>
          <t>Using Data</t>
        </is>
      </c>
      <c r="C383" s="13" t="inlineStr">
        <is>
          <t>Rate of Reaction: Calculating III [CH6.08]</t>
        </is>
      </c>
      <c r="D383" s="12" t="inlineStr">
        <is>
          <t>Review of calculating rate of reaction using information from tables and graphs.  Comparison of rates of reaction using tangents. The tangents are given. No unit conversion is needed and units for the rate of reaction in g/s, cm³/s and mol/s.</t>
        </is>
      </c>
      <c r="E383" s="12" t="inlineStr">
        <is>
          <t>56db1aab-9528-4a52-b360-fe8129cce68d</t>
        </is>
      </c>
    </row>
    <row r="384" ht="45" customHeight="1">
      <c r="A384" s="12" t="inlineStr">
        <is>
          <t>C5: Monitoring &amp; Controlling Chemical Reactions</t>
        </is>
      </c>
      <c r="B384" s="12" t="inlineStr">
        <is>
          <t>Using Data</t>
        </is>
      </c>
      <c r="C384" s="13" t="inlineStr">
        <is>
          <t>Rate of Reaction: Calculating IV [CH6.09]</t>
        </is>
      </c>
      <c r="D384" s="12" t="inlineStr">
        <is>
          <t>Calculating the gradient of a tangent to find the rate of reaction in g/s, cm³/s and mol/s.  Includes how to draw a tangent. No unit conversions.</t>
        </is>
      </c>
      <c r="E384" s="12" t="inlineStr">
        <is>
          <t>d7779a39-11b1-4f01-8edf-a80bfd4dc606</t>
        </is>
      </c>
    </row>
    <row r="385" ht="45" customHeight="1">
      <c r="A385" s="12" t="inlineStr">
        <is>
          <t>C5: Monitoring &amp; Controlling Chemical Reactions</t>
        </is>
      </c>
      <c r="B385" s="12" t="inlineStr">
        <is>
          <t>Using Data</t>
        </is>
      </c>
      <c r="C385" s="13" t="inlineStr">
        <is>
          <t>Rate of Reaction: Factors Affecting Rate [CH6.10]</t>
        </is>
      </c>
      <c r="D385" s="12" t="inlineStr">
        <is>
          <t>Review from Key Stage 3 of the five factors that can affect the rate of reaction.</t>
        </is>
      </c>
      <c r="E385" s="12" t="inlineStr">
        <is>
          <t>b9c7a070-0403-4f5c-ab85-7d1a0960e01f</t>
        </is>
      </c>
    </row>
    <row r="386" ht="45" customHeight="1">
      <c r="A386" s="12" t="inlineStr">
        <is>
          <t>C5: Monitoring &amp; Controlling Chemical Reactions</t>
        </is>
      </c>
      <c r="B386" s="12" t="inlineStr">
        <is>
          <t>Using Data</t>
        </is>
      </c>
      <c r="C386" s="13" t="inlineStr">
        <is>
          <t xml:space="preserve">Rate of Reaction: Describing Data [CH6.11] </t>
        </is>
      </c>
      <c r="D386" s="12" t="inlineStr">
        <is>
          <t>How to describe data in tables and graphs obtained during rate of reaction experiments.  In addition, how describe graphs with multiple lines is included.</t>
        </is>
      </c>
      <c r="E386" s="12" t="inlineStr">
        <is>
          <t>49d4abf8-3b6a-44d6-b969-cf490a741c94</t>
        </is>
      </c>
    </row>
    <row r="387" ht="45" customHeight="1">
      <c r="A387" s="12" t="inlineStr">
        <is>
          <t>C5: Monitoring &amp; Controlling Chemical Reactions</t>
        </is>
      </c>
      <c r="B387" s="12" t="inlineStr">
        <is>
          <t>Rates Experiments</t>
        </is>
      </c>
      <c r="C387" s="13" t="inlineStr">
        <is>
          <t>Diagnostic: Rates Experiments [CH0.066]</t>
        </is>
      </c>
      <c r="D387" s="12" t="inlineStr">
        <is>
          <t xml:space="preserve">Diagnostic for rate of reaction experiments; investigating the effect of surface area, temperature, concentration and catalysts on rate of reaction. </t>
        </is>
      </c>
      <c r="E387" s="12" t="inlineStr">
        <is>
          <t>6e33d9bc-3e0a-4487-b91a-af954f425531</t>
        </is>
      </c>
    </row>
    <row r="388" ht="45" customHeight="1">
      <c r="A388" s="12" t="inlineStr">
        <is>
          <t>C5: Monitoring &amp; Controlling Chemical Reactions</t>
        </is>
      </c>
      <c r="B388" s="12" t="inlineStr">
        <is>
          <t>Rates Experiments</t>
        </is>
      </c>
      <c r="C388" s="13" t="inlineStr">
        <is>
          <t>Practical: Rate of Reaction: Surface Area (Changing Mass) [CH6.12]</t>
        </is>
      </c>
      <c r="D388" s="12" t="inlineStr">
        <is>
          <t>Practical to investigate the effect of surface area on the rate of reaction between calcium carbonate (marble) and hydrochloric acid.  This practical uses a change in mass to measure the rate of reaction.</t>
        </is>
      </c>
      <c r="E388" s="12" t="inlineStr">
        <is>
          <t>7634aa44-87de-4374-891a-c056b7cd04f5</t>
        </is>
      </c>
    </row>
    <row r="389" ht="45" customHeight="1">
      <c r="A389" s="12" t="inlineStr">
        <is>
          <t>C5: Monitoring &amp; Controlling Chemical Reactions</t>
        </is>
      </c>
      <c r="B389" s="12" t="inlineStr">
        <is>
          <t>Rates Experiments</t>
        </is>
      </c>
      <c r="C389" s="13" t="inlineStr">
        <is>
          <t>Practical: Rate of Reaction: Catalysts (Hydrogen Peroxide) [CH6.13]</t>
        </is>
      </c>
      <c r="D389" s="12" t="inlineStr">
        <is>
          <t>Practical to investigate the effect of a catalyst on the rate of reaction for the decomposition of hydrogen peroxide  This practical uses gas collection in a gas syringe as a measure of the rate of reaction.</t>
        </is>
      </c>
      <c r="E389" s="12" t="inlineStr">
        <is>
          <t>67c09ec2-7503-4029-a443-b5efbe38cc01</t>
        </is>
      </c>
    </row>
    <row r="390" ht="45" customHeight="1">
      <c r="A390" s="12" t="inlineStr">
        <is>
          <t>C5: Monitoring &amp; Controlling Chemical Reactions</t>
        </is>
      </c>
      <c r="B390" s="12" t="inlineStr">
        <is>
          <t>Rates Experiments</t>
        </is>
      </c>
      <c r="C390" s="13" t="inlineStr">
        <is>
          <t>Practical: Rate of Reaction: Catalysts (Zinc &amp; Sulfuric Acid) [CH6.14]</t>
        </is>
      </c>
      <c r="D390" s="12" t="inlineStr">
        <is>
          <t>Practical to investigate the effect of a catalyst on the rate of reaction for zinc reacting with sulfuric acid.  This practical uses time taken to collect a set volume of gas as a measure of the rate of reaction.</t>
        </is>
      </c>
      <c r="E390" s="12" t="inlineStr">
        <is>
          <t>91e59a17-064f-4e19-ae9a-355e3c554f77</t>
        </is>
      </c>
    </row>
    <row r="391" ht="45" customHeight="1">
      <c r="A391" s="12" t="inlineStr">
        <is>
          <t>C5: Monitoring &amp; Controlling Chemical Reactions</t>
        </is>
      </c>
      <c r="B391" s="12" t="inlineStr">
        <is>
          <t>Rates Experiments</t>
        </is>
      </c>
      <c r="C391" s="13" t="inlineStr">
        <is>
          <t>Practical: Rate of Reaction: Temperature (Disappearing Cross) [CH6.15]</t>
        </is>
      </c>
      <c r="D391" s="12" t="inlineStr">
        <is>
          <t>Practical to investigate the effect of temperature on the rate of reaction for the reaction between sodium thiosulfate and hydrochloric acid.  This practical uses the time taken for a cross to disappear as a measure of the rate of reaction.</t>
        </is>
      </c>
      <c r="E391" s="12" t="inlineStr">
        <is>
          <t>179f01e5-db30-4e4a-91d5-a58766674249</t>
        </is>
      </c>
    </row>
    <row r="392" ht="45" customHeight="1">
      <c r="A392" s="12" t="inlineStr">
        <is>
          <t>C5: Monitoring &amp; Controlling Chemical Reactions</t>
        </is>
      </c>
      <c r="B392" s="12" t="inlineStr">
        <is>
          <t>Rates Experiments</t>
        </is>
      </c>
      <c r="C392" s="13" t="inlineStr">
        <is>
          <t>Practical: Rate of Reaction: Temperature (Magnesium &amp; Hydrochloric Acid) [CH6.16]</t>
        </is>
      </c>
      <c r="D392" s="12" t="inlineStr">
        <is>
          <t>Practical to investigate the effect of temperature on the rate of reaction for the reaction between magnesium and hydrochloric acid.  This practical uses the time taken for the magnesium to disappear as a measure of the rate of reaction.</t>
        </is>
      </c>
      <c r="E392" s="12" t="inlineStr">
        <is>
          <t>8dab7ba0-7928-4599-b397-6c255b678d17</t>
        </is>
      </c>
    </row>
    <row r="393" ht="45" customHeight="1">
      <c r="A393" s="12" t="inlineStr">
        <is>
          <t>C5: Monitoring &amp; Controlling Chemical Reactions</t>
        </is>
      </c>
      <c r="B393" s="12" t="inlineStr">
        <is>
          <t>Rates Experiments</t>
        </is>
      </c>
      <c r="C393" s="13" t="inlineStr">
        <is>
          <t>Practical: Rate of Reaction: Concentration (Gas Collection) [CH6.46]</t>
        </is>
      </c>
      <c r="D393" s="12" t="inlineStr">
        <is>
          <t>Practical to investigate the effect of concentration on the rate of reaction for the reaction between magnesium and hydrochloric acid.  This practical uses the volume of gas collected every 10 seconds by water displacement, as a measure of the rate of reaction.</t>
        </is>
      </c>
      <c r="E393" s="12" t="inlineStr">
        <is>
          <t>1e223654-1850-4acf-a394-85e766381430</t>
        </is>
      </c>
    </row>
    <row r="394" ht="45" customHeight="1">
      <c r="A394" s="12" t="inlineStr">
        <is>
          <t>C5: Monitoring &amp; Controlling Chemical Reactions</t>
        </is>
      </c>
      <c r="B394" s="12" t="inlineStr">
        <is>
          <t>Rates Experiments</t>
        </is>
      </c>
      <c r="C394" s="13" t="inlineStr">
        <is>
          <t>Practical: Rate of Reaction: Concentration (Disappearing Cross) [CH6.47]</t>
        </is>
      </c>
      <c r="D394" s="12" t="inlineStr">
        <is>
          <t>Investigate the effect of concentration on the rate of reaction for the reaction between sodium thiosulfate and hydrochloric acid.  This practical uses the time taken for a cross to disappear as a measure of the rate of reaction.</t>
        </is>
      </c>
      <c r="E394" s="12" t="inlineStr">
        <is>
          <t>2e11f9f7-201d-4b3d-b2e7-702f0e6170fe</t>
        </is>
      </c>
    </row>
    <row r="395" ht="45" customHeight="1">
      <c r="A395" s="12" t="inlineStr">
        <is>
          <t>C5: Monitoring &amp; Controlling Chemical Reactions</t>
        </is>
      </c>
      <c r="B395" s="12" t="inlineStr">
        <is>
          <t>Explain &amp; Interpret Data</t>
        </is>
      </c>
      <c r="C395" s="13" t="inlineStr">
        <is>
          <t>Diagnostic: Explain &amp; Interpret Data [CH0.067]</t>
        </is>
      </c>
      <c r="D395" s="12" t="inlineStr">
        <is>
          <t>Diagnostic for explaining changes in rates of reaction and interpreting data from tables and graphs obtained during rate of reaction experiments;</t>
        </is>
      </c>
      <c r="E395" s="12" t="inlineStr">
        <is>
          <t>1f5076c9-4b8c-4531-9018-27f96bed0c61</t>
        </is>
      </c>
    </row>
    <row r="396" ht="45" customHeight="1">
      <c r="A396" s="12" t="inlineStr">
        <is>
          <t>C5: Monitoring &amp; Controlling Chemical Reactions</t>
        </is>
      </c>
      <c r="B396" s="12" t="inlineStr">
        <is>
          <t>Explain &amp; Interpret Data</t>
        </is>
      </c>
      <c r="C396" s="13" t="inlineStr">
        <is>
          <t>Rate of Reaction: Explaining Effect of Concentration [CH6.21]</t>
        </is>
      </c>
      <c r="D396" s="12" t="inlineStr">
        <is>
          <t>Explaining the effect of concentration on the rate of reaction, using collision theory.</t>
        </is>
      </c>
      <c r="E396" s="12" t="inlineStr">
        <is>
          <t>064dc3dd-bbf4-4244-803b-632534ad914c</t>
        </is>
      </c>
    </row>
    <row r="397" ht="45" customHeight="1">
      <c r="A397" s="12" t="inlineStr">
        <is>
          <t>C5: Monitoring &amp; Controlling Chemical Reactions</t>
        </is>
      </c>
      <c r="B397" s="12" t="inlineStr">
        <is>
          <t>Explain &amp; Interpret Data</t>
        </is>
      </c>
      <c r="C397" s="13" t="inlineStr">
        <is>
          <t>Rate of Reaction: Explaining Effect of Pressure [CH6.22]</t>
        </is>
      </c>
      <c r="D397" s="12" t="inlineStr">
        <is>
          <t>Explaining the effect of pressure on the rate of reaction, using collision theory.</t>
        </is>
      </c>
      <c r="E397" s="12" t="inlineStr">
        <is>
          <t>68cbaf40-72e5-4086-8a64-e1e6d0684014</t>
        </is>
      </c>
    </row>
    <row r="398" ht="45" customHeight="1">
      <c r="A398" s="12" t="inlineStr">
        <is>
          <t>C5: Monitoring &amp; Controlling Chemical Reactions</t>
        </is>
      </c>
      <c r="B398" s="12" t="inlineStr">
        <is>
          <t>Explain &amp; Interpret Data</t>
        </is>
      </c>
      <c r="C398" s="13" t="inlineStr">
        <is>
          <t>Rate of Reaction: Explaining Effect of Surface Area [CH6.23]</t>
        </is>
      </c>
      <c r="D398" s="12" t="inlineStr">
        <is>
          <t>Explaining the effect of surface area on the rate of reaction, using collision theory.</t>
        </is>
      </c>
      <c r="E398" s="12" t="inlineStr">
        <is>
          <t>7f496ecd-9b7f-4859-9563-078cdb735ea5</t>
        </is>
      </c>
    </row>
    <row r="399" ht="45" customHeight="1">
      <c r="A399" s="12" t="inlineStr">
        <is>
          <t>C5: Monitoring &amp; Controlling Chemical Reactions</t>
        </is>
      </c>
      <c r="B399" s="12" t="inlineStr">
        <is>
          <t>Explain &amp; Interpret Data</t>
        </is>
      </c>
      <c r="C399" s="13" t="inlineStr">
        <is>
          <t>Rate of Reaction: Explaining Effect of Temperature [CH6.24]</t>
        </is>
      </c>
      <c r="D399" s="12" t="inlineStr">
        <is>
          <t>Explaining the effect of temperature on the rate of reaction, using collision theory.</t>
        </is>
      </c>
      <c r="E399" s="12" t="inlineStr">
        <is>
          <t>33b41513-e3af-48ca-ba23-4f5f26aecfd1</t>
        </is>
      </c>
    </row>
    <row r="400" ht="45" customHeight="1">
      <c r="A400" s="12" t="inlineStr">
        <is>
          <t>C5: Monitoring &amp; Controlling Chemical Reactions</t>
        </is>
      </c>
      <c r="B400" s="12" t="inlineStr">
        <is>
          <t>Explain &amp; Interpret Data</t>
        </is>
      </c>
      <c r="C400" s="13" t="inlineStr">
        <is>
          <t>Rate of Reaction: Explaining Effect of Catalysts [CH6.25]</t>
        </is>
      </c>
      <c r="D400" s="12" t="inlineStr">
        <is>
          <t>Explaining the effect of adding a catalyst on the rate of reaction, using collision theory.</t>
        </is>
      </c>
      <c r="E400" s="12" t="inlineStr">
        <is>
          <t>6439ba8f-2122-431d-8da4-ee35538a63cb</t>
        </is>
      </c>
    </row>
    <row r="401" ht="45" customHeight="1">
      <c r="A401" s="12" t="inlineStr">
        <is>
          <t>C5: Monitoring &amp; Controlling Chemical Reactions</t>
        </is>
      </c>
      <c r="B401" s="12" t="inlineStr">
        <is>
          <t>Explain &amp; Interpret Data</t>
        </is>
      </c>
      <c r="C401" s="13" t="inlineStr">
        <is>
          <t>Rate of Reaction: Summary of Explaining Effects [CH6.26]</t>
        </is>
      </c>
      <c r="D401" s="12" t="inlineStr">
        <is>
          <t>A summary for explaining the effect of concentration, pressure, surface area, temperature and adding catalysts, on the rate of reaction, using collision theory.</t>
        </is>
      </c>
      <c r="E401" s="12" t="inlineStr">
        <is>
          <t>02e78e66-856b-407e-a86d-4b65bb9ff6f6</t>
        </is>
      </c>
    </row>
    <row r="402" ht="45" customHeight="1">
      <c r="A402" s="12" t="inlineStr">
        <is>
          <t>C5: Monitoring &amp; Controlling Chemical Reactions</t>
        </is>
      </c>
      <c r="B402" s="12" t="inlineStr">
        <is>
          <t>Explain &amp; Interpret Data</t>
        </is>
      </c>
      <c r="C402" s="13" t="inlineStr">
        <is>
          <t>Rate of Reaction: Interpreting Data [CH6.27]</t>
        </is>
      </c>
      <c r="D402" s="12" t="inlineStr">
        <is>
          <t>Interpreting data from tables and graphs obtained during rate of reaction experiments; interpret when a reaction is complete and adding sketches to a graph when conditions are changed.</t>
        </is>
      </c>
      <c r="E402" s="12" t="inlineStr">
        <is>
          <t>77f91769-6000-4cd2-b532-a99be836ac3c</t>
        </is>
      </c>
    </row>
    <row r="403" ht="45" customHeight="1">
      <c r="A403" s="12" t="inlineStr">
        <is>
          <t>C5: Monitoring &amp; Controlling Chemical Reactions</t>
        </is>
      </c>
      <c r="B403" s="12" t="inlineStr">
        <is>
          <t>Reversible Reactions &amp; Equilibrium</t>
        </is>
      </c>
      <c r="C403" s="13" t="inlineStr">
        <is>
          <t>Diagnostic: Reversible Reactions &amp; Equilibrium [CH0.068]</t>
        </is>
      </c>
      <c r="D403" s="12" t="inlineStr">
        <is>
          <t>Diagnostic for reversible reactions and equilibrium.</t>
        </is>
      </c>
      <c r="E403" s="12" t="inlineStr">
        <is>
          <t>77901804-3f7e-4cb1-a0dc-ceafb6f3800a</t>
        </is>
      </c>
    </row>
    <row r="404" ht="45" customHeight="1">
      <c r="A404" s="12" t="inlineStr">
        <is>
          <t>C5: Monitoring &amp; Controlling Chemical Reactions</t>
        </is>
      </c>
      <c r="B404" s="12" t="inlineStr">
        <is>
          <t>Reversible Reactions &amp; Equilibrium</t>
        </is>
      </c>
      <c r="C404" s="13" t="inlineStr">
        <is>
          <t>Reversible Reactions [CH6.28]</t>
        </is>
      </c>
      <c r="D404" s="12" t="inlineStr">
        <is>
          <t>Explaining reversible reactions and examples of reversible reactions.</t>
        </is>
      </c>
      <c r="E404" s="12" t="inlineStr">
        <is>
          <t>1525c404-fa7a-4a84-9142-4a653e92ba6d</t>
        </is>
      </c>
    </row>
    <row r="405" ht="45" customHeight="1">
      <c r="A405" s="12" t="inlineStr">
        <is>
          <t>C5: Monitoring &amp; Controlling Chemical Reactions</t>
        </is>
      </c>
      <c r="B405" s="12" t="inlineStr">
        <is>
          <t>Reversible Reactions &amp; Equilibrium</t>
        </is>
      </c>
      <c r="C405" s="13" t="inlineStr">
        <is>
          <t>Changing Conditions &amp; Reversible Reactions [CH6.29]</t>
        </is>
      </c>
      <c r="D405" s="12" t="inlineStr">
        <is>
          <t>Explain the effect of changing the conditions in a reversible reaction.</t>
        </is>
      </c>
      <c r="E405" s="12" t="inlineStr">
        <is>
          <t>4e9dacc1-0da3-4994-9a91-8237cef7256d</t>
        </is>
      </c>
    </row>
    <row r="406" ht="45" customHeight="1">
      <c r="A406" s="12" t="inlineStr">
        <is>
          <t>C5: Monitoring &amp; Controlling Chemical Reactions</t>
        </is>
      </c>
      <c r="B406" s="12" t="inlineStr">
        <is>
          <t>Reversible Reactions &amp; Equilibrium</t>
        </is>
      </c>
      <c r="C406" s="13" t="inlineStr">
        <is>
          <t>Energy Changes &amp; Reversible Reactions [CH6.30]</t>
        </is>
      </c>
      <c r="D406" s="12" t="inlineStr">
        <is>
          <t>Explain the energy changes of the forward and reverse reaction in a reversible reaction.</t>
        </is>
      </c>
      <c r="E406" s="12" t="inlineStr">
        <is>
          <t>c712b015-bc2a-4339-9b75-50471cd8c698</t>
        </is>
      </c>
    </row>
    <row r="407" ht="45" customHeight="1">
      <c r="A407" s="12" t="inlineStr">
        <is>
          <t>C5: Monitoring &amp; Controlling Chemical Reactions</t>
        </is>
      </c>
      <c r="B407" s="12" t="inlineStr">
        <is>
          <t>Reversible Reactions &amp; Equilibrium</t>
        </is>
      </c>
      <c r="C407" s="13" t="inlineStr">
        <is>
          <t>Equilibrium [CH6.31]</t>
        </is>
      </c>
      <c r="D407" s="12" t="inlineStr">
        <is>
          <t>Defining equilibrium and the conditions required for equilibrium to be reached.</t>
        </is>
      </c>
      <c r="E407" s="12" t="inlineStr">
        <is>
          <t>08c2f610-6152-4360-bdb7-2aa586fd407d</t>
        </is>
      </c>
    </row>
    <row r="408" ht="45" customHeight="1">
      <c r="A408" s="12" t="inlineStr">
        <is>
          <t>C5: Monitoring &amp; Controlling Chemical Reactions</t>
        </is>
      </c>
      <c r="B408" s="12" t="inlineStr">
        <is>
          <t>Changing the Position of Equilibrium</t>
        </is>
      </c>
      <c r="C408" s="13" t="inlineStr">
        <is>
          <t>Diagnostic: Changing the Position of Equilibrium [CH0.069]</t>
        </is>
      </c>
      <c r="D408" s="12" t="inlineStr">
        <is>
          <t>Diagnostic for the changing the position of equilibrium topic.</t>
        </is>
      </c>
      <c r="E408" s="12" t="inlineStr">
        <is>
          <t>fec5632f-30c3-4a08-96c3-5323f8cdd32d</t>
        </is>
      </c>
    </row>
    <row r="409" ht="45" customHeight="1">
      <c r="A409" s="12" t="inlineStr">
        <is>
          <t>C5: Monitoring &amp; Controlling Chemical Reactions</t>
        </is>
      </c>
      <c r="B409" s="12" t="inlineStr">
        <is>
          <t>Changing the Position of Equilibrium</t>
        </is>
      </c>
      <c r="C409" s="13" t="inlineStr">
        <is>
          <t>Equilibrium: Changing Conditions [CH6.32]</t>
        </is>
      </c>
      <c r="D409" s="12" t="inlineStr">
        <is>
          <t>Introduction to position of equilibrium and the conditions that can shift this position to the left or right.</t>
        </is>
      </c>
      <c r="E409" s="12" t="inlineStr">
        <is>
          <t>3c38856c-4b1e-429b-8078-8320b533e90f</t>
        </is>
      </c>
    </row>
    <row r="410" ht="45" customHeight="1">
      <c r="A410" s="12" t="inlineStr">
        <is>
          <t>C5: Monitoring &amp; Controlling Chemical Reactions</t>
        </is>
      </c>
      <c r="B410" s="12" t="inlineStr">
        <is>
          <t>Changing the Position of Equilibrium</t>
        </is>
      </c>
      <c r="C410" s="13" t="inlineStr">
        <is>
          <t>Equilibrium: Le Chatelier's Principle [CH6.33]</t>
        </is>
      </c>
      <c r="D410" s="12" t="inlineStr">
        <is>
          <t xml:space="preserve">Introduction to Le Chatelier's Principle and how to predict shift in equilibrium position based on temperature, concentration and pressure. </t>
        </is>
      </c>
      <c r="E410" s="12" t="inlineStr">
        <is>
          <t>13de2dba-3ca5-48ba-9c8b-5c2d62bd4f38</t>
        </is>
      </c>
    </row>
    <row r="411" ht="45" customHeight="1">
      <c r="A411" s="12" t="inlineStr">
        <is>
          <t>C5: Monitoring &amp; Controlling Chemical Reactions</t>
        </is>
      </c>
      <c r="B411" s="12" t="inlineStr">
        <is>
          <t>Changing the Position of Equilibrium</t>
        </is>
      </c>
      <c r="C411" s="13" t="inlineStr">
        <is>
          <t>Equilibrium: Effect of Concentration Changes [CH6.34]</t>
        </is>
      </c>
      <c r="D411" s="12" t="inlineStr">
        <is>
          <t>Explaining how to predict shifts in equilibrium position after a change in concentration of reactants or products using Le Chatelier's principle.</t>
        </is>
      </c>
      <c r="E411" s="12" t="inlineStr">
        <is>
          <t>f01b9ed1-5290-4090-b04f-45b98646647f</t>
        </is>
      </c>
    </row>
    <row r="412" ht="45" customHeight="1">
      <c r="A412" s="12" t="inlineStr">
        <is>
          <t>C5: Monitoring &amp; Controlling Chemical Reactions</t>
        </is>
      </c>
      <c r="B412" s="12" t="inlineStr">
        <is>
          <t>Changing the Position of Equilibrium</t>
        </is>
      </c>
      <c r="C412" s="13" t="inlineStr">
        <is>
          <t>Equilibrium: Interpreting Concentration Data [CH6.35]</t>
        </is>
      </c>
      <c r="D412" s="12" t="inlineStr">
        <is>
          <t>Interpreting data on shifts in equilibrium position after a change in concentration of reactants or products using Le Chatelier's principle.</t>
        </is>
      </c>
      <c r="E412" s="12" t="inlineStr">
        <is>
          <t>15f2e672-13ca-4e1a-836a-d8f89141dd4c</t>
        </is>
      </c>
    </row>
    <row r="413" ht="45" customHeight="1">
      <c r="A413" s="12" t="inlineStr">
        <is>
          <t>C5: Monitoring &amp; Controlling Chemical Reactions</t>
        </is>
      </c>
      <c r="B413" s="12" t="inlineStr">
        <is>
          <t>Changing the Position of Equilibrium</t>
        </is>
      </c>
      <c r="C413" s="13" t="inlineStr">
        <is>
          <t>Equilibrium: Effect of Temperature Changes [CH6.36]</t>
        </is>
      </c>
      <c r="D413" s="12" t="inlineStr">
        <is>
          <t>Explaining how to predict shifts in equilibrium position after a change in reaction temperature using Le Chatelier's principle.</t>
        </is>
      </c>
      <c r="E413" s="12" t="inlineStr">
        <is>
          <t>c3660b85-5d40-4de6-98ac-2ed1733bd09c</t>
        </is>
      </c>
    </row>
    <row r="414" ht="45" customHeight="1">
      <c r="A414" s="12" t="inlineStr">
        <is>
          <t>C5: Monitoring &amp; Controlling Chemical Reactions</t>
        </is>
      </c>
      <c r="B414" s="12" t="inlineStr">
        <is>
          <t>Changing the Position of Equilibrium</t>
        </is>
      </c>
      <c r="C414" s="13" t="inlineStr">
        <is>
          <t>Equilibrium: Interpreting Temperature Data [CH6.37]</t>
        </is>
      </c>
      <c r="D414" s="12" t="inlineStr">
        <is>
          <t>Interpreting data on shifts in equilibrium position after a change in reaction temperature using Le Chatelier's principle.</t>
        </is>
      </c>
      <c r="E414" s="12" t="inlineStr">
        <is>
          <t>fafccf59-5e3b-4636-9917-44231df94a88</t>
        </is>
      </c>
    </row>
    <row r="415" ht="45" customHeight="1">
      <c r="A415" s="12" t="inlineStr">
        <is>
          <t>C5: Monitoring &amp; Controlling Chemical Reactions</t>
        </is>
      </c>
      <c r="B415" s="12" t="inlineStr">
        <is>
          <t>Changing the Position of Equilibrium</t>
        </is>
      </c>
      <c r="C415" s="13" t="inlineStr">
        <is>
          <t>Equilibrium: Effect of Pressure Changes [CH6.38]</t>
        </is>
      </c>
      <c r="D415" s="12" t="inlineStr">
        <is>
          <t>Explaining how to predict shifts in equilibrium position after a change in reaction pressure using Le Chatelier's principle.</t>
        </is>
      </c>
      <c r="E415" s="12" t="inlineStr">
        <is>
          <t>40ace551-dbad-439f-90b2-bd8b7e10c2a9</t>
        </is>
      </c>
    </row>
    <row r="416" ht="45" customHeight="1">
      <c r="A416" s="12" t="inlineStr">
        <is>
          <t>C5: Monitoring &amp; Controlling Chemical Reactions</t>
        </is>
      </c>
      <c r="B416" s="12" t="inlineStr">
        <is>
          <t>Changing the Position of Equilibrium</t>
        </is>
      </c>
      <c r="C416" s="13" t="inlineStr">
        <is>
          <t>Equilibrium: Interpreting Pressure Data [CH6.39]</t>
        </is>
      </c>
      <c r="D416" s="12" t="inlineStr">
        <is>
          <t>Interpreting data on shifts in equilibrium position after a change in reaction pressure using Le Chatelier's principle.</t>
        </is>
      </c>
      <c r="E416" s="12" t="inlineStr">
        <is>
          <t>6738220c-721d-459a-b783-64efb5cea5b1</t>
        </is>
      </c>
    </row>
    <row r="417" ht="45" customHeight="1">
      <c r="A417" s="12" t="inlineStr">
        <is>
          <t>C5: Monitoring &amp; Controlling Chemical Reactions</t>
        </is>
      </c>
      <c r="B417" s="12" t="inlineStr">
        <is>
          <t>Changing the Position of Equilibrium</t>
        </is>
      </c>
      <c r="C417" s="13" t="inlineStr">
        <is>
          <t>Choosing Which Reaction to Make a Product [CH6.48]</t>
        </is>
      </c>
      <c r="D417" s="12" t="inlineStr">
        <is>
          <t>Factors to consider when making a product.</t>
        </is>
      </c>
      <c r="E417" s="12" t="inlineStr">
        <is>
          <t>55dc8d89-3be8-4753-9b0e-4d4262d60357</t>
        </is>
      </c>
    </row>
    <row r="418" ht="45" customHeight="1">
      <c r="A418" s="12" t="inlineStr">
        <is>
          <t>C6: Global Challenges</t>
        </is>
      </c>
      <c r="B418" s="12" t="inlineStr">
        <is>
          <t>Using Resources</t>
        </is>
      </c>
      <c r="C418" s="13" t="inlineStr">
        <is>
          <t>Diagnostic: Using Resources [CH0.94]</t>
        </is>
      </c>
      <c r="D418" s="12" t="inlineStr">
        <is>
          <t>Diagnostic for the use of resources, including describing, interpreting and evaluating data.</t>
        </is>
      </c>
      <c r="E418" s="12" t="inlineStr">
        <is>
          <t>c8e6a41d-7d80-4ef5-a5ab-b43612272f9d</t>
        </is>
      </c>
    </row>
    <row r="419" ht="45" customHeight="1">
      <c r="A419" s="12" t="inlineStr">
        <is>
          <t>C6: Global Challenges</t>
        </is>
      </c>
      <c r="B419" s="12" t="inlineStr">
        <is>
          <t>Using Resources</t>
        </is>
      </c>
      <c r="C419" s="13" t="inlineStr">
        <is>
          <t>Using Resources: Introduction [CH10.04]</t>
        </is>
      </c>
      <c r="D419" s="12" t="inlineStr">
        <is>
          <t>Give examples of the Earth's natural resources and their uses.</t>
        </is>
      </c>
      <c r="E419" s="12" t="inlineStr">
        <is>
          <t>c8cb84fc-d881-4756-94ee-9909008ace30</t>
        </is>
      </c>
    </row>
    <row r="420" ht="45" customHeight="1">
      <c r="A420" s="12" t="inlineStr">
        <is>
          <t>C6: Global Challenges</t>
        </is>
      </c>
      <c r="B420" s="12" t="inlineStr">
        <is>
          <t>Using Resources</t>
        </is>
      </c>
      <c r="C420" s="13" t="inlineStr">
        <is>
          <t>Using Resources: Supplementing Natural Resources [CH10.05]</t>
        </is>
      </c>
      <c r="D420" s="12" t="inlineStr">
        <is>
          <t xml:space="preserve">Give examples of natural resources that are supplemented by agricultural and synthetic products. </t>
        </is>
      </c>
      <c r="E420" s="12" t="inlineStr">
        <is>
          <t>3150e36b-0d43-45d6-9d09-a3976cbc462d</t>
        </is>
      </c>
    </row>
    <row r="421" ht="45" customHeight="1">
      <c r="A421" s="12" t="inlineStr">
        <is>
          <t>C6: Global Challenges</t>
        </is>
      </c>
      <c r="B421" s="12" t="inlineStr">
        <is>
          <t>Using Resources</t>
        </is>
      </c>
      <c r="C421" s="13" t="inlineStr">
        <is>
          <t>Using Resources: Finite &amp; Renewable Resources [CH10.06]</t>
        </is>
      </c>
      <c r="D421" s="12" t="inlineStr">
        <is>
          <t xml:space="preserve">Distinguish between finite and renewable resources. </t>
        </is>
      </c>
      <c r="E421" s="12" t="inlineStr">
        <is>
          <t>96f3834f-99be-47d2-bc8d-ab622f4126f1</t>
        </is>
      </c>
    </row>
    <row r="422" ht="45" customHeight="1">
      <c r="A422" s="12" t="inlineStr">
        <is>
          <t>C6: Global Challenges</t>
        </is>
      </c>
      <c r="B422" s="12" t="inlineStr">
        <is>
          <t>Using Resources</t>
        </is>
      </c>
      <c r="C422" s="13" t="inlineStr">
        <is>
          <t>Using Resources: Describing Data [CH10.07]</t>
        </is>
      </c>
      <c r="D422" s="12" t="inlineStr">
        <is>
          <t xml:space="preserve">Extract information about resources from charts, graphs and tables. </t>
        </is>
      </c>
      <c r="E422" s="12" t="inlineStr">
        <is>
          <t>34ed8eeb-4284-4d19-89f9-8ca583ee6242</t>
        </is>
      </c>
    </row>
    <row r="423" ht="45" customHeight="1">
      <c r="A423" s="12" t="inlineStr">
        <is>
          <t>C6: Global Challenges</t>
        </is>
      </c>
      <c r="B423" s="12" t="inlineStr">
        <is>
          <t>Using Resources</t>
        </is>
      </c>
      <c r="C423" s="13" t="inlineStr">
        <is>
          <t>Using Resources: Interpreting Data [CH10.08]</t>
        </is>
      </c>
      <c r="D423" s="12" t="inlineStr">
        <is>
          <t xml:space="preserve">Interpret information about resources from charts, graphs and tables. </t>
        </is>
      </c>
      <c r="E423" s="12" t="inlineStr">
        <is>
          <t>b6416602-9f0b-4f42-8029-8d48b268ba6c</t>
        </is>
      </c>
    </row>
    <row r="424" ht="45" customHeight="1">
      <c r="A424" s="12" t="inlineStr">
        <is>
          <t>C6: Global Challenges</t>
        </is>
      </c>
      <c r="B424" s="12" t="inlineStr">
        <is>
          <t>Using Resources</t>
        </is>
      </c>
      <c r="C424" s="13" t="inlineStr">
        <is>
          <t>Using Resources: Evaluating Data [CH10.09]</t>
        </is>
      </c>
      <c r="D424" s="12" t="inlineStr">
        <is>
          <t xml:space="preserve">Use orders of magnitude to evaluate the significance of data. </t>
        </is>
      </c>
      <c r="E424" s="12" t="inlineStr">
        <is>
          <t>f6a3797b-1eb9-46cb-8c1e-8d188e147b74</t>
        </is>
      </c>
    </row>
    <row r="425" ht="45" customHeight="1">
      <c r="A425" s="12" t="inlineStr">
        <is>
          <t>C6: Global Challenges</t>
        </is>
      </c>
      <c r="B425" s="12" t="inlineStr">
        <is>
          <t>Metal Ores</t>
        </is>
      </c>
      <c r="C425" s="13" t="inlineStr">
        <is>
          <t>Diagnostic: Metal Ores [CH0.097]</t>
        </is>
      </c>
      <c r="D425" s="12" t="inlineStr">
        <is>
          <t>Diagnostic for extracting copper from copper ores using biological methods.</t>
        </is>
      </c>
      <c r="E425" s="12" t="inlineStr">
        <is>
          <t>bdf1c942-e86c-421f-9027-acad474582ac</t>
        </is>
      </c>
    </row>
    <row r="426" ht="45" customHeight="1">
      <c r="A426" s="12" t="inlineStr">
        <is>
          <t>C6: Global Challenges</t>
        </is>
      </c>
      <c r="B426" s="12" t="inlineStr">
        <is>
          <t>Metal Ores</t>
        </is>
      </c>
      <c r="C426" s="13" t="inlineStr">
        <is>
          <t>Metal Ores [CH10.26]</t>
        </is>
      </c>
      <c r="D426" s="12" t="inlineStr">
        <is>
          <t>Describe and give examples of metal ores.</t>
        </is>
      </c>
      <c r="E426" s="12" t="inlineStr">
        <is>
          <t>949e15e9-9af4-4f93-b679-b1ef7b3a7f98</t>
        </is>
      </c>
    </row>
    <row r="427" ht="45" customHeight="1">
      <c r="A427" s="12" t="inlineStr">
        <is>
          <t>C6: Global Challenges</t>
        </is>
      </c>
      <c r="B427" s="12" t="inlineStr">
        <is>
          <t>Metal Ores</t>
        </is>
      </c>
      <c r="C427" s="13" t="inlineStr">
        <is>
          <t>Extracting Copper: Bioleaching [CH10.27]</t>
        </is>
      </c>
      <c r="D427" s="12" t="inlineStr">
        <is>
          <t>Describe how bioleaching can be used to extract copper from copper ores.</t>
        </is>
      </c>
      <c r="E427" s="12" t="inlineStr">
        <is>
          <t>348a4da6-ab15-4f2c-8dff-25268ddbeb69</t>
        </is>
      </c>
    </row>
    <row r="428" ht="45" customHeight="1">
      <c r="A428" s="12" t="inlineStr">
        <is>
          <t>C6: Global Challenges</t>
        </is>
      </c>
      <c r="B428" s="12" t="inlineStr">
        <is>
          <t>Metal Ores</t>
        </is>
      </c>
      <c r="C428" s="13" t="inlineStr">
        <is>
          <t>Extracting Copper: Phytomining [CH10.28]</t>
        </is>
      </c>
      <c r="D428" s="12" t="inlineStr">
        <is>
          <t>Describe how phytomining can be used to extract copper from copper ores.</t>
        </is>
      </c>
      <c r="E428" s="12" t="inlineStr">
        <is>
          <t>faf4f34e-aa31-4915-afdb-dba1d50baf6a</t>
        </is>
      </c>
    </row>
    <row r="429" ht="45" customHeight="1">
      <c r="A429" s="12" t="inlineStr">
        <is>
          <t>C6: Global Challenges</t>
        </is>
      </c>
      <c r="B429" s="12" t="inlineStr">
        <is>
          <t>Metal Ores</t>
        </is>
      </c>
      <c r="C429" s="13" t="inlineStr">
        <is>
          <t>Extracting Copper: Pros and Cons [CH10.29]</t>
        </is>
      </c>
      <c r="D429" s="12" t="inlineStr">
        <is>
          <t xml:space="preserve">Give advantages and disadvantages of bioleaching and phytomining in the extraction of copper from copper ores. </t>
        </is>
      </c>
      <c r="E429" s="12" t="inlineStr">
        <is>
          <t>4de00efa-1526-403a-bee1-5c376f18ca5f</t>
        </is>
      </c>
    </row>
    <row r="430" ht="45" customHeight="1">
      <c r="A430" s="12" t="inlineStr">
        <is>
          <t>C6: Global Challenges</t>
        </is>
      </c>
      <c r="B430" s="12" t="inlineStr">
        <is>
          <t>Corrosion &amp; Galvanising</t>
        </is>
      </c>
      <c r="C430" s="13" t="inlineStr">
        <is>
          <t>Diagnostic: Corrosion &amp; Galvanising [CH0.95]</t>
        </is>
      </c>
      <c r="D430" s="12" t="inlineStr">
        <is>
          <t xml:space="preserve">Diagnostic for corrosion and galvanising.  This includes investigating corrosion, materials used to protect iron and steel, consideration of both common methods of galvanising and a chemical explanation of how sacrificial metals work. </t>
        </is>
      </c>
      <c r="E430" s="12" t="inlineStr">
        <is>
          <t>eca5cfb2-1760-4d28-9e4d-4e04acb26b48</t>
        </is>
      </c>
    </row>
    <row r="431" ht="45" customHeight="1">
      <c r="A431" s="12" t="inlineStr">
        <is>
          <t>C6: Global Challenges</t>
        </is>
      </c>
      <c r="B431" s="12" t="inlineStr">
        <is>
          <t>Corrosion &amp; Galvanising</t>
        </is>
      </c>
      <c r="C431" s="13" t="inlineStr">
        <is>
          <t>Corrosion [CH10.10]</t>
        </is>
      </c>
      <c r="D431" s="12" t="inlineStr">
        <is>
          <t>Define corrosion and the specific cases of rusting of iron and corrosions of aluminium. Describe  the investigation into the conditions needed for rusting to occur.</t>
        </is>
      </c>
      <c r="E431" s="12" t="inlineStr">
        <is>
          <t>11029499-d7f7-4e18-a781-f758a10f0cd7</t>
        </is>
      </c>
    </row>
    <row r="432" ht="45" customHeight="1">
      <c r="A432" s="12" t="inlineStr">
        <is>
          <t>C6: Global Challenges</t>
        </is>
      </c>
      <c r="B432" s="12" t="inlineStr">
        <is>
          <t>Corrosion &amp; Galvanising</t>
        </is>
      </c>
      <c r="C432" s="13" t="inlineStr">
        <is>
          <t>Protecting Metals [CH10.11]</t>
        </is>
      </c>
      <c r="D432" s="12" t="inlineStr">
        <is>
          <t>Prevention of corrosion by physical means - providing a barrier to oxygen and water.  Such as painting, oil or grease, covering with plastic or using electroplating covering with a metal of lower reactivity.</t>
        </is>
      </c>
      <c r="E432" s="12" t="inlineStr">
        <is>
          <t>4226a247-c4f8-4f9c-8e0b-3f852a976814</t>
        </is>
      </c>
    </row>
    <row r="433" ht="45" customHeight="1">
      <c r="A433" s="12" t="inlineStr">
        <is>
          <t>C6: Global Challenges</t>
        </is>
      </c>
      <c r="B433" s="12" t="inlineStr">
        <is>
          <t>Corrosion &amp; Galvanising</t>
        </is>
      </c>
      <c r="C433" s="13" t="inlineStr">
        <is>
          <t>Galvanising [CH10.12]</t>
        </is>
      </c>
      <c r="D433" s="12" t="inlineStr">
        <is>
          <t>Prevention of corrosion by chemical means - using a metal that is more reactive such as galvanising with zinc.  Covers both zinc as a physical barrier and as an example of sacrificial protection.</t>
        </is>
      </c>
      <c r="E433" s="12" t="inlineStr">
        <is>
          <t>8cfd2741-b3c3-412c-836e-29eb58e3d735</t>
        </is>
      </c>
    </row>
    <row r="434" ht="45" customHeight="1">
      <c r="A434" s="12" t="inlineStr">
        <is>
          <t>C6: Global Challenges</t>
        </is>
      </c>
      <c r="B434" s="12" t="inlineStr">
        <is>
          <t>Corrosion &amp; Galvanising</t>
        </is>
      </c>
      <c r="C434" s="13" t="inlineStr">
        <is>
          <t>Explaining Sacrificial Protection of Metals [CH10.13]</t>
        </is>
      </c>
      <c r="D434" s="12" t="inlineStr">
        <is>
          <t>Explain at a chemical level how sacrificial protection works in terms of reactivity and electron transfer.</t>
        </is>
      </c>
      <c r="E434" s="12" t="inlineStr">
        <is>
          <t>d1fdded9-7e24-4fe9-9505-d3d73c57ed30</t>
        </is>
      </c>
    </row>
    <row r="435" ht="45" customHeight="1">
      <c r="A435" s="12" t="inlineStr">
        <is>
          <t>C6: Global Challenges</t>
        </is>
      </c>
      <c r="B435" s="12" t="inlineStr">
        <is>
          <t>Fertilisers &amp; Haber Process</t>
        </is>
      </c>
      <c r="C435" s="13" t="inlineStr">
        <is>
          <t>Diagnostic: Fertilisers &amp; Haber Process [CH0.100]</t>
        </is>
      </c>
      <c r="D435" s="12" t="inlineStr">
        <is>
          <t>Diagnostic for NPK fertilisers and the Haber process.</t>
        </is>
      </c>
      <c r="E435" s="12" t="inlineStr">
        <is>
          <t>a6555fd9-7ee8-419a-bae9-f6a95a7fa5d3</t>
        </is>
      </c>
    </row>
    <row r="436" ht="45" customHeight="1">
      <c r="A436" s="12" t="inlineStr">
        <is>
          <t>C6: Global Challenges</t>
        </is>
      </c>
      <c r="B436" s="12" t="inlineStr">
        <is>
          <t>Fertilisers &amp; Haber Process</t>
        </is>
      </c>
      <c r="C436" s="13" t="inlineStr">
        <is>
          <t>Plant Disease: Deficiencies [BI3.49]</t>
        </is>
      </c>
      <c r="D436" s="12" t="inlineStr">
        <is>
          <t>Describe the symptoms of a magnesium or nitrate deficiency. Briefly explain why deficiencies in these lead to their symptoms.</t>
        </is>
      </c>
      <c r="E436" s="12" t="inlineStr">
        <is>
          <t>81d182e8-184c-4c9e-a9f6-9d316329fba9</t>
        </is>
      </c>
    </row>
    <row r="437" ht="45" customHeight="1">
      <c r="A437" s="12" t="inlineStr">
        <is>
          <t>C6: Global Challenges</t>
        </is>
      </c>
      <c r="B437" s="12" t="inlineStr">
        <is>
          <t>Fertilisers &amp; Haber Process</t>
        </is>
      </c>
      <c r="C437" s="13" t="inlineStr">
        <is>
          <t>NPK Fertilisers: Introduction [CH10.42]</t>
        </is>
      </c>
      <c r="D437" s="12" t="inlineStr">
        <is>
          <t>An introduction to NPK fertilisers as a formulation.</t>
        </is>
      </c>
      <c r="E437" s="12" t="inlineStr">
        <is>
          <t>5ebb7b7d-dc30-4d01-8c7f-fd1cc31b9f71</t>
        </is>
      </c>
    </row>
    <row r="438" ht="45" customHeight="1">
      <c r="A438" s="12" t="inlineStr">
        <is>
          <t>C6: Global Challenges</t>
        </is>
      </c>
      <c r="B438" s="12" t="inlineStr">
        <is>
          <t>Fertilisers &amp; Haber Process</t>
        </is>
      </c>
      <c r="C438" s="13" t="inlineStr">
        <is>
          <t>NPK Fertilisers: Salts [CH10.43]</t>
        </is>
      </c>
      <c r="D438" s="12" t="inlineStr">
        <is>
          <t>Description of NPK fertilisers and the salts they contain with examples of neutralisation reactions to produce them.</t>
        </is>
      </c>
      <c r="E438" s="12" t="inlineStr">
        <is>
          <t>9a351c29-5ad6-47b0-ab1f-e2fc2509a957</t>
        </is>
      </c>
    </row>
    <row r="439" ht="45" customHeight="1">
      <c r="A439" s="12" t="inlineStr">
        <is>
          <t>C6: Global Challenges</t>
        </is>
      </c>
      <c r="B439" s="12" t="inlineStr">
        <is>
          <t>Fertilisers &amp; Haber Process</t>
        </is>
      </c>
      <c r="C439" s="13" t="inlineStr">
        <is>
          <t>NPK Fertilisers: Production [CH10.44]</t>
        </is>
      </c>
      <c r="D439" s="12" t="inlineStr">
        <is>
          <t>A comparison of the laboratory and industrial production of salts.</t>
        </is>
      </c>
      <c r="E439" s="12" t="inlineStr">
        <is>
          <t>65bfdc5a-885b-4c98-b6d1-8376d8f8c10a</t>
        </is>
      </c>
    </row>
    <row r="440" ht="45" customHeight="1">
      <c r="A440" s="12" t="inlineStr">
        <is>
          <t>C6: Global Challenges</t>
        </is>
      </c>
      <c r="B440" s="12" t="inlineStr">
        <is>
          <t>Fertilisers &amp; Haber Process</t>
        </is>
      </c>
      <c r="C440" s="13" t="inlineStr">
        <is>
          <t>The Haber Process [CH10.45]</t>
        </is>
      </c>
      <c r="D440" s="12" t="inlineStr">
        <is>
          <t>Description of the Haber process, the stages involved and the conditions used.</t>
        </is>
      </c>
      <c r="E440" s="12" t="inlineStr">
        <is>
          <t>bee4d8d0-0ec7-445f-b811-f687f85d3a92</t>
        </is>
      </c>
    </row>
    <row r="441" ht="45" customHeight="1">
      <c r="A441" s="12" t="inlineStr">
        <is>
          <t>C6: Global Challenges</t>
        </is>
      </c>
      <c r="B441" s="12" t="inlineStr">
        <is>
          <t>Fertilisers &amp; Haber Process</t>
        </is>
      </c>
      <c r="C441" s="13" t="inlineStr">
        <is>
          <t>Interpreting Graphs of the Haber Process [CH10.46]</t>
        </is>
      </c>
      <c r="D441" s="12" t="inlineStr">
        <is>
          <t>Nugget about understanding and interpreting data on the Haber process.</t>
        </is>
      </c>
      <c r="E441" s="12" t="inlineStr">
        <is>
          <t>27a82a85-1f22-4b8e-8d7b-1e0d5bd87c7a</t>
        </is>
      </c>
    </row>
    <row r="442" ht="45" customHeight="1">
      <c r="A442" s="12" t="inlineStr">
        <is>
          <t>C6: Global Challenges</t>
        </is>
      </c>
      <c r="B442" s="12" t="inlineStr">
        <is>
          <t>Fertilisers &amp; Haber Process</t>
        </is>
      </c>
      <c r="C442" s="13" t="inlineStr">
        <is>
          <t>Commercial Haber Process [CH10.47]</t>
        </is>
      </c>
      <c r="D442" s="12" t="inlineStr">
        <is>
          <t>Detailed descriptions about the commercial Haber process and the chosen conditions for the reaction.</t>
        </is>
      </c>
      <c r="E442" s="12" t="inlineStr">
        <is>
          <t>d5062b06-1d95-4b16-857d-7af5148d6e0d</t>
        </is>
      </c>
    </row>
    <row r="443" ht="45" customHeight="1">
      <c r="A443" s="12" t="inlineStr">
        <is>
          <t>C6: Global Challenges</t>
        </is>
      </c>
      <c r="B443" s="12" t="inlineStr">
        <is>
          <t>Properties of Materials</t>
        </is>
      </c>
      <c r="C443" s="13" t="inlineStr">
        <is>
          <t>Diagnostic: Properties of Materials [CH0.93]</t>
        </is>
      </c>
      <c r="D443" s="12" t="inlineStr">
        <is>
          <t>Diagnostic for the chemical, physical and mechanical properties of materials.</t>
        </is>
      </c>
      <c r="E443" s="12" t="inlineStr">
        <is>
          <t>1be22f80-0db3-47e4-8358-b0a6d12da8c4</t>
        </is>
      </c>
    </row>
    <row r="444" ht="45" customHeight="1">
      <c r="A444" s="12" t="inlineStr">
        <is>
          <t>C6: Global Challenges</t>
        </is>
      </c>
      <c r="B444" s="12" t="inlineStr">
        <is>
          <t>Properties of Materials</t>
        </is>
      </c>
      <c r="C444" s="13" t="inlineStr">
        <is>
          <t>Chemical Properties of Materials [CH10.01]</t>
        </is>
      </c>
      <c r="D444" s="12" t="inlineStr">
        <is>
          <t>Describe the chemical properties of materials.</t>
        </is>
      </c>
      <c r="E444" s="12" t="inlineStr">
        <is>
          <t>6bc0b6c4-dae8-45ba-a17b-bd4746408f1c</t>
        </is>
      </c>
    </row>
    <row r="445" ht="45" customHeight="1">
      <c r="A445" s="12" t="inlineStr">
        <is>
          <t>C6: Global Challenges</t>
        </is>
      </c>
      <c r="B445" s="12" t="inlineStr">
        <is>
          <t>Properties of Materials</t>
        </is>
      </c>
      <c r="C445" s="13" t="inlineStr">
        <is>
          <t>Physical Properties of Materials [CH10.02]</t>
        </is>
      </c>
      <c r="D445" s="12" t="inlineStr">
        <is>
          <t>Describe the physical properties of materials.</t>
        </is>
      </c>
      <c r="E445" s="12" t="inlineStr">
        <is>
          <t>2ad40f9a-ee84-4e07-a6d3-9e08d7f36511</t>
        </is>
      </c>
    </row>
    <row r="446" ht="45" customHeight="1">
      <c r="A446" s="12" t="inlineStr">
        <is>
          <t>C6: Global Challenges</t>
        </is>
      </c>
      <c r="B446" s="12" t="inlineStr">
        <is>
          <t>Properties of Materials</t>
        </is>
      </c>
      <c r="C446" s="13" t="inlineStr">
        <is>
          <t>Mechanical Properties of Materials [CH10.03]</t>
        </is>
      </c>
      <c r="D446" s="12" t="inlineStr">
        <is>
          <t>Describe the mechanical properties of materials.</t>
        </is>
      </c>
      <c r="E446" s="12" t="inlineStr">
        <is>
          <t>076b533a-8913-4c7b-a458-bdf35bdd13d8</t>
        </is>
      </c>
    </row>
    <row r="447" ht="45" customHeight="1">
      <c r="A447" s="12" t="inlineStr">
        <is>
          <t>C6: Global Challenges</t>
        </is>
      </c>
      <c r="B447" s="12" t="inlineStr">
        <is>
          <t>Structure &amp; Properties of Materials</t>
        </is>
      </c>
      <c r="C447" s="13" t="inlineStr">
        <is>
          <t>Diagnostic: Structure &amp; Properties of Materials [CH0.107]</t>
        </is>
      </c>
      <c r="D447" s="12" t="inlineStr">
        <is>
          <t>Diagnostic for Structure &amp; Properties of Materials</t>
        </is>
      </c>
      <c r="E447" s="12" t="inlineStr">
        <is>
          <t>c1fb4d71-10f6-4e05-962b-d2784de37467</t>
        </is>
      </c>
    </row>
    <row r="448" ht="45" customHeight="1">
      <c r="A448" s="12" t="inlineStr">
        <is>
          <t>C6: Global Challenges</t>
        </is>
      </c>
      <c r="B448" s="12" t="inlineStr">
        <is>
          <t>Structure &amp; Properties of Materials</t>
        </is>
      </c>
      <c r="C448" s="13" t="inlineStr">
        <is>
          <t>Alloys: Uses [CH10.14]</t>
        </is>
      </c>
      <c r="D448" s="12" t="inlineStr">
        <is>
          <t>Brief review of properties of alloys from earlier topics.  Uses of common alloys brass, bronze, cupronickel, gold, magnalium, mild steel, low carbon steel and stainless steel.</t>
        </is>
      </c>
      <c r="E448" s="12" t="inlineStr">
        <is>
          <t>393a0f49-75d1-4920-822c-61c0c8a2a94c</t>
        </is>
      </c>
    </row>
    <row r="449" ht="45" customHeight="1">
      <c r="A449" s="12" t="inlineStr">
        <is>
          <t>C6: Global Challenges</t>
        </is>
      </c>
      <c r="B449" s="12" t="inlineStr">
        <is>
          <t>Structure &amp; Properties of Materials</t>
        </is>
      </c>
      <c r="C449" s="13" t="inlineStr">
        <is>
          <t>Alloys: Interpreting &amp; Evaluating Use [CH10.15]</t>
        </is>
      </c>
      <c r="D449" s="12" t="inlineStr">
        <is>
          <t>Interpret data to identify why particular alloys are used for data presented in tables, charts and graphs. Evaluate why particular alloys are used using their properties and how relevant they are to a given application.</t>
        </is>
      </c>
      <c r="E449" s="12" t="inlineStr">
        <is>
          <t>d84341a7-e659-416a-8707-2e4fe67c7000</t>
        </is>
      </c>
    </row>
    <row r="450" ht="45" customHeight="1">
      <c r="A450" s="12" t="inlineStr">
        <is>
          <t>C6: Global Challenges</t>
        </is>
      </c>
      <c r="B450" s="12" t="inlineStr">
        <is>
          <t>Structure &amp; Properties of Materials</t>
        </is>
      </c>
      <c r="C450" s="13" t="inlineStr">
        <is>
          <t>Ceramics: Structure &amp; Properties [CH10.16]</t>
        </is>
      </c>
      <c r="D450" s="12" t="inlineStr">
        <is>
          <t>Explanation of what a ceramic is and the structure of glass and clay ceramics. Includes identifying the properties of glass and clay ceramics and how they are made.</t>
        </is>
      </c>
      <c r="E450" s="12" t="inlineStr">
        <is>
          <t>3c58c0c0-0e50-4c4a-b882-4533cd6c9af9</t>
        </is>
      </c>
    </row>
    <row r="451" ht="45" customHeight="1">
      <c r="A451" s="12" t="inlineStr">
        <is>
          <t>C6: Global Challenges</t>
        </is>
      </c>
      <c r="B451" s="12" t="inlineStr">
        <is>
          <t>Structure &amp; Properties of Materials</t>
        </is>
      </c>
      <c r="C451" s="13" t="inlineStr">
        <is>
          <t>Ceramics: Explaining Properties [CH10.17]</t>
        </is>
      </c>
      <c r="D451" s="12" t="inlineStr">
        <is>
          <t>Use ideas about the structure of glass and clay ceramics to explain why they exhibit the properties they do.</t>
        </is>
      </c>
      <c r="E451" s="12" t="inlineStr">
        <is>
          <t>4bac43ba-b56d-4d22-adbc-c208f4e3c96a</t>
        </is>
      </c>
    </row>
    <row r="452" ht="45" customHeight="1">
      <c r="A452" s="12" t="inlineStr">
        <is>
          <t>C6: Global Challenges</t>
        </is>
      </c>
      <c r="B452" s="12" t="inlineStr">
        <is>
          <t>Structure &amp; Properties of Materials</t>
        </is>
      </c>
      <c r="C452" s="13" t="inlineStr">
        <is>
          <t>Composites: Structure &amp; Properties [CH10.18]</t>
        </is>
      </c>
      <c r="D452" s="12" t="inlineStr">
        <is>
          <t>Explanation of what a composite is and the structure. Includes examples of composite materials. Fibreglass, CFRP and reinforced concrete.</t>
        </is>
      </c>
      <c r="E452" s="12" t="inlineStr">
        <is>
          <t>3bfb2d8b-92c1-4fb9-8aa2-533ee4638d14</t>
        </is>
      </c>
    </row>
    <row r="453" ht="45" customHeight="1">
      <c r="A453" s="12" t="inlineStr">
        <is>
          <t>C6: Global Challenges</t>
        </is>
      </c>
      <c r="B453" s="12" t="inlineStr">
        <is>
          <t>Structure &amp; Properties of Materials</t>
        </is>
      </c>
      <c r="C453" s="13" t="inlineStr">
        <is>
          <t>Polymers: Production and Structure [CH10.64]</t>
        </is>
      </c>
      <c r="D453" s="12" t="inlineStr">
        <is>
          <t>Covers the manufacture of LDPE and HDPE in terms of the conditions needed and the difference in physical properties of the polymers that result.  The features of the structure are used to better understand the relative density and melting point of LDPE compared to HDPE.</t>
        </is>
      </c>
      <c r="E453" s="12" t="inlineStr">
        <is>
          <t>ba812879-28b4-45ef-9dd3-0fa652aac522</t>
        </is>
      </c>
    </row>
    <row r="454" ht="45" customHeight="1">
      <c r="A454" s="12" t="inlineStr">
        <is>
          <t>C6: Global Challenges</t>
        </is>
      </c>
      <c r="B454" s="12" t="inlineStr">
        <is>
          <t>Structure &amp; Properties of Materials</t>
        </is>
      </c>
      <c r="C454" s="13" t="inlineStr">
        <is>
          <t>Polymers: Thermosoftening &amp; Thermosetting [CH10.65]</t>
        </is>
      </c>
      <c r="D454" s="12" t="inlineStr">
        <is>
          <t>Covers thermosetting and thermosoftening polymers in terms of their structure and how it relates to the type of polymer. Also includes the ease with which each type of polymer can be recycled.</t>
        </is>
      </c>
      <c r="E454" s="12" t="inlineStr">
        <is>
          <t>1d3c89d6-0429-4257-8549-d2708338174f</t>
        </is>
      </c>
    </row>
    <row r="455" ht="45" customHeight="1">
      <c r="A455" s="12" t="inlineStr">
        <is>
          <t>C6: Global Challenges</t>
        </is>
      </c>
      <c r="B455" s="12" t="inlineStr">
        <is>
          <t>Comparing Materials</t>
        </is>
      </c>
      <c r="C455" s="13" t="inlineStr">
        <is>
          <t>Diagnostic: Comparing Materials [CH0.108]</t>
        </is>
      </c>
      <c r="D455" s="12" t="inlineStr">
        <is>
          <t>Diagnostic for Comparing Materials</t>
        </is>
      </c>
      <c r="E455" s="12" t="inlineStr">
        <is>
          <t>1ee159b4-e986-490c-acb0-9d7f75b56b67</t>
        </is>
      </c>
    </row>
    <row r="456" ht="45" customHeight="1">
      <c r="A456" s="12" t="inlineStr">
        <is>
          <t>C6: Global Challenges</t>
        </is>
      </c>
      <c r="B456" s="12" t="inlineStr">
        <is>
          <t>Comparing Materials</t>
        </is>
      </c>
      <c r="C456" s="13" t="inlineStr">
        <is>
          <t>Comparing Materials [CH10.66]</t>
        </is>
      </c>
      <c r="D456" s="12" t="inlineStr">
        <is>
          <t>Comparison of the properties of metals, alloys, ceramics (glass &amp; clay), polymers (both thermosetting and thermosoftening) and composites.  Uses quantitative data for density, tensile strength, compressive strength, hardness and thermal conductivity.</t>
        </is>
      </c>
      <c r="E456" s="12" t="inlineStr">
        <is>
          <t>bfb02309-afa0-4485-aca2-5cb2b775f910</t>
        </is>
      </c>
    </row>
    <row r="457" ht="45" customHeight="1">
      <c r="A457" s="12" t="inlineStr">
        <is>
          <t>C6: Global Challenges</t>
        </is>
      </c>
      <c r="B457" s="12" t="inlineStr">
        <is>
          <t>Comparing Materials</t>
        </is>
      </c>
      <c r="C457" s="13" t="inlineStr">
        <is>
          <t>Selecting Materials: Using Qualitative Data [CH10.67]</t>
        </is>
      </c>
      <c r="D457" s="12" t="inlineStr">
        <is>
          <t>Use qualitative data to decide on which material from a selection of materials is most suitable for a specific application.</t>
        </is>
      </c>
      <c r="E457" s="12" t="inlineStr">
        <is>
          <t>a619e4de-63c7-434b-90b5-48a458d18a64</t>
        </is>
      </c>
    </row>
    <row r="458" ht="45" customHeight="1">
      <c r="A458" s="12" t="inlineStr">
        <is>
          <t>C6: Global Challenges</t>
        </is>
      </c>
      <c r="B458" s="12" t="inlineStr">
        <is>
          <t>Comparing Materials</t>
        </is>
      </c>
      <c r="C458" s="13" t="inlineStr">
        <is>
          <t>Selecting Materials: Using Quantitative Data [CH10.68]</t>
        </is>
      </c>
      <c r="D458" s="12" t="inlineStr">
        <is>
          <t>Use quantitative data to decide on which material, from a selection of materials, is most suitable for a specific application.</t>
        </is>
      </c>
      <c r="E458" s="12" t="inlineStr">
        <is>
          <t>13c552f2-da25-406b-a025-f77658f5ed5f</t>
        </is>
      </c>
    </row>
    <row r="459" ht="45" customHeight="1">
      <c r="A459" s="12" t="inlineStr">
        <is>
          <t>C6: Global Challenges</t>
        </is>
      </c>
      <c r="B459" s="12" t="inlineStr">
        <is>
          <t>Comparing Materials</t>
        </is>
      </c>
      <c r="C459" s="13" t="inlineStr">
        <is>
          <t>Selecting Materials: Justifying Choices [CH10.69]</t>
        </is>
      </c>
      <c r="D459" s="12" t="inlineStr">
        <is>
          <t>Justify the choice of a material in a given context based on both the qualitative and quantitative data related to the properties of a range of possible alternatives.</t>
        </is>
      </c>
      <c r="E459" s="12" t="inlineStr">
        <is>
          <t>03379352-463b-406c-ac5e-eb21dc3a9d76</t>
        </is>
      </c>
    </row>
    <row r="460" ht="45" customHeight="1">
      <c r="A460" s="12" t="inlineStr">
        <is>
          <t>C6: Global Challenges</t>
        </is>
      </c>
      <c r="B460" s="12" t="inlineStr">
        <is>
          <t>Comparing Materials</t>
        </is>
      </c>
      <c r="C460" s="13" t="inlineStr">
        <is>
          <t>Recycling [CH10.70]</t>
        </is>
      </c>
      <c r="D460" s="12" t="inlineStr">
        <is>
          <t>Understand how and why materials are recycled.  Consider the factors what affect where a material will be recycled.</t>
        </is>
      </c>
      <c r="E460" s="12" t="inlineStr">
        <is>
          <t>b5277ff7-0af2-475c-b5cd-2c9dcb9c83e0</t>
        </is>
      </c>
    </row>
    <row r="461" ht="45" customHeight="1">
      <c r="A461" s="12" t="inlineStr">
        <is>
          <t>C6: Global Challenges</t>
        </is>
      </c>
      <c r="B461" s="12" t="inlineStr">
        <is>
          <t>Life Cycle Assessments</t>
        </is>
      </c>
      <c r="C461" s="13" t="inlineStr">
        <is>
          <t>Diagnostic: Life Cycle Assessments [CH0.96]</t>
        </is>
      </c>
      <c r="D461" s="12" t="inlineStr">
        <is>
          <t>Diagnostic for using life cycle assessments (LCAs) to evaluate products.</t>
        </is>
      </c>
      <c r="E461" s="12" t="inlineStr">
        <is>
          <t>2f70b119-d373-448e-955f-872141f77526</t>
        </is>
      </c>
    </row>
    <row r="462" ht="45" customHeight="1">
      <c r="A462" s="12" t="inlineStr">
        <is>
          <t>C6: Global Challenges</t>
        </is>
      </c>
      <c r="B462" s="12" t="inlineStr">
        <is>
          <t>Life Cycle Assessments</t>
        </is>
      </c>
      <c r="C462" s="13" t="inlineStr">
        <is>
          <t>LCA: Life Cycle Assessments [CH10.21]</t>
        </is>
      </c>
      <c r="D462" s="12" t="inlineStr">
        <is>
          <t>Identify what a life cycle assessment is and what is included when a life cycle assessment is conducted.</t>
        </is>
      </c>
      <c r="E462" s="12" t="inlineStr">
        <is>
          <t>d93b339e-69f8-4ac4-b542-b9ab9a024ba6</t>
        </is>
      </c>
    </row>
    <row r="463" ht="45" customHeight="1">
      <c r="A463" s="12" t="inlineStr">
        <is>
          <t>C6: Global Challenges</t>
        </is>
      </c>
      <c r="B463" s="12" t="inlineStr">
        <is>
          <t>Life Cycle Assessments</t>
        </is>
      </c>
      <c r="C463" s="13" t="inlineStr">
        <is>
          <t>LCA: Evaluating Products Using LCAs [CH10.22]</t>
        </is>
      </c>
      <c r="D463" s="12" t="inlineStr">
        <is>
          <t>Interpret data from a life cycle assessment for a product.</t>
        </is>
      </c>
      <c r="E463" s="12" t="inlineStr">
        <is>
          <t>2d09294e-7b27-4afe-94eb-2801b92238b9</t>
        </is>
      </c>
    </row>
    <row r="464" ht="45" customHeight="1">
      <c r="A464" s="12" t="inlineStr">
        <is>
          <t>C6: Global Challenges</t>
        </is>
      </c>
      <c r="B464" s="12" t="inlineStr">
        <is>
          <t>Life Cycle Assessments</t>
        </is>
      </c>
      <c r="C464" s="13" t="inlineStr">
        <is>
          <t>Reducing the Use of Resources [CH10.23]</t>
        </is>
      </c>
      <c r="D464" s="12" t="inlineStr">
        <is>
          <t>Understand how reducing, reusing and recycling can extend the lifetime of finite resources.</t>
        </is>
      </c>
      <c r="E464" s="12" t="inlineStr">
        <is>
          <t>2b6af54e-2af6-43ef-af48-c5db09831e1e</t>
        </is>
      </c>
    </row>
    <row r="465" ht="45" customHeight="1">
      <c r="A465" s="12" t="inlineStr">
        <is>
          <t>C6: Global Challenges</t>
        </is>
      </c>
      <c r="B465" s="12" t="inlineStr">
        <is>
          <t>Life Cycle Assessments</t>
        </is>
      </c>
      <c r="C465" s="13" t="inlineStr">
        <is>
          <t>Sustainable Development [CH10.24]</t>
        </is>
      </c>
      <c r="D465" s="12" t="inlineStr">
        <is>
          <t>Understand what is meant by sustainable development and how it can be achieved.</t>
        </is>
      </c>
      <c r="E465" s="12" t="inlineStr">
        <is>
          <t>10bf1ae2-68a1-4267-97e0-54201e4b4557</t>
        </is>
      </c>
    </row>
    <row r="466" ht="45" customHeight="1">
      <c r="A466" s="12" t="inlineStr">
        <is>
          <t>C6: Global Challenges</t>
        </is>
      </c>
      <c r="B466" s="12" t="inlineStr">
        <is>
          <t>Life Cycle Assessments</t>
        </is>
      </c>
      <c r="C466" s="13" t="inlineStr">
        <is>
          <t>LCA: Shopping Bags [CH10.25]</t>
        </is>
      </c>
      <c r="D466" s="12" t="inlineStr">
        <is>
          <t>Compare the LCAs for plastic and paper bags to evaluate which is more environmentally friendly.</t>
        </is>
      </c>
      <c r="E466" s="12" t="inlineStr">
        <is>
          <t>5be116f5-8ca4-4cf4-a48c-42d740f11087</t>
        </is>
      </c>
    </row>
    <row r="467" ht="45" customHeight="1">
      <c r="A467" s="12" t="inlineStr">
        <is>
          <t>C6: Global Challenges</t>
        </is>
      </c>
      <c r="B467" s="12" t="inlineStr">
        <is>
          <t>Alkanes</t>
        </is>
      </c>
      <c r="C467" s="13" t="inlineStr">
        <is>
          <t>Diagnostic: Alkanes [CH0.71]</t>
        </is>
      </c>
      <c r="D467" s="12" t="inlineStr">
        <is>
          <t>Diagnostic for Alkanes.</t>
        </is>
      </c>
      <c r="E467" s="12" t="inlineStr">
        <is>
          <t>8b3827d9-03f8-4ef1-ad05-a76971162bc4</t>
        </is>
      </c>
    </row>
    <row r="468" ht="45" customHeight="1">
      <c r="A468" s="12" t="inlineStr">
        <is>
          <t>C6: Global Challenges</t>
        </is>
      </c>
      <c r="B468" s="12" t="inlineStr">
        <is>
          <t>Alkanes</t>
        </is>
      </c>
      <c r="C468" s="13" t="inlineStr">
        <is>
          <t>Crude Oil [CH7.01]</t>
        </is>
      </c>
      <c r="D468" s="12" t="inlineStr">
        <is>
          <t>Explain how crude oil is formed.</t>
        </is>
      </c>
      <c r="E468" s="12" t="inlineStr">
        <is>
          <t>5d319f7a-1f09-4c2f-8bc3-6c93bf9eb6ba</t>
        </is>
      </c>
    </row>
    <row r="469" ht="45" customHeight="1">
      <c r="A469" s="12" t="inlineStr">
        <is>
          <t>C6: Global Challenges</t>
        </is>
      </c>
      <c r="B469" s="12" t="inlineStr">
        <is>
          <t>Alkanes</t>
        </is>
      </c>
      <c r="C469" s="13" t="inlineStr">
        <is>
          <t>Properties of Hydrocarbons [CH7.02]</t>
        </is>
      </c>
      <c r="D469" s="12" t="inlineStr">
        <is>
          <t>Describe the properties of hydrocarbons.</t>
        </is>
      </c>
      <c r="E469" s="12" t="inlineStr">
        <is>
          <t>6a0e6c1e-f560-44c5-a7c6-bf9927e56f90</t>
        </is>
      </c>
    </row>
    <row r="470" ht="45" customHeight="1">
      <c r="A470" s="12" t="inlineStr">
        <is>
          <t>C6: Global Challenges</t>
        </is>
      </c>
      <c r="B470" s="12" t="inlineStr">
        <is>
          <t>Alkanes</t>
        </is>
      </c>
      <c r="C470" s="13" t="inlineStr">
        <is>
          <t>Fractional Distillation of Crude Oil [CH7.03]</t>
        </is>
      </c>
      <c r="D470" s="12" t="inlineStr">
        <is>
          <t>Explain how crude oil can be separated into useful products using fractional distillation.</t>
        </is>
      </c>
      <c r="E470" s="12" t="inlineStr">
        <is>
          <t>340dc6f5-c9cc-4098-ab02-c27d00a2aad6</t>
        </is>
      </c>
    </row>
    <row r="471" ht="45" customHeight="1">
      <c r="A471" s="12" t="inlineStr">
        <is>
          <t>C6: Global Challenges</t>
        </is>
      </c>
      <c r="B471" s="12" t="inlineStr">
        <is>
          <t>Alkanes</t>
        </is>
      </c>
      <c r="C471" s="13" t="inlineStr">
        <is>
          <t>Petrochemicals [CH7.04]</t>
        </is>
      </c>
      <c r="D471" s="12" t="inlineStr">
        <is>
          <t>Describe the uses of different petrochemicals.</t>
        </is>
      </c>
      <c r="E471" s="12" t="inlineStr">
        <is>
          <t>14f4bf62-b839-44eb-8a7a-142f502e2afc</t>
        </is>
      </c>
    </row>
    <row r="472" ht="45" customHeight="1">
      <c r="A472" s="12" t="inlineStr">
        <is>
          <t>C6: Global Challenges</t>
        </is>
      </c>
      <c r="B472" s="12" t="inlineStr">
        <is>
          <t>Alkanes</t>
        </is>
      </c>
      <c r="C472" s="13" t="inlineStr">
        <is>
          <t>Alkanes [CH7.05]</t>
        </is>
      </c>
      <c r="D472" s="12" t="inlineStr">
        <is>
          <t>Describe the homologous series; alkanes.</t>
        </is>
      </c>
      <c r="E472" s="12" t="inlineStr">
        <is>
          <t>9d835561-c6df-49d6-b152-2551cb9abb7a</t>
        </is>
      </c>
    </row>
    <row r="473" ht="45" customHeight="1">
      <c r="A473" s="12" t="inlineStr">
        <is>
          <t>C6: Global Challenges</t>
        </is>
      </c>
      <c r="B473" s="12" t="inlineStr">
        <is>
          <t>Alkanes</t>
        </is>
      </c>
      <c r="C473" s="13" t="inlineStr">
        <is>
          <t>Naming Alkanes [CH7.06]</t>
        </is>
      </c>
      <c r="D473" s="12" t="inlineStr">
        <is>
          <t>Identify the names of the first four alkanes.</t>
        </is>
      </c>
      <c r="E473" s="12" t="inlineStr">
        <is>
          <t>5a60a571-3a36-4393-ac18-861b1c5eb0ca</t>
        </is>
      </c>
    </row>
    <row r="474" ht="45" customHeight="1">
      <c r="A474" s="12" t="inlineStr">
        <is>
          <t>C6: Global Challenges</t>
        </is>
      </c>
      <c r="B474" s="12" t="inlineStr">
        <is>
          <t>Alkanes</t>
        </is>
      </c>
      <c r="C474" s="13" t="inlineStr">
        <is>
          <t>Structure &amp; Formulae of Alkanes I [CH7.07]</t>
        </is>
      </c>
      <c r="D474" s="12" t="inlineStr">
        <is>
          <t>Identify the formula of the first four alkanes.</t>
        </is>
      </c>
      <c r="E474" s="12" t="inlineStr">
        <is>
          <t>75264e70-0feb-421b-a5bb-3747404b173a</t>
        </is>
      </c>
    </row>
    <row r="475" ht="45" customHeight="1">
      <c r="A475" s="12" t="inlineStr">
        <is>
          <t>C6: Global Challenges</t>
        </is>
      </c>
      <c r="B475" s="12" t="inlineStr">
        <is>
          <t>Alkanes</t>
        </is>
      </c>
      <c r="C475" s="13" t="inlineStr">
        <is>
          <t>Structure &amp; Formulae of Alkanes II [CH7.08]</t>
        </is>
      </c>
      <c r="D475" s="12" t="inlineStr">
        <is>
          <t>Label and draw the structural formula of the first four alkanes.</t>
        </is>
      </c>
      <c r="E475" s="12" t="inlineStr">
        <is>
          <t>2fd6c6e6-d675-4f6c-8254-12ec77321f55</t>
        </is>
      </c>
    </row>
    <row r="476" ht="45" customHeight="1">
      <c r="A476" s="12" t="inlineStr">
        <is>
          <t>C6: Global Challenges</t>
        </is>
      </c>
      <c r="B476" s="12" t="inlineStr">
        <is>
          <t>Alkanes</t>
        </is>
      </c>
      <c r="C476" s="13" t="inlineStr">
        <is>
          <t>Complete Combustion of Hydrocarbons [CH7.09]</t>
        </is>
      </c>
      <c r="D476" s="12" t="inlineStr">
        <is>
          <t>Describe the complete combustion of hydrocarbons.</t>
        </is>
      </c>
      <c r="E476" s="12" t="inlineStr">
        <is>
          <t>bbf47baa-4154-489f-9ac7-a25dce597e1c</t>
        </is>
      </c>
    </row>
    <row r="477" ht="45" customHeight="1">
      <c r="A477" s="12" t="inlineStr">
        <is>
          <t>C6: Global Challenges</t>
        </is>
      </c>
      <c r="B477" s="12" t="inlineStr">
        <is>
          <t>Alkanes</t>
        </is>
      </c>
      <c r="C477" s="13" t="inlineStr">
        <is>
          <t>Incomplete Combustion [CH7.10]</t>
        </is>
      </c>
      <c r="D477" s="12" t="inlineStr">
        <is>
          <t>Describe the incomplete combustion of hydrocarbons.</t>
        </is>
      </c>
      <c r="E477" s="12" t="inlineStr">
        <is>
          <t>136a885a-662e-475b-a614-729adc098e66</t>
        </is>
      </c>
    </row>
    <row r="478" ht="45" customHeight="1">
      <c r="A478" s="12" t="inlineStr">
        <is>
          <t>C6: Global Challenges</t>
        </is>
      </c>
      <c r="B478" s="12" t="inlineStr">
        <is>
          <t>Alkenes</t>
        </is>
      </c>
      <c r="C478" s="13" t="inlineStr">
        <is>
          <t>Diagnostic: Alkenes [CH0.73]</t>
        </is>
      </c>
      <c r="D478" s="12" t="inlineStr">
        <is>
          <t>Diagnostic for Alkenes.</t>
        </is>
      </c>
      <c r="E478" s="12" t="inlineStr">
        <is>
          <t>1f318c78-c801-4024-9654-6b9daedb2b5c</t>
        </is>
      </c>
    </row>
    <row r="479" ht="45" customHeight="1">
      <c r="A479" s="12" t="inlineStr">
        <is>
          <t>C6: Global Challenges</t>
        </is>
      </c>
      <c r="B479" s="12" t="inlineStr">
        <is>
          <t>Alkenes</t>
        </is>
      </c>
      <c r="C479" s="13" t="inlineStr">
        <is>
          <t>Alkenes [CH7.11]</t>
        </is>
      </c>
      <c r="D479" s="12" t="inlineStr">
        <is>
          <t>Describe the homologous series; alkenes.</t>
        </is>
      </c>
      <c r="E479" s="12" t="inlineStr">
        <is>
          <t>efb47b45-d39d-4873-b7f1-c4b1e5421a70</t>
        </is>
      </c>
    </row>
    <row r="480" ht="45" customHeight="1">
      <c r="A480" s="12" t="inlineStr">
        <is>
          <t>C6: Global Challenges</t>
        </is>
      </c>
      <c r="B480" s="12" t="inlineStr">
        <is>
          <t>Alkenes</t>
        </is>
      </c>
      <c r="C480" s="13" t="inlineStr">
        <is>
          <t>Naming Alkenes [CH7.13]</t>
        </is>
      </c>
      <c r="D480" s="12" t="inlineStr">
        <is>
          <t>Description of alkenes and naming the first four in the homologous series.</t>
        </is>
      </c>
      <c r="E480" s="12" t="inlineStr">
        <is>
          <t>f4165f6b-0192-4c1e-9c64-43e8da8e08d2</t>
        </is>
      </c>
    </row>
    <row r="481" ht="45" customHeight="1">
      <c r="A481" s="12" t="inlineStr">
        <is>
          <t>C6: Global Challenges</t>
        </is>
      </c>
      <c r="B481" s="12" t="inlineStr">
        <is>
          <t>Alkenes</t>
        </is>
      </c>
      <c r="C481" s="13" t="inlineStr">
        <is>
          <t>Structure &amp; Formulae of Alkenes I [CH7.14]</t>
        </is>
      </c>
      <c r="D481" s="12" t="inlineStr">
        <is>
          <t>Description of the first four alkenes and their structures.</t>
        </is>
      </c>
      <c r="E481" s="12" t="inlineStr">
        <is>
          <t>634136bc-e639-463f-96c1-b1e84211dc64</t>
        </is>
      </c>
    </row>
    <row r="482" ht="45" customHeight="1">
      <c r="A482" s="12" t="inlineStr">
        <is>
          <t>C6: Global Challenges</t>
        </is>
      </c>
      <c r="B482" s="12" t="inlineStr">
        <is>
          <t>Alkenes</t>
        </is>
      </c>
      <c r="C482" s="13" t="inlineStr">
        <is>
          <t>Structure &amp; Formulae of Alkenes II [CH7.15]</t>
        </is>
      </c>
      <c r="D482" s="12" t="inlineStr">
        <is>
          <t>Description of the first four alkenes and a variety of representations of their structures.</t>
        </is>
      </c>
      <c r="E482" s="12" t="inlineStr">
        <is>
          <t>a7df5f7d-8b4a-4445-9e97-a8123bb678ae</t>
        </is>
      </c>
    </row>
    <row r="483" ht="45" customHeight="1">
      <c r="A483" s="12" t="inlineStr">
        <is>
          <t>C6: Global Challenges</t>
        </is>
      </c>
      <c r="B483" s="12" t="inlineStr">
        <is>
          <t>Alkenes</t>
        </is>
      </c>
      <c r="C483" s="13" t="inlineStr">
        <is>
          <t>What is a Functional Group? [CH7.16]</t>
        </is>
      </c>
      <c r="D483" s="12" t="inlineStr">
        <is>
          <t xml:space="preserve">Define the term functional group and give examples. </t>
        </is>
      </c>
      <c r="E483" s="12" t="inlineStr">
        <is>
          <t>9f0c9d23-8d61-4c01-9ff5-454b7d23ee8c</t>
        </is>
      </c>
    </row>
    <row r="484" ht="45" customHeight="1">
      <c r="A484" s="12" t="inlineStr">
        <is>
          <t>C6: Global Challenges</t>
        </is>
      </c>
      <c r="B484" s="12" t="inlineStr">
        <is>
          <t>Alkenes</t>
        </is>
      </c>
      <c r="C484" s="13" t="inlineStr">
        <is>
          <t>Homologous Series [CH7.57]</t>
        </is>
      </c>
      <c r="D484" s="12" t="inlineStr">
        <is>
          <t>Define homologous series and give examples.</t>
        </is>
      </c>
      <c r="E484" s="12" t="inlineStr">
        <is>
          <t>86d6c484-1aeb-48c8-843d-db5142d45640</t>
        </is>
      </c>
    </row>
    <row r="485" ht="45" customHeight="1">
      <c r="A485" s="12" t="inlineStr">
        <is>
          <t>C6: Global Challenges</t>
        </is>
      </c>
      <c r="B485" s="12" t="inlineStr">
        <is>
          <t>Alkenes</t>
        </is>
      </c>
      <c r="C485" s="13" t="inlineStr">
        <is>
          <t>Saturated &amp; Unsaturated Hydrocarbons [CH7.17]</t>
        </is>
      </c>
      <c r="D485" s="12" t="inlineStr">
        <is>
          <t>Explain the difference between saturated and unsaturated hydrocarbons.</t>
        </is>
      </c>
      <c r="E485" s="12" t="inlineStr">
        <is>
          <t>cc388ba2-cfb7-469c-ac93-3df4f440c461</t>
        </is>
      </c>
    </row>
    <row r="486" ht="45" customHeight="1">
      <c r="A486" s="12" t="inlineStr">
        <is>
          <t>C6: Global Challenges</t>
        </is>
      </c>
      <c r="B486" s="12" t="inlineStr">
        <is>
          <t>Alkenes</t>
        </is>
      </c>
      <c r="C486" s="13" t="inlineStr">
        <is>
          <t>Cracking [CH7.18]</t>
        </is>
      </c>
      <c r="D486" s="12" t="inlineStr">
        <is>
          <t>Explain how and why long chain hydrocarbons are changed into shorter chain hydrocarbons.</t>
        </is>
      </c>
      <c r="E486" s="12" t="inlineStr">
        <is>
          <t>4c0351ce-1955-432e-b427-baeff2e247a3</t>
        </is>
      </c>
    </row>
    <row r="487" ht="45" customHeight="1">
      <c r="A487" s="12" t="inlineStr">
        <is>
          <t>C6: Global Challenges</t>
        </is>
      </c>
      <c r="B487" s="12" t="inlineStr">
        <is>
          <t>Alkenes</t>
        </is>
      </c>
      <c r="C487" s="13" t="inlineStr">
        <is>
          <t>Alkenes vs Alkanes [CH7.19]</t>
        </is>
      </c>
      <c r="D487" s="12" t="inlineStr">
        <is>
          <t>Describe the differences between alkenes and alkanes.</t>
        </is>
      </c>
      <c r="E487" s="12" t="inlineStr">
        <is>
          <t>d2da0c6c-9d93-4a77-a517-288792dbb331</t>
        </is>
      </c>
    </row>
    <row r="488" ht="45" customHeight="1">
      <c r="A488" s="12" t="inlineStr">
        <is>
          <t>C6: Global Challenges</t>
        </is>
      </c>
      <c r="B488" s="12" t="inlineStr">
        <is>
          <t>Reactions of Alkenes</t>
        </is>
      </c>
      <c r="C488" s="13" t="inlineStr">
        <is>
          <t>Diagnostic: Reactions of Alkenes [CH0.74]</t>
        </is>
      </c>
      <c r="D488" s="12" t="inlineStr">
        <is>
          <t>Diagnostic for Reactions of Alkenes.</t>
        </is>
      </c>
      <c r="E488" s="12" t="inlineStr">
        <is>
          <t>f20ef78d-927a-4dd4-8f28-918662bf0149</t>
        </is>
      </c>
    </row>
    <row r="489" ht="45" customHeight="1">
      <c r="A489" s="12" t="inlineStr">
        <is>
          <t>C6: Global Challenges</t>
        </is>
      </c>
      <c r="B489" s="12" t="inlineStr">
        <is>
          <t>Reactions of Alkenes</t>
        </is>
      </c>
      <c r="C489" s="13" t="inlineStr">
        <is>
          <t>Combustion of Alkenes [CH7.20]</t>
        </is>
      </c>
      <c r="D489" s="12" t="inlineStr">
        <is>
          <t>Describe what happens when an alkene burns in a plentiful and limited supply of oxygen.</t>
        </is>
      </c>
      <c r="E489" s="12" t="inlineStr">
        <is>
          <t>db2a3073-19a9-421e-b1b8-81d45a754ec2</t>
        </is>
      </c>
    </row>
    <row r="490" ht="45" customHeight="1">
      <c r="A490" s="12" t="inlineStr">
        <is>
          <t>C6: Global Challenges</t>
        </is>
      </c>
      <c r="B490" s="12" t="inlineStr">
        <is>
          <t>Reactions of Alkenes</t>
        </is>
      </c>
      <c r="C490" s="13" t="inlineStr">
        <is>
          <t>Addition Reactions of Alkenes [CH7.21]</t>
        </is>
      </c>
      <c r="D490" s="12" t="inlineStr">
        <is>
          <t>Describe how the double bond in alkenes allows them to undergo addition reactions.</t>
        </is>
      </c>
      <c r="E490" s="12" t="inlineStr">
        <is>
          <t>970d8a80-8363-4d82-99b2-f00a6168f2f0</t>
        </is>
      </c>
    </row>
    <row r="491" ht="45" customHeight="1">
      <c r="A491" s="12" t="inlineStr">
        <is>
          <t>C6: Global Challenges</t>
        </is>
      </c>
      <c r="B491" s="12" t="inlineStr">
        <is>
          <t>Reactions of Alkenes</t>
        </is>
      </c>
      <c r="C491" s="13" t="inlineStr">
        <is>
          <t>Hydrogenation of Alkenes [CH7.22]</t>
        </is>
      </c>
      <c r="D491" s="12" t="inlineStr">
        <is>
          <t xml:space="preserve">Describe the addition reaction between alkenes and hydrogen. </t>
        </is>
      </c>
      <c r="E491" s="12" t="inlineStr">
        <is>
          <t>50b73463-8535-4afa-a0c4-79354db187f3</t>
        </is>
      </c>
    </row>
    <row r="492" ht="45" customHeight="1">
      <c r="A492" s="12" t="inlineStr">
        <is>
          <t>C6: Global Challenges</t>
        </is>
      </c>
      <c r="B492" s="12" t="inlineStr">
        <is>
          <t>Reactions of Alkenes</t>
        </is>
      </c>
      <c r="C492" s="13" t="inlineStr">
        <is>
          <t>Reaction of Alkenes with Steam [CH7.23]</t>
        </is>
      </c>
      <c r="D492" s="12" t="inlineStr">
        <is>
          <t xml:space="preserve">Describe the addition reaction between alkenes and water. </t>
        </is>
      </c>
      <c r="E492" s="12" t="inlineStr">
        <is>
          <t>c2db2e01-adaa-44cf-a3a0-8f7e7a43eb6e</t>
        </is>
      </c>
    </row>
    <row r="493" ht="45" customHeight="1">
      <c r="A493" s="12" t="inlineStr">
        <is>
          <t>C6: Global Challenges</t>
        </is>
      </c>
      <c r="B493" s="12" t="inlineStr">
        <is>
          <t>Reactions of Alkenes</t>
        </is>
      </c>
      <c r="C493" s="13" t="inlineStr">
        <is>
          <t>Reaction of Alkenes with Halogens [CH7.24]</t>
        </is>
      </c>
      <c r="D493" s="12" t="inlineStr">
        <is>
          <t>Describe the addition reaction between alkenes and the halogens.</t>
        </is>
      </c>
      <c r="E493" s="12" t="inlineStr">
        <is>
          <t>9b837b41-dca5-420b-8c79-5ce68ef7486a</t>
        </is>
      </c>
    </row>
    <row r="494" ht="45" customHeight="1">
      <c r="A494" s="12" t="inlineStr">
        <is>
          <t>C6: Global Challenges</t>
        </is>
      </c>
      <c r="B494" s="12" t="inlineStr">
        <is>
          <t>Reactions of Alkenes</t>
        </is>
      </c>
      <c r="C494" s="13" t="inlineStr">
        <is>
          <t>Reaction of Alkenes: Summary [CH7.25]</t>
        </is>
      </c>
      <c r="D494" s="12" t="inlineStr">
        <is>
          <t>Summary of the addition reactions of alkenes, including how alkenes react with halogens, hydrogen and water.</t>
        </is>
      </c>
      <c r="E494" s="12" t="inlineStr">
        <is>
          <t>c2a0e497-fe3d-4c19-a690-f8b967bba438</t>
        </is>
      </c>
    </row>
    <row r="495" ht="45" customHeight="1">
      <c r="A495" s="12" t="inlineStr">
        <is>
          <t>C6: Global Challenges</t>
        </is>
      </c>
      <c r="B495" s="12" t="inlineStr">
        <is>
          <t>Alcohols</t>
        </is>
      </c>
      <c r="C495" s="13" t="inlineStr">
        <is>
          <t>Diagnostic: Alcohols [CH0.205]</t>
        </is>
      </c>
      <c r="D495" s="12" t="inlineStr">
        <is>
          <t>Diagnostic for alcohols.</t>
        </is>
      </c>
      <c r="E495" s="12" t="inlineStr">
        <is>
          <t>594ae211-ef11-4842-bfe1-47f98a99698e</t>
        </is>
      </c>
    </row>
    <row r="496" ht="45" customHeight="1">
      <c r="A496" s="12" t="inlineStr">
        <is>
          <t>C6: Global Challenges</t>
        </is>
      </c>
      <c r="B496" s="12" t="inlineStr">
        <is>
          <t>Alcohols</t>
        </is>
      </c>
      <c r="C496" s="13" t="inlineStr">
        <is>
          <t>Alcohols [CH7.27]</t>
        </is>
      </c>
      <c r="D496" s="12" t="inlineStr">
        <is>
          <t xml:space="preserve">Describe the homologous series, alcohols. </t>
        </is>
      </c>
      <c r="E496" s="12" t="inlineStr">
        <is>
          <t>d1dd909c-1ea1-4c2a-8167-400f98df3dfc</t>
        </is>
      </c>
    </row>
    <row r="497" ht="45" customHeight="1">
      <c r="A497" s="12" t="inlineStr">
        <is>
          <t>C6: Global Challenges</t>
        </is>
      </c>
      <c r="B497" s="12" t="inlineStr">
        <is>
          <t>Alcohols</t>
        </is>
      </c>
      <c r="C497" s="13" t="inlineStr">
        <is>
          <t>Structure &amp; Formulae of Alcohols [CH7.28]</t>
        </is>
      </c>
      <c r="D497" s="12" t="inlineStr">
        <is>
          <t>Label and draw the structural formula of the first four alcohols.</t>
        </is>
      </c>
      <c r="E497" s="12" t="inlineStr">
        <is>
          <t>2edcce99-f756-4435-8243-a294a3d1e523</t>
        </is>
      </c>
    </row>
    <row r="498" ht="45" customHeight="1">
      <c r="A498" s="12" t="inlineStr">
        <is>
          <t>C6: Global Challenges</t>
        </is>
      </c>
      <c r="B498" s="12" t="inlineStr">
        <is>
          <t>Alcohols</t>
        </is>
      </c>
      <c r="C498" s="13" t="inlineStr">
        <is>
          <t>Combustion of Alcohols [CH7.29]</t>
        </is>
      </c>
      <c r="D498" s="12" t="inlineStr">
        <is>
          <t>Description of alcohols, their use as fuels and their complete combustion.</t>
        </is>
      </c>
      <c r="E498" s="12" t="inlineStr">
        <is>
          <t>8932ee40-198f-4e6d-a79d-1c1a2cfcbd70</t>
        </is>
      </c>
    </row>
    <row r="499" ht="45" customHeight="1">
      <c r="A499" s="12" t="inlineStr">
        <is>
          <t>C6: Global Challenges</t>
        </is>
      </c>
      <c r="B499" s="12" t="inlineStr">
        <is>
          <t>Alcohols</t>
        </is>
      </c>
      <c r="C499" s="13" t="inlineStr">
        <is>
          <t>Reaction of Alcohols with Sodium [CH7.50]</t>
        </is>
      </c>
      <c r="D499" s="12" t="inlineStr">
        <is>
          <t xml:space="preserve">Describe the reaction between alcohols and sodium. </t>
        </is>
      </c>
      <c r="E499" s="12" t="inlineStr">
        <is>
          <t>18890f6b-2710-4a05-843a-374c02ec662c</t>
        </is>
      </c>
    </row>
    <row r="500" ht="45" customHeight="1">
      <c r="A500" s="12" t="inlineStr">
        <is>
          <t>C6: Global Challenges</t>
        </is>
      </c>
      <c r="B500" s="12" t="inlineStr">
        <is>
          <t>Alcohols</t>
        </is>
      </c>
      <c r="C500" s="13" t="inlineStr">
        <is>
          <t>Reaction of Alcohols with Water [CH7.51]</t>
        </is>
      </c>
      <c r="D500" s="12" t="inlineStr">
        <is>
          <t>Describe the reaction between the first four alcohols and water.</t>
        </is>
      </c>
      <c r="E500" s="12" t="inlineStr">
        <is>
          <t>c4f8a08a-3d6f-4d1a-b3f6-96fd7bcf23fa</t>
        </is>
      </c>
    </row>
    <row r="501" ht="45" customHeight="1">
      <c r="A501" s="12" t="inlineStr">
        <is>
          <t>C6: Global Challenges</t>
        </is>
      </c>
      <c r="B501" s="12" t="inlineStr">
        <is>
          <t>Alcohols</t>
        </is>
      </c>
      <c r="C501" s="13" t="inlineStr">
        <is>
          <t>Oxidation of Alcohol [CH7.52]</t>
        </is>
      </c>
      <c r="D501" s="12" t="inlineStr">
        <is>
          <t>Describe the oxidation of alcohols to carboxylic acids.</t>
        </is>
      </c>
      <c r="E501" s="12" t="inlineStr">
        <is>
          <t>8710fbff-ab8e-469a-8ae0-d545db03728d</t>
        </is>
      </c>
    </row>
    <row r="502" ht="45" customHeight="1">
      <c r="A502" s="12" t="inlineStr">
        <is>
          <t>C6: Global Challenges</t>
        </is>
      </c>
      <c r="B502" s="12" t="inlineStr">
        <is>
          <t>Carboxylic Acids &amp; Esters</t>
        </is>
      </c>
      <c r="C502" s="13" t="inlineStr">
        <is>
          <t>Diagnostic: Carboxylic Acids [CH0.206]</t>
        </is>
      </c>
      <c r="D502" s="12" t="inlineStr">
        <is>
          <t>Diagnostic for Carboxylic acids.</t>
        </is>
      </c>
      <c r="E502" s="12" t="inlineStr">
        <is>
          <t>7f81bbae-d528-4ff1-91cd-ff181e8c437e</t>
        </is>
      </c>
    </row>
    <row r="503" ht="45" customHeight="1">
      <c r="A503" s="12" t="inlineStr">
        <is>
          <t>C6: Global Challenges</t>
        </is>
      </c>
      <c r="B503" s="12" t="inlineStr">
        <is>
          <t>Carboxylic Acids &amp; Esters</t>
        </is>
      </c>
      <c r="C503" s="13" t="inlineStr">
        <is>
          <t>Carboxylic Acids [CH7.32]</t>
        </is>
      </c>
      <c r="D503" s="12" t="inlineStr">
        <is>
          <t>Describe the homologous series, carboxylic acids.</t>
        </is>
      </c>
      <c r="E503" s="12" t="inlineStr">
        <is>
          <t>80f6d8f0-f832-429f-8866-5f632549eb40</t>
        </is>
      </c>
    </row>
    <row r="504" ht="45" customHeight="1">
      <c r="A504" s="12" t="inlineStr">
        <is>
          <t>C6: Global Challenges</t>
        </is>
      </c>
      <c r="B504" s="12" t="inlineStr">
        <is>
          <t>Carboxylic Acids &amp; Esters</t>
        </is>
      </c>
      <c r="C504" s="13" t="inlineStr">
        <is>
          <t>Why Carboxylic Acid is a Weak Acid [CH7.33]</t>
        </is>
      </c>
      <c r="D504" s="12" t="inlineStr">
        <is>
          <t>Explain why carboxylic acids are weak acids.</t>
        </is>
      </c>
      <c r="E504" s="12" t="inlineStr">
        <is>
          <t>03622fa9-5b99-42e3-8b15-92aae59e67ad</t>
        </is>
      </c>
    </row>
    <row r="505" ht="45" customHeight="1">
      <c r="A505" s="12" t="inlineStr">
        <is>
          <t>C6: Global Challenges</t>
        </is>
      </c>
      <c r="B505" s="12" t="inlineStr">
        <is>
          <t>Carboxylic Acids &amp; Esters</t>
        </is>
      </c>
      <c r="C505" s="13" t="inlineStr">
        <is>
          <t>Reactions of Carboxylic Acids [CH7.34]</t>
        </is>
      </c>
      <c r="D505" s="12" t="inlineStr">
        <is>
          <t>Describe the reactions of carboxylic acids with metal carbonates and alcohols.</t>
        </is>
      </c>
      <c r="E505" s="12" t="inlineStr">
        <is>
          <t>9ab96619-8620-4780-ad4e-1a7fd73973cf</t>
        </is>
      </c>
    </row>
    <row r="506" ht="45" customHeight="1">
      <c r="A506" s="12" t="inlineStr">
        <is>
          <t>C6: Global Challenges</t>
        </is>
      </c>
      <c r="B506" s="12" t="inlineStr">
        <is>
          <t>Addition Polymers</t>
        </is>
      </c>
      <c r="C506" s="13" t="inlineStr">
        <is>
          <t>Diagnostic: Addition Polymers [CH0.78]</t>
        </is>
      </c>
      <c r="D506" s="12" t="inlineStr">
        <is>
          <t>Diagnostic for Addition Polymers.</t>
        </is>
      </c>
      <c r="E506" s="12" t="inlineStr">
        <is>
          <t>619de270-ad78-46a8-9355-ad197951dc44</t>
        </is>
      </c>
    </row>
    <row r="507" ht="45" customHeight="1">
      <c r="A507" s="12" t="inlineStr">
        <is>
          <t>C6: Global Challenges</t>
        </is>
      </c>
      <c r="B507" s="12" t="inlineStr">
        <is>
          <t>Addition Polymers</t>
        </is>
      </c>
      <c r="C507" s="13" t="inlineStr">
        <is>
          <t>Addition Polymers: Identifying &amp; Deducing [CH7.37]</t>
        </is>
      </c>
      <c r="D507" s="12" t="inlineStr">
        <is>
          <t>Includes the reaction of monomers to form polymers and how to identify the repeating unit from the monomer and vice versa.</t>
        </is>
      </c>
      <c r="E507" s="12" t="inlineStr">
        <is>
          <t>4693a534-fb0d-4842-8049-dfea47867233</t>
        </is>
      </c>
    </row>
    <row r="508" ht="45" customHeight="1">
      <c r="A508" s="12" t="inlineStr">
        <is>
          <t>C6: Global Challenges</t>
        </is>
      </c>
      <c r="B508" s="12" t="inlineStr">
        <is>
          <t>Addition Polymers</t>
        </is>
      </c>
      <c r="C508" s="13" t="inlineStr">
        <is>
          <t>Addition Polymers: Introduction [CH7.36]</t>
        </is>
      </c>
      <c r="D508" s="12" t="inlineStr">
        <is>
          <t>Introduction to the reaction of monomers to form polymers.  Includes how addition polymers form from monomers and that addition monomers all have C=C.</t>
        </is>
      </c>
      <c r="E508" s="12" t="inlineStr">
        <is>
          <t>93cdb336-85d4-4e69-a336-b43e98a7ca5b</t>
        </is>
      </c>
    </row>
    <row r="509" ht="45" customHeight="1">
      <c r="A509" s="12" t="inlineStr">
        <is>
          <t>C6: Global Challenges</t>
        </is>
      </c>
      <c r="B509" s="12" t="inlineStr">
        <is>
          <t>Addition Polymers</t>
        </is>
      </c>
      <c r="C509" s="13" t="inlineStr">
        <is>
          <t>Addition Polymers: Representing in Diagrams [CH7.38]</t>
        </is>
      </c>
      <c r="D509" s="12" t="inlineStr">
        <is>
          <t xml:space="preserve">Includes the different ways of representing polymers in 2D and 3D. </t>
        </is>
      </c>
      <c r="E509" s="12" t="inlineStr">
        <is>
          <t>a1eb33ac-822f-4a62-973e-5dc75b9c14e1</t>
        </is>
      </c>
    </row>
    <row r="510" ht="45" customHeight="1">
      <c r="A510" s="12" t="inlineStr">
        <is>
          <t>C6: Global Challenges</t>
        </is>
      </c>
      <c r="B510" s="12" t="inlineStr">
        <is>
          <t>Condensation Polymers</t>
        </is>
      </c>
      <c r="C510" s="13" t="inlineStr">
        <is>
          <t>Diagnostic: Condensation Polymers [CH0.79]</t>
        </is>
      </c>
      <c r="D510" s="12" t="inlineStr">
        <is>
          <t>Diagnostic for Condensation Polymers.</t>
        </is>
      </c>
      <c r="E510" s="12" t="inlineStr">
        <is>
          <t>45694c62-070c-4893-8b9e-ffee66301e81</t>
        </is>
      </c>
    </row>
    <row r="511" ht="45" customHeight="1">
      <c r="A511" s="12" t="inlineStr">
        <is>
          <t>C6: Global Challenges</t>
        </is>
      </c>
      <c r="B511" s="12" t="inlineStr">
        <is>
          <t>Condensation Polymers</t>
        </is>
      </c>
      <c r="C511" s="13" t="inlineStr">
        <is>
          <t>Condensation Polymers: Introduction [CH7.39]</t>
        </is>
      </c>
      <c r="D511" s="12" t="inlineStr">
        <is>
          <t>Define condensation polymer, identify functional groups and describe a condensation reaction.</t>
        </is>
      </c>
      <c r="E511" s="12" t="inlineStr">
        <is>
          <t>f524d264-75c0-43dd-9477-0decf96a6847</t>
        </is>
      </c>
    </row>
    <row r="512" ht="45" customHeight="1">
      <c r="A512" s="12" t="inlineStr">
        <is>
          <t>C6: Global Challenges</t>
        </is>
      </c>
      <c r="B512" s="12" t="inlineStr">
        <is>
          <t>Condensation Polymers</t>
        </is>
      </c>
      <c r="C512" s="13" t="inlineStr">
        <is>
          <t>Condensation Polymers: Representing in Diagrams [CH7.40]</t>
        </is>
      </c>
      <c r="D512" s="12" t="inlineStr">
        <is>
          <t>Use 2D and 3D diagrams of condensation polymers.</t>
        </is>
      </c>
      <c r="E512" s="12" t="inlineStr">
        <is>
          <t>1997c16e-2fec-40a1-af1f-6638e764fe01</t>
        </is>
      </c>
    </row>
    <row r="513" ht="45" customHeight="1">
      <c r="A513" s="12" t="inlineStr">
        <is>
          <t>C6: Global Challenges</t>
        </is>
      </c>
      <c r="B513" s="12" t="inlineStr">
        <is>
          <t>Condensation Polymers</t>
        </is>
      </c>
      <c r="C513" s="13" t="inlineStr">
        <is>
          <t>Condensation Polymers: Identifying &amp; Deducing [CH7.41]</t>
        </is>
      </c>
      <c r="D513" s="12" t="inlineStr">
        <is>
          <t>Identify the polymer chain from the repeating unit and vice versa. Deduce the products of a reaction.</t>
        </is>
      </c>
      <c r="E513" s="12" t="inlineStr">
        <is>
          <t>b1b4dc6c-6254-4037-a457-6a215f2bddfe</t>
        </is>
      </c>
    </row>
    <row r="514" ht="45" customHeight="1">
      <c r="A514" s="12" t="inlineStr">
        <is>
          <t>C6: Global Challenges</t>
        </is>
      </c>
      <c r="B514" s="12" t="inlineStr">
        <is>
          <t>Amino Acids, Peptides &amp; Polypeptides</t>
        </is>
      </c>
      <c r="C514" s="13" t="inlineStr">
        <is>
          <t>Diagnostic: Amino Acids, Peptides &amp; Polypeptides [CH0.103]</t>
        </is>
      </c>
      <c r="D514" s="12" t="inlineStr">
        <is>
          <t>Diagnostic for the structure of amino acids, peptides and polypeptides.</t>
        </is>
      </c>
      <c r="E514" s="12" t="inlineStr">
        <is>
          <t>c8768d28-d757-4252-af4a-ad9f8c74c073</t>
        </is>
      </c>
    </row>
    <row r="515" ht="45" customHeight="1">
      <c r="A515" s="12" t="inlineStr">
        <is>
          <t>C6: Global Challenges</t>
        </is>
      </c>
      <c r="B515" s="12" t="inlineStr">
        <is>
          <t>Amino Acids, Peptides &amp; Polypeptides</t>
        </is>
      </c>
      <c r="C515" s="13" t="inlineStr">
        <is>
          <t>Proteins: Structure of Amino Acids [CH7.46]</t>
        </is>
      </c>
      <c r="D515" s="12" t="inlineStr">
        <is>
          <t>Describe the structure of amino acids.</t>
        </is>
      </c>
      <c r="E515" s="12" t="inlineStr">
        <is>
          <t>68845d8d-bc16-4521-98bc-cb88bf13ece2</t>
        </is>
      </c>
    </row>
    <row r="516" ht="45" customHeight="1">
      <c r="A516" s="12" t="inlineStr">
        <is>
          <t>C6: Global Challenges</t>
        </is>
      </c>
      <c r="B516" s="12" t="inlineStr">
        <is>
          <t>Amino Acids, Peptides &amp; Polypeptides</t>
        </is>
      </c>
      <c r="C516" s="13" t="inlineStr">
        <is>
          <t>Proteins: Peptide Bonds [CH7.58]</t>
        </is>
      </c>
      <c r="D516" s="12" t="inlineStr">
        <is>
          <t>Describe the formation of peptide bonds, identify peptide bonds from diagrams and describe a condensation reaction.</t>
        </is>
      </c>
      <c r="E516" s="12" t="inlineStr">
        <is>
          <t>cdbeb4fd-3f7d-4245-8d99-ee2b18801e09</t>
        </is>
      </c>
    </row>
    <row r="517" ht="45" customHeight="1">
      <c r="A517" s="12" t="inlineStr">
        <is>
          <t>C6: Global Challenges</t>
        </is>
      </c>
      <c r="B517" s="12" t="inlineStr">
        <is>
          <t>Amino Acids, Peptides &amp; Polypeptides</t>
        </is>
      </c>
      <c r="C517" s="13" t="inlineStr">
        <is>
          <t>Proteins: Polypeptides [CH7.59]</t>
        </is>
      </c>
      <c r="D517" s="12" t="inlineStr">
        <is>
          <t>Represent polypeptides, deduce deduce formulae and identify the repeating unit from sections of the polymer chain.</t>
        </is>
      </c>
      <c r="E517" s="12" t="inlineStr">
        <is>
          <t>314dbdc0-c4ff-461c-83ec-179eb36f76d6</t>
        </is>
      </c>
    </row>
    <row r="518" ht="45" customHeight="1">
      <c r="A518" s="12" t="inlineStr">
        <is>
          <t>C6: Global Challenges</t>
        </is>
      </c>
      <c r="B518" s="12" t="inlineStr">
        <is>
          <t>DNA</t>
        </is>
      </c>
      <c r="C518" s="13" t="inlineStr">
        <is>
          <t>Diagnostic: DNA [CH0.105]</t>
        </is>
      </c>
      <c r="D518" s="12" t="inlineStr">
        <is>
          <t xml:space="preserve">Diagnostic for genetic material and the structure of DNA. </t>
        </is>
      </c>
      <c r="E518" s="12" t="inlineStr">
        <is>
          <t>4d69dc01-bb6a-4e53-9455-159360330418</t>
        </is>
      </c>
    </row>
    <row r="519" ht="45" customHeight="1">
      <c r="A519" s="12" t="inlineStr">
        <is>
          <t>C6: Global Challenges</t>
        </is>
      </c>
      <c r="B519" s="12" t="inlineStr">
        <is>
          <t>DNA</t>
        </is>
      </c>
      <c r="C519" s="13" t="inlineStr">
        <is>
          <t>Biological Molecules: Introduction to Genetic Material [BI6.124]</t>
        </is>
      </c>
      <c r="D519" s="12" t="inlineStr">
        <is>
          <t>Give the role of DNA and RNA in organisms and explain how the universal genetic code provides indirect evidence for evolution.</t>
        </is>
      </c>
      <c r="E519" s="12" t="inlineStr">
        <is>
          <t>8bfa2c45-5ffb-4218-bab7-da35533e1a1b</t>
        </is>
      </c>
    </row>
    <row r="520" ht="45" customHeight="1">
      <c r="A520" s="12" t="inlineStr">
        <is>
          <t>C6: Global Challenges</t>
        </is>
      </c>
      <c r="B520" s="12" t="inlineStr">
        <is>
          <t>DNA</t>
        </is>
      </c>
      <c r="C520" s="13" t="inlineStr">
        <is>
          <t>DNA: Nucleotides [BI6.125]</t>
        </is>
      </c>
      <c r="D520" s="12" t="inlineStr">
        <is>
          <t xml:space="preserve">Describe DNA as a polymer made from four different nucleotides and describe the structure of nucleotides. </t>
        </is>
      </c>
      <c r="E520" s="12" t="inlineStr">
        <is>
          <t>17b6f11e-9cdf-4a03-b36a-1ccaa263f1e4</t>
        </is>
      </c>
    </row>
    <row r="521" ht="45" customHeight="1">
      <c r="A521" s="12" t="inlineStr">
        <is>
          <t>C6: Global Challenges</t>
        </is>
      </c>
      <c r="B521" s="12" t="inlineStr">
        <is>
          <t>DNA</t>
        </is>
      </c>
      <c r="C521" s="13" t="inlineStr">
        <is>
          <t>DNA: Structure [BI6.013]</t>
        </is>
      </c>
      <c r="D521" s="12" t="inlineStr">
        <is>
          <t>Describe DNA as a polymer of alternating sugar and phosphate sections with one of the four bases attached to each sugar. Includes complementary base pairing.</t>
        </is>
      </c>
      <c r="E521" s="12" t="inlineStr">
        <is>
          <t>b58a5b8d-1921-49da-b916-7ddde4ebe581</t>
        </is>
      </c>
    </row>
    <row r="522" ht="45" customHeight="1">
      <c r="A522" s="12" t="inlineStr">
        <is>
          <t>C6: Global Challenges</t>
        </is>
      </c>
      <c r="B522" s="12" t="inlineStr">
        <is>
          <t>Electrochemical Cells</t>
        </is>
      </c>
      <c r="C522" s="13" t="inlineStr">
        <is>
          <t>Diagnostic: Electrochemical Cells [CH0.60]</t>
        </is>
      </c>
      <c r="D522" s="12" t="inlineStr">
        <is>
          <t>Diagnostic for cells &amp; Fuel cells nuggets.  Includes what each type of cell is, examples of their use and evaluation of their use.</t>
        </is>
      </c>
      <c r="E522" s="12" t="inlineStr">
        <is>
          <t>015cb710-899a-47aa-8e76-0d78def1d3fa</t>
        </is>
      </c>
    </row>
    <row r="523" ht="45" customHeight="1">
      <c r="A523" s="12" t="inlineStr">
        <is>
          <t>C6: Global Challenges</t>
        </is>
      </c>
      <c r="B523" s="12" t="inlineStr">
        <is>
          <t>Electrochemical Cells</t>
        </is>
      </c>
      <c r="C523" s="13" t="inlineStr">
        <is>
          <t>Chemical Cells: Introduction [CH5.36]</t>
        </is>
      </c>
      <c r="D523" s="12" t="inlineStr">
        <is>
          <t>Describes the components of a chemical cell and how they generate a potential difference.</t>
        </is>
      </c>
      <c r="E523" s="12" t="inlineStr">
        <is>
          <t>c110dfd0-123f-44cc-8824-03d0f81ce861</t>
        </is>
      </c>
    </row>
    <row r="524" ht="45" customHeight="1">
      <c r="A524" s="12" t="inlineStr">
        <is>
          <t>C6: Global Challenges</t>
        </is>
      </c>
      <c r="B524" s="12" t="inlineStr">
        <is>
          <t>Electrochemical Cells</t>
        </is>
      </c>
      <c r="C524" s="13" t="inlineStr">
        <is>
          <t>Cells &amp; Batteries [CH5.39]</t>
        </is>
      </c>
      <c r="D524" s="12" t="inlineStr">
        <is>
          <t>Describes the difference between cells &amp; batteries.</t>
        </is>
      </c>
      <c r="E524" s="12" t="inlineStr">
        <is>
          <t>84d4734f-95e4-49ff-a547-f9b9f52d9058</t>
        </is>
      </c>
    </row>
    <row r="525" ht="45" customHeight="1">
      <c r="A525" s="12" t="inlineStr">
        <is>
          <t>C6: Global Challenges</t>
        </is>
      </c>
      <c r="B525" s="12" t="inlineStr">
        <is>
          <t>Electrochemical Cells</t>
        </is>
      </c>
      <c r="C525" s="13" t="inlineStr">
        <is>
          <t>Rechargeable &amp; Non-Rechargeable Cells &amp; Batteries [CH5.62]</t>
        </is>
      </c>
      <c r="D525" s="12" t="inlineStr">
        <is>
          <t>Includes what is meant by a rechargeable battery and what happens when a rechargeable battery is connected to an external power source.</t>
        </is>
      </c>
      <c r="E525" s="12" t="inlineStr">
        <is>
          <t>b32066e8-46c9-4360-a94f-d5bd4610d463</t>
        </is>
      </c>
    </row>
    <row r="526" ht="45" customHeight="1">
      <c r="A526" s="12" t="inlineStr">
        <is>
          <t>C6: Global Challenges</t>
        </is>
      </c>
      <c r="B526" s="12" t="inlineStr">
        <is>
          <t>Electrochemical Cells</t>
        </is>
      </c>
      <c r="C526" s="13" t="inlineStr">
        <is>
          <t>Chemical Cells: Potential Difference &amp; Reactivity I [CH5.40]</t>
        </is>
      </c>
      <c r="D526" s="12" t="inlineStr">
        <is>
          <t>Identifies the factors that affect the potential difference of a cell. There is a more in depth consideration of the metals used for the electrodes and how their relative reactivity influences the potential difference.</t>
        </is>
      </c>
      <c r="E526" s="12" t="inlineStr">
        <is>
          <t>559054df-86c2-4dd0-87fc-ae76b2162356</t>
        </is>
      </c>
    </row>
    <row r="527" ht="45" customHeight="1">
      <c r="A527" s="12" t="inlineStr">
        <is>
          <t>C6: Global Challenges</t>
        </is>
      </c>
      <c r="B527" s="12" t="inlineStr">
        <is>
          <t>Electrochemical Cells</t>
        </is>
      </c>
      <c r="C527" s="13" t="inlineStr">
        <is>
          <t>Chemical Cells: Potential Difference &amp; Reactivity II [CH5.41]</t>
        </is>
      </c>
      <c r="D527" s="12" t="inlineStr">
        <is>
          <t>In depth consideration of the metals used for the electrodes and how their relative reactivity influences the potential difference. Involves interpreting data in tables and link with reactivity.</t>
        </is>
      </c>
      <c r="E527" s="12" t="inlineStr">
        <is>
          <t>080b2b2d-65a2-48a6-9f36-2cd29d0275ab</t>
        </is>
      </c>
    </row>
    <row r="528" ht="45" customHeight="1">
      <c r="A528" s="12" t="inlineStr">
        <is>
          <t>C6: Global Challenges</t>
        </is>
      </c>
      <c r="B528" s="12" t="inlineStr">
        <is>
          <t>Electrochemical Cells</t>
        </is>
      </c>
      <c r="C528" s="13" t="inlineStr">
        <is>
          <t>Fuel Cells: Introduction [CH5.37]</t>
        </is>
      </c>
      <c r="D528" s="12" t="inlineStr">
        <is>
          <t>Describes how a fuel cell releases chemical energy from fuels.</t>
        </is>
      </c>
      <c r="E528" s="12" t="inlineStr">
        <is>
          <t>cd7190ee-1dde-46f9-b302-b95dfe4d05eb</t>
        </is>
      </c>
    </row>
    <row r="529" ht="45" customHeight="1">
      <c r="A529" s="12" t="inlineStr">
        <is>
          <t>C6: Global Challenges</t>
        </is>
      </c>
      <c r="B529" s="12" t="inlineStr">
        <is>
          <t>Electrochemical Cells</t>
        </is>
      </c>
      <c r="C529" s="13" t="inlineStr">
        <is>
          <t>Fuel Cells: Uses [CH5.44]</t>
        </is>
      </c>
      <c r="D529" s="12" t="inlineStr">
        <is>
          <t>Uses of fuel cells. Examples include cars, buses, trains, lunar landing module and some factories.</t>
        </is>
      </c>
      <c r="E529" s="12" t="inlineStr">
        <is>
          <t>80f02a5c-e9e1-408c-a255-259f63324386</t>
        </is>
      </c>
    </row>
    <row r="530" ht="45" customHeight="1">
      <c r="A530" s="12" t="inlineStr">
        <is>
          <t>C6: Global Challenges</t>
        </is>
      </c>
      <c r="B530" s="12" t="inlineStr">
        <is>
          <t>Electrochemical Cells</t>
        </is>
      </c>
      <c r="C530" s="13" t="inlineStr">
        <is>
          <t>Acid Fuel Cells: Half Equations [CH5.43]</t>
        </is>
      </c>
      <c r="D530" s="12" t="inlineStr">
        <is>
          <t>Covers the reactions occurring in an acid fuel cell at the anode and cathode.  Includes the half equations for each electrode and the overall reaction.</t>
        </is>
      </c>
      <c r="E530" s="12" t="inlineStr">
        <is>
          <t>2897ee05-bd31-404d-9bd6-73cadf1861ae</t>
        </is>
      </c>
    </row>
    <row r="531" ht="45" customHeight="1">
      <c r="A531" s="12" t="inlineStr">
        <is>
          <t>C6: Global Challenges</t>
        </is>
      </c>
      <c r="B531" s="12" t="inlineStr">
        <is>
          <t>Electrochemical Cells</t>
        </is>
      </c>
      <c r="C531" s="13" t="inlineStr">
        <is>
          <t>Alkaline Fuel Cells: Half Equations [CH5.63]</t>
        </is>
      </c>
      <c r="D531" s="12" t="inlineStr">
        <is>
          <t>Covers the reactions occurring in an alkaline fuel cell at the anode and cathode.  Includes the half equations for each electrode and the overall reaction.</t>
        </is>
      </c>
      <c r="E531" s="12" t="inlineStr">
        <is>
          <t>10bc53ca-27a4-4203-a6c0-505acf7cf5bc</t>
        </is>
      </c>
    </row>
    <row r="532" ht="45" customHeight="1">
      <c r="A532" s="12" t="inlineStr">
        <is>
          <t>C6: Global Challenges</t>
        </is>
      </c>
      <c r="B532" s="12" t="inlineStr">
        <is>
          <t>Electrochemical Cells</t>
        </is>
      </c>
      <c r="C532" s="13" t="inlineStr">
        <is>
          <t>Fuel Cells &amp; Electrolysis: Cathodes &amp; Anodes [CH5.38]</t>
        </is>
      </c>
      <c r="D532" s="12" t="inlineStr">
        <is>
          <t>Explains how to determine which electrode in a cell is the anode and which is the cathode on the basis of the electrons transferred.  Includes electrolysis of lead bromide and hydrogen fuel cells as examples.</t>
        </is>
      </c>
      <c r="E532" s="12" t="inlineStr">
        <is>
          <t>0952ed1f-9586-445c-93ee-c2fe7e1c5ae5</t>
        </is>
      </c>
    </row>
    <row r="533" ht="45" customHeight="1">
      <c r="A533" s="12" t="inlineStr">
        <is>
          <t>C6: Global Challenges</t>
        </is>
      </c>
      <c r="B533" s="12" t="inlineStr">
        <is>
          <t>Electrochemical Cells</t>
        </is>
      </c>
      <c r="C533" s="13" t="inlineStr">
        <is>
          <t>Evaluating Chemical Cells &amp; Fuel Cells [CH5.45]</t>
        </is>
      </c>
      <c r="D533" s="12" t="inlineStr">
        <is>
          <t>Considers the advantages and disadvantages of different types of cell.</t>
        </is>
      </c>
      <c r="E533" s="12" t="inlineStr">
        <is>
          <t>10e2d70d-7526-4418-9773-2bc37b0ac72a</t>
        </is>
      </c>
    </row>
    <row r="534" ht="45" customHeight="1">
      <c r="A534" s="12" t="inlineStr">
        <is>
          <t>C6: Global Challenges</t>
        </is>
      </c>
      <c r="B534" s="12" t="inlineStr">
        <is>
          <t>The Earth's Atmosphere</t>
        </is>
      </c>
      <c r="C534" s="13" t="inlineStr">
        <is>
          <t>Diagnostic: The Earth's Atmosphere [CH0.088]</t>
        </is>
      </c>
      <c r="D534" s="12" t="inlineStr">
        <is>
          <t>Diagnostic exploring the evolution of the Earth's atmosphere.</t>
        </is>
      </c>
      <c r="E534" s="12" t="inlineStr">
        <is>
          <t>3507559b-dc39-4428-8371-d4d4c3427935</t>
        </is>
      </c>
    </row>
    <row r="535" ht="45" customHeight="1">
      <c r="A535" s="12" t="inlineStr">
        <is>
          <t>C6: Global Challenges</t>
        </is>
      </c>
      <c r="B535" s="12" t="inlineStr">
        <is>
          <t>The Earth's Atmosphere</t>
        </is>
      </c>
      <c r="C535" s="13" t="inlineStr">
        <is>
          <t>The Earth's Atmosphere [CH9.01]</t>
        </is>
      </c>
      <c r="D535" s="12" t="inlineStr">
        <is>
          <t>Identify the composition of gases in the Earth's atmosphere.</t>
        </is>
      </c>
      <c r="E535" s="12" t="inlineStr">
        <is>
          <t>f2475677-cdfb-4e68-ac3c-fda90062788c</t>
        </is>
      </c>
    </row>
    <row r="536" ht="45" customHeight="1">
      <c r="A536" s="12" t="inlineStr">
        <is>
          <t>C6: Global Challenges</t>
        </is>
      </c>
      <c r="B536" s="12" t="inlineStr">
        <is>
          <t>The Earth's Atmosphere</t>
        </is>
      </c>
      <c r="C536" s="13" t="inlineStr">
        <is>
          <t>The Earth's Early Atmosphere [CH9.02]</t>
        </is>
      </c>
      <c r="D536" s="12" t="inlineStr">
        <is>
          <t>Describe theories of how the Earth's atmosphere was formed and its composition.</t>
        </is>
      </c>
      <c r="E536" s="12" t="inlineStr">
        <is>
          <t>10dc0205-00b6-49a2-96a6-d960723f1b15</t>
        </is>
      </c>
    </row>
    <row r="537" ht="45" customHeight="1">
      <c r="A537" s="12" t="inlineStr">
        <is>
          <t>C6: Global Challenges</t>
        </is>
      </c>
      <c r="B537" s="12" t="inlineStr">
        <is>
          <t>The Earth's Atmosphere</t>
        </is>
      </c>
      <c r="C537" s="13" t="inlineStr">
        <is>
          <t>How Oxygen Levels in the Atmosphere Increased [CH9.03]</t>
        </is>
      </c>
      <c r="D537" s="12" t="inlineStr">
        <is>
          <t>Explain the changes in oxygen content in the atmosphere.</t>
        </is>
      </c>
      <c r="E537" s="12" t="inlineStr">
        <is>
          <t>f2304d4c-2e2f-4f56-a750-752e356ee01c</t>
        </is>
      </c>
    </row>
    <row r="538" ht="45" customHeight="1">
      <c r="A538" s="12" t="inlineStr">
        <is>
          <t>C6: Global Challenges</t>
        </is>
      </c>
      <c r="B538" s="12" t="inlineStr">
        <is>
          <t>The Earth's Atmosphere</t>
        </is>
      </c>
      <c r="C538" s="13" t="inlineStr">
        <is>
          <t>How Carbon Dioxide Levels in the Atmosphere Decreased [CH9.04]</t>
        </is>
      </c>
      <c r="D538" s="12" t="inlineStr">
        <is>
          <t>Explain the changes in carbon dioxide content in the atmosphere.</t>
        </is>
      </c>
      <c r="E538" s="12" t="inlineStr">
        <is>
          <t>d6e09424-61ba-4dab-bc54-3e6e0827f4fb</t>
        </is>
      </c>
    </row>
    <row r="539" ht="45" customHeight="1">
      <c r="A539" s="12" t="inlineStr">
        <is>
          <t>C6: Global Challenges</t>
        </is>
      </c>
      <c r="B539" s="12" t="inlineStr">
        <is>
          <t>The Earth's Atmosphere</t>
        </is>
      </c>
      <c r="C539" s="13" t="inlineStr">
        <is>
          <t>The Evolution of the Earth's Atmosphere [CH9.05]</t>
        </is>
      </c>
      <c r="D539" s="12" t="inlineStr">
        <is>
          <t>Describe the changes over time in the Earth's atmosphere.</t>
        </is>
      </c>
      <c r="E539" s="12" t="inlineStr">
        <is>
          <t>126fb90b-7158-4744-af98-bdcf50d58024</t>
        </is>
      </c>
    </row>
    <row r="540" ht="45" customHeight="1">
      <c r="A540" s="12" t="inlineStr">
        <is>
          <t>C6: Global Challenges</t>
        </is>
      </c>
      <c r="B540" s="12" t="inlineStr">
        <is>
          <t>Climate Change</t>
        </is>
      </c>
      <c r="C540" s="13" t="inlineStr">
        <is>
          <t>Diagnostic: Climate Change [CH0.090]</t>
        </is>
      </c>
      <c r="D540" s="12" t="inlineStr">
        <is>
          <t>Diagnostic for the natural and enhanced greenhouse effects.</t>
        </is>
      </c>
      <c r="E540" s="12" t="inlineStr">
        <is>
          <t>1d45bbb4-de04-44c0-972c-8af0ccb79abd</t>
        </is>
      </c>
    </row>
    <row r="541" ht="45" customHeight="1">
      <c r="A541" s="12" t="inlineStr">
        <is>
          <t>C6: Global Challenges</t>
        </is>
      </c>
      <c r="B541" s="12" t="inlineStr">
        <is>
          <t>Climate Change</t>
        </is>
      </c>
      <c r="C541" s="13" t="inlineStr">
        <is>
          <t>Climate Change: Natural Greenhouse Effect [CH9.07]</t>
        </is>
      </c>
      <c r="D541" s="12" t="inlineStr">
        <is>
          <t>Identify what the greenhouse effect is and describe how it impacts upon our planet to include how greenhouse gases absorb energy.</t>
        </is>
      </c>
      <c r="E541" s="12" t="inlineStr">
        <is>
          <t>43a2a99a-e5c1-40ec-8c23-7944042840ec</t>
        </is>
      </c>
    </row>
    <row r="542" ht="45" customHeight="1">
      <c r="A542" s="12" t="inlineStr">
        <is>
          <t>C6: Global Challenges</t>
        </is>
      </c>
      <c r="B542" s="12" t="inlineStr">
        <is>
          <t>Climate Change</t>
        </is>
      </c>
      <c r="C542" s="13" t="inlineStr">
        <is>
          <t>Climate Change: Natural Factors [CH9.16]</t>
        </is>
      </c>
      <c r="D542" s="12" t="inlineStr">
        <is>
          <t>Identify natural occurrences which can affect climate change.</t>
        </is>
      </c>
      <c r="E542" s="12" t="inlineStr">
        <is>
          <t>4b8b1a25-bc0d-4d36-8cf1-1c168272ed78</t>
        </is>
      </c>
    </row>
    <row r="543" ht="45" customHeight="1">
      <c r="A543" s="12" t="inlineStr">
        <is>
          <t>C6: Global Challenges</t>
        </is>
      </c>
      <c r="B543" s="12" t="inlineStr">
        <is>
          <t>Climate Change</t>
        </is>
      </c>
      <c r="C543" s="13" t="inlineStr">
        <is>
          <t>Climate Change: Historic Changes in Climate [CH9.17]</t>
        </is>
      </c>
      <c r="D543" s="12" t="inlineStr">
        <is>
          <t>Describe the historical changes in temperature, their causes and the impacts of these changes.</t>
        </is>
      </c>
      <c r="E543" s="12" t="inlineStr">
        <is>
          <t>d627684e-ea8e-44cc-8831-026cba74949c</t>
        </is>
      </c>
    </row>
    <row r="544" ht="45" customHeight="1">
      <c r="A544" s="12" t="inlineStr">
        <is>
          <t>C6: Global Challenges</t>
        </is>
      </c>
      <c r="B544" s="12" t="inlineStr">
        <is>
          <t>Climate Change</t>
        </is>
      </c>
      <c r="C544" s="13" t="inlineStr">
        <is>
          <t>Climate Change: Human Factors [CH9.18]</t>
        </is>
      </c>
      <c r="D544" s="12" t="inlineStr">
        <is>
          <t>Describe the anthropogenic (human) causes of climate change.</t>
        </is>
      </c>
      <c r="E544" s="12" t="inlineStr">
        <is>
          <t>9ed25f77-ca74-48c7-b609-0bce7cead882</t>
        </is>
      </c>
    </row>
    <row r="545" ht="45" customHeight="1">
      <c r="A545" s="12" t="inlineStr">
        <is>
          <t>C6: Global Challenges</t>
        </is>
      </c>
      <c r="B545" s="12" t="inlineStr">
        <is>
          <t>Climate Change</t>
        </is>
      </c>
      <c r="C545" s="13" t="inlineStr">
        <is>
          <t>Climate Change: Since Industrialisation [CH9.19]</t>
        </is>
      </c>
      <c r="D545" s="12" t="inlineStr">
        <is>
          <t>Describe the impact of the industrial revolution on climate change.</t>
        </is>
      </c>
      <c r="E545" s="12" t="inlineStr">
        <is>
          <t>6ff12f99-0007-41d6-9926-6c609d868363</t>
        </is>
      </c>
    </row>
    <row r="546" ht="45" customHeight="1">
      <c r="A546" s="12" t="inlineStr">
        <is>
          <t>C6: Global Challenges</t>
        </is>
      </c>
      <c r="B546" s="12" t="inlineStr">
        <is>
          <t>Climate Change</t>
        </is>
      </c>
      <c r="C546" s="13" t="inlineStr">
        <is>
          <t>Climate Change: Enhanced Greenhouse Effect [CH9.20]</t>
        </is>
      </c>
      <c r="D546" s="12" t="inlineStr">
        <is>
          <t>Identify and describe what the enhanced greenhouse effect is.</t>
        </is>
      </c>
      <c r="E546" s="12" t="inlineStr">
        <is>
          <t>a9a91994-b914-4d15-b72f-1e7a44dfe90f</t>
        </is>
      </c>
    </row>
    <row r="547" ht="45" customHeight="1">
      <c r="A547" s="12" t="inlineStr">
        <is>
          <t>C6: Global Challenges</t>
        </is>
      </c>
      <c r="B547" s="12" t="inlineStr">
        <is>
          <t>Climate Change</t>
        </is>
      </c>
      <c r="C547" s="13" t="inlineStr">
        <is>
          <t>Climate Change: Enhanced Greenhouse Effect Impacts [CH9.21]</t>
        </is>
      </c>
      <c r="D547" s="12" t="inlineStr">
        <is>
          <t>Describe how the enhanced greenhouse effect impacts our planet.</t>
        </is>
      </c>
      <c r="E547" s="12" t="inlineStr">
        <is>
          <t>18e45fa2-c2ac-4f57-9239-12fd8587bade</t>
        </is>
      </c>
    </row>
    <row r="548" ht="45" customHeight="1">
      <c r="A548" s="12" t="inlineStr">
        <is>
          <t>C6: Global Challenges</t>
        </is>
      </c>
      <c r="B548" s="12" t="inlineStr">
        <is>
          <t>Climate Change</t>
        </is>
      </c>
      <c r="C548" s="13" t="inlineStr">
        <is>
          <t>Climate Change: Peer Review [CH9.22]</t>
        </is>
      </c>
      <c r="D548" s="12" t="inlineStr">
        <is>
          <t>Explain what peer review is and why it is important for scientific research.</t>
        </is>
      </c>
      <c r="E548" s="12" t="inlineStr">
        <is>
          <t>acec1e1d-2762-40d0-a3bf-39bbca39768b</t>
        </is>
      </c>
    </row>
    <row r="549" ht="45" customHeight="1">
      <c r="A549" s="12" t="inlineStr">
        <is>
          <t>C6: Global Challenges</t>
        </is>
      </c>
      <c r="B549" s="12" t="inlineStr">
        <is>
          <t>Climate Change Mitigation &amp; Adaptation</t>
        </is>
      </c>
      <c r="C549" s="13" t="inlineStr">
        <is>
          <t>Diagnostic: Climate Change Mitigation &amp; Adaptation [CH0.092]</t>
        </is>
      </c>
      <c r="D549" s="12" t="inlineStr">
        <is>
          <t>Diagnostic for climate change mitigation and adaption strategies.</t>
        </is>
      </c>
      <c r="E549" s="12" t="inlineStr">
        <is>
          <t>c7bb8e26-aa59-44eb-8bb2-6fbe66be1e89</t>
        </is>
      </c>
    </row>
    <row r="550" ht="45" customHeight="1">
      <c r="A550" s="12" t="inlineStr">
        <is>
          <t>C6: Global Challenges</t>
        </is>
      </c>
      <c r="B550" s="12" t="inlineStr">
        <is>
          <t>Climate Change Mitigation &amp; Adaptation</t>
        </is>
      </c>
      <c r="C550" s="13" t="inlineStr">
        <is>
          <t>Climate Change Mitigation: Carbon Capture &amp; Storage [CH9.23]</t>
        </is>
      </c>
      <c r="D550" s="12" t="inlineStr">
        <is>
          <t>Describe what carbon capture is and how it works.</t>
        </is>
      </c>
      <c r="E550" s="12" t="inlineStr">
        <is>
          <t>ed1c115b-b092-4e25-b7a7-8c91aba9b937</t>
        </is>
      </c>
    </row>
    <row r="551" ht="45" customHeight="1">
      <c r="A551" s="12" t="inlineStr">
        <is>
          <t>C6: Global Challenges</t>
        </is>
      </c>
      <c r="B551" s="12" t="inlineStr">
        <is>
          <t>Climate Change Mitigation &amp; Adaptation</t>
        </is>
      </c>
      <c r="C551" s="13" t="inlineStr">
        <is>
          <t>Climate Change Mitigation: Renewable Energy [CH9.24]</t>
        </is>
      </c>
      <c r="D551" s="12" t="inlineStr">
        <is>
          <t>Explain how renewable energies can help to reduce climate change.</t>
        </is>
      </c>
      <c r="E551" s="12" t="inlineStr">
        <is>
          <t>7639309c-859f-4ed4-90b3-c633603b8aed</t>
        </is>
      </c>
    </row>
    <row r="552" ht="45" customHeight="1">
      <c r="A552" s="12" t="inlineStr">
        <is>
          <t>C6: Global Challenges</t>
        </is>
      </c>
      <c r="B552" s="12" t="inlineStr">
        <is>
          <t>Climate Change Mitigation &amp; Adaptation</t>
        </is>
      </c>
      <c r="C552" s="13" t="inlineStr">
        <is>
          <t>Climate Change Mitigation: Afforestation [CH9.25]</t>
        </is>
      </c>
      <c r="D552" s="12" t="inlineStr">
        <is>
          <t>Explain how afforestation can help to reduce climate change.</t>
        </is>
      </c>
      <c r="E552" s="12" t="inlineStr">
        <is>
          <t>bacfd0b4-4083-4996-b8e2-f19d0d382dc8</t>
        </is>
      </c>
    </row>
    <row r="553" ht="45" customHeight="1">
      <c r="A553" s="12" t="inlineStr">
        <is>
          <t>C6: Global Challenges</t>
        </is>
      </c>
      <c r="B553" s="12" t="inlineStr">
        <is>
          <t>Climate Change Mitigation &amp; Adaptation</t>
        </is>
      </c>
      <c r="C553" s="13" t="inlineStr">
        <is>
          <t>Climate Change Mitigation: International Agreements [CH9.26]</t>
        </is>
      </c>
      <c r="D553" s="12" t="inlineStr">
        <is>
          <t>Identify how different countries have worked together to help tackle climate change.</t>
        </is>
      </c>
      <c r="E553" s="12" t="inlineStr">
        <is>
          <t>af8b9f34-e230-4e96-8955-187c0c7e17bd</t>
        </is>
      </c>
    </row>
    <row r="554" ht="45" customHeight="1">
      <c r="A554" s="12" t="inlineStr">
        <is>
          <t>C6: Global Challenges</t>
        </is>
      </c>
      <c r="B554" s="12" t="inlineStr">
        <is>
          <t>Climate Change Mitigation &amp; Adaptation</t>
        </is>
      </c>
      <c r="C554" s="13" t="inlineStr">
        <is>
          <t>Climate Change Mitigation: Summary [CH9.27]</t>
        </is>
      </c>
      <c r="D554" s="12" t="inlineStr">
        <is>
          <t>Describe mitigation strategies for to help tackle climate change. Strategies included: carbon capture &amp; storage, renewable energy, afforestation and international agreements.</t>
        </is>
      </c>
      <c r="E554" s="12" t="inlineStr">
        <is>
          <t>235adb4b-7f4a-404e-9525-30507a3dcf11</t>
        </is>
      </c>
    </row>
    <row r="555" ht="45" customHeight="1">
      <c r="A555" s="12" t="inlineStr">
        <is>
          <t>C6: Global Challenges</t>
        </is>
      </c>
      <c r="B555" s="12" t="inlineStr">
        <is>
          <t>Climate Change Mitigation &amp; Adaptation</t>
        </is>
      </c>
      <c r="C555" s="13" t="inlineStr">
        <is>
          <t>Climate Change Adaptation: Carbon Footprints [CH9.28]</t>
        </is>
      </c>
      <c r="D555" s="12" t="inlineStr">
        <is>
          <t>Identify what a carbon footprint is and who is responsible for managing them.</t>
        </is>
      </c>
      <c r="E555" s="12" t="inlineStr">
        <is>
          <t>5a12a9c3-59b3-4fd4-8c53-28be85aec592</t>
        </is>
      </c>
    </row>
    <row r="556" ht="45" customHeight="1">
      <c r="A556" s="12" t="inlineStr">
        <is>
          <t>C6: Global Challenges</t>
        </is>
      </c>
      <c r="B556" s="12" t="inlineStr">
        <is>
          <t>Air Pollution</t>
        </is>
      </c>
      <c r="C556" s="13" t="inlineStr">
        <is>
          <t>Diagnostic: Air Pollution [CH0.091]</t>
        </is>
      </c>
      <c r="D556" s="12" t="inlineStr">
        <is>
          <t>Diagnostic for air pollutants. The following pollutants are covered: carbon dioxide, sulfur dioxide, nitrogen oxides, particulates, carbon monoxide and methane.</t>
        </is>
      </c>
      <c r="E556" s="12" t="inlineStr">
        <is>
          <t>04b72e10-f41b-4d1d-9e8b-c4405489a6b8</t>
        </is>
      </c>
    </row>
    <row r="557" ht="45" customHeight="1">
      <c r="A557" s="12" t="inlineStr">
        <is>
          <t>C6: Global Challenges</t>
        </is>
      </c>
      <c r="B557" s="12" t="inlineStr">
        <is>
          <t>Air Pollution</t>
        </is>
      </c>
      <c r="C557" s="13" t="inlineStr">
        <is>
          <t>Air Pollution from Fuels [CH9.08]</t>
        </is>
      </c>
      <c r="D557" s="12" t="inlineStr">
        <is>
          <t>Describe air pollution and pollutants from the combustion of fuels.</t>
        </is>
      </c>
      <c r="E557" s="12" t="inlineStr">
        <is>
          <t>0d70c827-ac5c-4197-89c5-5303c4c18739</t>
        </is>
      </c>
    </row>
    <row r="558" ht="45" customHeight="1">
      <c r="A558" s="12" t="inlineStr">
        <is>
          <t>C6: Global Challenges</t>
        </is>
      </c>
      <c r="B558" s="12" t="inlineStr">
        <is>
          <t>Air Pollution</t>
        </is>
      </c>
      <c r="C558" s="13" t="inlineStr">
        <is>
          <t>Pollutants: Carbon Dioxide [CH9.09]</t>
        </is>
      </c>
      <c r="D558" s="12" t="inlineStr">
        <is>
          <t>Explain the formation and impact of carbon dioxide as a pollutant.</t>
        </is>
      </c>
      <c r="E558" s="12" t="inlineStr">
        <is>
          <t>a016df46-a68c-46c0-951a-59b1798653f1</t>
        </is>
      </c>
    </row>
    <row r="559" ht="45" customHeight="1">
      <c r="A559" s="12" t="inlineStr">
        <is>
          <t>C6: Global Challenges</t>
        </is>
      </c>
      <c r="B559" s="12" t="inlineStr">
        <is>
          <t>Air Pollution</t>
        </is>
      </c>
      <c r="C559" s="13" t="inlineStr">
        <is>
          <t>Pollutants: Sulfur Dioxide [CH9.10]</t>
        </is>
      </c>
      <c r="D559" s="12" t="inlineStr">
        <is>
          <t>Explain the formation and impact of sulfur dioxide as a pollutant.</t>
        </is>
      </c>
      <c r="E559" s="12" t="inlineStr">
        <is>
          <t>72a6c506-88b7-402c-b34d-18dc614dee65</t>
        </is>
      </c>
    </row>
    <row r="560" ht="45" customHeight="1">
      <c r="A560" s="12" t="inlineStr">
        <is>
          <t>C6: Global Challenges</t>
        </is>
      </c>
      <c r="B560" s="12" t="inlineStr">
        <is>
          <t>Air Pollution</t>
        </is>
      </c>
      <c r="C560" s="13" t="inlineStr">
        <is>
          <t>Pollutants: Nitrogen Oxides [CH9.11]</t>
        </is>
      </c>
      <c r="D560" s="12" t="inlineStr">
        <is>
          <t>Explain the formation and impact of nitrogen oxides as pollutants.</t>
        </is>
      </c>
      <c r="E560" s="12" t="inlineStr">
        <is>
          <t>a360c898-9f80-41a3-b49b-b57c08e5b2d0</t>
        </is>
      </c>
    </row>
    <row r="561" ht="45" customHeight="1">
      <c r="A561" s="12" t="inlineStr">
        <is>
          <t>C6: Global Challenges</t>
        </is>
      </c>
      <c r="B561" s="12" t="inlineStr">
        <is>
          <t>Air Pollution</t>
        </is>
      </c>
      <c r="C561" s="13" t="inlineStr">
        <is>
          <t>Pollutants: Particulates [CH9.12]</t>
        </is>
      </c>
      <c r="D561" s="12" t="inlineStr">
        <is>
          <t>Explain the formation and impact of particulates as pollutants.</t>
        </is>
      </c>
      <c r="E561" s="12" t="inlineStr">
        <is>
          <t>0c57f9ce-648b-4b5a-8f5c-71f17c4a9829</t>
        </is>
      </c>
    </row>
    <row r="562" ht="45" customHeight="1">
      <c r="A562" s="12" t="inlineStr">
        <is>
          <t>C6: Global Challenges</t>
        </is>
      </c>
      <c r="B562" s="12" t="inlineStr">
        <is>
          <t>Air Pollution</t>
        </is>
      </c>
      <c r="C562" s="13" t="inlineStr">
        <is>
          <t>Pollutants: Carbon Monoxide [CH9.13]</t>
        </is>
      </c>
      <c r="D562" s="12" t="inlineStr">
        <is>
          <t>Explain the formation and impact of carbon monoxide as a pollutant.</t>
        </is>
      </c>
      <c r="E562" s="12" t="inlineStr">
        <is>
          <t>5d44567b-181d-4d11-b942-4c1c055f5ddb</t>
        </is>
      </c>
    </row>
    <row r="563" ht="45" customHeight="1">
      <c r="A563" s="12" t="inlineStr">
        <is>
          <t>C6: Global Challenges</t>
        </is>
      </c>
      <c r="B563" s="12" t="inlineStr">
        <is>
          <t>Air Pollution</t>
        </is>
      </c>
      <c r="C563" s="13" t="inlineStr">
        <is>
          <t>Pollutants: Methane [CH9.14]</t>
        </is>
      </c>
      <c r="D563" s="12" t="inlineStr">
        <is>
          <t>Explain the formation and impact of methane as a pollutant.</t>
        </is>
      </c>
      <c r="E563" s="12" t="inlineStr">
        <is>
          <t>0a761e84-cf5a-4107-9490-ff8b00e254cf</t>
        </is>
      </c>
    </row>
    <row r="564" ht="45" customHeight="1">
      <c r="A564" s="12" t="inlineStr">
        <is>
          <t>C6: Global Challenges</t>
        </is>
      </c>
      <c r="B564" s="12" t="inlineStr">
        <is>
          <t>Air Pollution</t>
        </is>
      </c>
      <c r="C564" s="13" t="inlineStr">
        <is>
          <t>Pollutants: Summary [CH9.15]</t>
        </is>
      </c>
      <c r="D564" s="12" t="inlineStr">
        <is>
          <t>Identify all types of pollutants and describe their formation and impacts. Includes: carbon dioxide, sulfur dioxide, nitrogen oxides, particulates, carbon monoxide and methane.</t>
        </is>
      </c>
      <c r="E564" s="12" t="inlineStr">
        <is>
          <t>e5e04fd8-f709-47bc-9edd-9196856795a7</t>
        </is>
      </c>
    </row>
    <row r="565" ht="45" customHeight="1">
      <c r="A565" s="12" t="inlineStr">
        <is>
          <t>C6: Global Challenges</t>
        </is>
      </c>
      <c r="B565" s="12" t="inlineStr">
        <is>
          <t>Water</t>
        </is>
      </c>
      <c r="C565" s="13" t="inlineStr">
        <is>
          <t>Diagnostic: Water [CH0.98]</t>
        </is>
      </c>
      <c r="D565" s="12" t="inlineStr">
        <is>
          <t>Diagnostic for methods of making potable water from fresh and sea water, including the treatment of waste water and the testing of water.</t>
        </is>
      </c>
      <c r="E565" s="12" t="inlineStr">
        <is>
          <t>33928656-4b0b-4e7d-9363-a561f511858b</t>
        </is>
      </c>
    </row>
    <row r="566" ht="45" customHeight="1">
      <c r="A566" s="12" t="inlineStr">
        <is>
          <t>C6: Global Challenges</t>
        </is>
      </c>
      <c r="B566" s="12" t="inlineStr">
        <is>
          <t>Water</t>
        </is>
      </c>
      <c r="C566" s="13" t="inlineStr">
        <is>
          <t>Natural Sources of Water [CH10.30]</t>
        </is>
      </c>
      <c r="D566" s="12" t="inlineStr">
        <is>
          <t>Describe different sources of raw water.</t>
        </is>
      </c>
      <c r="E566" s="12" t="inlineStr">
        <is>
          <t>4174748b-8128-405b-8ab5-ecde90436109</t>
        </is>
      </c>
    </row>
    <row r="567" ht="45" customHeight="1">
      <c r="A567" s="12" t="inlineStr">
        <is>
          <t>C6: Global Challenges</t>
        </is>
      </c>
      <c r="B567" s="12" t="inlineStr">
        <is>
          <t>Water</t>
        </is>
      </c>
      <c r="C567" s="13" t="inlineStr">
        <is>
          <t>Potable Water [CH10.31]</t>
        </is>
      </c>
      <c r="D567" s="12" t="inlineStr">
        <is>
          <t>Describe potable water and the differences between potable and pure water.</t>
        </is>
      </c>
      <c r="E567" s="12" t="inlineStr">
        <is>
          <t>a8e835c6-46f1-41a4-b166-082be90eeef3</t>
        </is>
      </c>
    </row>
    <row r="568" ht="45" customHeight="1">
      <c r="A568" s="12" t="inlineStr">
        <is>
          <t>C6: Global Challenges</t>
        </is>
      </c>
      <c r="B568" s="12" t="inlineStr">
        <is>
          <t>Water</t>
        </is>
      </c>
      <c r="C568" s="13" t="inlineStr">
        <is>
          <t>Potable Water from Freshwater [CH10.32]</t>
        </is>
      </c>
      <c r="D568" s="12" t="inlineStr">
        <is>
          <t>Describe the treatment process to obtain potable water from freshwater</t>
        </is>
      </c>
      <c r="E568" s="12" t="inlineStr">
        <is>
          <t>e9d8c7be-2ffb-4a2e-8533-d5f3bf782473</t>
        </is>
      </c>
    </row>
    <row r="569" ht="45" customHeight="1">
      <c r="A569" s="12" t="inlineStr">
        <is>
          <t>C6: Global Challenges</t>
        </is>
      </c>
      <c r="B569" s="12" t="inlineStr">
        <is>
          <t>Water</t>
        </is>
      </c>
      <c r="C569" s="13" t="inlineStr">
        <is>
          <t>Potable Water from Seawater [CH10.33]</t>
        </is>
      </c>
      <c r="D569" s="12" t="inlineStr">
        <is>
          <t>Describe the treatment process to obtain potable water from seawater.</t>
        </is>
      </c>
      <c r="E569" s="12" t="inlineStr">
        <is>
          <t>90112604-bffd-48a7-9bcf-a3a7fa7fe2cf</t>
        </is>
      </c>
    </row>
    <row r="570" ht="45" customHeight="1">
      <c r="A570" s="12" t="inlineStr">
        <is>
          <t>C6: Global Challenges</t>
        </is>
      </c>
      <c r="B570" s="12" t="inlineStr">
        <is>
          <t>Water</t>
        </is>
      </c>
      <c r="C570" s="13" t="inlineStr">
        <is>
          <t>Waste Water Treatment [CH10.34]</t>
        </is>
      </c>
      <c r="D570" s="12" t="inlineStr">
        <is>
          <t>Identify the sources of waste water and describe how it is treated.</t>
        </is>
      </c>
      <c r="E570" s="12" t="inlineStr">
        <is>
          <t>ad319309-acca-415b-8783-bb611ae8ce55</t>
        </is>
      </c>
    </row>
    <row r="571" ht="45" customHeight="1">
      <c r="A571" s="12" t="inlineStr">
        <is>
          <t>C6: Global Challenges</t>
        </is>
      </c>
      <c r="B571" s="12" t="inlineStr">
        <is>
          <t>Water</t>
        </is>
      </c>
      <c r="C571" s="13" t="inlineStr">
        <is>
          <t>Potable Water from Wastewater [CH10.35]</t>
        </is>
      </c>
      <c r="D571" s="12" t="inlineStr">
        <is>
          <t>Explain how potable water can be obtained from waste water.</t>
        </is>
      </c>
      <c r="E571" s="12" t="inlineStr">
        <is>
          <t>3d13cd60-b4d8-46f8-a24b-a9ac629ca164</t>
        </is>
      </c>
    </row>
    <row r="572" ht="45" customHeight="1">
      <c r="A572" s="12" t="inlineStr">
        <is>
          <t>C6: Global Challenges</t>
        </is>
      </c>
      <c r="B572" s="12" t="inlineStr">
        <is>
          <t>Water</t>
        </is>
      </c>
      <c r="C572" s="13" t="inlineStr">
        <is>
          <t>Water: Summary [CH10.36]</t>
        </is>
      </c>
      <c r="D572" s="12" t="inlineStr">
        <is>
          <t>Identify different water sources and describe the different treatment types to obtain potable water and treat waste.</t>
        </is>
      </c>
      <c r="E572" s="12" t="inlineStr">
        <is>
          <t>f9d89bb5-c220-4b56-9bf5-e26b3a6275bd</t>
        </is>
      </c>
    </row>
    <row r="573" ht="45" customHeight="1">
      <c r="A573" s="12" t="inlineStr">
        <is>
          <t>C6: Global Challenges</t>
        </is>
      </c>
      <c r="B573" s="12" t="inlineStr">
        <is>
          <t>Water</t>
        </is>
      </c>
      <c r="C573" s="13" t="inlineStr">
        <is>
          <t>Testing for Water [CH10.37]</t>
        </is>
      </c>
      <c r="D573" s="12" t="inlineStr">
        <is>
          <t>Describe water tests using copper (II) sulfate and cobalt (II) chloride.</t>
        </is>
      </c>
      <c r="E573" s="12" t="inlineStr">
        <is>
          <t>b953b632-8d54-42c3-bc9c-431e733a6c33</t>
        </is>
      </c>
    </row>
    <row r="574" ht="45" customHeight="1">
      <c r="A574" s="12" t="inlineStr">
        <is>
          <t>C6: Global Challenges</t>
        </is>
      </c>
      <c r="B574" s="12" t="inlineStr">
        <is>
          <t>Water</t>
        </is>
      </c>
      <c r="C574" s="13" t="inlineStr">
        <is>
          <t>Practical: Analysis of Water – pH &amp; Dissolved Solids [CH10.71]</t>
        </is>
      </c>
      <c r="D574" s="12" t="inlineStr">
        <is>
          <t>Measure the pH and dissolved solids, by evaporation, of a sample of water.</t>
        </is>
      </c>
      <c r="E574" s="12" t="inlineStr">
        <is>
          <t>191f1fac-0d39-4758-8926-302fa39e5f68</t>
        </is>
      </c>
    </row>
    <row r="575" ht="45" customHeight="1">
      <c r="A575" s="12" t="inlineStr">
        <is>
          <t>C6: Global Challenges</t>
        </is>
      </c>
      <c r="B575" s="12" t="inlineStr">
        <is>
          <t>Water</t>
        </is>
      </c>
      <c r="C575" s="13" t="inlineStr">
        <is>
          <t>Practical: Analysis of Water – Purification &amp; BP [CH10.72]</t>
        </is>
      </c>
      <c r="D575" s="12" t="inlineStr">
        <is>
          <t>Distil water samples and the measuring of the boiling point of the distillate.</t>
        </is>
      </c>
      <c r="E575" s="12" t="inlineStr">
        <is>
          <t>62fbe63d-d2d1-4cf4-988b-d7a5d65fa7ad</t>
        </is>
      </c>
    </row>
  </sheetData>
  <mergeCells count="1">
    <mergeCell ref="A6:E6"/>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E186"/>
  <sheetViews>
    <sheetView showGridLines="0" workbookViewId="0">
      <selection activeCell="A1" sqref="A1"/>
    </sheetView>
  </sheetViews>
  <sheetFormatPr baseColWidth="8" defaultRowHeight="15"/>
  <cols>
    <col width="36" customWidth="1" min="1" max="1"/>
    <col width="46"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01324b05-aeda-44ae-8851-d54909ced30a</t>
        </is>
      </c>
    </row>
    <row r="3">
      <c r="A3" s="2" t="inlineStr">
        <is>
          <t>Chemistry KS3: English National Curriculum</t>
        </is>
      </c>
      <c r="D3" s="3" t="inlineStr">
        <is>
          <t>Last updated: 17 July 2026</t>
        </is>
      </c>
    </row>
    <row r="4">
      <c r="A4" s="4" t="inlineStr">
        <is>
          <t>8 Topics   ·   17 Subtopics   ·   179 Nuggets   ·   17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The Particulate Nature of Matter</t>
        </is>
      </c>
      <c r="B8" s="12" t="inlineStr">
        <is>
          <t>States of Matter</t>
        </is>
      </c>
      <c r="C8" s="13" t="inlineStr">
        <is>
          <t>Diagnostic: States of Matter [CK19.01]</t>
        </is>
      </c>
      <c r="D8" s="12" t="inlineStr">
        <is>
          <t>Diagnostic for the particulate nature of matter topic.</t>
        </is>
      </c>
      <c r="E8" s="12" t="inlineStr">
        <is>
          <t>64fdf662-e489-4468-b618-aeef9daa5339</t>
        </is>
      </c>
    </row>
    <row r="9" ht="45" customHeight="1">
      <c r="A9" s="12" t="inlineStr">
        <is>
          <t>The Particulate Nature of Matter</t>
        </is>
      </c>
      <c r="B9" s="12" t="inlineStr">
        <is>
          <t>States of Matter</t>
        </is>
      </c>
      <c r="C9" s="13" t="inlineStr">
        <is>
          <t>States of Matter: Characteristics [CK18.01]</t>
        </is>
      </c>
      <c r="D9" s="12" t="inlineStr">
        <is>
          <t>Identify the three states of matter and their basic properties.</t>
        </is>
      </c>
      <c r="E9" s="12" t="inlineStr">
        <is>
          <t>19ca7f41-858a-4cd8-93b9-a669fdc99307</t>
        </is>
      </c>
    </row>
    <row r="10" ht="45" customHeight="1">
      <c r="A10" s="12" t="inlineStr">
        <is>
          <t>The Particulate Nature of Matter</t>
        </is>
      </c>
      <c r="B10" s="12" t="inlineStr">
        <is>
          <t>States of Matter</t>
        </is>
      </c>
      <c r="C10" s="13" t="inlineStr">
        <is>
          <t>States of Matter: Solids, Liquids &amp; Gases [CK18.02]</t>
        </is>
      </c>
      <c r="D10" s="12" t="inlineStr">
        <is>
          <t>To be able to describe the structure and properties of solids, liquids and gases.</t>
        </is>
      </c>
      <c r="E10" s="12" t="inlineStr">
        <is>
          <t>5faf8c14-876e-45e2-b1dc-267e4789763c</t>
        </is>
      </c>
    </row>
    <row r="11" ht="45" customHeight="1">
      <c r="A11" s="12" t="inlineStr">
        <is>
          <t>The Particulate Nature of Matter</t>
        </is>
      </c>
      <c r="B11" s="12" t="inlineStr">
        <is>
          <t>States of Matter</t>
        </is>
      </c>
      <c r="C11" s="13" t="inlineStr">
        <is>
          <t>States of Matter: Particle Model [CK18.03]</t>
        </is>
      </c>
      <c r="D11" s="12" t="inlineStr">
        <is>
          <t>Describe and explain the properties of the three states of matter using the particle model.</t>
        </is>
      </c>
      <c r="E11" s="12" t="inlineStr">
        <is>
          <t>e52a04c3-37bd-4cbd-9fdb-11fc31f788ba</t>
        </is>
      </c>
    </row>
    <row r="12" ht="45" customHeight="1">
      <c r="A12" s="12" t="inlineStr">
        <is>
          <t>The Particulate Nature of Matter</t>
        </is>
      </c>
      <c r="B12" s="12" t="inlineStr">
        <is>
          <t>States of Matter</t>
        </is>
      </c>
      <c r="C12" s="13" t="inlineStr">
        <is>
          <t>States of Matter: Limitations of the Particle Model [CK18.04]</t>
        </is>
      </c>
      <c r="D12" s="12" t="inlineStr">
        <is>
          <t>Consider the limitations of the particle model.</t>
        </is>
      </c>
      <c r="E12" s="12" t="inlineStr">
        <is>
          <t>267ba6ad-67e9-4a34-8975-5fc9c370db85</t>
        </is>
      </c>
    </row>
    <row r="13" ht="45" customHeight="1">
      <c r="A13" s="12" t="inlineStr">
        <is>
          <t>The Particulate Nature of Matter</t>
        </is>
      </c>
      <c r="B13" s="12" t="inlineStr">
        <is>
          <t>States of Matter</t>
        </is>
      </c>
      <c r="C13" s="13" t="inlineStr">
        <is>
          <t>State Symbols [CH1.07]</t>
        </is>
      </c>
      <c r="D13" s="12" t="inlineStr">
        <is>
          <t>Use state symbols correctly.</t>
        </is>
      </c>
      <c r="E13" s="12" t="inlineStr">
        <is>
          <t>52ebc859-b0ad-42b7-9145-62791bbb2e8f</t>
        </is>
      </c>
    </row>
    <row r="14" ht="45" customHeight="1">
      <c r="A14" s="12" t="inlineStr">
        <is>
          <t>The Particulate Nature of Matter</t>
        </is>
      </c>
      <c r="B14" s="12" t="inlineStr">
        <is>
          <t>States of Matter</t>
        </is>
      </c>
      <c r="C14" s="13" t="inlineStr">
        <is>
          <t>Gas Pressure: Introduction [PH3.41]</t>
        </is>
      </c>
      <c r="D14" s="12" t="inlineStr">
        <is>
          <t>Explain how the collision of gas particles with an object exerts a force on that object.</t>
        </is>
      </c>
      <c r="E14" s="12" t="inlineStr">
        <is>
          <t>87557385-f9db-4ca0-b3e5-06f6eb650e1a</t>
        </is>
      </c>
    </row>
    <row r="15" ht="45" customHeight="1">
      <c r="A15" s="12" t="inlineStr">
        <is>
          <t>The Particulate Nature of Matter</t>
        </is>
      </c>
      <c r="B15" s="12" t="inlineStr">
        <is>
          <t>States of Matter</t>
        </is>
      </c>
      <c r="C15" s="13" t="inlineStr">
        <is>
          <t>Gas Pressure: Atmosphere [CK18.18]</t>
        </is>
      </c>
      <c r="D15" s="12" t="inlineStr">
        <is>
          <t xml:space="preserve">To be able to use the idea of atmospheric pressure to explain why objects expand or contract. </t>
        </is>
      </c>
      <c r="E15" s="12" t="inlineStr">
        <is>
          <t>9c8c029e-adc3-4099-b3be-53144e809000</t>
        </is>
      </c>
    </row>
    <row r="16" ht="45" customHeight="1">
      <c r="A16" s="12" t="inlineStr">
        <is>
          <t>The Particulate Nature of Matter</t>
        </is>
      </c>
      <c r="B16" s="12" t="inlineStr">
        <is>
          <t>States of Matter</t>
        </is>
      </c>
      <c r="C16" s="13" t="inlineStr">
        <is>
          <t>Gas Pressure: Affecting Factors [CK18.09]</t>
        </is>
      </c>
      <c r="D16" s="12" t="inlineStr">
        <is>
          <t xml:space="preserve">Describe and explain how external factors can affect gas pressure. </t>
        </is>
      </c>
      <c r="E16" s="12" t="inlineStr">
        <is>
          <t>ea5348c0-824b-4c19-a22f-6d2140f9d9ac</t>
        </is>
      </c>
    </row>
    <row r="17" ht="45" customHeight="1">
      <c r="A17" s="12" t="inlineStr">
        <is>
          <t>The Particulate Nature of Matter</t>
        </is>
      </c>
      <c r="B17" s="12" t="inlineStr">
        <is>
          <t>States of Matter</t>
        </is>
      </c>
      <c r="C17" s="13" t="inlineStr">
        <is>
          <t>Changing States: Introduction [CK18.10]</t>
        </is>
      </c>
      <c r="D17" s="12" t="inlineStr">
        <is>
          <t>Describe the changes of state between the different states of matter.</t>
        </is>
      </c>
      <c r="E17" s="12" t="inlineStr">
        <is>
          <t>a4fe9806-b14d-4cbb-81a7-612c264100e5</t>
        </is>
      </c>
    </row>
    <row r="18" ht="45" customHeight="1">
      <c r="A18" s="12" t="inlineStr">
        <is>
          <t>The Particulate Nature of Matter</t>
        </is>
      </c>
      <c r="B18" s="12" t="inlineStr">
        <is>
          <t>States of Matter</t>
        </is>
      </c>
      <c r="C18" s="13" t="inlineStr">
        <is>
          <t>Changing States: Particle Model [CK18.11]</t>
        </is>
      </c>
      <c r="D18" s="12" t="inlineStr">
        <is>
          <t xml:space="preserve">Apply the particle model to state changes.  </t>
        </is>
      </c>
      <c r="E18" s="12" t="inlineStr">
        <is>
          <t>968289ac-8eeb-47af-9df0-4946b698e8c8</t>
        </is>
      </c>
    </row>
    <row r="19" ht="45" customHeight="1">
      <c r="A19" s="12" t="inlineStr">
        <is>
          <t>The Particulate Nature of Matter</t>
        </is>
      </c>
      <c r="B19" s="12" t="inlineStr">
        <is>
          <t>States of Matter</t>
        </is>
      </c>
      <c r="C19" s="13" t="inlineStr">
        <is>
          <t>Changing States: Boiling &amp; Melting Points [CK18.12]</t>
        </is>
      </c>
      <c r="D19" s="12" t="inlineStr">
        <is>
          <t>Define the boiling and melting point of a substance. Predict what state a substance is in given its temperature.</t>
        </is>
      </c>
      <c r="E19" s="12" t="inlineStr">
        <is>
          <t>11dfd425-06c4-4b31-a8f3-4ba58553b133</t>
        </is>
      </c>
    </row>
    <row r="20" ht="45" customHeight="1">
      <c r="A20" s="12" t="inlineStr">
        <is>
          <t>The Particulate Nature of Matter</t>
        </is>
      </c>
      <c r="B20" s="12" t="inlineStr">
        <is>
          <t>States of Matter</t>
        </is>
      </c>
      <c r="C20" s="13" t="inlineStr">
        <is>
          <t>Changing States: Evaporation vs Boiling [CK18.13]</t>
        </is>
      </c>
      <c r="D20" s="12" t="inlineStr">
        <is>
          <t>Describe and compare the different forms of vaporisation that can occur.</t>
        </is>
      </c>
      <c r="E20" s="12" t="inlineStr">
        <is>
          <t>91c9721c-ef05-4ea7-ba54-db61b16b3ba3</t>
        </is>
      </c>
    </row>
    <row r="21" ht="45" customHeight="1">
      <c r="A21" s="12" t="inlineStr">
        <is>
          <t>Atoms, Elements &amp; Compounds</t>
        </is>
      </c>
      <c r="B21" s="12" t="inlineStr">
        <is>
          <t>Atomic Models, Structure, &amp; Elements</t>
        </is>
      </c>
      <c r="C21" s="13" t="inlineStr">
        <is>
          <t>Diagnostic: Atomic Models, Structure, &amp; Elements [CK19.02]</t>
        </is>
      </c>
      <c r="D21" s="12" t="inlineStr">
        <is>
          <t>Diagnostic for the atoms, elements &amp; compounds 1 topic.</t>
        </is>
      </c>
      <c r="E21" s="12" t="inlineStr">
        <is>
          <t>c1644bda-ef59-4599-9112-dbb09ce566df</t>
        </is>
      </c>
    </row>
    <row r="22" ht="45" customHeight="1">
      <c r="A22" s="12" t="inlineStr">
        <is>
          <t>Atoms, Elements &amp; Compounds</t>
        </is>
      </c>
      <c r="B22" s="12" t="inlineStr">
        <is>
          <t>Atomic Models, Structure, &amp; Elements</t>
        </is>
      </c>
      <c r="C22" s="13" t="inlineStr">
        <is>
          <t>Development of Scientific Models [CH1.32]</t>
        </is>
      </c>
      <c r="D22" s="12" t="inlineStr">
        <is>
          <t>Describe the scientific method and identify different types of model.</t>
        </is>
      </c>
      <c r="E22" s="12" t="inlineStr">
        <is>
          <t>f3f174e0-6cc9-4c3b-bab3-d88d457d61ac</t>
        </is>
      </c>
    </row>
    <row r="23" ht="45" customHeight="1">
      <c r="A23" s="12" t="inlineStr">
        <is>
          <t>Atoms, Elements &amp; Compounds</t>
        </is>
      </c>
      <c r="B23" s="12" t="inlineStr">
        <is>
          <t>Atomic Models, Structure, &amp; Elements</t>
        </is>
      </c>
      <c r="C23" s="13" t="inlineStr">
        <is>
          <t>Dalton's Atomic Theory of Matter [CH1.33]</t>
        </is>
      </c>
      <c r="D23" s="12" t="inlineStr">
        <is>
          <t>Describe and use early models of the atom.</t>
        </is>
      </c>
      <c r="E23" s="12" t="inlineStr">
        <is>
          <t>dc8eac9e-a635-4ef1-a838-212104bb7ebf</t>
        </is>
      </c>
    </row>
    <row r="24" ht="45" customHeight="1">
      <c r="A24" s="12" t="inlineStr">
        <is>
          <t>Atoms, Elements &amp; Compounds</t>
        </is>
      </c>
      <c r="B24" s="12" t="inlineStr">
        <is>
          <t>Atomic Models, Structure, &amp; Elements</t>
        </is>
      </c>
      <c r="C24" s="13" t="inlineStr">
        <is>
          <t>Atomic Structure [CH1.08]</t>
        </is>
      </c>
      <c r="D24" s="12" t="inlineStr">
        <is>
          <t>Describe the structure of the atom.</t>
        </is>
      </c>
      <c r="E24" s="12" t="inlineStr">
        <is>
          <t>c93e9fb5-244b-4eff-91ba-8a9e8ff14eae</t>
        </is>
      </c>
    </row>
    <row r="25" ht="45" customHeight="1">
      <c r="A25" s="12" t="inlineStr">
        <is>
          <t>Atoms, Elements &amp; Compounds</t>
        </is>
      </c>
      <c r="B25" s="12" t="inlineStr">
        <is>
          <t>Atomic Models, Structure, &amp; Elements</t>
        </is>
      </c>
      <c r="C25" s="13" t="inlineStr">
        <is>
          <t>Size of Atoms [CH1.09]</t>
        </is>
      </c>
      <c r="D25" s="12" t="inlineStr">
        <is>
          <t>Recall the radius of an atom/nucleus and relate size and scale of atoms to objects.</t>
        </is>
      </c>
      <c r="E25" s="12" t="inlineStr">
        <is>
          <t>7a7fdf18-1d62-42fb-b3e2-eff1b73fff6f</t>
        </is>
      </c>
    </row>
    <row r="26" ht="45" customHeight="1">
      <c r="A26" s="12" t="inlineStr">
        <is>
          <t>Atoms, Elements &amp; Compounds</t>
        </is>
      </c>
      <c r="B26" s="12" t="inlineStr">
        <is>
          <t>Atomic Models, Structure, &amp; Elements</t>
        </is>
      </c>
      <c r="C26" s="13" t="inlineStr">
        <is>
          <t>Atoms, Elements, Compounds &amp; Molecules [CH1.01]</t>
        </is>
      </c>
      <c r="D26" s="12" t="inlineStr">
        <is>
          <t xml:space="preserve">An introduction to atoms, elements, compounds and molecules. </t>
        </is>
      </c>
      <c r="E26" s="12" t="inlineStr">
        <is>
          <t>7854b719-70ed-4dc2-a2ad-446c28b89ff9</t>
        </is>
      </c>
    </row>
    <row r="27" ht="45" customHeight="1">
      <c r="A27" s="12" t="inlineStr">
        <is>
          <t>Atoms, Elements &amp; Compounds</t>
        </is>
      </c>
      <c r="B27" s="12" t="inlineStr">
        <is>
          <t>Atomic Models, Structure, &amp; Elements</t>
        </is>
      </c>
      <c r="C27" s="13" t="inlineStr">
        <is>
          <t>Element Symbols [CH1.02]</t>
        </is>
      </c>
      <c r="D27" s="12" t="inlineStr">
        <is>
          <t>Use element symbols correctly.</t>
        </is>
      </c>
      <c r="E27" s="12" t="inlineStr">
        <is>
          <t>c4b5136a-9f94-485a-bf8d-6123f0e1e9c0</t>
        </is>
      </c>
    </row>
    <row r="28" ht="45" customHeight="1">
      <c r="A28" s="12" t="inlineStr">
        <is>
          <t>Atoms, Elements &amp; Compounds</t>
        </is>
      </c>
      <c r="B28" s="12" t="inlineStr">
        <is>
          <t>Atomic Models, Structure, &amp; Elements</t>
        </is>
      </c>
      <c r="C28" s="13" t="inlineStr">
        <is>
          <t>Names &amp; Symbols of the First 20 Elements [CH1.03]</t>
        </is>
      </c>
      <c r="D28" s="12" t="inlineStr">
        <is>
          <t>Correctly use the names and symbols of the first 20 elements of the Periodic Table.</t>
        </is>
      </c>
      <c r="E28" s="12" t="inlineStr">
        <is>
          <t>15770ae3-fce2-4ec8-8b9f-1701f5536fa1</t>
        </is>
      </c>
    </row>
    <row r="29" ht="45" customHeight="1">
      <c r="A29" s="12" t="inlineStr">
        <is>
          <t>Atoms, Elements &amp; Compounds</t>
        </is>
      </c>
      <c r="B29" s="12" t="inlineStr">
        <is>
          <t>Atomic Models, Structure, &amp; Elements</t>
        </is>
      </c>
      <c r="C29" s="13" t="inlineStr">
        <is>
          <t>Atomic Number &amp; Mass Number [CH1.10]</t>
        </is>
      </c>
      <c r="D29" s="12" t="inlineStr">
        <is>
          <t>Use the atomic number and mass number to calculate the numbers of subatomic particles.</t>
        </is>
      </c>
      <c r="E29" s="12" t="inlineStr">
        <is>
          <t>b1378d58-0a85-4d3a-87d4-308ca784e408</t>
        </is>
      </c>
    </row>
    <row r="30" ht="45" customHeight="1">
      <c r="A30" s="12" t="inlineStr">
        <is>
          <t>Atoms, Elements &amp; Compounds</t>
        </is>
      </c>
      <c r="B30" s="12" t="inlineStr">
        <is>
          <t>Chemical Formulae &amp; Relative Mass</t>
        </is>
      </c>
      <c r="C30" s="13" t="inlineStr">
        <is>
          <t>Diagnostic: Chemical Formulae &amp; Relative Mass [CK19.03]</t>
        </is>
      </c>
      <c r="D30" s="12" t="inlineStr">
        <is>
          <t>Diagnostic for the atoms, elements &amp; compounds 2 topic.</t>
        </is>
      </c>
      <c r="E30" s="12" t="inlineStr">
        <is>
          <t>c1505a51-1e5f-49e2-8aae-c700dc6006c1</t>
        </is>
      </c>
    </row>
    <row r="31" ht="45" customHeight="1">
      <c r="A31" s="12" t="inlineStr">
        <is>
          <t>Atoms, Elements &amp; Compounds</t>
        </is>
      </c>
      <c r="B31" s="12" t="inlineStr">
        <is>
          <t>Chemical Formulae &amp; Relative Mass</t>
        </is>
      </c>
      <c r="C31" s="13" t="inlineStr">
        <is>
          <t>Chemical Formulae [CK20.16]</t>
        </is>
      </c>
      <c r="D31" s="12" t="inlineStr">
        <is>
          <t>Identify the elements in a compound from formulae and give relative proportions of elements. Includes formulae with only two elements and no coefficients.</t>
        </is>
      </c>
      <c r="E31" s="12" t="inlineStr">
        <is>
          <t>80744575-87b3-48e8-8916-7150f81bd7b2</t>
        </is>
      </c>
    </row>
    <row r="32" ht="45" customHeight="1">
      <c r="A32" s="12" t="inlineStr">
        <is>
          <t>Atoms, Elements &amp; Compounds</t>
        </is>
      </c>
      <c r="B32" s="12" t="inlineStr">
        <is>
          <t>Chemical Formulae &amp; Relative Mass</t>
        </is>
      </c>
      <c r="C32" s="13" t="inlineStr">
        <is>
          <t>Chemical Formulae: Ratios &amp; Proportions I [CK20.17]</t>
        </is>
      </c>
      <c r="D32" s="12" t="inlineStr">
        <is>
          <t>Identify and use the relative proportions of given compounds. Includes formulae with only two elements.</t>
        </is>
      </c>
      <c r="E32" s="12" t="inlineStr">
        <is>
          <t>9f1f1a34-cbb5-4baf-866f-5e270f692535</t>
        </is>
      </c>
    </row>
    <row r="33" ht="45" customHeight="1">
      <c r="A33" s="12" t="inlineStr">
        <is>
          <t>Atoms, Elements &amp; Compounds</t>
        </is>
      </c>
      <c r="B33" s="12" t="inlineStr">
        <is>
          <t>Chemical Formulae &amp; Relative Mass</t>
        </is>
      </c>
      <c r="C33" s="13" t="inlineStr">
        <is>
          <t>Chemical Formulae: Ratios &amp; Proportions II [CK20.18]</t>
        </is>
      </c>
      <c r="D33" s="12" t="inlineStr">
        <is>
          <t>Identify and use the relative proportions of given compounds. Includes formulae with up to three elements (3-part ratios).</t>
        </is>
      </c>
      <c r="E33" s="12" t="inlineStr">
        <is>
          <t>c4fca8dc-67b0-4c51-bbc8-f94be3005f4d</t>
        </is>
      </c>
    </row>
    <row r="34" ht="45" customHeight="1">
      <c r="A34" s="12" t="inlineStr">
        <is>
          <t>Atoms, Elements &amp; Compounds</t>
        </is>
      </c>
      <c r="B34" s="12" t="inlineStr">
        <is>
          <t>Chemical Formulae &amp; Relative Mass</t>
        </is>
      </c>
      <c r="C34" s="13" t="inlineStr">
        <is>
          <t>Formulae for Compounds with Brackets [CH1.05]</t>
        </is>
      </c>
      <c r="D34" s="12" t="inlineStr">
        <is>
          <t>Recall and use the chemical formulae for compounds that include brackets.</t>
        </is>
      </c>
      <c r="E34" s="12" t="inlineStr">
        <is>
          <t>ed150712-f887-4803-95e5-5a9731593f48</t>
        </is>
      </c>
    </row>
    <row r="35" ht="45" customHeight="1">
      <c r="A35" s="12" t="inlineStr">
        <is>
          <t>Atoms, Elements &amp; Compounds</t>
        </is>
      </c>
      <c r="B35" s="12" t="inlineStr">
        <is>
          <t>Chemical Formulae &amp; Relative Mass</t>
        </is>
      </c>
      <c r="C35" s="13" t="inlineStr">
        <is>
          <t>Calculating Relative Formula Mass I [CH3.01]</t>
        </is>
      </c>
      <c r="D35" s="12" t="inlineStr">
        <is>
          <t>Calculate the relative formula mass of compounds with simple 1:1 ratios. Atomic masses are given in the questions.</t>
        </is>
      </c>
      <c r="E35" s="12" t="inlineStr">
        <is>
          <t>4a44e8ad-96af-40ec-9a71-a785a40a5a7e</t>
        </is>
      </c>
    </row>
    <row r="36" ht="45" customHeight="1">
      <c r="A36" s="12" t="inlineStr">
        <is>
          <t>Atoms, Elements &amp; Compounds</t>
        </is>
      </c>
      <c r="B36" s="12" t="inlineStr">
        <is>
          <t>Chemical Formulae &amp; Relative Mass</t>
        </is>
      </c>
      <c r="C36" s="13" t="inlineStr">
        <is>
          <t>Calculating Relative Formula Mass II [CH3.02]</t>
        </is>
      </c>
      <c r="D36" s="12" t="inlineStr">
        <is>
          <t>Calculate the relative formula mass of compounds without brackets. Atomic masses are given in the questions.</t>
        </is>
      </c>
      <c r="E36" s="12" t="inlineStr">
        <is>
          <t>e8aa6ae0-762e-4d30-b5e1-d442c813cd51</t>
        </is>
      </c>
    </row>
    <row r="37" ht="45" customHeight="1">
      <c r="A37" s="12" t="inlineStr">
        <is>
          <t>Atoms, Elements &amp; Compounds</t>
        </is>
      </c>
      <c r="B37" s="12" t="inlineStr">
        <is>
          <t>Chemical Formulae &amp; Relative Mass</t>
        </is>
      </c>
      <c r="C37" s="13" t="inlineStr">
        <is>
          <t>Calculating Relative Formula Mass III [CH3.03]</t>
        </is>
      </c>
      <c r="D37" s="12" t="inlineStr">
        <is>
          <t>Calculate the relative formula mass of compounds without brackets. Atomic masses need to be read from a periodic table.</t>
        </is>
      </c>
      <c r="E37" s="12" t="inlineStr">
        <is>
          <t>6de4ccbf-3f1e-4517-ab4a-1308447dde5a</t>
        </is>
      </c>
    </row>
    <row r="38" ht="45" customHeight="1">
      <c r="A38" s="12" t="inlineStr">
        <is>
          <t>Atoms, Elements &amp; Compounds</t>
        </is>
      </c>
      <c r="B38" s="12" t="inlineStr">
        <is>
          <t>Chemical Formulae &amp; Relative Mass</t>
        </is>
      </c>
      <c r="C38" s="13" t="inlineStr">
        <is>
          <t>Calculating Relative Formula Mass IV [CH3.04]</t>
        </is>
      </c>
      <c r="D38" s="12" t="inlineStr">
        <is>
          <t>Calculate the relative formula mass of compounds with brackets. Atomic masses need to be read from a periodic table.</t>
        </is>
      </c>
      <c r="E38" s="12" t="inlineStr">
        <is>
          <t>2cd3981d-74b6-4492-b9bd-ed400b780cdc</t>
        </is>
      </c>
    </row>
    <row r="39" ht="45" customHeight="1">
      <c r="A39" s="12" t="inlineStr">
        <is>
          <t>Atoms, Elements &amp; Compounds</t>
        </is>
      </c>
      <c r="B39" s="12" t="inlineStr">
        <is>
          <t>Chemical Formulae &amp; Relative Mass</t>
        </is>
      </c>
      <c r="C39" s="13" t="inlineStr">
        <is>
          <t>Using Equations to Sum Relative Formula Masses I [CH3.06]</t>
        </is>
      </c>
      <c r="D39" s="12" t="inlineStr">
        <is>
          <t>Calculating the sums of relative formula masses for reactants or products from symbol equations. Equations do not require balancing before calculation.</t>
        </is>
      </c>
      <c r="E39" s="12" t="inlineStr">
        <is>
          <t>33990d08-9fc0-4dcc-9768-06015ae74f4a</t>
        </is>
      </c>
    </row>
    <row r="40" ht="45" customHeight="1">
      <c r="A40" s="12" t="inlineStr">
        <is>
          <t>Atoms, Elements &amp; Compounds</t>
        </is>
      </c>
      <c r="B40" s="12" t="inlineStr">
        <is>
          <t>Percentage Mass &amp; Conservation</t>
        </is>
      </c>
      <c r="C40" s="13" t="inlineStr">
        <is>
          <t>Diagnostic: Percentage Mass &amp; Conservation [CK19.04]</t>
        </is>
      </c>
      <c r="D40" s="12" t="inlineStr">
        <is>
          <t>Diagnostic for the atoms, elements &amp; compounds 3 topic.</t>
        </is>
      </c>
      <c r="E40" s="12" t="inlineStr">
        <is>
          <t>35429710-8cea-42c9-9929-92ff071dfef9</t>
        </is>
      </c>
    </row>
    <row r="41" ht="45" customHeight="1">
      <c r="A41" s="12" t="inlineStr">
        <is>
          <t>Atoms, Elements &amp; Compounds</t>
        </is>
      </c>
      <c r="B41" s="12" t="inlineStr">
        <is>
          <t>Percentage Mass &amp; Conservation</t>
        </is>
      </c>
      <c r="C41" s="13" t="inlineStr">
        <is>
          <t>Calculating Percentage Mass I [CH3.10]</t>
        </is>
      </c>
      <c r="D41" s="12" t="inlineStr">
        <is>
          <t>Calculate the percentage mass of compounds with simple 1:1 ratios. Atomic masses are given in the questions.</t>
        </is>
      </c>
      <c r="E41" s="12" t="inlineStr">
        <is>
          <t>37c854cd-918e-4b83-9ac5-bfd13a10e04c</t>
        </is>
      </c>
    </row>
    <row r="42" ht="45" customHeight="1">
      <c r="A42" s="12" t="inlineStr">
        <is>
          <t>Atoms, Elements &amp; Compounds</t>
        </is>
      </c>
      <c r="B42" s="12" t="inlineStr">
        <is>
          <t>Percentage Mass &amp; Conservation</t>
        </is>
      </c>
      <c r="C42" s="13" t="inlineStr">
        <is>
          <t>Calculating Percentage Mass II [CH3.11]</t>
        </is>
      </c>
      <c r="D42" s="12" t="inlineStr">
        <is>
          <t>Calculate the percentage mass of compounds without brackets. Atomic masses are given in the questions.</t>
        </is>
      </c>
      <c r="E42" s="12" t="inlineStr">
        <is>
          <t>d758cc8e-3c0c-4d4a-9032-6f6bb74e430c</t>
        </is>
      </c>
    </row>
    <row r="43" ht="45" customHeight="1">
      <c r="A43" s="12" t="inlineStr">
        <is>
          <t>Atoms, Elements &amp; Compounds</t>
        </is>
      </c>
      <c r="B43" s="12" t="inlineStr">
        <is>
          <t>Percentage Mass &amp; Conservation</t>
        </is>
      </c>
      <c r="C43" s="13" t="inlineStr">
        <is>
          <t>Calculating Percentage Mass III [CH3.12]</t>
        </is>
      </c>
      <c r="D43" s="12" t="inlineStr">
        <is>
          <t>Calculate the percentage mass of compounds without brackets. Atomic masses need to be read from a periodic table.</t>
        </is>
      </c>
      <c r="E43" s="12" t="inlineStr">
        <is>
          <t>170da6b8-322a-4dcd-bbea-8c22d341fcb2</t>
        </is>
      </c>
    </row>
    <row r="44" ht="45" customHeight="1">
      <c r="A44" s="12" t="inlineStr">
        <is>
          <t>Atoms, Elements &amp; Compounds</t>
        </is>
      </c>
      <c r="B44" s="12" t="inlineStr">
        <is>
          <t>Percentage Mass &amp; Conservation</t>
        </is>
      </c>
      <c r="C44" s="13" t="inlineStr">
        <is>
          <t>Conservation of Mass [CH3.05]</t>
        </is>
      </c>
      <c r="D44" s="12" t="inlineStr">
        <is>
          <t>Describe the concept of conservation of mass using the masses of reactants and products. No requirement for student to balance equations.</t>
        </is>
      </c>
      <c r="E44" s="12" t="inlineStr">
        <is>
          <t>850f2d4a-92df-4f35-a4e8-98009051e8e6</t>
        </is>
      </c>
    </row>
    <row r="45" ht="45" customHeight="1">
      <c r="A45" s="12" t="inlineStr">
        <is>
          <t>Atoms, Elements &amp; Compounds</t>
        </is>
      </c>
      <c r="B45" s="12" t="inlineStr">
        <is>
          <t>Percentage Mass &amp; Conservation</t>
        </is>
      </c>
      <c r="C45" s="13" t="inlineStr">
        <is>
          <t>Explaining Observed Mass Changes [CH3.09]</t>
        </is>
      </c>
      <c r="D45" s="12" t="inlineStr">
        <is>
          <t>Explain the observed mass changes in experiments according to the conservation of mass.</t>
        </is>
      </c>
      <c r="E45" s="12" t="inlineStr">
        <is>
          <t>cca21738-ee96-48ce-a552-d9cfcda3fca3</t>
        </is>
      </c>
    </row>
    <row r="46" ht="45" customHeight="1">
      <c r="A46" s="12" t="inlineStr">
        <is>
          <t>Pure &amp; Impure Substances</t>
        </is>
      </c>
      <c r="B46" s="12" t="inlineStr">
        <is>
          <t>Purity, Mixtures, Dissolving &amp; Diffusion</t>
        </is>
      </c>
      <c r="C46" s="13" t="inlineStr">
        <is>
          <t>Diagnostic: Purity, Mixtures, Dissolving &amp; Diffusion [CK19.05]</t>
        </is>
      </c>
      <c r="D46" s="12" t="inlineStr">
        <is>
          <t>Diagnostic for the pure &amp; impure substances 1 topic.</t>
        </is>
      </c>
      <c r="E46" s="12" t="inlineStr">
        <is>
          <t>73524bfe-5077-47e9-8f5e-68740b734d8a</t>
        </is>
      </c>
    </row>
    <row r="47" ht="45" customHeight="1">
      <c r="A47" s="12" t="inlineStr">
        <is>
          <t>Pure &amp; Impure Substances</t>
        </is>
      </c>
      <c r="B47" s="12" t="inlineStr">
        <is>
          <t>Purity, Mixtures, Dissolving &amp; Diffusion</t>
        </is>
      </c>
      <c r="C47" s="13" t="inlineStr">
        <is>
          <t>Pure Substances &amp; Mixtures [CH1.22]</t>
        </is>
      </c>
      <c r="D47" s="12" t="inlineStr">
        <is>
          <t>Define 'pure' and 'mixture' and identify pure substances and mixtures from diagrams and text.</t>
        </is>
      </c>
      <c r="E47" s="12" t="inlineStr">
        <is>
          <t>6d5e86d4-8117-4d29-800e-f930137d7382</t>
        </is>
      </c>
    </row>
    <row r="48" ht="45" customHeight="1">
      <c r="A48" s="12" t="inlineStr">
        <is>
          <t>Pure &amp; Impure Substances</t>
        </is>
      </c>
      <c r="B48" s="12" t="inlineStr">
        <is>
          <t>Purity, Mixtures, Dissolving &amp; Diffusion</t>
        </is>
      </c>
      <c r="C48" s="13" t="inlineStr">
        <is>
          <t>Dissolving [CK20.07]</t>
        </is>
      </c>
      <c r="D48" s="12" t="inlineStr">
        <is>
          <t>Describe dissolving and use key words relating to solutions. Does not include the particle model.</t>
        </is>
      </c>
      <c r="E48" s="12" t="inlineStr">
        <is>
          <t>7ad0d0ec-cca9-4fe2-a15d-402c5031ae51</t>
        </is>
      </c>
    </row>
    <row r="49" ht="45" customHeight="1">
      <c r="A49" s="12" t="inlineStr">
        <is>
          <t>Pure &amp; Impure Substances</t>
        </is>
      </c>
      <c r="B49" s="12" t="inlineStr">
        <is>
          <t>Purity, Mixtures, Dissolving &amp; Diffusion</t>
        </is>
      </c>
      <c r="C49" s="13" t="inlineStr">
        <is>
          <t>Dissolving: Conservation of Mass [CK18.21]</t>
        </is>
      </c>
      <c r="D49" s="12" t="inlineStr">
        <is>
          <t>Nugget to show and explain how mass is conserved during dissolving.</t>
        </is>
      </c>
      <c r="E49" s="12" t="inlineStr">
        <is>
          <t>5a26e38d-fea0-4e10-aae3-30d0ff7cf5bb</t>
        </is>
      </c>
    </row>
    <row r="50" ht="45" customHeight="1">
      <c r="A50" s="12" t="inlineStr">
        <is>
          <t>Pure &amp; Impure Substances</t>
        </is>
      </c>
      <c r="B50" s="12" t="inlineStr">
        <is>
          <t>Purity, Mixtures, Dissolving &amp; Diffusion</t>
        </is>
      </c>
      <c r="C50" s="13" t="inlineStr">
        <is>
          <t>Solutions [CK5.03]</t>
        </is>
      </c>
      <c r="D50" s="12" t="inlineStr">
        <is>
          <t xml:space="preserve">Describe what happens to solvent and solute particles during dissolving. </t>
        </is>
      </c>
      <c r="E50" s="12" t="inlineStr">
        <is>
          <t>bafb2ebf-77b8-4b3b-8f5e-022306ca63f4</t>
        </is>
      </c>
    </row>
    <row r="51" ht="45" customHeight="1">
      <c r="A51" s="12" t="inlineStr">
        <is>
          <t>Pure &amp; Impure Substances</t>
        </is>
      </c>
      <c r="B51" s="12" t="inlineStr">
        <is>
          <t>Purity, Mixtures, Dissolving &amp; Diffusion</t>
        </is>
      </c>
      <c r="C51" s="13" t="inlineStr">
        <is>
          <t>Keywords Relating to Solutions [CH1.24]</t>
        </is>
      </c>
      <c r="D51" s="12" t="inlineStr">
        <is>
          <t>Use the keywords relating to solutions correctly. Includes the particle model to explain dissolving.</t>
        </is>
      </c>
      <c r="E51" s="12" t="inlineStr">
        <is>
          <t>99a304b3-811b-4d3d-b9cc-ac6665c8a0df</t>
        </is>
      </c>
    </row>
    <row r="52" ht="45" customHeight="1">
      <c r="A52" s="12" t="inlineStr">
        <is>
          <t>Pure &amp; Impure Substances</t>
        </is>
      </c>
      <c r="B52" s="12" t="inlineStr">
        <is>
          <t>Purity, Mixtures, Dissolving &amp; Diffusion</t>
        </is>
      </c>
      <c r="C52" s="13" t="inlineStr">
        <is>
          <t>Solubility: Introduction [CK18.22]</t>
        </is>
      </c>
      <c r="D52" s="12" t="inlineStr">
        <is>
          <t>Nugget to introduce solubility.</t>
        </is>
      </c>
      <c r="E52" s="12" t="inlineStr">
        <is>
          <t>d8e57022-57b0-42ee-bccc-f2959a79099d</t>
        </is>
      </c>
    </row>
    <row r="53" ht="45" customHeight="1">
      <c r="A53" s="12" t="inlineStr">
        <is>
          <t>Pure &amp; Impure Substances</t>
        </is>
      </c>
      <c r="B53" s="12" t="inlineStr">
        <is>
          <t>Purity, Mixtures, Dissolving &amp; Diffusion</t>
        </is>
      </c>
      <c r="C53" s="13" t="inlineStr">
        <is>
          <t>Diffusion [CK18.23]</t>
        </is>
      </c>
      <c r="D53" s="12" t="inlineStr">
        <is>
          <t xml:space="preserve">Describe the process of diffusion. </t>
        </is>
      </c>
      <c r="E53" s="12" t="inlineStr">
        <is>
          <t>4d088973-262e-4ec9-869c-1b0fa3a299b4</t>
        </is>
      </c>
    </row>
    <row r="54" ht="45" customHeight="1">
      <c r="A54" s="12" t="inlineStr">
        <is>
          <t>Pure &amp; Impure Substances</t>
        </is>
      </c>
      <c r="B54" s="12" t="inlineStr">
        <is>
          <t>Purity, Mixtures, Dissolving &amp; Diffusion</t>
        </is>
      </c>
      <c r="C54" s="13" t="inlineStr">
        <is>
          <t>Exchanging Substances: Rate of Diffusion [BI1.67]</t>
        </is>
      </c>
      <c r="D54" s="12" t="inlineStr">
        <is>
          <t>List the factors that affect the rate of diffusion (concentration gradient, temperature, surface area &amp; distance) and apply this knowledge.</t>
        </is>
      </c>
      <c r="E54" s="12" t="inlineStr">
        <is>
          <t>3e7da8eb-98f4-4061-8313-ac907b03dd05</t>
        </is>
      </c>
    </row>
    <row r="55" ht="45" customHeight="1">
      <c r="A55" s="12" t="inlineStr">
        <is>
          <t>Pure &amp; Impure Substances</t>
        </is>
      </c>
      <c r="B55" s="12" t="inlineStr">
        <is>
          <t>Purity, Mixtures, Dissolving &amp; Diffusion</t>
        </is>
      </c>
      <c r="C55" s="13" t="inlineStr">
        <is>
          <t>Pure Substances: Boiling &amp; Melting Points [CK18.26]</t>
        </is>
      </c>
      <c r="D55" s="12" t="inlineStr">
        <is>
          <t xml:space="preserve">Explain how pure substances have fixed melting and boiling points. </t>
        </is>
      </c>
      <c r="E55" s="12" t="inlineStr">
        <is>
          <t>fc200bf9-17a9-4dc7-9026-ea02b9a4977a</t>
        </is>
      </c>
    </row>
    <row r="56" ht="45" customHeight="1">
      <c r="A56" s="12" t="inlineStr">
        <is>
          <t>Pure &amp; Impure Substances</t>
        </is>
      </c>
      <c r="B56" s="12" t="inlineStr">
        <is>
          <t>Purity, Mixtures, Dissolving &amp; Diffusion</t>
        </is>
      </c>
      <c r="C56" s="13" t="inlineStr">
        <is>
          <t>Identifying Pure Substances I [CH8.01]</t>
        </is>
      </c>
      <c r="D56" s="12" t="inlineStr">
        <is>
          <t>Use melting/boiling point data to identify pure and impure substances. Includes tables.</t>
        </is>
      </c>
      <c r="E56" s="12" t="inlineStr">
        <is>
          <t>825f7e4e-1243-47df-a26c-ba653a029d09</t>
        </is>
      </c>
    </row>
    <row r="57" ht="45" customHeight="1">
      <c r="A57" s="12" t="inlineStr">
        <is>
          <t>Pure &amp; Impure Substances</t>
        </is>
      </c>
      <c r="B57" s="12" t="inlineStr">
        <is>
          <t>Purity, Mixtures, Dissolving &amp; Diffusion</t>
        </is>
      </c>
      <c r="C57" s="13" t="inlineStr">
        <is>
          <t>Identifying Pure Substances II [CH8.02]</t>
        </is>
      </c>
      <c r="D57" s="12" t="inlineStr">
        <is>
          <t>Use melting/boiling point data to identify pure and impure substances. Includes tables &amp; graphs.</t>
        </is>
      </c>
      <c r="E57" s="12" t="inlineStr">
        <is>
          <t>56eb5c95-ed18-4ffc-acb8-98de83cad980</t>
        </is>
      </c>
    </row>
    <row r="58" ht="45" customHeight="1">
      <c r="A58" s="12" t="inlineStr">
        <is>
          <t>Pure &amp; Impure Substances</t>
        </is>
      </c>
      <c r="B58" s="12" t="inlineStr">
        <is>
          <t>Separation Techniques</t>
        </is>
      </c>
      <c r="C58" s="13" t="inlineStr">
        <is>
          <t>Diagnostic: Separation Techniques [CK19.06]</t>
        </is>
      </c>
      <c r="D58" s="12" t="inlineStr">
        <is>
          <t>Diagnostic for the pure &amp; impure substances 2 topic.</t>
        </is>
      </c>
      <c r="E58" s="12" t="inlineStr">
        <is>
          <t>eb8b19c6-f1c7-45c5-a43e-65613d3c088b</t>
        </is>
      </c>
    </row>
    <row r="59" ht="45" customHeight="1">
      <c r="A59" s="12" t="inlineStr">
        <is>
          <t>Pure &amp; Impure Substances</t>
        </is>
      </c>
      <c r="B59" s="12" t="inlineStr">
        <is>
          <t>Separation Techniques</t>
        </is>
      </c>
      <c r="C59" s="13" t="inlineStr">
        <is>
          <t>Which Separation Technique? [CH1.31]</t>
        </is>
      </c>
      <c r="D59" s="12" t="inlineStr">
        <is>
          <t>Apply knowledge of separation techniques to solve problems.</t>
        </is>
      </c>
      <c r="E59" s="12" t="inlineStr">
        <is>
          <t>e8c18b13-8e0c-4a5f-8ed5-d2ba210334be</t>
        </is>
      </c>
    </row>
    <row r="60" ht="45" customHeight="1">
      <c r="A60" s="12" t="inlineStr">
        <is>
          <t>Pure &amp; Impure Substances</t>
        </is>
      </c>
      <c r="B60" s="12" t="inlineStr">
        <is>
          <t>Separation Techniques</t>
        </is>
      </c>
      <c r="C60" s="13" t="inlineStr">
        <is>
          <t>Separating Mixtures [CH1.23]</t>
        </is>
      </c>
      <c r="D60" s="12" t="inlineStr">
        <is>
          <t>Identify different separating techniques and apply knowledge to solve simple problems.</t>
        </is>
      </c>
      <c r="E60" s="12" t="inlineStr">
        <is>
          <t>cb8d07b8-e471-49f5-8ca4-0e8786185fd3</t>
        </is>
      </c>
    </row>
    <row r="61" ht="45" customHeight="1">
      <c r="A61" s="12" t="inlineStr">
        <is>
          <t>Pure &amp; Impure Substances</t>
        </is>
      </c>
      <c r="B61" s="12" t="inlineStr">
        <is>
          <t>Separation Techniques</t>
        </is>
      </c>
      <c r="C61" s="13" t="inlineStr">
        <is>
          <t>Filtration [CH1.25]</t>
        </is>
      </c>
      <c r="D61" s="12" t="inlineStr">
        <is>
          <t>Recall the method for carrying out filtration and its uses.</t>
        </is>
      </c>
      <c r="E61" s="12" t="inlineStr">
        <is>
          <t>6dc5ca23-89e6-407a-995c-7f46218d3228</t>
        </is>
      </c>
    </row>
    <row r="62" ht="45" customHeight="1">
      <c r="A62" s="12" t="inlineStr">
        <is>
          <t>Pure &amp; Impure Substances</t>
        </is>
      </c>
      <c r="B62" s="12" t="inlineStr">
        <is>
          <t>Separation Techniques</t>
        </is>
      </c>
      <c r="C62" s="13" t="inlineStr">
        <is>
          <t>Practical: Obtaining Salt from Rock Salt [CK18.24]</t>
        </is>
      </c>
      <c r="D62" s="12" t="inlineStr">
        <is>
          <t xml:space="preserve">Investigate how to separate rock salt into sand and salt. </t>
        </is>
      </c>
      <c r="E62" s="12" t="inlineStr">
        <is>
          <t>82360330-0f34-4e2b-8817-c245b928db80</t>
        </is>
      </c>
    </row>
    <row r="63" ht="45" customHeight="1">
      <c r="A63" s="12" t="inlineStr">
        <is>
          <t>Pure &amp; Impure Substances</t>
        </is>
      </c>
      <c r="B63" s="12" t="inlineStr">
        <is>
          <t>Separation Techniques</t>
        </is>
      </c>
      <c r="C63" s="13" t="inlineStr">
        <is>
          <t>Evaporation [CH1.26]</t>
        </is>
      </c>
      <c r="D63" s="12" t="inlineStr">
        <is>
          <t>Recall the method for carrying out evaporation and its uses.</t>
        </is>
      </c>
      <c r="E63" s="12" t="inlineStr">
        <is>
          <t>c3460457-28a0-439d-9ca1-fbaf512fed79</t>
        </is>
      </c>
    </row>
    <row r="64" ht="45" customHeight="1">
      <c r="A64" s="12" t="inlineStr">
        <is>
          <t>Pure &amp; Impure Substances</t>
        </is>
      </c>
      <c r="B64" s="12" t="inlineStr">
        <is>
          <t>Separation Techniques</t>
        </is>
      </c>
      <c r="C64" s="13" t="inlineStr">
        <is>
          <t>Simple Distillation [CK18.25]</t>
        </is>
      </c>
      <c r="D64" s="12" t="inlineStr">
        <is>
          <t xml:space="preserve">Explain how distillation uses boiling and condensing to separate liquids.  </t>
        </is>
      </c>
      <c r="E64" s="12" t="inlineStr">
        <is>
          <t>647f8a97-e94f-4124-bfc3-f4c7315fcd4d</t>
        </is>
      </c>
    </row>
    <row r="65" ht="45" customHeight="1">
      <c r="A65" s="12" t="inlineStr">
        <is>
          <t>Pure &amp; Impure Substances</t>
        </is>
      </c>
      <c r="B65" s="12" t="inlineStr">
        <is>
          <t>Separation Techniques</t>
        </is>
      </c>
      <c r="C65" s="13" t="inlineStr">
        <is>
          <t>Practical: Simple Distillation [CH1.28]</t>
        </is>
      </c>
      <c r="D65" s="12" t="inlineStr">
        <is>
          <t>Recall the method for carrying out simple distillation and its uses.</t>
        </is>
      </c>
      <c r="E65" s="12" t="inlineStr">
        <is>
          <t>656c6270-26ae-4a32-a010-e03f0a88b262</t>
        </is>
      </c>
    </row>
    <row r="66" ht="45" customHeight="1">
      <c r="A66" s="12" t="inlineStr">
        <is>
          <t>Pure &amp; Impure Substances</t>
        </is>
      </c>
      <c r="B66" s="12" t="inlineStr">
        <is>
          <t>Separation Techniques</t>
        </is>
      </c>
      <c r="C66" s="13" t="inlineStr">
        <is>
          <t>Paper Chromatography [CH8.06]</t>
        </is>
      </c>
      <c r="D66" s="12" t="inlineStr">
        <is>
          <t>Explain how paper chromatography can be used to separate mixtures of liquids (often coloured) that are soluble in the same solvent.</t>
        </is>
      </c>
      <c r="E66" s="12" t="inlineStr">
        <is>
          <t>569ec4bc-fc18-4853-b9be-440d4c499e67</t>
        </is>
      </c>
    </row>
    <row r="67" ht="45" customHeight="1">
      <c r="A67" s="12" t="inlineStr">
        <is>
          <t>Pure &amp; Impure Substances</t>
        </is>
      </c>
      <c r="B67" s="12" t="inlineStr">
        <is>
          <t>Separation Techniques</t>
        </is>
      </c>
      <c r="C67" s="13" t="inlineStr">
        <is>
          <t>Paper Chromatography: Interpretation [CH8.09]</t>
        </is>
      </c>
      <c r="D67" s="12" t="inlineStr">
        <is>
          <t xml:space="preserve">Interpret the results from paper chromatography. Use paper chromatography to differentiate between pure substances and mixtures and identify known and unknown substances. </t>
        </is>
      </c>
      <c r="E67" s="12" t="inlineStr">
        <is>
          <t>a9d64c20-1d35-43dd-8a13-6671609c0040</t>
        </is>
      </c>
    </row>
    <row r="68" ht="45" customHeight="1">
      <c r="A68" s="12" t="inlineStr">
        <is>
          <t>Pure &amp; Impure Substances</t>
        </is>
      </c>
      <c r="B68" s="12" t="inlineStr">
        <is>
          <t>Separation Techniques</t>
        </is>
      </c>
      <c r="C68" s="13" t="inlineStr">
        <is>
          <t>Practical: Paper Chromatography [CH8.38]</t>
        </is>
      </c>
      <c r="D68" s="12" t="inlineStr">
        <is>
          <t xml:space="preserve">Investigate how paper chromatography can be used to separate a mixture and identify known substances using Rf values. </t>
        </is>
      </c>
      <c r="E68" s="12" t="inlineStr">
        <is>
          <t>1f09bc92-1d9e-44f6-9d5d-615b9a9ef5aa</t>
        </is>
      </c>
    </row>
    <row r="69" ht="45" customHeight="1">
      <c r="A69" s="12" t="inlineStr">
        <is>
          <t>Chemical Reactions</t>
        </is>
      </c>
      <c r="B69" s="12" t="inlineStr">
        <is>
          <t>Equations &amp; Balancing</t>
        </is>
      </c>
      <c r="C69" s="13" t="inlineStr">
        <is>
          <t>Diagnostic: Equations &amp; Balancing [CK19.07]</t>
        </is>
      </c>
      <c r="D69" s="12" t="inlineStr">
        <is>
          <t>Diagnostic for the chemical reactions 1 topic.</t>
        </is>
      </c>
      <c r="E69" s="12" t="inlineStr">
        <is>
          <t>730b1a27-5b15-49aa-a7ca-f2f0b7bb7c43</t>
        </is>
      </c>
    </row>
    <row r="70" ht="45" customHeight="1">
      <c r="A70" s="12" t="inlineStr">
        <is>
          <t>Chemical Reactions</t>
        </is>
      </c>
      <c r="B70" s="12" t="inlineStr">
        <is>
          <t>Equations &amp; Balancing</t>
        </is>
      </c>
      <c r="C70" s="13" t="inlineStr">
        <is>
          <t>Chemical Reactions [CK6.01]</t>
        </is>
      </c>
      <c r="D70" s="12" t="inlineStr">
        <is>
          <t xml:space="preserve">To be able to recognise when a chemical reaction has occurred.
</t>
        </is>
      </c>
      <c r="E70" s="12" t="inlineStr">
        <is>
          <t>49e1fbfb-9f2f-4ef9-b227-31720f52f889</t>
        </is>
      </c>
    </row>
    <row r="71" ht="45" customHeight="1">
      <c r="A71" s="12" t="inlineStr">
        <is>
          <t>Chemical Reactions</t>
        </is>
      </c>
      <c r="B71" s="12" t="inlineStr">
        <is>
          <t>Equations &amp; Balancing</t>
        </is>
      </c>
      <c r="C71" s="13" t="inlineStr">
        <is>
          <t>Conservation of Mass [CK7.04]</t>
        </is>
      </c>
      <c r="D71" s="12" t="inlineStr">
        <is>
          <t xml:space="preserve">Describe the conservation of mass during chemical reactions. </t>
        </is>
      </c>
      <c r="E71" s="12" t="inlineStr">
        <is>
          <t>9ec20627-8bc4-42ba-8488-28706fcdaa64</t>
        </is>
      </c>
    </row>
    <row r="72" ht="45" customHeight="1">
      <c r="A72" s="12" t="inlineStr">
        <is>
          <t>Chemical Reactions</t>
        </is>
      </c>
      <c r="B72" s="12" t="inlineStr">
        <is>
          <t>Equations &amp; Balancing</t>
        </is>
      </c>
      <c r="C72" s="13" t="inlineStr">
        <is>
          <t>Writing Word Equations [CH1.17]</t>
        </is>
      </c>
      <c r="D72" s="12" t="inlineStr">
        <is>
          <t>Write and extract information from word equations.</t>
        </is>
      </c>
      <c r="E72" s="12" t="inlineStr">
        <is>
          <t>115e7efc-be0e-45c9-92cd-4f1e38202ea7</t>
        </is>
      </c>
    </row>
    <row r="73" ht="45" customHeight="1">
      <c r="A73" s="12" t="inlineStr">
        <is>
          <t>Chemical Reactions</t>
        </is>
      </c>
      <c r="B73" s="12" t="inlineStr">
        <is>
          <t>Equations &amp; Balancing</t>
        </is>
      </c>
      <c r="C73" s="13" t="inlineStr">
        <is>
          <t>Naming Compounds [CH1.06]</t>
        </is>
      </c>
      <c r="D73" s="12" t="inlineStr">
        <is>
          <t>Describe and use the rules for naming compounds to recall and use the chemical formulae for common elemental molecules and compounds.</t>
        </is>
      </c>
      <c r="E73" s="12" t="inlineStr">
        <is>
          <t>15b6e92a-4b5f-456d-af34-50568879819d</t>
        </is>
      </c>
    </row>
    <row r="74" ht="45" customHeight="1">
      <c r="A74" s="12" t="inlineStr">
        <is>
          <t>Chemical Reactions</t>
        </is>
      </c>
      <c r="B74" s="12" t="inlineStr">
        <is>
          <t>Equations &amp; Balancing</t>
        </is>
      </c>
      <c r="C74" s="13" t="inlineStr">
        <is>
          <t>Formulae for Elemental Molecules &amp; Compounds [CH1.04]</t>
        </is>
      </c>
      <c r="D74" s="12" t="inlineStr">
        <is>
          <t>Recall and use the chemical formulae for common elemental molecules and compounds.</t>
        </is>
      </c>
      <c r="E74" s="12" t="inlineStr">
        <is>
          <t>0ea351b5-01cd-459e-a333-268679b4787c</t>
        </is>
      </c>
    </row>
    <row r="75" ht="45" customHeight="1">
      <c r="A75" s="12" t="inlineStr">
        <is>
          <t>Chemical Reactions</t>
        </is>
      </c>
      <c r="B75" s="12" t="inlineStr">
        <is>
          <t>Equations &amp; Balancing</t>
        </is>
      </c>
      <c r="C75" s="13" t="inlineStr">
        <is>
          <t>Writing Simple Formula Equations [CH1.18]</t>
        </is>
      </c>
      <c r="D75" s="12" t="inlineStr">
        <is>
          <t>Write and extract information from simple formula equations.</t>
        </is>
      </c>
      <c r="E75" s="12" t="inlineStr">
        <is>
          <t>88acfbd7-09f2-4ff5-a4df-9c1fac9cd8d5</t>
        </is>
      </c>
    </row>
    <row r="76" ht="45" customHeight="1">
      <c r="A76" s="12" t="inlineStr">
        <is>
          <t>Chemical Reactions</t>
        </is>
      </c>
      <c r="B76" s="12" t="inlineStr">
        <is>
          <t>Equations &amp; Balancing</t>
        </is>
      </c>
      <c r="C76" s="13" t="inlineStr">
        <is>
          <t>Balancing Chemical Equations I [CH1.19]</t>
        </is>
      </c>
      <c r="D76" s="12" t="inlineStr">
        <is>
          <t>Balance simple chemical equations (no brackets).</t>
        </is>
      </c>
      <c r="E76" s="12" t="inlineStr">
        <is>
          <t>aeb73dea-6db0-4a9a-8338-413555d8fd74</t>
        </is>
      </c>
    </row>
    <row r="77" ht="45" customHeight="1">
      <c r="A77" s="12" t="inlineStr">
        <is>
          <t>Chemical Reactions</t>
        </is>
      </c>
      <c r="B77" s="12" t="inlineStr">
        <is>
          <t>Equations &amp; Balancing</t>
        </is>
      </c>
      <c r="C77" s="13" t="inlineStr">
        <is>
          <t>Balancing Chemical Equations II [CK18.30]</t>
        </is>
      </c>
      <c r="D77" s="12" t="inlineStr">
        <is>
          <t>Balance chemical equations (with brackets).</t>
        </is>
      </c>
      <c r="E77" s="12" t="inlineStr">
        <is>
          <t>b653dcfc-24c6-4a3c-beec-57edcf24ccd5</t>
        </is>
      </c>
    </row>
    <row r="78" ht="45" customHeight="1">
      <c r="A78" s="12" t="inlineStr">
        <is>
          <t>Chemical Reactions</t>
        </is>
      </c>
      <c r="B78" s="12" t="inlineStr">
        <is>
          <t>Oxidation, Decomposition &amp; Reactivity</t>
        </is>
      </c>
      <c r="C78" s="13" t="inlineStr">
        <is>
          <t>Diagnostic: Oxidation, Decomposition &amp; Reactivity [CK19.08]</t>
        </is>
      </c>
      <c r="D78" s="12" t="inlineStr">
        <is>
          <t>Diagnostic for the chemical reactions 2 topic.</t>
        </is>
      </c>
      <c r="E78" s="12" t="inlineStr">
        <is>
          <t>54906313-7e4b-436f-8b5e-bb1fa86b7052</t>
        </is>
      </c>
    </row>
    <row r="79" ht="45" customHeight="1">
      <c r="A79" s="12" t="inlineStr">
        <is>
          <t>Chemical Reactions</t>
        </is>
      </c>
      <c r="B79" s="12" t="inlineStr">
        <is>
          <t>Oxidation, Decomposition &amp; Reactivity</t>
        </is>
      </c>
      <c r="C79" s="13" t="inlineStr">
        <is>
          <t>Oxidation [CK6.04]</t>
        </is>
      </c>
      <c r="D79" s="12" t="inlineStr">
        <is>
          <t>To be able to recognise an oxidation reaction.</t>
        </is>
      </c>
      <c r="E79" s="12" t="inlineStr">
        <is>
          <t>42237c86-0cb1-4c58-aa28-b8b9d9711356</t>
        </is>
      </c>
    </row>
    <row r="80" ht="45" customHeight="1">
      <c r="A80" s="12" t="inlineStr">
        <is>
          <t>Chemical Reactions</t>
        </is>
      </c>
      <c r="B80" s="12" t="inlineStr">
        <is>
          <t>Oxidation, Decomposition &amp; Reactivity</t>
        </is>
      </c>
      <c r="C80" s="13" t="inlineStr">
        <is>
          <t>Metals &amp; Oxygen: Word Equations [CH4.001]</t>
        </is>
      </c>
      <c r="D80" s="12" t="inlineStr">
        <is>
          <t>Write and extract information from word equations for the reaction between metals and oxygen.</t>
        </is>
      </c>
      <c r="E80" s="12" t="inlineStr">
        <is>
          <t>6ad16c3e-17da-4f11-8643-bfec286d293c</t>
        </is>
      </c>
    </row>
    <row r="81" ht="45" customHeight="1">
      <c r="A81" s="12" t="inlineStr">
        <is>
          <t>Chemical Reactions</t>
        </is>
      </c>
      <c r="B81" s="12" t="inlineStr">
        <is>
          <t>Oxidation, Decomposition &amp; Reactivity</t>
        </is>
      </c>
      <c r="C81" s="13" t="inlineStr">
        <is>
          <t>Metals &amp; Oxygen: Symbol Equations [CH4.002]</t>
        </is>
      </c>
      <c r="D81" s="12" t="inlineStr">
        <is>
          <t>Write and extract information from symbol equations for the reaction between metals and oxygen.</t>
        </is>
      </c>
      <c r="E81" s="12" t="inlineStr">
        <is>
          <t>1e80c860-1736-45b1-9188-024d9e659fb7</t>
        </is>
      </c>
    </row>
    <row r="82" ht="45" customHeight="1">
      <c r="A82" s="12" t="inlineStr">
        <is>
          <t>Chemical Reactions</t>
        </is>
      </c>
      <c r="B82" s="12" t="inlineStr">
        <is>
          <t>Oxidation, Decomposition &amp; Reactivity</t>
        </is>
      </c>
      <c r="C82" s="13" t="inlineStr">
        <is>
          <t>Thermal Decomposition [CK6.06]</t>
        </is>
      </c>
      <c r="D82" s="12" t="inlineStr">
        <is>
          <t>To be able to recognise thermal decomposition reactions.</t>
        </is>
      </c>
      <c r="E82" s="12" t="inlineStr">
        <is>
          <t>7f18b8c2-3f54-4cb5-ad85-a484da8a2681</t>
        </is>
      </c>
    </row>
    <row r="83" ht="45" customHeight="1">
      <c r="A83" s="12" t="inlineStr">
        <is>
          <t>Chemical Reactions</t>
        </is>
      </c>
      <c r="B83" s="12" t="inlineStr">
        <is>
          <t>Oxidation, Decomposition &amp; Reactivity</t>
        </is>
      </c>
      <c r="C83" s="13" t="inlineStr">
        <is>
          <t>Combustion: Introduction [CK18.31]</t>
        </is>
      </c>
      <c r="D83" s="12" t="inlineStr">
        <is>
          <t xml:space="preserve">Describe the process of and conditions required for combustion. </t>
        </is>
      </c>
      <c r="E83" s="12" t="inlineStr">
        <is>
          <t>694f7c60-d276-46f7-8afe-4ce484e76e81</t>
        </is>
      </c>
    </row>
    <row r="84" ht="45" customHeight="1">
      <c r="A84" s="12" t="inlineStr">
        <is>
          <t>Chemical Reactions</t>
        </is>
      </c>
      <c r="B84" s="12" t="inlineStr">
        <is>
          <t>Oxidation, Decomposition &amp; Reactivity</t>
        </is>
      </c>
      <c r="C84" s="13" t="inlineStr">
        <is>
          <t>Complete Combustion of Hydrocarbons [CH7.09]</t>
        </is>
      </c>
      <c r="D84" s="12" t="inlineStr">
        <is>
          <t>Describe the complete combustion of hydrocarbons.</t>
        </is>
      </c>
      <c r="E84" s="12" t="inlineStr">
        <is>
          <t>bbf47baa-4154-489f-9ac7-a25dce597e1c</t>
        </is>
      </c>
    </row>
    <row r="85" ht="45" customHeight="1">
      <c r="A85" s="12" t="inlineStr">
        <is>
          <t>Chemical Reactions</t>
        </is>
      </c>
      <c r="B85" s="12" t="inlineStr">
        <is>
          <t>Oxidation, Decomposition &amp; Reactivity</t>
        </is>
      </c>
      <c r="C85" s="13" t="inlineStr">
        <is>
          <t>Reactivity Series [CK9.01]</t>
        </is>
      </c>
      <c r="D85" s="12" t="inlineStr">
        <is>
          <t>To be able to explain what the reactivity series is. To be able to use the reactivity series to describe the reactions of metals with acid, oxygen and water.</t>
        </is>
      </c>
      <c r="E85" s="12" t="inlineStr">
        <is>
          <t>5a4da60d-4d9c-420f-8387-6fe217d4a58e</t>
        </is>
      </c>
    </row>
    <row r="86" ht="45" customHeight="1">
      <c r="A86" s="12" t="inlineStr">
        <is>
          <t>Chemical Reactions</t>
        </is>
      </c>
      <c r="B86" s="12" t="inlineStr">
        <is>
          <t>Oxidation, Decomposition &amp; Reactivity</t>
        </is>
      </c>
      <c r="C86" s="13" t="inlineStr">
        <is>
          <t>Deducing the Order of Reactivity [CH4.014]</t>
        </is>
      </c>
      <c r="D86" s="12" t="inlineStr">
        <is>
          <t xml:space="preserve">Deduce an order of reactivity of metals based on experimental results. </t>
        </is>
      </c>
      <c r="E86" s="12" t="inlineStr">
        <is>
          <t>589259c7-1896-4d64-b5da-14c102462b44</t>
        </is>
      </c>
    </row>
    <row r="87" ht="45" customHeight="1">
      <c r="A87" s="12" t="inlineStr">
        <is>
          <t>Chemical Reactions</t>
        </is>
      </c>
      <c r="B87" s="12" t="inlineStr">
        <is>
          <t>Oxidation, Decomposition &amp; Reactivity</t>
        </is>
      </c>
      <c r="C87" s="13" t="inlineStr">
        <is>
          <t>Displacement Reactions: Word Equations [CH4.015]</t>
        </is>
      </c>
      <c r="D87" s="12" t="inlineStr">
        <is>
          <t xml:space="preserve">Write and extract information from word equations for displacement reactions. </t>
        </is>
      </c>
      <c r="E87" s="12" t="inlineStr">
        <is>
          <t>f8ca4980-b18f-4d58-b224-e04d2209c2c8</t>
        </is>
      </c>
    </row>
    <row r="88" ht="45" customHeight="1">
      <c r="A88" s="12" t="inlineStr">
        <is>
          <t>Chemical Reactions</t>
        </is>
      </c>
      <c r="B88" s="12" t="inlineStr">
        <is>
          <t>Oxidation, Decomposition &amp; Reactivity</t>
        </is>
      </c>
      <c r="C88" s="13" t="inlineStr">
        <is>
          <t>Displacement Reactions: Symbol Equations [CH4.016]</t>
        </is>
      </c>
      <c r="D88" s="12" t="inlineStr">
        <is>
          <t xml:space="preserve">Write and extract information from symbol equations for displacement reactions. </t>
        </is>
      </c>
      <c r="E88" s="12" t="inlineStr">
        <is>
          <t>d2019ce2-db1f-4517-8368-8b3528a14ed4</t>
        </is>
      </c>
    </row>
    <row r="89" ht="45" customHeight="1">
      <c r="A89" s="12" t="inlineStr">
        <is>
          <t>Chemical Reactions</t>
        </is>
      </c>
      <c r="B89" s="12" t="inlineStr">
        <is>
          <t>Acids, Bases, Alkalis, pH &amp; Neutralisation</t>
        </is>
      </c>
      <c r="C89" s="13" t="inlineStr">
        <is>
          <t>Diagnostic: Acids, Bases, Alkalis, pH &amp; Neutralisation [CK19.09]</t>
        </is>
      </c>
      <c r="D89" s="12" t="inlineStr">
        <is>
          <t>Diagnostic for the chemical reactions 3 topic.</t>
        </is>
      </c>
      <c r="E89" s="12" t="inlineStr">
        <is>
          <t>5166b84c-fa03-4c12-b7e9-9d9c32746e41</t>
        </is>
      </c>
    </row>
    <row r="90" ht="45" customHeight="1">
      <c r="A90" s="12" t="inlineStr">
        <is>
          <t>Chemical Reactions</t>
        </is>
      </c>
      <c r="B90" s="12" t="inlineStr">
        <is>
          <t>Acids, Bases, Alkalis, pH &amp; Neutralisation</t>
        </is>
      </c>
      <c r="C90" s="13" t="inlineStr">
        <is>
          <t>Alkalis [CH4.020]</t>
        </is>
      </c>
      <c r="D90" s="12" t="inlineStr">
        <is>
          <t xml:space="preserve">Explain the general properties of alkalis and give examples. </t>
        </is>
      </c>
      <c r="E90" s="12" t="inlineStr">
        <is>
          <t>c42fec4c-cce9-4346-a485-06fa02a49f62</t>
        </is>
      </c>
    </row>
    <row r="91" ht="45" customHeight="1">
      <c r="A91" s="12" t="inlineStr">
        <is>
          <t>Chemical Reactions</t>
        </is>
      </c>
      <c r="B91" s="12" t="inlineStr">
        <is>
          <t>Acids, Bases, Alkalis, pH &amp; Neutralisation</t>
        </is>
      </c>
      <c r="C91" s="13" t="inlineStr">
        <is>
          <t>Acids &amp; Bases [CH4.019]</t>
        </is>
      </c>
      <c r="D91" s="12" t="inlineStr">
        <is>
          <t xml:space="preserve">Describe acids and bases using laboratory and everyday examples. </t>
        </is>
      </c>
      <c r="E91" s="12" t="inlineStr">
        <is>
          <t>97e05e7d-a746-4922-a04f-0b3813f38be6</t>
        </is>
      </c>
    </row>
    <row r="92" ht="45" customHeight="1">
      <c r="A92" s="12" t="inlineStr">
        <is>
          <t>Chemical Reactions</t>
        </is>
      </c>
      <c r="B92" s="12" t="inlineStr">
        <is>
          <t>Acids, Bases, Alkalis, pH &amp; Neutralisation</t>
        </is>
      </c>
      <c r="C92" s="13" t="inlineStr">
        <is>
          <t>Acids &amp; Alkalis in Aqueous Solutions [CH4.025]</t>
        </is>
      </c>
      <c r="D92" s="12" t="inlineStr">
        <is>
          <t xml:space="preserve">Describe how acids and alkalis release hydrogen and hydroxide ions in aqueous solutions. </t>
        </is>
      </c>
      <c r="E92" s="12" t="inlineStr">
        <is>
          <t>de54a11a-78d2-405e-ac86-7ea402be8db3</t>
        </is>
      </c>
    </row>
    <row r="93" ht="45" customHeight="1">
      <c r="A93" s="12" t="inlineStr">
        <is>
          <t>Chemical Reactions</t>
        </is>
      </c>
      <c r="B93" s="12" t="inlineStr">
        <is>
          <t>Acids, Bases, Alkalis, pH &amp; Neutralisation</t>
        </is>
      </c>
      <c r="C93" s="13" t="inlineStr">
        <is>
          <t>Neutralisation: Introduction [CK18.44]</t>
        </is>
      </c>
      <c r="D93" s="12" t="inlineStr">
        <is>
          <t xml:space="preserve">Describe the basic principles of neutralisation. </t>
        </is>
      </c>
      <c r="E93" s="12" t="inlineStr">
        <is>
          <t>2b4dc42d-4d80-4efe-a6bb-466bfcf677b5</t>
        </is>
      </c>
    </row>
    <row r="94" ht="45" customHeight="1">
      <c r="A94" s="12" t="inlineStr">
        <is>
          <t>Chemical Reactions</t>
        </is>
      </c>
      <c r="B94" s="12" t="inlineStr">
        <is>
          <t>Acids, Bases, Alkalis, pH &amp; Neutralisation</t>
        </is>
      </c>
      <c r="C94" s="13" t="inlineStr">
        <is>
          <t>Neutralisation [CH4.038]</t>
        </is>
      </c>
      <c r="D94" s="12" t="inlineStr">
        <is>
          <t>Describe neutralisation as an acid reacting with a base or alkali to form salt plus water. Recognise that aqueous neutralisation reactions can be generalised to hydrogen ions reacting with hydroxide ions to form water.</t>
        </is>
      </c>
      <c r="E94" s="12" t="inlineStr">
        <is>
          <t>f6c6fd04-450a-439f-912d-81918dfb1db8</t>
        </is>
      </c>
    </row>
    <row r="95" ht="45" customHeight="1">
      <c r="A95" s="12" t="inlineStr">
        <is>
          <t>Chemical Reactions</t>
        </is>
      </c>
      <c r="B95" s="12" t="inlineStr">
        <is>
          <t>Acids, Bases, Alkalis, pH &amp; Neutralisation</t>
        </is>
      </c>
      <c r="C95" s="13" t="inlineStr">
        <is>
          <t>pH Scale [CH4.021]</t>
        </is>
      </c>
      <c r="D95" s="12" t="inlineStr">
        <is>
          <t xml:space="preserve">Recall that relative acidity and alkalinity are measured by pH, using the pH scale. </t>
        </is>
      </c>
      <c r="E95" s="12" t="inlineStr">
        <is>
          <t>013baaa4-d9cc-4e53-8f3a-59f5d48a34ea</t>
        </is>
      </c>
    </row>
    <row r="96" ht="45" customHeight="1">
      <c r="A96" s="12" t="inlineStr">
        <is>
          <t>Chemical Reactions</t>
        </is>
      </c>
      <c r="B96" s="12" t="inlineStr">
        <is>
          <t>Acids, Bases, Alkalis, pH &amp; Neutralisation</t>
        </is>
      </c>
      <c r="C96" s="13" t="inlineStr">
        <is>
          <t>Neutralisation &amp; pH [CH4.040]</t>
        </is>
      </c>
      <c r="D96" s="12" t="inlineStr">
        <is>
          <t xml:space="preserve">Recall that relative aciditity and alkalinity are measured by pH and explain how pH is associated with neutralisation. </t>
        </is>
      </c>
      <c r="E96" s="12" t="inlineStr">
        <is>
          <t>8fe34ea2-6cc8-4a33-bc1f-e254eb3e8e43</t>
        </is>
      </c>
    </row>
    <row r="97" ht="45" customHeight="1">
      <c r="A97" s="12" t="inlineStr">
        <is>
          <t>Chemical Reactions</t>
        </is>
      </c>
      <c r="B97" s="12" t="inlineStr">
        <is>
          <t>Acids, Bases, Alkalis, pH &amp; Neutralisation</t>
        </is>
      </c>
      <c r="C97" s="13" t="inlineStr">
        <is>
          <t>Difference Between Concentration &amp; Strength [CH4.037]</t>
        </is>
      </c>
      <c r="D97" s="12" t="inlineStr">
        <is>
          <t>Describing the difference between the terms strength and concentration in relation to acids or alkalis.</t>
        </is>
      </c>
      <c r="E97" s="12" t="inlineStr">
        <is>
          <t>e6d73fca-e2bc-4c17-b8a6-404a5b616efe</t>
        </is>
      </c>
    </row>
    <row r="98" ht="45" customHeight="1">
      <c r="A98" s="12" t="inlineStr">
        <is>
          <t>Chemical Reactions</t>
        </is>
      </c>
      <c r="B98" s="12" t="inlineStr">
        <is>
          <t>Acids, Bases, Alkalis, pH &amp; Neutralisation</t>
        </is>
      </c>
      <c r="C98" s="13" t="inlineStr">
        <is>
          <t>Indicators: Universal indicator [CH4.026]</t>
        </is>
      </c>
      <c r="D98" s="12" t="inlineStr">
        <is>
          <t xml:space="preserve">Describe how universal indicator can be used to estimate the pH of a solution. </t>
        </is>
      </c>
      <c r="E98" s="12" t="inlineStr">
        <is>
          <t>81503490-528b-4154-b907-92f1b837105f</t>
        </is>
      </c>
    </row>
    <row r="99" ht="45" customHeight="1">
      <c r="A99" s="12" t="inlineStr">
        <is>
          <t>Chemical Reactions</t>
        </is>
      </c>
      <c r="B99" s="12" t="inlineStr">
        <is>
          <t>Acids, Bases, Alkalis, pH &amp; Neutralisation</t>
        </is>
      </c>
      <c r="C99" s="13" t="inlineStr">
        <is>
          <t>Indicators: Litmus [CH4.030]</t>
        </is>
      </c>
      <c r="D99" s="12" t="inlineStr">
        <is>
          <t xml:space="preserve">Describe how litmus can be used to indicate the pH of a solution. </t>
        </is>
      </c>
      <c r="E99" s="12" t="inlineStr">
        <is>
          <t>36fa0c38-52a4-4626-adf9-17dd1feafba3</t>
        </is>
      </c>
    </row>
    <row r="100" ht="45" customHeight="1">
      <c r="A100" s="12" t="inlineStr">
        <is>
          <t>Chemical Reactions</t>
        </is>
      </c>
      <c r="B100" s="12" t="inlineStr">
        <is>
          <t>Acids, Catalysts, Metals &amp; Neutralisation</t>
        </is>
      </c>
      <c r="C100" s="13" t="inlineStr">
        <is>
          <t>Diagnostic: Acids, Catalysts, Metals &amp; Neutralisation [CK19.10]</t>
        </is>
      </c>
      <c r="D100" s="12" t="inlineStr">
        <is>
          <t>Diagnostic for the chemical reactions 4 topic.</t>
        </is>
      </c>
      <c r="E100" s="12" t="inlineStr">
        <is>
          <t>3ff62835-d87d-46ae-ac3a-211533cb7101</t>
        </is>
      </c>
    </row>
    <row r="101" ht="45" customHeight="1">
      <c r="A101" s="12" t="inlineStr">
        <is>
          <t>Chemical Reactions</t>
        </is>
      </c>
      <c r="B101" s="12" t="inlineStr">
        <is>
          <t>Acids, Catalysts, Metals &amp; Neutralisation</t>
        </is>
      </c>
      <c r="C101" s="13" t="inlineStr">
        <is>
          <t>Acids &amp; Metals: Word Equations [CH4.022]</t>
        </is>
      </c>
      <c r="D101" s="12" t="inlineStr">
        <is>
          <t>Write and extract information from word equations between acids and metals.</t>
        </is>
      </c>
      <c r="E101" s="12" t="inlineStr">
        <is>
          <t>c5293f5c-cc30-4986-a877-de99cd131c8a</t>
        </is>
      </c>
    </row>
    <row r="102" ht="45" customHeight="1">
      <c r="A102" s="12" t="inlineStr">
        <is>
          <t>Chemical Reactions</t>
        </is>
      </c>
      <c r="B102" s="12" t="inlineStr">
        <is>
          <t>Acids, Catalysts, Metals &amp; Neutralisation</t>
        </is>
      </c>
      <c r="C102" s="13" t="inlineStr">
        <is>
          <t>Acids &amp; Metals: Symbol Equations [CH4.023]</t>
        </is>
      </c>
      <c r="D102" s="12" t="inlineStr">
        <is>
          <t>Write and extract information from symbol equations between acids and metals.</t>
        </is>
      </c>
      <c r="E102" s="12" t="inlineStr">
        <is>
          <t>9214f7e4-0c00-493b-99d0-da7112c6cd04</t>
        </is>
      </c>
    </row>
    <row r="103" ht="45" customHeight="1">
      <c r="A103" s="12" t="inlineStr">
        <is>
          <t>Chemical Reactions</t>
        </is>
      </c>
      <c r="B103" s="12" t="inlineStr">
        <is>
          <t>Acids, Catalysts, Metals &amp; Neutralisation</t>
        </is>
      </c>
      <c r="C103" s="13" t="inlineStr">
        <is>
          <t>Neutralisation - Acids &amp; Metal Hydroxides: Word Equations [CH4.043]</t>
        </is>
      </c>
      <c r="D103" s="12" t="inlineStr">
        <is>
          <t>Write and extract information from word equations between acids and metal hydroxides.</t>
        </is>
      </c>
      <c r="E103" s="12" t="inlineStr">
        <is>
          <t>5dfb909e-ab82-458a-afa3-dc855fa4f512</t>
        </is>
      </c>
    </row>
    <row r="104" ht="45" customHeight="1">
      <c r="A104" s="12" t="inlineStr">
        <is>
          <t>Chemical Reactions</t>
        </is>
      </c>
      <c r="B104" s="12" t="inlineStr">
        <is>
          <t>Acids, Catalysts, Metals &amp; Neutralisation</t>
        </is>
      </c>
      <c r="C104" s="13" t="inlineStr">
        <is>
          <t>Neutralisation - Acids &amp; Metal Hydroxides: Symbol Equations [CH4.044]</t>
        </is>
      </c>
      <c r="D104" s="12" t="inlineStr">
        <is>
          <t>Write and extract information from symbol equations between acids and metal hydroxides.</t>
        </is>
      </c>
      <c r="E104" s="12" t="inlineStr">
        <is>
          <t>4db121f7-27ae-407d-ba1a-33120c70d31f</t>
        </is>
      </c>
    </row>
    <row r="105" ht="45" customHeight="1">
      <c r="A105" s="12" t="inlineStr">
        <is>
          <t>Chemical Reactions</t>
        </is>
      </c>
      <c r="B105" s="12" t="inlineStr">
        <is>
          <t>Acids, Catalysts, Metals &amp; Neutralisation</t>
        </is>
      </c>
      <c r="C105" s="13" t="inlineStr">
        <is>
          <t>Neutralisation - Acids &amp; Metal Oxides: Word Equations [CH4.041]</t>
        </is>
      </c>
      <c r="D105" s="12" t="inlineStr">
        <is>
          <t>Write and extract information from word equations between acids and metal oxides.</t>
        </is>
      </c>
      <c r="E105" s="12" t="inlineStr">
        <is>
          <t>4d49fba4-a4a9-44c1-9a36-1905daccf9dd</t>
        </is>
      </c>
    </row>
    <row r="106" ht="45" customHeight="1">
      <c r="A106" s="12" t="inlineStr">
        <is>
          <t>Chemical Reactions</t>
        </is>
      </c>
      <c r="B106" s="12" t="inlineStr">
        <is>
          <t>Acids, Catalysts, Metals &amp; Neutralisation</t>
        </is>
      </c>
      <c r="C106" s="13" t="inlineStr">
        <is>
          <t>Neutralisation - Acids &amp; Metal Oxides: Symbol Equations[CH4.042]</t>
        </is>
      </c>
      <c r="D106" s="12" t="inlineStr">
        <is>
          <t>Write and extract information from symbol equations between acids and metal oxides.</t>
        </is>
      </c>
      <c r="E106" s="12" t="inlineStr">
        <is>
          <t>5f2d6f00-18eb-4b4a-b068-d1779f8fbecb</t>
        </is>
      </c>
    </row>
    <row r="107" ht="45" customHeight="1">
      <c r="A107" s="12" t="inlineStr">
        <is>
          <t>Chemical Reactions</t>
        </is>
      </c>
      <c r="B107" s="12" t="inlineStr">
        <is>
          <t>Acids, Catalysts, Metals &amp; Neutralisation</t>
        </is>
      </c>
      <c r="C107" s="13" t="inlineStr">
        <is>
          <t>Summary: Acids, Metals &amp; Metal Compounds Word Equations [CH4.047]</t>
        </is>
      </c>
      <c r="D107" s="12" t="inlineStr">
        <is>
          <t xml:space="preserve">A summary of the reactions between acids, metals and metal compounds including word equations. </t>
        </is>
      </c>
      <c r="E107" s="12" t="inlineStr">
        <is>
          <t>e47bc707-8710-4d3a-bdd6-613f09e9cc5d</t>
        </is>
      </c>
    </row>
    <row r="108" ht="45" customHeight="1">
      <c r="A108" s="12" t="inlineStr">
        <is>
          <t>Chemical Reactions</t>
        </is>
      </c>
      <c r="B108" s="12" t="inlineStr">
        <is>
          <t>Acids, Catalysts, Metals &amp; Neutralisation</t>
        </is>
      </c>
      <c r="C108" s="13" t="inlineStr">
        <is>
          <t>Introduction to Catalysts [CH6.02]</t>
        </is>
      </c>
      <c r="D108" s="12" t="inlineStr">
        <is>
          <t>An introduction to what is meant by the term catalyst and everyday examples of catalysts.  The key features of catalysts are also outlined.</t>
        </is>
      </c>
      <c r="E108" s="12" t="inlineStr">
        <is>
          <t>f21c20a5-9be2-4b67-89a6-024b7b5a2c19</t>
        </is>
      </c>
    </row>
    <row r="109" ht="45" customHeight="1">
      <c r="A109" s="12" t="inlineStr">
        <is>
          <t>Chemical Reactions</t>
        </is>
      </c>
      <c r="B109" s="12" t="inlineStr">
        <is>
          <t>Acids, Catalysts, Metals &amp; Neutralisation</t>
        </is>
      </c>
      <c r="C109" s="13" t="inlineStr">
        <is>
          <t>Practical: Rate of Reaction: Catalysts (Hydrogen Peroxide) [CH6.13]</t>
        </is>
      </c>
      <c r="D109" s="12" t="inlineStr">
        <is>
          <t>Practical to investigate the effect of a catalyst on the rate of reaction for the decomposition of hydrogen peroxide  This practical uses gas collection in a gas syringe as a measure of the rate of reaction.</t>
        </is>
      </c>
      <c r="E109" s="12" t="inlineStr">
        <is>
          <t>67c09ec2-7503-4029-a443-b5efbe38cc01</t>
        </is>
      </c>
    </row>
    <row r="110" ht="45" customHeight="1">
      <c r="A110" s="12" t="inlineStr">
        <is>
          <t>Energetics</t>
        </is>
      </c>
      <c r="B110" s="12" t="inlineStr">
        <is>
          <t>Exo- &amp; Endothermic Reactions</t>
        </is>
      </c>
      <c r="C110" s="13" t="inlineStr">
        <is>
          <t>Diagnostic: Exo- &amp; Endothermic Reactions [CK19.11]</t>
        </is>
      </c>
      <c r="D110" s="12" t="inlineStr">
        <is>
          <t>Diagnostic for the energetics topic.</t>
        </is>
      </c>
      <c r="E110" s="12" t="inlineStr">
        <is>
          <t>7ee019c5-5e67-47cc-a7a5-d3f7479c10d2</t>
        </is>
      </c>
    </row>
    <row r="111" ht="45" customHeight="1">
      <c r="A111" s="12" t="inlineStr">
        <is>
          <t>Energetics</t>
        </is>
      </c>
      <c r="B111" s="12" t="inlineStr">
        <is>
          <t>Exo- &amp; Endothermic Reactions</t>
        </is>
      </c>
      <c r="C111" s="13" t="inlineStr">
        <is>
          <t>Energy During State Changes [CK18.35]</t>
        </is>
      </c>
      <c r="D111" s="12" t="inlineStr">
        <is>
          <t>Explain state changes in terms of endothermic and exothermic.</t>
        </is>
      </c>
      <c r="E111" s="12" t="inlineStr">
        <is>
          <t>e2fd7e28-ffda-42b1-9b16-2ca4b65dfb8a</t>
        </is>
      </c>
    </row>
    <row r="112" ht="45" customHeight="1">
      <c r="A112" s="12" t="inlineStr">
        <is>
          <t>Energetics</t>
        </is>
      </c>
      <c r="B112" s="12" t="inlineStr">
        <is>
          <t>Exo- &amp; Endothermic Reactions</t>
        </is>
      </c>
      <c r="C112" s="13" t="inlineStr">
        <is>
          <t>Exothermic Reactions: Introduction [CH5.02]</t>
        </is>
      </c>
      <c r="D112" s="12" t="inlineStr">
        <is>
          <t>Describe exothermic reactions and use the law of conservation of energy to explain why the product molecules must have less energy than the reactants.</t>
        </is>
      </c>
      <c r="E112" s="12" t="inlineStr">
        <is>
          <t>4ca2b215-fb55-4667-9b24-9f855891bc31</t>
        </is>
      </c>
    </row>
    <row r="113" ht="45" customHeight="1">
      <c r="A113" s="12" t="inlineStr">
        <is>
          <t>Energetics</t>
        </is>
      </c>
      <c r="B113" s="12" t="inlineStr">
        <is>
          <t>Exo- &amp; Endothermic Reactions</t>
        </is>
      </c>
      <c r="C113" s="13" t="inlineStr">
        <is>
          <t>Exothermic Reactions: Combustion [CH5.04]</t>
        </is>
      </c>
      <c r="D113" s="12" t="inlineStr">
        <is>
          <t>Describe combustion as an exothermic oxidation reaction. Give the basic word equation for the complete and incomplete combustion of fuel.</t>
        </is>
      </c>
      <c r="E113" s="12" t="inlineStr">
        <is>
          <t>e6b98023-7d8c-46bb-a50a-28fc87365704</t>
        </is>
      </c>
    </row>
    <row r="114" ht="45" customHeight="1">
      <c r="A114" s="12" t="inlineStr">
        <is>
          <t>Energetics</t>
        </is>
      </c>
      <c r="B114" s="12" t="inlineStr">
        <is>
          <t>Exo- &amp; Endothermic Reactions</t>
        </is>
      </c>
      <c r="C114" s="13" t="inlineStr">
        <is>
          <t>Exothermic Reactions: Displacement [CH5.05]</t>
        </is>
      </c>
      <c r="D114" s="12" t="inlineStr">
        <is>
          <t xml:space="preserve">Describe displacement as typically exothermic. Extract information from word &amp; symbol equations for displacement reactions. </t>
        </is>
      </c>
      <c r="E114" s="12" t="inlineStr">
        <is>
          <t>6979bf15-ecba-4473-b691-4c23411bf447</t>
        </is>
      </c>
    </row>
    <row r="115" ht="45" customHeight="1">
      <c r="A115" s="12" t="inlineStr">
        <is>
          <t>Energetics</t>
        </is>
      </c>
      <c r="B115" s="12" t="inlineStr">
        <is>
          <t>Exo- &amp; Endothermic Reactions</t>
        </is>
      </c>
      <c r="C115" s="13" t="inlineStr">
        <is>
          <t>Exothermic Reactions: Respiration [CH5.06]</t>
        </is>
      </c>
      <c r="D115" s="12" t="inlineStr">
        <is>
          <t>Describe respiration as an exothermic chemical process. Includes equations for aerobic &amp; anaerobic respiration.</t>
        </is>
      </c>
      <c r="E115" s="12" t="inlineStr">
        <is>
          <t>786a16af-b1f5-4d15-9fd0-8981423d8d03</t>
        </is>
      </c>
    </row>
    <row r="116" ht="45" customHeight="1">
      <c r="A116" s="12" t="inlineStr">
        <is>
          <t>Energetics</t>
        </is>
      </c>
      <c r="B116" s="12" t="inlineStr">
        <is>
          <t>Exo- &amp; Endothermic Reactions</t>
        </is>
      </c>
      <c r="C116" s="13" t="inlineStr">
        <is>
          <t>Exothermic Reactions: Neutralisation [CH5.07]</t>
        </is>
      </c>
      <c r="D116" s="12" t="inlineStr">
        <is>
          <t>Describe neutralisation as an example of an exothermic reaction.</t>
        </is>
      </c>
      <c r="E116" s="12" t="inlineStr">
        <is>
          <t>ade0dbc7-b1b6-4651-a688-3c743b5bb9d5</t>
        </is>
      </c>
    </row>
    <row r="117" ht="45" customHeight="1">
      <c r="A117" s="12" t="inlineStr">
        <is>
          <t>Energetics</t>
        </is>
      </c>
      <c r="B117" s="12" t="inlineStr">
        <is>
          <t>Exo- &amp; Endothermic Reactions</t>
        </is>
      </c>
      <c r="C117" s="13" t="inlineStr">
        <is>
          <t>Exothermic Reactions: Self-heating Devices [CH5.08]</t>
        </is>
      </c>
      <c r="D117" s="12" t="inlineStr">
        <is>
          <t>Give heat packs, hand warmers and self-heating food/drink packaging as examples of everyday uses of exothermic reactions.</t>
        </is>
      </c>
      <c r="E117" s="12" t="inlineStr">
        <is>
          <t>f7d633e8-e237-49c3-abbf-c9bbd6a29609</t>
        </is>
      </c>
    </row>
    <row r="118" ht="45" customHeight="1">
      <c r="A118" s="12" t="inlineStr">
        <is>
          <t>Energetics</t>
        </is>
      </c>
      <c r="B118" s="12" t="inlineStr">
        <is>
          <t>Exo- &amp; Endothermic Reactions</t>
        </is>
      </c>
      <c r="C118" s="13" t="inlineStr">
        <is>
          <t>Endothermic Reactions: Introduction [CH5.10]</t>
        </is>
      </c>
      <c r="D118" s="12" t="inlineStr">
        <is>
          <t>Describe endothermic reactions and use the law of conservation of energy to explain why the product molecules must have more energy than the reactants.</t>
        </is>
      </c>
      <c r="E118" s="12" t="inlineStr">
        <is>
          <t>3089ec00-08ea-4141-81fb-af11237e6f9c</t>
        </is>
      </c>
    </row>
    <row r="119" ht="45" customHeight="1">
      <c r="A119" s="12" t="inlineStr">
        <is>
          <t>Energetics</t>
        </is>
      </c>
      <c r="B119" s="12" t="inlineStr">
        <is>
          <t>Exo- &amp; Endothermic Reactions</t>
        </is>
      </c>
      <c r="C119" s="13" t="inlineStr">
        <is>
          <t>Endothermic Reactions: Thermal Decomposition [CH5.12]</t>
        </is>
      </c>
      <c r="D119" s="12" t="inlineStr">
        <is>
          <t>Describe thermal decomposition as an example of an endothermic chemical reaction.</t>
        </is>
      </c>
      <c r="E119" s="12" t="inlineStr">
        <is>
          <t>d8b65f2e-7681-4892-b111-4332211cc7af</t>
        </is>
      </c>
    </row>
    <row r="120" ht="45" customHeight="1">
      <c r="A120" s="12" t="inlineStr">
        <is>
          <t>Energetics</t>
        </is>
      </c>
      <c r="B120" s="12" t="inlineStr">
        <is>
          <t>Exo- &amp; Endothermic Reactions</t>
        </is>
      </c>
      <c r="C120" s="13" t="inlineStr">
        <is>
          <t>Endothermic Reactions: Photosynthesis [CH5.13]</t>
        </is>
      </c>
      <c r="D120" s="12" t="inlineStr">
        <is>
          <t xml:space="preserve">Describe photosynthesis as the endothermic chemical process. Includes the word &amp; symbol equation. </t>
        </is>
      </c>
      <c r="E120" s="12" t="inlineStr">
        <is>
          <t>5a584f7c-e966-479a-989a-ebf156b6084e</t>
        </is>
      </c>
    </row>
    <row r="121" ht="45" customHeight="1">
      <c r="A121" s="12" t="inlineStr">
        <is>
          <t>Energetics</t>
        </is>
      </c>
      <c r="B121" s="12" t="inlineStr">
        <is>
          <t>Exo- &amp; Endothermic Reactions</t>
        </is>
      </c>
      <c r="C121" s="13" t="inlineStr">
        <is>
          <t>Endothermic Reactions: Citric Acid &amp; Sodium Hydrogen Carbonate [CH5.14]</t>
        </is>
      </c>
      <c r="D121" s="12" t="inlineStr">
        <is>
          <t>Describe the reaction between citric acid and sodium hydrogen carbonate as an example of an endothermic reaction.</t>
        </is>
      </c>
      <c r="E121" s="12" t="inlineStr">
        <is>
          <t>62011f78-ae1b-466c-8a14-1cab9b676f0e</t>
        </is>
      </c>
    </row>
    <row r="122" ht="45" customHeight="1">
      <c r="A122" s="12" t="inlineStr">
        <is>
          <t>Energetics</t>
        </is>
      </c>
      <c r="B122" s="12" t="inlineStr">
        <is>
          <t>Exo- &amp; Endothermic Reactions</t>
        </is>
      </c>
      <c r="C122" s="13" t="inlineStr">
        <is>
          <t>Endothermic Reactions: Sports Injury Packs [CH5.15]</t>
        </is>
      </c>
      <c r="D122" s="12" t="inlineStr">
        <is>
          <t>Describe self-cooling sports injury packs as an example of an every day use of endothermic reactions.</t>
        </is>
      </c>
      <c r="E122" s="12" t="inlineStr">
        <is>
          <t>cf994b2b-352d-4fee-81e3-41f571aa7d11</t>
        </is>
      </c>
    </row>
    <row r="123" ht="45" customHeight="1">
      <c r="A123" s="12" t="inlineStr">
        <is>
          <t>Energetics</t>
        </is>
      </c>
      <c r="B123" s="12" t="inlineStr">
        <is>
          <t>Exo- &amp; Endothermic Reactions</t>
        </is>
      </c>
      <c r="C123" s="13" t="inlineStr">
        <is>
          <t>Practical: Temperature Change - Hydrochloric Acid &amp; Metals [CH5.64]</t>
        </is>
      </c>
      <c r="D123" s="12" t="inlineStr">
        <is>
          <t>Investigate the variables which affect temperature change in a chemical reaction between an acid and metal.</t>
        </is>
      </c>
      <c r="E123" s="12" t="inlineStr">
        <is>
          <t>6397a60e-2599-43fc-8fa2-4ba8508ead4c</t>
        </is>
      </c>
    </row>
    <row r="124" ht="45" customHeight="1">
      <c r="A124" s="12" t="inlineStr">
        <is>
          <t>The Periodic Table</t>
        </is>
      </c>
      <c r="B124" s="12" t="inlineStr">
        <is>
          <t>Structure &amp; Groups</t>
        </is>
      </c>
      <c r="C124" s="13" t="inlineStr">
        <is>
          <t>Diagnostic: Structure &amp; Groups [CK19.12]</t>
        </is>
      </c>
      <c r="D124" s="12" t="inlineStr">
        <is>
          <t>Diagnostic for the the periodic table 1 topic.</t>
        </is>
      </c>
      <c r="E124" s="12" t="inlineStr">
        <is>
          <t>ffb62913-12da-41d2-9e64-0af3b719fbc3</t>
        </is>
      </c>
    </row>
    <row r="125" ht="45" customHeight="1">
      <c r="A125" s="12" t="inlineStr">
        <is>
          <t>The Periodic Table</t>
        </is>
      </c>
      <c r="B125" s="12" t="inlineStr">
        <is>
          <t>Structure &amp; Groups</t>
        </is>
      </c>
      <c r="C125" s="13" t="inlineStr">
        <is>
          <t>Periodic Table: Early Versions [CH1.42]</t>
        </is>
      </c>
      <c r="D125" s="12" t="inlineStr">
        <is>
          <t xml:space="preserve">Describe and use early periodic tables, particularly Newlands'. </t>
        </is>
      </c>
      <c r="E125" s="12" t="inlineStr">
        <is>
          <t>54d28d70-fbeb-453b-bbe4-8e7b7dc34050</t>
        </is>
      </c>
    </row>
    <row r="126" ht="45" customHeight="1">
      <c r="A126" s="12" t="inlineStr">
        <is>
          <t>The Periodic Table</t>
        </is>
      </c>
      <c r="B126" s="12" t="inlineStr">
        <is>
          <t>Structure &amp; Groups</t>
        </is>
      </c>
      <c r="C126" s="13" t="inlineStr">
        <is>
          <t>Periodic Table: Mendeleev's  [CH1.43]</t>
        </is>
      </c>
      <c r="D126" s="12" t="inlineStr">
        <is>
          <t>Describe and use Mendeleev's periodic table.</t>
        </is>
      </c>
      <c r="E126" s="12" t="inlineStr">
        <is>
          <t>95affad1-dc07-435f-b2ef-ecbec62e485b</t>
        </is>
      </c>
    </row>
    <row r="127" ht="45" customHeight="1">
      <c r="A127" s="12" t="inlineStr">
        <is>
          <t>The Periodic Table</t>
        </is>
      </c>
      <c r="B127" s="12" t="inlineStr">
        <is>
          <t>Structure &amp; Groups</t>
        </is>
      </c>
      <c r="C127" s="13" t="inlineStr">
        <is>
          <t>Periodic Table: Modern [CH1.41]</t>
        </is>
      </c>
      <c r="D127" s="12" t="inlineStr">
        <is>
          <t>Use the modern periodic table.</t>
        </is>
      </c>
      <c r="E127" s="12" t="inlineStr">
        <is>
          <t>53538c80-5477-430e-98f8-a1567325692e</t>
        </is>
      </c>
    </row>
    <row r="128" ht="45" customHeight="1">
      <c r="A128" s="12" t="inlineStr">
        <is>
          <t>The Periodic Table</t>
        </is>
      </c>
      <c r="B128" s="12" t="inlineStr">
        <is>
          <t>Structure &amp; Groups</t>
        </is>
      </c>
      <c r="C128" s="13" t="inlineStr">
        <is>
          <t>Periodic Table: Metals &amp; Non-metals [CH1.47]</t>
        </is>
      </c>
      <c r="D128" s="12" t="inlineStr">
        <is>
          <t>Identify metals and non-metals from their position on the periodic table. Describe and compare the properties and behaviour of metals and non-metals.</t>
        </is>
      </c>
      <c r="E128" s="12" t="inlineStr">
        <is>
          <t>4dad9b5a-4ab4-49a9-b9f4-e7d0e4ee4f5d</t>
        </is>
      </c>
    </row>
    <row r="129" ht="45" customHeight="1">
      <c r="A129" s="12" t="inlineStr">
        <is>
          <t>The Periodic Table</t>
        </is>
      </c>
      <c r="B129" s="12" t="inlineStr">
        <is>
          <t>Structure &amp; Groups</t>
        </is>
      </c>
      <c r="C129" s="13" t="inlineStr">
        <is>
          <t>Electronic Structure [CH1.14]</t>
        </is>
      </c>
      <c r="D129" s="12" t="inlineStr">
        <is>
          <t xml:space="preserve">Recall the 2, 8, 8 structure and apply this to the first 20 elements. </t>
        </is>
      </c>
      <c r="E129" s="12" t="inlineStr">
        <is>
          <t>b27e7c40-fa92-46fa-94be-65ed6cf74b0a</t>
        </is>
      </c>
    </row>
    <row r="130" ht="45" customHeight="1">
      <c r="A130" s="12" t="inlineStr">
        <is>
          <t>The Periodic Table</t>
        </is>
      </c>
      <c r="B130" s="12" t="inlineStr">
        <is>
          <t>Structure &amp; Groups</t>
        </is>
      </c>
      <c r="C130" s="13" t="inlineStr">
        <is>
          <t>Group 1 [CK3.03]</t>
        </is>
      </c>
      <c r="D130" s="12" t="inlineStr">
        <is>
          <t xml:space="preserve">Describe the properties of the alkali metals in group 1 of the periodic table. </t>
        </is>
      </c>
      <c r="E130" s="12" t="inlineStr">
        <is>
          <t>ad02d138-642e-43e9-b38b-dd82b793b8b8</t>
        </is>
      </c>
    </row>
    <row r="131" ht="45" customHeight="1">
      <c r="A131" s="12" t="inlineStr">
        <is>
          <t>The Periodic Table</t>
        </is>
      </c>
      <c r="B131" s="12" t="inlineStr">
        <is>
          <t>Structure &amp; Groups</t>
        </is>
      </c>
      <c r="C131" s="13" t="inlineStr">
        <is>
          <t>Group 7 [CK3.04]</t>
        </is>
      </c>
      <c r="D131" s="12" t="inlineStr">
        <is>
          <t xml:space="preserve">Describe the properties of the halogens in group 7 of the periodic table. </t>
        </is>
      </c>
      <c r="E131" s="12" t="inlineStr">
        <is>
          <t>8d718801-6799-41fe-a9dc-798c1863a4d2</t>
        </is>
      </c>
    </row>
    <row r="132" ht="45" customHeight="1">
      <c r="A132" s="12" t="inlineStr">
        <is>
          <t>The Periodic Table</t>
        </is>
      </c>
      <c r="B132" s="12" t="inlineStr">
        <is>
          <t>Structure &amp; Groups</t>
        </is>
      </c>
      <c r="C132" s="13" t="inlineStr">
        <is>
          <t>Group 0 [CK3.05]</t>
        </is>
      </c>
      <c r="D132" s="12" t="inlineStr">
        <is>
          <t xml:space="preserve">Describe the properties of the nobel gases in group 0 of the periodic table. </t>
        </is>
      </c>
      <c r="E132" s="12" t="inlineStr">
        <is>
          <t>c4689cd1-6406-4a04-a87f-1d66f9d45a54</t>
        </is>
      </c>
    </row>
    <row r="133" ht="45" customHeight="1">
      <c r="A133" s="12" t="inlineStr">
        <is>
          <t>The Periodic Table</t>
        </is>
      </c>
      <c r="B133" s="12" t="inlineStr">
        <is>
          <t>Structure &amp; Groups</t>
        </is>
      </c>
      <c r="C133" s="13" t="inlineStr">
        <is>
          <t>Group 2 [CK3.06]</t>
        </is>
      </c>
      <c r="D133" s="12" t="inlineStr">
        <is>
          <t>To be able to explain patterns and trends in the group 2 elements.</t>
        </is>
      </c>
      <c r="E133" s="12" t="inlineStr">
        <is>
          <t>19a154de-7add-41bf-b51e-a75ec275f1a0</t>
        </is>
      </c>
    </row>
    <row r="134" ht="45" customHeight="1">
      <c r="A134" s="12" t="inlineStr">
        <is>
          <t>The Periodic Table</t>
        </is>
      </c>
      <c r="B134" s="12" t="inlineStr">
        <is>
          <t>Structure &amp; Groups</t>
        </is>
      </c>
      <c r="C134" s="13" t="inlineStr">
        <is>
          <t>Predicting an Element's Properties from Data [CK20.13]</t>
        </is>
      </c>
      <c r="D134" s="12" t="inlineStr">
        <is>
          <t>Predict the position of an element in the periodic table based on information about its physical &amp; chemical properties.</t>
        </is>
      </c>
      <c r="E134" s="12" t="inlineStr">
        <is>
          <t>e56c5918-640d-49b6-9c56-31833578573f</t>
        </is>
      </c>
    </row>
    <row r="135" ht="45" customHeight="1">
      <c r="A135" s="12" t="inlineStr">
        <is>
          <t>The Periodic Table</t>
        </is>
      </c>
      <c r="B135" s="12" t="inlineStr">
        <is>
          <t>Structure &amp; Groups</t>
        </is>
      </c>
      <c r="C135" s="13" t="inlineStr">
        <is>
          <t>Periodic Table: Patterns [CK20.12]</t>
        </is>
      </c>
      <c r="D135" s="12" t="inlineStr">
        <is>
          <t xml:space="preserve">Describe the patterns we see in the periodic table. </t>
        </is>
      </c>
      <c r="E135" s="12" t="inlineStr">
        <is>
          <t>aa6a5756-0f5c-4dfc-91b1-1ac81ad3ee4a</t>
        </is>
      </c>
    </row>
    <row r="136" ht="45" customHeight="1">
      <c r="A136" s="12" t="inlineStr">
        <is>
          <t>The Periodic Table</t>
        </is>
      </c>
      <c r="B136" s="12" t="inlineStr">
        <is>
          <t>Metals, Properties &amp; Oxides</t>
        </is>
      </c>
      <c r="C136" s="13" t="inlineStr">
        <is>
          <t>Diagnostic: Metals, Properties &amp; Oxides [CK19.13]</t>
        </is>
      </c>
      <c r="D136" s="12" t="inlineStr">
        <is>
          <t>Diagnostic for the the periodic table 2 topic.</t>
        </is>
      </c>
      <c r="E136" s="12" t="inlineStr">
        <is>
          <t>1272fa5f-749a-4b06-a300-162420b7486b</t>
        </is>
      </c>
    </row>
    <row r="137" ht="45" customHeight="1">
      <c r="A137" s="12" t="inlineStr">
        <is>
          <t>The Periodic Table</t>
        </is>
      </c>
      <c r="B137" s="12" t="inlineStr">
        <is>
          <t>Metals, Properties &amp; Oxides</t>
        </is>
      </c>
      <c r="C137" s="13" t="inlineStr">
        <is>
          <t>Pure Metals [CH2.04]</t>
        </is>
      </c>
      <c r="D137" s="12" t="inlineStr">
        <is>
          <t>Identify and describe pure metals and their structure.</t>
        </is>
      </c>
      <c r="E137" s="12" t="inlineStr">
        <is>
          <t>6c246151-abd2-48f1-8c7c-bf504795edd5</t>
        </is>
      </c>
    </row>
    <row r="138" ht="45" customHeight="1">
      <c r="A138" s="12" t="inlineStr">
        <is>
          <t>The Periodic Table</t>
        </is>
      </c>
      <c r="B138" s="12" t="inlineStr">
        <is>
          <t>Metals, Properties &amp; Oxides</t>
        </is>
      </c>
      <c r="C138" s="13" t="inlineStr">
        <is>
          <t>Properties of Pure Metals [CH2.05]</t>
        </is>
      </c>
      <c r="D138" s="12" t="inlineStr">
        <is>
          <t>State the properties of pure metals and apply this knowledge to simple situations.</t>
        </is>
      </c>
      <c r="E138" s="12" t="inlineStr">
        <is>
          <t>399cf04a-9ca0-40ed-8f54-645bc483ece0</t>
        </is>
      </c>
    </row>
    <row r="139" ht="45" customHeight="1">
      <c r="A139" s="12" t="inlineStr">
        <is>
          <t>The Periodic Table</t>
        </is>
      </c>
      <c r="B139" s="12" t="inlineStr">
        <is>
          <t>Metals, Properties &amp; Oxides</t>
        </is>
      </c>
      <c r="C139" s="13" t="inlineStr">
        <is>
          <t>Metals vs Non-Metals [CK3.02]</t>
        </is>
      </c>
      <c r="D139" s="12" t="inlineStr">
        <is>
          <t xml:space="preserve">Describe the main properties of metals and non-metals. </t>
        </is>
      </c>
      <c r="E139" s="12" t="inlineStr">
        <is>
          <t>40bec5c1-486d-4c4c-a456-88fb7ad2e8f5</t>
        </is>
      </c>
    </row>
    <row r="140" ht="45" customHeight="1">
      <c r="A140" s="12" t="inlineStr">
        <is>
          <t>The Periodic Table</t>
        </is>
      </c>
      <c r="B140" s="12" t="inlineStr">
        <is>
          <t>Metals, Properties &amp; Oxides</t>
        </is>
      </c>
      <c r="C140" s="13" t="inlineStr">
        <is>
          <t>Explaining the Properties Pure Metals [CH2.06]</t>
        </is>
      </c>
      <c r="D140" s="12" t="inlineStr">
        <is>
          <t>Explain the properties of pure metals in terms of their structure.</t>
        </is>
      </c>
      <c r="E140" s="12" t="inlineStr">
        <is>
          <t>ec913b66-44f3-4bd8-9cfe-e556f5dfa5c5</t>
        </is>
      </c>
    </row>
    <row r="141" ht="45" customHeight="1">
      <c r="A141" s="12" t="inlineStr">
        <is>
          <t>The Periodic Table</t>
        </is>
      </c>
      <c r="B141" s="12" t="inlineStr">
        <is>
          <t>Metals, Properties &amp; Oxides</t>
        </is>
      </c>
      <c r="C141" s="13" t="inlineStr">
        <is>
          <t>Metal &amp; Non-Metal Oxides &amp; their Acidic Properties [CK18.42]</t>
        </is>
      </c>
      <c r="D141" s="12" t="inlineStr">
        <is>
          <t>Describe and compare the formation and properties of metal and non-metal oxides.</t>
        </is>
      </c>
      <c r="E141" s="12" t="inlineStr">
        <is>
          <t>9d4da102-6c8e-4668-9026-3c135ed5fead</t>
        </is>
      </c>
    </row>
    <row r="142" ht="45" customHeight="1">
      <c r="A142" s="12" t="inlineStr">
        <is>
          <t>The Periodic Table</t>
        </is>
      </c>
      <c r="B142" s="12" t="inlineStr">
        <is>
          <t>Metals, Properties &amp; Oxides</t>
        </is>
      </c>
      <c r="C142" s="13" t="inlineStr">
        <is>
          <t>Non-Metal Oxides: Properties [CK18.43]</t>
        </is>
      </c>
      <c r="D142" s="12" t="inlineStr">
        <is>
          <t>Describe the properties of non-metal oxides.</t>
        </is>
      </c>
      <c r="E142" s="12" t="inlineStr">
        <is>
          <t>d93654bc-a838-4ab3-92a8-b9514aaa8bea</t>
        </is>
      </c>
    </row>
    <row r="143" ht="45" customHeight="1">
      <c r="A143" s="12" t="inlineStr">
        <is>
          <t>Materials</t>
        </is>
      </c>
      <c r="B143" s="12" t="inlineStr">
        <is>
          <t>Properties, Extraction, &amp; Types</t>
        </is>
      </c>
      <c r="C143" s="13" t="inlineStr">
        <is>
          <t>Diagnostic: Properties, Extraction, &amp; Types [CK19.14]</t>
        </is>
      </c>
      <c r="D143" s="12" t="inlineStr">
        <is>
          <t>Diagnostic for the materials topic.</t>
        </is>
      </c>
      <c r="E143" s="12" t="inlineStr">
        <is>
          <t>3439b016-bc69-42b2-96ca-5518b96fc77e</t>
        </is>
      </c>
    </row>
    <row r="144" ht="45" customHeight="1">
      <c r="A144" s="12" t="inlineStr">
        <is>
          <t>Materials</t>
        </is>
      </c>
      <c r="B144" s="12" t="inlineStr">
        <is>
          <t>Properties, Extraction, &amp; Types</t>
        </is>
      </c>
      <c r="C144" s="13" t="inlineStr">
        <is>
          <t>Reactivity Series [CH4.012]</t>
        </is>
      </c>
      <c r="D144" s="12" t="inlineStr">
        <is>
          <t xml:space="preserve">Explain the reactivity of metals based on their reactions with water and dilute acids. </t>
        </is>
      </c>
      <c r="E144" s="12" t="inlineStr">
        <is>
          <t>cf216793-4b52-4f46-8e89-cc293d512723</t>
        </is>
      </c>
    </row>
    <row r="145" ht="45" customHeight="1">
      <c r="A145" s="12" t="inlineStr">
        <is>
          <t>Materials</t>
        </is>
      </c>
      <c r="B145" s="12" t="inlineStr">
        <is>
          <t>Properties, Extraction, &amp; Types</t>
        </is>
      </c>
      <c r="C145" s="13" t="inlineStr">
        <is>
          <t>Metal Ores [CH10.26]</t>
        </is>
      </c>
      <c r="D145" s="12" t="inlineStr">
        <is>
          <t>Describe and give examples of metal ores.</t>
        </is>
      </c>
      <c r="E145" s="12" t="inlineStr">
        <is>
          <t>949e15e9-9af4-4f93-b679-b1ef7b3a7f98</t>
        </is>
      </c>
    </row>
    <row r="146" ht="45" customHeight="1">
      <c r="A146" s="12" t="inlineStr">
        <is>
          <t>Materials</t>
        </is>
      </c>
      <c r="B146" s="12" t="inlineStr">
        <is>
          <t>Properties, Extraction, &amp; Types</t>
        </is>
      </c>
      <c r="C146" s="13" t="inlineStr">
        <is>
          <t>Extraction of Metals by Reduction [CH4.018]</t>
        </is>
      </c>
      <c r="D146" s="12" t="inlineStr">
        <is>
          <t>Explain, using the position of carbon in the reactivity series, the principles of processes used to extract metals, including extraction of a non-ferrous metal.</t>
        </is>
      </c>
      <c r="E146" s="12" t="inlineStr">
        <is>
          <t>463b0ef3-41ad-4aac-af04-2b8f8428cac8</t>
        </is>
      </c>
    </row>
    <row r="147" ht="45" customHeight="1">
      <c r="A147" s="12" t="inlineStr">
        <is>
          <t>Materials</t>
        </is>
      </c>
      <c r="B147" s="12" t="inlineStr">
        <is>
          <t>Properties, Extraction, &amp; Types</t>
        </is>
      </c>
      <c r="C147" s="13" t="inlineStr">
        <is>
          <t>Types of materials [CK13.04]</t>
        </is>
      </c>
      <c r="D147" s="12" t="inlineStr">
        <is>
          <t xml:space="preserve">To be able to categorise materials into groups and describe their properties. </t>
        </is>
      </c>
      <c r="E147" s="12" t="inlineStr">
        <is>
          <t>89144063-bfaf-42b0-ac42-5cca2e53e057</t>
        </is>
      </c>
    </row>
    <row r="148" ht="45" customHeight="1">
      <c r="A148" s="12" t="inlineStr">
        <is>
          <t>Materials</t>
        </is>
      </c>
      <c r="B148" s="12" t="inlineStr">
        <is>
          <t>Properties, Extraction, &amp; Types</t>
        </is>
      </c>
      <c r="C148" s="13" t="inlineStr">
        <is>
          <t>Chemical Properties of Materials [CH10.01]</t>
        </is>
      </c>
      <c r="D148" s="12" t="inlineStr">
        <is>
          <t>Describe the chemical properties of materials.</t>
        </is>
      </c>
      <c r="E148" s="12" t="inlineStr">
        <is>
          <t>6bc0b6c4-dae8-45ba-a17b-bd4746408f1c</t>
        </is>
      </c>
    </row>
    <row r="149" ht="45" customHeight="1">
      <c r="A149" s="12" t="inlineStr">
        <is>
          <t>Materials</t>
        </is>
      </c>
      <c r="B149" s="12" t="inlineStr">
        <is>
          <t>Properties, Extraction, &amp; Types</t>
        </is>
      </c>
      <c r="C149" s="13" t="inlineStr">
        <is>
          <t>Physical Properties of Materials [CH10.02]</t>
        </is>
      </c>
      <c r="D149" s="12" t="inlineStr">
        <is>
          <t>Describe the physical properties of materials.</t>
        </is>
      </c>
      <c r="E149" s="12" t="inlineStr">
        <is>
          <t>2ad40f9a-ee84-4e07-a6d3-9e08d7f36511</t>
        </is>
      </c>
    </row>
    <row r="150" ht="45" customHeight="1">
      <c r="A150" s="12" t="inlineStr">
        <is>
          <t>Materials</t>
        </is>
      </c>
      <c r="B150" s="12" t="inlineStr">
        <is>
          <t>Properties, Extraction, &amp; Types</t>
        </is>
      </c>
      <c r="C150" s="13" t="inlineStr">
        <is>
          <t>Mechanical Properties of Materials [CH10.03]</t>
        </is>
      </c>
      <c r="D150" s="12" t="inlineStr">
        <is>
          <t>Describe the mechanical properties of materials.</t>
        </is>
      </c>
      <c r="E150" s="12" t="inlineStr">
        <is>
          <t>076b533a-8913-4c7b-a458-bdf35bdd13d8</t>
        </is>
      </c>
    </row>
    <row r="151" ht="45" customHeight="1">
      <c r="A151" s="12" t="inlineStr">
        <is>
          <t>Materials</t>
        </is>
      </c>
      <c r="B151" s="12" t="inlineStr">
        <is>
          <t>Properties, Extraction, &amp; Types</t>
        </is>
      </c>
      <c r="C151" s="13" t="inlineStr">
        <is>
          <t>Ceramics: Structure &amp; Properties [CH10.16]</t>
        </is>
      </c>
      <c r="D151" s="12" t="inlineStr">
        <is>
          <t>Explanation of what a ceramic is and the structure of glass and clay ceramics. Includes identifying the properties of glass and clay ceramics and how they are made.</t>
        </is>
      </c>
      <c r="E151" s="12" t="inlineStr">
        <is>
          <t>3c58c0c0-0e50-4c4a-b882-4533cd6c9af9</t>
        </is>
      </c>
    </row>
    <row r="152" ht="45" customHeight="1">
      <c r="A152" s="12" t="inlineStr">
        <is>
          <t>Materials</t>
        </is>
      </c>
      <c r="B152" s="12" t="inlineStr">
        <is>
          <t>Properties, Extraction, &amp; Types</t>
        </is>
      </c>
      <c r="C152" s="13" t="inlineStr">
        <is>
          <t>Composites: Structure &amp; Properties [CH10.18]</t>
        </is>
      </c>
      <c r="D152" s="12" t="inlineStr">
        <is>
          <t>Explanation of what a composite is and the structure. Includes examples of composite materials. Fibreglass, CFRP and reinforced concrete.</t>
        </is>
      </c>
      <c r="E152" s="12" t="inlineStr">
        <is>
          <t>3bfb2d8b-92c1-4fb9-8aa2-533ee4638d14</t>
        </is>
      </c>
    </row>
    <row r="153" ht="45" customHeight="1">
      <c r="A153" s="12" t="inlineStr">
        <is>
          <t>Materials</t>
        </is>
      </c>
      <c r="B153" s="12" t="inlineStr">
        <is>
          <t>Properties, Extraction, &amp; Types</t>
        </is>
      </c>
      <c r="C153" s="13" t="inlineStr">
        <is>
          <t>Polymers: Introduction [CK20.15]</t>
        </is>
      </c>
      <c r="D153" s="12" t="inlineStr">
        <is>
          <t>Describe the structure of polymers and give some examples of polymers.</t>
        </is>
      </c>
      <c r="E153" s="12" t="inlineStr">
        <is>
          <t>be932d71-7f00-42f3-8926-712d69727e32</t>
        </is>
      </c>
    </row>
    <row r="154" ht="45" customHeight="1">
      <c r="A154" s="12" t="inlineStr">
        <is>
          <t>Materials</t>
        </is>
      </c>
      <c r="B154" s="12" t="inlineStr">
        <is>
          <t>Properties, Extraction, &amp; Types</t>
        </is>
      </c>
      <c r="C154" s="13" t="inlineStr">
        <is>
          <t>Polymers: Structure &amp; Properties [CH2.37]</t>
        </is>
      </c>
      <c r="D154" s="12" t="inlineStr">
        <is>
          <t>Describe the structure of polymers and give their general properties.</t>
        </is>
      </c>
      <c r="E154" s="12" t="inlineStr">
        <is>
          <t>85fe9c92-f3ff-438a-90b3-978a9e6ddfa4</t>
        </is>
      </c>
    </row>
    <row r="155" ht="45" customHeight="1">
      <c r="A155" s="12" t="inlineStr">
        <is>
          <t>Earth &amp; Atmosphere</t>
        </is>
      </c>
      <c r="B155" s="12" t="inlineStr">
        <is>
          <t>Earth's Structure, Rocks, &amp; Changes</t>
        </is>
      </c>
      <c r="C155" s="13" t="inlineStr">
        <is>
          <t>Diagnostic: Earth's Structure, Rocks, &amp; Changes [CK19.15]</t>
        </is>
      </c>
      <c r="D155" s="12" t="inlineStr">
        <is>
          <t>Diagnostic for the earth &amp; atmosphere 1 topic.</t>
        </is>
      </c>
      <c r="E155" s="12" t="inlineStr">
        <is>
          <t>116bdf54-54c8-4efc-a6df-506980630220</t>
        </is>
      </c>
    </row>
    <row r="156" ht="45" customHeight="1">
      <c r="A156" s="12" t="inlineStr">
        <is>
          <t>Earth &amp; Atmosphere</t>
        </is>
      </c>
      <c r="B156" s="12" t="inlineStr">
        <is>
          <t>Earth's Structure, Rocks, &amp; Changes</t>
        </is>
      </c>
      <c r="C156" s="13" t="inlineStr">
        <is>
          <t>Structure of the Earth [CK18.45]</t>
        </is>
      </c>
      <c r="D156" s="12" t="inlineStr">
        <is>
          <t xml:space="preserve">Describe the internal structures of the Earth. </t>
        </is>
      </c>
      <c r="E156" s="12" t="inlineStr">
        <is>
          <t>940ee22a-6cdc-4ee4-832d-bd5c211b429f</t>
        </is>
      </c>
    </row>
    <row r="157" ht="45" customHeight="1">
      <c r="A157" s="12" t="inlineStr">
        <is>
          <t>Earth &amp; Atmosphere</t>
        </is>
      </c>
      <c r="B157" s="12" t="inlineStr">
        <is>
          <t>Earth's Structure, Rocks, &amp; Changes</t>
        </is>
      </c>
      <c r="C157" s="13" t="inlineStr">
        <is>
          <t>Volcanoes &amp; Earthquakes [PS5.07]</t>
        </is>
      </c>
      <c r="D157" s="12" t="inlineStr">
        <is>
          <t xml:space="preserve">This nugget looks at how volcanoes and earthquakes are made and some of the key features of them. </t>
        </is>
      </c>
      <c r="E157" s="12" t="inlineStr">
        <is>
          <t>e9cbf38e-e3cb-4c1f-bafd-fbc8cc3f27a1</t>
        </is>
      </c>
    </row>
    <row r="158" ht="45" customHeight="1">
      <c r="A158" s="12" t="inlineStr">
        <is>
          <t>Earth &amp; Atmosphere</t>
        </is>
      </c>
      <c r="B158" s="12" t="inlineStr">
        <is>
          <t>Earth's Structure, Rocks, &amp; Changes</t>
        </is>
      </c>
      <c r="C158" s="13" t="inlineStr">
        <is>
          <t>How Earthquakes Show Us the Structure of the Earth [CK12.05]</t>
        </is>
      </c>
      <c r="D158" s="12" t="inlineStr">
        <is>
          <t xml:space="preserve">Explain how the structure of the Earth was discovered using earthquakes. </t>
        </is>
      </c>
      <c r="E158" s="12" t="inlineStr">
        <is>
          <t>d2ae3638-8979-4d5d-8cff-4d3980c2c848</t>
        </is>
      </c>
    </row>
    <row r="159" ht="45" customHeight="1">
      <c r="A159" s="12" t="inlineStr">
        <is>
          <t>Earth &amp; Atmosphere</t>
        </is>
      </c>
      <c r="B159" s="12" t="inlineStr">
        <is>
          <t>Earth's Structure, Rocks, &amp; Changes</t>
        </is>
      </c>
      <c r="C159" s="13" t="inlineStr">
        <is>
          <t>How has the Structure of the Earth Changed [CK12.06]</t>
        </is>
      </c>
      <c r="D159" s="12" t="inlineStr">
        <is>
          <t>Describe and explain changes to the continents and atmosphere of Earth.</t>
        </is>
      </c>
      <c r="E159" s="12" t="inlineStr">
        <is>
          <t>f37bc669-2dcc-453f-bccb-858dc81694db</t>
        </is>
      </c>
    </row>
    <row r="160" ht="45" customHeight="1">
      <c r="A160" s="12" t="inlineStr">
        <is>
          <t>Earth &amp; Atmosphere</t>
        </is>
      </c>
      <c r="B160" s="12" t="inlineStr">
        <is>
          <t>Earth's Structure, Rocks, &amp; Changes</t>
        </is>
      </c>
      <c r="C160" s="13" t="inlineStr">
        <is>
          <t>Tectonic Plates [CK12.04]</t>
        </is>
      </c>
      <c r="D160" s="12" t="inlineStr">
        <is>
          <t xml:space="preserve">Describe the movements of tectonic plates and the effects of these movements. </t>
        </is>
      </c>
      <c r="E160" s="12" t="inlineStr">
        <is>
          <t>cfa0391a-4595-4403-afd1-4c936e838908</t>
        </is>
      </c>
    </row>
    <row r="161" ht="45" customHeight="1">
      <c r="A161" s="12" t="inlineStr">
        <is>
          <t>Earth &amp; Atmosphere</t>
        </is>
      </c>
      <c r="B161" s="12" t="inlineStr">
        <is>
          <t>Earth's Structure, Rocks, &amp; Changes</t>
        </is>
      </c>
      <c r="C161" s="13" t="inlineStr">
        <is>
          <t>Types of Rock [CK18.49]</t>
        </is>
      </c>
      <c r="D161" s="12" t="inlineStr">
        <is>
          <t xml:space="preserve">Describe the different types of rock and their properties. </t>
        </is>
      </c>
      <c r="E161" s="12" t="inlineStr">
        <is>
          <t>04792198-2d71-4e9d-b969-da3defdb0d17</t>
        </is>
      </c>
    </row>
    <row r="162" ht="45" customHeight="1">
      <c r="A162" s="12" t="inlineStr">
        <is>
          <t>Earth &amp; Atmosphere</t>
        </is>
      </c>
      <c r="B162" s="12" t="inlineStr">
        <is>
          <t>Earth's Structure, Rocks, &amp; Changes</t>
        </is>
      </c>
      <c r="C162" s="13" t="inlineStr">
        <is>
          <t>The Rock Cycle [PS5.05]</t>
        </is>
      </c>
      <c r="D162" s="12" t="inlineStr">
        <is>
          <t xml:space="preserve">Describe the rock cycle and link this to the formation of different rock types, with a focus on igneous, metamorphic and sedimentary rocks. </t>
        </is>
      </c>
      <c r="E162" s="12" t="inlineStr">
        <is>
          <t>09148887-eda4-4826-b0b8-b67430f15e4c</t>
        </is>
      </c>
    </row>
    <row r="163" ht="45" customHeight="1">
      <c r="A163" s="12" t="inlineStr">
        <is>
          <t>Earth &amp; Atmosphere</t>
        </is>
      </c>
      <c r="B163" s="12" t="inlineStr">
        <is>
          <t>Earth's Structure, Rocks, &amp; Changes</t>
        </is>
      </c>
      <c r="C163" s="13" t="inlineStr">
        <is>
          <t>Weathering [CK18.60]</t>
        </is>
      </c>
      <c r="D163" s="12" t="inlineStr">
        <is>
          <t>Describe the three types of weathering.</t>
        </is>
      </c>
      <c r="E163" s="12" t="inlineStr">
        <is>
          <t>4f6199cb-1d7f-420e-9e4a-46c3fc724a54</t>
        </is>
      </c>
    </row>
    <row r="164" ht="45" customHeight="1">
      <c r="A164" s="12" t="inlineStr">
        <is>
          <t>Earth &amp; Atmosphere</t>
        </is>
      </c>
      <c r="B164" s="12" t="inlineStr">
        <is>
          <t>Air Pollution &amp; Resource Sustainability</t>
        </is>
      </c>
      <c r="C164" s="13" t="inlineStr">
        <is>
          <t>Diagnostic: Air Pollution &amp; Resource Sustainability [CK19.16]</t>
        </is>
      </c>
      <c r="D164" s="12" t="inlineStr">
        <is>
          <t>Diagnostic for the earth &amp; atmosphere 2 topic.</t>
        </is>
      </c>
      <c r="E164" s="12" t="inlineStr">
        <is>
          <t>8073b8a1-9c76-419b-9744-6a2e750541e0</t>
        </is>
      </c>
    </row>
    <row r="165" ht="45" customHeight="1">
      <c r="A165" s="12" t="inlineStr">
        <is>
          <t>Earth &amp; Atmosphere</t>
        </is>
      </c>
      <c r="B165" s="12" t="inlineStr">
        <is>
          <t>Air Pollution &amp; Resource Sustainability</t>
        </is>
      </c>
      <c r="C165" s="13" t="inlineStr">
        <is>
          <t>Air Pollution from Fuels [CH9.08]</t>
        </is>
      </c>
      <c r="D165" s="12" t="inlineStr">
        <is>
          <t>Describe air pollution and pollutants from the combustion of fuels.</t>
        </is>
      </c>
      <c r="E165" s="12" t="inlineStr">
        <is>
          <t>0d70c827-ac5c-4197-89c5-5303c4c18739</t>
        </is>
      </c>
    </row>
    <row r="166" ht="45" customHeight="1">
      <c r="A166" s="12" t="inlineStr">
        <is>
          <t>Earth &amp; Atmosphere</t>
        </is>
      </c>
      <c r="B166" s="12" t="inlineStr">
        <is>
          <t>Air Pollution &amp; Resource Sustainability</t>
        </is>
      </c>
      <c r="C166" s="13" t="inlineStr">
        <is>
          <t>Pollutants: Carbon Dioxide [CH9.09]</t>
        </is>
      </c>
      <c r="D166" s="12" t="inlineStr">
        <is>
          <t>Explain the formation and impact of carbon dioxide as a pollutant.</t>
        </is>
      </c>
      <c r="E166" s="12" t="inlineStr">
        <is>
          <t>a016df46-a68c-46c0-951a-59b1798653f1</t>
        </is>
      </c>
    </row>
    <row r="167" ht="45" customHeight="1">
      <c r="A167" s="12" t="inlineStr">
        <is>
          <t>Earth &amp; Atmosphere</t>
        </is>
      </c>
      <c r="B167" s="12" t="inlineStr">
        <is>
          <t>Air Pollution &amp; Resource Sustainability</t>
        </is>
      </c>
      <c r="C167" s="13" t="inlineStr">
        <is>
          <t>Pollutants: Sulfur Dioxide [CH9.10]</t>
        </is>
      </c>
      <c r="D167" s="12" t="inlineStr">
        <is>
          <t>Explain the formation and impact of sulfur dioxide as a pollutant.</t>
        </is>
      </c>
      <c r="E167" s="12" t="inlineStr">
        <is>
          <t>72a6c506-88b7-402c-b34d-18dc614dee65</t>
        </is>
      </c>
    </row>
    <row r="168" ht="45" customHeight="1">
      <c r="A168" s="12" t="inlineStr">
        <is>
          <t>Earth &amp; Atmosphere</t>
        </is>
      </c>
      <c r="B168" s="12" t="inlineStr">
        <is>
          <t>Air Pollution &amp; Resource Sustainability</t>
        </is>
      </c>
      <c r="C168" s="13" t="inlineStr">
        <is>
          <t>Pollutants: Nitrogen Oxides [CH9.11]</t>
        </is>
      </c>
      <c r="D168" s="12" t="inlineStr">
        <is>
          <t>Explain the formation and impact of nitrogen oxides as pollutants.</t>
        </is>
      </c>
      <c r="E168" s="12" t="inlineStr">
        <is>
          <t>a360c898-9f80-41a3-b49b-b57c08e5b2d0</t>
        </is>
      </c>
    </row>
    <row r="169" ht="45" customHeight="1">
      <c r="A169" s="12" t="inlineStr">
        <is>
          <t>Earth &amp; Atmosphere</t>
        </is>
      </c>
      <c r="B169" s="12" t="inlineStr">
        <is>
          <t>Air Pollution &amp; Resource Sustainability</t>
        </is>
      </c>
      <c r="C169" s="13" t="inlineStr">
        <is>
          <t>Pollutants: Summary [CK18.19]</t>
        </is>
      </c>
      <c r="D169" s="12" t="inlineStr">
        <is>
          <t>Identify all types of pollutants and describe their formation and impacts. Includes: carbon dioxide, sulfur dioxide and nitrogen oxides.</t>
        </is>
      </c>
      <c r="E169" s="12" t="inlineStr">
        <is>
          <t>e4ef3129-6340-410f-98c7-b0f6c7ad6558</t>
        </is>
      </c>
    </row>
    <row r="170" ht="45" customHeight="1">
      <c r="A170" s="12" t="inlineStr">
        <is>
          <t>Earth &amp; Atmosphere</t>
        </is>
      </c>
      <c r="B170" s="12" t="inlineStr">
        <is>
          <t>Air Pollution &amp; Resource Sustainability</t>
        </is>
      </c>
      <c r="C170" s="13" t="inlineStr">
        <is>
          <t>Using Resources: Introduction [CH10.04]</t>
        </is>
      </c>
      <c r="D170" s="12" t="inlineStr">
        <is>
          <t>Give examples of the Earth's natural resources and their uses.</t>
        </is>
      </c>
      <c r="E170" s="12" t="inlineStr">
        <is>
          <t>c8cb84fc-d881-4756-94ee-9909008ace30</t>
        </is>
      </c>
    </row>
    <row r="171" ht="45" customHeight="1">
      <c r="A171" s="12" t="inlineStr">
        <is>
          <t>Earth &amp; Atmosphere</t>
        </is>
      </c>
      <c r="B171" s="12" t="inlineStr">
        <is>
          <t>Air Pollution &amp; Resource Sustainability</t>
        </is>
      </c>
      <c r="C171" s="13" t="inlineStr">
        <is>
          <t>Using Resources: Supplementing Natural Resources [CH10.05]</t>
        </is>
      </c>
      <c r="D171" s="12" t="inlineStr">
        <is>
          <t xml:space="preserve">Give examples of natural resources that are supplemented by agricultural and synthetic products. </t>
        </is>
      </c>
      <c r="E171" s="12" t="inlineStr">
        <is>
          <t>3150e36b-0d43-45d6-9d09-a3976cbc462d</t>
        </is>
      </c>
    </row>
    <row r="172" ht="45" customHeight="1">
      <c r="A172" s="12" t="inlineStr">
        <is>
          <t>Earth &amp; Atmosphere</t>
        </is>
      </c>
      <c r="B172" s="12" t="inlineStr">
        <is>
          <t>Air Pollution &amp; Resource Sustainability</t>
        </is>
      </c>
      <c r="C172" s="13" t="inlineStr">
        <is>
          <t>Using Resources: Finite &amp; Renewable Resources [CH10.06]</t>
        </is>
      </c>
      <c r="D172" s="12" t="inlineStr">
        <is>
          <t xml:space="preserve">Distinguish between finite and renewable resources. </t>
        </is>
      </c>
      <c r="E172" s="12" t="inlineStr">
        <is>
          <t>96f3834f-99be-47d2-bc8d-ab622f4126f1</t>
        </is>
      </c>
    </row>
    <row r="173" ht="45" customHeight="1">
      <c r="A173" s="12" t="inlineStr">
        <is>
          <t>Earth &amp; Atmosphere</t>
        </is>
      </c>
      <c r="B173" s="12" t="inlineStr">
        <is>
          <t>Air Pollution &amp; Resource Sustainability</t>
        </is>
      </c>
      <c r="C173" s="13" t="inlineStr">
        <is>
          <t>Reducing the Use of Resources [CH10.23]</t>
        </is>
      </c>
      <c r="D173" s="12" t="inlineStr">
        <is>
          <t>Understand how reducing, reusing and recycling can extend the lifetime of finite resources.</t>
        </is>
      </c>
      <c r="E173" s="12" t="inlineStr">
        <is>
          <t>2b6af54e-2af6-43ef-af48-c5db09831e1e</t>
        </is>
      </c>
    </row>
    <row r="174" ht="45" customHeight="1">
      <c r="A174" s="12" t="inlineStr">
        <is>
          <t>Earth &amp; Atmosphere</t>
        </is>
      </c>
      <c r="B174" s="12" t="inlineStr">
        <is>
          <t>Air Pollution &amp; Resource Sustainability</t>
        </is>
      </c>
      <c r="C174" s="13" t="inlineStr">
        <is>
          <t>Recycling [CK18.63]</t>
        </is>
      </c>
      <c r="D174" s="12" t="inlineStr">
        <is>
          <t xml:space="preserve">Explain the processes and considerations for waste disposal and recycling. </t>
        </is>
      </c>
      <c r="E174" s="12" t="inlineStr">
        <is>
          <t>ad51e1d6-e93b-45d8-a007-13311833971d</t>
        </is>
      </c>
    </row>
    <row r="175" ht="45" customHeight="1">
      <c r="A175" s="12" t="inlineStr">
        <is>
          <t>Earth &amp; Atmosphere</t>
        </is>
      </c>
      <c r="B175" s="12" t="inlineStr">
        <is>
          <t>Air Pollution &amp; Resource Sustainability</t>
        </is>
      </c>
      <c r="C175" s="13" t="inlineStr">
        <is>
          <t>Sustainable Development [CH10.24]</t>
        </is>
      </c>
      <c r="D175" s="12" t="inlineStr">
        <is>
          <t>Understand what is meant by sustainable development and how it can be achieved.</t>
        </is>
      </c>
      <c r="E175" s="12" t="inlineStr">
        <is>
          <t>10bf1ae2-68a1-4267-97e0-54201e4b4557</t>
        </is>
      </c>
    </row>
    <row r="176" ht="45" customHeight="1">
      <c r="A176" s="12" t="inlineStr">
        <is>
          <t>Earth &amp; Atmosphere</t>
        </is>
      </c>
      <c r="B176" s="12" t="inlineStr">
        <is>
          <t>Earth's Atmosphere &amp; Climate Change</t>
        </is>
      </c>
      <c r="C176" s="13" t="inlineStr">
        <is>
          <t>Diagnostic: Earth's Atmosphere &amp; Climate Change [CK19.17]</t>
        </is>
      </c>
      <c r="D176" s="12" t="inlineStr">
        <is>
          <t>Diagnostic for the earth &amp; atmosphere 3 topic.</t>
        </is>
      </c>
      <c r="E176" s="12" t="inlineStr">
        <is>
          <t>1477749f-998f-4884-908d-9ec87e15e9f7</t>
        </is>
      </c>
    </row>
    <row r="177" ht="45" customHeight="1">
      <c r="A177" s="12" t="inlineStr">
        <is>
          <t>Earth &amp; Atmosphere</t>
        </is>
      </c>
      <c r="B177" s="12" t="inlineStr">
        <is>
          <t>Earth's Atmosphere &amp; Climate Change</t>
        </is>
      </c>
      <c r="C177" s="13" t="inlineStr">
        <is>
          <t>Cycling in Ecosystems [BI7.027]</t>
        </is>
      </c>
      <c r="D177" s="12" t="inlineStr">
        <is>
          <t>Explain the importance of cycling in ecosystems. State the three main cycles.</t>
        </is>
      </c>
      <c r="E177" s="12" t="inlineStr">
        <is>
          <t>2deb7bb7-abbe-4eac-9983-308d2dcb3cea</t>
        </is>
      </c>
    </row>
    <row r="178" ht="45" customHeight="1">
      <c r="A178" s="12" t="inlineStr">
        <is>
          <t>Earth &amp; Atmosphere</t>
        </is>
      </c>
      <c r="B178" s="12" t="inlineStr">
        <is>
          <t>Earth's Atmosphere &amp; Climate Change</t>
        </is>
      </c>
      <c r="C178" s="13" t="inlineStr">
        <is>
          <t>The Carbon Cycle [BI7.028]</t>
        </is>
      </c>
      <c r="D178" s="12" t="inlineStr">
        <is>
          <t>Describe the processes of the carbon cycle.</t>
        </is>
      </c>
      <c r="E178" s="12" t="inlineStr">
        <is>
          <t>51efb8eb-011e-4e98-8345-9962f54c5fce</t>
        </is>
      </c>
    </row>
    <row r="179" ht="45" customHeight="1">
      <c r="A179" s="12" t="inlineStr">
        <is>
          <t>Earth &amp; Atmosphere</t>
        </is>
      </c>
      <c r="B179" s="12" t="inlineStr">
        <is>
          <t>Earth's Atmosphere &amp; Climate Change</t>
        </is>
      </c>
      <c r="C179" s="13" t="inlineStr">
        <is>
          <t>The Earth's Atmosphere [CH9.01]</t>
        </is>
      </c>
      <c r="D179" s="12" t="inlineStr">
        <is>
          <t>Identify the composition of gases in the Earth's atmosphere.</t>
        </is>
      </c>
      <c r="E179" s="12" t="inlineStr">
        <is>
          <t>f2475677-cdfb-4e68-ac3c-fda90062788c</t>
        </is>
      </c>
    </row>
    <row r="180" ht="45" customHeight="1">
      <c r="A180" s="12" t="inlineStr">
        <is>
          <t>Earth &amp; Atmosphere</t>
        </is>
      </c>
      <c r="B180" s="12" t="inlineStr">
        <is>
          <t>Earth's Atmosphere &amp; Climate Change</t>
        </is>
      </c>
      <c r="C180" s="13" t="inlineStr">
        <is>
          <t>The Earth's Early Atmosphere [CH9.02]</t>
        </is>
      </c>
      <c r="D180" s="12" t="inlineStr">
        <is>
          <t>Describe theories of how the Earth's atmosphere was formed and its composition.</t>
        </is>
      </c>
      <c r="E180" s="12" t="inlineStr">
        <is>
          <t>10dc0205-00b6-49a2-96a6-d960723f1b15</t>
        </is>
      </c>
    </row>
    <row r="181" ht="45" customHeight="1">
      <c r="A181" s="12" t="inlineStr">
        <is>
          <t>Earth &amp; Atmosphere</t>
        </is>
      </c>
      <c r="B181" s="12" t="inlineStr">
        <is>
          <t>Earth's Atmosphere &amp; Climate Change</t>
        </is>
      </c>
      <c r="C181" s="13" t="inlineStr">
        <is>
          <t>Climate Change: Natural Factors [CH9.16]</t>
        </is>
      </c>
      <c r="D181" s="12" t="inlineStr">
        <is>
          <t>Identify natural occurrences which can affect climate change.</t>
        </is>
      </c>
      <c r="E181" s="12" t="inlineStr">
        <is>
          <t>4b8b1a25-bc0d-4d36-8cf1-1c168272ed78</t>
        </is>
      </c>
    </row>
    <row r="182" ht="45" customHeight="1">
      <c r="A182" s="12" t="inlineStr">
        <is>
          <t>Earth &amp; Atmosphere</t>
        </is>
      </c>
      <c r="B182" s="12" t="inlineStr">
        <is>
          <t>Earth's Atmosphere &amp; Climate Change</t>
        </is>
      </c>
      <c r="C182" s="13" t="inlineStr">
        <is>
          <t>Climate Change: Human Factors [CK18.65]</t>
        </is>
      </c>
      <c r="D182" s="12" t="inlineStr">
        <is>
          <t>Describe the anthropogenic (human) causes of climate change linked to carbon dioxide.</t>
        </is>
      </c>
      <c r="E182" s="12" t="inlineStr">
        <is>
          <t>27b77023-af6b-4acd-9728-841b6cd2b01b</t>
        </is>
      </c>
    </row>
    <row r="183" ht="45" customHeight="1">
      <c r="A183" s="12" t="inlineStr">
        <is>
          <t>Earth &amp; Atmosphere</t>
        </is>
      </c>
      <c r="B183" s="12" t="inlineStr">
        <is>
          <t>Earth's Atmosphere &amp; Climate Change</t>
        </is>
      </c>
      <c r="C183" s="13" t="inlineStr">
        <is>
          <t>Climate Change: Since Industrialisation [CH9.19]</t>
        </is>
      </c>
      <c r="D183" s="12" t="inlineStr">
        <is>
          <t>Describe the impact of the industrial revolution on climate change.</t>
        </is>
      </c>
      <c r="E183" s="12" t="inlineStr">
        <is>
          <t>6ff12f99-0007-41d6-9926-6c609d868363</t>
        </is>
      </c>
    </row>
    <row r="184" ht="45" customHeight="1">
      <c r="A184" s="12" t="inlineStr">
        <is>
          <t>Earth &amp; Atmosphere</t>
        </is>
      </c>
      <c r="B184" s="12" t="inlineStr">
        <is>
          <t>Earth's Atmosphere &amp; Climate Change</t>
        </is>
      </c>
      <c r="C184" s="13" t="inlineStr">
        <is>
          <t>Climate Change: Natural Greenhouse Effect [CH9.06]</t>
        </is>
      </c>
      <c r="D184" s="12" t="inlineStr">
        <is>
          <t>Identify what the greenhouse effect is and describe how it impacts upon our planet.</t>
        </is>
      </c>
      <c r="E184" s="12" t="inlineStr">
        <is>
          <t>e47dc667-cd48-4096-a1b9-42ec5c69e561</t>
        </is>
      </c>
    </row>
    <row r="185" ht="45" customHeight="1">
      <c r="A185" s="12" t="inlineStr">
        <is>
          <t>Earth &amp; Atmosphere</t>
        </is>
      </c>
      <c r="B185" s="12" t="inlineStr">
        <is>
          <t>Earth's Atmosphere &amp; Climate Change</t>
        </is>
      </c>
      <c r="C185" s="13" t="inlineStr">
        <is>
          <t>Climate Change: Enhanced Greenhouse Effect [CH9.20]</t>
        </is>
      </c>
      <c r="D185" s="12" t="inlineStr">
        <is>
          <t>Identify and describe what the enhanced greenhouse effect is.</t>
        </is>
      </c>
      <c r="E185" s="12" t="inlineStr">
        <is>
          <t>a9a91994-b914-4d15-b72f-1e7a44dfe90f</t>
        </is>
      </c>
    </row>
    <row r="186" ht="45" customHeight="1">
      <c r="A186" s="12" t="inlineStr">
        <is>
          <t>Earth &amp; Atmosphere</t>
        </is>
      </c>
      <c r="B186" s="12" t="inlineStr">
        <is>
          <t>Earth's Atmosphere &amp; Climate Change</t>
        </is>
      </c>
      <c r="C186" s="13" t="inlineStr">
        <is>
          <t>Climate Change: Enhanced Greenhouse Effect Impacts [CH9.21]</t>
        </is>
      </c>
      <c r="D186" s="12" t="inlineStr">
        <is>
          <t>Describe how the enhanced greenhouse effect impacts our planet.</t>
        </is>
      </c>
      <c r="E186" s="12" t="inlineStr">
        <is>
          <t>18e45fa2-c2ac-4f57-9239-12fd8587bade</t>
        </is>
      </c>
    </row>
  </sheetData>
  <mergeCells count="1">
    <mergeCell ref="A6:E6"/>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482"/>
  <sheetViews>
    <sheetView showGridLines="0" workbookViewId="0">
      <selection activeCell="A1" sqref="A1"/>
    </sheetView>
  </sheetViews>
  <sheetFormatPr baseColWidth="8" defaultRowHeight="15"/>
  <cols>
    <col width="48"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7a994523-c2fe-4099-a466-f76247d2d72a</t>
        </is>
      </c>
    </row>
    <row r="3">
      <c r="A3" s="2" t="inlineStr">
        <is>
          <t>Biology GCSE (F)</t>
        </is>
      </c>
      <c r="D3" s="3" t="inlineStr">
        <is>
          <t>Last updated: 17 July 2026</t>
        </is>
      </c>
    </row>
    <row r="4">
      <c r="A4" s="4" t="inlineStr">
        <is>
          <t>46 Topics   ·   69 Subtopics   ·   475 Nuggets   ·   45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Cell Structure</t>
        </is>
      </c>
      <c r="B8" s="12" t="inlineStr">
        <is>
          <t>Cell Structure</t>
        </is>
      </c>
      <c r="C8" s="13" t="inlineStr">
        <is>
          <t>Diagnostic: Cells &amp; Cell Structure [BI60.001]</t>
        </is>
      </c>
      <c r="D8" s="12" t="inlineStr">
        <is>
          <t xml:space="preserve">Diagnostic for the cells &amp; cell structure topic. </t>
        </is>
      </c>
      <c r="E8" s="12" t="inlineStr">
        <is>
          <t>8dd08898-d079-4970-845b-4c4d9c5b99b5</t>
        </is>
      </c>
    </row>
    <row r="9" ht="45" customHeight="1">
      <c r="A9" s="12" t="inlineStr">
        <is>
          <t>Cell Structure</t>
        </is>
      </c>
      <c r="B9" s="12" t="inlineStr">
        <is>
          <t>Cell Structure</t>
        </is>
      </c>
      <c r="C9" s="13" t="inlineStr">
        <is>
          <t>Introduction to Prokaryotic &amp; Eukaryotic Cells [BI1.01]</t>
        </is>
      </c>
      <c r="D9" s="12" t="inlineStr">
        <is>
          <t>An introduction to the differences between prokaryotic and eukaryotic cells and their sizes.</t>
        </is>
      </c>
      <c r="E9" s="12" t="inlineStr">
        <is>
          <t>735317fe-be70-40b6-96ba-b9363ba70be6</t>
        </is>
      </c>
    </row>
    <row r="10" ht="45" customHeight="1">
      <c r="A10" s="12" t="inlineStr">
        <is>
          <t>Cell Structure</t>
        </is>
      </c>
      <c r="B10" s="12" t="inlineStr">
        <is>
          <t>Cell Structure</t>
        </is>
      </c>
      <c r="C10" s="13" t="inlineStr">
        <is>
          <t>Animal Cells [BI1.02]</t>
        </is>
      </c>
      <c r="D10" s="12" t="inlineStr">
        <is>
          <t>Identify the sub-cellular structures of animal cells and give their functions.</t>
        </is>
      </c>
      <c r="E10" s="12" t="inlineStr">
        <is>
          <t>d3c60670-248c-4409-8c50-f625b7ac430a</t>
        </is>
      </c>
    </row>
    <row r="11" ht="45" customHeight="1">
      <c r="A11" s="12" t="inlineStr">
        <is>
          <t>Cell Structure</t>
        </is>
      </c>
      <c r="B11" s="12" t="inlineStr">
        <is>
          <t>Cell Structure</t>
        </is>
      </c>
      <c r="C11" s="13" t="inlineStr">
        <is>
          <t>Plant Cells [BI1.03]</t>
        </is>
      </c>
      <c r="D11" s="12" t="inlineStr">
        <is>
          <t>Identify the sub-cellular structures of plant cells and give their functions.</t>
        </is>
      </c>
      <c r="E11" s="12" t="inlineStr">
        <is>
          <t>fd42476a-c519-4d72-be0a-3fb5c93e2f45</t>
        </is>
      </c>
    </row>
    <row r="12" ht="45" customHeight="1">
      <c r="A12" s="12" t="inlineStr">
        <is>
          <t>Cell Structure</t>
        </is>
      </c>
      <c r="B12" s="12" t="inlineStr">
        <is>
          <t>Cell Structure</t>
        </is>
      </c>
      <c r="C12" s="13" t="inlineStr">
        <is>
          <t>Comparing Animal &amp; Plant Cells [BI1.04]</t>
        </is>
      </c>
      <c r="D12" s="12" t="inlineStr">
        <is>
          <t>Compare the structure of animal and plant cells and give their functions.</t>
        </is>
      </c>
      <c r="E12" s="12" t="inlineStr">
        <is>
          <t>d4489c86-0728-445d-9c70-69635caa8f9f</t>
        </is>
      </c>
    </row>
    <row r="13" ht="45" customHeight="1">
      <c r="A13" s="12" t="inlineStr">
        <is>
          <t>Cell Structure</t>
        </is>
      </c>
      <c r="B13" s="12" t="inlineStr">
        <is>
          <t>Cell Structure</t>
        </is>
      </c>
      <c r="C13" s="13" t="inlineStr">
        <is>
          <t>Bacterial Cells [BI1.05]</t>
        </is>
      </c>
      <c r="D13" s="12" t="inlineStr">
        <is>
          <t>Identify the sub-cellular structures of bacterial cells and give their functions.</t>
        </is>
      </c>
      <c r="E13" s="12" t="inlineStr">
        <is>
          <t>91bbebeb-cdcc-49eb-ac4f-7f8732f68ed7</t>
        </is>
      </c>
    </row>
    <row r="14" ht="45" customHeight="1">
      <c r="A14" s="12" t="inlineStr">
        <is>
          <t>Cell Structure</t>
        </is>
      </c>
      <c r="B14" s="12" t="inlineStr">
        <is>
          <t>Cell Structure</t>
        </is>
      </c>
      <c r="C14" s="13" t="inlineStr">
        <is>
          <t>Plasmids [BI1.06]</t>
        </is>
      </c>
      <c r="D14" s="12" t="inlineStr">
        <is>
          <t>Describe the role of plasmids and compare them to chromosomal DNA.</t>
        </is>
      </c>
      <c r="E14" s="12" t="inlineStr">
        <is>
          <t>b9cc2cb2-b836-4c06-8f89-174fb261c79c</t>
        </is>
      </c>
    </row>
    <row r="15" ht="45" customHeight="1">
      <c r="A15" s="12" t="inlineStr">
        <is>
          <t>Cell Structure</t>
        </is>
      </c>
      <c r="B15" s="12" t="inlineStr">
        <is>
          <t>Cell Structure</t>
        </is>
      </c>
      <c r="C15" s="13" t="inlineStr">
        <is>
          <t>Comparing Prokaryotic &amp; Eukaryotic Cells [BI1.07]</t>
        </is>
      </c>
      <c r="D15" s="12" t="inlineStr">
        <is>
          <t>Compare the structure of prokaryotic and eukaryotic cells.</t>
        </is>
      </c>
      <c r="E15" s="12" t="inlineStr">
        <is>
          <t>ad65f06c-8095-4944-8941-3dce2b0a7673</t>
        </is>
      </c>
    </row>
    <row r="16" ht="45" customHeight="1">
      <c r="A16" s="12" t="inlineStr">
        <is>
          <t>Cell Structure</t>
        </is>
      </c>
      <c r="B16" s="12" t="inlineStr">
        <is>
          <t>Cell Structure</t>
        </is>
      </c>
      <c r="C16" s="13" t="inlineStr">
        <is>
          <t>Algae [BI1.08]</t>
        </is>
      </c>
      <c r="D16" s="12" t="inlineStr">
        <is>
          <t xml:space="preserve">Describe the structures of algae, where they are found and their importance in ecosystems. </t>
        </is>
      </c>
      <c r="E16" s="12" t="inlineStr">
        <is>
          <t>061f75ed-ee62-463f-a75e-86daba4a3e05</t>
        </is>
      </c>
    </row>
    <row r="17" ht="45" customHeight="1">
      <c r="A17" s="12" t="inlineStr">
        <is>
          <t>Cell Structure</t>
        </is>
      </c>
      <c r="B17" s="12" t="inlineStr">
        <is>
          <t>Cell Structure</t>
        </is>
      </c>
      <c r="C17" s="13" t="inlineStr">
        <is>
          <t>Archaea [BI1.09]</t>
        </is>
      </c>
      <c r="D17" s="12" t="inlineStr">
        <is>
          <t xml:space="preserve">Describe the structures of archaea, where they are found and their importance in ecosystems and industry.  </t>
        </is>
      </c>
      <c r="E17" s="12" t="inlineStr">
        <is>
          <t>c776d109-ebce-454d-825f-a4d62ac38487</t>
        </is>
      </c>
    </row>
    <row r="18" ht="45" customHeight="1">
      <c r="A18" s="12" t="inlineStr">
        <is>
          <t>Cell Structure</t>
        </is>
      </c>
      <c r="B18" s="12" t="inlineStr">
        <is>
          <t>Cell Structure</t>
        </is>
      </c>
      <c r="C18" s="13" t="inlineStr">
        <is>
          <t>Specialised Cells [BH1.07]</t>
        </is>
      </c>
      <c r="D18" s="12" t="inlineStr">
        <is>
          <t>You will describe what differentiation is and examples of human and plant specialised cells.</t>
        </is>
      </c>
      <c r="E18" s="12" t="inlineStr">
        <is>
          <t>a5cdca7d-57fd-4ef7-a967-e1c0099ed0b0</t>
        </is>
      </c>
    </row>
    <row r="19" ht="45" customHeight="1">
      <c r="A19" s="12" t="inlineStr">
        <is>
          <t>Cell Structure</t>
        </is>
      </c>
      <c r="B19" s="12" t="inlineStr">
        <is>
          <t>Cell Structure</t>
        </is>
      </c>
      <c r="C19" s="13" t="inlineStr">
        <is>
          <t>Describing the Structure of Specialised Plant Cells [BI1.061]</t>
        </is>
      </c>
      <c r="D19" s="12" t="inlineStr">
        <is>
          <t>Give examples of specialised cells in plants and describe their features.</t>
        </is>
      </c>
      <c r="E19" s="12" t="inlineStr">
        <is>
          <t>73481703-41a9-4e00-9e28-6067c9f37682</t>
        </is>
      </c>
    </row>
    <row r="20" ht="45" customHeight="1">
      <c r="A20" s="12" t="inlineStr">
        <is>
          <t>Cell Structure</t>
        </is>
      </c>
      <c r="B20" s="12" t="inlineStr">
        <is>
          <t>Cell Structure</t>
        </is>
      </c>
      <c r="C20" s="13" t="inlineStr">
        <is>
          <t>Explaining the Structure of Specialised Plant Cells [BI1.17]</t>
        </is>
      </c>
      <c r="D20" s="12" t="inlineStr">
        <is>
          <t>Explain how specialised cells in plants are adapted for their functions.</t>
        </is>
      </c>
      <c r="E20" s="12" t="inlineStr">
        <is>
          <t>0e28d82f-27a3-4260-a3bf-6905c11974a1</t>
        </is>
      </c>
    </row>
    <row r="21" ht="45" customHeight="1">
      <c r="A21" s="12" t="inlineStr">
        <is>
          <t>Microscopy</t>
        </is>
      </c>
      <c r="B21" s="12" t="inlineStr">
        <is>
          <t>Microscopy</t>
        </is>
      </c>
      <c r="C21" s="13" t="inlineStr">
        <is>
          <t>Diagnostic: Microscopy [BI60.008]</t>
        </is>
      </c>
      <c r="D21" s="12" t="inlineStr">
        <is>
          <t>Diagnostic for the microscopy topic.</t>
        </is>
      </c>
      <c r="E21" s="12" t="inlineStr">
        <is>
          <t>7d67ca7f-7a65-4267-9fb1-80f4598f864e</t>
        </is>
      </c>
    </row>
    <row r="22" ht="45" customHeight="1">
      <c r="A22" s="12" t="inlineStr">
        <is>
          <t>Microscopy</t>
        </is>
      </c>
      <c r="B22" s="12" t="inlineStr">
        <is>
          <t>Microscopy</t>
        </is>
      </c>
      <c r="C22" s="13" t="inlineStr">
        <is>
          <t>Microscopes [BI1.10]</t>
        </is>
      </c>
      <c r="D22" s="12" t="inlineStr">
        <is>
          <t>Describe the developments in microscopy techniques over time and explain how electron microscopy has increased understanding of cells.</t>
        </is>
      </c>
      <c r="E22" s="12" t="inlineStr">
        <is>
          <t>3b8cfa2f-faa9-47d7-acc4-583fb2e479ae</t>
        </is>
      </c>
    </row>
    <row r="23" ht="45" customHeight="1">
      <c r="A23" s="12" t="inlineStr">
        <is>
          <t>Microscopy</t>
        </is>
      </c>
      <c r="B23" s="12" t="inlineStr">
        <is>
          <t>Microscopy</t>
        </is>
      </c>
      <c r="C23" s="13" t="inlineStr">
        <is>
          <t>Orders of Magnitude [BH1.04]</t>
        </is>
      </c>
      <c r="D23" s="12" t="inlineStr">
        <is>
          <t xml:space="preserve">Demonstrate an understanding of number, size and scale and the quantitative relationship between units. </t>
        </is>
      </c>
      <c r="E23" s="12" t="inlineStr">
        <is>
          <t>e4819da3-88ff-435e-a86d-4c8bfcef0e28</t>
        </is>
      </c>
    </row>
    <row r="24" ht="45" customHeight="1">
      <c r="A24" s="12" t="inlineStr">
        <is>
          <t>Microscopy</t>
        </is>
      </c>
      <c r="B24" s="12" t="inlineStr">
        <is>
          <t>Microscopy</t>
        </is>
      </c>
      <c r="C24" s="13" t="inlineStr">
        <is>
          <t>Calculating Magnification I [BI1.11]</t>
        </is>
      </c>
      <c r="D24" s="12" t="inlineStr">
        <is>
          <t>Calculate magnification without unit conversions.</t>
        </is>
      </c>
      <c r="E24" s="12" t="inlineStr">
        <is>
          <t>9126ac0d-47cc-4d28-b3d6-6a983972120c</t>
        </is>
      </c>
    </row>
    <row r="25" ht="45" customHeight="1">
      <c r="A25" s="12" t="inlineStr">
        <is>
          <t>Microscopy</t>
        </is>
      </c>
      <c r="B25" s="12" t="inlineStr">
        <is>
          <t>Microscopy</t>
        </is>
      </c>
      <c r="C25" s="13" t="inlineStr">
        <is>
          <t>Calculating Magnification II [BI1.12]</t>
        </is>
      </c>
      <c r="D25" s="12" t="inlineStr">
        <is>
          <t>Calculate magnification with unit conversions.</t>
        </is>
      </c>
      <c r="E25" s="12" t="inlineStr">
        <is>
          <t>c5959574-c65e-4346-9951-adafa66aae57</t>
        </is>
      </c>
    </row>
    <row r="26" ht="45" customHeight="1">
      <c r="A26" s="12" t="inlineStr">
        <is>
          <t>Microscopy</t>
        </is>
      </c>
      <c r="B26" s="12" t="inlineStr">
        <is>
          <t>Microscopy</t>
        </is>
      </c>
      <c r="C26" s="13" t="inlineStr">
        <is>
          <t>Rearranging the Magnification Equation [BI1.13]</t>
        </is>
      </c>
      <c r="D26" s="12" t="inlineStr">
        <is>
          <t>Rearrange the magnification equation.</t>
        </is>
      </c>
      <c r="E26" s="12" t="inlineStr">
        <is>
          <t>52d64c24-52a4-43d3-8983-3895b2f086ff</t>
        </is>
      </c>
    </row>
    <row r="27" ht="45" customHeight="1">
      <c r="A27" s="12" t="inlineStr">
        <is>
          <t>Microscopy</t>
        </is>
      </c>
      <c r="B27" s="12" t="inlineStr">
        <is>
          <t>Microscopy</t>
        </is>
      </c>
      <c r="C27" s="13" t="inlineStr">
        <is>
          <t>Practical: Preparing a Microscope Slide - Onion [BI1.058]</t>
        </is>
      </c>
      <c r="D27" s="12" t="inlineStr">
        <is>
          <t>Step-by-step guide to preparing a microscope slide of an onion cell for viewing under a light microscope.</t>
        </is>
      </c>
      <c r="E27" s="12" t="inlineStr">
        <is>
          <t>7f9bb70c-ad5d-4ddd-90bd-039266f21ad2</t>
        </is>
      </c>
    </row>
    <row r="28" ht="45" customHeight="1">
      <c r="A28" s="12" t="inlineStr">
        <is>
          <t>Microscopy</t>
        </is>
      </c>
      <c r="B28" s="12" t="inlineStr">
        <is>
          <t>Microscopy</t>
        </is>
      </c>
      <c r="C28" s="13" t="inlineStr">
        <is>
          <t>Practical: Preparing a Microscope Slide - Cheek Cells [BI1.059]</t>
        </is>
      </c>
      <c r="D28" s="12" t="inlineStr">
        <is>
          <t>Step-by-step guide to preparing a microscope slide of cheek cells for viewing under a light microscope.</t>
        </is>
      </c>
      <c r="E28" s="12" t="inlineStr">
        <is>
          <t>fdeddd3b-cfcc-44b6-844b-d8b0219a2870</t>
        </is>
      </c>
    </row>
    <row r="29" ht="45" customHeight="1">
      <c r="A29" s="12" t="inlineStr">
        <is>
          <t>Microscopy</t>
        </is>
      </c>
      <c r="B29" s="12" t="inlineStr">
        <is>
          <t>Microscopy</t>
        </is>
      </c>
      <c r="C29" s="13" t="inlineStr">
        <is>
          <t>Practical: Using a Light Microscope [BI1.99]</t>
        </is>
      </c>
      <c r="D29" s="12" t="inlineStr">
        <is>
          <t xml:space="preserve">Using a light microscope to observe, draw and label cells. </t>
        </is>
      </c>
      <c r="E29" s="12" t="inlineStr">
        <is>
          <t>bf65f09b-f9d3-4c2e-9d19-c40857c5c15e</t>
        </is>
      </c>
    </row>
    <row r="30" ht="45" customHeight="1">
      <c r="A30" s="12" t="inlineStr">
        <is>
          <t>Enzymes</t>
        </is>
      </c>
      <c r="B30" s="12" t="inlineStr">
        <is>
          <t>Enzymes</t>
        </is>
      </c>
      <c r="C30" s="13" t="inlineStr">
        <is>
          <t>Diagnostic: Enzymes [BI60.020]</t>
        </is>
      </c>
      <c r="D30" s="12" t="inlineStr">
        <is>
          <t>Diagnostic for the enzymes topic.</t>
        </is>
      </c>
      <c r="E30" s="12" t="inlineStr">
        <is>
          <t>fc04767d-d65d-4453-8003-48f8cbea03a9</t>
        </is>
      </c>
    </row>
    <row r="31" ht="45" customHeight="1">
      <c r="A31" s="12" t="inlineStr">
        <is>
          <t>Enzymes</t>
        </is>
      </c>
      <c r="B31" s="12" t="inlineStr">
        <is>
          <t>Enzymes</t>
        </is>
      </c>
      <c r="C31" s="13" t="inlineStr">
        <is>
          <t>The Human Digestive System [BI2.04]</t>
        </is>
      </c>
      <c r="D31" s="12" t="inlineStr">
        <is>
          <t>Describe how several organs work together to digest and absorb food.</t>
        </is>
      </c>
      <c r="E31" s="12" t="inlineStr">
        <is>
          <t>1e576fd8-7779-4df2-a34f-97e11f3e1fe5</t>
        </is>
      </c>
    </row>
    <row r="32" ht="45" customHeight="1">
      <c r="A32" s="12" t="inlineStr">
        <is>
          <t>Enzymes</t>
        </is>
      </c>
      <c r="B32" s="12" t="inlineStr">
        <is>
          <t>Enzymes</t>
        </is>
      </c>
      <c r="C32" s="13" t="inlineStr">
        <is>
          <t>The Functions of the Digestive Organs [BI2.05]</t>
        </is>
      </c>
      <c r="D32" s="12" t="inlineStr">
        <is>
          <t>Describe the functions of the organs in the digestive system.</t>
        </is>
      </c>
      <c r="E32" s="12" t="inlineStr">
        <is>
          <t>35fc0bbf-324a-4f1e-a16c-3c94c9cce622</t>
        </is>
      </c>
    </row>
    <row r="33" ht="45" customHeight="1">
      <c r="A33" s="12" t="inlineStr">
        <is>
          <t>Enzymes</t>
        </is>
      </c>
      <c r="B33" s="12" t="inlineStr">
        <is>
          <t>Enzymes</t>
        </is>
      </c>
      <c r="C33" s="13" t="inlineStr">
        <is>
          <t>The Production &amp; Function of Bile [BI2.19]</t>
        </is>
      </c>
      <c r="D33" s="12" t="inlineStr">
        <is>
          <t>State where bile is produced and stored. Describe the role of bile in digestion.</t>
        </is>
      </c>
      <c r="E33" s="12" t="inlineStr">
        <is>
          <t>a1f135b1-65e8-4575-b35d-46dc44e9db83</t>
        </is>
      </c>
    </row>
    <row r="34" ht="45" customHeight="1">
      <c r="A34" s="12" t="inlineStr">
        <is>
          <t>Enzymes</t>
        </is>
      </c>
      <c r="B34" s="12" t="inlineStr">
        <is>
          <t>Enzymes</t>
        </is>
      </c>
      <c r="C34" s="13" t="inlineStr">
        <is>
          <t>Enzymes: Structure &amp; Function [BI2.10]</t>
        </is>
      </c>
      <c r="D34" s="12" t="inlineStr">
        <is>
          <t>Describe the structure of enzymes and the lock and key model.</t>
        </is>
      </c>
      <c r="E34" s="12" t="inlineStr">
        <is>
          <t>9a3c9a4c-c23a-4ea6-ab8b-e7f2eaa97afd</t>
        </is>
      </c>
    </row>
    <row r="35" ht="45" customHeight="1">
      <c r="A35" s="12" t="inlineStr">
        <is>
          <t>Enzymes</t>
        </is>
      </c>
      <c r="B35" s="12" t="inlineStr">
        <is>
          <t>Enzymes</t>
        </is>
      </c>
      <c r="C35" s="13" t="inlineStr">
        <is>
          <t>Enzymes: Factors Affecting Activity [BI2.12]</t>
        </is>
      </c>
      <c r="D35" s="12" t="inlineStr">
        <is>
          <t>State that temperature and pH affect the rate of an enzyme catalysed reaction.</t>
        </is>
      </c>
      <c r="E35" s="12" t="inlineStr">
        <is>
          <t>32b64d64-df9f-4ee3-adae-a5bb9b909068</t>
        </is>
      </c>
    </row>
    <row r="36" ht="45" customHeight="1">
      <c r="A36" s="12" t="inlineStr">
        <is>
          <t>Enzymes</t>
        </is>
      </c>
      <c r="B36" s="12" t="inlineStr">
        <is>
          <t>Enzymes</t>
        </is>
      </c>
      <c r="C36" s="13" t="inlineStr">
        <is>
          <t>Enzymes: Collision Theory [BI2.13]</t>
        </is>
      </c>
      <c r="D36" s="12" t="inlineStr">
        <is>
          <t>Use collision theory to explain how concentration, surface area, temperature and catalyst (including enzymes) affect the rate of reaction.</t>
        </is>
      </c>
      <c r="E36" s="12" t="inlineStr">
        <is>
          <t>73ef4ab9-44a7-46d2-a53b-ea420525e80d</t>
        </is>
      </c>
    </row>
    <row r="37" ht="45" customHeight="1">
      <c r="A37" s="12" t="inlineStr">
        <is>
          <t>Enzymes</t>
        </is>
      </c>
      <c r="B37" s="12" t="inlineStr">
        <is>
          <t>Enzymes</t>
        </is>
      </c>
      <c r="C37" s="13" t="inlineStr">
        <is>
          <t>Enzymes: Explaining Factors Affecting Activity [BI2.14]</t>
        </is>
      </c>
      <c r="D37" s="12" t="inlineStr">
        <is>
          <t>Explain why temperature and pH affect the rate of an enzyme catalysed reaction.</t>
        </is>
      </c>
      <c r="E37" s="12" t="inlineStr">
        <is>
          <t>1b5ded1e-b0bd-43df-9552-a55fceb4cbe5</t>
        </is>
      </c>
    </row>
    <row r="38" ht="45" customHeight="1">
      <c r="A38" s="12" t="inlineStr">
        <is>
          <t>Enzymes</t>
        </is>
      </c>
      <c r="B38" s="12" t="inlineStr">
        <is>
          <t>Enzymes</t>
        </is>
      </c>
      <c r="C38" s="13" t="inlineStr">
        <is>
          <t>Enzymes: Describing Enzyme Activity Data [BI2.20]</t>
        </is>
      </c>
      <c r="D38" s="12" t="inlineStr">
        <is>
          <t>Describe patterns in enzyme activity data in graphs and tables.</t>
        </is>
      </c>
      <c r="E38" s="12" t="inlineStr">
        <is>
          <t>f95fe956-5d6a-47c2-b7b7-8f191e4cc818</t>
        </is>
      </c>
    </row>
    <row r="39" ht="45" customHeight="1">
      <c r="A39" s="12" t="inlineStr">
        <is>
          <t>Enzymes</t>
        </is>
      </c>
      <c r="B39" s="12" t="inlineStr">
        <is>
          <t>Enzymes</t>
        </is>
      </c>
      <c r="C39" s="13" t="inlineStr">
        <is>
          <t>Enzymes: Interpreting Enzyme Activity Data [BI2.21]</t>
        </is>
      </c>
      <c r="D39" s="12" t="inlineStr">
        <is>
          <t>Interpret data to explain enzyme activity and apply knowledge.</t>
        </is>
      </c>
      <c r="E39" s="12" t="inlineStr">
        <is>
          <t>15f35723-35e4-4fc3-ab43-df3daa32aaa5</t>
        </is>
      </c>
    </row>
    <row r="40" ht="45" customHeight="1">
      <c r="A40" s="12" t="inlineStr">
        <is>
          <t>Enzymes</t>
        </is>
      </c>
      <c r="B40" s="12" t="inlineStr">
        <is>
          <t>Enzymes</t>
        </is>
      </c>
      <c r="C40" s="13" t="inlineStr">
        <is>
          <t>Practical: Effect of pH on Amylase - Method [BI2.102]</t>
        </is>
      </c>
      <c r="D40" s="12" t="inlineStr">
        <is>
          <t>Investigate the effect of pH on the rate of reaction of amylase.</t>
        </is>
      </c>
      <c r="E40" s="12" t="inlineStr">
        <is>
          <t>aa8b9caf-c6ad-4f4b-8a79-5877d3ca9c38</t>
        </is>
      </c>
    </row>
    <row r="41" ht="45" customHeight="1">
      <c r="A41" s="12" t="inlineStr">
        <is>
          <t>Enzymes</t>
        </is>
      </c>
      <c r="B41" s="12" t="inlineStr">
        <is>
          <t>Enzymes</t>
        </is>
      </c>
      <c r="C41" s="13" t="inlineStr">
        <is>
          <t>Practical: Effect of pH on Amylase - Analysis &amp; Concl. [BI2.103]</t>
        </is>
      </c>
      <c r="D41" s="12" t="inlineStr">
        <is>
          <t>Investigate the effect of pH on the rate of reaction of amylase.</t>
        </is>
      </c>
      <c r="E41" s="12" t="inlineStr">
        <is>
          <t>01dc85c1-86d1-40c7-96e6-58c422ff6a83</t>
        </is>
      </c>
    </row>
    <row r="42" ht="45" customHeight="1">
      <c r="A42" s="12" t="inlineStr">
        <is>
          <t>Enzymes</t>
        </is>
      </c>
      <c r="B42" s="12" t="inlineStr">
        <is>
          <t>Enzymes</t>
        </is>
      </c>
      <c r="C42" s="13" t="inlineStr">
        <is>
          <t>Enzymes: Rate Calculations I [BI2.15]</t>
        </is>
      </c>
      <c r="D42" s="12" t="inlineStr">
        <is>
          <t>Calculate rate of enzyme driven reactions. Word problems and no unit conversions.</t>
        </is>
      </c>
      <c r="E42" s="12" t="inlineStr">
        <is>
          <t>02ceeb02-b5f7-4900-8666-7c60a67209a5</t>
        </is>
      </c>
    </row>
    <row r="43" ht="45" customHeight="1">
      <c r="A43" s="12" t="inlineStr">
        <is>
          <t>Enzymes</t>
        </is>
      </c>
      <c r="B43" s="12" t="inlineStr">
        <is>
          <t>Enzymes</t>
        </is>
      </c>
      <c r="C43" s="13" t="inlineStr">
        <is>
          <t>Enzymes: Rate Calculations II [BI2.16]</t>
        </is>
      </c>
      <c r="D43" s="12" t="inlineStr">
        <is>
          <t xml:space="preserve">Calculate rate of enzyme driven reactions. Word problems, tables and unit conversions. </t>
        </is>
      </c>
      <c r="E43" s="12" t="inlineStr">
        <is>
          <t>ecd11b70-00c4-4173-813d-38752d7dea47</t>
        </is>
      </c>
    </row>
    <row r="44" ht="45" customHeight="1">
      <c r="A44" s="12" t="inlineStr">
        <is>
          <t>Enzymes</t>
        </is>
      </c>
      <c r="B44" s="12" t="inlineStr">
        <is>
          <t>Enzymes</t>
        </is>
      </c>
      <c r="C44" s="13" t="inlineStr">
        <is>
          <t>Enzymes: Rate Calculations III [BI2.17]</t>
        </is>
      </c>
      <c r="D44" s="12" t="inlineStr">
        <is>
          <t xml:space="preserve">Calculate rate of enzyme driven reactions. Word problems, tables, graphs and unit conversions. </t>
        </is>
      </c>
      <c r="E44" s="12" t="inlineStr">
        <is>
          <t>c947786a-6c45-4495-92ee-9ca0da0f1030</t>
        </is>
      </c>
    </row>
    <row r="45" ht="45" customHeight="1">
      <c r="A45" s="12" t="inlineStr">
        <is>
          <t>Enzymes</t>
        </is>
      </c>
      <c r="B45" s="12" t="inlineStr">
        <is>
          <t>Enzymes</t>
        </is>
      </c>
      <c r="C45" s="13" t="inlineStr">
        <is>
          <t>Healthy Diet [BI2.06]</t>
        </is>
      </c>
      <c r="D45" s="12" t="inlineStr">
        <is>
          <t>Describe the main components of a healthy human diet and explain why these components are needed.</t>
        </is>
      </c>
      <c r="E45" s="12" t="inlineStr">
        <is>
          <t>21b4cc98-d3e0-427f-8a6a-7ee3a6436710</t>
        </is>
      </c>
    </row>
    <row r="46" ht="45" customHeight="1">
      <c r="A46" s="12" t="inlineStr">
        <is>
          <t>Enzymes</t>
        </is>
      </c>
      <c r="B46" s="12" t="inlineStr">
        <is>
          <t>Enzymes</t>
        </is>
      </c>
      <c r="C46" s="13" t="inlineStr">
        <is>
          <t>Enzymes: Digestive Enzymes [BI2.18]</t>
        </is>
      </c>
      <c r="D46" s="12" t="inlineStr">
        <is>
          <t xml:space="preserve">State where digestive enzymes are produced/found, their substrates and products. </t>
        </is>
      </c>
      <c r="E46" s="12" t="inlineStr">
        <is>
          <t>7525a3d8-5644-4f66-a9e1-b3167c49737e</t>
        </is>
      </c>
    </row>
    <row r="47" ht="45" customHeight="1">
      <c r="A47" s="12" t="inlineStr">
        <is>
          <t>Enzymes</t>
        </is>
      </c>
      <c r="B47" s="12" t="inlineStr">
        <is>
          <t>Enzymes</t>
        </is>
      </c>
      <c r="C47" s="13" t="inlineStr">
        <is>
          <t>Enzymes: Metabolism [BI2.11]</t>
        </is>
      </c>
      <c r="D47" s="12" t="inlineStr">
        <is>
          <t>Define metabolism and state that enzymes regulate metabolism.</t>
        </is>
      </c>
      <c r="E47" s="12" t="inlineStr">
        <is>
          <t>9d731c14-3439-4b67-b4a9-207254b6281e</t>
        </is>
      </c>
    </row>
    <row r="48" ht="45" customHeight="1">
      <c r="A48" s="12" t="inlineStr">
        <is>
          <t>Chemistry of Food</t>
        </is>
      </c>
      <c r="B48" s="12" t="inlineStr">
        <is>
          <t>Chemistry of Food</t>
        </is>
      </c>
      <c r="C48" s="13" t="inlineStr">
        <is>
          <t>Diagnostic: Chemistry of Food [BI60.018]</t>
        </is>
      </c>
      <c r="D48" s="12" t="inlineStr">
        <is>
          <t>Diagnostic for the chemistry of food topic.</t>
        </is>
      </c>
      <c r="E48" s="12" t="inlineStr">
        <is>
          <t>171af330-81fc-4bac-b8fc-507000844434</t>
        </is>
      </c>
    </row>
    <row r="49" ht="45" customHeight="1">
      <c r="A49" s="12" t="inlineStr">
        <is>
          <t>Chemistry of Food</t>
        </is>
      </c>
      <c r="B49" s="12" t="inlineStr">
        <is>
          <t>Chemistry of Food</t>
        </is>
      </c>
      <c r="C49" s="13" t="inlineStr">
        <is>
          <t>Chemistry of Food: Carbohydrates [BI2.07]</t>
        </is>
      </c>
      <c r="D49" s="12" t="inlineStr">
        <is>
          <t>Describe the structure of carbohydrates and give examples of how they are used by organisms.</t>
        </is>
      </c>
      <c r="E49" s="12" t="inlineStr">
        <is>
          <t>8f6ac07a-15ff-4410-bf8b-fdd8fb0a34ef</t>
        </is>
      </c>
    </row>
    <row r="50" ht="45" customHeight="1">
      <c r="A50" s="12" t="inlineStr">
        <is>
          <t>Chemistry of Food</t>
        </is>
      </c>
      <c r="B50" s="12" t="inlineStr">
        <is>
          <t>Chemistry of Food</t>
        </is>
      </c>
      <c r="C50" s="13" t="inlineStr">
        <is>
          <t>Chemistry of Food: Proteins [BI2.08]</t>
        </is>
      </c>
      <c r="D50" s="12" t="inlineStr">
        <is>
          <t>Describe the structure of proteins and state how they are used by organisms.</t>
        </is>
      </c>
      <c r="E50" s="12" t="inlineStr">
        <is>
          <t>005102be-504b-4b14-8036-bf0b88a1c26b</t>
        </is>
      </c>
    </row>
    <row r="51" ht="45" customHeight="1">
      <c r="A51" s="12" t="inlineStr">
        <is>
          <t>Chemistry of Food</t>
        </is>
      </c>
      <c r="B51" s="12" t="inlineStr">
        <is>
          <t>Chemistry of Food</t>
        </is>
      </c>
      <c r="C51" s="13" t="inlineStr">
        <is>
          <t>Chemistry of Food: Lipids [BI2.09]</t>
        </is>
      </c>
      <c r="D51" s="12" t="inlineStr">
        <is>
          <t>Describe the structure of lipids and state how they are used by organisms.</t>
        </is>
      </c>
      <c r="E51" s="12" t="inlineStr">
        <is>
          <t>58488707-4087-4764-b598-b2a895fb0ff6</t>
        </is>
      </c>
    </row>
    <row r="52" ht="45" customHeight="1">
      <c r="A52" s="12" t="inlineStr">
        <is>
          <t>Chemistry of Food</t>
        </is>
      </c>
      <c r="B52" s="12" t="inlineStr">
        <is>
          <t>Chemistry of Food</t>
        </is>
      </c>
      <c r="C52" s="13" t="inlineStr">
        <is>
          <t>Practical: Qualitative Carbohydrate Tests [BI2.97]</t>
        </is>
      </c>
      <c r="D52" s="12" t="inlineStr">
        <is>
          <t>Use iodine solution and Benedict's reagent to test for carbohydrates (glucose and starch).</t>
        </is>
      </c>
      <c r="E52" s="12" t="inlineStr">
        <is>
          <t>bfb32138-7643-4e38-9db1-26e64e2ab122</t>
        </is>
      </c>
    </row>
    <row r="53" ht="45" customHeight="1">
      <c r="A53" s="12" t="inlineStr">
        <is>
          <t>Chemistry of Food</t>
        </is>
      </c>
      <c r="B53" s="12" t="inlineStr">
        <is>
          <t>Chemistry of Food</t>
        </is>
      </c>
      <c r="C53" s="13" t="inlineStr">
        <is>
          <t>Practical: Qualitative Protein Tests [BI2.96]</t>
        </is>
      </c>
      <c r="D53" s="12" t="inlineStr">
        <is>
          <t>Use biuret reagent to test for proteins.</t>
        </is>
      </c>
      <c r="E53" s="12" t="inlineStr">
        <is>
          <t>3c1b93a9-bcfd-40c0-abea-31626a1b1ede</t>
        </is>
      </c>
    </row>
    <row r="54" ht="45" customHeight="1">
      <c r="A54" s="12" t="inlineStr">
        <is>
          <t>Chemistry of Food</t>
        </is>
      </c>
      <c r="B54" s="12" t="inlineStr">
        <is>
          <t>Chemistry of Food</t>
        </is>
      </c>
      <c r="C54" s="13" t="inlineStr">
        <is>
          <t>Practical: Qualitative Lipid Tests [BI2.98]</t>
        </is>
      </c>
      <c r="D54" s="12" t="inlineStr">
        <is>
          <t>Use ethanol and water or Sudan III solution to test for lipids.</t>
        </is>
      </c>
      <c r="E54" s="12" t="inlineStr">
        <is>
          <t>e8a9c68a-04cd-4d4d-aa2a-30dd3b948a51</t>
        </is>
      </c>
    </row>
    <row r="55" ht="45" customHeight="1">
      <c r="A55" s="12" t="inlineStr">
        <is>
          <t>Chemistry of Food</t>
        </is>
      </c>
      <c r="B55" s="12" t="inlineStr">
        <is>
          <t>Chemistry of Food</t>
        </is>
      </c>
      <c r="C55" s="13" t="inlineStr">
        <is>
          <t>Practical: Testing Foods for Biological Molecules [BI2.101]</t>
        </is>
      </c>
      <c r="D55" s="12" t="inlineStr">
        <is>
          <t>Use reagents to test for carbohydrates (glucose and starch), lipids and protein in a range of foods.</t>
        </is>
      </c>
      <c r="E55" s="12" t="inlineStr">
        <is>
          <t>57f0df55-6c9f-4a79-a740-00b881ec60e4</t>
        </is>
      </c>
    </row>
    <row r="56" ht="45" customHeight="1">
      <c r="A56" s="12" t="inlineStr">
        <is>
          <t>Transport Across Cell Membranes</t>
        </is>
      </c>
      <c r="B56" s="12" t="inlineStr">
        <is>
          <t>Transport Across Cell Membranes</t>
        </is>
      </c>
      <c r="C56" s="13" t="inlineStr">
        <is>
          <t>Diagnostic: Transport Across Cell Membranes [BI60.015]</t>
        </is>
      </c>
      <c r="D56" s="12" t="inlineStr">
        <is>
          <t>Diagnostic for the transport across cell membranes topic.</t>
        </is>
      </c>
      <c r="E56" s="12" t="inlineStr">
        <is>
          <t>f0bd4088-e4d4-40a4-aee2-9e7fb479ef59</t>
        </is>
      </c>
    </row>
    <row r="57" ht="45" customHeight="1">
      <c r="A57" s="12" t="inlineStr">
        <is>
          <t>Transport Across Cell Membranes</t>
        </is>
      </c>
      <c r="B57" s="12" t="inlineStr">
        <is>
          <t>Transport Across Cell Membranes</t>
        </is>
      </c>
      <c r="C57" s="13" t="inlineStr">
        <is>
          <t>Exchanging Substances: Diffusion [BI1.34]</t>
        </is>
      </c>
      <c r="D57" s="12" t="inlineStr">
        <is>
          <t>Define and describe diffusion.</t>
        </is>
      </c>
      <c r="E57" s="12" t="inlineStr">
        <is>
          <t>a8620ef2-49ad-4a14-bd53-186a798f2fd5</t>
        </is>
      </c>
    </row>
    <row r="58" ht="45" customHeight="1">
      <c r="A58" s="12" t="inlineStr">
        <is>
          <t>Transport Across Cell Membranes</t>
        </is>
      </c>
      <c r="B58" s="12" t="inlineStr">
        <is>
          <t>Transport Across Cell Membranes</t>
        </is>
      </c>
      <c r="C58" s="13" t="inlineStr">
        <is>
          <t>Exchanging Substances: Biological Examples of Diffusion [BI1.36]</t>
        </is>
      </c>
      <c r="D58" s="12" t="inlineStr">
        <is>
          <t>Give examples of diffusion in biology.</t>
        </is>
      </c>
      <c r="E58" s="12" t="inlineStr">
        <is>
          <t>8e2b4da2-3c4d-4563-a2bd-f8fd6a82ce36</t>
        </is>
      </c>
    </row>
    <row r="59" ht="45" customHeight="1">
      <c r="A59" s="12" t="inlineStr">
        <is>
          <t>Transport Across Cell Membranes</t>
        </is>
      </c>
      <c r="B59" s="12" t="inlineStr">
        <is>
          <t>Transport Across Cell Membranes</t>
        </is>
      </c>
      <c r="C59" s="13" t="inlineStr">
        <is>
          <t>Exchanging Substances: Osmosis [BI1.37]</t>
        </is>
      </c>
      <c r="D59" s="12" t="inlineStr">
        <is>
          <t>Define and describe osmosis.</t>
        </is>
      </c>
      <c r="E59" s="12" t="inlineStr">
        <is>
          <t>fd577313-9050-4a3b-8592-f6375c630c92</t>
        </is>
      </c>
    </row>
    <row r="60" ht="45" customHeight="1">
      <c r="A60" s="12" t="inlineStr">
        <is>
          <t>Transport Across Cell Membranes</t>
        </is>
      </c>
      <c r="B60" s="12" t="inlineStr">
        <is>
          <t>Transport Across Cell Membranes</t>
        </is>
      </c>
      <c r="C60" s="13" t="inlineStr">
        <is>
          <t>Exchanging Substances: Active Transport [BI1.42]</t>
        </is>
      </c>
      <c r="D60" s="12" t="inlineStr">
        <is>
          <t>Define and describe active transport.</t>
        </is>
      </c>
      <c r="E60" s="12" t="inlineStr">
        <is>
          <t>45e6b080-9bf6-47bf-be41-e2d90d1dbd47</t>
        </is>
      </c>
    </row>
    <row r="61" ht="45" customHeight="1">
      <c r="A61" s="12" t="inlineStr">
        <is>
          <t>Transport Across Cell Membranes</t>
        </is>
      </c>
      <c r="B61" s="12" t="inlineStr">
        <is>
          <t>Transport Across Cell Membranes</t>
        </is>
      </c>
      <c r="C61" s="13" t="inlineStr">
        <is>
          <t>Exchanging Substances: Examples of Active Transport [BI1.43]</t>
        </is>
      </c>
      <c r="D61" s="12" t="inlineStr">
        <is>
          <t>Give examples of active transport.</t>
        </is>
      </c>
      <c r="E61" s="12" t="inlineStr">
        <is>
          <t>d16419f5-2366-4ec4-9a51-e690ded07c66</t>
        </is>
      </c>
    </row>
    <row r="62" ht="45" customHeight="1">
      <c r="A62" s="12" t="inlineStr">
        <is>
          <t>Transport Across Cell Membranes</t>
        </is>
      </c>
      <c r="B62" s="12" t="inlineStr">
        <is>
          <t>Transport Across Cell Membranes</t>
        </is>
      </c>
      <c r="C62" s="13" t="inlineStr">
        <is>
          <t>Exchanging Substances: Comparing Diffusion, Osmosis &amp; Active Transport [BI1.44]</t>
        </is>
      </c>
      <c r="D62" s="12" t="inlineStr">
        <is>
          <t xml:space="preserve">Compare diffusion, osmosis and active transport. </t>
        </is>
      </c>
      <c r="E62" s="12" t="inlineStr">
        <is>
          <t>a45a553a-503f-4585-a933-54138009e6e8</t>
        </is>
      </c>
    </row>
    <row r="63" ht="45" customHeight="1">
      <c r="A63" s="12" t="inlineStr">
        <is>
          <t>Transport Across Cell Membranes</t>
        </is>
      </c>
      <c r="B63" s="12" t="inlineStr">
        <is>
          <t>Transport Across Cell Membranes</t>
        </is>
      </c>
      <c r="C63" s="13" t="inlineStr">
        <is>
          <t>Practical: Osmosis - Method &amp; Data Collection [BI1.65]</t>
        </is>
      </c>
      <c r="D63" s="12" t="inlineStr">
        <is>
          <t>Investigate the effects of a range of concentration of solutions on the mass of potato.</t>
        </is>
      </c>
      <c r="E63" s="12" t="inlineStr">
        <is>
          <t>5f7244c8-a6ed-41dc-bc81-88a34b14f3f5</t>
        </is>
      </c>
    </row>
    <row r="64" ht="45" customHeight="1">
      <c r="A64" s="12" t="inlineStr">
        <is>
          <t>Transport Across Cell Membranes</t>
        </is>
      </c>
      <c r="B64" s="12" t="inlineStr">
        <is>
          <t>Transport Across Cell Membranes</t>
        </is>
      </c>
      <c r="C64" s="13" t="inlineStr">
        <is>
          <t>Practical: Osmosis - Analysis &amp; Conclusion [BI1.66]</t>
        </is>
      </c>
      <c r="D64" s="12" t="inlineStr">
        <is>
          <t>Investigate the effects of a range of concentration of solutions on the mass of potato.</t>
        </is>
      </c>
      <c r="E64" s="12" t="inlineStr">
        <is>
          <t>a7ca4c41-7def-402e-94ac-68ea0f5ffdb5</t>
        </is>
      </c>
    </row>
    <row r="65" ht="45" customHeight="1">
      <c r="A65" s="12" t="inlineStr">
        <is>
          <t>Mitosis, Differentiation &amp; Stem Cells</t>
        </is>
      </c>
      <c r="B65" s="12" t="inlineStr">
        <is>
          <t>Mitosis, Differentiation &amp; Stem Cells</t>
        </is>
      </c>
      <c r="C65" s="13" t="inlineStr">
        <is>
          <t>Diagnostic: Mitosis, Differentiation &amp; Stem Cells [BI60.010]</t>
        </is>
      </c>
      <c r="D65" s="12" t="inlineStr">
        <is>
          <t>Diagnostic for the mitosis, differentiation &amp; stem cells topic.</t>
        </is>
      </c>
      <c r="E65" s="12" t="inlineStr">
        <is>
          <t>e6812fd3-753f-44bd-8dbb-8ac968784a65</t>
        </is>
      </c>
    </row>
    <row r="66" ht="45" customHeight="1">
      <c r="A66" s="12" t="inlineStr">
        <is>
          <t>Mitosis, Differentiation &amp; Stem Cells</t>
        </is>
      </c>
      <c r="B66" s="12" t="inlineStr">
        <is>
          <t>Mitosis, Differentiation &amp; Stem Cells</t>
        </is>
      </c>
      <c r="C66" s="13" t="inlineStr">
        <is>
          <t>The Cell Cycle [BI1.19]</t>
        </is>
      </c>
      <c r="D66" s="12" t="inlineStr">
        <is>
          <t>Describe the stages of the cell cycle.</t>
        </is>
      </c>
      <c r="E66" s="12" t="inlineStr">
        <is>
          <t>138b4d3e-9313-4047-ad8f-f6525b336237</t>
        </is>
      </c>
    </row>
    <row r="67" ht="45" customHeight="1">
      <c r="A67" s="12" t="inlineStr">
        <is>
          <t>Mitosis, Differentiation &amp; Stem Cells</t>
        </is>
      </c>
      <c r="B67" s="12" t="inlineStr">
        <is>
          <t>Mitosis, Differentiation &amp; Stem Cells</t>
        </is>
      </c>
      <c r="C67" s="13" t="inlineStr">
        <is>
          <t>Cell Division: Mitosis [BI1.20]</t>
        </is>
      </c>
      <c r="D67" s="12" t="inlineStr">
        <is>
          <t>Describe the process of cell division by mitosis.</t>
        </is>
      </c>
      <c r="E67" s="12" t="inlineStr">
        <is>
          <t>460eedbf-6050-4503-8247-b5108403bc6b</t>
        </is>
      </c>
    </row>
    <row r="68" ht="45" customHeight="1">
      <c r="A68" s="12" t="inlineStr">
        <is>
          <t>Mitosis, Differentiation &amp; Stem Cells</t>
        </is>
      </c>
      <c r="B68" s="12" t="inlineStr">
        <is>
          <t>Mitosis, Differentiation &amp; Stem Cells</t>
        </is>
      </c>
      <c r="C68" s="13" t="inlineStr">
        <is>
          <t>Benign &amp; Malignant Tumours [BI2.61]</t>
        </is>
      </c>
      <c r="D68" s="12" t="inlineStr">
        <is>
          <t>Describe the changes in cells that can lead to tumour growth, describe the characteristics of benign and malignant tumours and give risk factors for developing cancers.</t>
        </is>
      </c>
      <c r="E68" s="12" t="inlineStr">
        <is>
          <t>b21e1c71-d373-4f75-9528-f62e7590eb2e</t>
        </is>
      </c>
    </row>
    <row r="69" ht="45" customHeight="1">
      <c r="A69" s="12" t="inlineStr">
        <is>
          <t>Mitosis, Differentiation &amp; Stem Cells</t>
        </is>
      </c>
      <c r="B69" s="12" t="inlineStr">
        <is>
          <t>Mitosis, Differentiation &amp; Stem Cells</t>
        </is>
      </c>
      <c r="C69" s="13" t="inlineStr">
        <is>
          <t>Differentiation [BI1.15]</t>
        </is>
      </c>
      <c r="D69" s="12" t="inlineStr">
        <is>
          <t>Describe cell differentiation in animals and plants and explain its importance.</t>
        </is>
      </c>
      <c r="E69" s="12" t="inlineStr">
        <is>
          <t>65851c70-4454-493d-b5eb-c25c68e528b8</t>
        </is>
      </c>
    </row>
    <row r="70" ht="45" customHeight="1">
      <c r="A70" s="12" t="inlineStr">
        <is>
          <t>Mitosis, Differentiation &amp; Stem Cells</t>
        </is>
      </c>
      <c r="B70" s="12" t="inlineStr">
        <is>
          <t>Mitosis, Differentiation &amp; Stem Cells</t>
        </is>
      </c>
      <c r="C70" s="13" t="inlineStr">
        <is>
          <t>Plant Stem Cells [BI1.28]</t>
        </is>
      </c>
      <c r="D70" s="12" t="inlineStr">
        <is>
          <t>Describe where plant stem cells are found and their differentiation.</t>
        </is>
      </c>
      <c r="E70" s="12" t="inlineStr">
        <is>
          <t>d8ba480f-9cbf-42bc-bde1-35808824d2a0</t>
        </is>
      </c>
    </row>
    <row r="71" ht="45" customHeight="1">
      <c r="A71" s="12" t="inlineStr">
        <is>
          <t>Mitosis, Differentiation &amp; Stem Cells</t>
        </is>
      </c>
      <c r="B71" s="12" t="inlineStr">
        <is>
          <t>Mitosis, Differentiation &amp; Stem Cells</t>
        </is>
      </c>
      <c r="C71" s="13" t="inlineStr">
        <is>
          <t>Using Plant Stem Cells [BI1.29]</t>
        </is>
      </c>
      <c r="D71" s="12" t="inlineStr">
        <is>
          <t>Describe how plant stem cells can be used by humans to clone plants.</t>
        </is>
      </c>
      <c r="E71" s="12" t="inlineStr">
        <is>
          <t>197f7f7f-874b-4050-9e92-3a2776ceeb8e</t>
        </is>
      </c>
    </row>
    <row r="72" ht="45" customHeight="1">
      <c r="A72" s="12" t="inlineStr">
        <is>
          <t>Mitosis, Differentiation &amp; Stem Cells</t>
        </is>
      </c>
      <c r="B72" s="12" t="inlineStr">
        <is>
          <t>Mitosis, Differentiation &amp; Stem Cells</t>
        </is>
      </c>
      <c r="C72" s="13" t="inlineStr">
        <is>
          <t>Animal Stem Cells [BI1.30]</t>
        </is>
      </c>
      <c r="D72" s="12" t="inlineStr">
        <is>
          <t>Describe where animal stem cells are found and their differentiation.</t>
        </is>
      </c>
      <c r="E72" s="12" t="inlineStr">
        <is>
          <t>1531e981-8b67-433e-b119-382df0b4b4e3</t>
        </is>
      </c>
    </row>
    <row r="73" ht="45" customHeight="1">
      <c r="A73" s="12" t="inlineStr">
        <is>
          <t>Mitosis, Differentiation &amp; Stem Cells</t>
        </is>
      </c>
      <c r="B73" s="12" t="inlineStr">
        <is>
          <t>Mitosis, Differentiation &amp; Stem Cells</t>
        </is>
      </c>
      <c r="C73" s="13" t="inlineStr">
        <is>
          <t>Using Animal Stem Cells [BI1.31]</t>
        </is>
      </c>
      <c r="D73" s="12" t="inlineStr">
        <is>
          <t>Describe stem cell treatments.</t>
        </is>
      </c>
      <c r="E73" s="12" t="inlineStr">
        <is>
          <t>be5f2405-96ad-440d-867c-db1e4864be84</t>
        </is>
      </c>
    </row>
    <row r="74" ht="45" customHeight="1">
      <c r="A74" s="12" t="inlineStr">
        <is>
          <t>Mitosis, Differentiation &amp; Stem Cells</t>
        </is>
      </c>
      <c r="B74" s="12" t="inlineStr">
        <is>
          <t>Mitosis, Differentiation &amp; Stem Cells</t>
        </is>
      </c>
      <c r="C74" s="13" t="inlineStr">
        <is>
          <t>The Ethics of Using Embryonic Stem Cells [BI1.33]</t>
        </is>
      </c>
      <c r="D74" s="12" t="inlineStr">
        <is>
          <t>Describe the ethical arguments for and against the use of embryonic stem cells.</t>
        </is>
      </c>
      <c r="E74" s="12" t="inlineStr">
        <is>
          <t>062cd99f-974c-42dd-b9f5-1d08e4185754</t>
        </is>
      </c>
    </row>
    <row r="75" ht="45" customHeight="1">
      <c r="A75" s="12" t="inlineStr">
        <is>
          <t>Nervous System</t>
        </is>
      </c>
      <c r="B75" s="12" t="inlineStr">
        <is>
          <t>Nervous System</t>
        </is>
      </c>
      <c r="C75" s="13" t="inlineStr">
        <is>
          <t>Diagnostic: Nervous System [BI60.134]</t>
        </is>
      </c>
      <c r="D75" s="12" t="inlineStr">
        <is>
          <t>Diagnostic for the nervous system topic.</t>
        </is>
      </c>
      <c r="E75" s="12" t="inlineStr">
        <is>
          <t>62ed5ec6-9bb8-462f-ba44-f75df892e944</t>
        </is>
      </c>
    </row>
    <row r="76" ht="45" customHeight="1">
      <c r="A76" s="12" t="inlineStr">
        <is>
          <t>Nervous System</t>
        </is>
      </c>
      <c r="B76" s="12" t="inlineStr">
        <is>
          <t>Nervous System</t>
        </is>
      </c>
      <c r="C76" s="13" t="inlineStr">
        <is>
          <t>The Brain [BH10.05]</t>
        </is>
      </c>
      <c r="D76" s="12" t="inlineStr">
        <is>
          <t>Describe the structure and function of the brain.
Explain some of the difficulties of investigating brain function
Explain some of the limitations in treating damage and disease in the brain and other parts of the nervous system.</t>
        </is>
      </c>
      <c r="E76" s="12" t="inlineStr">
        <is>
          <t>f6f994c6-ee92-4eac-91e5-3dacf3c58248</t>
        </is>
      </c>
    </row>
    <row r="77" ht="45" customHeight="1">
      <c r="A77" s="12" t="inlineStr">
        <is>
          <t>Nervous System</t>
        </is>
      </c>
      <c r="B77" s="12" t="inlineStr">
        <is>
          <t>Nervous System</t>
        </is>
      </c>
      <c r="C77" s="13" t="inlineStr">
        <is>
          <t>Receptors [BI5.002]</t>
        </is>
      </c>
      <c r="D77" s="12" t="inlineStr">
        <is>
          <t>Recall the different sense organs and the types of receptor cell they contain.</t>
        </is>
      </c>
      <c r="E77" s="12" t="inlineStr">
        <is>
          <t>e69ac1be-d903-44a8-8400-63b434ed2667</t>
        </is>
      </c>
    </row>
    <row r="78" ht="45" customHeight="1">
      <c r="A78" s="12" t="inlineStr">
        <is>
          <t>Nervous System</t>
        </is>
      </c>
      <c r="B78" s="12" t="inlineStr">
        <is>
          <t>Nervous System</t>
        </is>
      </c>
      <c r="C78" s="13" t="inlineStr">
        <is>
          <t>Coordination Centres [BI5.003]</t>
        </is>
      </c>
      <c r="D78" s="12" t="inlineStr">
        <is>
          <t>Describe the role of coordination centres in control systems and give examples.</t>
        </is>
      </c>
      <c r="E78" s="12" t="inlineStr">
        <is>
          <t>cba3ae10-2b9c-405c-bd8d-2f192b65678e</t>
        </is>
      </c>
    </row>
    <row r="79" ht="45" customHeight="1">
      <c r="A79" s="12" t="inlineStr">
        <is>
          <t>Nervous System</t>
        </is>
      </c>
      <c r="B79" s="12" t="inlineStr">
        <is>
          <t>Nervous System</t>
        </is>
      </c>
      <c r="C79" s="13" t="inlineStr">
        <is>
          <t>Effectors [BI5.004]</t>
        </is>
      </c>
      <c r="D79" s="12" t="inlineStr">
        <is>
          <t>Describe the role of effectors in control systems and give examples.</t>
        </is>
      </c>
      <c r="E79" s="12" t="inlineStr">
        <is>
          <t>32c6c6f0-f5cd-4524-a8ae-94f170ce448a</t>
        </is>
      </c>
    </row>
    <row r="80" ht="45" customHeight="1">
      <c r="A80" s="12" t="inlineStr">
        <is>
          <t>Nervous System</t>
        </is>
      </c>
      <c r="B80" s="12" t="inlineStr">
        <is>
          <t>Nervous System</t>
        </is>
      </c>
      <c r="C80" s="13" t="inlineStr">
        <is>
          <t>Nervous System: Introduction [BI5.009]</t>
        </is>
      </c>
      <c r="D80" s="12" t="inlineStr">
        <is>
          <t>An introduction to the nervous system, its structure and function.</t>
        </is>
      </c>
      <c r="E80" s="12" t="inlineStr">
        <is>
          <t>32743a32-9232-42d3-8652-8685ac8e95b6</t>
        </is>
      </c>
    </row>
    <row r="81" ht="45" customHeight="1">
      <c r="A81" s="12" t="inlineStr">
        <is>
          <t>Nervous System</t>
        </is>
      </c>
      <c r="B81" s="12" t="inlineStr">
        <is>
          <t>Nervous System</t>
        </is>
      </c>
      <c r="C81" s="13" t="inlineStr">
        <is>
          <t>Nervous System: Neurones &amp; Nerves [BI5.010]</t>
        </is>
      </c>
      <c r="D81" s="12" t="inlineStr">
        <is>
          <t xml:space="preserve">Describe, explain and compare the structure and function of sensory, motor and relay neurones. </t>
        </is>
      </c>
      <c r="E81" s="12" t="inlineStr">
        <is>
          <t>877180d0-938a-43b2-92bd-b67a2350a969</t>
        </is>
      </c>
    </row>
    <row r="82" ht="45" customHeight="1">
      <c r="A82" s="12" t="inlineStr">
        <is>
          <t>Nervous System</t>
        </is>
      </c>
      <c r="B82" s="12" t="inlineStr">
        <is>
          <t>Nervous System</t>
        </is>
      </c>
      <c r="C82" s="13" t="inlineStr">
        <is>
          <t>Nervous System: Synapses [BI5.011]</t>
        </is>
      </c>
      <c r="D82" s="12" t="inlineStr">
        <is>
          <t>Describe a synapse and the role of neurotransmitters.</t>
        </is>
      </c>
      <c r="E82" s="12" t="inlineStr">
        <is>
          <t>58394e9f-a794-463c-a082-0e387eef6353</t>
        </is>
      </c>
    </row>
    <row r="83" ht="45" customHeight="1">
      <c r="A83" s="12" t="inlineStr">
        <is>
          <t>Nervous System</t>
        </is>
      </c>
      <c r="B83" s="12" t="inlineStr">
        <is>
          <t>Nervous System</t>
        </is>
      </c>
      <c r="C83" s="13" t="inlineStr">
        <is>
          <t>Nervous System: Reflexes [BI5.012]</t>
        </is>
      </c>
      <c r="D83" s="12" t="inlineStr">
        <is>
          <t xml:space="preserve">Describe a reflex arc and give examples of a reflex action. </t>
        </is>
      </c>
      <c r="E83" s="12" t="inlineStr">
        <is>
          <t>b09783dd-d08c-4821-a0e8-597a536fcff4</t>
        </is>
      </c>
    </row>
    <row r="84" ht="45" customHeight="1">
      <c r="A84" s="12" t="inlineStr">
        <is>
          <t>Nervous System</t>
        </is>
      </c>
      <c r="B84" s="12" t="inlineStr">
        <is>
          <t>Nervous System</t>
        </is>
      </c>
      <c r="C84" s="13" t="inlineStr">
        <is>
          <t>Practical: Reaction Time [BI5.111]</t>
        </is>
      </c>
      <c r="D84" s="12" t="inlineStr">
        <is>
          <t>Investigate the effect of caffeine on reaction time using the 'ruler drop' test.</t>
        </is>
      </c>
      <c r="E84" s="12" t="inlineStr">
        <is>
          <t>6d2f504f-87ef-4840-8ee9-9858e6156f0a</t>
        </is>
      </c>
    </row>
    <row r="85" ht="45" customHeight="1">
      <c r="A85" s="12" t="inlineStr">
        <is>
          <t>Nervous System</t>
        </is>
      </c>
      <c r="B85" s="12" t="inlineStr">
        <is>
          <t>Nervous System</t>
        </is>
      </c>
      <c r="C85" s="13" t="inlineStr">
        <is>
          <t>Reaction Time: Describing Nervous System Data [BI5.015]</t>
        </is>
      </c>
      <c r="D85" s="12" t="inlineStr">
        <is>
          <t>Describe patterns in reaction time data that are presented in tables.</t>
        </is>
      </c>
      <c r="E85" s="12" t="inlineStr">
        <is>
          <t>bf4d206e-81f9-4199-b5f6-12a78b3e0d21</t>
        </is>
      </c>
    </row>
    <row r="86" ht="45" customHeight="1">
      <c r="A86" s="12" t="inlineStr">
        <is>
          <t>Nervous System</t>
        </is>
      </c>
      <c r="B86" s="12" t="inlineStr">
        <is>
          <t>Nervous System</t>
        </is>
      </c>
      <c r="C86" s="13" t="inlineStr">
        <is>
          <t>Reaction Time: Interpreting Nervous System Data [BI5.016]</t>
        </is>
      </c>
      <c r="D86" s="12" t="inlineStr">
        <is>
          <t>Interpreting patterns in reaction time data that is presented in tables.</t>
        </is>
      </c>
      <c r="E86" s="12" t="inlineStr">
        <is>
          <t>446cde5f-c8ee-433d-8b24-f42574d9ee61</t>
        </is>
      </c>
    </row>
    <row r="87" ht="45" customHeight="1">
      <c r="A87" s="12" t="inlineStr">
        <is>
          <t>Nervous System</t>
        </is>
      </c>
      <c r="B87" s="12" t="inlineStr">
        <is>
          <t>Nervous System</t>
        </is>
      </c>
      <c r="C87" s="13" t="inlineStr">
        <is>
          <t>The Eye: Structure and Function [BH10.03]</t>
        </is>
      </c>
      <c r="D87" s="12" t="inlineStr">
        <is>
          <t>Explain how the main structures of the eye are related to their functions</t>
        </is>
      </c>
      <c r="E87" s="12" t="inlineStr">
        <is>
          <t>f01cffc0-1369-41ba-a178-69fa647514c3</t>
        </is>
      </c>
    </row>
    <row r="88" ht="45" customHeight="1">
      <c r="A88" s="12" t="inlineStr">
        <is>
          <t>Nervous System</t>
        </is>
      </c>
      <c r="B88" s="12" t="inlineStr">
        <is>
          <t>Nervous System</t>
        </is>
      </c>
      <c r="C88" s="13" t="inlineStr">
        <is>
          <t>The Eye: Common Defects and Treatment [BH10.04]</t>
        </is>
      </c>
      <c r="D88" s="12" t="inlineStr">
        <is>
          <t>Describe common defects of the eye and explain how some of these problems may be overcome</t>
        </is>
      </c>
      <c r="E88" s="12" t="inlineStr">
        <is>
          <t>43056ddc-d120-4825-9519-c5fc6a3b7c0b</t>
        </is>
      </c>
    </row>
    <row r="89" ht="45" customHeight="1">
      <c r="A89" s="12" t="inlineStr">
        <is>
          <t>Reproduction</t>
        </is>
      </c>
      <c r="B89" s="12" t="inlineStr">
        <is>
          <t>Reproduction</t>
        </is>
      </c>
      <c r="C89" s="13" t="inlineStr">
        <is>
          <t>Diagnostic: Reproduction [BI60.072]</t>
        </is>
      </c>
      <c r="D89" s="12" t="inlineStr">
        <is>
          <t>Diagnostic for the reproduction topic.</t>
        </is>
      </c>
      <c r="E89" s="12" t="inlineStr">
        <is>
          <t>d124ac95-167e-4d74-bac0-d8073dc937c8</t>
        </is>
      </c>
    </row>
    <row r="90" ht="45" customHeight="1">
      <c r="A90" s="12" t="inlineStr">
        <is>
          <t>Reproduction</t>
        </is>
      </c>
      <c r="B90" s="12" t="inlineStr">
        <is>
          <t>Reproduction</t>
        </is>
      </c>
      <c r="C90" s="13" t="inlineStr">
        <is>
          <t>Reproduction: Asexual [BI6.002]</t>
        </is>
      </c>
      <c r="D90" s="12" t="inlineStr">
        <is>
          <t>Describe asexual reproduction. Includes chromosome number and clones.</t>
        </is>
      </c>
      <c r="E90" s="12" t="inlineStr">
        <is>
          <t>77bda720-8c15-4a39-ba6c-81d7616fda75</t>
        </is>
      </c>
    </row>
    <row r="91" ht="45" customHeight="1">
      <c r="A91" s="12" t="inlineStr">
        <is>
          <t>Reproduction</t>
        </is>
      </c>
      <c r="B91" s="12" t="inlineStr">
        <is>
          <t>Reproduction</t>
        </is>
      </c>
      <c r="C91" s="13" t="inlineStr">
        <is>
          <t>Reproduction: Sexual [BI6.001]</t>
        </is>
      </c>
      <c r="D91" s="12" t="inlineStr">
        <is>
          <t>Describe sexual reproduction. Includes chromosome number, gametes and fertilisation.</t>
        </is>
      </c>
      <c r="E91" s="12" t="inlineStr">
        <is>
          <t>e86a949c-7efa-4d5e-bedd-ef43db69662a</t>
        </is>
      </c>
    </row>
    <row r="92" ht="45" customHeight="1">
      <c r="A92" s="12" t="inlineStr">
        <is>
          <t>Reproduction</t>
        </is>
      </c>
      <c r="B92" s="12" t="inlineStr">
        <is>
          <t>Reproduction</t>
        </is>
      </c>
      <c r="C92" s="13" t="inlineStr">
        <is>
          <t>Reproduction: Summary [BI6.003]</t>
        </is>
      </c>
      <c r="D92" s="12" t="inlineStr">
        <is>
          <t>Describe and compare sexual and asexual reproduction.</t>
        </is>
      </c>
      <c r="E92" s="12" t="inlineStr">
        <is>
          <t>4f5d76e5-4daa-40b7-a198-1b2a25588c38</t>
        </is>
      </c>
    </row>
    <row r="93" ht="45" customHeight="1">
      <c r="A93" s="12" t="inlineStr">
        <is>
          <t>Reproduction</t>
        </is>
      </c>
      <c r="B93" s="12" t="inlineStr">
        <is>
          <t>Reproduction</t>
        </is>
      </c>
      <c r="C93" s="13" t="inlineStr">
        <is>
          <t>Asexual &amp; Sexual Reproduction [BH7.01]</t>
        </is>
      </c>
      <c r="D93" s="12" t="inlineStr">
        <is>
          <t>Explains asexual and sexual reproduction. Their advantages and disadvantages, as well as examples.</t>
        </is>
      </c>
      <c r="E93" s="12" t="inlineStr">
        <is>
          <t>bb71d65e-e921-4868-8f21-38ac834d752e</t>
        </is>
      </c>
    </row>
    <row r="94" ht="45" customHeight="1">
      <c r="A94" s="12" t="inlineStr">
        <is>
          <t>Genetics</t>
        </is>
      </c>
      <c r="B94" s="12" t="inlineStr">
        <is>
          <t>Genetics</t>
        </is>
      </c>
      <c r="C94" s="13" t="inlineStr">
        <is>
          <t>Diagnostic: Genetics [BI60.080]</t>
        </is>
      </c>
      <c r="D94" s="12" t="inlineStr">
        <is>
          <t>Diagnostic for the genetics topic.</t>
        </is>
      </c>
      <c r="E94" s="12" t="inlineStr">
        <is>
          <t>9f4c90d2-5405-4599-a392-27e528691a47</t>
        </is>
      </c>
    </row>
    <row r="95" ht="45" customHeight="1">
      <c r="A95" s="12" t="inlineStr">
        <is>
          <t>Genetics</t>
        </is>
      </c>
      <c r="B95" s="12" t="inlineStr">
        <is>
          <t>Genetics</t>
        </is>
      </c>
      <c r="C95" s="13" t="inlineStr">
        <is>
          <t>Introduction to Genetics [BI6.010]</t>
        </is>
      </c>
      <c r="D95" s="12" t="inlineStr">
        <is>
          <t>Define genetics. Identify parents and offspring from simple diagrams.</t>
        </is>
      </c>
      <c r="E95" s="12" t="inlineStr">
        <is>
          <t>b5629449-af62-4c42-a530-7f71a1b5ab31</t>
        </is>
      </c>
    </row>
    <row r="96" ht="45" customHeight="1">
      <c r="A96" s="12" t="inlineStr">
        <is>
          <t>Genetics</t>
        </is>
      </c>
      <c r="B96" s="12" t="inlineStr">
        <is>
          <t>Genetics</t>
        </is>
      </c>
      <c r="C96" s="13" t="inlineStr">
        <is>
          <t>DNA &amp; The Genome [BH7.02]</t>
        </is>
      </c>
      <c r="D96" s="12" t="inlineStr">
        <is>
          <t>Describes the importance of DNA and where is can be found in a cell. Discusses the potential importance for medicine of our increasing understanding of the human genome</t>
        </is>
      </c>
      <c r="E96" s="12" t="inlineStr">
        <is>
          <t>a53ff544-7368-4692-b118-c6aa1631364b</t>
        </is>
      </c>
    </row>
    <row r="97" ht="45" customHeight="1">
      <c r="A97" s="12" t="inlineStr">
        <is>
          <t>Genetics</t>
        </is>
      </c>
      <c r="B97" s="12" t="inlineStr">
        <is>
          <t>Genetics</t>
        </is>
      </c>
      <c r="C97" s="13" t="inlineStr">
        <is>
          <t>Genome to Genes [BI6.011]</t>
        </is>
      </c>
      <c r="D97" s="12" t="inlineStr">
        <is>
          <t xml:space="preserve">Define, describe &amp; identify DNA, genes, chromosomes and genomes.  </t>
        </is>
      </c>
      <c r="E97" s="12" t="inlineStr">
        <is>
          <t>2c2c041a-49ef-41f0-a3a0-f86e69ff2ea0</t>
        </is>
      </c>
    </row>
    <row r="98" ht="45" customHeight="1">
      <c r="A98" s="12" t="inlineStr">
        <is>
          <t>Inheritance</t>
        </is>
      </c>
      <c r="B98" s="12" t="inlineStr">
        <is>
          <t>Inheritance</t>
        </is>
      </c>
      <c r="C98" s="13" t="inlineStr">
        <is>
          <t>Diagnostic: Inheritance [BI60.130]</t>
        </is>
      </c>
      <c r="D98" s="12" t="inlineStr">
        <is>
          <t>Diagnostic for the inheritance topic.</t>
        </is>
      </c>
      <c r="E98" s="12" t="inlineStr">
        <is>
          <t>d1b1f2b8-e260-4f49-b25f-8108dbc328c0</t>
        </is>
      </c>
    </row>
    <row r="99" ht="45" customHeight="1">
      <c r="A99" s="12" t="inlineStr">
        <is>
          <t>Inheritance</t>
        </is>
      </c>
      <c r="B99" s="12" t="inlineStr">
        <is>
          <t>Inheritance</t>
        </is>
      </c>
      <c r="C99" s="13" t="inlineStr">
        <is>
          <t>Cell Division: Meiosis [BI6.007]</t>
        </is>
      </c>
      <c r="D99" s="12" t="inlineStr">
        <is>
          <t>Explain how meiosis creates gametes with half the number of chromosomes and that are genetically different from each other and the parent cell.</t>
        </is>
      </c>
      <c r="E99" s="12" t="inlineStr">
        <is>
          <t>f6949c46-1d8a-4ffa-9fd2-def0cfb1f492</t>
        </is>
      </c>
    </row>
    <row r="100" ht="45" customHeight="1">
      <c r="A100" s="12" t="inlineStr">
        <is>
          <t>Inheritance</t>
        </is>
      </c>
      <c r="B100" s="12" t="inlineStr">
        <is>
          <t>Inheritance</t>
        </is>
      </c>
      <c r="C100" s="13" t="inlineStr">
        <is>
          <t>Cell Division: Comparing Mitosis &amp; Meiosis [BI6.008]</t>
        </is>
      </c>
      <c r="D100" s="12" t="inlineStr">
        <is>
          <t>Compare and contrast cell division by meiosis with cell division by mitosis.</t>
        </is>
      </c>
      <c r="E100" s="12" t="inlineStr">
        <is>
          <t>f898ec87-8244-46c5-bac0-d9a2152686ff</t>
        </is>
      </c>
    </row>
    <row r="101" ht="45" customHeight="1">
      <c r="A101" s="12" t="inlineStr">
        <is>
          <t>Inheritance</t>
        </is>
      </c>
      <c r="B101" s="12" t="inlineStr">
        <is>
          <t>Inheritance</t>
        </is>
      </c>
      <c r="C101" s="13" t="inlineStr">
        <is>
          <t>Inheritance [BI6.028]</t>
        </is>
      </c>
      <c r="D101" s="12" t="inlineStr">
        <is>
          <t>Describe the process by which genetic information is passed from parent to offspring.</t>
        </is>
      </c>
      <c r="E101" s="12" t="inlineStr">
        <is>
          <t>355bbdd8-13e8-4bf0-a154-63156b002d65</t>
        </is>
      </c>
    </row>
    <row r="102" ht="45" customHeight="1">
      <c r="A102" s="12" t="inlineStr">
        <is>
          <t>Inheritance</t>
        </is>
      </c>
      <c r="B102" s="12" t="inlineStr">
        <is>
          <t>Inheritance</t>
        </is>
      </c>
      <c r="C102" s="13" t="inlineStr">
        <is>
          <t>History of Inheritance: Mendel &amp; Variation [BH7.07]</t>
        </is>
      </c>
      <c r="D102" s="12" t="inlineStr">
        <is>
          <t>Describe the development of our understanding of genetics including the work of Mendel.
Recall that characteristics can be determined by genetic variance and the environment.</t>
        </is>
      </c>
      <c r="E102" s="12" t="inlineStr">
        <is>
          <t>3fc1e3fe-e10c-4212-a725-299c98d94bd4</t>
        </is>
      </c>
    </row>
    <row r="103" ht="45" customHeight="1">
      <c r="A103" s="12" t="inlineStr">
        <is>
          <t>Inheritance</t>
        </is>
      </c>
      <c r="B103" s="12" t="inlineStr">
        <is>
          <t>Inheritance</t>
        </is>
      </c>
      <c r="C103" s="13" t="inlineStr">
        <is>
          <t>Genes &amp; Alleles [BI6.022]</t>
        </is>
      </c>
      <c r="D103" s="12" t="inlineStr">
        <is>
          <t>Define allele and explain the difference between dominant and recessive alleles. Does not include co-dominance.</t>
        </is>
      </c>
      <c r="E103" s="12" t="inlineStr">
        <is>
          <t>90147dd0-ce13-45ef-bca7-26b465e4de8e</t>
        </is>
      </c>
    </row>
    <row r="104" ht="45" customHeight="1">
      <c r="A104" s="12" t="inlineStr">
        <is>
          <t>Inheritance</t>
        </is>
      </c>
      <c r="B104" s="12" t="inlineStr">
        <is>
          <t>Inheritance</t>
        </is>
      </c>
      <c r="C104" s="13" t="inlineStr">
        <is>
          <t>Zygosity [BI6.024]</t>
        </is>
      </c>
      <c r="D104" s="12" t="inlineStr">
        <is>
          <t>Identify heterozygous and homozygous individuals and explain the difference between dominant and recessive alleles. Does not include co-dominance.</t>
        </is>
      </c>
      <c r="E104" s="12" t="inlineStr">
        <is>
          <t>d80b900f-7077-419d-b70e-f82d21c1e574</t>
        </is>
      </c>
    </row>
    <row r="105" ht="45" customHeight="1">
      <c r="A105" s="12" t="inlineStr">
        <is>
          <t>Inheritance</t>
        </is>
      </c>
      <c r="B105" s="12" t="inlineStr">
        <is>
          <t>Inheritance</t>
        </is>
      </c>
      <c r="C105" s="13" t="inlineStr">
        <is>
          <t>Genotypes &amp; Phenotypes [BI6.025]</t>
        </is>
      </c>
      <c r="D105" s="12" t="inlineStr">
        <is>
          <t>Explain how genotype influences phenotype.</t>
        </is>
      </c>
      <c r="E105" s="12" t="inlineStr">
        <is>
          <t>9898e63d-7b85-4567-8b7d-b8c753d98dbe</t>
        </is>
      </c>
    </row>
    <row r="106" ht="45" customHeight="1">
      <c r="A106" s="12" t="inlineStr">
        <is>
          <t>Inheritance</t>
        </is>
      </c>
      <c r="B106" s="12" t="inlineStr">
        <is>
          <t>Inheritance</t>
        </is>
      </c>
      <c r="C106" s="13" t="inlineStr">
        <is>
          <t>Diploid &amp; Haploid Genotypes [BI6.027]</t>
        </is>
      </c>
      <c r="D106" s="12" t="inlineStr">
        <is>
          <t>Define haploid and diploid. Explain the difference between haploid and diploid cells and identify whether a cell is diploid or haploid from the genotype.</t>
        </is>
      </c>
      <c r="E106" s="12" t="inlineStr">
        <is>
          <t>5cfdd797-9129-4d73-b824-c575ef9c48e2</t>
        </is>
      </c>
    </row>
    <row r="107" ht="45" customHeight="1">
      <c r="A107" s="12" t="inlineStr">
        <is>
          <t>Inheritance</t>
        </is>
      </c>
      <c r="B107" s="12" t="inlineStr">
        <is>
          <t>Inheritance</t>
        </is>
      </c>
      <c r="C107" s="13" t="inlineStr">
        <is>
          <t>Key Words in Genetics [BI6.030]</t>
        </is>
      </c>
      <c r="D107" s="12" t="inlineStr">
        <is>
          <t>Define and use the terms gamete, chromosome, gene, allele, dominant, recessive, homozygous, heterozygous, homozygous, genotype &amp; phenotype.</t>
        </is>
      </c>
      <c r="E107" s="12" t="inlineStr">
        <is>
          <t>6eac0ea9-4321-42e0-b380-203dff6e31e5</t>
        </is>
      </c>
    </row>
    <row r="108" ht="45" customHeight="1">
      <c r="A108" s="12" t="inlineStr">
        <is>
          <t>Genetic Diagrams</t>
        </is>
      </c>
      <c r="B108" s="12" t="inlineStr">
        <is>
          <t>Genetic Diagrams</t>
        </is>
      </c>
      <c r="C108" s="13" t="inlineStr">
        <is>
          <t>Diagnostic: Genetic Diagrams [BI0.067]</t>
        </is>
      </c>
      <c r="D108" s="12" t="inlineStr">
        <is>
          <t>Diagnostic for all things genetic diagrams. How to use them, how to deduce gametes, using punnett squares to work out genotype ratios, deducing information from family trees.</t>
        </is>
      </c>
      <c r="E108" s="12" t="inlineStr">
        <is>
          <t>b52fbd19-f1f7-47d4-bca5-78f2c670149f</t>
        </is>
      </c>
    </row>
    <row r="109" ht="45" customHeight="1">
      <c r="A109" s="12" t="inlineStr">
        <is>
          <t>Genetic Diagrams</t>
        </is>
      </c>
      <c r="B109" s="12" t="inlineStr">
        <is>
          <t>Genetic Diagrams</t>
        </is>
      </c>
      <c r="C109" s="13" t="inlineStr">
        <is>
          <t>Genetic Diagrams: Introduction [BI6.031]</t>
        </is>
      </c>
      <c r="D109" s="12" t="inlineStr">
        <is>
          <t>Describe what genetic diagrams show and deduce the possible gametes produced by an individual.</t>
        </is>
      </c>
      <c r="E109" s="12" t="inlineStr">
        <is>
          <t>15c25da7-40a5-4bb4-9952-ce25ad1c9dcf</t>
        </is>
      </c>
    </row>
    <row r="110" ht="45" customHeight="1">
      <c r="A110" s="12" t="inlineStr">
        <is>
          <t>Genetic Diagrams</t>
        </is>
      </c>
      <c r="B110" s="12" t="inlineStr">
        <is>
          <t>Genetic Diagrams</t>
        </is>
      </c>
      <c r="C110" s="13" t="inlineStr">
        <is>
          <t>Genetic Diagrams: Constructing Punnett Squares [BI6.034]</t>
        </is>
      </c>
      <c r="D110" s="12" t="inlineStr">
        <is>
          <t>Complete Punnett square diagrams. Assumes prior knowledge of alleles, genotypes, phenotypes and zygosity.</t>
        </is>
      </c>
      <c r="E110" s="12" t="inlineStr">
        <is>
          <t>2e5d198d-14d4-4abb-ad19-65c6e0a14439</t>
        </is>
      </c>
    </row>
    <row r="111" ht="45" customHeight="1">
      <c r="A111" s="12" t="inlineStr">
        <is>
          <t>Genetic Diagrams</t>
        </is>
      </c>
      <c r="B111" s="12" t="inlineStr">
        <is>
          <t>Genetic Diagrams</t>
        </is>
      </c>
      <c r="C111" s="13" t="inlineStr">
        <is>
          <t>Genetic Diagrams: Predicting with Punnett Squares [BI6.035]</t>
        </is>
      </c>
      <c r="D111" s="12" t="inlineStr">
        <is>
          <t xml:space="preserve">Extract and interpret information from Punnett squares. Includes ratios, percentages, fractions and probability. </t>
        </is>
      </c>
      <c r="E111" s="12" t="inlineStr">
        <is>
          <t>801d1a6c-f7d7-4579-ac64-ab91083a0869</t>
        </is>
      </c>
    </row>
    <row r="112" ht="45" customHeight="1">
      <c r="A112" s="12" t="inlineStr">
        <is>
          <t>Genetic Diagrams</t>
        </is>
      </c>
      <c r="B112" s="12" t="inlineStr">
        <is>
          <t>Genetic Diagrams</t>
        </is>
      </c>
      <c r="C112" s="13" t="inlineStr">
        <is>
          <t>Genetic Diagrams: Genetic Cross Diagrams [BI6.038]</t>
        </is>
      </c>
      <c r="D112" s="12" t="inlineStr">
        <is>
          <t>Complete genetic cross diagrams. Assumes prior knowledge of alleles, genotypes, phenotypes and zygosity.</t>
        </is>
      </c>
      <c r="E112" s="12" t="inlineStr">
        <is>
          <t>2f214e94-db05-4aae-bfd5-327e5045a5a2</t>
        </is>
      </c>
    </row>
    <row r="113" ht="45" customHeight="1">
      <c r="A113" s="12" t="inlineStr">
        <is>
          <t>Genetic Diagrams</t>
        </is>
      </c>
      <c r="B113" s="12" t="inlineStr">
        <is>
          <t>Genetic Diagrams</t>
        </is>
      </c>
      <c r="C113" s="13" t="inlineStr">
        <is>
          <t>Genetic Diagrams: Interpreting Genetic Cross Diagrams [BI6.039]</t>
        </is>
      </c>
      <c r="D113" s="12" t="inlineStr">
        <is>
          <t xml:space="preserve">Extract and interpret information from genetic cross diagrams. Predict the results of a single gene cross using ratios, percentages, fractions and probability. </t>
        </is>
      </c>
      <c r="E113" s="12" t="inlineStr">
        <is>
          <t>7b5f3588-350c-4b00-b505-78df00ba3733</t>
        </is>
      </c>
    </row>
    <row r="114" ht="45" customHeight="1">
      <c r="A114" s="12" t="inlineStr">
        <is>
          <t>Genetic Diagrams</t>
        </is>
      </c>
      <c r="B114" s="12" t="inlineStr">
        <is>
          <t>Genetic Diagrams</t>
        </is>
      </c>
      <c r="C114" s="13" t="inlineStr">
        <is>
          <t>Genetic Diagrams: Family Trees [BI6.042]</t>
        </is>
      </c>
      <c r="D114" s="12" t="inlineStr">
        <is>
          <t>Complete family tree diagrams.</t>
        </is>
      </c>
      <c r="E114" s="12" t="inlineStr">
        <is>
          <t>90098555-a6a0-4e0f-b7ec-411fcbdf92e1</t>
        </is>
      </c>
    </row>
    <row r="115" ht="45" customHeight="1">
      <c r="A115" s="12" t="inlineStr">
        <is>
          <t>Genetic Diagrams</t>
        </is>
      </c>
      <c r="B115" s="12" t="inlineStr">
        <is>
          <t>Genetic Diagrams</t>
        </is>
      </c>
      <c r="C115" s="13" t="inlineStr">
        <is>
          <t>Genetic Diagrams: Interpreting Family Trees [BI6.043]</t>
        </is>
      </c>
      <c r="D115" s="12" t="inlineStr">
        <is>
          <t xml:space="preserve">Extract and interpret information from family trees. </t>
        </is>
      </c>
      <c r="E115" s="12" t="inlineStr">
        <is>
          <t>1d410fd9-e4f3-4243-9927-378b1cea3c90</t>
        </is>
      </c>
    </row>
    <row r="116" ht="45" customHeight="1">
      <c r="A116" s="12" t="inlineStr">
        <is>
          <t>Genetics in Practice</t>
        </is>
      </c>
      <c r="B116" s="12" t="inlineStr">
        <is>
          <t>Genetics in Practice</t>
        </is>
      </c>
      <c r="C116" s="13" t="inlineStr">
        <is>
          <t>Diagnostic: Genetics in Practice [BI60.121]</t>
        </is>
      </c>
      <c r="D116" s="12" t="inlineStr">
        <is>
          <t>Diagnostic for the genetics in practice topic.</t>
        </is>
      </c>
      <c r="E116" s="12" t="inlineStr">
        <is>
          <t>f1ff6f8b-8b4a-4879-bfdc-187b261a8dfd</t>
        </is>
      </c>
    </row>
    <row r="117" ht="45" customHeight="1">
      <c r="A117" s="12" t="inlineStr">
        <is>
          <t>Genetics in Practice</t>
        </is>
      </c>
      <c r="B117" s="12" t="inlineStr">
        <is>
          <t>Genetics in Practice</t>
        </is>
      </c>
      <c r="C117" s="13" t="inlineStr">
        <is>
          <t>Cystic Fibrosis: Introduction [BI6.048]</t>
        </is>
      </c>
      <c r="D117" s="12" t="inlineStr">
        <is>
          <t>Describe symptoms of cystic fibrosis and identify the genotype that results in it. Assumes prior knowledge of alleles, genotypes, phenotypes and zygosity.</t>
        </is>
      </c>
      <c r="E117" s="12" t="inlineStr">
        <is>
          <t>9fcf64c3-d92e-427d-9424-e34ee6e383de</t>
        </is>
      </c>
    </row>
    <row r="118" ht="45" customHeight="1">
      <c r="A118" s="12" t="inlineStr">
        <is>
          <t>Genetics in Practice</t>
        </is>
      </c>
      <c r="B118" s="12" t="inlineStr">
        <is>
          <t>Genetics in Practice</t>
        </is>
      </c>
      <c r="C118" s="13" t="inlineStr">
        <is>
          <t>Cystic Fibrosis: Genetic Diagrams [BI6.050]</t>
        </is>
      </c>
      <c r="D118" s="12" t="inlineStr">
        <is>
          <t>Complete &amp; interpret Punnet squares, genetic crosses and family trees. Predict the chances of a child having cystic fibrosis using ratios, percentages, fractions and probability. Assumes prior knowledge of alleles, genotypes, phenotypes and zygosity.</t>
        </is>
      </c>
      <c r="E118" s="12" t="inlineStr">
        <is>
          <t>d62a5d51-dfd4-475d-aba3-cae1c19866ac</t>
        </is>
      </c>
    </row>
    <row r="119" ht="45" customHeight="1">
      <c r="A119" s="12" t="inlineStr">
        <is>
          <t>Genetics in Practice</t>
        </is>
      </c>
      <c r="B119" s="12" t="inlineStr">
        <is>
          <t>Genetics in Practice</t>
        </is>
      </c>
      <c r="C119" s="13" t="inlineStr">
        <is>
          <t>Polydactyly: Introduction [BI6.051]</t>
        </is>
      </c>
      <c r="D119" s="12" t="inlineStr">
        <is>
          <t>Describe symptoms of polydactyly and identify the genotype that results in it. Assumes prior knowledge of alleles, genotypes, phenotypes and zygosity.</t>
        </is>
      </c>
      <c r="E119" s="12" t="inlineStr">
        <is>
          <t>d924c2fb-a0ed-46da-9b0d-e5f167fca4e8</t>
        </is>
      </c>
    </row>
    <row r="120" ht="45" customHeight="1">
      <c r="A120" s="12" t="inlineStr">
        <is>
          <t>Genetics in Practice</t>
        </is>
      </c>
      <c r="B120" s="12" t="inlineStr">
        <is>
          <t>Genetics in Practice</t>
        </is>
      </c>
      <c r="C120" s="13" t="inlineStr">
        <is>
          <t>Polydactyly: Genetic Diagrams [BI6.053]</t>
        </is>
      </c>
      <c r="D120" s="12" t="inlineStr">
        <is>
          <t>Complete &amp; interpret Punnett squares, genetic crosses and family trees. Predict the chances of a child having polydactyly using ratios, percentages, fractions and probability. Assumes prior knowledge of alleles, genotypes, phenotypes and zygosity.</t>
        </is>
      </c>
      <c r="E120" s="12" t="inlineStr">
        <is>
          <t>0fb446fe-98db-4f24-9d3b-8243d784639f</t>
        </is>
      </c>
    </row>
    <row r="121" ht="45" customHeight="1">
      <c r="A121" s="12" t="inlineStr">
        <is>
          <t>Genetics in Practice</t>
        </is>
      </c>
      <c r="B121" s="12" t="inlineStr">
        <is>
          <t>Genetics in Practice</t>
        </is>
      </c>
      <c r="C121" s="13" t="inlineStr">
        <is>
          <t>Sex Chromosomes in Humans: Introduction [BI6.054]</t>
        </is>
      </c>
      <c r="D121" s="12" t="inlineStr">
        <is>
          <t>Describe the human sex determination system, identify the most typical male and female genotypes and give typical features.</t>
        </is>
      </c>
      <c r="E121" s="12" t="inlineStr">
        <is>
          <t>7ace44fa-0a0a-4975-ab07-8fe940d752cd</t>
        </is>
      </c>
    </row>
    <row r="122" ht="45" customHeight="1">
      <c r="A122" s="12" t="inlineStr">
        <is>
          <t>Genetics in Practice</t>
        </is>
      </c>
      <c r="B122" s="12" t="inlineStr">
        <is>
          <t>Genetics in Practice</t>
        </is>
      </c>
      <c r="C122" s="13" t="inlineStr">
        <is>
          <t>Sex Chromosomes in Humans: Genetic Diagrams [BI6.056]</t>
        </is>
      </c>
      <c r="D122" s="12" t="inlineStr">
        <is>
          <t>Complete &amp; interpret Punnett squares, genetic crosses and family trees. Predict outcomes using ratios, percentages, fractions and probability. Assumes prior knowledge of alleles, genotypes, phenotypes and zygosity.</t>
        </is>
      </c>
      <c r="E122" s="12" t="inlineStr">
        <is>
          <t>704e566a-50ae-4295-9f33-d12d3feade1a</t>
        </is>
      </c>
    </row>
    <row r="123" ht="45" customHeight="1">
      <c r="A123" s="12" t="inlineStr">
        <is>
          <t>Genetics in Practice</t>
        </is>
      </c>
      <c r="B123" s="12" t="inlineStr">
        <is>
          <t>Genetics in Practice</t>
        </is>
      </c>
      <c r="C123" s="13" t="inlineStr">
        <is>
          <t>Inherited Disorders, Codominance &amp; Sex Determination [BH7.06]</t>
        </is>
      </c>
      <c r="D123" s="12" t="inlineStr">
        <is>
          <t>Discuss the inheritance of dominant and recessive genetic disorders.
Explain the term codminance.
Describe sex determination in humans.</t>
        </is>
      </c>
      <c r="E123" s="12" t="inlineStr">
        <is>
          <t>26b28944-77a8-451a-8f54-946d5c46d161</t>
        </is>
      </c>
    </row>
    <row r="124" ht="45" customHeight="1">
      <c r="A124" s="12" t="inlineStr">
        <is>
          <t>Variation</t>
        </is>
      </c>
      <c r="B124" s="12" t="inlineStr">
        <is>
          <t>Variation</t>
        </is>
      </c>
      <c r="C124" s="13" t="inlineStr">
        <is>
          <t>Diagnostic: Variation [BI0.070]</t>
        </is>
      </c>
      <c r="D124" s="12" t="inlineStr">
        <is>
          <t>Diagnostic for species, types of variation and their causes.</t>
        </is>
      </c>
      <c r="E124" s="12" t="inlineStr">
        <is>
          <t>c762aebb-dd46-49c5-9eee-4c6417cf6506</t>
        </is>
      </c>
    </row>
    <row r="125" ht="45" customHeight="1">
      <c r="A125" s="12" t="inlineStr">
        <is>
          <t>Variation</t>
        </is>
      </c>
      <c r="B125" s="12" t="inlineStr">
        <is>
          <t>Variation</t>
        </is>
      </c>
      <c r="C125" s="13" t="inlineStr">
        <is>
          <t>Species &amp; Variation [BI6.059]</t>
        </is>
      </c>
      <c r="D125" s="12" t="inlineStr">
        <is>
          <t>Give the definition of a species. Explain why individuals of the same species have similar features, but are not exactly the same.</t>
        </is>
      </c>
      <c r="E125" s="12" t="inlineStr">
        <is>
          <t>7a39f2fd-683b-41ae-9439-9c8881894fe4</t>
        </is>
      </c>
    </row>
    <row r="126" ht="45" customHeight="1">
      <c r="A126" s="12" t="inlineStr">
        <is>
          <t>Variation</t>
        </is>
      </c>
      <c r="B126" s="12" t="inlineStr">
        <is>
          <t>Variation</t>
        </is>
      </c>
      <c r="C126" s="13" t="inlineStr">
        <is>
          <t>Continuous &amp; Discontinuous Variation [BI6.060]</t>
        </is>
      </c>
      <c r="D126" s="12" t="inlineStr">
        <is>
          <t>Describe and give examples of continuous and discontinuous variation. Compare the two types of variations, including how continuous and discontinuous data are plotted.</t>
        </is>
      </c>
      <c r="E126" s="12" t="inlineStr">
        <is>
          <t>3d04f97d-6e07-4b81-aac8-ad0e3c3f83eb</t>
        </is>
      </c>
    </row>
    <row r="127" ht="45" customHeight="1">
      <c r="A127" s="12" t="inlineStr">
        <is>
          <t>Variation</t>
        </is>
      </c>
      <c r="B127" s="12" t="inlineStr">
        <is>
          <t>Variation</t>
        </is>
      </c>
      <c r="C127" s="13" t="inlineStr">
        <is>
          <t>Causes of Variation [BI6.061]</t>
        </is>
      </c>
      <c r="D127" s="12" t="inlineStr">
        <is>
          <t>Explain how variation amongst individuals of the same places is caused. Give examples of charactersitics affected by genetic variation, environmental factors or both.</t>
        </is>
      </c>
      <c r="E127" s="12" t="inlineStr">
        <is>
          <t>4c36bdc9-0fa1-4213-becb-c367a56574be</t>
        </is>
      </c>
    </row>
    <row r="128" ht="45" customHeight="1">
      <c r="A128" s="12" t="inlineStr">
        <is>
          <t>Variation</t>
        </is>
      </c>
      <c r="B128" s="12" t="inlineStr">
        <is>
          <t>Variation</t>
        </is>
      </c>
      <c r="C128" s="13" t="inlineStr">
        <is>
          <t>Understanding the Human Genome [BI6.020]</t>
        </is>
      </c>
      <c r="D128" s="12" t="inlineStr">
        <is>
          <t>State that understanding the human genome is important for treating disease and for tracing human migration patterns from the past.</t>
        </is>
      </c>
      <c r="E128" s="12" t="inlineStr">
        <is>
          <t>a138e628-2648-4e3c-bc1e-9f38fb294da0</t>
        </is>
      </c>
    </row>
    <row r="129" ht="45" customHeight="1">
      <c r="A129" s="12" t="inlineStr">
        <is>
          <t>Variation</t>
        </is>
      </c>
      <c r="B129" s="12" t="inlineStr">
        <is>
          <t>Variation</t>
        </is>
      </c>
      <c r="C129" s="13" t="inlineStr">
        <is>
          <t>Mutation &amp; Variation [BI6.062]</t>
        </is>
      </c>
      <c r="D129" s="12" t="inlineStr">
        <is>
          <t>Describe what a mutation is, how mutations lead to variation and how they can affect phenotype.</t>
        </is>
      </c>
      <c r="E129" s="12" t="inlineStr">
        <is>
          <t>8e0606a4-0bf4-4bf8-bac2-d919f259b457</t>
        </is>
      </c>
    </row>
    <row r="130" ht="45" customHeight="1">
      <c r="A130" s="12" t="inlineStr">
        <is>
          <t>Natural Selection</t>
        </is>
      </c>
      <c r="B130" s="12" t="inlineStr">
        <is>
          <t>Natural Selection</t>
        </is>
      </c>
      <c r="C130" s="13" t="inlineStr">
        <is>
          <t>Diagnostic: Natural Selection [BI60.131]</t>
        </is>
      </c>
      <c r="D130" s="12" t="inlineStr">
        <is>
          <t>Diagnostic for the natural selection topic.</t>
        </is>
      </c>
      <c r="E130" s="12" t="inlineStr">
        <is>
          <t>cc3f7b9a-d348-478b-b7df-ed32d80a132b</t>
        </is>
      </c>
    </row>
    <row r="131" ht="45" customHeight="1">
      <c r="A131" s="12" t="inlineStr">
        <is>
          <t>Natural Selection</t>
        </is>
      </c>
      <c r="B131" s="12" t="inlineStr">
        <is>
          <t>Natural Selection</t>
        </is>
      </c>
      <c r="C131" s="13" t="inlineStr">
        <is>
          <t>Darwin, Wallace &amp; Speciation [BH8.03]</t>
        </is>
      </c>
      <c r="D131" s="12" t="inlineStr">
        <is>
          <t xml:space="preserve">Describe the work of Darwin and Wallace in the development of the theory of evolution by natural selection and explain the impact of these ideas on modern biology.
Describe how evolution may result in the formation of new species. </t>
        </is>
      </c>
      <c r="E131" s="12" t="inlineStr">
        <is>
          <t>97fd5e0d-de5e-4a90-9a8f-73960f32d7df</t>
        </is>
      </c>
    </row>
    <row r="132" ht="45" customHeight="1">
      <c r="A132" s="12" t="inlineStr">
        <is>
          <t>Natural Selection</t>
        </is>
      </c>
      <c r="B132" s="12" t="inlineStr">
        <is>
          <t>Natural Selection</t>
        </is>
      </c>
      <c r="C132" s="13" t="inlineStr">
        <is>
          <t>Evolution [BI6.064]</t>
        </is>
      </c>
      <c r="D132" s="12" t="inlineStr">
        <is>
          <t>Give the definition of evolution. State what characteristics are affected by evolution. Describe the evolution of the peppered moth.</t>
        </is>
      </c>
      <c r="E132" s="12" t="inlineStr">
        <is>
          <t>d069e777-5bb5-4ff3-8420-0fe0368b0a6b</t>
        </is>
      </c>
    </row>
    <row r="133" ht="45" customHeight="1">
      <c r="A133" s="12" t="inlineStr">
        <is>
          <t>Natural Selection</t>
        </is>
      </c>
      <c r="B133" s="12" t="inlineStr">
        <is>
          <t>Natural Selection</t>
        </is>
      </c>
      <c r="C133" s="13" t="inlineStr">
        <is>
          <t>The Process of Natural Selection [BI6.065]</t>
        </is>
      </c>
      <c r="D133" s="12" t="inlineStr">
        <is>
          <t>Give the definition of natural selection and evolution. Describe the process of natural selection and how it can lead to evolution.</t>
        </is>
      </c>
      <c r="E133" s="12" t="inlineStr">
        <is>
          <t>effa7d45-9e20-49e6-a472-4fa94de8c130</t>
        </is>
      </c>
    </row>
    <row r="134" ht="45" customHeight="1">
      <c r="A134" s="12" t="inlineStr">
        <is>
          <t>Natural Selection</t>
        </is>
      </c>
      <c r="B134" s="12" t="inlineStr">
        <is>
          <t>Natural Selection</t>
        </is>
      </c>
      <c r="C134" s="13" t="inlineStr">
        <is>
          <t>The Importance of Mutation in Evolution [BI6.066]</t>
        </is>
      </c>
      <c r="D134" s="12" t="inlineStr">
        <is>
          <t>Give the definition of evolution and mutation. Explain, using real-life examples, how mutations are essential to evolution.</t>
        </is>
      </c>
      <c r="E134" s="12" t="inlineStr">
        <is>
          <t>e21cbcfe-078d-4361-8a58-81fea080bf98</t>
        </is>
      </c>
    </row>
    <row r="135" ht="45" customHeight="1">
      <c r="A135" s="12" t="inlineStr">
        <is>
          <t>Natural Selection</t>
        </is>
      </c>
      <c r="B135" s="12" t="inlineStr">
        <is>
          <t>Natural Selection</t>
        </is>
      </c>
      <c r="C135" s="13" t="inlineStr">
        <is>
          <t>Formation of a New Species [BI6.067]</t>
        </is>
      </c>
      <c r="D135" s="12" t="inlineStr">
        <is>
          <t>Describe how two populations of one species might end up becoming two species.</t>
        </is>
      </c>
      <c r="E135" s="12" t="inlineStr">
        <is>
          <t>cb402070-2153-40eb-ae40-5e7c40cc6e2c</t>
        </is>
      </c>
    </row>
    <row r="136" ht="45" customHeight="1">
      <c r="A136" s="12" t="inlineStr">
        <is>
          <t>Natural Selection</t>
        </is>
      </c>
      <c r="B136" s="12" t="inlineStr">
        <is>
          <t>Natural Selection</t>
        </is>
      </c>
      <c r="C136" s="13" t="inlineStr">
        <is>
          <t>Evolution: What is a Theory? [BI6.068]</t>
        </is>
      </c>
      <c r="D136" s="12" t="inlineStr">
        <is>
          <t>State the theory used to explain the diversity of life. Define a scientific theory. Describe the process that leads to a scientific theory being established. Give definitions for hypothesis, prediction, peer review, validity and false claim.</t>
        </is>
      </c>
      <c r="E136" s="12" t="inlineStr">
        <is>
          <t>39996ca6-c2db-4724-94b0-c135aae8ffd5</t>
        </is>
      </c>
    </row>
    <row r="137" ht="45" customHeight="1">
      <c r="A137" s="12" t="inlineStr">
        <is>
          <t>Natural Selection</t>
        </is>
      </c>
      <c r="B137" s="12" t="inlineStr">
        <is>
          <t>Natural Selection</t>
        </is>
      </c>
      <c r="C137" s="13" t="inlineStr">
        <is>
          <t>Evolution by Natural Selection: Summary [BI6.069]</t>
        </is>
      </c>
      <c r="D137" s="12" t="inlineStr">
        <is>
          <t>State the theory of evolution. Define natural selection, describe the process of natural selection and how it can lead to evolution through examples. Use knowledge and understanding of natural selection and evolution to justify the theory of evolution.</t>
        </is>
      </c>
      <c r="E137" s="12" t="inlineStr">
        <is>
          <t>8d04c891-12cb-42b7-9d7c-53cb85d5b0db</t>
        </is>
      </c>
    </row>
    <row r="138" ht="45" customHeight="1">
      <c r="A138" s="12" t="inlineStr">
        <is>
          <t>Natural Selection</t>
        </is>
      </c>
      <c r="B138" s="12" t="inlineStr">
        <is>
          <t>Natural Selection</t>
        </is>
      </c>
      <c r="C138" s="13" t="inlineStr">
        <is>
          <t>Examples of Evolution: Antibiotic Resistant Bacteria [BI6.104]</t>
        </is>
      </c>
      <c r="D138" s="12" t="inlineStr">
        <is>
          <t>Describe and explain the evolution of antibiotic-resistant bacteria.</t>
        </is>
      </c>
      <c r="E138" s="12" t="inlineStr">
        <is>
          <t>55cdb370-bee4-493a-b156-e533becbb1da</t>
        </is>
      </c>
    </row>
    <row r="139" ht="45" customHeight="1">
      <c r="A139" s="12" t="inlineStr">
        <is>
          <t>Natural Selection</t>
        </is>
      </c>
      <c r="B139" s="12" t="inlineStr">
        <is>
          <t>Natural Selection</t>
        </is>
      </c>
      <c r="C139" s="13" t="inlineStr">
        <is>
          <t>Dangers of Antibiotics Resistant Bacteria [BI6.105]</t>
        </is>
      </c>
      <c r="D139" s="12" t="inlineStr">
        <is>
          <t>Describe and explain the dangers of antibiotic-resistance bacteria. Describe possible measures to help restrict the increase of antibiotic-resistant bacteria.</t>
        </is>
      </c>
      <c r="E139" s="12" t="inlineStr">
        <is>
          <t>caad593f-2be2-4704-bdcd-71d8f09f42d1</t>
        </is>
      </c>
    </row>
    <row r="140" ht="45" customHeight="1">
      <c r="A140" s="12" t="inlineStr">
        <is>
          <t>Natural Selection</t>
        </is>
      </c>
      <c r="B140" s="12" t="inlineStr">
        <is>
          <t>Natural Selection</t>
        </is>
      </c>
      <c r="C140" s="13" t="inlineStr">
        <is>
          <t>Examples of Evolution: The Peppered Moth [BI6.098]</t>
        </is>
      </c>
      <c r="D140" s="12" t="inlineStr">
        <is>
          <t>Describe and explain the evolution of the peppered moth.</t>
        </is>
      </c>
      <c r="E140" s="12" t="inlineStr">
        <is>
          <t>fe225c4a-bf82-42c0-a2aa-7cab125fb090</t>
        </is>
      </c>
    </row>
    <row r="141" ht="45" customHeight="1">
      <c r="A141" s="12" t="inlineStr">
        <is>
          <t>Natural Selection</t>
        </is>
      </c>
      <c r="B141" s="12" t="inlineStr">
        <is>
          <t>Natural Selection</t>
        </is>
      </c>
      <c r="C141" s="13" t="inlineStr">
        <is>
          <t>Evidence for Evolution [BH8.02]</t>
        </is>
      </c>
      <c r="D141" s="12" t="inlineStr">
        <is>
          <t>Describe the evidence for evolution, including fossils and antibiotic resistance in bacteria.</t>
        </is>
      </c>
      <c r="E141" s="12" t="inlineStr">
        <is>
          <t>915d6771-4554-4a88-9263-571d58da5e6c</t>
        </is>
      </c>
    </row>
    <row r="142" ht="45" customHeight="1">
      <c r="A142" s="12" t="inlineStr">
        <is>
          <t>Classification</t>
        </is>
      </c>
      <c r="B142" s="12" t="inlineStr">
        <is>
          <t>Classification</t>
        </is>
      </c>
      <c r="C142" s="13" t="inlineStr">
        <is>
          <t>Diagnostic: Classification [BI60.091]</t>
        </is>
      </c>
      <c r="D142" s="12" t="inlineStr">
        <is>
          <t>Diagnostic for the classification topic.</t>
        </is>
      </c>
      <c r="E142" s="12" t="inlineStr">
        <is>
          <t>86b89c14-4e44-4ff4-975d-45f78a331834</t>
        </is>
      </c>
    </row>
    <row r="143" ht="45" customHeight="1">
      <c r="A143" s="12" t="inlineStr">
        <is>
          <t>Classification</t>
        </is>
      </c>
      <c r="B143" s="12" t="inlineStr">
        <is>
          <t>Classification</t>
        </is>
      </c>
      <c r="C143" s="13" t="inlineStr">
        <is>
          <t>Pre-Linnaean Classification of Organisms [BI6.106]</t>
        </is>
      </c>
      <c r="D143" s="12" t="inlineStr">
        <is>
          <t>Give brief descriptions of pre-Linnaean classification.</t>
        </is>
      </c>
      <c r="E143" s="12" t="inlineStr">
        <is>
          <t>4d83870a-2758-4119-91d1-c5546757db0a</t>
        </is>
      </c>
    </row>
    <row r="144" ht="45" customHeight="1">
      <c r="A144" s="12" t="inlineStr">
        <is>
          <t>Classification</t>
        </is>
      </c>
      <c r="B144" s="12" t="inlineStr">
        <is>
          <t>Classification</t>
        </is>
      </c>
      <c r="C144" s="13" t="inlineStr">
        <is>
          <t>Linnaean System of Classification [BI6.107]</t>
        </is>
      </c>
      <c r="D144" s="12" t="inlineStr">
        <is>
          <t>Describe and use the Linnaean system of classification.</t>
        </is>
      </c>
      <c r="E144" s="12" t="inlineStr">
        <is>
          <t>0f48f27a-9ed0-4d3d-a789-b671d6e61940</t>
        </is>
      </c>
    </row>
    <row r="145" ht="45" customHeight="1">
      <c r="A145" s="12" t="inlineStr">
        <is>
          <t>Classification</t>
        </is>
      </c>
      <c r="B145" s="12" t="inlineStr">
        <is>
          <t>Classification</t>
        </is>
      </c>
      <c r="C145" s="13" t="inlineStr">
        <is>
          <t>Binomial System [BI6.108]</t>
        </is>
      </c>
      <c r="D145" s="12" t="inlineStr">
        <is>
          <t>Describe and use the binomial system.</t>
        </is>
      </c>
      <c r="E145" s="12" t="inlineStr">
        <is>
          <t>1fd50a53-8e3b-4127-a6d5-8c4641bdf3d9</t>
        </is>
      </c>
    </row>
    <row r="146" ht="45" customHeight="1">
      <c r="A146" s="12" t="inlineStr">
        <is>
          <t>Classification</t>
        </is>
      </c>
      <c r="B146" s="12" t="inlineStr">
        <is>
          <t>Classification</t>
        </is>
      </c>
      <c r="C146" s="13" t="inlineStr">
        <is>
          <t>Three-Domain System of Classification [BI6.109]</t>
        </is>
      </c>
      <c r="D146" s="12" t="inlineStr">
        <is>
          <t>Describe and use the three-domain system developed by Carl Woese.</t>
        </is>
      </c>
      <c r="E146" s="12" t="inlineStr">
        <is>
          <t>ad475ffe-0799-46ec-9553-839d0aa67448</t>
        </is>
      </c>
    </row>
    <row r="147" ht="45" customHeight="1">
      <c r="A147" s="12" t="inlineStr">
        <is>
          <t>Classification</t>
        </is>
      </c>
      <c r="B147" s="12" t="inlineStr">
        <is>
          <t>Classification</t>
        </is>
      </c>
      <c r="C147" s="13" t="inlineStr">
        <is>
          <t>Developments in Classification Systems [BI6.110]</t>
        </is>
      </c>
      <c r="D147" s="12" t="inlineStr">
        <is>
          <t>Describe the impact of developments in biology on classification systems.</t>
        </is>
      </c>
      <c r="E147" s="12" t="inlineStr">
        <is>
          <t>d97478af-fd16-4594-b16b-ef3d829aadfe</t>
        </is>
      </c>
    </row>
    <row r="148" ht="45" customHeight="1">
      <c r="A148" s="12" t="inlineStr">
        <is>
          <t>Selective Breeding &amp; Genetic Engineering</t>
        </is>
      </c>
      <c r="B148" s="12" t="inlineStr">
        <is>
          <t>Selective Breeding &amp; Genetic Engineering</t>
        </is>
      </c>
      <c r="C148" s="13" t="inlineStr">
        <is>
          <t>Diagnostic: Genetic Engineering [BI0.074]</t>
        </is>
      </c>
      <c r="D148" s="12" t="inlineStr">
        <is>
          <t>Diagnostic for selective breeding, genetic engineering and the impacts that they have.</t>
        </is>
      </c>
      <c r="E148" s="12" t="inlineStr">
        <is>
          <t>a956b380-b3dd-4545-880c-5b58514fb073</t>
        </is>
      </c>
    </row>
    <row r="149" ht="45" customHeight="1">
      <c r="A149" s="12" t="inlineStr">
        <is>
          <t>Selective Breeding &amp; Genetic Engineering</t>
        </is>
      </c>
      <c r="B149" s="12" t="inlineStr">
        <is>
          <t>Selective Breeding &amp; Genetic Engineering</t>
        </is>
      </c>
      <c r="C149" s="13" t="inlineStr">
        <is>
          <t>Selective Breeding [BI6.071]</t>
        </is>
      </c>
      <c r="D149" s="12" t="inlineStr">
        <is>
          <t>Give the definition of selective breeding. Describe the process of selective breeding and explain, with examples, why humans have carried out selective breeding.</t>
        </is>
      </c>
      <c r="E149" s="12" t="inlineStr">
        <is>
          <t>5878ca63-e6b4-499c-9e59-257d8d9b58e6</t>
        </is>
      </c>
    </row>
    <row r="150" ht="45" customHeight="1">
      <c r="A150" s="12" t="inlineStr">
        <is>
          <t>Selective Breeding &amp; Genetic Engineering</t>
        </is>
      </c>
      <c r="B150" s="12" t="inlineStr">
        <is>
          <t>Selective Breeding &amp; Genetic Engineering</t>
        </is>
      </c>
      <c r="C150" s="13" t="inlineStr">
        <is>
          <t>Inbreeding [BI6.072]</t>
        </is>
      </c>
      <c r="D150" s="12" t="inlineStr">
        <is>
          <t>Give the definition of inbreeding. Describe its role in creating organisms with desired characteristics and its positive and negative impacts.</t>
        </is>
      </c>
      <c r="E150" s="12" t="inlineStr">
        <is>
          <t>0399ef1a-4dee-46c9-872f-de81cb32a470</t>
        </is>
      </c>
    </row>
    <row r="151" ht="45" customHeight="1">
      <c r="A151" s="12" t="inlineStr">
        <is>
          <t>Selective Breeding &amp; Genetic Engineering</t>
        </is>
      </c>
      <c r="B151" s="12" t="inlineStr">
        <is>
          <t>Selective Breeding &amp; Genetic Engineering</t>
        </is>
      </c>
      <c r="C151" s="13" t="inlineStr">
        <is>
          <t>Genetic Engineering [BI6.074]</t>
        </is>
      </c>
      <c r="D151" s="12" t="inlineStr">
        <is>
          <t>Give the definition of genetic engineering. Give examples of organisms that have been genetically modified and why. Describe the process of genetic engineering.</t>
        </is>
      </c>
      <c r="E151" s="12" t="inlineStr">
        <is>
          <t>513cfd6e-4bde-412a-a8a9-c7f145931b4b</t>
        </is>
      </c>
    </row>
    <row r="152" ht="45" customHeight="1">
      <c r="A152" s="12" t="inlineStr">
        <is>
          <t>Selective Breeding &amp; Genetic Engineering</t>
        </is>
      </c>
      <c r="B152" s="12" t="inlineStr">
        <is>
          <t>Selective Breeding &amp; Genetic Engineering</t>
        </is>
      </c>
      <c r="C152" s="13" t="inlineStr">
        <is>
          <t>The Impact of Selective Breeding [BI6.073]</t>
        </is>
      </c>
      <c r="D152" s="12" t="inlineStr">
        <is>
          <t>Explain the impact of selective breeding of food plants and domesticated animals, including the benefits and risks.</t>
        </is>
      </c>
      <c r="E152" s="12" t="inlineStr">
        <is>
          <t>b321b4d3-0906-4795-8587-50bf6556a399</t>
        </is>
      </c>
    </row>
    <row r="153" ht="45" customHeight="1">
      <c r="A153" s="12" t="inlineStr">
        <is>
          <t>Selective Breeding &amp; Genetic Engineering</t>
        </is>
      </c>
      <c r="B153" s="12" t="inlineStr">
        <is>
          <t>Selective Breeding &amp; Genetic Engineering</t>
        </is>
      </c>
      <c r="C153" s="13" t="inlineStr">
        <is>
          <t>Genetic Modification &amp; Inherited Disorders [BI6.076]</t>
        </is>
      </c>
      <c r="D153" s="12" t="inlineStr">
        <is>
          <t>Define genetic modification and inherited disorders. Give examples of how genetic modification is being used to overcome some inherited disorders.</t>
        </is>
      </c>
      <c r="E153" s="12" t="inlineStr">
        <is>
          <t>8603afe5-d531-4ebd-8112-d1c4d0445eb2</t>
        </is>
      </c>
    </row>
    <row r="154" ht="45" customHeight="1">
      <c r="A154" s="12" t="inlineStr">
        <is>
          <t>Selective Breeding &amp; Genetic Engineering</t>
        </is>
      </c>
      <c r="B154" s="12" t="inlineStr">
        <is>
          <t>Selective Breeding &amp; Genetic Engineering</t>
        </is>
      </c>
      <c r="C154" s="13" t="inlineStr">
        <is>
          <t>The Impact of Genetic Engineering [BI6.077]</t>
        </is>
      </c>
      <c r="D154" s="12" t="inlineStr">
        <is>
          <t>Give the definition of genetic engineering. Evaluate the positive and negative impacts of genetic engineering, as well as ethical considerations and concerns.</t>
        </is>
      </c>
      <c r="E154" s="12" t="inlineStr">
        <is>
          <t>cd27fbcc-84c6-49f6-9440-f7b66f1bc46e</t>
        </is>
      </c>
    </row>
    <row r="155" ht="45" customHeight="1">
      <c r="A155" s="12" t="inlineStr">
        <is>
          <t>Selective Breeding &amp; Genetic Engineering</t>
        </is>
      </c>
      <c r="B155" s="12" t="inlineStr">
        <is>
          <t>Selective Breeding &amp; Genetic Engineering</t>
        </is>
      </c>
      <c r="C155" s="13" t="inlineStr">
        <is>
          <t>GM Crops [BI6.075]</t>
        </is>
      </c>
      <c r="D155" s="12" t="inlineStr">
        <is>
          <t>Give the definition of genetic engineering. Give examples of crops that have been genetically modified and why.</t>
        </is>
      </c>
      <c r="E155" s="12" t="inlineStr">
        <is>
          <t>b3c401be-5894-4a4f-8ffd-debb1c8706e1</t>
        </is>
      </c>
    </row>
    <row r="156" ht="45" customHeight="1">
      <c r="A156" s="12" t="inlineStr">
        <is>
          <t>Health &amp; Disease</t>
        </is>
      </c>
      <c r="B156" s="12" t="inlineStr">
        <is>
          <t>Health &amp; Disease</t>
        </is>
      </c>
      <c r="C156" s="13" t="inlineStr">
        <is>
          <t>Diagnostic: Health &amp; Disease [BI60.029]</t>
        </is>
      </c>
      <c r="D156" s="12" t="inlineStr">
        <is>
          <t>Diagnostic for the health &amp; disease topic.</t>
        </is>
      </c>
      <c r="E156" s="12" t="inlineStr">
        <is>
          <t>bc1269cf-74b1-4e37-aba8-b37a1ff792b0</t>
        </is>
      </c>
    </row>
    <row r="157" ht="45" customHeight="1">
      <c r="A157" s="12" t="inlineStr">
        <is>
          <t>Health &amp; Disease</t>
        </is>
      </c>
      <c r="B157" s="12" t="inlineStr">
        <is>
          <t>Health &amp; Disease</t>
        </is>
      </c>
      <c r="C157" s="13" t="inlineStr">
        <is>
          <t>Health &amp; Disease [BI2.54]</t>
        </is>
      </c>
      <c r="D157" s="12" t="inlineStr">
        <is>
          <t>Define health, disease, communicable disease and non-communicable disease. Give examples of factors that affect health.</t>
        </is>
      </c>
      <c r="E157" s="12" t="inlineStr">
        <is>
          <t>e348d590-6a8e-4d0f-9802-55f2c5817f9e</t>
        </is>
      </c>
    </row>
    <row r="158" ht="45" customHeight="1">
      <c r="A158" s="12" t="inlineStr">
        <is>
          <t>Health &amp; Disease</t>
        </is>
      </c>
      <c r="B158" s="12" t="inlineStr">
        <is>
          <t>Health &amp; Disease</t>
        </is>
      </c>
      <c r="C158" s="13" t="inlineStr">
        <is>
          <t>Disease Interactions [BI2.56]</t>
        </is>
      </c>
      <c r="D158" s="12" t="inlineStr">
        <is>
          <t>Give examples of disease interactions.</t>
        </is>
      </c>
      <c r="E158" s="12" t="inlineStr">
        <is>
          <t>d977ffda-65ec-4392-9803-1f0f2d8921c3</t>
        </is>
      </c>
    </row>
    <row r="159" ht="45" customHeight="1">
      <c r="A159" s="12" t="inlineStr">
        <is>
          <t>Health &amp; Disease</t>
        </is>
      </c>
      <c r="B159" s="12" t="inlineStr">
        <is>
          <t>Health &amp; Disease</t>
        </is>
      </c>
      <c r="C159" s="13" t="inlineStr">
        <is>
          <t>Risk Factors &amp; Causal Mechanisms [BI2.55]</t>
        </is>
      </c>
      <c r="D159" s="12" t="inlineStr">
        <is>
          <t>Define risk factor, causal mechanism, causation and correlation. Give some general examples.</t>
        </is>
      </c>
      <c r="E159" s="12" t="inlineStr">
        <is>
          <t>18d22704-067e-40d0-91cc-366a311296a4</t>
        </is>
      </c>
    </row>
    <row r="160" ht="45" customHeight="1">
      <c r="A160" s="12" t="inlineStr">
        <is>
          <t>Pathogens &amp; Disease</t>
        </is>
      </c>
      <c r="B160" s="12" t="inlineStr">
        <is>
          <t>Pathogens &amp; Disease</t>
        </is>
      </c>
      <c r="C160" s="13" t="inlineStr">
        <is>
          <t>Diagnostic: Spread of Communicable Disease [BI0.019]</t>
        </is>
      </c>
      <c r="D160" s="12" t="inlineStr">
        <is>
          <t>Diagnostic for the spread and controlling the spread of communicable disease.</t>
        </is>
      </c>
      <c r="E160" s="12" t="inlineStr">
        <is>
          <t>f4068350-a86a-4fdf-ac3d-98d33c5c1f47</t>
        </is>
      </c>
    </row>
    <row r="161" ht="45" customHeight="1">
      <c r="A161" s="12" t="inlineStr">
        <is>
          <t>Pathogens &amp; Disease</t>
        </is>
      </c>
      <c r="B161" s="12" t="inlineStr">
        <is>
          <t>Pathogens &amp; Disease</t>
        </is>
      </c>
      <c r="C161" s="13" t="inlineStr">
        <is>
          <t>Introduction to Pathogens [BI3.01]</t>
        </is>
      </c>
      <c r="D161" s="12" t="inlineStr">
        <is>
          <t>Define 'pathogen', give viruses, bacteria, protists and fungi as examples of pathogens and identify them from images or diagrams.</t>
        </is>
      </c>
      <c r="E161" s="12" t="inlineStr">
        <is>
          <t>c88c96d8-4ec1-4b75-9335-42e0811bf09b</t>
        </is>
      </c>
    </row>
    <row r="162" ht="45" customHeight="1">
      <c r="A162" s="12" t="inlineStr">
        <is>
          <t>Pathogens &amp; Disease</t>
        </is>
      </c>
      <c r="B162" s="12" t="inlineStr">
        <is>
          <t>Pathogens &amp; Disease</t>
        </is>
      </c>
      <c r="C162" s="13" t="inlineStr">
        <is>
          <t>Spread of Communicable Disease in Plants [BI3.02]</t>
        </is>
      </c>
      <c r="D162" s="12" t="inlineStr">
        <is>
          <t>Give ways pathogens can spread between plants.</t>
        </is>
      </c>
      <c r="E162" s="12" t="inlineStr">
        <is>
          <t>988a263a-2072-4abb-a987-6ff8ddca931a</t>
        </is>
      </c>
    </row>
    <row r="163" ht="45" customHeight="1">
      <c r="A163" s="12" t="inlineStr">
        <is>
          <t>Pathogens &amp; Disease</t>
        </is>
      </c>
      <c r="B163" s="12" t="inlineStr">
        <is>
          <t>Pathogens &amp; Disease</t>
        </is>
      </c>
      <c r="C163" s="13" t="inlineStr">
        <is>
          <t>Controlling the Spread of Communicable Disease in Plants [BI3.03]</t>
        </is>
      </c>
      <c r="D163" s="12" t="inlineStr">
        <is>
          <t>Give ways the spread of pathogens between plants can be controlled.</t>
        </is>
      </c>
      <c r="E163" s="12" t="inlineStr">
        <is>
          <t>5ec4fb6e-247a-4380-83f4-612bbef54573</t>
        </is>
      </c>
    </row>
    <row r="164" ht="45" customHeight="1">
      <c r="A164" s="12" t="inlineStr">
        <is>
          <t>Pathogens &amp; Disease</t>
        </is>
      </c>
      <c r="B164" s="12" t="inlineStr">
        <is>
          <t>Pathogens &amp; Disease</t>
        </is>
      </c>
      <c r="C164" s="13" t="inlineStr">
        <is>
          <t>Spread of Communicable Disease in Animals [BI3.04]</t>
        </is>
      </c>
      <c r="D164" s="12" t="inlineStr">
        <is>
          <t>Give ways pathogens can spread between animals.</t>
        </is>
      </c>
      <c r="E164" s="12" t="inlineStr">
        <is>
          <t>0866bcd6-ebe9-4fb8-8ed8-381f9db9853b</t>
        </is>
      </c>
    </row>
    <row r="165" ht="45" customHeight="1">
      <c r="A165" s="12" t="inlineStr">
        <is>
          <t>Pathogens &amp; Disease</t>
        </is>
      </c>
      <c r="B165" s="12" t="inlineStr">
        <is>
          <t>Pathogens &amp; Disease</t>
        </is>
      </c>
      <c r="C165" s="13" t="inlineStr">
        <is>
          <t>Controlling the Spread of Communicable Disease in Animals [BI3.05]</t>
        </is>
      </c>
      <c r="D165" s="12" t="inlineStr">
        <is>
          <t>Give ways the spread of pathogens between animals can be controlled.</t>
        </is>
      </c>
      <c r="E165" s="12" t="inlineStr">
        <is>
          <t>0bd4f1e3-73bd-4f6b-840c-add81d0084b0</t>
        </is>
      </c>
    </row>
    <row r="166" ht="45" customHeight="1">
      <c r="A166" s="12" t="inlineStr">
        <is>
          <t>Pathogens &amp; Disease</t>
        </is>
      </c>
      <c r="B166" s="12" t="inlineStr">
        <is>
          <t>Pathogens &amp; Disease</t>
        </is>
      </c>
      <c r="C166" s="13" t="inlineStr">
        <is>
          <t>Vectors of Disease [BI3.06]</t>
        </is>
      </c>
      <c r="D166" s="12" t="inlineStr">
        <is>
          <t>Describe a vector as an organism that transmits a pathogen from one individual to another and give some common examples.</t>
        </is>
      </c>
      <c r="E166" s="12" t="inlineStr">
        <is>
          <t>98975272-7ef3-46b9-9f92-3594c98824b3</t>
        </is>
      </c>
    </row>
    <row r="167" ht="45" customHeight="1">
      <c r="A167" s="12" t="inlineStr">
        <is>
          <t>Pathogens &amp; Disease</t>
        </is>
      </c>
      <c r="B167" s="12" t="inlineStr">
        <is>
          <t>Pathogens &amp; Disease</t>
        </is>
      </c>
      <c r="C167" s="13" t="inlineStr">
        <is>
          <t>Outbreaks of Disease [BI3.07]</t>
        </is>
      </c>
      <c r="D167" s="12" t="inlineStr">
        <is>
          <t>Define endemic level, epidemic and pandemic. Describe factors that influenced the spread of the 1918 influenza pandemic. Give examples of how epidemics may arise, such as new strains emerging and host behaviour.</t>
        </is>
      </c>
      <c r="E167" s="12" t="inlineStr">
        <is>
          <t>4ccc86ff-d088-4f07-a917-a26084d9c0c6</t>
        </is>
      </c>
    </row>
    <row r="168" ht="45" customHeight="1">
      <c r="A168" s="12" t="inlineStr">
        <is>
          <t>Pathogens &amp; Disease</t>
        </is>
      </c>
      <c r="B168" s="12" t="inlineStr">
        <is>
          <t>Pathogens &amp; Disease</t>
        </is>
      </c>
      <c r="C168" s="13" t="inlineStr">
        <is>
          <t>Controlling Outbreaks of Disease [BI3.08]</t>
        </is>
      </c>
      <c r="D168" s="12" t="inlineStr">
        <is>
          <t>Give ways the spread of pathogens can be controlled and disease outbreaks can be contained.</t>
        </is>
      </c>
      <c r="E168" s="12" t="inlineStr">
        <is>
          <t>43bae1a3-cb41-4be9-abd7-40e7faa19c18</t>
        </is>
      </c>
    </row>
    <row r="169" ht="45" customHeight="1">
      <c r="A169" s="12" t="inlineStr">
        <is>
          <t>Communicable Diseases</t>
        </is>
      </c>
      <c r="B169" s="12" t="inlineStr">
        <is>
          <t>Communicable Diseases</t>
        </is>
      </c>
      <c r="C169" s="13" t="inlineStr">
        <is>
          <t>Diagnostic: Infectious Diseases [BI0.020]</t>
        </is>
      </c>
      <c r="D169" s="12" t="inlineStr">
        <is>
          <t>Diagnostic for measles, HIV, TMV, gonorrhoea, salmonella, rose black spot and malaria.</t>
        </is>
      </c>
      <c r="E169" s="12" t="inlineStr">
        <is>
          <t>686ee956-36d3-476b-b1fa-b55849358f0c</t>
        </is>
      </c>
    </row>
    <row r="170" ht="45" customHeight="1">
      <c r="A170" s="12" t="inlineStr">
        <is>
          <t>Communicable Diseases</t>
        </is>
      </c>
      <c r="B170" s="12" t="inlineStr">
        <is>
          <t>Communicable Diseases</t>
        </is>
      </c>
      <c r="C170" s="13" t="inlineStr">
        <is>
          <t>Viruses [BI3.09]</t>
        </is>
      </c>
      <c r="D170" s="12" t="inlineStr">
        <is>
          <t>Describe viruses and give some common examples.</t>
        </is>
      </c>
      <c r="E170" s="12" t="inlineStr">
        <is>
          <t>eb4548b1-44b5-4a49-9e75-53276d1fa49e</t>
        </is>
      </c>
    </row>
    <row r="171" ht="45" customHeight="1">
      <c r="A171" s="12" t="inlineStr">
        <is>
          <t>Communicable Diseases</t>
        </is>
      </c>
      <c r="B171" s="12" t="inlineStr">
        <is>
          <t>Communicable Diseases</t>
        </is>
      </c>
      <c r="C171" s="13" t="inlineStr">
        <is>
          <t>Fungi [BI3.13]</t>
        </is>
      </c>
      <c r="D171" s="12" t="inlineStr">
        <is>
          <t>Describe fungi and give some common examples.</t>
        </is>
      </c>
      <c r="E171" s="12" t="inlineStr">
        <is>
          <t>9ca28dde-5a4b-4e64-b0e1-ecf7f01d4aff</t>
        </is>
      </c>
    </row>
    <row r="172" ht="45" customHeight="1">
      <c r="A172" s="12" t="inlineStr">
        <is>
          <t>Communicable Diseases</t>
        </is>
      </c>
      <c r="B172" s="12" t="inlineStr">
        <is>
          <t>Communicable Diseases</t>
        </is>
      </c>
      <c r="C172" s="13" t="inlineStr">
        <is>
          <t>Protists [BI3.15]</t>
        </is>
      </c>
      <c r="D172" s="12" t="inlineStr">
        <is>
          <t>Describe protists and give some common examples.</t>
        </is>
      </c>
      <c r="E172" s="12" t="inlineStr">
        <is>
          <t>837795b5-4fcf-4aec-816f-78e0109c361e</t>
        </is>
      </c>
    </row>
    <row r="173" ht="45" customHeight="1">
      <c r="A173" s="12" t="inlineStr">
        <is>
          <t>Communicable Diseases</t>
        </is>
      </c>
      <c r="B173" s="12" t="inlineStr">
        <is>
          <t>Communicable Diseases</t>
        </is>
      </c>
      <c r="C173" s="13" t="inlineStr">
        <is>
          <t>HIV &amp; AIDS [BI3.11]</t>
        </is>
      </c>
      <c r="D173" s="12" t="inlineStr">
        <is>
          <t>Describe HIV as an example of a virus that infects humans. Give the symptoms of HIV infection &amp; AIDS, its mode of transmission, complications and treatments.</t>
        </is>
      </c>
      <c r="E173" s="12" t="inlineStr">
        <is>
          <t>b2d92298-5edb-435d-9bf3-0af69d8cbf7c</t>
        </is>
      </c>
    </row>
    <row r="174" ht="45" customHeight="1">
      <c r="A174" s="12" t="inlineStr">
        <is>
          <t>Communicable Diseases</t>
        </is>
      </c>
      <c r="B174" s="12" t="inlineStr">
        <is>
          <t>Communicable Diseases</t>
        </is>
      </c>
      <c r="C174" s="13" t="inlineStr">
        <is>
          <t>Malaria [BI3.16]</t>
        </is>
      </c>
      <c r="D174" s="12" t="inlineStr">
        <is>
          <t>Describe malaria as an example of a protist disease of humans. Give the symptoms of malaria infection, its mode of transmission, complications and treatments.</t>
        </is>
      </c>
      <c r="E174" s="12" t="inlineStr">
        <is>
          <t>75657273-df69-4dcf-a004-8bc146c00bd6</t>
        </is>
      </c>
    </row>
    <row r="175" ht="45" customHeight="1">
      <c r="A175" s="12" t="inlineStr">
        <is>
          <t>Communicable Diseases</t>
        </is>
      </c>
      <c r="B175" s="12" t="inlineStr">
        <is>
          <t>Communicable Diseases</t>
        </is>
      </c>
      <c r="C175" s="13" t="inlineStr">
        <is>
          <t>Measles [BI3.10]</t>
        </is>
      </c>
      <c r="D175" s="12" t="inlineStr">
        <is>
          <t>Describe measles as an example of a viral disease of humans. Give the symptoms of measles, its mode of transmission, complications and treatments/vaccinations.</t>
        </is>
      </c>
      <c r="E175" s="12" t="inlineStr">
        <is>
          <t>41db5ff3-f680-4db4-b67f-022cb73e1fd7</t>
        </is>
      </c>
    </row>
    <row r="176" ht="45" customHeight="1">
      <c r="A176" s="12" t="inlineStr">
        <is>
          <t>Communicable Diseases</t>
        </is>
      </c>
      <c r="B176" s="12" t="inlineStr">
        <is>
          <t>Communicable Diseases</t>
        </is>
      </c>
      <c r="C176" s="13" t="inlineStr">
        <is>
          <t>Tobacco Mosaic Virus [BI3.12]</t>
        </is>
      </c>
      <c r="D176" s="12" t="inlineStr">
        <is>
          <t>Describe TMV as an example of a virus that infects plants. Give the symptoms of TMV infection, its mode of transmission and controlling the spread of infection.</t>
        </is>
      </c>
      <c r="E176" s="12" t="inlineStr">
        <is>
          <t>3af58dd0-1d75-40c9-9227-06ec2ffc6916</t>
        </is>
      </c>
    </row>
    <row r="177" ht="45" customHeight="1">
      <c r="A177" s="12" t="inlineStr">
        <is>
          <t>Communicable Diseases</t>
        </is>
      </c>
      <c r="B177" s="12" t="inlineStr">
        <is>
          <t>Communicable Diseases</t>
        </is>
      </c>
      <c r="C177" s="13" t="inlineStr">
        <is>
          <t>Rose Black Spot [BI3.14]</t>
        </is>
      </c>
      <c r="D177" s="12" t="inlineStr">
        <is>
          <t>Describe rose black spot as an example of a fungal disease of plants. Give the symptoms, its mode of transmission and controlling the spread of infection.</t>
        </is>
      </c>
      <c r="E177" s="12" t="inlineStr">
        <is>
          <t>05c1c08f-88d5-4f86-965e-17ff40591e7e</t>
        </is>
      </c>
    </row>
    <row r="178" ht="45" customHeight="1">
      <c r="A178" s="12" t="inlineStr">
        <is>
          <t>Communicable Diseases</t>
        </is>
      </c>
      <c r="B178" s="12" t="inlineStr">
        <is>
          <t>Communicable Diseases</t>
        </is>
      </c>
      <c r="C178" s="13" t="inlineStr">
        <is>
          <t>Salmonella [BI3.17]</t>
        </is>
      </c>
      <c r="D178" s="12" t="inlineStr">
        <is>
          <t>Describe salmonella food poisoning as an example of a bacterial disease of animals. Give the symptoms, its mode of transmission and controlling the spread of infection.</t>
        </is>
      </c>
      <c r="E178" s="12" t="inlineStr">
        <is>
          <t>0a8abfdf-c3fd-4e93-930a-5cf3be2a12c8</t>
        </is>
      </c>
    </row>
    <row r="179" ht="45" customHeight="1">
      <c r="A179" s="12" t="inlineStr">
        <is>
          <t>Communicable Diseases</t>
        </is>
      </c>
      <c r="B179" s="12" t="inlineStr">
        <is>
          <t>Communicable Diseases</t>
        </is>
      </c>
      <c r="C179" s="13" t="inlineStr">
        <is>
          <t>Gonorrhoea [BI3.18]</t>
        </is>
      </c>
      <c r="D179" s="12" t="inlineStr">
        <is>
          <t>Describe gonorrhoea as an example of a bacterial disease of animals. Give the symptoms, its mode of transmission and controlling the spread of infection.</t>
        </is>
      </c>
      <c r="E179" s="12" t="inlineStr">
        <is>
          <t>0f9167df-f13e-45f1-a7ff-5906f43a26ec</t>
        </is>
      </c>
    </row>
    <row r="180" ht="45" customHeight="1">
      <c r="A180" s="12" t="inlineStr">
        <is>
          <t>Communicable Diseases</t>
        </is>
      </c>
      <c r="B180" s="12" t="inlineStr">
        <is>
          <t>Communicable Diseases</t>
        </is>
      </c>
      <c r="C180" s="13" t="inlineStr">
        <is>
          <t>Summary: Communicable Diseases [BI3.19]</t>
        </is>
      </c>
      <c r="D180" s="12" t="inlineStr">
        <is>
          <t>Compare and contrast measles, HIV, AIDS, TMV, rose black spot, malaria, salmonella &amp; gonorrhoea. Give the symptoms of infection with any of these pathogens, their modes of transmission and controlling the spread of infection. Assumes some background knowledge of these particular diseases, the spread of disease, controlling the spread of disease and pathogens.</t>
        </is>
      </c>
      <c r="E180" s="12" t="inlineStr">
        <is>
          <t>7d486cae-415b-4901-917c-1420c0bf3e3b</t>
        </is>
      </c>
    </row>
    <row r="181" ht="45" customHeight="1">
      <c r="A181" s="12" t="inlineStr">
        <is>
          <t>Plant Disease &amp; Defence</t>
        </is>
      </c>
      <c r="B181" s="12" t="inlineStr">
        <is>
          <t>Plant Disease &amp; Defence</t>
        </is>
      </c>
      <c r="C181" s="13" t="inlineStr">
        <is>
          <t>Diagnostic: Plant Disease &amp; Defence [BI60.042]</t>
        </is>
      </c>
      <c r="D181" s="12" t="inlineStr">
        <is>
          <t>Diagnostic for the plant disease &amp; defence topic.</t>
        </is>
      </c>
      <c r="E181" s="12" t="inlineStr">
        <is>
          <t>05316c75-1a3a-410d-abfb-d328aa45023e</t>
        </is>
      </c>
    </row>
    <row r="182" ht="45" customHeight="1">
      <c r="A182" s="12" t="inlineStr">
        <is>
          <t>Plant Disease &amp; Defence</t>
        </is>
      </c>
      <c r="B182" s="12" t="inlineStr">
        <is>
          <t>Plant Disease &amp; Defence</t>
        </is>
      </c>
      <c r="C182" s="13" t="inlineStr">
        <is>
          <t>Plant Disease: Pests &amp; Pathogens Summary [BI3.50]</t>
        </is>
      </c>
      <c r="D182" s="12" t="inlineStr">
        <is>
          <t>A summary of the impact that rose black spot, TMV and pests have on plants. Explain why they have such an impact.</t>
        </is>
      </c>
      <c r="E182" s="12" t="inlineStr">
        <is>
          <t>f38a48f7-82e1-4681-bbf4-851e7a2e1a99</t>
        </is>
      </c>
    </row>
    <row r="183" ht="45" customHeight="1">
      <c r="A183" s="12" t="inlineStr">
        <is>
          <t>Plant Disease &amp; Defence</t>
        </is>
      </c>
      <c r="B183" s="12" t="inlineStr">
        <is>
          <t>Plant Disease &amp; Defence</t>
        </is>
      </c>
      <c r="C183" s="13" t="inlineStr">
        <is>
          <t>Plant Defences: Physical Responses [BI3.51]</t>
        </is>
      </c>
      <c r="D183" s="12" t="inlineStr">
        <is>
          <t xml:space="preserve">Explain how plants have adapted to have physical barriers to pathogens. </t>
        </is>
      </c>
      <c r="E183" s="12" t="inlineStr">
        <is>
          <t>95ab7bac-7048-4e9f-996d-934b35ca66e0</t>
        </is>
      </c>
    </row>
    <row r="184" ht="45" customHeight="1">
      <c r="A184" s="12" t="inlineStr">
        <is>
          <t>Plant Disease &amp; Defence</t>
        </is>
      </c>
      <c r="B184" s="12" t="inlineStr">
        <is>
          <t>Plant Disease &amp; Defence</t>
        </is>
      </c>
      <c r="C184" s="13" t="inlineStr">
        <is>
          <t>Plant Defences: Chemical Responses [BI3.52]</t>
        </is>
      </c>
      <c r="D184" s="12" t="inlineStr">
        <is>
          <t>Describe the chemical defences that plants have developed to protect themselves against pathogens and herbivores.</t>
        </is>
      </c>
      <c r="E184" s="12" t="inlineStr">
        <is>
          <t>bc2d6bac-1fa9-4cad-b500-fb941bacb928</t>
        </is>
      </c>
    </row>
    <row r="185" ht="45" customHeight="1">
      <c r="A185" s="12" t="inlineStr">
        <is>
          <t>Human Immunity &amp; Defence</t>
        </is>
      </c>
      <c r="B185" s="12" t="inlineStr">
        <is>
          <t>Human Immunity &amp; Defence</t>
        </is>
      </c>
      <c r="C185" s="13" t="inlineStr">
        <is>
          <t>Diagnostic: Human Immunity &amp; Defence [BI0.021]</t>
        </is>
      </c>
      <c r="D185" s="12" t="inlineStr">
        <is>
          <t>Diagnostic for human immunity &amp; defence.</t>
        </is>
      </c>
      <c r="E185" s="12" t="inlineStr">
        <is>
          <t>c2d8ccda-71e2-4dd5-a0d8-a682cc0fcf25</t>
        </is>
      </c>
    </row>
    <row r="186" ht="45" customHeight="1">
      <c r="A186" s="12" t="inlineStr">
        <is>
          <t>Human Immunity &amp; Defence</t>
        </is>
      </c>
      <c r="B186" s="12" t="inlineStr">
        <is>
          <t>Human Immunity &amp; Defence</t>
        </is>
      </c>
      <c r="C186" s="13" t="inlineStr">
        <is>
          <t>Human Non-Specific Defences [BI3.20]</t>
        </is>
      </c>
      <c r="D186" s="12" t="inlineStr">
        <is>
          <t>Describe the non-specific defence systems of the human body against pathogens.</t>
        </is>
      </c>
      <c r="E186" s="12" t="inlineStr">
        <is>
          <t>a0178cc6-707a-4623-8274-777a23eb92b2</t>
        </is>
      </c>
    </row>
    <row r="187" ht="45" customHeight="1">
      <c r="A187" s="12" t="inlineStr">
        <is>
          <t>Human Immunity &amp; Defence</t>
        </is>
      </c>
      <c r="B187" s="12" t="inlineStr">
        <is>
          <t>Human Immunity &amp; Defence</t>
        </is>
      </c>
      <c r="C187" s="13" t="inlineStr">
        <is>
          <t>The Immune System [BI3.21]</t>
        </is>
      </c>
      <c r="D187" s="12" t="inlineStr">
        <is>
          <t>Describe phagocytosis, antibody production and antitoxin production.</t>
        </is>
      </c>
      <c r="E187" s="12" t="inlineStr">
        <is>
          <t>3cf2c335-354a-4164-adf6-0173dc30e697</t>
        </is>
      </c>
    </row>
    <row r="188" ht="45" customHeight="1">
      <c r="A188" s="12" t="inlineStr">
        <is>
          <t>Human Immunity &amp; Defence</t>
        </is>
      </c>
      <c r="B188" s="12" t="inlineStr">
        <is>
          <t>Human Immunity &amp; Defence</t>
        </is>
      </c>
      <c r="C188" s="13" t="inlineStr">
        <is>
          <t>Antigens, Antibodies &amp; Immunity [BI3.22]</t>
        </is>
      </c>
      <c r="D188" s="12" t="inlineStr">
        <is>
          <t>Define antigen &amp; antibody. Describe the specific nature of antibodies, the 'memory' of the immune system and the primary and secondary immune responses.</t>
        </is>
      </c>
      <c r="E188" s="12" t="inlineStr">
        <is>
          <t>0dbb5429-c4c6-4b8d-ae88-1cfae1791b20</t>
        </is>
      </c>
    </row>
    <row r="189" ht="45" customHeight="1">
      <c r="A189" s="12" t="inlineStr">
        <is>
          <t>Human Immunity &amp; Defence</t>
        </is>
      </c>
      <c r="B189" s="12" t="inlineStr">
        <is>
          <t>Human Immunity &amp; Defence</t>
        </is>
      </c>
      <c r="C189" s="13" t="inlineStr">
        <is>
          <t>The Lymphatic System [BK4.07]</t>
        </is>
      </c>
      <c r="D189" s="12" t="inlineStr">
        <is>
          <t>To be able to describe the function of the lymphatic system.</t>
        </is>
      </c>
      <c r="E189" s="12" t="inlineStr">
        <is>
          <t>afb2ff92-809a-4784-861d-c031ad1cacdb</t>
        </is>
      </c>
    </row>
    <row r="190" ht="45" customHeight="1">
      <c r="A190" s="12" t="inlineStr">
        <is>
          <t>Vaccinations &amp; Immunisation</t>
        </is>
      </c>
      <c r="B190" s="12" t="inlineStr">
        <is>
          <t>Vaccinations &amp; Immunisation</t>
        </is>
      </c>
      <c r="C190" s="13" t="inlineStr">
        <is>
          <t>Diagnostic: Vaccinations [BI0.022]</t>
        </is>
      </c>
      <c r="D190" s="12" t="inlineStr">
        <is>
          <t>Diagnostic for vaccinations and herd immunity.</t>
        </is>
      </c>
      <c r="E190" s="12" t="inlineStr">
        <is>
          <t>2ca49794-517c-4fe8-9016-843583924577</t>
        </is>
      </c>
    </row>
    <row r="191" ht="45" customHeight="1">
      <c r="A191" s="12" t="inlineStr">
        <is>
          <t>Vaccinations &amp; Immunisation</t>
        </is>
      </c>
      <c r="B191" s="12" t="inlineStr">
        <is>
          <t>Vaccinations &amp; Immunisation</t>
        </is>
      </c>
      <c r="C191" s="13" t="inlineStr">
        <is>
          <t>Vaccinations: Traditional Vaccines [BI3.23]</t>
        </is>
      </c>
      <c r="D191" s="12" t="inlineStr">
        <is>
          <t>Describe vaccines that contain attenuated pathogens or parts of pathogens and explain how they work. Describe the primary and secondary immune response and how this applies to vaccination programs.</t>
        </is>
      </c>
      <c r="E191" s="12" t="inlineStr">
        <is>
          <t>7ed2affd-1fe6-49e6-a429-722c12e5328c</t>
        </is>
      </c>
    </row>
    <row r="192" ht="45" customHeight="1">
      <c r="A192" s="12" t="inlineStr">
        <is>
          <t>Vaccinations &amp; Immunisation</t>
        </is>
      </c>
      <c r="B192" s="12" t="inlineStr">
        <is>
          <t>Vaccinations &amp; Immunisation</t>
        </is>
      </c>
      <c r="C192" s="13" t="inlineStr">
        <is>
          <t>Vaccinations: mRNA Vaccines [BI3.24]</t>
        </is>
      </c>
      <c r="D192" s="12" t="inlineStr">
        <is>
          <t>Describe mRNA vaccines and explain how they work. Describe the primary and secondary immune response and how this applies to vaccination programs. Includes some graph reading/interpreting.</t>
        </is>
      </c>
      <c r="E192" s="12" t="inlineStr">
        <is>
          <t>24f3005b-108a-4ff7-9249-5f2b44d1ee53</t>
        </is>
      </c>
    </row>
    <row r="193" ht="45" customHeight="1">
      <c r="A193" s="12" t="inlineStr">
        <is>
          <t>Vaccinations &amp; Immunisation</t>
        </is>
      </c>
      <c r="B193" s="12" t="inlineStr">
        <is>
          <t>Vaccinations &amp; Immunisation</t>
        </is>
      </c>
      <c r="C193" s="13" t="inlineStr">
        <is>
          <t>Vaccinations: Dealing with Variants [BI3.25]</t>
        </is>
      </c>
      <c r="D193" s="12" t="inlineStr">
        <is>
          <t>Explain what variants of pathogens are and how vaccine development attempts to tackle them.</t>
        </is>
      </c>
      <c r="E193" s="12" t="inlineStr">
        <is>
          <t>e7205415-4454-4e9f-9b72-9b49d5bcda67</t>
        </is>
      </c>
    </row>
    <row r="194" ht="45" customHeight="1">
      <c r="A194" s="12" t="inlineStr">
        <is>
          <t>Vaccinations &amp; Immunisation</t>
        </is>
      </c>
      <c r="B194" s="12" t="inlineStr">
        <is>
          <t>Vaccinations &amp; Immunisation</t>
        </is>
      </c>
      <c r="C194" s="13" t="inlineStr">
        <is>
          <t>Vaccinations: Herd immunity [BI3.26]</t>
        </is>
      </c>
      <c r="D194" s="12" t="inlineStr">
        <is>
          <t>Describe and explain herd immunity. Compare the eradication of small pox with the reemergence of measles.</t>
        </is>
      </c>
      <c r="E194" s="12" t="inlineStr">
        <is>
          <t>4a634b6e-7b41-4235-999e-ece90bb455d2</t>
        </is>
      </c>
    </row>
    <row r="195" ht="45" customHeight="1">
      <c r="A195" s="12" t="inlineStr">
        <is>
          <t>Vaccinations &amp; Immunisation</t>
        </is>
      </c>
      <c r="B195" s="12" t="inlineStr">
        <is>
          <t>Vaccinations &amp; Immunisation</t>
        </is>
      </c>
      <c r="C195" s="13" t="inlineStr">
        <is>
          <t>Vaccinations: Misconceptions [BI3.27]</t>
        </is>
      </c>
      <c r="D195" s="12" t="inlineStr">
        <is>
          <t>Describe some common misconceptions regarding vaccines and explain the science behind the corrections.</t>
        </is>
      </c>
      <c r="E195" s="12" t="inlineStr">
        <is>
          <t>d57b8c1d-16dd-465a-88fc-f72b26e60ca1</t>
        </is>
      </c>
    </row>
    <row r="196" ht="45" customHeight="1">
      <c r="A196" s="12" t="inlineStr">
        <is>
          <t>Developing New Medicines</t>
        </is>
      </c>
      <c r="B196" s="12" t="inlineStr">
        <is>
          <t>Developing New Medicines</t>
        </is>
      </c>
      <c r="C196" s="13" t="inlineStr">
        <is>
          <t>Diagnostic: Developing Drugs [BI0.024]</t>
        </is>
      </c>
      <c r="D196" s="12" t="inlineStr">
        <is>
          <t>Diagnostic for the process of developing drugs.</t>
        </is>
      </c>
      <c r="E196" s="12" t="inlineStr">
        <is>
          <t>33983a62-8990-47f2-b829-95077f82bc51</t>
        </is>
      </c>
    </row>
    <row r="197" ht="45" customHeight="1">
      <c r="A197" s="12" t="inlineStr">
        <is>
          <t>Developing New Medicines</t>
        </is>
      </c>
      <c r="B197" s="12" t="inlineStr">
        <is>
          <t>Developing New Medicines</t>
        </is>
      </c>
      <c r="C197" s="13" t="inlineStr">
        <is>
          <t>Developing Drugs: Discovery [BI3.32]</t>
        </is>
      </c>
      <c r="D197" s="12" t="inlineStr">
        <is>
          <t>Describe how aspirin, digitalis and penicillin were discovered and how they work.</t>
        </is>
      </c>
      <c r="E197" s="12" t="inlineStr">
        <is>
          <t>758a591e-4296-4277-b85a-ce8a2e44119a</t>
        </is>
      </c>
    </row>
    <row r="198" ht="45" customHeight="1">
      <c r="A198" s="12" t="inlineStr">
        <is>
          <t>Developing New Medicines</t>
        </is>
      </c>
      <c r="B198" s="12" t="inlineStr">
        <is>
          <t>Developing New Medicines</t>
        </is>
      </c>
      <c r="C198" s="13" t="inlineStr">
        <is>
          <t>Developing Drugs: Key Words [BI3.33]</t>
        </is>
      </c>
      <c r="D198" s="12" t="inlineStr">
        <is>
          <t>Define the key words relating to all stages of drug development.</t>
        </is>
      </c>
      <c r="E198" s="12" t="inlineStr">
        <is>
          <t>df17f7b7-cb0a-46e7-af2b-f9f6696ef596</t>
        </is>
      </c>
    </row>
    <row r="199" ht="45" customHeight="1">
      <c r="A199" s="12" t="inlineStr">
        <is>
          <t>Developing New Medicines</t>
        </is>
      </c>
      <c r="B199" s="12" t="inlineStr">
        <is>
          <t>Developing New Medicines</t>
        </is>
      </c>
      <c r="C199" s="13" t="inlineStr">
        <is>
          <t>Developing Drugs: Preclinical Trials [BI3.34]</t>
        </is>
      </c>
      <c r="D199" s="12" t="inlineStr">
        <is>
          <t>Describe preclinical trials. State reasons for and against testing on animals.</t>
        </is>
      </c>
      <c r="E199" s="12" t="inlineStr">
        <is>
          <t>e63e07da-7f36-4213-a45e-e5342acb5f8e</t>
        </is>
      </c>
    </row>
    <row r="200" ht="45" customHeight="1">
      <c r="A200" s="12" t="inlineStr">
        <is>
          <t>Developing New Medicines</t>
        </is>
      </c>
      <c r="B200" s="12" t="inlineStr">
        <is>
          <t>Developing New Medicines</t>
        </is>
      </c>
      <c r="C200" s="13" t="inlineStr">
        <is>
          <t>Developing Drugs: Clinical Trials - Phase 1 [BI3.35]</t>
        </is>
      </c>
      <c r="D200" s="12" t="inlineStr">
        <is>
          <t>Describe phase 1 trials. Explain why testing is carried out on healthy volunteers.</t>
        </is>
      </c>
      <c r="E200" s="12" t="inlineStr">
        <is>
          <t>778e0cb9-6392-4ccc-a6a3-175491fdebe4</t>
        </is>
      </c>
    </row>
    <row r="201" ht="45" customHeight="1">
      <c r="A201" s="12" t="inlineStr">
        <is>
          <t>Developing New Medicines</t>
        </is>
      </c>
      <c r="B201" s="12" t="inlineStr">
        <is>
          <t>Developing New Medicines</t>
        </is>
      </c>
      <c r="C201" s="13" t="inlineStr">
        <is>
          <t>Developing Drugs: Clinical Trials - Phase 2 [BI3.36]</t>
        </is>
      </c>
      <c r="D201" s="12" t="inlineStr">
        <is>
          <t>Describe phase 2 trials. Describe and explain why phase 2 trials are randomised, double blind and placebo-controlled.</t>
        </is>
      </c>
      <c r="E201" s="12" t="inlineStr">
        <is>
          <t>745e0aab-c246-4638-8816-bd018ce8e002</t>
        </is>
      </c>
    </row>
    <row r="202" ht="45" customHeight="1">
      <c r="A202" s="12" t="inlineStr">
        <is>
          <t>Developing New Medicines</t>
        </is>
      </c>
      <c r="B202" s="12" t="inlineStr">
        <is>
          <t>Developing New Medicines</t>
        </is>
      </c>
      <c r="C202" s="13" t="inlineStr">
        <is>
          <t>Developing Drugs: Clinical Trials - Phase 3 [BI3.37]</t>
        </is>
      </c>
      <c r="D202" s="12" t="inlineStr">
        <is>
          <t>Describe phase 3 trials. Describe and explain why phase 3 trials are randomised, double blind and placebo-controlled. Explain the ethics of using a placebo.</t>
        </is>
      </c>
      <c r="E202" s="12" t="inlineStr">
        <is>
          <t>3462ae6c-1a8e-4dbd-b3ad-9edb478d2325</t>
        </is>
      </c>
    </row>
    <row r="203" ht="45" customHeight="1">
      <c r="A203" s="12" t="inlineStr">
        <is>
          <t>Developing New Medicines</t>
        </is>
      </c>
      <c r="B203" s="12" t="inlineStr">
        <is>
          <t>Developing New Medicines</t>
        </is>
      </c>
      <c r="C203" s="13" t="inlineStr">
        <is>
          <t>Developing Drugs: Peer Review [BI3.38]</t>
        </is>
      </c>
      <c r="D203" s="12" t="inlineStr">
        <is>
          <t>Explain why peer review is needed and describe the function of regulatory authorities.</t>
        </is>
      </c>
      <c r="E203" s="12" t="inlineStr">
        <is>
          <t>e565520a-b2b2-46c7-9979-0078d8f1747b</t>
        </is>
      </c>
    </row>
    <row r="204" ht="45" customHeight="1">
      <c r="A204" s="12" t="inlineStr">
        <is>
          <t>Developing New Medicines</t>
        </is>
      </c>
      <c r="B204" s="12" t="inlineStr">
        <is>
          <t>Developing New Medicines</t>
        </is>
      </c>
      <c r="C204" s="13" t="inlineStr">
        <is>
          <t>Developing Drugs: Post-Marketing Surveillance [BI3.39]</t>
        </is>
      </c>
      <c r="D204" s="12" t="inlineStr">
        <is>
          <t xml:space="preserve">Explain why phase 4 / post-marketing surveillance is required. Describe the participants involved, the length of the trial and why that is important. </t>
        </is>
      </c>
      <c r="E204" s="12" t="inlineStr">
        <is>
          <t>88ea0955-5d0a-4d5b-a4f5-8cfbcb08ded7</t>
        </is>
      </c>
    </row>
    <row r="205" ht="45" customHeight="1">
      <c r="A205" s="12" t="inlineStr">
        <is>
          <t>Developing New Medicines</t>
        </is>
      </c>
      <c r="B205" s="12" t="inlineStr">
        <is>
          <t>Developing New Medicines</t>
        </is>
      </c>
      <c r="C205" s="13" t="inlineStr">
        <is>
          <t>Developing Drugs: Summary [BI3.40]</t>
        </is>
      </c>
      <c r="D205" s="12" t="inlineStr">
        <is>
          <t>Describe and give reasons for each stage of the drug development process. Assumes some knowledge of keywords and scientific method.</t>
        </is>
      </c>
      <c r="E205" s="12" t="inlineStr">
        <is>
          <t>0b4ed7ef-15ba-41b2-92b9-fe8c0b3e2e82</t>
        </is>
      </c>
    </row>
    <row r="206" ht="45" customHeight="1">
      <c r="A206" s="12" t="inlineStr">
        <is>
          <t>Developing New Medicines</t>
        </is>
      </c>
      <c r="B206" s="12" t="inlineStr">
        <is>
          <t>Developing New Medicines</t>
        </is>
      </c>
      <c r="C206" s="13" t="inlineStr">
        <is>
          <t>Development of the COVID Vaccine [BI3.41]</t>
        </is>
      </c>
      <c r="D206" s="12" t="inlineStr">
        <is>
          <t>Compare the average time for a vaccine to be developed with the time it took for the first COVID vaccine to be made. Explain why COVID vaccines have been made and approved so quickly. Define novel virus, genetic sequence and mRNA.</t>
        </is>
      </c>
      <c r="E206" s="12" t="inlineStr">
        <is>
          <t>60740c59-8065-44cb-a6f9-c85bf475c309</t>
        </is>
      </c>
    </row>
    <row r="207" ht="45" customHeight="1">
      <c r="A207" s="12" t="inlineStr">
        <is>
          <t>Developing Antibiotics</t>
        </is>
      </c>
      <c r="B207" s="12" t="inlineStr">
        <is>
          <t>Developing Antibiotics</t>
        </is>
      </c>
      <c r="C207" s="13" t="inlineStr">
        <is>
          <t>Diagnostic: Developing Antibiotics [BI60.038]</t>
        </is>
      </c>
      <c r="D207" s="12" t="inlineStr">
        <is>
          <t>Diagnostic for the developing antibiotics topic.</t>
        </is>
      </c>
      <c r="E207" s="12" t="inlineStr">
        <is>
          <t>fc979cad-ed55-4e83-a8c2-4bae04f176c1</t>
        </is>
      </c>
    </row>
    <row r="208" ht="45" customHeight="1">
      <c r="A208" s="12" t="inlineStr">
        <is>
          <t>Developing Antibiotics</t>
        </is>
      </c>
      <c r="B208" s="12" t="inlineStr">
        <is>
          <t>Developing Antibiotics</t>
        </is>
      </c>
      <c r="C208" s="13" t="inlineStr">
        <is>
          <t>Medical Drugs: Antibiotics [BI3.29]</t>
        </is>
      </c>
      <c r="D208" s="12" t="inlineStr">
        <is>
          <t>Give definitions of medical drugs and antibiotic. Identify when antibiotics might be used and what they can/cannot treat.</t>
        </is>
      </c>
      <c r="E208" s="12" t="inlineStr">
        <is>
          <t>03e6210b-ff2a-4ff4-935c-806f4c7b200b</t>
        </is>
      </c>
    </row>
    <row r="209" ht="45" customHeight="1">
      <c r="A209" s="12" t="inlineStr">
        <is>
          <t>Developing Antibiotics</t>
        </is>
      </c>
      <c r="B209" s="12" t="inlineStr">
        <is>
          <t>Developing Antibiotics</t>
        </is>
      </c>
      <c r="C209" s="13" t="inlineStr">
        <is>
          <t>Culturing Microorganisms [BI1.22]</t>
        </is>
      </c>
      <c r="D209" s="12" t="inlineStr">
        <is>
          <t>Describe how bacteria are cultured under controlled conditions in a laboratory.</t>
        </is>
      </c>
      <c r="E209" s="12" t="inlineStr">
        <is>
          <t>088e036f-93da-40a6-af2c-1f00112b2f00</t>
        </is>
      </c>
    </row>
    <row r="210" ht="45" customHeight="1">
      <c r="A210" s="12" t="inlineStr">
        <is>
          <t>Developing Antibiotics</t>
        </is>
      </c>
      <c r="B210" s="12" t="inlineStr">
        <is>
          <t>Developing Antibiotics</t>
        </is>
      </c>
      <c r="C210" s="13" t="inlineStr">
        <is>
          <t>Practical: Aseptic Technique [BI1.062]</t>
        </is>
      </c>
      <c r="D210" s="12" t="inlineStr">
        <is>
          <t>Use aseptic technique to prepare an uncontaminated culture of bacteria.</t>
        </is>
      </c>
      <c r="E210" s="12" t="inlineStr">
        <is>
          <t>db0087ea-21d6-4627-9f66-be9730626387</t>
        </is>
      </c>
    </row>
    <row r="211" ht="45" customHeight="1">
      <c r="A211" s="12" t="inlineStr">
        <is>
          <t>Developing Antibiotics</t>
        </is>
      </c>
      <c r="B211" s="12" t="inlineStr">
        <is>
          <t>Developing Antibiotics</t>
        </is>
      </c>
      <c r="C211" s="13" t="inlineStr">
        <is>
          <t>Practical: Investigate the Effects of Antiseptics or Antibiotics [BI1.68]</t>
        </is>
      </c>
      <c r="D211" s="12" t="inlineStr">
        <is>
          <t>Investigate the effect of antiseptics or antibiotics on bacterial growth
using agar plates and measuring zones of inhibition.</t>
        </is>
      </c>
      <c r="E211" s="12" t="inlineStr">
        <is>
          <t>06db14a9-dbab-47c1-8bc6-4972aa0d2a4d</t>
        </is>
      </c>
    </row>
    <row r="212" ht="45" customHeight="1">
      <c r="A212" s="12" t="inlineStr">
        <is>
          <t>Developing Antibiotics</t>
        </is>
      </c>
      <c r="B212" s="12" t="inlineStr">
        <is>
          <t>Developing Antibiotics</t>
        </is>
      </c>
      <c r="C212" s="13" t="inlineStr">
        <is>
          <t>Calculating Cross-Sectional Area of Bacterial Colonies [BI1.23]</t>
        </is>
      </c>
      <c r="D212" s="12" t="inlineStr">
        <is>
          <t>Calculate the cross-sectional area of bacterial colonies using π r².</t>
        </is>
      </c>
      <c r="E212" s="12" t="inlineStr">
        <is>
          <t>497a97dd-7b0d-4c67-a873-11de20cb8d06</t>
        </is>
      </c>
    </row>
    <row r="213" ht="45" customHeight="1">
      <c r="A213" s="12" t="inlineStr">
        <is>
          <t>Developing Antibiotics</t>
        </is>
      </c>
      <c r="B213" s="12" t="inlineStr">
        <is>
          <t>Developing Antibiotics</t>
        </is>
      </c>
      <c r="C213" s="13" t="inlineStr">
        <is>
          <t>Calculating Cross-Sectional Area of Clear Agar [BI1.063]</t>
        </is>
      </c>
      <c r="D213" s="12" t="inlineStr">
        <is>
          <t>Calculate the cross-sectional area of clear agar using π r².</t>
        </is>
      </c>
      <c r="E213" s="12" t="inlineStr">
        <is>
          <t>52e95c0a-1cfe-4f66-8ce1-56285b4b91c5</t>
        </is>
      </c>
    </row>
    <row r="214" ht="45" customHeight="1">
      <c r="A214" s="12" t="inlineStr">
        <is>
          <t>Non-Communicable Diseases</t>
        </is>
      </c>
      <c r="B214" s="12" t="inlineStr">
        <is>
          <t>Non-Communicable Diseases</t>
        </is>
      </c>
      <c r="C214" s="13" t="inlineStr">
        <is>
          <t>Diagnostic: Non-Communicable Diseases [BI60.028]</t>
        </is>
      </c>
      <c r="D214" s="12" t="inlineStr">
        <is>
          <t>Diagnostic for the non-communicable diseases topic.</t>
        </is>
      </c>
      <c r="E214" s="12" t="inlineStr">
        <is>
          <t>f4d3f5c4-9613-4e50-adac-1b24c1537c05</t>
        </is>
      </c>
    </row>
    <row r="215" ht="45" customHeight="1">
      <c r="A215" s="12" t="inlineStr">
        <is>
          <t>Non-Communicable Diseases</t>
        </is>
      </c>
      <c r="B215" s="12" t="inlineStr">
        <is>
          <t>Non-Communicable Diseases</t>
        </is>
      </c>
      <c r="C215" s="13" t="inlineStr">
        <is>
          <t>Diet, Exercise &amp; Disease [BH4.02]</t>
        </is>
      </c>
      <c r="D215" s="12" t="inlineStr">
        <is>
          <t>Explain the effect of lifestyle factors, including diet and exercise, on the incidence of non-communicable diseases at local, national and global levels.</t>
        </is>
      </c>
      <c r="E215" s="12" t="inlineStr">
        <is>
          <t>754c4a92-c1d2-4279-a907-3f54cdcc05a9</t>
        </is>
      </c>
    </row>
    <row r="216" ht="45" customHeight="1">
      <c r="A216" s="12" t="inlineStr">
        <is>
          <t>Non-Communicable Diseases</t>
        </is>
      </c>
      <c r="B216" s="12" t="inlineStr">
        <is>
          <t>Non-Communicable Diseases</t>
        </is>
      </c>
      <c r="C216" s="13" t="inlineStr">
        <is>
          <t>Consequences of a Poor Diet [BK3.03]</t>
        </is>
      </c>
      <c r="D216" s="12" t="inlineStr">
        <is>
          <t xml:space="preserve">Describe the consequences of a poor diet. </t>
        </is>
      </c>
      <c r="E216" s="12" t="inlineStr">
        <is>
          <t>3540314f-eb41-486f-baf9-563d635d05ed</t>
        </is>
      </c>
    </row>
    <row r="217" ht="45" customHeight="1">
      <c r="A217" s="12" t="inlineStr">
        <is>
          <t>Non-Communicable Diseases</t>
        </is>
      </c>
      <c r="B217" s="12" t="inlineStr">
        <is>
          <t>Non-Communicable Diseases</t>
        </is>
      </c>
      <c r="C217" s="13" t="inlineStr">
        <is>
          <t>Diet, Exercise, Obesity &amp; Disease [BI2.60]</t>
        </is>
      </c>
      <c r="D217" s="12" t="inlineStr">
        <is>
          <t>Describe the effect of diet, exercise and obesity on the incidence of non-communicable disease.</t>
        </is>
      </c>
      <c r="E217" s="12" t="inlineStr">
        <is>
          <t>74e6d29e-eb35-4acf-9d1f-f2e74ca99ca9</t>
        </is>
      </c>
    </row>
    <row r="218" ht="45" customHeight="1">
      <c r="A218" s="12" t="inlineStr">
        <is>
          <t>Non-Communicable Diseases</t>
        </is>
      </c>
      <c r="B218" s="12" t="inlineStr">
        <is>
          <t>Non-Communicable Diseases</t>
        </is>
      </c>
      <c r="C218" s="13" t="inlineStr">
        <is>
          <t>The Costs of Non-Communicable Disease [BI2.57]</t>
        </is>
      </c>
      <c r="D218" s="12" t="inlineStr">
        <is>
          <t>Describe the human and financial cost of non-communicable disease to an individual, a local community, a nation or globally.</t>
        </is>
      </c>
      <c r="E218" s="12" t="inlineStr">
        <is>
          <t>58f818e6-3ae5-4cc9-b876-3120e36d40e8</t>
        </is>
      </c>
    </row>
    <row r="219" ht="45" customHeight="1">
      <c r="A219" s="12" t="inlineStr">
        <is>
          <t>Non-Communicable Diseases</t>
        </is>
      </c>
      <c r="B219" s="12" t="inlineStr">
        <is>
          <t>Non-Communicable Diseases</t>
        </is>
      </c>
      <c r="C219" s="13" t="inlineStr">
        <is>
          <t>Alcohol &amp; Disease [BI2.59]</t>
        </is>
      </c>
      <c r="D219" s="12" t="inlineStr">
        <is>
          <t>Describe the effect of drinking alcohol on the incidence of non-communicable disease.</t>
        </is>
      </c>
      <c r="E219" s="12" t="inlineStr">
        <is>
          <t>6a592ba4-1764-4cee-8bbc-ea9c4c3b823e</t>
        </is>
      </c>
    </row>
    <row r="220" ht="45" customHeight="1">
      <c r="A220" s="12" t="inlineStr">
        <is>
          <t>Non-Communicable Diseases</t>
        </is>
      </c>
      <c r="B220" s="12" t="inlineStr">
        <is>
          <t>Non-Communicable Diseases</t>
        </is>
      </c>
      <c r="C220" s="13" t="inlineStr">
        <is>
          <t>Smoking &amp; Disease [BI2.58]</t>
        </is>
      </c>
      <c r="D220" s="12" t="inlineStr">
        <is>
          <t>Describe the effect of smoking on the incidence of non-communicable disease.</t>
        </is>
      </c>
      <c r="E220" s="12" t="inlineStr">
        <is>
          <t>3354e963-0b13-4cdc-a879-bdcc78a0c3c8</t>
        </is>
      </c>
    </row>
    <row r="221" ht="45" customHeight="1">
      <c r="A221" s="12" t="inlineStr">
        <is>
          <t>Cardiovascular Disease</t>
        </is>
      </c>
      <c r="B221" s="12" t="inlineStr">
        <is>
          <t>Cardiovascular Disease</t>
        </is>
      </c>
      <c r="C221" s="13" t="inlineStr">
        <is>
          <t>Diagnostic: Cardiovascular Disease [BI60.030]</t>
        </is>
      </c>
      <c r="D221" s="12" t="inlineStr">
        <is>
          <t>Diagnostic for the cardiovascular disease topic.</t>
        </is>
      </c>
      <c r="E221" s="12" t="inlineStr">
        <is>
          <t>8fb783f1-667a-46b2-ade1-534c00406ab4</t>
        </is>
      </c>
    </row>
    <row r="222" ht="45" customHeight="1">
      <c r="A222" s="12" t="inlineStr">
        <is>
          <t>Cardiovascular Disease</t>
        </is>
      </c>
      <c r="B222" s="12" t="inlineStr">
        <is>
          <t>Cardiovascular Disease</t>
        </is>
      </c>
      <c r="C222" s="13" t="inlineStr">
        <is>
          <t>Cardiovascular Disease [BI2.63]</t>
        </is>
      </c>
      <c r="D222" s="12" t="inlineStr">
        <is>
          <t>Describe cardiovascular disease and give examples (such as CHD).</t>
        </is>
      </c>
      <c r="E222" s="12" t="inlineStr">
        <is>
          <t>e51cf173-e1aa-4aa6-9406-d08b9d422916</t>
        </is>
      </c>
    </row>
    <row r="223" ht="45" customHeight="1">
      <c r="A223" s="12" t="inlineStr">
        <is>
          <t>Cardiovascular Disease</t>
        </is>
      </c>
      <c r="B223" s="12" t="inlineStr">
        <is>
          <t>Cardiovascular Disease</t>
        </is>
      </c>
      <c r="C223" s="13" t="inlineStr">
        <is>
          <t>Heart Failure [BI2.64]</t>
        </is>
      </c>
      <c r="D223" s="12" t="inlineStr">
        <is>
          <t>Define heart failure and describe what happens when the heart fails.</t>
        </is>
      </c>
      <c r="E223" s="12" t="inlineStr">
        <is>
          <t>aa92a370-3b45-40a9-bd92-10ad708191ff</t>
        </is>
      </c>
    </row>
    <row r="224" ht="45" customHeight="1">
      <c r="A224" s="12" t="inlineStr">
        <is>
          <t>Cardiovascular Disease</t>
        </is>
      </c>
      <c r="B224" s="12" t="inlineStr">
        <is>
          <t>Cardiovascular Disease</t>
        </is>
      </c>
      <c r="C224" s="13" t="inlineStr">
        <is>
          <t>Coronary Heart Disease [BI2.65]</t>
        </is>
      </c>
      <c r="D224" s="12" t="inlineStr">
        <is>
          <t>Describe coronary heart disease, give risk factors and explain how it can lead to a heart attack.</t>
        </is>
      </c>
      <c r="E224" s="12" t="inlineStr">
        <is>
          <t>420681d7-2284-4008-99f6-2e461b80c5e7</t>
        </is>
      </c>
    </row>
    <row r="225" ht="45" customHeight="1">
      <c r="A225" s="12" t="inlineStr">
        <is>
          <t>Cardiovascular Disease</t>
        </is>
      </c>
      <c r="B225" s="12" t="inlineStr">
        <is>
          <t>Cardiovascular Disease</t>
        </is>
      </c>
      <c r="C225" s="13" t="inlineStr">
        <is>
          <t>Heart Attacks [BI2.66]</t>
        </is>
      </c>
      <c r="D225" s="12" t="inlineStr">
        <is>
          <t>Explain what happens during a heart attack using aerobic respiration. Give possible causes of heart attacks and how to reduce the risks.</t>
        </is>
      </c>
      <c r="E225" s="12" t="inlineStr">
        <is>
          <t>e28ae17e-52b9-41bf-ad6b-80639612f0b9</t>
        </is>
      </c>
    </row>
    <row r="226" ht="45" customHeight="1">
      <c r="A226" s="12" t="inlineStr">
        <is>
          <t>Cardiovascular Disease</t>
        </is>
      </c>
      <c r="B226" s="12" t="inlineStr">
        <is>
          <t>Cardiovascular Disease</t>
        </is>
      </c>
      <c r="C226" s="13" t="inlineStr">
        <is>
          <t>Artificial Pacemakers [BI2.67]</t>
        </is>
      </c>
      <c r="D226" s="12" t="inlineStr">
        <is>
          <t>Describe artificial pacemakers and explain how they function.</t>
        </is>
      </c>
      <c r="E226" s="12" t="inlineStr">
        <is>
          <t>9dcea005-8e5d-4864-a4e9-a606ea0f3b9d</t>
        </is>
      </c>
    </row>
    <row r="227" ht="45" customHeight="1">
      <c r="A227" s="12" t="inlineStr">
        <is>
          <t>Cardiovascular Disease</t>
        </is>
      </c>
      <c r="B227" s="12" t="inlineStr">
        <is>
          <t>Cardiovascular Disease</t>
        </is>
      </c>
      <c r="C227" s="13" t="inlineStr">
        <is>
          <t>Stents [BI2.68]</t>
        </is>
      </c>
      <c r="D227" s="12" t="inlineStr">
        <is>
          <t>Describe the purpose and the fitting of stents. Give some benefits and risks of the surgery.</t>
        </is>
      </c>
      <c r="E227" s="12" t="inlineStr">
        <is>
          <t>7c426450-37d0-4a3e-b8f9-84ee3477b134</t>
        </is>
      </c>
    </row>
    <row r="228" ht="45" customHeight="1">
      <c r="A228" s="12" t="inlineStr">
        <is>
          <t>Cardiovascular Disease</t>
        </is>
      </c>
      <c r="B228" s="12" t="inlineStr">
        <is>
          <t>Cardiovascular Disease</t>
        </is>
      </c>
      <c r="C228" s="13" t="inlineStr">
        <is>
          <t>Coronary Artery Bypass [BI2.69]</t>
        </is>
      </c>
      <c r="D228" s="12" t="inlineStr">
        <is>
          <t>Describe the purpose and the fitting of bypass vessel grafts. Give some benefits and risks of the surgery.</t>
        </is>
      </c>
      <c r="E228" s="12" t="inlineStr">
        <is>
          <t>717b5f7c-582c-45e9-8b9c-d0f33fba90b5</t>
        </is>
      </c>
    </row>
    <row r="229" ht="45" customHeight="1">
      <c r="A229" s="12" t="inlineStr">
        <is>
          <t>Cardiovascular Disease</t>
        </is>
      </c>
      <c r="B229" s="12" t="inlineStr">
        <is>
          <t>Cardiovascular Disease</t>
        </is>
      </c>
      <c r="C229" s="13" t="inlineStr">
        <is>
          <t>Cholesterol &amp; Statins [BI2.70]</t>
        </is>
      </c>
      <c r="D229" s="12" t="inlineStr">
        <is>
          <t>Describe cholesterol as a lipid, give the risks of high cholesterol and lifestyle factors that raise/lower blood cholesterol.</t>
        </is>
      </c>
      <c r="E229" s="12" t="inlineStr">
        <is>
          <t>31ba2578-55c2-417b-a7d3-c7fb416fa6bd</t>
        </is>
      </c>
    </row>
    <row r="230" ht="45" customHeight="1">
      <c r="A230" s="12" t="inlineStr">
        <is>
          <t>Cardiovascular Disease</t>
        </is>
      </c>
      <c r="B230" s="12" t="inlineStr">
        <is>
          <t>Cardiovascular Disease</t>
        </is>
      </c>
      <c r="C230" s="13" t="inlineStr">
        <is>
          <t>Faulty Heart Valves &amp; Replacing Them [BI2.71]</t>
        </is>
      </c>
      <c r="D230" s="12" t="inlineStr">
        <is>
          <t>Describe the purpose and fitting of replacement heart valves. Compare natural tissue valves with prostheses. Give some benefits and risks of the surgery.</t>
        </is>
      </c>
      <c r="E230" s="12" t="inlineStr">
        <is>
          <t>d5e2173f-3a52-449a-9a45-c8bbdf68ea01</t>
        </is>
      </c>
    </row>
    <row r="231" ht="45" customHeight="1">
      <c r="A231" s="12" t="inlineStr">
        <is>
          <t>Cardiovascular Disease</t>
        </is>
      </c>
      <c r="B231" s="12" t="inlineStr">
        <is>
          <t>Cardiovascular Disease</t>
        </is>
      </c>
      <c r="C231" s="13" t="inlineStr">
        <is>
          <t>Heart Transplants [BI2.72]</t>
        </is>
      </c>
      <c r="D231" s="12" t="inlineStr">
        <is>
          <t>Describe the purpose and the fitting of heart and heart-lung transplants. Give some benefits and risks of the surgery.</t>
        </is>
      </c>
      <c r="E231" s="12" t="inlineStr">
        <is>
          <t>8cf11505-3a32-4915-98c0-4768d0ecfede</t>
        </is>
      </c>
    </row>
    <row r="232" ht="45" customHeight="1">
      <c r="A232" s="12" t="inlineStr">
        <is>
          <t>Cardiovascular Disease</t>
        </is>
      </c>
      <c r="B232" s="12" t="inlineStr">
        <is>
          <t>Cardiovascular Disease</t>
        </is>
      </c>
      <c r="C232" s="13" t="inlineStr">
        <is>
          <t>Artificial Hearts [BI2.73]</t>
        </is>
      </c>
      <c r="D232" s="12" t="inlineStr">
        <is>
          <t>Describe the purpose and the fitting of artificial. Give some benefits and risks of the surgery and of using prostheses.</t>
        </is>
      </c>
      <c r="E232" s="12" t="inlineStr">
        <is>
          <t>2951a38e-3f60-4813-b1ca-66da0a94666a</t>
        </is>
      </c>
    </row>
    <row r="233" ht="45" customHeight="1">
      <c r="A233" s="12" t="inlineStr">
        <is>
          <t>Cardiovascular Disease</t>
        </is>
      </c>
      <c r="B233" s="12" t="inlineStr">
        <is>
          <t>Cardiovascular Disease</t>
        </is>
      </c>
      <c r="C233" s="13" t="inlineStr">
        <is>
          <t>Treating Heart Disease: A Summary [BI2.74]</t>
        </is>
      </c>
      <c r="D233" s="12" t="inlineStr">
        <is>
          <t>Identify and compare heart disease treatments. Assumes prior knowledge of heart pathologies and treatments.</t>
        </is>
      </c>
      <c r="E233" s="12" t="inlineStr">
        <is>
          <t>b0cb57dd-731f-4a38-a32a-b55e4812de0d</t>
        </is>
      </c>
    </row>
    <row r="234" ht="45" customHeight="1">
      <c r="A234" s="12" t="inlineStr">
        <is>
          <t>Introduction to Photosynthesis</t>
        </is>
      </c>
      <c r="B234" s="12" t="inlineStr">
        <is>
          <t>Introduction to Photosynthesis</t>
        </is>
      </c>
      <c r="C234" s="13" t="inlineStr">
        <is>
          <t>Diagnostic: Introduction to Photosynthesis [BI60.043]</t>
        </is>
      </c>
      <c r="D234" s="12" t="inlineStr">
        <is>
          <t>Diagnostic for the introduction to photosynthesis topic.</t>
        </is>
      </c>
      <c r="E234" s="12" t="inlineStr">
        <is>
          <t>b724ad8f-11d0-4226-bee0-e7d56e0cbced</t>
        </is>
      </c>
    </row>
    <row r="235" ht="45" customHeight="1">
      <c r="A235" s="12" t="inlineStr">
        <is>
          <t>Introduction to Photosynthesis</t>
        </is>
      </c>
      <c r="B235" s="12" t="inlineStr">
        <is>
          <t>Introduction to Photosynthesis</t>
        </is>
      </c>
      <c r="C235" s="13" t="inlineStr">
        <is>
          <t>Photosynthesis &amp; Biomass [BI4.27]</t>
        </is>
      </c>
      <c r="D235" s="12" t="inlineStr">
        <is>
          <t>Explain how biomass is made and the importance of photosynthesis in supplying biomass to all other organisms on Earth.</t>
        </is>
      </c>
      <c r="E235" s="12" t="inlineStr">
        <is>
          <t>5d625022-d20c-444a-acd4-fece04e8f71d</t>
        </is>
      </c>
    </row>
    <row r="236" ht="45" customHeight="1">
      <c r="A236" s="12" t="inlineStr">
        <is>
          <t>Introduction to Photosynthesis</t>
        </is>
      </c>
      <c r="B236" s="12" t="inlineStr">
        <is>
          <t>Introduction to Photosynthesis</t>
        </is>
      </c>
      <c r="C236" s="13" t="inlineStr">
        <is>
          <t>Introduction to Photosynthesis [BI4.01]</t>
        </is>
      </c>
      <c r="D236" s="12" t="inlineStr">
        <is>
          <t>State that glucose is a store of chemical energy and why it is important to organisms. Explain the importance of producers.</t>
        </is>
      </c>
      <c r="E236" s="12" t="inlineStr">
        <is>
          <t>6dec8122-30e8-419d-9284-a96a80412dff</t>
        </is>
      </c>
    </row>
    <row r="237" ht="45" customHeight="1">
      <c r="A237" s="12" t="inlineStr">
        <is>
          <t>Introduction to Photosynthesis</t>
        </is>
      </c>
      <c r="B237" s="12" t="inlineStr">
        <is>
          <t>Introduction to Photosynthesis</t>
        </is>
      </c>
      <c r="C237" s="13" t="inlineStr">
        <is>
          <t>Photosynthesis: Word Equation [BI4.02]</t>
        </is>
      </c>
      <c r="D237" s="12" t="inlineStr">
        <is>
          <t>Define photosynthesis. State the word equation for photosynthesis.</t>
        </is>
      </c>
      <c r="E237" s="12" t="inlineStr">
        <is>
          <t>01249b11-3693-4ad9-9c6a-b0cef62c7a4e</t>
        </is>
      </c>
    </row>
    <row r="238" ht="45" customHeight="1">
      <c r="A238" s="12" t="inlineStr">
        <is>
          <t>Introduction to Photosynthesis</t>
        </is>
      </c>
      <c r="B238" s="12" t="inlineStr">
        <is>
          <t>Introduction to Photosynthesis</t>
        </is>
      </c>
      <c r="C238" s="13" t="inlineStr">
        <is>
          <t>Photosynthesis: Symbol Equation [BI4.03]</t>
        </is>
      </c>
      <c r="D238" s="12" t="inlineStr">
        <is>
          <t>Define photosynthesis. State the word and symbol equations for photosynthesis.</t>
        </is>
      </c>
      <c r="E238" s="12" t="inlineStr">
        <is>
          <t>a4eee937-398b-4ec5-89b4-3dfd73beda2b</t>
        </is>
      </c>
    </row>
    <row r="239" ht="45" customHeight="1">
      <c r="A239" s="12" t="inlineStr">
        <is>
          <t>Introduction to Photosynthesis</t>
        </is>
      </c>
      <c r="B239" s="12" t="inlineStr">
        <is>
          <t>Introduction to Photosynthesis</t>
        </is>
      </c>
      <c r="C239" s="13" t="inlineStr">
        <is>
          <t>Endothermic Reactions: Photosynthesis [CH5.13]</t>
        </is>
      </c>
      <c r="D239" s="12" t="inlineStr">
        <is>
          <t xml:space="preserve">Describe photosynthesis as the endothermic chemical process. Includes the word &amp; symbol equation. </t>
        </is>
      </c>
      <c r="E239" s="12" t="inlineStr">
        <is>
          <t>5a584f7c-e966-479a-989a-ebf156b6084e</t>
        </is>
      </c>
    </row>
    <row r="240" ht="45" customHeight="1">
      <c r="A240" s="12" t="inlineStr">
        <is>
          <t>Introduction to Photosynthesis</t>
        </is>
      </c>
      <c r="B240" s="12" t="inlineStr">
        <is>
          <t>Introduction to Photosynthesis</t>
        </is>
      </c>
      <c r="C240" s="13" t="inlineStr">
        <is>
          <t>Photosynthesis: How Plants Use Glucose [BI4.05]</t>
        </is>
      </c>
      <c r="D240" s="12" t="inlineStr">
        <is>
          <t>Describe how plants and algae use the glucose produced during photosynthesis.</t>
        </is>
      </c>
      <c r="E240" s="12" t="inlineStr">
        <is>
          <t>119aae33-7dbf-4275-9085-bafc14c70147</t>
        </is>
      </c>
    </row>
    <row r="241" ht="45" customHeight="1">
      <c r="A241" s="12" t="inlineStr">
        <is>
          <t>Introduction to Photosynthesis</t>
        </is>
      </c>
      <c r="B241" s="12" t="inlineStr">
        <is>
          <t>Introduction to Photosynthesis</t>
        </is>
      </c>
      <c r="C241" s="13" t="inlineStr">
        <is>
          <t>Practical: Fate of Glucose &amp; Starch [BI4.06]</t>
        </is>
      </c>
      <c r="D241" s="12" t="inlineStr">
        <is>
          <t xml:space="preserve">Describe how a plant can be tested for starch to show that photosynthesis has taken place. </t>
        </is>
      </c>
      <c r="E241" s="12" t="inlineStr">
        <is>
          <t>ee1513a0-e676-4431-a0ae-30ff877c07ca</t>
        </is>
      </c>
    </row>
    <row r="242" ht="45" customHeight="1">
      <c r="A242" s="12" t="inlineStr">
        <is>
          <t>Rate of Photosynthesis</t>
        </is>
      </c>
      <c r="B242" s="12" t="inlineStr">
        <is>
          <t>Rate of Photosynthesis</t>
        </is>
      </c>
      <c r="C242" s="13" t="inlineStr">
        <is>
          <t>Diagnostic: Rate of Photosynthesis [BI60.048]</t>
        </is>
      </c>
      <c r="D242" s="12" t="inlineStr">
        <is>
          <t>Diagnostic for the rate of photosynthesis topic.</t>
        </is>
      </c>
      <c r="E242" s="12" t="inlineStr">
        <is>
          <t>6e36ce89-21fa-48b0-8ceb-fa227a5468ef</t>
        </is>
      </c>
    </row>
    <row r="243" ht="45" customHeight="1">
      <c r="A243" s="12" t="inlineStr">
        <is>
          <t>Rate of Photosynthesis</t>
        </is>
      </c>
      <c r="B243" s="12" t="inlineStr">
        <is>
          <t>Rate of Photosynthesis</t>
        </is>
      </c>
      <c r="C243" s="13" t="inlineStr">
        <is>
          <t>Rate of Photosynthesis: Introduction [BI4.07]</t>
        </is>
      </c>
      <c r="D243" s="12" t="inlineStr">
        <is>
          <t xml:space="preserve">Define the rate of a chemical reaction and the rate of photosynthesis. </t>
        </is>
      </c>
      <c r="E243" s="12" t="inlineStr">
        <is>
          <t>d1340dd3-a201-480d-99a0-4c357f451763</t>
        </is>
      </c>
    </row>
    <row r="244" ht="45" customHeight="1">
      <c r="A244" s="12" t="inlineStr">
        <is>
          <t>Rate of Photosynthesis</t>
        </is>
      </c>
      <c r="B244" s="12" t="inlineStr">
        <is>
          <t>Rate of Photosynthesis</t>
        </is>
      </c>
      <c r="C244" s="13" t="inlineStr">
        <is>
          <t>Rate of Photosynthesis: Describing Limiting Factors [BI4.08]</t>
        </is>
      </c>
      <c r="D244" s="12" t="inlineStr">
        <is>
          <t>Describe how carbon dioxide, light intensity, temperature and chlorophyll concentration affect the rate of photosynthesis.</t>
        </is>
      </c>
      <c r="E244" s="12" t="inlineStr">
        <is>
          <t>1c4dfecc-5bf6-4b7e-bde8-aedc54ab047c</t>
        </is>
      </c>
    </row>
    <row r="245" ht="45" customHeight="1">
      <c r="A245" s="12" t="inlineStr">
        <is>
          <t>Rate of Photosynthesis</t>
        </is>
      </c>
      <c r="B245" s="12" t="inlineStr">
        <is>
          <t>Rate of Photosynthesis</t>
        </is>
      </c>
      <c r="C245" s="13" t="inlineStr">
        <is>
          <t>Rate of Photosynthesis: Explaining Limiting Factors [BI4.09]</t>
        </is>
      </c>
      <c r="D245" s="12" t="inlineStr">
        <is>
          <t xml:space="preserve">Explain how carbon dioxide, light intensity, temperature and chlorophyll concentration affect the rate of photosynthesis. </t>
        </is>
      </c>
      <c r="E245" s="12" t="inlineStr">
        <is>
          <t>df6971ef-be5e-4755-9b70-e1d3c9af1fa9</t>
        </is>
      </c>
    </row>
    <row r="246" ht="45" customHeight="1">
      <c r="A246" s="12" t="inlineStr">
        <is>
          <t>Rate of Photosynthesis</t>
        </is>
      </c>
      <c r="B246" s="12" t="inlineStr">
        <is>
          <t>Rate of Photosynthesis</t>
        </is>
      </c>
      <c r="C246" s="13" t="inlineStr">
        <is>
          <t>Rate of Photosynthesis: Interpreting Data of Limiting Factors I [BI4.10]</t>
        </is>
      </c>
      <c r="D246" s="12" t="inlineStr">
        <is>
          <t>Interpret data in graphs for rate of photosynthesis against carbon dioxide concentration, light intensity or temperature. Does not include interacting factors.</t>
        </is>
      </c>
      <c r="E246" s="12" t="inlineStr">
        <is>
          <t>ad1f7967-0e8a-4a66-b28f-1f43fd254101</t>
        </is>
      </c>
    </row>
    <row r="247" ht="45" customHeight="1">
      <c r="A247" s="12" t="inlineStr">
        <is>
          <t>Rate of Photosynthesis</t>
        </is>
      </c>
      <c r="B247" s="12" t="inlineStr">
        <is>
          <t>Rate of Photosynthesis</t>
        </is>
      </c>
      <c r="C247" s="13" t="inlineStr">
        <is>
          <t>Rate of Photosynthesis: Measuring [BI4.15]</t>
        </is>
      </c>
      <c r="D247" s="12" t="inlineStr">
        <is>
          <t>Describe how the rate of photosynthesis can be measured using pondweed. Covers counting bubbles, gas volume in measuring cylinder and gas syringe.</t>
        </is>
      </c>
      <c r="E247" s="12" t="inlineStr">
        <is>
          <t>16a820cd-2359-443a-a695-ca0e43ccb1b5</t>
        </is>
      </c>
    </row>
    <row r="248" ht="45" customHeight="1">
      <c r="A248" s="12" t="inlineStr">
        <is>
          <t>Rate of Photosynthesis</t>
        </is>
      </c>
      <c r="B248" s="12" t="inlineStr">
        <is>
          <t>Rate of Photosynthesis</t>
        </is>
      </c>
      <c r="C248" s="13" t="inlineStr">
        <is>
          <t>Practical: Photosynthesis &amp; Light Intensity [BI4.76]</t>
        </is>
      </c>
      <c r="D248" s="12" t="inlineStr">
        <is>
          <t xml:space="preserve">Investigate the effect of light intensity on the rate of photosynthesis using pondweed. </t>
        </is>
      </c>
      <c r="E248" s="12" t="inlineStr">
        <is>
          <t>81ac3248-5821-4afc-be67-feaf0fb3430c</t>
        </is>
      </c>
    </row>
    <row r="249" ht="45" customHeight="1">
      <c r="A249" s="12" t="inlineStr">
        <is>
          <t>Rate of Photosynthesis</t>
        </is>
      </c>
      <c r="B249" s="12" t="inlineStr">
        <is>
          <t>Rate of Photosynthesis</t>
        </is>
      </c>
      <c r="C249" s="13" t="inlineStr">
        <is>
          <t>Practical: Photosynthesis &amp; Temperature [BI4.18]</t>
        </is>
      </c>
      <c r="D249" s="12" t="inlineStr">
        <is>
          <t xml:space="preserve">Investigate the effect of temperature on the rate of photosynthesis using pondweed. </t>
        </is>
      </c>
      <c r="E249" s="12" t="inlineStr">
        <is>
          <t>0cde07a5-4075-4fa6-b715-1a30ed123e3a</t>
        </is>
      </c>
    </row>
    <row r="250" ht="45" customHeight="1">
      <c r="A250" s="12" t="inlineStr">
        <is>
          <t>Rate of Photosynthesis</t>
        </is>
      </c>
      <c r="B250" s="12" t="inlineStr">
        <is>
          <t>Rate of Photosynthesis</t>
        </is>
      </c>
      <c r="C250" s="13" t="inlineStr">
        <is>
          <t>Practical: Photosynthesis &amp; Carbon Dioxide Concentration [BI4.19]</t>
        </is>
      </c>
      <c r="D250" s="12" t="inlineStr">
        <is>
          <t xml:space="preserve">Investigate the effect of carbon dioxide on the rate of photosynthesis using pondweed. </t>
        </is>
      </c>
      <c r="E250" s="12" t="inlineStr">
        <is>
          <t>4addb069-ce28-49d8-987f-07717ba563e5</t>
        </is>
      </c>
    </row>
    <row r="251" ht="45" customHeight="1">
      <c r="A251" s="12" t="inlineStr">
        <is>
          <t>Rate of Photosynthesis</t>
        </is>
      </c>
      <c r="B251" s="12" t="inlineStr">
        <is>
          <t>Rate of Photosynthesis</t>
        </is>
      </c>
      <c r="C251" s="13" t="inlineStr">
        <is>
          <t>Practical: Photosynthesis &amp; Chlorophyll [BI4.20]</t>
        </is>
      </c>
      <c r="D251" s="12" t="inlineStr">
        <is>
          <t>Describe how a variegated plant can be tested for starch using iodine to show that chlorophyll is needed for photosynthesis to take place.</t>
        </is>
      </c>
      <c r="E251" s="12" t="inlineStr">
        <is>
          <t>253bf061-2883-4e2d-abb1-7221a637944e</t>
        </is>
      </c>
    </row>
    <row r="252" ht="45" customHeight="1">
      <c r="A252" s="12" t="inlineStr">
        <is>
          <t>Rate of Photosynthesis</t>
        </is>
      </c>
      <c r="B252" s="12" t="inlineStr">
        <is>
          <t>Rate of Photosynthesis</t>
        </is>
      </c>
      <c r="C252" s="13" t="inlineStr">
        <is>
          <t>Rate of Photosynthesis: Calculating I [BI4.21]</t>
        </is>
      </c>
      <c r="D252" s="12" t="inlineStr">
        <is>
          <t xml:space="preserve">Calculate rate of photosynthesis. Word problems and no unit conversions. </t>
        </is>
      </c>
      <c r="E252" s="12" t="inlineStr">
        <is>
          <t>1ab43060-262b-4652-add9-2368e8bd6423</t>
        </is>
      </c>
    </row>
    <row r="253" ht="45" customHeight="1">
      <c r="A253" s="12" t="inlineStr">
        <is>
          <t>Rate of Photosynthesis</t>
        </is>
      </c>
      <c r="B253" s="12" t="inlineStr">
        <is>
          <t>Rate of Photosynthesis</t>
        </is>
      </c>
      <c r="C253" s="13" t="inlineStr">
        <is>
          <t>Rate of Photosynthesis: Calculating II [BI4.22]</t>
        </is>
      </c>
      <c r="D253" s="12" t="inlineStr">
        <is>
          <t>Calculate rate of photosynthesis. Word problems, tables and linear graphs. No unit conversions.</t>
        </is>
      </c>
      <c r="E253" s="12" t="inlineStr">
        <is>
          <t>a7258499-cf6d-4910-983a-f306a8d3646b</t>
        </is>
      </c>
    </row>
    <row r="254" ht="45" customHeight="1">
      <c r="A254" s="12" t="inlineStr">
        <is>
          <t>Plant Structures &amp; Their Functions</t>
        </is>
      </c>
      <c r="B254" s="12" t="inlineStr">
        <is>
          <t>Plant Structures &amp; Their Functions</t>
        </is>
      </c>
      <c r="C254" s="13" t="inlineStr">
        <is>
          <t>Diagnostic: Plant Structures &amp; Their Functions [BI60.032]</t>
        </is>
      </c>
      <c r="D254" s="12" t="inlineStr">
        <is>
          <t>Diagnostic for the plant structures &amp; their functions topic.</t>
        </is>
      </c>
      <c r="E254" s="12" t="inlineStr">
        <is>
          <t>ef4062d7-5939-4a46-97ae-c79140c8d20e</t>
        </is>
      </c>
    </row>
    <row r="255" ht="45" customHeight="1">
      <c r="A255" s="12" t="inlineStr">
        <is>
          <t>Plant Structures &amp; Their Functions</t>
        </is>
      </c>
      <c r="B255" s="12" t="inlineStr">
        <is>
          <t>Plant Structures &amp; Their Functions</t>
        </is>
      </c>
      <c r="C255" s="13" t="inlineStr">
        <is>
          <t>Describing the Structure &amp; Function of Plant Tissues [BI2.76]</t>
        </is>
      </c>
      <c r="D255" s="12" t="inlineStr">
        <is>
          <t>Describe the structure of different plant tissues and give their functions.</t>
        </is>
      </c>
      <c r="E255" s="12" t="inlineStr">
        <is>
          <t>8a41158d-e325-47a7-aa56-b4a890066092</t>
        </is>
      </c>
    </row>
    <row r="256" ht="45" customHeight="1">
      <c r="A256" s="12" t="inlineStr">
        <is>
          <t>Plant Structures &amp; Their Functions</t>
        </is>
      </c>
      <c r="B256" s="12" t="inlineStr">
        <is>
          <t>Plant Structures &amp; Their Functions</t>
        </is>
      </c>
      <c r="C256" s="13" t="inlineStr">
        <is>
          <t>Explaining the Structure of Plant Tissues [BI2.77]</t>
        </is>
      </c>
      <c r="D256" s="12" t="inlineStr">
        <is>
          <t>Explain how plant tissues are adapted for their functions.</t>
        </is>
      </c>
      <c r="E256" s="12" t="inlineStr">
        <is>
          <t>35af4f90-16fa-414c-a516-820673bfbb45</t>
        </is>
      </c>
    </row>
    <row r="257" ht="45" customHeight="1">
      <c r="A257" s="12" t="inlineStr">
        <is>
          <t>Plant Structures &amp; Their Functions</t>
        </is>
      </c>
      <c r="B257" s="12" t="inlineStr">
        <is>
          <t>Plant Structures &amp; Their Functions</t>
        </is>
      </c>
      <c r="C257" s="13" t="inlineStr">
        <is>
          <t>Exchange Surfaces: Roots [BI1.50]</t>
        </is>
      </c>
      <c r="D257" s="12" t="inlineStr">
        <is>
          <t>Describe the structure of roots and explain how they are adapted for exchanging materials.</t>
        </is>
      </c>
      <c r="E257" s="12" t="inlineStr">
        <is>
          <t>9d992a53-e928-47fd-834b-49c8605784fe</t>
        </is>
      </c>
    </row>
    <row r="258" ht="45" customHeight="1">
      <c r="A258" s="12" t="inlineStr">
        <is>
          <t>Plant Structures &amp; Their Functions</t>
        </is>
      </c>
      <c r="B258" s="12" t="inlineStr">
        <is>
          <t>Plant Structures &amp; Their Functions</t>
        </is>
      </c>
      <c r="C258" s="13" t="inlineStr">
        <is>
          <t>Plant Roots: Absorbing Water &amp; Minerals [BI2.82]</t>
        </is>
      </c>
      <c r="D258" s="12" t="inlineStr">
        <is>
          <t>Describe and explain how plants absorb water and minerals. Give adaptations of root cells that maximise the rate of absorption.</t>
        </is>
      </c>
      <c r="E258" s="12" t="inlineStr">
        <is>
          <t>db32d7ac-eae9-4c47-8469-1e1b82f7b4d2</t>
        </is>
      </c>
    </row>
    <row r="259" ht="45" customHeight="1">
      <c r="A259" s="12" t="inlineStr">
        <is>
          <t>Plant Structures &amp; Their Functions</t>
        </is>
      </c>
      <c r="B259" s="12" t="inlineStr">
        <is>
          <t>Plant Structures &amp; Their Functions</t>
        </is>
      </c>
      <c r="C259" s="13" t="inlineStr">
        <is>
          <t>Transpiration [BI2.83]</t>
        </is>
      </c>
      <c r="D259" s="12" t="inlineStr">
        <is>
          <t>Describe transpiration and the transpiration stream.</t>
        </is>
      </c>
      <c r="E259" s="12" t="inlineStr">
        <is>
          <t>42e7b4ce-ec14-4b2b-8118-780f5fc0c66a</t>
        </is>
      </c>
    </row>
    <row r="260" ht="45" customHeight="1">
      <c r="A260" s="12" t="inlineStr">
        <is>
          <t>Plant Structures &amp; Their Functions</t>
        </is>
      </c>
      <c r="B260" s="12" t="inlineStr">
        <is>
          <t>Plant Structures &amp; Their Functions</t>
        </is>
      </c>
      <c r="C260" s="13" t="inlineStr">
        <is>
          <t>Translocation [BI2.90]</t>
        </is>
      </c>
      <c r="D260" s="12" t="inlineStr">
        <is>
          <t>Describe how sugars are transported in plants.</t>
        </is>
      </c>
      <c r="E260" s="12" t="inlineStr">
        <is>
          <t>6d27faac-fadc-4d47-858e-4a3a9b684e73</t>
        </is>
      </c>
    </row>
    <row r="261" ht="45" customHeight="1">
      <c r="A261" s="12" t="inlineStr">
        <is>
          <t>Plant Structures &amp; Their Functions</t>
        </is>
      </c>
      <c r="B261" s="12" t="inlineStr">
        <is>
          <t>Plant Structures &amp; Their Functions</t>
        </is>
      </c>
      <c r="C261" s="13" t="inlineStr">
        <is>
          <t>Comparing Transpiration &amp; Translocation [BI2.91]</t>
        </is>
      </c>
      <c r="D261" s="12" t="inlineStr">
        <is>
          <t>Compare the function of xylem and phloem. Requires previous knowledge of the structure of the tissues, transpiration and translocation.</t>
        </is>
      </c>
      <c r="E261" s="12" t="inlineStr">
        <is>
          <t>4653a14a-fdf2-4f0a-a694-07616adfa838</t>
        </is>
      </c>
    </row>
    <row r="262" ht="45" customHeight="1">
      <c r="A262" s="12" t="inlineStr">
        <is>
          <t>Plant Structures &amp; Their Functions</t>
        </is>
      </c>
      <c r="B262" s="12" t="inlineStr">
        <is>
          <t>Plant Structures &amp; Their Functions</t>
        </is>
      </c>
      <c r="C262" s="13" t="inlineStr">
        <is>
          <t>Gas Exchange in Plants [BI2.78]</t>
        </is>
      </c>
      <c r="D262" s="12" t="inlineStr">
        <is>
          <t>Describe how gases are exchanged in plants, the leaf adaptations and how leaves compare to lungs. Explain the net movement of gases in the daylight compared to night.</t>
        </is>
      </c>
      <c r="E262" s="12" t="inlineStr">
        <is>
          <t>e3e53164-81f2-4e95-8704-015070826f60</t>
        </is>
      </c>
    </row>
    <row r="263" ht="45" customHeight="1">
      <c r="A263" s="12" t="inlineStr">
        <is>
          <t>Plant Structures &amp; Their Functions</t>
        </is>
      </c>
      <c r="B263" s="12" t="inlineStr">
        <is>
          <t>Plant Structures &amp; Their Functions</t>
        </is>
      </c>
      <c r="C263" s="13" t="inlineStr">
        <is>
          <t>Photosynthesis: Leaf Adaptations [BI4.04]</t>
        </is>
      </c>
      <c r="D263" s="12" t="inlineStr">
        <is>
          <t>Describe &amp; explain the internal and external adaptations of a leaf.</t>
        </is>
      </c>
      <c r="E263" s="12" t="inlineStr">
        <is>
          <t>38681ba7-5bd1-4f5c-8d5e-7ee0c4e36ae1</t>
        </is>
      </c>
    </row>
    <row r="264" ht="45" customHeight="1">
      <c r="A264" s="12" t="inlineStr">
        <is>
          <t>Plant Structures &amp; Their Functions</t>
        </is>
      </c>
      <c r="B264" s="12" t="inlineStr">
        <is>
          <t>Plant Structures &amp; Their Functions</t>
        </is>
      </c>
      <c r="C264" s="13" t="inlineStr">
        <is>
          <t>Exchange Surfaces: Leaves [BI1.49]</t>
        </is>
      </c>
      <c r="D264" s="12" t="inlineStr">
        <is>
          <t>Describe the structure of leaves and explain how they are adapted for exchanging materials.</t>
        </is>
      </c>
      <c r="E264" s="12" t="inlineStr">
        <is>
          <t>f130fe3d-4c23-47d0-889b-46ce6455701c</t>
        </is>
      </c>
    </row>
    <row r="265" ht="45" customHeight="1">
      <c r="A265" s="12" t="inlineStr">
        <is>
          <t>Plant Structures &amp; Their Functions</t>
        </is>
      </c>
      <c r="B265" s="12" t="inlineStr">
        <is>
          <t>Plant Structures &amp; Their Functions</t>
        </is>
      </c>
      <c r="C265" s="13" t="inlineStr">
        <is>
          <t>Estimating the Surface Area of a Leaf [BI2.79]</t>
        </is>
      </c>
      <c r="D265" s="12" t="inlineStr">
        <is>
          <t>Use squared paper to estimate the surface area of a leaf.</t>
        </is>
      </c>
      <c r="E265" s="12" t="inlineStr">
        <is>
          <t>76412564-2c0a-46b9-a781-988f15480337</t>
        </is>
      </c>
    </row>
    <row r="266" ht="45" customHeight="1">
      <c r="A266" s="12" t="inlineStr">
        <is>
          <t>Plant Structures &amp; Their Functions</t>
        </is>
      </c>
      <c r="B266" s="12" t="inlineStr">
        <is>
          <t>Plant Structures &amp; Their Functions</t>
        </is>
      </c>
      <c r="C266" s="13" t="inlineStr">
        <is>
          <t>Investigating Stomata [BI2.80]</t>
        </is>
      </c>
      <c r="D266" s="12" t="inlineStr">
        <is>
          <t>Investigate the number of stomata using nail varnish or by peeling the epidermis. Assumes prior knowledge of using a microscope.</t>
        </is>
      </c>
      <c r="E266" s="12" t="inlineStr">
        <is>
          <t>aa3332ca-1c8c-4175-8556-f0458f613f01</t>
        </is>
      </c>
    </row>
    <row r="267" ht="45" customHeight="1">
      <c r="A267" s="12" t="inlineStr">
        <is>
          <t>Plant Structures &amp; Their Functions</t>
        </is>
      </c>
      <c r="B267" s="12" t="inlineStr">
        <is>
          <t>Plant Structures &amp; Their Functions</t>
        </is>
      </c>
      <c r="C267" s="13" t="inlineStr">
        <is>
          <t>Stomata Calculations &amp; Estimations [BI2.81]</t>
        </is>
      </c>
      <c r="D267" s="12" t="inlineStr">
        <is>
          <t>Estimate the number of stomata found on a leaf. Use calculations to compare the number of stomata on different leaves, or between the surface and underside of leaves.</t>
        </is>
      </c>
      <c r="E267" s="12" t="inlineStr">
        <is>
          <t>8fb20aba-a5de-4063-be76-1a3c39a4fc1c</t>
        </is>
      </c>
    </row>
    <row r="268" ht="45" customHeight="1">
      <c r="A268" s="12" t="inlineStr">
        <is>
          <t>Plant Structures &amp; Their Functions</t>
        </is>
      </c>
      <c r="B268" s="12" t="inlineStr">
        <is>
          <t>Plant Structures &amp; Their Functions</t>
        </is>
      </c>
      <c r="C268" s="13" t="inlineStr">
        <is>
          <t>Transpiration: Factors Affecting the Rate [BI2.84]</t>
        </is>
      </c>
      <c r="D268" s="12" t="inlineStr">
        <is>
          <t>State which factors increase the rate of transpiration and which decrease it.</t>
        </is>
      </c>
      <c r="E268" s="12" t="inlineStr">
        <is>
          <t>7715dc3c-134b-4f2b-afb9-c822d6d46104</t>
        </is>
      </c>
    </row>
    <row r="269" ht="45" customHeight="1">
      <c r="A269" s="12" t="inlineStr">
        <is>
          <t>Plant Structures &amp; Their Functions</t>
        </is>
      </c>
      <c r="B269" s="12" t="inlineStr">
        <is>
          <t>Plant Structures &amp; Their Functions</t>
        </is>
      </c>
      <c r="C269" s="13" t="inlineStr">
        <is>
          <t>Transpiration: Explaining Effects [BI2.85]</t>
        </is>
      </c>
      <c r="D269" s="12" t="inlineStr">
        <is>
          <t>Explain why some factors increase the rate of transpiration and some decrease it.</t>
        </is>
      </c>
      <c r="E269" s="12" t="inlineStr">
        <is>
          <t>97d506fd-70ef-4e4e-b14f-2c7abf956935</t>
        </is>
      </c>
    </row>
    <row r="270" ht="45" customHeight="1">
      <c r="A270" s="12" t="inlineStr">
        <is>
          <t>Plant Structures &amp; Their Functions</t>
        </is>
      </c>
      <c r="B270" s="12" t="inlineStr">
        <is>
          <t>Plant Structures &amp; Their Functions</t>
        </is>
      </c>
      <c r="C270" s="13" t="inlineStr">
        <is>
          <t>Practical: Investigating Transpiration [BI2.86]</t>
        </is>
      </c>
      <c r="D270" s="12" t="inlineStr">
        <is>
          <t>Describe the use of a potometer. Requires knowledge of transpiration.</t>
        </is>
      </c>
      <c r="E270" s="12" t="inlineStr">
        <is>
          <t>50c0dbc0-cde2-4461-877b-5d12c29185ec</t>
        </is>
      </c>
    </row>
    <row r="271" ht="45" customHeight="1">
      <c r="A271" s="12" t="inlineStr">
        <is>
          <t>Plant Structures &amp; Their Functions</t>
        </is>
      </c>
      <c r="B271" s="12" t="inlineStr">
        <is>
          <t>Plant Structures &amp; Their Functions</t>
        </is>
      </c>
      <c r="C271" s="13" t="inlineStr">
        <is>
          <t>Transpiration: Calculating the Rate [BI2.87]</t>
        </is>
      </c>
      <c r="D271" s="12" t="inlineStr">
        <is>
          <t>Calculate the rate of transpiration from tables and graphs. Includes unit conversions.</t>
        </is>
      </c>
      <c r="E271" s="12" t="inlineStr">
        <is>
          <t>8fa8673b-6505-4a9a-b1fe-05f027cfb26c</t>
        </is>
      </c>
    </row>
    <row r="272" ht="45" customHeight="1">
      <c r="A272" s="12" t="inlineStr">
        <is>
          <t>Plant Structures &amp; Their Functions</t>
        </is>
      </c>
      <c r="B272" s="12" t="inlineStr">
        <is>
          <t>Plant Structures &amp; Their Functions</t>
        </is>
      </c>
      <c r="C272" s="13" t="inlineStr">
        <is>
          <t>Interpreting Stomata &amp; Transpiration Data II [BI2.89]</t>
        </is>
      </c>
      <c r="D272" s="12" t="inlineStr">
        <is>
          <t>Interpret more complex data sets in terms of factors affecting transpiration. Requires previous knowledge of how and why various factors affect transpiration.</t>
        </is>
      </c>
      <c r="E272" s="12" t="inlineStr">
        <is>
          <t>ef73f839-f1b2-4230-b2e4-c3c36ea6d1ca</t>
        </is>
      </c>
    </row>
    <row r="273" ht="45" customHeight="1">
      <c r="A273" s="12" t="inlineStr">
        <is>
          <t>Plant Structures &amp; Their Functions</t>
        </is>
      </c>
      <c r="B273" s="12" t="inlineStr">
        <is>
          <t>Plant Structures &amp; Their Functions</t>
        </is>
      </c>
      <c r="C273" s="13" t="inlineStr">
        <is>
          <t>Interpreting Stomata &amp; Transpiration Data I [BI2.88]</t>
        </is>
      </c>
      <c r="D273" s="12" t="inlineStr">
        <is>
          <t>Interpret more simple data sets in terms of factors affecting transpiration. Requires previous knowledge of how and why various factors affect transpiration.</t>
        </is>
      </c>
      <c r="E273" s="12" t="inlineStr">
        <is>
          <t>093f3fcb-1419-4eb5-bc22-e89c88216836</t>
        </is>
      </c>
    </row>
    <row r="274" ht="45" customHeight="1">
      <c r="A274" s="12" t="inlineStr">
        <is>
          <t>Plant Structures &amp; Their Functions</t>
        </is>
      </c>
      <c r="B274" s="12" t="inlineStr">
        <is>
          <t>Plant Structures &amp; Their Functions</t>
        </is>
      </c>
      <c r="C274" s="13" t="inlineStr">
        <is>
          <t>Adaptations of Plants [BI7.012]</t>
        </is>
      </c>
      <c r="D274" s="12" t="inlineStr">
        <is>
          <t>Describe the functional, structural and behavioural adaptations of plants and explain how they help them to survive in different ecosystems.</t>
        </is>
      </c>
      <c r="E274" s="12" t="inlineStr">
        <is>
          <t>57aa77af-9e16-44d8-885c-85a1c047b624</t>
        </is>
      </c>
    </row>
    <row r="275" ht="45" customHeight="1">
      <c r="A275" s="12" t="inlineStr">
        <is>
          <t>Plant Structures &amp; Their Functions</t>
        </is>
      </c>
      <c r="B275" s="12" t="inlineStr">
        <is>
          <t>Plant Structures &amp; Their Functions</t>
        </is>
      </c>
      <c r="C275" s="13" t="inlineStr">
        <is>
          <t>Plant Tropisms: Auxin [BH6.04]</t>
        </is>
      </c>
      <c r="D275" s="12" t="inlineStr">
        <is>
          <t xml:space="preserve">
Explain how plant hormones are important in the control and coordination of plant growth and development, with reference to the role of auxins in phototropisms and gravitropisms</t>
        </is>
      </c>
      <c r="E275" s="12" t="inlineStr">
        <is>
          <t>3411f890-24b4-43a6-ad55-5b65b2124c55</t>
        </is>
      </c>
    </row>
    <row r="276" ht="45" customHeight="1">
      <c r="A276" s="12" t="inlineStr">
        <is>
          <t>Human Hormones</t>
        </is>
      </c>
      <c r="B276" s="12" t="inlineStr">
        <is>
          <t>Human Hormones</t>
        </is>
      </c>
      <c r="C276" s="13" t="inlineStr">
        <is>
          <t>Diagnostic: Human Hormones [BI60.064]</t>
        </is>
      </c>
      <c r="D276" s="12" t="inlineStr">
        <is>
          <t>Diagnostic for the human hormones topic.</t>
        </is>
      </c>
      <c r="E276" s="12" t="inlineStr">
        <is>
          <t>85057d68-3e47-4b01-a813-add870da65d7</t>
        </is>
      </c>
    </row>
    <row r="277" ht="45" customHeight="1">
      <c r="A277" s="12" t="inlineStr">
        <is>
          <t>Human Hormones</t>
        </is>
      </c>
      <c r="B277" s="12" t="inlineStr">
        <is>
          <t>Human Hormones</t>
        </is>
      </c>
      <c r="C277" s="13" t="inlineStr">
        <is>
          <t>Endocrine System: Introduction [BI5.027]</t>
        </is>
      </c>
      <c r="D277" s="12" t="inlineStr">
        <is>
          <t>Define and describe hormones, glands and target organs.</t>
        </is>
      </c>
      <c r="E277" s="12" t="inlineStr">
        <is>
          <t>7f10d537-14c8-4470-9f1a-68d6d0f4b811</t>
        </is>
      </c>
    </row>
    <row r="278" ht="45" customHeight="1">
      <c r="A278" s="12" t="inlineStr">
        <is>
          <t>Human Hormones</t>
        </is>
      </c>
      <c r="B278" s="12" t="inlineStr">
        <is>
          <t>Human Hormones</t>
        </is>
      </c>
      <c r="C278" s="13" t="inlineStr">
        <is>
          <t>Endocrine System: Glands [BI5.028]</t>
        </is>
      </c>
      <c r="D278" s="12" t="inlineStr">
        <is>
          <t>Describe the location &amp; function of the major glands in the endocrine system.</t>
        </is>
      </c>
      <c r="E278" s="12" t="inlineStr">
        <is>
          <t>1cf3feb1-295d-41a3-9136-8ccd4ee5cce3</t>
        </is>
      </c>
    </row>
    <row r="279" ht="45" customHeight="1">
      <c r="A279" s="12" t="inlineStr">
        <is>
          <t>Human Hormones</t>
        </is>
      </c>
      <c r="B279" s="12" t="inlineStr">
        <is>
          <t>Human Hormones</t>
        </is>
      </c>
      <c r="C279" s="13" t="inlineStr">
        <is>
          <t>Endocrine System: Pituitary Gland [BI5.029]</t>
        </is>
      </c>
      <c r="D279" s="12" t="inlineStr">
        <is>
          <t>Explain the importance of the pituitary (master) gland in regulating body function.</t>
        </is>
      </c>
      <c r="E279" s="12" t="inlineStr">
        <is>
          <t>2d81c005-b19c-4006-a47e-19e71c2716f5</t>
        </is>
      </c>
    </row>
    <row r="280" ht="45" customHeight="1">
      <c r="A280" s="12" t="inlineStr">
        <is>
          <t>Human Hormones</t>
        </is>
      </c>
      <c r="B280" s="12" t="inlineStr">
        <is>
          <t>Human Hormones</t>
        </is>
      </c>
      <c r="C280" s="13" t="inlineStr">
        <is>
          <t>Comparing Nerve Impulses &amp; Hormones [BI5.030]</t>
        </is>
      </c>
      <c r="D280" s="12" t="inlineStr">
        <is>
          <t>Compare &amp; contrast the 'messenger systems' in the human body.</t>
        </is>
      </c>
      <c r="E280" s="12" t="inlineStr">
        <is>
          <t>38290612-a56d-4545-a0ca-17fc14bf2d01</t>
        </is>
      </c>
    </row>
    <row r="281" ht="45" customHeight="1">
      <c r="A281" s="12" t="inlineStr">
        <is>
          <t>Human Hormones</t>
        </is>
      </c>
      <c r="B281" s="12" t="inlineStr">
        <is>
          <t>Human Hormones</t>
        </is>
      </c>
      <c r="C281" s="13" t="inlineStr">
        <is>
          <t>Human Life Cycle [BI5.056]</t>
        </is>
      </c>
      <c r="D281" s="12" t="inlineStr">
        <is>
          <t>List the human life stages and when they occur.</t>
        </is>
      </c>
      <c r="E281" s="12" t="inlineStr">
        <is>
          <t>28db67eb-3c72-459e-8ff9-b8403742a41a</t>
        </is>
      </c>
    </row>
    <row r="282" ht="45" customHeight="1">
      <c r="A282" s="12" t="inlineStr">
        <is>
          <t>Human Hormones</t>
        </is>
      </c>
      <c r="B282" s="12" t="inlineStr">
        <is>
          <t>Human Hormones</t>
        </is>
      </c>
      <c r="C282" s="13" t="inlineStr">
        <is>
          <t>Puberty [BI5.057]</t>
        </is>
      </c>
      <c r="D282" s="12" t="inlineStr">
        <is>
          <t xml:space="preserve">Describe the development of secondary sex characteristics during puberty. </t>
        </is>
      </c>
      <c r="E282" s="12" t="inlineStr">
        <is>
          <t>f8c3e079-54ea-49fb-83f4-e364784aa1e6</t>
        </is>
      </c>
    </row>
    <row r="283" ht="45" customHeight="1">
      <c r="A283" s="12" t="inlineStr">
        <is>
          <t>Human Hormones</t>
        </is>
      </c>
      <c r="B283" s="12" t="inlineStr">
        <is>
          <t>Human Hormones</t>
        </is>
      </c>
      <c r="C283" s="13" t="inlineStr">
        <is>
          <t>Menstrual Cycle [BI5.058]</t>
        </is>
      </c>
      <c r="D283" s="12" t="inlineStr">
        <is>
          <t>Describes the stages of the menstrual cycle.</t>
        </is>
      </c>
      <c r="E283" s="12" t="inlineStr">
        <is>
          <t>0be08aeb-5d7c-4433-b435-9867fdabf7e4</t>
        </is>
      </c>
    </row>
    <row r="284" ht="45" customHeight="1">
      <c r="A284" s="12" t="inlineStr">
        <is>
          <t>Human Hormones</t>
        </is>
      </c>
      <c r="B284" s="12" t="inlineStr">
        <is>
          <t>Human Hormones</t>
        </is>
      </c>
      <c r="C284" s="13" t="inlineStr">
        <is>
          <t>Endocrine System: Menstrual Cycle Hormones [BI5.059]</t>
        </is>
      </c>
      <c r="D284" s="12" t="inlineStr">
        <is>
          <t>State the roles of oestrogen, progesterone, LH &amp; FSH in the menstrual cycle. Does not include interactions between these hormones.</t>
        </is>
      </c>
      <c r="E284" s="12" t="inlineStr">
        <is>
          <t>350821f7-9e97-4d47-b65a-af5de2a6fdb2</t>
        </is>
      </c>
    </row>
    <row r="285" ht="45" customHeight="1">
      <c r="A285" s="12" t="inlineStr">
        <is>
          <t>Human Hormones</t>
        </is>
      </c>
      <c r="B285" s="12" t="inlineStr">
        <is>
          <t>Human Hormones</t>
        </is>
      </c>
      <c r="C285" s="13" t="inlineStr">
        <is>
          <t>Endocrine System: Describing Menstrual Cycle Data [BI5.106]</t>
        </is>
      </c>
      <c r="D285" s="12" t="inlineStr">
        <is>
          <t>Describe data in tables, charts and graphs relating to the menstrual cycle. Does not include the interaction of menstrual hormones.</t>
        </is>
      </c>
      <c r="E285" s="12" t="inlineStr">
        <is>
          <t>b1dccda8-9ebd-4c2c-9eb2-66407d114d68</t>
        </is>
      </c>
    </row>
    <row r="286" ht="45" customHeight="1">
      <c r="A286" s="12" t="inlineStr">
        <is>
          <t>Human Hormones</t>
        </is>
      </c>
      <c r="B286" s="12" t="inlineStr">
        <is>
          <t>Human Hormones</t>
        </is>
      </c>
      <c r="C286" s="13" t="inlineStr">
        <is>
          <t>Endocrine System: Interpreting Menstrual Cycle Data [BI5.107]</t>
        </is>
      </c>
      <c r="D286" s="12" t="inlineStr">
        <is>
          <t>Describe, explain &amp; interpret data in tables, charts and graphs relating to the menstrual cycle. Does not include the interaction of menstrual hormones.</t>
        </is>
      </c>
      <c r="E286" s="12" t="inlineStr">
        <is>
          <t>3efc0197-23bc-4225-8e1a-c8271560940f</t>
        </is>
      </c>
    </row>
    <row r="287" ht="45" customHeight="1">
      <c r="A287" s="12" t="inlineStr">
        <is>
          <t>Contraception</t>
        </is>
      </c>
      <c r="B287" s="12" t="inlineStr">
        <is>
          <t>Contraception</t>
        </is>
      </c>
      <c r="C287" s="13" t="inlineStr">
        <is>
          <t>Diagnostic: Contraception [BI0.054]</t>
        </is>
      </c>
      <c r="D287" s="12" t="inlineStr">
        <is>
          <t>Diagnostic for contraception.</t>
        </is>
      </c>
      <c r="E287" s="12" t="inlineStr">
        <is>
          <t>147223b0-6636-4365-884b-8c6ae3e60977</t>
        </is>
      </c>
    </row>
    <row r="288" ht="45" customHeight="1">
      <c r="A288" s="12" t="inlineStr">
        <is>
          <t>Contraception</t>
        </is>
      </c>
      <c r="B288" s="12" t="inlineStr">
        <is>
          <t>Contraception</t>
        </is>
      </c>
      <c r="C288" s="13" t="inlineStr">
        <is>
          <t>Contraception: Introduction [BI5.063]</t>
        </is>
      </c>
      <c r="D288" s="12" t="inlineStr">
        <is>
          <t>Describe fertilisation and the ways contraception aims to prevent it. Does not include individual methods of contraception.</t>
        </is>
      </c>
      <c r="E288" s="12" t="inlineStr">
        <is>
          <t>79a36c0e-cfb0-4f06-ae60-bfd7eec9717c</t>
        </is>
      </c>
    </row>
    <row r="289" ht="45" customHeight="1">
      <c r="A289" s="12" t="inlineStr">
        <is>
          <t>Contraception</t>
        </is>
      </c>
      <c r="B289" s="12" t="inlineStr">
        <is>
          <t>Contraception</t>
        </is>
      </c>
      <c r="C289" s="13" t="inlineStr">
        <is>
          <t>Contraception: Barrier Methods [BI5.064]</t>
        </is>
      </c>
      <c r="D289" s="12" t="inlineStr">
        <is>
          <t>Describe the use of internal/external condoms and diaphragms. Give their advantages and disadvantages.</t>
        </is>
      </c>
      <c r="E289" s="12" t="inlineStr">
        <is>
          <t>68ee96e2-f0fd-40fc-bc65-5aede68e7449</t>
        </is>
      </c>
    </row>
    <row r="290" ht="45" customHeight="1">
      <c r="A290" s="12" t="inlineStr">
        <is>
          <t>Contraception</t>
        </is>
      </c>
      <c r="B290" s="12" t="inlineStr">
        <is>
          <t>Contraception</t>
        </is>
      </c>
      <c r="C290" s="13" t="inlineStr">
        <is>
          <t>Contraception: Oral Contraceptives [BI5.065]</t>
        </is>
      </c>
      <c r="D290" s="12" t="inlineStr">
        <is>
          <t>Describe the use of the combined pill and the progesterone-only pill. Give their advantages and disadvantages.</t>
        </is>
      </c>
      <c r="E290" s="12" t="inlineStr">
        <is>
          <t>3babf5a5-218a-4cda-8e96-7c6c73271c56</t>
        </is>
      </c>
    </row>
    <row r="291" ht="45" customHeight="1">
      <c r="A291" s="12" t="inlineStr">
        <is>
          <t>Contraception</t>
        </is>
      </c>
      <c r="B291" s="12" t="inlineStr">
        <is>
          <t>Contraception</t>
        </is>
      </c>
      <c r="C291" s="13" t="inlineStr">
        <is>
          <t>Contraception: Contraceptive Patch [BI5.067]</t>
        </is>
      </c>
      <c r="D291" s="12" t="inlineStr">
        <is>
          <t>Describe the use of the contraceptive patch. Give its advantages and disadvantages.</t>
        </is>
      </c>
      <c r="E291" s="12" t="inlineStr">
        <is>
          <t>2789890a-df44-4cf0-8160-5fec3a30edb5</t>
        </is>
      </c>
    </row>
    <row r="292" ht="45" customHeight="1">
      <c r="A292" s="12" t="inlineStr">
        <is>
          <t>Contraception</t>
        </is>
      </c>
      <c r="B292" s="12" t="inlineStr">
        <is>
          <t>Contraception</t>
        </is>
      </c>
      <c r="C292" s="13" t="inlineStr">
        <is>
          <t>Contraception: Long Acting Reversible Methods [BI5.069]</t>
        </is>
      </c>
      <c r="D292" s="12" t="inlineStr">
        <is>
          <t>Describe the use of the contraceptive injection, the contraceptive implant, IUD &amp; IUS. Give their advantages and disadvantages.</t>
        </is>
      </c>
      <c r="E292" s="12" t="inlineStr">
        <is>
          <t>eba79103-cae4-494d-8b24-ca45fd009699</t>
        </is>
      </c>
    </row>
    <row r="293" ht="45" customHeight="1">
      <c r="A293" s="12" t="inlineStr">
        <is>
          <t>Contraception</t>
        </is>
      </c>
      <c r="B293" s="12" t="inlineStr">
        <is>
          <t>Contraception</t>
        </is>
      </c>
      <c r="C293" s="13" t="inlineStr">
        <is>
          <t>Contraception: Spermicides [BI5.074]</t>
        </is>
      </c>
      <c r="D293" s="12" t="inlineStr">
        <is>
          <t>Describe the use of spermicides. Give their advantages and disadvantages.</t>
        </is>
      </c>
      <c r="E293" s="12" t="inlineStr">
        <is>
          <t>269abc5c-dcb7-438c-a2d1-3f1d8609cd03</t>
        </is>
      </c>
    </row>
    <row r="294" ht="45" customHeight="1">
      <c r="A294" s="12" t="inlineStr">
        <is>
          <t>Contraception</t>
        </is>
      </c>
      <c r="B294" s="12" t="inlineStr">
        <is>
          <t>Contraception</t>
        </is>
      </c>
      <c r="C294" s="13" t="inlineStr">
        <is>
          <t>Contraception: Emergency Contraception [BI5.072]</t>
        </is>
      </c>
      <c r="D294" s="12" t="inlineStr">
        <is>
          <t>Describe the use of the emergency contraceptive pills and the IUD as emergency contraception. Give their advantages and disadvantages.</t>
        </is>
      </c>
      <c r="E294" s="12" t="inlineStr">
        <is>
          <t>84ae3524-f2d4-46ef-bc2d-314a00dc5c48</t>
        </is>
      </c>
    </row>
    <row r="295" ht="45" customHeight="1">
      <c r="A295" s="12" t="inlineStr">
        <is>
          <t>Contraception</t>
        </is>
      </c>
      <c r="B295" s="12" t="inlineStr">
        <is>
          <t>Contraception</t>
        </is>
      </c>
      <c r="C295" s="13" t="inlineStr">
        <is>
          <t>Contraception: Surgical Methods [BI5.071]</t>
        </is>
      </c>
      <c r="D295" s="12" t="inlineStr">
        <is>
          <t>Describe surgical methods of contraception. Give their advantages and disadvantages.</t>
        </is>
      </c>
      <c r="E295" s="12" t="inlineStr">
        <is>
          <t>7506db3e-5c1c-4bf7-823d-85764f4f5bc8</t>
        </is>
      </c>
    </row>
    <row r="296" ht="45" customHeight="1">
      <c r="A296" s="12" t="inlineStr">
        <is>
          <t>Contraception</t>
        </is>
      </c>
      <c r="B296" s="12" t="inlineStr">
        <is>
          <t>Contraception</t>
        </is>
      </c>
      <c r="C296" s="13" t="inlineStr">
        <is>
          <t>Contraception: Fertility Awareness &amp; Abstinence [BI5.075]</t>
        </is>
      </c>
      <c r="D296" s="12" t="inlineStr">
        <is>
          <t>Describe the use of withdrawal, fertility awareness &amp; abstinence as forms of birth control. Give their advantages and disadvantages.</t>
        </is>
      </c>
      <c r="E296" s="12" t="inlineStr">
        <is>
          <t>8b7435a7-d92a-485d-87cf-0a67d1838eac</t>
        </is>
      </c>
    </row>
    <row r="297" ht="45" customHeight="1">
      <c r="A297" s="12" t="inlineStr">
        <is>
          <t>Contraception</t>
        </is>
      </c>
      <c r="B297" s="12" t="inlineStr">
        <is>
          <t>Contraception</t>
        </is>
      </c>
      <c r="C297" s="13" t="inlineStr">
        <is>
          <t>Contraception: Summary [BI5.076]</t>
        </is>
      </c>
      <c r="D297" s="12" t="inlineStr">
        <is>
          <t>Describe the use of the combined pill, the progesterone only pill, contraceptive injection, contraceptive implant, contraceptive skin patch, internal condoms, external condoms, diaphragms, IUD, IUS, spermicides, withdrawal, fertility awareness and abstinence as forms of birth control.</t>
        </is>
      </c>
      <c r="E297" s="12" t="inlineStr">
        <is>
          <t>ec37bf6e-c3de-4177-a279-304020deacd2</t>
        </is>
      </c>
    </row>
    <row r="298" ht="45" customHeight="1">
      <c r="A298" s="12" t="inlineStr">
        <is>
          <t>Contraception</t>
        </is>
      </c>
      <c r="B298" s="12" t="inlineStr">
        <is>
          <t>Contraception</t>
        </is>
      </c>
      <c r="C298" s="13" t="inlineStr">
        <is>
          <t>Contraception: Science, Ethics &amp; Opinion [BI5.078]</t>
        </is>
      </c>
      <c r="D298" s="12" t="inlineStr">
        <is>
          <t>Give some of the arguments for and against the use of contraception. State that ethics cannot
be dictated by science
alone.</t>
        </is>
      </c>
      <c r="E298" s="12" t="inlineStr">
        <is>
          <t>0e881a26-9acd-4d7c-9310-87726f8ec464</t>
        </is>
      </c>
    </row>
    <row r="299" ht="45" customHeight="1">
      <c r="A299" s="12" t="inlineStr">
        <is>
          <t>Homeostasis</t>
        </is>
      </c>
      <c r="B299" s="12" t="inlineStr">
        <is>
          <t>Homeostasis</t>
        </is>
      </c>
      <c r="C299" s="13" t="inlineStr">
        <is>
          <t>Diagnostic: Homeostasis [BI60.124]</t>
        </is>
      </c>
      <c r="D299" s="12" t="inlineStr">
        <is>
          <t>Diagnostic for the homeostasis topic.</t>
        </is>
      </c>
      <c r="E299" s="12" t="inlineStr">
        <is>
          <t>5400385a-1ecb-435f-bf85-3c4abdb4acb2</t>
        </is>
      </c>
    </row>
    <row r="300" ht="45" customHeight="1">
      <c r="A300" s="12" t="inlineStr">
        <is>
          <t>Homeostasis</t>
        </is>
      </c>
      <c r="B300" s="12" t="inlineStr">
        <is>
          <t>Homeostasis</t>
        </is>
      </c>
      <c r="C300" s="13" t="inlineStr">
        <is>
          <t>Homeostasis [BI5.001]</t>
        </is>
      </c>
      <c r="D300" s="12" t="inlineStr">
        <is>
          <t>Define homeostasis and describe why it is important.</t>
        </is>
      </c>
      <c r="E300" s="12" t="inlineStr">
        <is>
          <t>17a205e3-c97e-4ab4-a9a2-2d0327ae6c95</t>
        </is>
      </c>
    </row>
    <row r="301" ht="45" customHeight="1">
      <c r="A301" s="12" t="inlineStr">
        <is>
          <t>Homeostasis</t>
        </is>
      </c>
      <c r="B301" s="12" t="inlineStr">
        <is>
          <t>Homeostasis</t>
        </is>
      </c>
      <c r="C301" s="13" t="inlineStr">
        <is>
          <t>Homeostasis Control Systems [BI5.005]</t>
        </is>
      </c>
      <c r="D301" s="12" t="inlineStr">
        <is>
          <t xml:space="preserve">Describe a stimulus and the role of receptors, coordination centres and effectors in homeostasis control systems. </t>
        </is>
      </c>
      <c r="E301" s="12" t="inlineStr">
        <is>
          <t>ddaa5d59-8573-49a4-96d1-258f5fc5a7ca</t>
        </is>
      </c>
    </row>
    <row r="302" ht="45" customHeight="1">
      <c r="A302" s="12" t="inlineStr">
        <is>
          <t>Homeostasis</t>
        </is>
      </c>
      <c r="B302" s="12" t="inlineStr">
        <is>
          <t>Homeostasis</t>
        </is>
      </c>
      <c r="C302" s="13" t="inlineStr">
        <is>
          <t>Thermoregulation: Describing Mechanisms [BI5.007]</t>
        </is>
      </c>
      <c r="D302" s="12" t="inlineStr">
        <is>
          <t>Describe the mechanisms involved in thermoregulation.</t>
        </is>
      </c>
      <c r="E302" s="12" t="inlineStr">
        <is>
          <t>8a6e4a30-ae5d-4cd0-abaa-5b3cdedaa8cc</t>
        </is>
      </c>
    </row>
    <row r="303" ht="45" customHeight="1">
      <c r="A303" s="12" t="inlineStr">
        <is>
          <t>Homeostasis</t>
        </is>
      </c>
      <c r="B303" s="12" t="inlineStr">
        <is>
          <t>Homeostasis</t>
        </is>
      </c>
      <c r="C303" s="13" t="inlineStr">
        <is>
          <t>Thermoregulation: Explaining Mechanisms [BI5.008]</t>
        </is>
      </c>
      <c r="D303" s="12" t="inlineStr">
        <is>
          <t>Explain the mechanisms involved in thermoregulation.</t>
        </is>
      </c>
      <c r="E303" s="12" t="inlineStr">
        <is>
          <t>bc181684-7b1e-48b5-88f4-ceaa2cc099b1</t>
        </is>
      </c>
    </row>
    <row r="304" ht="45" customHeight="1">
      <c r="A304" s="12" t="inlineStr">
        <is>
          <t>Homeostasis</t>
        </is>
      </c>
      <c r="B304" s="12" t="inlineStr">
        <is>
          <t>Homeostasis</t>
        </is>
      </c>
      <c r="C304" s="13" t="inlineStr">
        <is>
          <t>Thermoregulation: Negative Feedback [BI5.017]</t>
        </is>
      </c>
      <c r="D304" s="12" t="inlineStr">
        <is>
          <t>Describe negative feedback and explain its role in thermoregulation.</t>
        </is>
      </c>
      <c r="E304" s="12" t="inlineStr">
        <is>
          <t>299aa722-1169-4202-a9bb-3964148e9b58</t>
        </is>
      </c>
    </row>
    <row r="305" ht="45" customHeight="1">
      <c r="A305" s="12" t="inlineStr">
        <is>
          <t>Homeostasis</t>
        </is>
      </c>
      <c r="B305" s="12" t="inlineStr">
        <is>
          <t>Homeostasis</t>
        </is>
      </c>
      <c r="C305" s="13" t="inlineStr">
        <is>
          <t>Endocrine System: Insulin &amp; Blood Glucose [BI5.033]</t>
        </is>
      </c>
      <c r="D305" s="12" t="inlineStr">
        <is>
          <t>Describe the role of insulin in the control of blood glucose.</t>
        </is>
      </c>
      <c r="E305" s="12" t="inlineStr">
        <is>
          <t>4d764201-09b4-45ee-bbca-167c6f3250e7</t>
        </is>
      </c>
    </row>
    <row r="306" ht="45" customHeight="1">
      <c r="A306" s="12" t="inlineStr">
        <is>
          <t>Homeostasis</t>
        </is>
      </c>
      <c r="B306" s="12" t="inlineStr">
        <is>
          <t>Homeostasis</t>
        </is>
      </c>
      <c r="C306" s="13" t="inlineStr">
        <is>
          <t>Diabetes: Type 1 [BI5.037]</t>
        </is>
      </c>
      <c r="D306" s="12" t="inlineStr">
        <is>
          <t>Describe type 1 diabetes, its causes, onset &amp; treatments.</t>
        </is>
      </c>
      <c r="E306" s="12" t="inlineStr">
        <is>
          <t>9eb10ddd-3523-4a30-92d5-58d5d2e9a44f</t>
        </is>
      </c>
    </row>
    <row r="307" ht="45" customHeight="1">
      <c r="A307" s="12" t="inlineStr">
        <is>
          <t>Homeostasis</t>
        </is>
      </c>
      <c r="B307" s="12" t="inlineStr">
        <is>
          <t>Homeostasis</t>
        </is>
      </c>
      <c r="C307" s="13" t="inlineStr">
        <is>
          <t>Diabetes: Type 2 [BI5.038]</t>
        </is>
      </c>
      <c r="D307" s="12" t="inlineStr">
        <is>
          <t>Describe type 2 diabetes, its causes, onset &amp; treatments.</t>
        </is>
      </c>
      <c r="E307" s="12" t="inlineStr">
        <is>
          <t>5f8ee8f1-cd18-41ca-bfe3-f16b35e5725b</t>
        </is>
      </c>
    </row>
    <row r="308" ht="45" customHeight="1">
      <c r="A308" s="12" t="inlineStr">
        <is>
          <t>Homeostasis</t>
        </is>
      </c>
      <c r="B308" s="12" t="inlineStr">
        <is>
          <t>Homeostasis</t>
        </is>
      </c>
      <c r="C308" s="13" t="inlineStr">
        <is>
          <t>Diabetes: Comparing Type 1 &amp; Type 2 [BI5.039]</t>
        </is>
      </c>
      <c r="D308" s="12" t="inlineStr">
        <is>
          <t>Compare &amp; constrast type 1 &amp; type 2 diabetes.</t>
        </is>
      </c>
      <c r="E308" s="12" t="inlineStr">
        <is>
          <t>8dc7d627-eda5-4081-930c-fc5288d387d2</t>
        </is>
      </c>
    </row>
    <row r="309" ht="45" customHeight="1">
      <c r="A309" s="12" t="inlineStr">
        <is>
          <t>Homeostasis</t>
        </is>
      </c>
      <c r="B309" s="12" t="inlineStr">
        <is>
          <t>Homeostasis</t>
        </is>
      </c>
      <c r="C309" s="13" t="inlineStr">
        <is>
          <t>Diabetes: Describing Data [BI5.040]</t>
        </is>
      </c>
      <c r="D309" s="12" t="inlineStr">
        <is>
          <t>Describe patterns in blood glucose and diabetes prevalence data in graphs and tables.</t>
        </is>
      </c>
      <c r="E309" s="12" t="inlineStr">
        <is>
          <t>551afaee-7717-4a3d-8d17-f77e15092cfe</t>
        </is>
      </c>
    </row>
    <row r="310" ht="45" customHeight="1">
      <c r="A310" s="12" t="inlineStr">
        <is>
          <t>Homeostasis</t>
        </is>
      </c>
      <c r="B310" s="12" t="inlineStr">
        <is>
          <t>Homeostasis</t>
        </is>
      </c>
      <c r="C310" s="13" t="inlineStr">
        <is>
          <t>Diabetes: Interpreting Data [BI5.041]</t>
        </is>
      </c>
      <c r="D310" s="12" t="inlineStr">
        <is>
          <t>Describe and explain blood sugar and diabetes data by applying knowledge.</t>
        </is>
      </c>
      <c r="E310" s="12" t="inlineStr">
        <is>
          <t>b13c7426-1bb0-4134-b9b4-07404d67728e</t>
        </is>
      </c>
    </row>
    <row r="311" ht="45" customHeight="1">
      <c r="A311" s="12" t="inlineStr">
        <is>
          <t>Homeostasis</t>
        </is>
      </c>
      <c r="B311" s="12" t="inlineStr">
        <is>
          <t>Homeostasis</t>
        </is>
      </c>
      <c r="C311" s="13" t="inlineStr">
        <is>
          <t>The Human Kidney [BH12.03]</t>
        </is>
      </c>
      <c r="D311" s="12" t="inlineStr">
        <is>
          <t>Describe the function of the kidneys in maintaining the water balance of the body.
Describe the effect of ADH on the permeability of the kidney tubules.</t>
        </is>
      </c>
      <c r="E311" s="12" t="inlineStr">
        <is>
          <t>617c08da-3055-4872-ab47-ad6f8a4f3166</t>
        </is>
      </c>
    </row>
    <row r="312" ht="45" customHeight="1">
      <c r="A312" s="12" t="inlineStr">
        <is>
          <t>Homeostasis</t>
        </is>
      </c>
      <c r="B312" s="12" t="inlineStr">
        <is>
          <t>Homeostasis</t>
        </is>
      </c>
      <c r="C312" s="13" t="inlineStr">
        <is>
          <t>Dialysis and Kidney Transplant [BH12.04]</t>
        </is>
      </c>
      <c r="D312" s="12" t="inlineStr">
        <is>
          <t>Explains the response of the body to different temperature and osmotic challenges.</t>
        </is>
      </c>
      <c r="E312" s="12" t="inlineStr">
        <is>
          <t>4b1c0582-3410-452b-af11-b70c621b91a0</t>
        </is>
      </c>
    </row>
    <row r="313" ht="45" customHeight="1">
      <c r="A313" s="12" t="inlineStr">
        <is>
          <t>Exchanging Substances</t>
        </is>
      </c>
      <c r="B313" s="12" t="inlineStr">
        <is>
          <t>Exchanging Substances</t>
        </is>
      </c>
      <c r="C313" s="13" t="inlineStr">
        <is>
          <t>Diagnostic: Exchanging Substances [BI60.011]</t>
        </is>
      </c>
      <c r="D313" s="12" t="inlineStr">
        <is>
          <t>Diagnostic for the exchanging substances topic.</t>
        </is>
      </c>
      <c r="E313" s="12" t="inlineStr">
        <is>
          <t>6848560a-d048-4c51-a70a-a4189d27ef22</t>
        </is>
      </c>
    </row>
    <row r="314" ht="45" customHeight="1">
      <c r="A314" s="12" t="inlineStr">
        <is>
          <t>Exchanging Substances</t>
        </is>
      </c>
      <c r="B314" s="12" t="inlineStr">
        <is>
          <t>Exchanging Substances</t>
        </is>
      </c>
      <c r="C314" s="13" t="inlineStr">
        <is>
          <t>The Need for Exchange Surfaces [BI1.46]</t>
        </is>
      </c>
      <c r="D314" s="12" t="inlineStr">
        <is>
          <t>Use surface area to volume ratio to explain the need for exchange surfaces in multicellular organisms.</t>
        </is>
      </c>
      <c r="E314" s="12" t="inlineStr">
        <is>
          <t>7876329a-5649-4157-b055-f75402a7d939</t>
        </is>
      </c>
    </row>
    <row r="315" ht="45" customHeight="1">
      <c r="A315" s="12" t="inlineStr">
        <is>
          <t>Exchanging Substances</t>
        </is>
      </c>
      <c r="B315" s="12" t="inlineStr">
        <is>
          <t>Exchanging Substances</t>
        </is>
      </c>
      <c r="C315" s="13" t="inlineStr">
        <is>
          <t>Surface Area to Volume Ratio [BI1.45]</t>
        </is>
      </c>
      <c r="D315" s="12" t="inlineStr">
        <is>
          <t>Calculate and compare surface area to volume ratios.</t>
        </is>
      </c>
      <c r="E315" s="12" t="inlineStr">
        <is>
          <t>9d6015ed-1df6-4f6c-9991-c9718132e66f</t>
        </is>
      </c>
    </row>
    <row r="316" ht="45" customHeight="1">
      <c r="A316" s="12" t="inlineStr">
        <is>
          <t>Exchanging Substances</t>
        </is>
      </c>
      <c r="B316" s="12" t="inlineStr">
        <is>
          <t>Exchanging Substances</t>
        </is>
      </c>
      <c r="C316" s="13" t="inlineStr">
        <is>
          <t>Exchanging Substances: Rate of Diffusion [BI1.67]</t>
        </is>
      </c>
      <c r="D316" s="12" t="inlineStr">
        <is>
          <t>List the factors that affect the rate of diffusion (concentration gradient, temperature, surface area &amp; distance) and apply this knowledge.</t>
        </is>
      </c>
      <c r="E316" s="12" t="inlineStr">
        <is>
          <t>3e7da8eb-98f4-4061-8313-ac907b03dd05</t>
        </is>
      </c>
    </row>
    <row r="317" ht="45" customHeight="1">
      <c r="A317" s="12" t="inlineStr">
        <is>
          <t>Exchanging Substances</t>
        </is>
      </c>
      <c r="B317" s="12" t="inlineStr">
        <is>
          <t>Exchanging Substances</t>
        </is>
      </c>
      <c r="C317" s="13" t="inlineStr">
        <is>
          <t>Exchanging Substances: Explaining the Rate of Diffusion [BI1.35]</t>
        </is>
      </c>
      <c r="D317" s="12" t="inlineStr">
        <is>
          <t>Explain the factors that affect the rate of diffusion (concentration gradient, temperature, surface area &amp; distance).</t>
        </is>
      </c>
      <c r="E317" s="12" t="inlineStr">
        <is>
          <t>d736b65a-8825-43fe-91fb-8716453e090c</t>
        </is>
      </c>
    </row>
    <row r="318" ht="45" customHeight="1">
      <c r="A318" s="12" t="inlineStr">
        <is>
          <t>Gas Exchange in Humans</t>
        </is>
      </c>
      <c r="B318" s="12" t="inlineStr">
        <is>
          <t>Gas Exchange in Humans</t>
        </is>
      </c>
      <c r="C318" s="13" t="inlineStr">
        <is>
          <t>Diagnostic: Breathing &amp; Gas Exchange [BI0.011]</t>
        </is>
      </c>
      <c r="D318" s="12" t="inlineStr">
        <is>
          <t>Diagnostic for human gas exchange and breathing.</t>
        </is>
      </c>
      <c r="E318" s="12" t="inlineStr">
        <is>
          <t>3328283c-7335-4cb8-8c62-d42a33501719</t>
        </is>
      </c>
    </row>
    <row r="319" ht="45" customHeight="1">
      <c r="A319" s="12" t="inlineStr">
        <is>
          <t>Gas Exchange in Humans</t>
        </is>
      </c>
      <c r="B319" s="12" t="inlineStr">
        <is>
          <t>Gas Exchange in Humans</t>
        </is>
      </c>
      <c r="C319" s="13" t="inlineStr">
        <is>
          <t>The Human Gas Exchange System [BI2.34]</t>
        </is>
      </c>
      <c r="D319" s="12" t="inlineStr">
        <is>
          <t>Describe the structure and function of the human gas exchange system.</t>
        </is>
      </c>
      <c r="E319" s="12" t="inlineStr">
        <is>
          <t>1a82cb3c-7118-4c08-8280-a7cbcdb1397e</t>
        </is>
      </c>
    </row>
    <row r="320" ht="45" customHeight="1">
      <c r="A320" s="12" t="inlineStr">
        <is>
          <t>Gas Exchange in Humans</t>
        </is>
      </c>
      <c r="B320" s="12" t="inlineStr">
        <is>
          <t>Gas Exchange in Humans</t>
        </is>
      </c>
      <c r="C320" s="13" t="inlineStr">
        <is>
          <t>Mechanics of Breathing [BI2.35]</t>
        </is>
      </c>
      <c r="D320" s="12" t="inlineStr">
        <is>
          <t>Explain the mechanical process of breathing and model breathing using a bell jar.</t>
        </is>
      </c>
      <c r="E320" s="12" t="inlineStr">
        <is>
          <t>bd8ce58e-e36a-4f90-b2e3-1d2503108a22</t>
        </is>
      </c>
    </row>
    <row r="321" ht="45" customHeight="1">
      <c r="A321" s="12" t="inlineStr">
        <is>
          <t>Gas Exchange in Humans</t>
        </is>
      </c>
      <c r="B321" s="12" t="inlineStr">
        <is>
          <t>Gas Exchange in Humans</t>
        </is>
      </c>
      <c r="C321" s="13" t="inlineStr">
        <is>
          <t>How Lungs are Adapted for Gas Exchange [BI2.36]</t>
        </is>
      </c>
      <c r="D321" s="12" t="inlineStr">
        <is>
          <t>Identify main features of the lungs and explain how they facilitate air gas exchange in humans.</t>
        </is>
      </c>
      <c r="E321" s="12" t="inlineStr">
        <is>
          <t>3b23e1c0-3fde-43c5-aa82-276536b70e34</t>
        </is>
      </c>
    </row>
    <row r="322" ht="45" customHeight="1">
      <c r="A322" s="12" t="inlineStr">
        <is>
          <t>Gas Exchange in Humans</t>
        </is>
      </c>
      <c r="B322" s="12" t="inlineStr">
        <is>
          <t>Gas Exchange in Humans</t>
        </is>
      </c>
      <c r="C322" s="13" t="inlineStr">
        <is>
          <t>Calculating Breathing Rate I [BI2.37]</t>
        </is>
      </c>
      <c r="D322" s="12" t="inlineStr">
        <is>
          <t>Identify the structures of the lung and complete simple calculations of breathing rates.</t>
        </is>
      </c>
      <c r="E322" s="12" t="inlineStr">
        <is>
          <t>8572ad65-eb82-4fd9-9470-6759b4038b0c</t>
        </is>
      </c>
    </row>
    <row r="323" ht="45" customHeight="1">
      <c r="A323" s="12" t="inlineStr">
        <is>
          <t>Gas Exchange in Humans</t>
        </is>
      </c>
      <c r="B323" s="12" t="inlineStr">
        <is>
          <t>Gas Exchange in Humans</t>
        </is>
      </c>
      <c r="C323" s="13" t="inlineStr">
        <is>
          <t>Calculating Breathing Rate II [BI2.38]</t>
        </is>
      </c>
      <c r="D323" s="12" t="inlineStr">
        <is>
          <t>Identify the structures of the lung and calculate breathing rates using data from tables and graphs.</t>
        </is>
      </c>
      <c r="E323" s="12" t="inlineStr">
        <is>
          <t>e6605396-45f1-43fd-8e48-ecbc2f95f429</t>
        </is>
      </c>
    </row>
    <row r="324" ht="45" customHeight="1">
      <c r="A324" s="12" t="inlineStr">
        <is>
          <t>Circulatory System</t>
        </is>
      </c>
      <c r="B324" s="12" t="inlineStr">
        <is>
          <t>Circulatory System</t>
        </is>
      </c>
      <c r="C324" s="13" t="inlineStr">
        <is>
          <t>Diagnostic: Circulatory System [BI30.030]</t>
        </is>
      </c>
      <c r="D324" s="12" t="inlineStr">
        <is>
          <t>Diagnostic for the circulatory system topic.</t>
        </is>
      </c>
      <c r="E324" s="12" t="inlineStr">
        <is>
          <t>ea58c8ee-6b89-480a-8306-9b4702e4e6c2</t>
        </is>
      </c>
    </row>
    <row r="325" ht="45" customHeight="1">
      <c r="A325" s="12" t="inlineStr">
        <is>
          <t>Circulatory System</t>
        </is>
      </c>
      <c r="B325" s="12" t="inlineStr">
        <is>
          <t>Circulatory System</t>
        </is>
      </c>
      <c r="C325" s="13" t="inlineStr">
        <is>
          <t>The Need for Transport Systems [BI2.39]</t>
        </is>
      </c>
      <c r="D325" s="12" t="inlineStr">
        <is>
          <t>Use volume and diffusion distance to explain the need for transport systems in multicellular organisms.</t>
        </is>
      </c>
      <c r="E325" s="12" t="inlineStr">
        <is>
          <t>b68f1122-5bf3-4888-9bdd-beb1f9c738e2</t>
        </is>
      </c>
    </row>
    <row r="326" ht="45" customHeight="1">
      <c r="A326" s="12" t="inlineStr">
        <is>
          <t>Circulatory System</t>
        </is>
      </c>
      <c r="B326" s="12" t="inlineStr">
        <is>
          <t>Circulatory System</t>
        </is>
      </c>
      <c r="C326" s="13" t="inlineStr">
        <is>
          <t>Circulatory System: Introduction [BI2.40]</t>
        </is>
      </c>
      <c r="D326" s="12" t="inlineStr">
        <is>
          <t>Describe the double circulatory system and the structure and function of the blood.</t>
        </is>
      </c>
      <c r="E326" s="12" t="inlineStr">
        <is>
          <t>b353c819-c53e-478d-af2e-5518e2c39ba8</t>
        </is>
      </c>
    </row>
    <row r="327" ht="45" customHeight="1">
      <c r="A327" s="12" t="inlineStr">
        <is>
          <t>Circulatory System</t>
        </is>
      </c>
      <c r="B327" s="12" t="inlineStr">
        <is>
          <t>Circulatory System</t>
        </is>
      </c>
      <c r="C327" s="13" t="inlineStr">
        <is>
          <t>Blood Components: Functions [BI2.49]</t>
        </is>
      </c>
      <c r="D327" s="12" t="inlineStr">
        <is>
          <t>Identify the components of blood and list their functions.</t>
        </is>
      </c>
      <c r="E327" s="12" t="inlineStr">
        <is>
          <t>f49b4590-c8b9-4158-bd36-e1c1c076ccef</t>
        </is>
      </c>
    </row>
    <row r="328" ht="45" customHeight="1">
      <c r="A328" s="12" t="inlineStr">
        <is>
          <t>Circulatory System</t>
        </is>
      </c>
      <c r="B328" s="12" t="inlineStr">
        <is>
          <t>Circulatory System</t>
        </is>
      </c>
      <c r="C328" s="13" t="inlineStr">
        <is>
          <t>Blood Components: Structures [BI2.50]</t>
        </is>
      </c>
      <c r="D328" s="12" t="inlineStr">
        <is>
          <t>Describe the structure of components of blood.</t>
        </is>
      </c>
      <c r="E328" s="12" t="inlineStr">
        <is>
          <t>fa336815-1aa9-475b-8f6c-13439a201f9b</t>
        </is>
      </c>
    </row>
    <row r="329" ht="45" customHeight="1">
      <c r="A329" s="12" t="inlineStr">
        <is>
          <t>Circulatory System</t>
        </is>
      </c>
      <c r="B329" s="12" t="inlineStr">
        <is>
          <t>Circulatory System</t>
        </is>
      </c>
      <c r="C329" s="13" t="inlineStr">
        <is>
          <t>Blood Components: Explaining the Structures [BI2.51]</t>
        </is>
      </c>
      <c r="D329" s="12" t="inlineStr">
        <is>
          <t>Explain how components of blood are adapted for their functions.</t>
        </is>
      </c>
      <c r="E329" s="12" t="inlineStr">
        <is>
          <t>5a004078-e8e6-4095-bdf8-efba7a050037</t>
        </is>
      </c>
    </row>
    <row r="330" ht="45" customHeight="1">
      <c r="A330" s="12" t="inlineStr">
        <is>
          <t>Circulatory System</t>
        </is>
      </c>
      <c r="B330" s="12" t="inlineStr">
        <is>
          <t>Circulatory System</t>
        </is>
      </c>
      <c r="C330" s="13" t="inlineStr">
        <is>
          <t>Blood Vessels: Structure &amp; Functions [BI2.46]</t>
        </is>
      </c>
      <c r="D330" s="12" t="inlineStr">
        <is>
          <t>Describe the structure of the different blood vessels and their functions.</t>
        </is>
      </c>
      <c r="E330" s="12" t="inlineStr">
        <is>
          <t>f2924384-9be4-458b-a22a-4075f6ddc076</t>
        </is>
      </c>
    </row>
    <row r="331" ht="45" customHeight="1">
      <c r="A331" s="12" t="inlineStr">
        <is>
          <t>Circulatory System</t>
        </is>
      </c>
      <c r="B331" s="12" t="inlineStr">
        <is>
          <t>Circulatory System</t>
        </is>
      </c>
      <c r="C331" s="13" t="inlineStr">
        <is>
          <t>Blood Vessels: Explaining the Structure [BI2.47]</t>
        </is>
      </c>
      <c r="D331" s="12" t="inlineStr">
        <is>
          <t>Explain how blood vessels are adapted for their function.</t>
        </is>
      </c>
      <c r="E331" s="12" t="inlineStr">
        <is>
          <t>d18e04d0-7b8b-4b94-a95e-9197847ce052</t>
        </is>
      </c>
    </row>
    <row r="332" ht="45" customHeight="1">
      <c r="A332" s="12" t="inlineStr">
        <is>
          <t>Circulatory System</t>
        </is>
      </c>
      <c r="B332" s="12" t="inlineStr">
        <is>
          <t>Circulatory System</t>
        </is>
      </c>
      <c r="C332" s="13" t="inlineStr">
        <is>
          <t>Human Heart: Structure [BI2.41]</t>
        </is>
      </c>
      <c r="D332" s="12" t="inlineStr">
        <is>
          <t>Identify the blood vessels and chambers of the heart.</t>
        </is>
      </c>
      <c r="E332" s="12" t="inlineStr">
        <is>
          <t>9e7211d1-03d9-453f-a700-78779860222d</t>
        </is>
      </c>
    </row>
    <row r="333" ht="45" customHeight="1">
      <c r="A333" s="12" t="inlineStr">
        <is>
          <t>Circulatory System</t>
        </is>
      </c>
      <c r="B333" s="12" t="inlineStr">
        <is>
          <t>Circulatory System</t>
        </is>
      </c>
      <c r="C333" s="13" t="inlineStr">
        <is>
          <t>Human Heart: Function [BI2.42]</t>
        </is>
      </c>
      <c r="D333" s="12" t="inlineStr">
        <is>
          <t>Describe blood flow in the heart and the function of each heart structure.</t>
        </is>
      </c>
      <c r="E333" s="12" t="inlineStr">
        <is>
          <t>84f2e60a-0f81-45cf-99c8-9f6f9e4ba63f</t>
        </is>
      </c>
    </row>
    <row r="334" ht="45" customHeight="1">
      <c r="A334" s="12" t="inlineStr">
        <is>
          <t>Circulatory System</t>
        </is>
      </c>
      <c r="B334" s="12" t="inlineStr">
        <is>
          <t>Circulatory System</t>
        </is>
      </c>
      <c r="C334" s="13" t="inlineStr">
        <is>
          <t>Human Heart: Explaining the Structure [BI2.43]</t>
        </is>
      </c>
      <c r="D334" s="12" t="inlineStr">
        <is>
          <t>Explain the structures and adaptations of the heart.</t>
        </is>
      </c>
      <c r="E334" s="12" t="inlineStr">
        <is>
          <t>69e295a9-d4e8-4d07-bd91-760afee9e067</t>
        </is>
      </c>
    </row>
    <row r="335" ht="45" customHeight="1">
      <c r="A335" s="12" t="inlineStr">
        <is>
          <t>Circulatory System</t>
        </is>
      </c>
      <c r="B335" s="12" t="inlineStr">
        <is>
          <t>Circulatory System</t>
        </is>
      </c>
      <c r="C335" s="13" t="inlineStr">
        <is>
          <t>Circulatory System: Measuring Heart Rate [BI2.44]</t>
        </is>
      </c>
      <c r="D335" s="12" t="inlineStr">
        <is>
          <t>Describe what causes a pulse and show how it can be used the measure pulse/heart rate.</t>
        </is>
      </c>
      <c r="E335" s="12" t="inlineStr">
        <is>
          <t>d7aa69bb-ad4d-4d10-b5fb-7db4fb411a12</t>
        </is>
      </c>
    </row>
    <row r="336" ht="45" customHeight="1">
      <c r="A336" s="12" t="inlineStr">
        <is>
          <t>Circulatory System</t>
        </is>
      </c>
      <c r="B336" s="12" t="inlineStr">
        <is>
          <t>Circulatory System</t>
        </is>
      </c>
      <c r="C336" s="13" t="inlineStr">
        <is>
          <t>Human Heart: How the Heart Beats (Natural Pacemaker) [BI2.45]</t>
        </is>
      </c>
      <c r="D336" s="12" t="inlineStr">
        <is>
          <t>Describe what a natural pacemaker is and where it can be found.</t>
        </is>
      </c>
      <c r="E336" s="12" t="inlineStr">
        <is>
          <t>bd3a5725-4416-4bd3-a1c2-3fc2b911101c</t>
        </is>
      </c>
    </row>
    <row r="337" ht="45" customHeight="1">
      <c r="A337" s="12" t="inlineStr">
        <is>
          <t>Circulatory System</t>
        </is>
      </c>
      <c r="B337" s="12" t="inlineStr">
        <is>
          <t>Circulatory System</t>
        </is>
      </c>
      <c r="C337" s="13" t="inlineStr">
        <is>
          <t>Rate of Blood Flow: Introduction [BI2.95]</t>
        </is>
      </c>
      <c r="D337" s="12" t="inlineStr">
        <is>
          <t>Define rate of blood flow and explain why it is important.</t>
        </is>
      </c>
      <c r="E337" s="12" t="inlineStr">
        <is>
          <t>9c947417-7d59-4c95-8a30-f0d9266b1b76</t>
        </is>
      </c>
    </row>
    <row r="338" ht="45" customHeight="1">
      <c r="A338" s="12" t="inlineStr">
        <is>
          <t>Circulatory System</t>
        </is>
      </c>
      <c r="B338" s="12" t="inlineStr">
        <is>
          <t>Circulatory System</t>
        </is>
      </c>
      <c r="C338" s="13" t="inlineStr">
        <is>
          <t>Rate of Blood Flow: Calculating I [BI2.52]</t>
        </is>
      </c>
      <c r="D338" s="12" t="inlineStr">
        <is>
          <t>Calculate rate of blood flow. Word problems and no unit conversions.</t>
        </is>
      </c>
      <c r="E338" s="12" t="inlineStr">
        <is>
          <t>b22802a8-a6df-4718-ba92-006b9a487f76</t>
        </is>
      </c>
    </row>
    <row r="339" ht="45" customHeight="1">
      <c r="A339" s="12" t="inlineStr">
        <is>
          <t>Circulatory System</t>
        </is>
      </c>
      <c r="B339" s="12" t="inlineStr">
        <is>
          <t>Circulatory System</t>
        </is>
      </c>
      <c r="C339" s="13" t="inlineStr">
        <is>
          <t>Rate of Blood Flow: Calculating II [BI2.53]</t>
        </is>
      </c>
      <c r="D339" s="12" t="inlineStr">
        <is>
          <t>Calculate rate of blood flow. Word problems and unit conversions.</t>
        </is>
      </c>
      <c r="E339" s="12" t="inlineStr">
        <is>
          <t>8db75251-75c4-42bc-ae21-d8d956f34edf</t>
        </is>
      </c>
    </row>
    <row r="340" ht="45" customHeight="1">
      <c r="A340" s="12" t="inlineStr">
        <is>
          <t>Circulatory System</t>
        </is>
      </c>
      <c r="B340" s="12" t="inlineStr">
        <is>
          <t>Circulatory System</t>
        </is>
      </c>
      <c r="C340" s="13" t="inlineStr">
        <is>
          <t>Circulatory System: Describing Data [BI2.48]</t>
        </is>
      </c>
      <c r="D340" s="12" t="inlineStr">
        <is>
          <t>Describe similarities, differences and patterns in data when presented with diagrams, tables or charts.</t>
        </is>
      </c>
      <c r="E340" s="12" t="inlineStr">
        <is>
          <t>23d27148-a3f5-43b5-b350-e41fa9ccf186</t>
        </is>
      </c>
    </row>
    <row r="341" ht="45" customHeight="1">
      <c r="A341" s="12" t="inlineStr">
        <is>
          <t>Circulatory System</t>
        </is>
      </c>
      <c r="B341" s="12" t="inlineStr">
        <is>
          <t>Circulatory System</t>
        </is>
      </c>
      <c r="C341" s="13" t="inlineStr">
        <is>
          <t>Circulatory System: Interpreting Data [BI2.94]</t>
        </is>
      </c>
      <c r="D341" s="12" t="inlineStr">
        <is>
          <t>Interpret data about the circulatory system from tables and calculate the mean concentration of red blood cells. Convert numbers to standard form.</t>
        </is>
      </c>
      <c r="E341" s="12" t="inlineStr">
        <is>
          <t>b9630caa-fefe-4ffe-a032-a25e934be9f6</t>
        </is>
      </c>
    </row>
    <row r="342" ht="45" customHeight="1">
      <c r="A342" s="12" t="inlineStr">
        <is>
          <t>Circulatory System</t>
        </is>
      </c>
      <c r="B342" s="12" t="inlineStr">
        <is>
          <t>Circulatory System</t>
        </is>
      </c>
      <c r="C342" s="13" t="inlineStr">
        <is>
          <t>Cardiac Output [BI4.42]</t>
        </is>
      </c>
      <c r="D342" s="12" t="inlineStr">
        <is>
          <t>Describe the structure and functions of parts of the heart. Define cardiac output, explain stroke volume &amp; give the equation for cardiac output.</t>
        </is>
      </c>
      <c r="E342" s="12" t="inlineStr">
        <is>
          <t>cfe81269-576d-4694-b008-dc8eea0e577f</t>
        </is>
      </c>
    </row>
    <row r="343" ht="45" customHeight="1">
      <c r="A343" s="12" t="inlineStr">
        <is>
          <t>Circulatory System</t>
        </is>
      </c>
      <c r="B343" s="12" t="inlineStr">
        <is>
          <t>Circulatory System</t>
        </is>
      </c>
      <c r="C343" s="13" t="inlineStr">
        <is>
          <t>Calculating Cardiac Output I [BI4.43]</t>
        </is>
      </c>
      <c r="D343" s="12" t="inlineStr">
        <is>
          <t xml:space="preserve">Calculate cardiac output. Word problems and no unit conversions. </t>
        </is>
      </c>
      <c r="E343" s="12" t="inlineStr">
        <is>
          <t>da1906c0-5e51-41b4-963b-d1db9f6dbaa8</t>
        </is>
      </c>
    </row>
    <row r="344" ht="45" customHeight="1">
      <c r="A344" s="12" t="inlineStr">
        <is>
          <t>Circulatory System</t>
        </is>
      </c>
      <c r="B344" s="12" t="inlineStr">
        <is>
          <t>Circulatory System</t>
        </is>
      </c>
      <c r="C344" s="13" t="inlineStr">
        <is>
          <t>Calculating Cardiac Output II [BI4.44]</t>
        </is>
      </c>
      <c r="D344" s="12" t="inlineStr">
        <is>
          <t xml:space="preserve">Calculate cardiac output. Word problems, tables and unit conversions. </t>
        </is>
      </c>
      <c r="E344" s="12" t="inlineStr">
        <is>
          <t>29bb9feb-034c-4c55-8f26-83bee2ae1996</t>
        </is>
      </c>
    </row>
    <row r="345" ht="45" customHeight="1">
      <c r="A345" s="12" t="inlineStr">
        <is>
          <t>Circulatory System</t>
        </is>
      </c>
      <c r="B345" s="12" t="inlineStr">
        <is>
          <t>Circulatory System</t>
        </is>
      </c>
      <c r="C345" s="13" t="inlineStr">
        <is>
          <t>Calculating Cardiac Output III [BI4.45]</t>
        </is>
      </c>
      <c r="D345" s="12" t="inlineStr">
        <is>
          <t>Calculate cardiac output. Word problems, tables, graphs and unit conversions.</t>
        </is>
      </c>
      <c r="E345" s="12" t="inlineStr">
        <is>
          <t>2b8baa45-bdf4-4cd9-99c5-600e19b9d237</t>
        </is>
      </c>
    </row>
    <row r="346" ht="45" customHeight="1">
      <c r="A346" s="12" t="inlineStr">
        <is>
          <t>Circulatory System</t>
        </is>
      </c>
      <c r="B346" s="12" t="inlineStr">
        <is>
          <t>Circulatory System</t>
        </is>
      </c>
      <c r="C346" s="13" t="inlineStr">
        <is>
          <t>Rearranging Cardiac Output [BI4.46]</t>
        </is>
      </c>
      <c r="D346" s="12" t="inlineStr">
        <is>
          <t>Rearrange cardiac output to find heart rate and stroke volume. Includes word problems, tables, graphs and unit conversions.</t>
        </is>
      </c>
      <c r="E346" s="12" t="inlineStr">
        <is>
          <t>7473ea81-d201-45c4-9500-08e91d2f5f1f</t>
        </is>
      </c>
    </row>
    <row r="347" ht="45" customHeight="1">
      <c r="A347" s="12" t="inlineStr">
        <is>
          <t>Circulatory System</t>
        </is>
      </c>
      <c r="B347" s="12" t="inlineStr">
        <is>
          <t>Circulatory System</t>
        </is>
      </c>
      <c r="C347" s="13" t="inlineStr">
        <is>
          <t>Describing Cardiac Output Data [BI4.47]</t>
        </is>
      </c>
      <c r="D347" s="12" t="inlineStr">
        <is>
          <t>Describe patterns in cardiac output data in graphs and tables. Includes calculating cardiac output with no unit conversions.</t>
        </is>
      </c>
      <c r="E347" s="12" t="inlineStr">
        <is>
          <t>414fbdff-9af7-44f0-bf44-d3fea2fdb5a6</t>
        </is>
      </c>
    </row>
    <row r="348" ht="45" customHeight="1">
      <c r="A348" s="12" t="inlineStr">
        <is>
          <t>Circulatory System</t>
        </is>
      </c>
      <c r="B348" s="12" t="inlineStr">
        <is>
          <t>Circulatory System</t>
        </is>
      </c>
      <c r="C348" s="13" t="inlineStr">
        <is>
          <t>Interpreting Cardiac Output Data [BI4.48]</t>
        </is>
      </c>
      <c r="D348" s="12" t="inlineStr">
        <is>
          <t>Interpret data to explain cardiac output data and apply knowledge. Includes calculating cardiac output with no unit conversations.</t>
        </is>
      </c>
      <c r="E348" s="12" t="inlineStr">
        <is>
          <t>c009c654-61ec-476d-9672-b223dbe4ddc6</t>
        </is>
      </c>
    </row>
    <row r="349" ht="45" customHeight="1">
      <c r="A349" s="12" t="inlineStr">
        <is>
          <t>Respiration</t>
        </is>
      </c>
      <c r="B349" s="12" t="inlineStr">
        <is>
          <t>Respiration</t>
        </is>
      </c>
      <c r="C349" s="13" t="inlineStr">
        <is>
          <t>Diagnostic: Respiration [BI60.053]</t>
        </is>
      </c>
      <c r="D349" s="12" t="inlineStr">
        <is>
          <t>Diagnostic for the respiration topic.</t>
        </is>
      </c>
      <c r="E349" s="12" t="inlineStr">
        <is>
          <t>0ca95d6b-173a-44c1-99a3-19f4798342b2</t>
        </is>
      </c>
    </row>
    <row r="350" ht="45" customHeight="1">
      <c r="A350" s="12" t="inlineStr">
        <is>
          <t>Respiration</t>
        </is>
      </c>
      <c r="B350" s="12" t="inlineStr">
        <is>
          <t>Respiration</t>
        </is>
      </c>
      <c r="C350" s="13" t="inlineStr">
        <is>
          <t>Introduction to Respiration [BI4.28]</t>
        </is>
      </c>
      <c r="D350" s="12" t="inlineStr">
        <is>
          <t xml:space="preserve">State that all the energy needed for life processes is transferred by respiration.
Describe respiration as the breakdown of organic molecules.  </t>
        </is>
      </c>
      <c r="E350" s="12" t="inlineStr">
        <is>
          <t>b88cc28f-df3e-4ba4-a0c2-e42cba02e3cc</t>
        </is>
      </c>
    </row>
    <row r="351" ht="45" customHeight="1">
      <c r="A351" s="12" t="inlineStr">
        <is>
          <t>Respiration</t>
        </is>
      </c>
      <c r="B351" s="12" t="inlineStr">
        <is>
          <t>Respiration</t>
        </is>
      </c>
      <c r="C351" s="13" t="inlineStr">
        <is>
          <t>Aerobic Respiration: Word Equation [BI4.29]</t>
        </is>
      </c>
      <c r="D351" s="12" t="inlineStr">
        <is>
          <t>Describe aerobic respiration and give the word equation.</t>
        </is>
      </c>
      <c r="E351" s="12" t="inlineStr">
        <is>
          <t>92232e65-6e9c-4142-bdbd-bf8eb32cfdb7</t>
        </is>
      </c>
    </row>
    <row r="352" ht="45" customHeight="1">
      <c r="A352" s="12" t="inlineStr">
        <is>
          <t>Respiration</t>
        </is>
      </c>
      <c r="B352" s="12" t="inlineStr">
        <is>
          <t>Respiration</t>
        </is>
      </c>
      <c r="C352" s="13" t="inlineStr">
        <is>
          <t>Aerobic Respiration: Symbol Equation [BI4.30]</t>
        </is>
      </c>
      <c r="D352" s="12" t="inlineStr">
        <is>
          <t>Describe aerobic respiration and give the word and symbol equations.</t>
        </is>
      </c>
      <c r="E352" s="12" t="inlineStr">
        <is>
          <t>e1a9460d-ef03-49d1-b3f4-4dced6ccc184</t>
        </is>
      </c>
    </row>
    <row r="353" ht="45" customHeight="1">
      <c r="A353" s="12" t="inlineStr">
        <is>
          <t>Respiration</t>
        </is>
      </c>
      <c r="B353" s="12" t="inlineStr">
        <is>
          <t>Respiration</t>
        </is>
      </c>
      <c r="C353" s="13" t="inlineStr">
        <is>
          <t>Anaerobic Respiration in Animals: Word Equation [BI4.31]</t>
        </is>
      </c>
      <c r="D353" s="12" t="inlineStr">
        <is>
          <t>Describe the process of anaerobic respiration in animals and give the word equation.</t>
        </is>
      </c>
      <c r="E353" s="12" t="inlineStr">
        <is>
          <t>018fb97a-a6e7-4836-8eff-5f345280d692</t>
        </is>
      </c>
    </row>
    <row r="354" ht="45" customHeight="1">
      <c r="A354" s="12" t="inlineStr">
        <is>
          <t>Respiration</t>
        </is>
      </c>
      <c r="B354" s="12" t="inlineStr">
        <is>
          <t>Respiration</t>
        </is>
      </c>
      <c r="C354" s="13" t="inlineStr">
        <is>
          <t>Anaerobic Respiration in Plants: Word Equation [BI4.33]</t>
        </is>
      </c>
      <c r="D354" s="12" t="inlineStr">
        <is>
          <t>Describe the process of anaerobic respiration in plants and give the word equation.</t>
        </is>
      </c>
      <c r="E354" s="12" t="inlineStr">
        <is>
          <t>b5a4072d-3000-4839-b1df-964621566d73</t>
        </is>
      </c>
    </row>
    <row r="355" ht="45" customHeight="1">
      <c r="A355" s="12" t="inlineStr">
        <is>
          <t>Respiration</t>
        </is>
      </c>
      <c r="B355" s="12" t="inlineStr">
        <is>
          <t>Respiration</t>
        </is>
      </c>
      <c r="C355" s="13" t="inlineStr">
        <is>
          <t>Exothermic Reactions: Respiration [CH5.06]</t>
        </is>
      </c>
      <c r="D355" s="12" t="inlineStr">
        <is>
          <t>Describe respiration as an exothermic chemical process. Includes equations for aerobic &amp; anaerobic respiration.</t>
        </is>
      </c>
      <c r="E355" s="12" t="inlineStr">
        <is>
          <t>786a16af-b1f5-4d15-9fd0-8981423d8d03</t>
        </is>
      </c>
    </row>
    <row r="356" ht="45" customHeight="1">
      <c r="A356" s="12" t="inlineStr">
        <is>
          <t>Respiration</t>
        </is>
      </c>
      <c r="B356" s="12" t="inlineStr">
        <is>
          <t>Respiration</t>
        </is>
      </c>
      <c r="C356" s="13" t="inlineStr">
        <is>
          <t>Practical: Using a Respirometer [BI4.53]</t>
        </is>
      </c>
      <c r="D356" s="12" t="inlineStr">
        <is>
          <t>Use a respirometer to demonstrate that oxygen is removed from the air when an organism respires.</t>
        </is>
      </c>
      <c r="E356" s="12" t="inlineStr">
        <is>
          <t>f6677e9b-84c6-4cb3-8de0-ee8166b42cf5</t>
        </is>
      </c>
    </row>
    <row r="357" ht="45" customHeight="1">
      <c r="A357" s="12" t="inlineStr">
        <is>
          <t>Respiration</t>
        </is>
      </c>
      <c r="B357" s="12" t="inlineStr">
        <is>
          <t>Respiration</t>
        </is>
      </c>
      <c r="C357" s="13" t="inlineStr">
        <is>
          <t>Practical: Respiration &amp; Indicators [BI4.54]</t>
        </is>
      </c>
      <c r="D357" s="12" t="inlineStr">
        <is>
          <t>Demonstrate an organism is respiring by detecting the release of carbon dioxide using hydrogen carbonate indicator.</t>
        </is>
      </c>
      <c r="E357" s="12" t="inlineStr">
        <is>
          <t>bd7646fb-063c-411a-bae4-e956ef2ab9f5</t>
        </is>
      </c>
    </row>
    <row r="358" ht="45" customHeight="1">
      <c r="A358" s="12" t="inlineStr">
        <is>
          <t>Respiration</t>
        </is>
      </c>
      <c r="B358" s="12" t="inlineStr">
        <is>
          <t>Respiration</t>
        </is>
      </c>
      <c r="C358" s="13" t="inlineStr">
        <is>
          <t>Practical: Respiration &amp; Temperature Change [BI4.55]</t>
        </is>
      </c>
      <c r="D358" s="12" t="inlineStr">
        <is>
          <t>Demonstrate that an organism is respiring by measuring the temperature change.</t>
        </is>
      </c>
      <c r="E358" s="12" t="inlineStr">
        <is>
          <t>03807376-0306-48cc-add8-ce245f726eac</t>
        </is>
      </c>
    </row>
    <row r="359" ht="45" customHeight="1">
      <c r="A359" s="12" t="inlineStr">
        <is>
          <t>Respiration</t>
        </is>
      </c>
      <c r="B359" s="12" t="inlineStr">
        <is>
          <t>Respiration</t>
        </is>
      </c>
      <c r="C359" s="13" t="inlineStr">
        <is>
          <t>Practical: Respiration &amp; Limewater [BI4.56]</t>
        </is>
      </c>
      <c r="D359" s="12" t="inlineStr">
        <is>
          <t>Demonstrate that an organism is respiring by observing a chemical change in limewater.</t>
        </is>
      </c>
      <c r="E359" s="12" t="inlineStr">
        <is>
          <t>daf22d36-811e-421e-b52c-63f495590482</t>
        </is>
      </c>
    </row>
    <row r="360" ht="45" customHeight="1">
      <c r="A360" s="12" t="inlineStr">
        <is>
          <t>Respiration</t>
        </is>
      </c>
      <c r="B360" s="12" t="inlineStr">
        <is>
          <t>Respiration</t>
        </is>
      </c>
      <c r="C360" s="13" t="inlineStr">
        <is>
          <t>Comparing Anaerobic Respiration in Animals, Plants &amp; Fungi [BI4.36]</t>
        </is>
      </c>
      <c r="D360" s="12" t="inlineStr">
        <is>
          <t>Compare the site, reactant(s), products of and energy released by anaerobic respiration in animals, plants and fungi (yeast). Includes word equations.</t>
        </is>
      </c>
      <c r="E360" s="12" t="inlineStr">
        <is>
          <t>bdb88ffb-e87e-4961-af9c-f55c1e0867a1</t>
        </is>
      </c>
    </row>
    <row r="361" ht="45" customHeight="1">
      <c r="A361" s="12" t="inlineStr">
        <is>
          <t>Respiration</t>
        </is>
      </c>
      <c r="B361" s="12" t="inlineStr">
        <is>
          <t>Respiration</t>
        </is>
      </c>
      <c r="C361" s="13" t="inlineStr">
        <is>
          <t>Comparing Aerobic &amp; Anaerobic Respiration [BI4.37]</t>
        </is>
      </c>
      <c r="D361" s="12" t="inlineStr">
        <is>
          <t>Compare the site, reactant(s), products of and energy released by anaerobic and aerobic respiration in animals, plants and fungi (yeast). Includes word equations.</t>
        </is>
      </c>
      <c r="E361" s="12" t="inlineStr">
        <is>
          <t>a96b7c7b-6274-4eff-ae6c-b9bf18e52a8c</t>
        </is>
      </c>
    </row>
    <row r="362" ht="45" customHeight="1">
      <c r="A362" s="12" t="inlineStr">
        <is>
          <t>Respiration</t>
        </is>
      </c>
      <c r="B362" s="12" t="inlineStr">
        <is>
          <t>Respiration</t>
        </is>
      </c>
      <c r="C362" s="13" t="inlineStr">
        <is>
          <t>Importance of Anaerobic Respiration in Plants &amp; Yeast [BI4.38]</t>
        </is>
      </c>
      <c r="D362" s="12" t="inlineStr">
        <is>
          <t>Describe the process of anaerobic respiration in plants and yeast and when it occurs. Explain the economic importance of anaerobic respiration in yeast.</t>
        </is>
      </c>
      <c r="E362" s="12" t="inlineStr">
        <is>
          <t>3db87637-832b-4fc0-977a-f05cdec1a2ee</t>
        </is>
      </c>
    </row>
    <row r="363" ht="45" customHeight="1">
      <c r="A363" s="12" t="inlineStr">
        <is>
          <t>Respiration</t>
        </is>
      </c>
      <c r="B363" s="12" t="inlineStr">
        <is>
          <t>Respiration</t>
        </is>
      </c>
      <c r="C363" s="13" t="inlineStr">
        <is>
          <t>Using Respiration in Yeast [BI4.35]</t>
        </is>
      </c>
      <c r="D363" s="12" t="inlineStr">
        <is>
          <t>Describe the process of anaerobic respiration/fermentation in yeast. Explain the economic importance of aerobic respiration and fermentation in making bread and alcoholic drinks.</t>
        </is>
      </c>
      <c r="E363" s="12" t="inlineStr">
        <is>
          <t>1944e16d-46ba-42a0-b6dc-22ec34b9d506</t>
        </is>
      </c>
    </row>
    <row r="364" ht="45" customHeight="1">
      <c r="A364" s="12" t="inlineStr">
        <is>
          <t>Respiration</t>
        </is>
      </c>
      <c r="B364" s="12" t="inlineStr">
        <is>
          <t>Respiration</t>
        </is>
      </c>
      <c r="C364" s="13" t="inlineStr">
        <is>
          <t>Importance of Anaerobic Respiration in Animals [BI4.39]</t>
        </is>
      </c>
      <c r="D364" s="12" t="inlineStr">
        <is>
          <t>Describe the process of anaerobic respiration in animals and explain why it occurs.</t>
        </is>
      </c>
      <c r="E364" s="12" t="inlineStr">
        <is>
          <t>a9a66553-daeb-4195-8bf5-c1b405ebe15f</t>
        </is>
      </c>
    </row>
    <row r="365" ht="45" customHeight="1">
      <c r="A365" s="12" t="inlineStr">
        <is>
          <t>Respiration</t>
        </is>
      </c>
      <c r="B365" s="12" t="inlineStr">
        <is>
          <t>Respiration</t>
        </is>
      </c>
      <c r="C365" s="13" t="inlineStr">
        <is>
          <t>Exercise: Describing the Effect on the Body [BI4.40]</t>
        </is>
      </c>
      <c r="D365" s="12" t="inlineStr">
        <is>
          <t>Describe skeletal muscle and how the body responds to exercise.</t>
        </is>
      </c>
      <c r="E365" s="12" t="inlineStr">
        <is>
          <t>2b665458-8715-4ff0-93af-17edef40af5c</t>
        </is>
      </c>
    </row>
    <row r="366" ht="45" customHeight="1">
      <c r="A366" s="12" t="inlineStr">
        <is>
          <t>Respiration</t>
        </is>
      </c>
      <c r="B366" s="12" t="inlineStr">
        <is>
          <t>Respiration</t>
        </is>
      </c>
      <c r="C366" s="13" t="inlineStr">
        <is>
          <t>Exercise: Explaining the Effect on the Body [BI4.41]</t>
        </is>
      </c>
      <c r="D366" s="12" t="inlineStr">
        <is>
          <t>Explain the adaptations of skeletal muscle and how the body responds to exercise.</t>
        </is>
      </c>
      <c r="E366" s="12" t="inlineStr">
        <is>
          <t>26c73087-1c3a-490a-aafe-8a00906814d4</t>
        </is>
      </c>
    </row>
    <row r="367" ht="45" customHeight="1">
      <c r="A367" s="12" t="inlineStr">
        <is>
          <t>Respiration</t>
        </is>
      </c>
      <c r="B367" s="12" t="inlineStr">
        <is>
          <t>Respiration</t>
        </is>
      </c>
      <c r="C367" s="13" t="inlineStr">
        <is>
          <t>Oxygen Debt [BI4.49]</t>
        </is>
      </c>
      <c r="D367" s="12" t="inlineStr">
        <is>
          <t>Describe oxygen debt is and explain why it occurs.</t>
        </is>
      </c>
      <c r="E367" s="12" t="inlineStr">
        <is>
          <t>9b5b2b6e-3196-4608-a269-46680c76b6d0</t>
        </is>
      </c>
    </row>
    <row r="368" ht="45" customHeight="1">
      <c r="A368" s="12" t="inlineStr">
        <is>
          <t>Respiration</t>
        </is>
      </c>
      <c r="B368" s="12" t="inlineStr">
        <is>
          <t>Respiration</t>
        </is>
      </c>
      <c r="C368" s="13" t="inlineStr">
        <is>
          <t>Photosynthesis &amp; Respiration [BI4.52]</t>
        </is>
      </c>
      <c r="D368" s="12" t="inlineStr">
        <is>
          <t>Describe how respiration and photosynthesis are linked in plants and animals. Explain the importance of photosynthesis to all life on Earth.</t>
        </is>
      </c>
      <c r="E368" s="12" t="inlineStr">
        <is>
          <t>1aefbec0-2fc7-49d8-9d2b-a8986627d1b4</t>
        </is>
      </c>
    </row>
    <row r="369" ht="45" customHeight="1">
      <c r="A369" s="12" t="inlineStr">
        <is>
          <t>Introduction to Ecosystems</t>
        </is>
      </c>
      <c r="B369" s="12" t="inlineStr">
        <is>
          <t>Introduction to Ecosystems</t>
        </is>
      </c>
      <c r="C369" s="13" t="inlineStr">
        <is>
          <t>Diagnostic: Introduction to Ecosystems [BI60.092]</t>
        </is>
      </c>
      <c r="D369" s="12" t="inlineStr">
        <is>
          <t>Diagnostic for the introduction to ecosystems topic.</t>
        </is>
      </c>
      <c r="E369" s="12" t="inlineStr">
        <is>
          <t>33c8cff4-9082-498c-bc86-4f7e386665d5</t>
        </is>
      </c>
    </row>
    <row r="370" ht="45" customHeight="1">
      <c r="A370" s="12" t="inlineStr">
        <is>
          <t>Introduction to Ecosystems</t>
        </is>
      </c>
      <c r="B370" s="12" t="inlineStr">
        <is>
          <t>Introduction to Ecosystems</t>
        </is>
      </c>
      <c r="C370" s="13" t="inlineStr">
        <is>
          <t>Types of Ecosystem [BI7.001]</t>
        </is>
      </c>
      <c r="D370" s="12" t="inlineStr">
        <is>
          <t>Describe a variety of different ecosystems. Define organism, habitat, population, community and ecosystem.</t>
        </is>
      </c>
      <c r="E370" s="12" t="inlineStr">
        <is>
          <t>92a54664-3755-4c24-90fe-9b3dfab951c8</t>
        </is>
      </c>
    </row>
    <row r="371" ht="45" customHeight="1">
      <c r="A371" s="12" t="inlineStr">
        <is>
          <t>Introduction to Ecosystems</t>
        </is>
      </c>
      <c r="B371" s="12" t="inlineStr">
        <is>
          <t>Introduction to Ecosystems</t>
        </is>
      </c>
      <c r="C371" s="13" t="inlineStr">
        <is>
          <t>Roles in Ecosystems [BI7.002]</t>
        </is>
      </c>
      <c r="D371" s="12" t="inlineStr">
        <is>
          <t xml:space="preserve">Define the different roles of organisms in an ecosystem. </t>
        </is>
      </c>
      <c r="E371" s="12" t="inlineStr">
        <is>
          <t>9b4c8247-897e-401c-9a83-19f728f8f13a</t>
        </is>
      </c>
    </row>
    <row r="372" ht="45" customHeight="1">
      <c r="A372" s="12" t="inlineStr">
        <is>
          <t>Introduction to Ecosystems</t>
        </is>
      </c>
      <c r="B372" s="12" t="inlineStr">
        <is>
          <t>Introduction to Ecosystems</t>
        </is>
      </c>
      <c r="C372" s="13" t="inlineStr">
        <is>
          <t>Biotic Factors [BI7.003]</t>
        </is>
      </c>
      <c r="D372" s="12" t="inlineStr">
        <is>
          <t>Define a biotic factor. Identify biotic factors. Describe the impact of changing biotic factors.</t>
        </is>
      </c>
      <c r="E372" s="12" t="inlineStr">
        <is>
          <t>57e39cd5-5f3a-4774-a132-c547098f1fc8</t>
        </is>
      </c>
    </row>
    <row r="373" ht="45" customHeight="1">
      <c r="A373" s="12" t="inlineStr">
        <is>
          <t>Introduction to Ecosystems</t>
        </is>
      </c>
      <c r="B373" s="12" t="inlineStr">
        <is>
          <t>Introduction to Ecosystems</t>
        </is>
      </c>
      <c r="C373" s="13" t="inlineStr">
        <is>
          <t>Biotic Factors: Describing Data [BI7.004]</t>
        </is>
      </c>
      <c r="D373" s="12" t="inlineStr">
        <is>
          <t>Describe patterns in data represented in tables and graphs.</t>
        </is>
      </c>
      <c r="E373" s="12" t="inlineStr">
        <is>
          <t>3ed0798c-a991-4ac5-a37d-ae1d4405c2fd</t>
        </is>
      </c>
    </row>
    <row r="374" ht="45" customHeight="1">
      <c r="A374" s="12" t="inlineStr">
        <is>
          <t>Introduction to Ecosystems</t>
        </is>
      </c>
      <c r="B374" s="12" t="inlineStr">
        <is>
          <t>Introduction to Ecosystems</t>
        </is>
      </c>
      <c r="C374" s="13" t="inlineStr">
        <is>
          <t>Biotic Factors: Interpreting Data [BI7.005]</t>
        </is>
      </c>
      <c r="D374" s="12" t="inlineStr">
        <is>
          <t>Explain patterns in data in the context of biotic factors.</t>
        </is>
      </c>
      <c r="E374" s="12" t="inlineStr">
        <is>
          <t>e486a079-b874-4347-9d11-dd79f49f5918</t>
        </is>
      </c>
    </row>
    <row r="375" ht="45" customHeight="1">
      <c r="A375" s="12" t="inlineStr">
        <is>
          <t>Introduction to Ecosystems</t>
        </is>
      </c>
      <c r="B375" s="12" t="inlineStr">
        <is>
          <t>Introduction to Ecosystems</t>
        </is>
      </c>
      <c r="C375" s="13" t="inlineStr">
        <is>
          <t>Abiotic Factors [BI7.006]</t>
        </is>
      </c>
      <c r="D375" s="12" t="inlineStr">
        <is>
          <t>Define an abiotic factor. Identify abiotic factors. Describe the impact of changing abiotic factors.</t>
        </is>
      </c>
      <c r="E375" s="12" t="inlineStr">
        <is>
          <t>5773ddc5-7f75-44f9-85d7-af6eff00b15c</t>
        </is>
      </c>
    </row>
    <row r="376" ht="45" customHeight="1">
      <c r="A376" s="12" t="inlineStr">
        <is>
          <t>Introduction to Ecosystems</t>
        </is>
      </c>
      <c r="B376" s="12" t="inlineStr">
        <is>
          <t>Introduction to Ecosystems</t>
        </is>
      </c>
      <c r="C376" s="13" t="inlineStr">
        <is>
          <t>Abiotic Factors: Describing Data [BI7.007]</t>
        </is>
      </c>
      <c r="D376" s="12" t="inlineStr">
        <is>
          <t>Describe the patterns shown by data in tables and different types of graphs.</t>
        </is>
      </c>
      <c r="E376" s="12" t="inlineStr">
        <is>
          <t>4d43c367-f4e0-4f81-af6d-ccf71a6bddc5</t>
        </is>
      </c>
    </row>
    <row r="377" ht="45" customHeight="1">
      <c r="A377" s="12" t="inlineStr">
        <is>
          <t>Introduction to Ecosystems</t>
        </is>
      </c>
      <c r="B377" s="12" t="inlineStr">
        <is>
          <t>Introduction to Ecosystems</t>
        </is>
      </c>
      <c r="C377" s="13" t="inlineStr">
        <is>
          <t>Abiotic Factors: Interpreting Data [BI7.008]</t>
        </is>
      </c>
      <c r="D377" s="12" t="inlineStr">
        <is>
          <t>Explaining patterns in data using scientific knowledge and understanding.</t>
        </is>
      </c>
      <c r="E377" s="12" t="inlineStr">
        <is>
          <t>50d49d2f-86b5-44d5-885c-c74629f92ca4</t>
        </is>
      </c>
    </row>
    <row r="378" ht="45" customHeight="1">
      <c r="A378" s="12" t="inlineStr">
        <is>
          <t>Introduction to Ecosystems</t>
        </is>
      </c>
      <c r="B378" s="12" t="inlineStr">
        <is>
          <t>Introduction to Ecosystems</t>
        </is>
      </c>
      <c r="C378" s="13" t="inlineStr">
        <is>
          <t>Competition Between Plants [BI7.010]</t>
        </is>
      </c>
      <c r="D378" s="12" t="inlineStr">
        <is>
          <t>Describe the factors that plants compete for within an ecosystem.</t>
        </is>
      </c>
      <c r="E378" s="12" t="inlineStr">
        <is>
          <t>5c5c58ec-f767-440c-83f8-eeee6c83b79a</t>
        </is>
      </c>
    </row>
    <row r="379" ht="45" customHeight="1">
      <c r="A379" s="12" t="inlineStr">
        <is>
          <t>Introduction to Ecosystems</t>
        </is>
      </c>
      <c r="B379" s="12" t="inlineStr">
        <is>
          <t>Introduction to Ecosystems</t>
        </is>
      </c>
      <c r="C379" s="13" t="inlineStr">
        <is>
          <t>Competition Between Animals [BI7.011]</t>
        </is>
      </c>
      <c r="D379" s="12" t="inlineStr">
        <is>
          <t>Describe the factors that animals compete for within an ecosystem.</t>
        </is>
      </c>
      <c r="E379" s="12" t="inlineStr">
        <is>
          <t>bef1e567-c0be-428e-8020-74beb0d1771f</t>
        </is>
      </c>
    </row>
    <row r="380" ht="45" customHeight="1">
      <c r="A380" s="12" t="inlineStr">
        <is>
          <t>Introduction to Ecosystems</t>
        </is>
      </c>
      <c r="B380" s="12" t="inlineStr">
        <is>
          <t>Introduction to Ecosystems</t>
        </is>
      </c>
      <c r="C380" s="13" t="inlineStr">
        <is>
          <t>Adaptations of Animals [BI7.013]</t>
        </is>
      </c>
      <c r="D380" s="12" t="inlineStr">
        <is>
          <t>Describe the functional, structural and behavioural adaptations of animals and explain how they help them to survive in different ecosystems.</t>
        </is>
      </c>
      <c r="E380" s="12" t="inlineStr">
        <is>
          <t>2a41bf89-6f70-4425-9521-45a23355f15d</t>
        </is>
      </c>
    </row>
    <row r="381" ht="45" customHeight="1">
      <c r="A381" s="12" t="inlineStr">
        <is>
          <t>Introduction to Ecosystems</t>
        </is>
      </c>
      <c r="B381" s="12" t="inlineStr">
        <is>
          <t>Introduction to Ecosystems</t>
        </is>
      </c>
      <c r="C381" s="13" t="inlineStr">
        <is>
          <t>Extremophiles [BI7.014]</t>
        </is>
      </c>
      <c r="D381" s="12" t="inlineStr">
        <is>
          <t>Describe the adaptations of organisms that live in the most extreme environmental conditions.</t>
        </is>
      </c>
      <c r="E381" s="12" t="inlineStr">
        <is>
          <t>c1128eeb-3952-46ec-94de-5d3083621b53</t>
        </is>
      </c>
    </row>
    <row r="382" ht="45" customHeight="1">
      <c r="A382" s="12" t="inlineStr">
        <is>
          <t>Introduction to Ecosystems</t>
        </is>
      </c>
      <c r="B382" s="12" t="inlineStr">
        <is>
          <t>Introduction to Ecosystems</t>
        </is>
      </c>
      <c r="C382" s="13" t="inlineStr">
        <is>
          <t>Interdependence [BI7.009]</t>
        </is>
      </c>
      <c r="D382" s="12" t="inlineStr">
        <is>
          <t>Explain the importance of the relationships between organisms in an ecosystem.</t>
        </is>
      </c>
      <c r="E382" s="12" t="inlineStr">
        <is>
          <t>ebf5e8c3-9654-48ad-b680-c259a71a965b</t>
        </is>
      </c>
    </row>
    <row r="383" ht="45" customHeight="1">
      <c r="A383" s="12" t="inlineStr">
        <is>
          <t>Introduction to Ecosystems</t>
        </is>
      </c>
      <c r="B383" s="12" t="inlineStr">
        <is>
          <t>Introduction to Ecosystems</t>
        </is>
      </c>
      <c r="C383" s="13" t="inlineStr">
        <is>
          <t>Predator/Prey Cycles: Describing Data [BI7.017]</t>
        </is>
      </c>
      <c r="D383" s="12" t="inlineStr">
        <is>
          <t>Describe the changes in populations based on the relationship between the predator and its prey.</t>
        </is>
      </c>
      <c r="E383" s="12" t="inlineStr">
        <is>
          <t>d0195280-600b-4239-8ff4-14efc9a3e314</t>
        </is>
      </c>
    </row>
    <row r="384" ht="45" customHeight="1">
      <c r="A384" s="12" t="inlineStr">
        <is>
          <t>Introduction to Ecosystems</t>
        </is>
      </c>
      <c r="B384" s="12" t="inlineStr">
        <is>
          <t>Introduction to Ecosystems</t>
        </is>
      </c>
      <c r="C384" s="13" t="inlineStr">
        <is>
          <t>Predator/Prey Cycles: Interpreting Data [BI7.018]</t>
        </is>
      </c>
      <c r="D384" s="12" t="inlineStr">
        <is>
          <t>Explain the changes in populations based on the relationship between the predator and its prey.</t>
        </is>
      </c>
      <c r="E384" s="12" t="inlineStr">
        <is>
          <t>0b9939a4-57d7-4f21-b430-eb367643374d</t>
        </is>
      </c>
    </row>
    <row r="385" ht="45" customHeight="1">
      <c r="A385" s="12" t="inlineStr">
        <is>
          <t>Investigating Ecosystems</t>
        </is>
      </c>
      <c r="B385" s="12" t="inlineStr">
        <is>
          <t>Investigating Ecosystems</t>
        </is>
      </c>
      <c r="C385" s="13" t="inlineStr">
        <is>
          <t>Diagnostic: Investigating Ecosystems [BI0.085]</t>
        </is>
      </c>
      <c r="D385" s="12" t="inlineStr">
        <is>
          <t>Diagnostic for investigations about ecosystems, the use of quadrats to estimate population size and distribution along a transect. Includes calculations of averages.</t>
        </is>
      </c>
      <c r="E385" s="12" t="inlineStr">
        <is>
          <t>e66bea2e-14c1-4227-8bbc-2413e473d961</t>
        </is>
      </c>
    </row>
    <row r="386" ht="45" customHeight="1">
      <c r="A386" s="12" t="inlineStr">
        <is>
          <t>Investigating Ecosystems</t>
        </is>
      </c>
      <c r="B386" s="12" t="inlineStr">
        <is>
          <t>Investigating Ecosystems</t>
        </is>
      </c>
      <c r="C386" s="13" t="inlineStr">
        <is>
          <t>Required Practical 7: Ecological Sampling I Quadrats [BI7.023]</t>
        </is>
      </c>
      <c r="D386" s="12" t="inlineStr">
        <is>
          <t>Use sampling techniques to estimate population size.</t>
        </is>
      </c>
      <c r="E386" s="12" t="inlineStr">
        <is>
          <t>6d20577c-2123-4975-bf85-7bd6b06b8931</t>
        </is>
      </c>
    </row>
    <row r="387" ht="45" customHeight="1">
      <c r="A387" s="12" t="inlineStr">
        <is>
          <t>Investigating Ecosystems</t>
        </is>
      </c>
      <c r="B387" s="12" t="inlineStr">
        <is>
          <t>Investigating Ecosystems</t>
        </is>
      </c>
      <c r="C387" s="13" t="inlineStr">
        <is>
          <t>Required Practical 7: Ecological Sampling II Transects [BI7.024]</t>
        </is>
      </c>
      <c r="D387" s="12" t="inlineStr">
        <is>
          <t>Use sampling techniques to investigate changes in the distribution of organisms along a transect.</t>
        </is>
      </c>
      <c r="E387" s="12" t="inlineStr">
        <is>
          <t>0df9de6a-c1dd-4004-9484-e9f58bcbb884</t>
        </is>
      </c>
    </row>
    <row r="388" ht="45" customHeight="1">
      <c r="A388" s="12" t="inlineStr">
        <is>
          <t>Investigating Ecosystems</t>
        </is>
      </c>
      <c r="B388" s="12" t="inlineStr">
        <is>
          <t>Investigating Ecosystems</t>
        </is>
      </c>
      <c r="C388" s="13" t="inlineStr">
        <is>
          <t>Investigating Ecosystems: Quadrats [BI7.019]</t>
        </is>
      </c>
      <c r="D388" s="12" t="inlineStr">
        <is>
          <t>Describe the different types of quadrats and their uses. Explain the importance of random sampling and sample size.</t>
        </is>
      </c>
      <c r="E388" s="12" t="inlineStr">
        <is>
          <t>703eed44-0996-47d9-a2f4-fb3d9e64cac0</t>
        </is>
      </c>
    </row>
    <row r="389" ht="45" customHeight="1">
      <c r="A389" s="12" t="inlineStr">
        <is>
          <t>Investigating Ecosystems</t>
        </is>
      </c>
      <c r="B389" s="12" t="inlineStr">
        <is>
          <t>Investigating Ecosystems</t>
        </is>
      </c>
      <c r="C389" s="13" t="inlineStr">
        <is>
          <t>Investigating Ecosystems: Quadrat Calculations I [BI7.020]</t>
        </is>
      </c>
      <c r="D389" s="12" t="inlineStr">
        <is>
          <t>Calculate averages from a table of data.</t>
        </is>
      </c>
      <c r="E389" s="12" t="inlineStr">
        <is>
          <t>3b652807-164d-4d45-ae96-10171b3b8f36</t>
        </is>
      </c>
    </row>
    <row r="390" ht="45" customHeight="1">
      <c r="A390" s="12" t="inlineStr">
        <is>
          <t>Investigating Ecosystems</t>
        </is>
      </c>
      <c r="B390" s="12" t="inlineStr">
        <is>
          <t>Investigating Ecosystems</t>
        </is>
      </c>
      <c r="C390" s="13" t="inlineStr">
        <is>
          <t>Investigating Ecosystems: Quadrat Calculations II [BI7.021]</t>
        </is>
      </c>
      <c r="D390" s="12" t="inlineStr">
        <is>
          <t>Estimate population size using calculations from quadrat samples.</t>
        </is>
      </c>
      <c r="E390" s="12" t="inlineStr">
        <is>
          <t>04e2da34-175c-4f08-b0ff-78873bd6a61c</t>
        </is>
      </c>
    </row>
    <row r="391" ht="45" customHeight="1">
      <c r="A391" s="12" t="inlineStr">
        <is>
          <t>Investigating Ecosystems</t>
        </is>
      </c>
      <c r="B391" s="12" t="inlineStr">
        <is>
          <t>Investigating Ecosystems</t>
        </is>
      </c>
      <c r="C391" s="13" t="inlineStr">
        <is>
          <t>Investigating Ecosystems: Transects [BI7.022]</t>
        </is>
      </c>
      <c r="D391" s="12" t="inlineStr">
        <is>
          <t>Describe the use and purpose of a transect line sample.</t>
        </is>
      </c>
      <c r="E391" s="12" t="inlineStr">
        <is>
          <t>21252a65-cb8d-4681-bc7e-ecb4b1304e8f</t>
        </is>
      </c>
    </row>
    <row r="392" ht="45" customHeight="1">
      <c r="A392" s="12" t="inlineStr">
        <is>
          <t>Feeding Relationships</t>
        </is>
      </c>
      <c r="B392" s="12" t="inlineStr">
        <is>
          <t>Feeding Relationships</t>
        </is>
      </c>
      <c r="C392" s="13" t="inlineStr">
        <is>
          <t>Diagnostic: Feeding Relationships [BI60.117]</t>
        </is>
      </c>
      <c r="D392" s="12" t="inlineStr">
        <is>
          <t>Diagnostic for the feeding relationships topic.</t>
        </is>
      </c>
      <c r="E392" s="12" t="inlineStr">
        <is>
          <t>92337e1b-9dd4-428b-8783-751275c417cb</t>
        </is>
      </c>
    </row>
    <row r="393" ht="45" customHeight="1">
      <c r="A393" s="12" t="inlineStr">
        <is>
          <t>Feeding Relationships</t>
        </is>
      </c>
      <c r="B393" s="12" t="inlineStr">
        <is>
          <t>Feeding Relationships</t>
        </is>
      </c>
      <c r="C393" s="13" t="inlineStr">
        <is>
          <t>Importance of the Producer [BI7.016]</t>
        </is>
      </c>
      <c r="D393" s="12" t="inlineStr">
        <is>
          <t>Explain the importance of producers in an ecosystem.</t>
        </is>
      </c>
      <c r="E393" s="12" t="inlineStr">
        <is>
          <t>2bc5d9fa-7ea9-4992-a991-0a967304e6ff</t>
        </is>
      </c>
    </row>
    <row r="394" ht="45" customHeight="1">
      <c r="A394" s="12" t="inlineStr">
        <is>
          <t>Feeding Relationships</t>
        </is>
      </c>
      <c r="B394" s="12" t="inlineStr">
        <is>
          <t>Feeding Relationships</t>
        </is>
      </c>
      <c r="C394" s="13" t="inlineStr">
        <is>
          <t>Food Chains &amp; Food Webs [BI7.015]</t>
        </is>
      </c>
      <c r="D394" s="12" t="inlineStr">
        <is>
          <t>Describe feeding relationships in terms of transfer of energy. Use food chains to represent simple feeding relationships in an ecosystem.</t>
        </is>
      </c>
      <c r="E394" s="12" t="inlineStr">
        <is>
          <t>8d594ed8-e9de-4b3d-a72c-b8dbfde6fb65</t>
        </is>
      </c>
    </row>
    <row r="395" ht="45" customHeight="1">
      <c r="A395" s="12" t="inlineStr">
        <is>
          <t>Feeding Relationships</t>
        </is>
      </c>
      <c r="B395" s="12" t="inlineStr">
        <is>
          <t>Feeding Relationships</t>
        </is>
      </c>
      <c r="C395" s="13" t="inlineStr">
        <is>
          <t>Biomass: Pyramids and Transfers [BH9.04]</t>
        </is>
      </c>
      <c r="D395" s="12" t="inlineStr">
        <is>
          <t>Describe pyramids of biomass and explain, with examples, how biomass is lost between the different trophic levels. Calculate the efficiency of biomass transfers between trophic levels and explain how this affects the number of organisms at each trophic level.</t>
        </is>
      </c>
      <c r="E395" s="12" t="inlineStr">
        <is>
          <t>34261567-9548-423f-b608-f7ca1b85ecf0</t>
        </is>
      </c>
    </row>
    <row r="396" ht="45" customHeight="1">
      <c r="A396" s="12" t="inlineStr">
        <is>
          <t>Human Impact on Biodiversity: Introduction</t>
        </is>
      </c>
      <c r="B396" s="12" t="inlineStr">
        <is>
          <t>Human Impact on Biodiversity: Introduction</t>
        </is>
      </c>
      <c r="C396" s="13" t="inlineStr">
        <is>
          <t>Diagnostic: Human Impact on Biodiversity: Introduction [BI60.127]</t>
        </is>
      </c>
      <c r="D396" s="12" t="inlineStr">
        <is>
          <t>Diagnostic for the human impact on biodiversity: introduction topic.</t>
        </is>
      </c>
      <c r="E396" s="12" t="inlineStr">
        <is>
          <t>7934ff07-d907-4ad7-b013-319c317fd24f</t>
        </is>
      </c>
    </row>
    <row r="397" ht="45" customHeight="1">
      <c r="A397" s="12" t="inlineStr">
        <is>
          <t>Human Impact on Biodiversity: Introduction</t>
        </is>
      </c>
      <c r="B397" s="12" t="inlineStr">
        <is>
          <t>Human Impact on Biodiversity: Introduction</t>
        </is>
      </c>
      <c r="C397" s="13" t="inlineStr">
        <is>
          <t>The Importance of Biodiversity [BI7.042]</t>
        </is>
      </c>
      <c r="D397" s="12" t="inlineStr">
        <is>
          <t>Explain the importance of biodiversity to the sustainability of the planet and to humans directly.</t>
        </is>
      </c>
      <c r="E397" s="12" t="inlineStr">
        <is>
          <t>e7905060-41ec-47a7-9fe3-1b2999d6ec96</t>
        </is>
      </c>
    </row>
    <row r="398" ht="45" customHeight="1">
      <c r="A398" s="12" t="inlineStr">
        <is>
          <t>Human Impact on Biodiversity: Introduction</t>
        </is>
      </c>
      <c r="B398" s="12" t="inlineStr">
        <is>
          <t>Human Impact on Biodiversity: Introduction</t>
        </is>
      </c>
      <c r="C398" s="13" t="inlineStr">
        <is>
          <t>Falling Biodiversity [BI7.043]</t>
        </is>
      </c>
      <c r="D398" s="12" t="inlineStr">
        <is>
          <t>Explain the reasons for the changing state of biodiversity on Earth.</t>
        </is>
      </c>
      <c r="E398" s="12" t="inlineStr">
        <is>
          <t>85e368a2-aa87-405d-aad4-9649a471c79d</t>
        </is>
      </c>
    </row>
    <row r="399" ht="45" customHeight="1">
      <c r="A399" s="12" t="inlineStr">
        <is>
          <t>Human Impact on Biodiversity: Introduction</t>
        </is>
      </c>
      <c r="B399" s="12" t="inlineStr">
        <is>
          <t>Human Impact on Biodiversity: Introduction</t>
        </is>
      </c>
      <c r="C399" s="13" t="inlineStr">
        <is>
          <t>Human Impacts: Introduction [BI7.044]</t>
        </is>
      </c>
      <c r="D399" s="12" t="inlineStr">
        <is>
          <t>Explain how human activities are having an impact on ecosystems.</t>
        </is>
      </c>
      <c r="E399" s="12" t="inlineStr">
        <is>
          <t>00140926-73e9-4267-8181-58f41aaac656</t>
        </is>
      </c>
    </row>
    <row r="400" ht="45" customHeight="1">
      <c r="A400" s="12" t="inlineStr">
        <is>
          <t>Human Impact on Biodiversity: Introduction</t>
        </is>
      </c>
      <c r="B400" s="12" t="inlineStr">
        <is>
          <t>Human Impact on Biodiversity: Introduction</t>
        </is>
      </c>
      <c r="C400" s="13" t="inlineStr">
        <is>
          <t>Food Security [BH13.05]</t>
        </is>
      </c>
      <c r="D400" s="12" t="inlineStr">
        <is>
          <t>describe some of the biological factors affecting levels of food security including increasing human population, changing diets in wealthier populations, new pests and pathogens, environmental change, sustainability and cost of agricultural inputs
describe and explain some possible biotechnological and agricultural solutions, including genetic modification, to the demands of the growing human population.</t>
        </is>
      </c>
      <c r="E400" s="12" t="inlineStr">
        <is>
          <t>46699f2d-189b-4a62-8749-668088fbe14d</t>
        </is>
      </c>
    </row>
    <row r="401" ht="45" customHeight="1">
      <c r="A401" s="12" t="inlineStr">
        <is>
          <t>Human Impact on Biodiversity: Introduction</t>
        </is>
      </c>
      <c r="B401" s="12" t="inlineStr">
        <is>
          <t>Human Impact on Biodiversity: Introduction</t>
        </is>
      </c>
      <c r="C401" s="13" t="inlineStr">
        <is>
          <t>Human Impacts: Water Pollution [BI7.047]</t>
        </is>
      </c>
      <c r="D401" s="12" t="inlineStr">
        <is>
          <t>Explain how water pollution occurs and the impact it has on biodiversity.</t>
        </is>
      </c>
      <c r="E401" s="12" t="inlineStr">
        <is>
          <t>237ba945-8501-4094-b899-89ec21fcd9e9</t>
        </is>
      </c>
    </row>
    <row r="402" ht="45" customHeight="1">
      <c r="A402" s="12" t="inlineStr">
        <is>
          <t>Human Impact on Biodiversity: Pollutants</t>
        </is>
      </c>
      <c r="B402" s="12" t="inlineStr">
        <is>
          <t>Human Impact on Biodiversity: Pollutants</t>
        </is>
      </c>
      <c r="C402" s="13" t="inlineStr">
        <is>
          <t>Diagnostic: Pollutants [BI0.089]</t>
        </is>
      </c>
      <c r="D402" s="12" t="inlineStr">
        <is>
          <t>Diagnostic for understanding the different pollutants that can effect ecosystems.</t>
        </is>
      </c>
      <c r="E402" s="12" t="inlineStr">
        <is>
          <t>bccdf69d-8972-45e2-b86d-7c57089cdfe3</t>
        </is>
      </c>
    </row>
    <row r="403" ht="45" customHeight="1">
      <c r="A403" s="12" t="inlineStr">
        <is>
          <t>Human Impact on Biodiversity: Pollutants</t>
        </is>
      </c>
      <c r="B403" s="12" t="inlineStr">
        <is>
          <t>Human Impact on Biodiversity: Pollutants</t>
        </is>
      </c>
      <c r="C403" s="13" t="inlineStr">
        <is>
          <t>Pollutants: Fertiliser [BI7.049]</t>
        </is>
      </c>
      <c r="D403" s="12" t="inlineStr">
        <is>
          <t>Explain the impact of fertiliser as a pollutant.</t>
        </is>
      </c>
      <c r="E403" s="12" t="inlineStr">
        <is>
          <t>4680c4f3-2ca0-4612-a599-a100058ba7f8</t>
        </is>
      </c>
    </row>
    <row r="404" ht="45" customHeight="1">
      <c r="A404" s="12" t="inlineStr">
        <is>
          <t>Human Impact on Biodiversity: Pollutants</t>
        </is>
      </c>
      <c r="B404" s="12" t="inlineStr">
        <is>
          <t>Human Impact on Biodiversity: Pollutants</t>
        </is>
      </c>
      <c r="C404" s="13" t="inlineStr">
        <is>
          <t>Pollutants: Carbon Dioxide [CH9.09]</t>
        </is>
      </c>
      <c r="D404" s="12" t="inlineStr">
        <is>
          <t>Explain the formation and impact of carbon dioxide as a pollutant.</t>
        </is>
      </c>
      <c r="E404" s="12" t="inlineStr">
        <is>
          <t>a016df46-a68c-46c0-951a-59b1798653f1</t>
        </is>
      </c>
    </row>
    <row r="405" ht="45" customHeight="1">
      <c r="A405" s="12" t="inlineStr">
        <is>
          <t>Human Impact on Biodiversity: Pollutants</t>
        </is>
      </c>
      <c r="B405" s="12" t="inlineStr">
        <is>
          <t>Human Impact on Biodiversity: Pollutants</t>
        </is>
      </c>
      <c r="C405" s="13" t="inlineStr">
        <is>
          <t>Pollutants: Sulfur Dioxide [CH9.10]</t>
        </is>
      </c>
      <c r="D405" s="12" t="inlineStr">
        <is>
          <t>Explain the formation and impact of sulfur dioxide as a pollutant.</t>
        </is>
      </c>
      <c r="E405" s="12" t="inlineStr">
        <is>
          <t>72a6c506-88b7-402c-b34d-18dc614dee65</t>
        </is>
      </c>
    </row>
    <row r="406" ht="45" customHeight="1">
      <c r="A406" s="12" t="inlineStr">
        <is>
          <t>Human Impact on Biodiversity: Pollutants</t>
        </is>
      </c>
      <c r="B406" s="12" t="inlineStr">
        <is>
          <t>Human Impact on Biodiversity: Pollutants</t>
        </is>
      </c>
      <c r="C406" s="13" t="inlineStr">
        <is>
          <t>Pollutants: Nitrogen Oxides [CH9.11]</t>
        </is>
      </c>
      <c r="D406" s="12" t="inlineStr">
        <is>
          <t>Explain the formation and impact of nitrogen oxides as pollutants.</t>
        </is>
      </c>
      <c r="E406" s="12" t="inlineStr">
        <is>
          <t>a360c898-9f80-41a3-b49b-b57c08e5b2d0</t>
        </is>
      </c>
    </row>
    <row r="407" ht="45" customHeight="1">
      <c r="A407" s="12" t="inlineStr">
        <is>
          <t>Human Impact on Biodiversity: Pollutants</t>
        </is>
      </c>
      <c r="B407" s="12" t="inlineStr">
        <is>
          <t>Human Impact on Biodiversity: Pollutants</t>
        </is>
      </c>
      <c r="C407" s="13" t="inlineStr">
        <is>
          <t>Pollutants: Particulates [CH9.12]</t>
        </is>
      </c>
      <c r="D407" s="12" t="inlineStr">
        <is>
          <t>Explain the formation and impact of particulates as pollutants.</t>
        </is>
      </c>
      <c r="E407" s="12" t="inlineStr">
        <is>
          <t>0c57f9ce-648b-4b5a-8f5c-71f17c4a9829</t>
        </is>
      </c>
    </row>
    <row r="408" ht="45" customHeight="1">
      <c r="A408" s="12" t="inlineStr">
        <is>
          <t>Human Impact on Biodiversity: Pollutants</t>
        </is>
      </c>
      <c r="B408" s="12" t="inlineStr">
        <is>
          <t>Human Impact on Biodiversity: Pollutants</t>
        </is>
      </c>
      <c r="C408" s="13" t="inlineStr">
        <is>
          <t>Pollutants: Carbon Monoxide [CH9.13]</t>
        </is>
      </c>
      <c r="D408" s="12" t="inlineStr">
        <is>
          <t>Explain the formation and impact of carbon monoxide as a pollutant.</t>
        </is>
      </c>
      <c r="E408" s="12" t="inlineStr">
        <is>
          <t>5d44567b-181d-4d11-b942-4c1c055f5ddb</t>
        </is>
      </c>
    </row>
    <row r="409" ht="45" customHeight="1">
      <c r="A409" s="12" t="inlineStr">
        <is>
          <t>Human Impact on Biodiversity: Pollutants</t>
        </is>
      </c>
      <c r="B409" s="12" t="inlineStr">
        <is>
          <t>Human Impact on Biodiversity: Pollutants</t>
        </is>
      </c>
      <c r="C409" s="13" t="inlineStr">
        <is>
          <t>Pollutants: Methane [CH9.14]</t>
        </is>
      </c>
      <c r="D409" s="12" t="inlineStr">
        <is>
          <t>Explain the formation and impact of methane as a pollutant.</t>
        </is>
      </c>
      <c r="E409" s="12" t="inlineStr">
        <is>
          <t>0a761e84-cf5a-4107-9490-ff8b00e254cf</t>
        </is>
      </c>
    </row>
    <row r="410" ht="45" customHeight="1">
      <c r="A410" s="12" t="inlineStr">
        <is>
          <t>Human Impact on Biodiversity: Pollutants</t>
        </is>
      </c>
      <c r="B410" s="12" t="inlineStr">
        <is>
          <t>Human Impact on Biodiversity: Pollutants</t>
        </is>
      </c>
      <c r="C410" s="13" t="inlineStr">
        <is>
          <t>Pollutants: Industrial Chemicals [BI7.050]</t>
        </is>
      </c>
      <c r="D410" s="12" t="inlineStr">
        <is>
          <t>Explain the impact of industrial chemicals as pollutants.</t>
        </is>
      </c>
      <c r="E410" s="12" t="inlineStr">
        <is>
          <t>7c25b4f0-6794-4ef3-b8a0-f7f7cfbbc3e4</t>
        </is>
      </c>
    </row>
    <row r="411" ht="45" customHeight="1">
      <c r="A411" s="12" t="inlineStr">
        <is>
          <t>Human Impact on Biodiversity: Pollutants</t>
        </is>
      </c>
      <c r="B411" s="12" t="inlineStr">
        <is>
          <t>Human Impact on Biodiversity: Pollutants</t>
        </is>
      </c>
      <c r="C411" s="13" t="inlineStr">
        <is>
          <t>Pollutants: Summary [BI7.051]</t>
        </is>
      </c>
      <c r="D411" s="12" t="inlineStr">
        <is>
          <t>Summarise the impact of the following pollutants on the environment: carbon dioxide, sulfur dioxide, nitrogen oxide, particulates, carbon monoxide, methane, fertiliser, and industrial chemicals.</t>
        </is>
      </c>
      <c r="E411" s="12" t="inlineStr">
        <is>
          <t>292d706d-4b13-4223-8e76-de94bb8d014e</t>
        </is>
      </c>
    </row>
    <row r="412" ht="45" customHeight="1">
      <c r="A412" s="12" t="inlineStr">
        <is>
          <t>Human Impact on Biodiversity: Land Use</t>
        </is>
      </c>
      <c r="B412" s="12" t="inlineStr">
        <is>
          <t>Human Impact on Biodiversity: Land Use</t>
        </is>
      </c>
      <c r="C412" s="13" t="inlineStr">
        <is>
          <t>Diagnostic: Land Use [BI0.090]</t>
        </is>
      </c>
      <c r="D412" s="12" t="inlineStr">
        <is>
          <t>Diagnostic for the positive and negative impacts of different types of land use.</t>
        </is>
      </c>
      <c r="E412" s="12" t="inlineStr">
        <is>
          <t>63126113-8173-44bd-9534-e5094bce0004</t>
        </is>
      </c>
    </row>
    <row r="413" ht="45" customHeight="1">
      <c r="A413" s="12" t="inlineStr">
        <is>
          <t>Human Impact on Biodiversity: Land Use</t>
        </is>
      </c>
      <c r="B413" s="12" t="inlineStr">
        <is>
          <t>Human Impact on Biodiversity: Land Use</t>
        </is>
      </c>
      <c r="C413" s="13" t="inlineStr">
        <is>
          <t>Land Use: Farming [BI7.052]</t>
        </is>
      </c>
      <c r="D413" s="12" t="inlineStr">
        <is>
          <t>Explain how clearing land for farming impacts the environment.</t>
        </is>
      </c>
      <c r="E413" s="12" t="inlineStr">
        <is>
          <t>94bb7f60-3812-49ef-875d-3262abe5f58e</t>
        </is>
      </c>
    </row>
    <row r="414" ht="45" customHeight="1">
      <c r="A414" s="12" t="inlineStr">
        <is>
          <t>Human Impact on Biodiversity: Land Use</t>
        </is>
      </c>
      <c r="B414" s="12" t="inlineStr">
        <is>
          <t>Human Impact on Biodiversity: Land Use</t>
        </is>
      </c>
      <c r="C414" s="13" t="inlineStr">
        <is>
          <t>Land Use: Building [BI7.053]</t>
        </is>
      </c>
      <c r="D414" s="12" t="inlineStr">
        <is>
          <t xml:space="preserve">Explain how clearing land for building impacts the environment. </t>
        </is>
      </c>
      <c r="E414" s="12" t="inlineStr">
        <is>
          <t>301c66f5-118c-4562-a051-bd4746f6c12e</t>
        </is>
      </c>
    </row>
    <row r="415" ht="45" customHeight="1">
      <c r="A415" s="12" t="inlineStr">
        <is>
          <t>Human Impact on Biodiversity: Land Use</t>
        </is>
      </c>
      <c r="B415" s="12" t="inlineStr">
        <is>
          <t>Human Impact on Biodiversity: Land Use</t>
        </is>
      </c>
      <c r="C415" s="13" t="inlineStr">
        <is>
          <t>Land Use: Quarrying &amp; Mining [BI7.054]</t>
        </is>
      </c>
      <c r="D415" s="12" t="inlineStr">
        <is>
          <t xml:space="preserve">Explain how clearing land for quarrying and mining impacts the environment. </t>
        </is>
      </c>
      <c r="E415" s="12" t="inlineStr">
        <is>
          <t>5087e20c-7ee1-4645-b620-f4f20277b031</t>
        </is>
      </c>
    </row>
    <row r="416" ht="45" customHeight="1">
      <c r="A416" s="12" t="inlineStr">
        <is>
          <t>Human Impact on Biodiversity: Land Use</t>
        </is>
      </c>
      <c r="B416" s="12" t="inlineStr">
        <is>
          <t>Human Impact on Biodiversity: Land Use</t>
        </is>
      </c>
      <c r="C416" s="13" t="inlineStr">
        <is>
          <t>Land Use: Landfill [BI7.055]</t>
        </is>
      </c>
      <c r="D416" s="12" t="inlineStr">
        <is>
          <t xml:space="preserve">Explain how clearing land for landfill impacts the environment. </t>
        </is>
      </c>
      <c r="E416" s="12" t="inlineStr">
        <is>
          <t>8a9e54d4-5efa-4735-bc28-805b3bc020c2</t>
        </is>
      </c>
    </row>
    <row r="417" ht="45" customHeight="1">
      <c r="A417" s="12" t="inlineStr">
        <is>
          <t>Human Impact on Biodiversity: Land Use</t>
        </is>
      </c>
      <c r="B417" s="12" t="inlineStr">
        <is>
          <t>Human Impact on Biodiversity: Land Use</t>
        </is>
      </c>
      <c r="C417" s="13" t="inlineStr">
        <is>
          <t>Land Use: Peat Bog Destruction [BI7.056]</t>
        </is>
      </c>
      <c r="D417" s="12" t="inlineStr">
        <is>
          <t xml:space="preserve">Explain how clearing land for peat bog destruction impacts the environment. </t>
        </is>
      </c>
      <c r="E417" s="12" t="inlineStr">
        <is>
          <t>61042ede-71da-4926-933f-7c745efc5e95</t>
        </is>
      </c>
    </row>
    <row r="418" ht="45" customHeight="1">
      <c r="A418" s="12" t="inlineStr">
        <is>
          <t>Human Impact on Biodiversity: Land Use</t>
        </is>
      </c>
      <c r="B418" s="12" t="inlineStr">
        <is>
          <t>Human Impact on Biodiversity: Land Use</t>
        </is>
      </c>
      <c r="C418" s="13" t="inlineStr">
        <is>
          <t>Land Use: Deforestation [BI7.057]</t>
        </is>
      </c>
      <c r="D418" s="12" t="inlineStr">
        <is>
          <t xml:space="preserve">Explain how clearing land for deforestation impacts the environment. </t>
        </is>
      </c>
      <c r="E418" s="12" t="inlineStr">
        <is>
          <t>1ea8aedf-8dd4-4cc8-a519-fc164211f7e8</t>
        </is>
      </c>
    </row>
    <row r="419" ht="45" customHeight="1">
      <c r="A419" s="12" t="inlineStr">
        <is>
          <t>Human Impact on Biodiversity: Land Use</t>
        </is>
      </c>
      <c r="B419" s="12" t="inlineStr">
        <is>
          <t>Human Impact on Biodiversity: Land Use</t>
        </is>
      </c>
      <c r="C419" s="13" t="inlineStr">
        <is>
          <t>Land Use: Summary [BI7.058]</t>
        </is>
      </c>
      <c r="D419" s="12" t="inlineStr">
        <is>
          <t xml:space="preserve">Summarise the impact of farming, building, quarrying, mining, landfill, peat bog destruction and deforestation on the environment. </t>
        </is>
      </c>
      <c r="E419" s="12" t="inlineStr">
        <is>
          <t>8f51544c-5f19-48eb-9106-96acd37eee96</t>
        </is>
      </c>
    </row>
    <row r="420" ht="45" customHeight="1">
      <c r="A420" s="12" t="inlineStr">
        <is>
          <t>Human Impact on Biodiversity: Climate Change</t>
        </is>
      </c>
      <c r="B420" s="12" t="inlineStr">
        <is>
          <t>Human Impact on Biodiversity: Climate Change</t>
        </is>
      </c>
      <c r="C420" s="13" t="inlineStr">
        <is>
          <t>Diagnostic: Human Impact on Biodiversity: Climate Change [BI60.101]</t>
        </is>
      </c>
      <c r="D420" s="12" t="inlineStr">
        <is>
          <t>Diagnostic for the human impact on biodiversity: climate change topic.</t>
        </is>
      </c>
      <c r="E420" s="12" t="inlineStr">
        <is>
          <t>01e468ca-aee0-45b6-8196-a9db9b972bb4</t>
        </is>
      </c>
    </row>
    <row r="421" ht="45" customHeight="1">
      <c r="A421" s="12" t="inlineStr">
        <is>
          <t>Human Impact on Biodiversity: Climate Change</t>
        </is>
      </c>
      <c r="B421" s="12" t="inlineStr">
        <is>
          <t>Human Impact on Biodiversity: Climate Change</t>
        </is>
      </c>
      <c r="C421" s="13" t="inlineStr">
        <is>
          <t>Climate Change: Natural Greenhouse Effect [CH9.06]</t>
        </is>
      </c>
      <c r="D421" s="12" t="inlineStr">
        <is>
          <t>Identify what the greenhouse effect is and describe how it impacts upon our planet.</t>
        </is>
      </c>
      <c r="E421" s="12" t="inlineStr">
        <is>
          <t>e47dc667-cd48-4096-a1b9-42ec5c69e561</t>
        </is>
      </c>
    </row>
    <row r="422" ht="45" customHeight="1">
      <c r="A422" s="12" t="inlineStr">
        <is>
          <t>Human Impact on Biodiversity: Climate Change</t>
        </is>
      </c>
      <c r="B422" s="12" t="inlineStr">
        <is>
          <t>Human Impact on Biodiversity: Climate Change</t>
        </is>
      </c>
      <c r="C422" s="13" t="inlineStr">
        <is>
          <t>Climate Change: Human Factors [CH9.18]</t>
        </is>
      </c>
      <c r="D422" s="12" t="inlineStr">
        <is>
          <t>Describe the anthropogenic (human) causes of climate change.</t>
        </is>
      </c>
      <c r="E422" s="12" t="inlineStr">
        <is>
          <t>9ed25f77-ca74-48c7-b609-0bce7cead882</t>
        </is>
      </c>
    </row>
    <row r="423" ht="45" customHeight="1">
      <c r="A423" s="12" t="inlineStr">
        <is>
          <t>Human Impact on Biodiversity: Climate Change</t>
        </is>
      </c>
      <c r="B423" s="12" t="inlineStr">
        <is>
          <t>Human Impact on Biodiversity: Climate Change</t>
        </is>
      </c>
      <c r="C423" s="13" t="inlineStr">
        <is>
          <t>Climate Change: Since Industrialisation [CH9.19]</t>
        </is>
      </c>
      <c r="D423" s="12" t="inlineStr">
        <is>
          <t>Describe the impact of the industrial revolution on climate change.</t>
        </is>
      </c>
      <c r="E423" s="12" t="inlineStr">
        <is>
          <t>6ff12f99-0007-41d6-9926-6c609d868363</t>
        </is>
      </c>
    </row>
    <row r="424" ht="45" customHeight="1">
      <c r="A424" s="12" t="inlineStr">
        <is>
          <t>Human Impact on Biodiversity: Climate Change</t>
        </is>
      </c>
      <c r="B424" s="12" t="inlineStr">
        <is>
          <t>Human Impact on Biodiversity: Climate Change</t>
        </is>
      </c>
      <c r="C424" s="13" t="inlineStr">
        <is>
          <t>Climate Change: Enhanced Greenhouse Effect [CH9.20]</t>
        </is>
      </c>
      <c r="D424" s="12" t="inlineStr">
        <is>
          <t>Identify and describe what the enhanced greenhouse effect is.</t>
        </is>
      </c>
      <c r="E424" s="12" t="inlineStr">
        <is>
          <t>a9a91994-b914-4d15-b72f-1e7a44dfe90f</t>
        </is>
      </c>
    </row>
    <row r="425" ht="45" customHeight="1">
      <c r="A425" s="12" t="inlineStr">
        <is>
          <t>Human Impact on Biodiversity: Climate Change</t>
        </is>
      </c>
      <c r="B425" s="12" t="inlineStr">
        <is>
          <t>Human Impact on Biodiversity: Climate Change</t>
        </is>
      </c>
      <c r="C425" s="13" t="inlineStr">
        <is>
          <t>Climate Change: Enhanced Greenhouse Effect Impacts [CH9.21]</t>
        </is>
      </c>
      <c r="D425" s="12" t="inlineStr">
        <is>
          <t>Describe how the enhanced greenhouse effect impacts our planet.</t>
        </is>
      </c>
      <c r="E425" s="12" t="inlineStr">
        <is>
          <t>18e45fa2-c2ac-4f57-9239-12fd8587bade</t>
        </is>
      </c>
    </row>
    <row r="426" ht="45" customHeight="1">
      <c r="A426" s="12" t="inlineStr">
        <is>
          <t>Human Impact on Biodiversity: Climate Change</t>
        </is>
      </c>
      <c r="B426" s="12" t="inlineStr">
        <is>
          <t>Human Impact on Biodiversity: Climate Change</t>
        </is>
      </c>
      <c r="C426" s="13" t="inlineStr">
        <is>
          <t>Climate Change: Peer Review [CH9.22]</t>
        </is>
      </c>
      <c r="D426" s="12" t="inlineStr">
        <is>
          <t>Explain what peer review is and why it is important for scientific research.</t>
        </is>
      </c>
      <c r="E426" s="12" t="inlineStr">
        <is>
          <t>acec1e1d-2762-40d0-a3bf-39bbca39768b</t>
        </is>
      </c>
    </row>
    <row r="427" ht="45" customHeight="1">
      <c r="A427" s="12" t="inlineStr">
        <is>
          <t>Maintaining Biodiversity</t>
        </is>
      </c>
      <c r="B427" s="12" t="inlineStr">
        <is>
          <t>Maintaining Biodiversity</t>
        </is>
      </c>
      <c r="C427" s="13" t="inlineStr">
        <is>
          <t>Diagnostic: Maintaining Biodiversity [BI0.091]</t>
        </is>
      </c>
      <c r="D427" s="12" t="inlineStr">
        <is>
          <t>Diagnostic for conservation and maintaining biodiversity in different ecosystems, through recycling and government policy,</t>
        </is>
      </c>
      <c r="E427" s="12" t="inlineStr">
        <is>
          <t>3d5faf23-c7a6-43a9-8ba2-de7e94c61a6b</t>
        </is>
      </c>
    </row>
    <row r="428" ht="45" customHeight="1">
      <c r="A428" s="12" t="inlineStr">
        <is>
          <t>Maintaining Biodiversity</t>
        </is>
      </c>
      <c r="B428" s="12" t="inlineStr">
        <is>
          <t>Maintaining Biodiversity</t>
        </is>
      </c>
      <c r="C428" s="13" t="inlineStr">
        <is>
          <t>Maintaining Biodiversity: Conservation [BI7.059]</t>
        </is>
      </c>
      <c r="D428" s="12" t="inlineStr">
        <is>
          <t>Define conservation and state some of the projects designed to promote biodiversity.</t>
        </is>
      </c>
      <c r="E428" s="12" t="inlineStr">
        <is>
          <t>ed6ed6f5-50f4-4a8c-a02f-44e582724c63</t>
        </is>
      </c>
    </row>
    <row r="429" ht="45" customHeight="1">
      <c r="A429" s="12" t="inlineStr">
        <is>
          <t>Maintaining Biodiversity</t>
        </is>
      </c>
      <c r="B429" s="12" t="inlineStr">
        <is>
          <t>Maintaining Biodiversity</t>
        </is>
      </c>
      <c r="C429" s="13" t="inlineStr">
        <is>
          <t>Maintaining Biodiversity: Breeding Programmes [BI7.060]</t>
        </is>
      </c>
      <c r="D429" s="12" t="inlineStr">
        <is>
          <t>Explain how breeding programmes aim to maintain biodiversity.</t>
        </is>
      </c>
      <c r="E429" s="12" t="inlineStr">
        <is>
          <t>a1b41d20-7f83-4675-999a-9287ae22e61e</t>
        </is>
      </c>
    </row>
    <row r="430" ht="45" customHeight="1">
      <c r="A430" s="12" t="inlineStr">
        <is>
          <t>Maintaining Biodiversity</t>
        </is>
      </c>
      <c r="B430" s="12" t="inlineStr">
        <is>
          <t>Maintaining Biodiversity</t>
        </is>
      </c>
      <c r="C430" s="13" t="inlineStr">
        <is>
          <t>Maintaining Biodiversity: Rare Habitats [BI7.061]</t>
        </is>
      </c>
      <c r="D430" s="12" t="inlineStr">
        <is>
          <t>Explain how the restoration of rare habitats can maintain or increase biodiversity.</t>
        </is>
      </c>
      <c r="E430" s="12" t="inlineStr">
        <is>
          <t>9b2d51c1-3773-43a3-ba7a-b594bc9a0608</t>
        </is>
      </c>
    </row>
    <row r="431" ht="45" customHeight="1">
      <c r="A431" s="12" t="inlineStr">
        <is>
          <t>Maintaining Biodiversity</t>
        </is>
      </c>
      <c r="B431" s="12" t="inlineStr">
        <is>
          <t>Maintaining Biodiversity</t>
        </is>
      </c>
      <c r="C431" s="13" t="inlineStr">
        <is>
          <t>Maintaining Biodiversity: Field Margins &amp; Hedgerows [BI7.062]</t>
        </is>
      </c>
      <c r="D431" s="12" t="inlineStr">
        <is>
          <t>Explain how the reintegration of field margins &amp; hedgerows can maintain or increase biodiversity.</t>
        </is>
      </c>
      <c r="E431" s="12" t="inlineStr">
        <is>
          <t>d0c5eb09-5cde-4d70-ae0c-430bf01ce61c</t>
        </is>
      </c>
    </row>
    <row r="432" ht="45" customHeight="1">
      <c r="A432" s="12" t="inlineStr">
        <is>
          <t>Maintaining Biodiversity</t>
        </is>
      </c>
      <c r="B432" s="12" t="inlineStr">
        <is>
          <t>Maintaining Biodiversity</t>
        </is>
      </c>
      <c r="C432" s="13" t="inlineStr">
        <is>
          <t>Maintaining Biodiversity: Government Policy [BI7.063]</t>
        </is>
      </c>
      <c r="D432" s="12" t="inlineStr">
        <is>
          <t>Explain how the government policy can encourage the maintenance or improvement in biodiversity.</t>
        </is>
      </c>
      <c r="E432" s="12" t="inlineStr">
        <is>
          <t>81e4955b-f36b-4af2-98d1-6c03562d4799</t>
        </is>
      </c>
    </row>
    <row r="433" ht="45" customHeight="1">
      <c r="A433" s="12" t="inlineStr">
        <is>
          <t>Maintaining Biodiversity</t>
        </is>
      </c>
      <c r="B433" s="12" t="inlineStr">
        <is>
          <t>Maintaining Biodiversity</t>
        </is>
      </c>
      <c r="C433" s="13" t="inlineStr">
        <is>
          <t>Maintaining Biodiversity: Recycling [BI7.064]</t>
        </is>
      </c>
      <c r="D433" s="12" t="inlineStr">
        <is>
          <t>Explain how recycling programmes can have a positive impact on the biodiversity of the Earth.</t>
        </is>
      </c>
      <c r="E433" s="12" t="inlineStr">
        <is>
          <t>d9c40a7f-4ff7-498a-af51-93a955b2ccb4</t>
        </is>
      </c>
    </row>
    <row r="434" ht="45" customHeight="1">
      <c r="A434" s="12" t="inlineStr">
        <is>
          <t>Maintaining Biodiversity</t>
        </is>
      </c>
      <c r="B434" s="12" t="inlineStr">
        <is>
          <t>Maintaining Biodiversity</t>
        </is>
      </c>
      <c r="C434" s="13" t="inlineStr">
        <is>
          <t>Maintaining Biodiversity: Ecotourism [BI7.065]</t>
        </is>
      </c>
      <c r="D434" s="12" t="inlineStr">
        <is>
          <t>Explain how the introduction of ecotourism projects can help to maintain or improve biodiversity.</t>
        </is>
      </c>
      <c r="E434" s="12" t="inlineStr">
        <is>
          <t>2fcc21e1-7acd-48b4-be1e-b38fa1d93b27</t>
        </is>
      </c>
    </row>
    <row r="435" ht="45" customHeight="1">
      <c r="A435" s="12" t="inlineStr">
        <is>
          <t>Maintaining Biodiversity</t>
        </is>
      </c>
      <c r="B435" s="12" t="inlineStr">
        <is>
          <t>Maintaining Biodiversity</t>
        </is>
      </c>
      <c r="C435" s="13" t="inlineStr">
        <is>
          <t>Maintaining Biodiversity: Forestry [BI7.066]</t>
        </is>
      </c>
      <c r="D435" s="12" t="inlineStr">
        <is>
          <t>Explained how sustainable forest management can maintain or improve biodiversity in an area.</t>
        </is>
      </c>
      <c r="E435" s="12" t="inlineStr">
        <is>
          <t>bb266613-99ed-45dd-acf6-34aa993f4dc5</t>
        </is>
      </c>
    </row>
    <row r="436" ht="45" customHeight="1">
      <c r="A436" s="12" t="inlineStr">
        <is>
          <t>Maintaining Biodiversity</t>
        </is>
      </c>
      <c r="B436" s="12" t="inlineStr">
        <is>
          <t>Maintaining Biodiversity</t>
        </is>
      </c>
      <c r="C436" s="13" t="inlineStr">
        <is>
          <t>Maintaining Biodiversity: Summary [BI7.067]</t>
        </is>
      </c>
      <c r="D436" s="12" t="inlineStr">
        <is>
          <t>Summarise the key features of the most important projects aimed at maintaining or improving biodiversity.</t>
        </is>
      </c>
      <c r="E436" s="12" t="inlineStr">
        <is>
          <t>93c1aa4f-94ff-4795-88e1-c805558720ff</t>
        </is>
      </c>
    </row>
    <row r="437" ht="45" customHeight="1">
      <c r="A437" s="12" t="inlineStr">
        <is>
          <t>Ecological Cycles</t>
        </is>
      </c>
      <c r="B437" s="12" t="inlineStr">
        <is>
          <t>Ecological Cycles</t>
        </is>
      </c>
      <c r="C437" s="13" t="inlineStr">
        <is>
          <t>Diagnostic: Ecological Cycles [BI60.115]</t>
        </is>
      </c>
      <c r="D437" s="12" t="inlineStr">
        <is>
          <t>Diagnostic for the ecological cycles topic.</t>
        </is>
      </c>
      <c r="E437" s="12" t="inlineStr">
        <is>
          <t>e6b7f439-3521-4318-a886-86e2a43169ea</t>
        </is>
      </c>
    </row>
    <row r="438" ht="45" customHeight="1">
      <c r="A438" s="12" t="inlineStr">
        <is>
          <t>Ecological Cycles</t>
        </is>
      </c>
      <c r="B438" s="12" t="inlineStr">
        <is>
          <t>Ecological Cycles</t>
        </is>
      </c>
      <c r="C438" s="13" t="inlineStr">
        <is>
          <t>Cycling in Ecosystems [BI7.027]</t>
        </is>
      </c>
      <c r="D438" s="12" t="inlineStr">
        <is>
          <t>Explain the importance of cycling in ecosystems. State the three main cycles.</t>
        </is>
      </c>
      <c r="E438" s="12" t="inlineStr">
        <is>
          <t>2deb7bb7-abbe-4eac-9983-308d2dcb3cea</t>
        </is>
      </c>
    </row>
    <row r="439" ht="45" customHeight="1">
      <c r="A439" s="12" t="inlineStr">
        <is>
          <t>Ecological Cycles</t>
        </is>
      </c>
      <c r="B439" s="12" t="inlineStr">
        <is>
          <t>Ecological Cycles</t>
        </is>
      </c>
      <c r="C439" s="13" t="inlineStr">
        <is>
          <t>The Carbon Cycle [BI7.028]</t>
        </is>
      </c>
      <c r="D439" s="12" t="inlineStr">
        <is>
          <t>Describe the processes of the carbon cycle.</t>
        </is>
      </c>
      <c r="E439" s="12" t="inlineStr">
        <is>
          <t>51efb8eb-011e-4e98-8345-9962f54c5fce</t>
        </is>
      </c>
    </row>
    <row r="440" ht="45" customHeight="1">
      <c r="A440" s="12" t="inlineStr">
        <is>
          <t>Ecological Cycles</t>
        </is>
      </c>
      <c r="B440" s="12" t="inlineStr">
        <is>
          <t>Ecological Cycles</t>
        </is>
      </c>
      <c r="C440" s="13" t="inlineStr">
        <is>
          <t>The Water Cycle [BI7.029]</t>
        </is>
      </c>
      <c r="D440" s="12" t="inlineStr">
        <is>
          <t>Describe the processes of the water cycle.</t>
        </is>
      </c>
      <c r="E440" s="12" t="inlineStr">
        <is>
          <t>9a82744d-f69e-416f-87df-476d31e72027</t>
        </is>
      </c>
    </row>
    <row r="441" ht="45" customHeight="1">
      <c r="A441" s="12" t="inlineStr">
        <is>
          <t>Ecological Cycles</t>
        </is>
      </c>
      <c r="B441" s="12" t="inlineStr">
        <is>
          <t>Ecological Cycles</t>
        </is>
      </c>
      <c r="C441" s="13" t="inlineStr">
        <is>
          <t>The Nitrogen Cycle [BH9.08]</t>
        </is>
      </c>
      <c r="D441" s="12" t="inlineStr">
        <is>
          <t>Explain the importance of the nitrogen cycle and the water cycle to living organisms.</t>
        </is>
      </c>
      <c r="E441" s="12" t="inlineStr">
        <is>
          <t>042d240d-fa56-4a30-890d-a0a0b8fd671d</t>
        </is>
      </c>
    </row>
    <row r="442" ht="45" customHeight="1">
      <c r="A442" s="12" t="inlineStr">
        <is>
          <t>Ecological Cycles</t>
        </is>
      </c>
      <c r="B442" s="12" t="inlineStr">
        <is>
          <t>Ecological Cycles</t>
        </is>
      </c>
      <c r="C442" s="13" t="inlineStr">
        <is>
          <t>The Decay Cycle [BH9.06]</t>
        </is>
      </c>
      <c r="D442" s="12" t="inlineStr">
        <is>
          <t>Explain the role of microorganisms in the cycling of materials through an ecosystem.
Explain the effects of factors such as temperature and water content on rate of decomposition in aerobic and anaerobic environments</t>
        </is>
      </c>
      <c r="E442" s="12" t="inlineStr">
        <is>
          <t>f020e03f-e962-4862-b03f-5a1956bb2222</t>
        </is>
      </c>
    </row>
    <row r="443" ht="45" customHeight="1">
      <c r="A443" s="12" t="inlineStr">
        <is>
          <t>Maths Skills</t>
        </is>
      </c>
      <c r="B443" s="12" t="inlineStr">
        <is>
          <t>Algebraic Terminology</t>
        </is>
      </c>
      <c r="C443" s="13" t="inlineStr">
        <is>
          <t>Algebraic Terminology [MF17.03]</t>
        </is>
      </c>
      <c r="D443" s="12" t="inlineStr">
        <is>
          <t>This nugget has learning material and questions covering the topic of Algebraic Terminology.</t>
        </is>
      </c>
      <c r="E443" s="12" t="inlineStr">
        <is>
          <t>f2256c8a-79d1-45ee-9077-66d68555cc6a</t>
        </is>
      </c>
    </row>
    <row r="444" ht="45" customHeight="1">
      <c r="A444" s="12" t="inlineStr">
        <is>
          <t>Maths Skills</t>
        </is>
      </c>
      <c r="B444" s="12" t="inlineStr">
        <is>
          <t>Area</t>
        </is>
      </c>
      <c r="C444" s="13" t="inlineStr">
        <is>
          <t>Area of Squares, Rectangles and Parallelograms [MF31.03]</t>
        </is>
      </c>
      <c r="D444" s="12" t="inlineStr">
        <is>
          <t>This nugget has learning material and questions covering the topic of the Area of Squares, Rectangles and Parallelograms.</t>
        </is>
      </c>
      <c r="E444" s="12" t="inlineStr">
        <is>
          <t>b730043c-6004-43d2-b60d-00ae3e7e70bf</t>
        </is>
      </c>
    </row>
    <row r="445" ht="45" customHeight="1">
      <c r="A445" s="12" t="inlineStr">
        <is>
          <t>Maths Skills</t>
        </is>
      </c>
      <c r="B445" s="12" t="inlineStr">
        <is>
          <t>Area</t>
        </is>
      </c>
      <c r="C445" s="13" t="inlineStr">
        <is>
          <t>Area of Triangles [MF31.05]</t>
        </is>
      </c>
      <c r="D445" s="12" t="inlineStr">
        <is>
          <t>This nugget has learning material and questions covering the topic of the Area of Triangles.</t>
        </is>
      </c>
      <c r="E445" s="12" t="inlineStr">
        <is>
          <t>6a1e573c-8343-4d84-88b7-da829a119cd9</t>
        </is>
      </c>
    </row>
    <row r="446" ht="45" customHeight="1">
      <c r="A446" s="12" t="inlineStr">
        <is>
          <t>Maths Skills</t>
        </is>
      </c>
      <c r="B446" s="12" t="inlineStr">
        <is>
          <t>Area</t>
        </is>
      </c>
      <c r="C446" s="13" t="inlineStr">
        <is>
          <t>Surface Area of Cuboids [MF35.01]</t>
        </is>
      </c>
      <c r="D446" s="12" t="inlineStr">
        <is>
          <t>This nugget has learning material and questions covering the topic of the Surface Area of Cuboids.</t>
        </is>
      </c>
      <c r="E446" s="12" t="inlineStr">
        <is>
          <t>a59e44c2-9829-48bc-98d9-32b9ff49968e</t>
        </is>
      </c>
    </row>
    <row r="447" ht="45" customHeight="1">
      <c r="A447" s="12" t="inlineStr">
        <is>
          <t>Maths Skills</t>
        </is>
      </c>
      <c r="B447" s="12" t="inlineStr">
        <is>
          <t>Area</t>
        </is>
      </c>
      <c r="C447" s="13" t="inlineStr">
        <is>
          <t>Area of a Circle: From Radius [MF32.07]</t>
        </is>
      </c>
      <c r="D447" s="12" t="inlineStr">
        <is>
          <t>This nugget has learning material and questions covering the topic of Area of a Circle: From Radius.</t>
        </is>
      </c>
      <c r="E447" s="12" t="inlineStr">
        <is>
          <t>f686e547-81a7-4793-ba81-d14c3ae963dc</t>
        </is>
      </c>
    </row>
    <row r="448" ht="45" customHeight="1">
      <c r="A448" s="12" t="inlineStr">
        <is>
          <t>Maths Skills</t>
        </is>
      </c>
      <c r="B448" s="12" t="inlineStr">
        <is>
          <t>Averages</t>
        </is>
      </c>
      <c r="C448" s="13" t="inlineStr">
        <is>
          <t>Mean from Frequency Table [MF49.12]</t>
        </is>
      </c>
      <c r="D448" s="12" t="inlineStr">
        <is>
          <t>This nugget has learning material and questions covering the topic of Mean from Frequency Table.</t>
        </is>
      </c>
      <c r="E448" s="12" t="inlineStr">
        <is>
          <t>1949a57b-3256-4109-b00c-880acd7c69c7</t>
        </is>
      </c>
    </row>
    <row r="449" ht="45" customHeight="1">
      <c r="A449" s="12" t="inlineStr">
        <is>
          <t>Maths Skills</t>
        </is>
      </c>
      <c r="B449" s="12" t="inlineStr">
        <is>
          <t>Averages</t>
        </is>
      </c>
      <c r="C449" s="13" t="inlineStr">
        <is>
          <t>Finding the Mean [PM9.12]</t>
        </is>
      </c>
      <c r="D449" s="12" t="inlineStr">
        <is>
          <t>This nugget has learning material and questions covering the topic of finding the mean.</t>
        </is>
      </c>
      <c r="E449" s="12" t="inlineStr">
        <is>
          <t>aa82af73-932c-4c5b-bc4f-82d7af7e669a</t>
        </is>
      </c>
    </row>
    <row r="450" ht="45" customHeight="1">
      <c r="A450" s="12" t="inlineStr">
        <is>
          <t>Maths Skills</t>
        </is>
      </c>
      <c r="B450" s="12" t="inlineStr">
        <is>
          <t>Averages</t>
        </is>
      </c>
      <c r="C450" s="13" t="inlineStr">
        <is>
          <t>Mean 1: Positive Integers [MF49.03]</t>
        </is>
      </c>
      <c r="D450" s="12" t="inlineStr">
        <is>
          <t>This nugget has learning material and questions covering the topic of Mean 1.</t>
        </is>
      </c>
      <c r="E450" s="12" t="inlineStr">
        <is>
          <t>407bfa05-f281-4ede-ba95-edecac8d9825</t>
        </is>
      </c>
    </row>
    <row r="451" ht="45" customHeight="1">
      <c r="A451" s="12" t="inlineStr">
        <is>
          <t>Maths Skills</t>
        </is>
      </c>
      <c r="B451" s="12" t="inlineStr">
        <is>
          <t>Bar Charts</t>
        </is>
      </c>
      <c r="C451" s="13" t="inlineStr">
        <is>
          <t>Bar Charts [MF50.04]</t>
        </is>
      </c>
      <c r="D451" s="12" t="inlineStr">
        <is>
          <t>This nugget has learning material and questions covering the topic of Bar Charts.</t>
        </is>
      </c>
      <c r="E451" s="12" t="inlineStr">
        <is>
          <t>b6c397fc-5a9f-4025-bf48-63a780bce147</t>
        </is>
      </c>
    </row>
    <row r="452" ht="45" customHeight="1">
      <c r="A452" s="12" t="inlineStr">
        <is>
          <t>Maths Skills</t>
        </is>
      </c>
      <c r="B452" s="12" t="inlineStr">
        <is>
          <t>Bar Charts</t>
        </is>
      </c>
      <c r="C452" s="13" t="inlineStr">
        <is>
          <t>Multiple and Composite Bar Charts [MF50.05]</t>
        </is>
      </c>
      <c r="D452" s="12" t="inlineStr">
        <is>
          <t>This nugget has learning material and questions covering the topic of Multiple and Composite Bar Charts.</t>
        </is>
      </c>
      <c r="E452" s="12" t="inlineStr">
        <is>
          <t>65696649-a9bd-49df-a175-324ae53918a4</t>
        </is>
      </c>
    </row>
    <row r="453" ht="45" customHeight="1">
      <c r="A453" s="12" t="inlineStr">
        <is>
          <t>Maths Skills</t>
        </is>
      </c>
      <c r="B453" s="12" t="inlineStr">
        <is>
          <t>Estimation</t>
        </is>
      </c>
      <c r="C453" s="13" t="inlineStr">
        <is>
          <t>Estimating with Metric Units [MF36.03]</t>
        </is>
      </c>
      <c r="D453" s="12" t="inlineStr">
        <is>
          <t>This nugget has learning material and questions covering the topic of Estimating with Metric Units.</t>
        </is>
      </c>
      <c r="E453" s="12" t="inlineStr">
        <is>
          <t>d9565956-ae55-49b8-aa37-3e7c9e2f2e67</t>
        </is>
      </c>
    </row>
    <row r="454" ht="45" customHeight="1">
      <c r="A454" s="12" t="inlineStr">
        <is>
          <t>Maths Skills</t>
        </is>
      </c>
      <c r="B454" s="12" t="inlineStr">
        <is>
          <t>Estimation</t>
        </is>
      </c>
      <c r="C454" s="13" t="inlineStr">
        <is>
          <t>Estimating Area [MF31.02]</t>
        </is>
      </c>
      <c r="D454" s="12" t="inlineStr">
        <is>
          <t>This nugget has learning material and questions covering the topic of Estimating Area.</t>
        </is>
      </c>
      <c r="E454" s="12" t="inlineStr">
        <is>
          <t>27dd2dc1-b2fa-4717-b535-508070f8ea1b</t>
        </is>
      </c>
    </row>
    <row r="455" ht="45" customHeight="1">
      <c r="A455" s="12" t="inlineStr">
        <is>
          <t>Maths Skills</t>
        </is>
      </c>
      <c r="B455" s="12" t="inlineStr">
        <is>
          <t>Fractions</t>
        </is>
      </c>
      <c r="C455" s="13" t="inlineStr">
        <is>
          <t>Converting Fractions into Ratios [MF15.12]</t>
        </is>
      </c>
      <c r="D455" s="12" t="inlineStr">
        <is>
          <t>This nugget has learning material and questions covering the topic of converting fractions into ratios.</t>
        </is>
      </c>
      <c r="E455" s="12" t="inlineStr">
        <is>
          <t>3dd802c2-6e1b-436d-bfc1-fea0371a3e24</t>
        </is>
      </c>
    </row>
    <row r="456" ht="45" customHeight="1">
      <c r="A456" s="12" t="inlineStr">
        <is>
          <t>Maths Skills</t>
        </is>
      </c>
      <c r="B456" s="12" t="inlineStr">
        <is>
          <t>Fractions</t>
        </is>
      </c>
      <c r="C456" s="13" t="inlineStr">
        <is>
          <t>Simplifying Fractions [MF4.04]</t>
        </is>
      </c>
      <c r="D456" s="12" t="inlineStr">
        <is>
          <t>This nugget has learning material and questions covering the topic of Simplifying fractions.</t>
        </is>
      </c>
      <c r="E456" s="12" t="inlineStr">
        <is>
          <t>2dde069a-2dc1-48b7-a701-eb344f172521</t>
        </is>
      </c>
    </row>
    <row r="457" ht="45" customHeight="1">
      <c r="A457" s="12" t="inlineStr">
        <is>
          <t>Maths Skills</t>
        </is>
      </c>
      <c r="B457" s="12" t="inlineStr">
        <is>
          <t>Gradient</t>
        </is>
      </c>
      <c r="C457" s="13" t="inlineStr">
        <is>
          <t>Finding the Gradient of a Line Segment: Using the Graph [MF23.08]</t>
        </is>
      </c>
      <c r="D457" s="12" t="inlineStr">
        <is>
          <t>This nugget has learning material and questions covering the topic of Finding the Gradient of a Line Segment: Using the Graph.</t>
        </is>
      </c>
      <c r="E457" s="12" t="inlineStr">
        <is>
          <t>b539239e-ac53-4d0a-b6a0-0514dc5aa5b2</t>
        </is>
      </c>
    </row>
    <row r="458" ht="45" customHeight="1">
      <c r="A458" s="12" t="inlineStr">
        <is>
          <t>Maths Skills</t>
        </is>
      </c>
      <c r="B458" s="12" t="inlineStr">
        <is>
          <t>Gradient</t>
        </is>
      </c>
      <c r="C458" s="13" t="inlineStr">
        <is>
          <t>Estimating Gradients [MH24.16]</t>
        </is>
      </c>
      <c r="D458" s="12" t="inlineStr">
        <is>
          <t>This nugget has learning material and questions covering the topic of Estimating Gradients.</t>
        </is>
      </c>
      <c r="E458" s="12" t="inlineStr">
        <is>
          <t>9ab3d7fd-2af0-497d-84d6-5fe309340a61</t>
        </is>
      </c>
    </row>
    <row r="459" ht="45" customHeight="1">
      <c r="A459" s="12" t="inlineStr">
        <is>
          <t>Maths Skills</t>
        </is>
      </c>
      <c r="B459" s="12" t="inlineStr">
        <is>
          <t>Histograms</t>
        </is>
      </c>
      <c r="C459" s="13" t="inlineStr">
        <is>
          <t>Histograms 1: Choosing Axes [MH61.03]</t>
        </is>
      </c>
      <c r="D459" s="12" t="inlineStr">
        <is>
          <t>This nugget has learning material and questions covering the topic of Histograms 1.</t>
        </is>
      </c>
      <c r="E459" s="12" t="inlineStr">
        <is>
          <t>1336ee15-6aec-4113-ad1b-43ab508f23a8</t>
        </is>
      </c>
    </row>
    <row r="460" ht="45" customHeight="1">
      <c r="A460" s="12" t="inlineStr">
        <is>
          <t>Maths Skills</t>
        </is>
      </c>
      <c r="B460" s="12" t="inlineStr">
        <is>
          <t>Interpreting Graphs</t>
        </is>
      </c>
      <c r="C460" s="13" t="inlineStr">
        <is>
          <t>Real Life Graphs: Interpreting [MF24.12]</t>
        </is>
      </c>
      <c r="D460" s="12" t="inlineStr">
        <is>
          <t>This nugget has learning material and questions covering the topic of Real Life Graphs: Interpreting .</t>
        </is>
      </c>
      <c r="E460" s="12" t="inlineStr">
        <is>
          <t>b8d70c65-8d84-47ff-a725-2f88848122dd</t>
        </is>
      </c>
    </row>
    <row r="461" ht="45" customHeight="1">
      <c r="A461" s="12" t="inlineStr">
        <is>
          <t>Maths Skills</t>
        </is>
      </c>
      <c r="B461" s="12" t="inlineStr">
        <is>
          <t>Outliers</t>
        </is>
      </c>
      <c r="C461" s="13" t="inlineStr">
        <is>
          <t>Scatter Graphs: Outliers [MF50.15]</t>
        </is>
      </c>
      <c r="D461" s="12" t="inlineStr">
        <is>
          <t>This nugget covers identifying outliers and the possible causes of an outlier on a scatter graph. It also covers what the effect of including an outlier has on the interpretation of correlation and drawing the line of best fit.</t>
        </is>
      </c>
      <c r="E461" s="12" t="inlineStr">
        <is>
          <t>0241e7a7-b962-4ac9-ac61-cd5906fcafa1</t>
        </is>
      </c>
    </row>
    <row r="462" ht="45" customHeight="1">
      <c r="A462" s="12" t="inlineStr">
        <is>
          <t>Maths Skills</t>
        </is>
      </c>
      <c r="B462" s="12" t="inlineStr">
        <is>
          <t>Percentage Change</t>
        </is>
      </c>
      <c r="C462" s="13" t="inlineStr">
        <is>
          <t>Percentage Increase and Decrease (Calculator) [MF11.03]</t>
        </is>
      </c>
      <c r="D462" s="12" t="inlineStr">
        <is>
          <t>This nugget has learning material and questions covering the topic of Percentages Increase and Decrease (Calculator).</t>
        </is>
      </c>
      <c r="E462" s="12" t="inlineStr">
        <is>
          <t>688127a4-38fd-4e76-87da-dfe67c9d18ed</t>
        </is>
      </c>
    </row>
    <row r="463" ht="45" customHeight="1">
      <c r="A463" s="12" t="inlineStr">
        <is>
          <t>Maths Skills</t>
        </is>
      </c>
      <c r="B463" s="12" t="inlineStr">
        <is>
          <t>Plans &amp; Elevations</t>
        </is>
      </c>
      <c r="C463" s="13" t="inlineStr">
        <is>
          <t>Plans and Elevations [MF33.04]</t>
        </is>
      </c>
      <c r="D463" s="12" t="inlineStr">
        <is>
          <t>This nugget has learning material and questions covering the topic of Plans and Elevations.</t>
        </is>
      </c>
      <c r="E463" s="12" t="inlineStr">
        <is>
          <t>17072aa4-4633-4dce-9593-2df94b580170</t>
        </is>
      </c>
    </row>
    <row r="464" ht="45" customHeight="1">
      <c r="A464" s="12" t="inlineStr">
        <is>
          <t>Maths Skills</t>
        </is>
      </c>
      <c r="B464" s="12" t="inlineStr">
        <is>
          <t>Plotting Graphs</t>
        </is>
      </c>
      <c r="C464" s="13" t="inlineStr">
        <is>
          <t>Plotting Straight Line Graphs: 4 Quadrants [MF23.07]</t>
        </is>
      </c>
      <c r="D464" s="12" t="inlineStr">
        <is>
          <t>This nugget has learning material and questions covering the topic of Plotting Straight Line Graphs: 4 Quadrants.</t>
        </is>
      </c>
      <c r="E464" s="12" t="inlineStr">
        <is>
          <t>0cde5f87-63db-44d9-9a80-8392640961da</t>
        </is>
      </c>
    </row>
    <row r="465" ht="45" customHeight="1">
      <c r="A465" s="12" t="inlineStr">
        <is>
          <t>Maths Skills</t>
        </is>
      </c>
      <c r="B465" s="12" t="inlineStr">
        <is>
          <t>Probability</t>
        </is>
      </c>
      <c r="C465" s="13" t="inlineStr">
        <is>
          <t>Calculating Probability [MF46.03]</t>
        </is>
      </c>
      <c r="D465" s="12" t="inlineStr">
        <is>
          <t>This nugget has learning material and questions covering the topic of Calculating Probability.</t>
        </is>
      </c>
      <c r="E465" s="12" t="inlineStr">
        <is>
          <t>481c0879-9d89-4966-b79c-a70e8f602e5e</t>
        </is>
      </c>
    </row>
    <row r="466" ht="45" customHeight="1">
      <c r="A466" s="12" t="inlineStr">
        <is>
          <t>Maths Skills</t>
        </is>
      </c>
      <c r="B466" s="12" t="inlineStr">
        <is>
          <t>Proportion</t>
        </is>
      </c>
      <c r="C466" s="13" t="inlineStr">
        <is>
          <t>Direct Proportion 1: Conversions [MF16.05]</t>
        </is>
      </c>
      <c r="D466" s="12" t="inlineStr">
        <is>
          <t>This nugget has learning material and questions covering the topic of Direct Proportion 1.</t>
        </is>
      </c>
      <c r="E466" s="12" t="inlineStr">
        <is>
          <t>5d2a4e1e-b9c6-4347-ae98-5df436cc17fe</t>
        </is>
      </c>
    </row>
    <row r="467" ht="45" customHeight="1">
      <c r="A467" s="12" t="inlineStr">
        <is>
          <t>Maths Skills</t>
        </is>
      </c>
      <c r="B467" s="12" t="inlineStr">
        <is>
          <t>Proportion</t>
        </is>
      </c>
      <c r="C467" s="13" t="inlineStr">
        <is>
          <t>Proportions on a Graph [MF16.09]</t>
        </is>
      </c>
      <c r="D467" s="12" t="inlineStr">
        <is>
          <t>This nugget has learning material and questions covering the topic of Proportions on a Graph.</t>
        </is>
      </c>
      <c r="E467" s="12" t="inlineStr">
        <is>
          <t>8a9953b5-e03e-4963-9121-7a83966bfd77</t>
        </is>
      </c>
    </row>
    <row r="468" ht="45" customHeight="1">
      <c r="A468" s="12" t="inlineStr">
        <is>
          <t>Maths Skills</t>
        </is>
      </c>
      <c r="B468" s="12" t="inlineStr">
        <is>
          <t>Ratios</t>
        </is>
      </c>
      <c r="C468" s="13" t="inlineStr">
        <is>
          <t>Simplifying Ratios with Units [MF15.06]</t>
        </is>
      </c>
      <c r="D468" s="12" t="inlineStr">
        <is>
          <t>This nugget has learning material and questions covering the topic of Simplifying Ratios with Units.</t>
        </is>
      </c>
      <c r="E468" s="12" t="inlineStr">
        <is>
          <t>dcb4b144-8764-4bd4-9c5d-18ffd70451ab</t>
        </is>
      </c>
    </row>
    <row r="469" ht="45" customHeight="1">
      <c r="A469" s="12" t="inlineStr">
        <is>
          <t>Maths Skills</t>
        </is>
      </c>
      <c r="B469" s="12" t="inlineStr">
        <is>
          <t>Ratios</t>
        </is>
      </c>
      <c r="C469" s="13" t="inlineStr">
        <is>
          <t>Introduction to Ratio [MF15.01]</t>
        </is>
      </c>
      <c r="D469" s="12" t="inlineStr">
        <is>
          <t>This nugget has learning material and questions covering the topic of an Introduction to Ratio.</t>
        </is>
      </c>
      <c r="E469" s="12" t="inlineStr">
        <is>
          <t>a54c1392-c308-43a2-82d3-c0494a6c9436</t>
        </is>
      </c>
    </row>
    <row r="470" ht="45" customHeight="1">
      <c r="A470" s="12" t="inlineStr">
        <is>
          <t>Maths Skills</t>
        </is>
      </c>
      <c r="B470" s="12" t="inlineStr">
        <is>
          <t>Ratios</t>
        </is>
      </c>
      <c r="C470" s="13" t="inlineStr">
        <is>
          <t>Simplifying Ratios [MF15.02]</t>
        </is>
      </c>
      <c r="D470" s="12" t="inlineStr">
        <is>
          <t>This nugget has learning material and questions covering the topic of Simplifying Ratios.</t>
        </is>
      </c>
      <c r="E470" s="12" t="inlineStr">
        <is>
          <t>39f4ac58-dba5-4ae1-b9a3-6a89c10f42f5</t>
        </is>
      </c>
    </row>
    <row r="471" ht="45" customHeight="1">
      <c r="A471" s="12" t="inlineStr">
        <is>
          <t>Maths Skills</t>
        </is>
      </c>
      <c r="B471" s="12" t="inlineStr">
        <is>
          <t>Ratios</t>
        </is>
      </c>
      <c r="C471" s="13" t="inlineStr">
        <is>
          <t>Converting Ratios into Fractions [MF15.11]</t>
        </is>
      </c>
      <c r="D471" s="12" t="inlineStr">
        <is>
          <t>This nugget has learning material and questions covering the topic of Converting Ratios into Fractions.</t>
        </is>
      </c>
      <c r="E471" s="12" t="inlineStr">
        <is>
          <t>907919ea-8fac-44c8-bcd9-456608e7040c</t>
        </is>
      </c>
    </row>
    <row r="472" ht="45" customHeight="1">
      <c r="A472" s="12" t="inlineStr">
        <is>
          <t>Maths Skills</t>
        </is>
      </c>
      <c r="B472" s="12" t="inlineStr">
        <is>
          <t>Rearranging Formulae</t>
        </is>
      </c>
      <c r="C472" s="13" t="inlineStr">
        <is>
          <t>Rearranging Formulae: Two Step [MF21.06]</t>
        </is>
      </c>
      <c r="D472" s="12" t="inlineStr">
        <is>
          <t>This nugget has learning material and questions covering the topic of Rearranging Formulae: Two Step.</t>
        </is>
      </c>
      <c r="E472" s="12" t="inlineStr">
        <is>
          <t>e7d4a305-dc53-4073-ae97-db2a79dd9710</t>
        </is>
      </c>
    </row>
    <row r="473" ht="45" customHeight="1">
      <c r="A473" s="12" t="inlineStr">
        <is>
          <t>Maths Skills</t>
        </is>
      </c>
      <c r="B473" s="12" t="inlineStr">
        <is>
          <t>Rearranging Formulae</t>
        </is>
      </c>
      <c r="C473" s="13" t="inlineStr">
        <is>
          <t>Rearranging y = mx + c [MF23.15]</t>
        </is>
      </c>
      <c r="D473" s="12" t="inlineStr">
        <is>
          <t>This nugget has learning material and questions covering the topic of Rearranging y=mx+c.</t>
        </is>
      </c>
      <c r="E473" s="12" t="inlineStr">
        <is>
          <t>de7fcddf-9fd6-446f-bf34-321897f668bf</t>
        </is>
      </c>
    </row>
    <row r="474" ht="45" customHeight="1">
      <c r="A474" s="12" t="inlineStr">
        <is>
          <t>Maths Skills</t>
        </is>
      </c>
      <c r="B474" s="12" t="inlineStr">
        <is>
          <t>Scales</t>
        </is>
      </c>
      <c r="C474" s="13" t="inlineStr">
        <is>
          <t>Scales: Continuous Data [MF50.19]</t>
        </is>
      </c>
      <c r="D474" s="12" t="inlineStr">
        <is>
          <t>This nugget has learning material and questions covering the topic of selecting appropriate scales for graphing continuous data.</t>
        </is>
      </c>
      <c r="E474" s="12" t="inlineStr">
        <is>
          <t>3486b636-e197-4848-9de4-b4a7b2632fe6</t>
        </is>
      </c>
    </row>
    <row r="475" ht="45" customHeight="1">
      <c r="A475" s="12" t="inlineStr">
        <is>
          <t>Maths Skills</t>
        </is>
      </c>
      <c r="B475" s="12" t="inlineStr">
        <is>
          <t>Solving Equations</t>
        </is>
      </c>
      <c r="C475" s="13" t="inlineStr">
        <is>
          <t>Solving Equations: One Step (+ – × ÷) [MF19.04]</t>
        </is>
      </c>
      <c r="D475" s="12" t="inlineStr">
        <is>
          <t>This nugget has learning material and questions covering the topic of Solving One Step Equations: mixed.</t>
        </is>
      </c>
      <c r="E475" s="12" t="inlineStr">
        <is>
          <t>814b0108-5ba5-4351-a6d8-f3b43ec5679a</t>
        </is>
      </c>
    </row>
    <row r="476" ht="45" customHeight="1">
      <c r="A476" s="12" t="inlineStr">
        <is>
          <t>Maths Skills</t>
        </is>
      </c>
      <c r="B476" s="12" t="inlineStr">
        <is>
          <t>Standard Form</t>
        </is>
      </c>
      <c r="C476" s="13" t="inlineStr">
        <is>
          <t>Ordinary to Standard Form [MF14.04]</t>
        </is>
      </c>
      <c r="D476" s="12" t="inlineStr">
        <is>
          <t>This nugget has learning material and questions covering the topic of Ordinary to Standard Form.</t>
        </is>
      </c>
      <c r="E476" s="12" t="inlineStr">
        <is>
          <t>921c0f8f-eb17-48cd-aa10-f85cf25d42f7</t>
        </is>
      </c>
    </row>
    <row r="477" ht="45" customHeight="1">
      <c r="A477" s="12" t="inlineStr">
        <is>
          <t>Maths Skills</t>
        </is>
      </c>
      <c r="B477" s="12" t="inlineStr">
        <is>
          <t>Standard Form</t>
        </is>
      </c>
      <c r="C477" s="13" t="inlineStr">
        <is>
          <t>Standard Form to Ordinary [MF14.03]</t>
        </is>
      </c>
      <c r="D477" s="12" t="inlineStr">
        <is>
          <t>This nugget has learning material and questions covering the topic of Standard Form to Ordinary.</t>
        </is>
      </c>
      <c r="E477" s="12" t="inlineStr">
        <is>
          <t>d9ff6a1c-d84e-494d-8806-cd7eaaab2ef4</t>
        </is>
      </c>
    </row>
    <row r="478" ht="45" customHeight="1">
      <c r="A478" s="12" t="inlineStr">
        <is>
          <t>Maths Skills</t>
        </is>
      </c>
      <c r="B478" s="12" t="inlineStr">
        <is>
          <t>Standard Form</t>
        </is>
      </c>
      <c r="C478" s="13" t="inlineStr">
        <is>
          <t>Standard Form: Worded problems with calculator [MF14.10]</t>
        </is>
      </c>
      <c r="D478" s="12" t="inlineStr">
        <is>
          <t>This nugget has learning material and questions covering the topic of solving Standard Form worded problems with a calculator.</t>
        </is>
      </c>
      <c r="E478" s="12" t="inlineStr">
        <is>
          <t>447f52d9-7f65-4a8b-bf13-0f0c6321d98c</t>
        </is>
      </c>
    </row>
    <row r="479" ht="45" customHeight="1">
      <c r="A479" s="12" t="inlineStr">
        <is>
          <t>Maths Skills</t>
        </is>
      </c>
      <c r="B479" s="12" t="inlineStr">
        <is>
          <t>Substitution</t>
        </is>
      </c>
      <c r="C479" s="13" t="inlineStr">
        <is>
          <t>Substitution into Expressions 3: Two Terms incl. Squares [MF17.15]</t>
        </is>
      </c>
      <c r="D479" s="12" t="inlineStr">
        <is>
          <t>This nugget has learning material and questions covering the topic of Substitution into Expressions 3.</t>
        </is>
      </c>
      <c r="E479" s="12" t="inlineStr">
        <is>
          <t>d6732310-1b59-45c5-b3e4-354b29cd73a7</t>
        </is>
      </c>
    </row>
    <row r="480" ht="45" customHeight="1">
      <c r="A480" s="12" t="inlineStr">
        <is>
          <t>Maths Skills</t>
        </is>
      </c>
      <c r="B480" s="12" t="inlineStr">
        <is>
          <t>Temperature</t>
        </is>
      </c>
      <c r="C480" s="13" t="inlineStr">
        <is>
          <t>Temperature [MC2.16]</t>
        </is>
      </c>
      <c r="D480" s="12" t="inlineStr">
        <is>
          <t>This nugget has learning material and questions covering the topic of Temperature.</t>
        </is>
      </c>
      <c r="E480" s="12" t="inlineStr">
        <is>
          <t>f1c13dd2-4a7b-4f34-9c8f-0da62f8bc2b7</t>
        </is>
      </c>
    </row>
    <row r="481" ht="45" customHeight="1">
      <c r="A481" s="12" t="inlineStr">
        <is>
          <t>Maths Skills</t>
        </is>
      </c>
      <c r="B481" s="12" t="inlineStr">
        <is>
          <t>Using a Ruler</t>
        </is>
      </c>
      <c r="C481" s="13" t="inlineStr">
        <is>
          <t>Using a Ruler [MF26.16]</t>
        </is>
      </c>
      <c r="D481" s="12" t="inlineStr">
        <is>
          <t xml:space="preserve">This nugget has questions on reading from a ruler to measure the length of a line segment in cm, to one decimal place. </t>
        </is>
      </c>
      <c r="E481" s="12" t="inlineStr">
        <is>
          <t>47f6e68e-d2d6-4504-88eb-aa6d7098880b</t>
        </is>
      </c>
    </row>
    <row r="482" ht="45" customHeight="1">
      <c r="A482" s="12" t="inlineStr">
        <is>
          <t>Maths Skills</t>
        </is>
      </c>
      <c r="B482" s="12" t="inlineStr">
        <is>
          <t>Volume</t>
        </is>
      </c>
      <c r="C482" s="13" t="inlineStr">
        <is>
          <t>Volume of Cubes and Cuboids [MF34.02]</t>
        </is>
      </c>
      <c r="D482" s="12" t="inlineStr">
        <is>
          <t>This nugget has learning material and questions covering the topic of the Volume of Cubes and Cuboids.</t>
        </is>
      </c>
      <c r="E482" s="12" t="inlineStr">
        <is>
          <t>620abbcb-221f-4760-9d90-1df267223a20</t>
        </is>
      </c>
    </row>
  </sheetData>
  <mergeCells count="1">
    <mergeCell ref="A6:E6"/>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E686"/>
  <sheetViews>
    <sheetView showGridLines="0" workbookViewId="0">
      <selection activeCell="A1" sqref="A1"/>
    </sheetView>
  </sheetViews>
  <sheetFormatPr baseColWidth="8" defaultRowHeight="15"/>
  <cols>
    <col width="52" customWidth="1" min="1" max="1"/>
    <col width="6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9e1f692a-cb5d-4473-b315-7397982076e9</t>
        </is>
      </c>
    </row>
    <row r="3">
      <c r="A3" s="2" t="inlineStr">
        <is>
          <t>Combined Science GCSE: AQA Synergy (F) – Life &amp; Environmental Sciences</t>
        </is>
      </c>
      <c r="D3" s="3" t="inlineStr">
        <is>
          <t>Last updated: 17 July 2026</t>
        </is>
      </c>
    </row>
    <row r="4">
      <c r="A4" s="4" t="inlineStr">
        <is>
          <t>15 Topics   ·   110 Subtopics   ·   679 Nuggets   ·   70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Unit 1.1: States of Matter</t>
        </is>
      </c>
      <c r="B8" s="12" t="inlineStr">
        <is>
          <t>Particle Model</t>
        </is>
      </c>
      <c r="C8" s="13" t="inlineStr">
        <is>
          <t>Diagnostic: Particle Model [SY0.001]</t>
        </is>
      </c>
      <c r="D8" s="12" t="inlineStr">
        <is>
          <t>Diagnostic for the fundamental states of matter and phase transitions.</t>
        </is>
      </c>
      <c r="E8" s="12" t="inlineStr">
        <is>
          <t>b437d85d-2f5b-4786-ad8e-8c54100e3c27</t>
        </is>
      </c>
    </row>
    <row r="9" ht="45" customHeight="1">
      <c r="A9" s="12" t="inlineStr">
        <is>
          <t>Unit 1.1: States of Matter</t>
        </is>
      </c>
      <c r="B9" s="12" t="inlineStr">
        <is>
          <t>Particle Model</t>
        </is>
      </c>
      <c r="C9" s="13" t="inlineStr">
        <is>
          <t>Fundamental States of Matter: Characteristics [PH3.01]</t>
        </is>
      </c>
      <c r="D9" s="12" t="inlineStr">
        <is>
          <t>Identify the four fundamental states of matter and their basic properties.</t>
        </is>
      </c>
      <c r="E9" s="12" t="inlineStr">
        <is>
          <t>73091f21-bd94-4604-8d09-b27dbf392a81</t>
        </is>
      </c>
    </row>
    <row r="10" ht="45" customHeight="1">
      <c r="A10" s="12" t="inlineStr">
        <is>
          <t>Unit 1.1: States of Matter</t>
        </is>
      </c>
      <c r="B10" s="12" t="inlineStr">
        <is>
          <t>Particle Model</t>
        </is>
      </c>
      <c r="C10" s="13" t="inlineStr">
        <is>
          <t>Fundamental States of Matter: Particle Model [PH3.02]</t>
        </is>
      </c>
      <c r="D10" s="12" t="inlineStr">
        <is>
          <t>Describe the arrangement, movement and the relative energy of particles in the fundamental states of matter using the particle model.</t>
        </is>
      </c>
      <c r="E10" s="12" t="inlineStr">
        <is>
          <t>b5247aeb-dcac-4dec-ae35-227496f71dcd</t>
        </is>
      </c>
    </row>
    <row r="11" ht="45" customHeight="1">
      <c r="A11" s="12" t="inlineStr">
        <is>
          <t>Unit 1.1: States of Matter</t>
        </is>
      </c>
      <c r="B11" s="12" t="inlineStr">
        <is>
          <t>Particle Model</t>
        </is>
      </c>
      <c r="C11" s="13" t="inlineStr">
        <is>
          <t>Phase Transitions [PH3.20]</t>
        </is>
      </c>
      <c r="D11" s="12" t="inlineStr">
        <is>
          <t>Describe phase transition between the different fundamental states of matter.</t>
        </is>
      </c>
      <c r="E11" s="12" t="inlineStr">
        <is>
          <t>3fcdbc93-ad2a-4d7c-9eba-34d014b86d91</t>
        </is>
      </c>
    </row>
    <row r="12" ht="45" customHeight="1">
      <c r="A12" s="12" t="inlineStr">
        <is>
          <t>Unit 1.1: States of Matter</t>
        </is>
      </c>
      <c r="B12" s="12" t="inlineStr">
        <is>
          <t>Particle Model</t>
        </is>
      </c>
      <c r="C12" s="13" t="inlineStr">
        <is>
          <t>Evaporation vs Boiling [PH3.22]</t>
        </is>
      </c>
      <c r="D12" s="12" t="inlineStr">
        <is>
          <t>Describe and compare the different forms of vaporisation that can occur.</t>
        </is>
      </c>
      <c r="E12" s="12" t="inlineStr">
        <is>
          <t>c759e19c-f920-4a32-bf48-1a3100a05c72</t>
        </is>
      </c>
    </row>
    <row r="13" ht="45" customHeight="1">
      <c r="A13" s="12" t="inlineStr">
        <is>
          <t>Unit 1.1: States of Matter</t>
        </is>
      </c>
      <c r="B13" s="12" t="inlineStr">
        <is>
          <t>Particle Model</t>
        </is>
      </c>
      <c r="C13" s="13" t="inlineStr">
        <is>
          <t>Phase Transitions: Melting &amp; Boiling Points [PH3.24]</t>
        </is>
      </c>
      <c r="D13" s="12" t="inlineStr">
        <is>
          <t>Predict the physical state of a substance under specified conditions, given suitable data.</t>
        </is>
      </c>
      <c r="E13" s="12" t="inlineStr">
        <is>
          <t>e260e2a5-cf19-4395-9d19-18be29a89497</t>
        </is>
      </c>
    </row>
    <row r="14" ht="45" customHeight="1">
      <c r="A14" s="12" t="inlineStr">
        <is>
          <t>Unit 1.1: States of Matter</t>
        </is>
      </c>
      <c r="B14" s="12" t="inlineStr">
        <is>
          <t>Density</t>
        </is>
      </c>
      <c r="C14" s="13" t="inlineStr">
        <is>
          <t>Diagnostic: Density [SY0.003]</t>
        </is>
      </c>
      <c r="D14" s="12" t="inlineStr">
        <is>
          <t>Diagnostic for density of fundamental states of matter and using ρ=m/V with and without unit conversions. Includes the required practicals.</t>
        </is>
      </c>
      <c r="E14" s="12" t="inlineStr">
        <is>
          <t>4e6932ec-4051-44fb-83a9-4429e21e5c28</t>
        </is>
      </c>
    </row>
    <row r="15" ht="45" customHeight="1">
      <c r="A15" s="12" t="inlineStr">
        <is>
          <t>Unit 1.1: States of Matter</t>
        </is>
      </c>
      <c r="B15" s="12" t="inlineStr">
        <is>
          <t>Density</t>
        </is>
      </c>
      <c r="C15" s="13" t="inlineStr">
        <is>
          <t>Density [PH3.03]</t>
        </is>
      </c>
      <c r="D15" s="12" t="inlineStr">
        <is>
          <t>Identify the meaning of density and comparing the density of different objects.</t>
        </is>
      </c>
      <c r="E15" s="12" t="inlineStr">
        <is>
          <t>78ab0ab9-d127-44ef-8413-eb705f3ed7b5</t>
        </is>
      </c>
    </row>
    <row r="16" ht="45" customHeight="1">
      <c r="A16" s="12" t="inlineStr">
        <is>
          <t>Unit 1.1: States of Matter</t>
        </is>
      </c>
      <c r="B16" s="12" t="inlineStr">
        <is>
          <t>Density</t>
        </is>
      </c>
      <c r="C16" s="13" t="inlineStr">
        <is>
          <t>Density of Fundamental States of Matter [PH3.04]</t>
        </is>
      </c>
      <c r="D16" s="12" t="inlineStr">
        <is>
          <t>Describe density and make comparisons using the particle model.</t>
        </is>
      </c>
      <c r="E16" s="12" t="inlineStr">
        <is>
          <t>4293d9f9-1643-45e7-ba17-5db63a221ea0</t>
        </is>
      </c>
    </row>
    <row r="17" ht="45" customHeight="1">
      <c r="A17" s="12" t="inlineStr">
        <is>
          <t>Unit 1.1: States of Matter</t>
        </is>
      </c>
      <c r="B17" s="12" t="inlineStr">
        <is>
          <t>Density</t>
        </is>
      </c>
      <c r="C17" s="13" t="inlineStr">
        <is>
          <t>Using ρ=m/V to Calculate Density I [PH3.05]</t>
        </is>
      </c>
      <c r="D17" s="12" t="inlineStr">
        <is>
          <t>Calculate density in kg/m³ and g/cm³ using the ρ=m/V equation. Includes application questions, but no unit conversions.</t>
        </is>
      </c>
      <c r="E17" s="12" t="inlineStr">
        <is>
          <t>ff95c583-3349-4ea7-998e-8a0797ba0bad</t>
        </is>
      </c>
    </row>
    <row r="18" ht="45" customHeight="1">
      <c r="A18" s="12" t="inlineStr">
        <is>
          <t>Unit 1.1: States of Matter</t>
        </is>
      </c>
      <c r="B18" s="12" t="inlineStr">
        <is>
          <t>Density</t>
        </is>
      </c>
      <c r="C18" s="13" t="inlineStr">
        <is>
          <t>Using ρ=m/V to Calculate Density II [PH3.06]</t>
        </is>
      </c>
      <c r="D18" s="12" t="inlineStr">
        <is>
          <t>Calculate density in kg/m³ and g/cm³ using the ρ=m/V equation. Includes application questions and unit conversions.</t>
        </is>
      </c>
      <c r="E18" s="12" t="inlineStr">
        <is>
          <t>457a17f8-c2d6-42ec-ac49-7fc350a7b653</t>
        </is>
      </c>
    </row>
    <row r="19" ht="45" customHeight="1">
      <c r="A19" s="12" t="inlineStr">
        <is>
          <t>Unit 1.1: States of Matter</t>
        </is>
      </c>
      <c r="B19" s="12" t="inlineStr">
        <is>
          <t>Density</t>
        </is>
      </c>
      <c r="C19" s="13" t="inlineStr">
        <is>
          <t>Rearranging ρ=m/V [PH3.07]</t>
        </is>
      </c>
      <c r="D19" s="12" t="inlineStr">
        <is>
          <t>Rearrange the ρ=m/V equation to calculate mass and volume. Includes application and unit conversions questions.</t>
        </is>
      </c>
      <c r="E19" s="12" t="inlineStr">
        <is>
          <t>be212424-42ef-4390-a217-477b5ef403cc</t>
        </is>
      </c>
    </row>
    <row r="20" ht="45" customHeight="1">
      <c r="A20" s="12" t="inlineStr">
        <is>
          <t>Unit 1.1: States of Matter</t>
        </is>
      </c>
      <c r="B20" s="12" t="inlineStr">
        <is>
          <t>Density</t>
        </is>
      </c>
      <c r="C20" s="13" t="inlineStr">
        <is>
          <t>Required Practical 1: Density of Regular Shapes [SY1.01]</t>
        </is>
      </c>
      <c r="D20" s="12" t="inlineStr">
        <is>
          <t>Investigate the density of regular shaped objects using a top pan balance and either a ruler or vernier callipers.</t>
        </is>
      </c>
      <c r="E20" s="12" t="inlineStr">
        <is>
          <t>547d76c5-e151-4569-a944-404f918b4b40</t>
        </is>
      </c>
    </row>
    <row r="21" ht="45" customHeight="1">
      <c r="A21" s="12" t="inlineStr">
        <is>
          <t>Unit 1.1: States of Matter</t>
        </is>
      </c>
      <c r="B21" s="12" t="inlineStr">
        <is>
          <t>Density</t>
        </is>
      </c>
      <c r="C21" s="13" t="inlineStr">
        <is>
          <t>Calculating Density of Regular Shapes I [PH3.10]</t>
        </is>
      </c>
      <c r="D21" s="12" t="inlineStr">
        <is>
          <t>Calculate density in kg/m³ and g/cm³ using the ρ=m/V equation. Includes application questions requiring calculating volumes of simple regular shapes (cubes, cuboids &amp; spheres).</t>
        </is>
      </c>
      <c r="E21" s="12" t="inlineStr">
        <is>
          <t>293c8dad-5532-4255-8ddf-78a08eddf87c</t>
        </is>
      </c>
    </row>
    <row r="22" ht="45" customHeight="1">
      <c r="A22" s="12" t="inlineStr">
        <is>
          <t>Unit 1.1: States of Matter</t>
        </is>
      </c>
      <c r="B22" s="12" t="inlineStr">
        <is>
          <t>Density</t>
        </is>
      </c>
      <c r="C22" s="13" t="inlineStr">
        <is>
          <t>Calculating Density of Regular Shapes II [PH3.11]</t>
        </is>
      </c>
      <c r="D22" s="12" t="inlineStr">
        <is>
          <t>Calculate density in kg/m³ and g/cm³ using the ρ=m/V equation. Includes application questions requiring calculating volumes of regular shapes (including cones and cylinders).</t>
        </is>
      </c>
      <c r="E22" s="12" t="inlineStr">
        <is>
          <t>20ed4818-91b4-4443-9450-20c52e35755d</t>
        </is>
      </c>
    </row>
    <row r="23" ht="45" customHeight="1">
      <c r="A23" s="12" t="inlineStr">
        <is>
          <t>Unit 1.1: States of Matter</t>
        </is>
      </c>
      <c r="B23" s="12" t="inlineStr">
        <is>
          <t>Density</t>
        </is>
      </c>
      <c r="C23" s="13" t="inlineStr">
        <is>
          <t>Required Practical 1: Density of Irregular Shapes [SY1.02]</t>
        </is>
      </c>
      <c r="D23" s="12" t="inlineStr">
        <is>
          <t>Investigate the density of irregular shaped objects using eureka displacement cans and measuring cylinders.</t>
        </is>
      </c>
      <c r="E23" s="12" t="inlineStr">
        <is>
          <t>3ff90550-a41b-447b-b15a-cc27eb7b0c9f</t>
        </is>
      </c>
    </row>
    <row r="24" ht="45" customHeight="1">
      <c r="A24" s="12" t="inlineStr">
        <is>
          <t>Unit 1.1: States of Matter</t>
        </is>
      </c>
      <c r="B24" s="12" t="inlineStr">
        <is>
          <t>Density</t>
        </is>
      </c>
      <c r="C24" s="13" t="inlineStr">
        <is>
          <t>Calculating Density of Irregular Shapes I [PH3.14]</t>
        </is>
      </c>
      <c r="D24" s="12" t="inlineStr">
        <is>
          <t>Calculate density in kg/m³ and g/cm³ using the ρ=m/V equation. Includes practical related questions without the need for unit conversions.</t>
        </is>
      </c>
      <c r="E24" s="12" t="inlineStr">
        <is>
          <t>bfce6956-3fb0-4dcb-ace1-e7d998c13106</t>
        </is>
      </c>
    </row>
    <row r="25" ht="45" customHeight="1">
      <c r="A25" s="12" t="inlineStr">
        <is>
          <t>Unit 1.1: States of Matter</t>
        </is>
      </c>
      <c r="B25" s="12" t="inlineStr">
        <is>
          <t>Density</t>
        </is>
      </c>
      <c r="C25" s="13" t="inlineStr">
        <is>
          <t>Calculating Density of Irregular Shapes II [PH3.15]</t>
        </is>
      </c>
      <c r="D25" s="12" t="inlineStr">
        <is>
          <t>Calculate density in kg/m³ and g/cm³ using the ρ=m/V equation. Includes practical related questions with the need for unit conversions.</t>
        </is>
      </c>
      <c r="E25" s="12" t="inlineStr">
        <is>
          <t>275474b8-7dc4-4a71-93e9-ddb7e8d4c6af</t>
        </is>
      </c>
    </row>
    <row r="26" ht="45" customHeight="1">
      <c r="A26" s="12" t="inlineStr">
        <is>
          <t>Unit 1.1: States of Matter</t>
        </is>
      </c>
      <c r="B26" s="12" t="inlineStr">
        <is>
          <t>Density</t>
        </is>
      </c>
      <c r="C26" s="13" t="inlineStr">
        <is>
          <t>Required Practical 1: Density of Liquids [SY1.03]</t>
        </is>
      </c>
      <c r="D26" s="12" t="inlineStr">
        <is>
          <t>Investigate the density of liquids using a top pan balance and measuring cylinder.</t>
        </is>
      </c>
      <c r="E26" s="12" t="inlineStr">
        <is>
          <t>3f6f97eb-31c1-4aeb-98fe-7767eb828f5e</t>
        </is>
      </c>
    </row>
    <row r="27" ht="45" customHeight="1">
      <c r="A27" s="12" t="inlineStr">
        <is>
          <t>Unit 1.1: States of Matter</t>
        </is>
      </c>
      <c r="B27" s="12" t="inlineStr">
        <is>
          <t>Density</t>
        </is>
      </c>
      <c r="C27" s="13" t="inlineStr">
        <is>
          <t>Calculating Density of Liquids I [PH3.18]</t>
        </is>
      </c>
      <c r="D27" s="12" t="inlineStr">
        <is>
          <t>Calculate density in kg/m³ and g/cm³ using the ρ=m/V equation. Includes practical related questions without the need for unit conversions.</t>
        </is>
      </c>
      <c r="E27" s="12" t="inlineStr">
        <is>
          <t>e11e3166-a49b-4dad-a914-b18a64e45937</t>
        </is>
      </c>
    </row>
    <row r="28" ht="45" customHeight="1">
      <c r="A28" s="12" t="inlineStr">
        <is>
          <t>Unit 1.1: States of Matter</t>
        </is>
      </c>
      <c r="B28" s="12" t="inlineStr">
        <is>
          <t>Density</t>
        </is>
      </c>
      <c r="C28" s="13" t="inlineStr">
        <is>
          <t>Calculating Density of Liquids II [PH3.19]</t>
        </is>
      </c>
      <c r="D28" s="12" t="inlineStr">
        <is>
          <t>Calculate density in kg/m³ and g/cm³ using the ρ=m/V equation. Includes practical related questions with the need for unit conversions.</t>
        </is>
      </c>
      <c r="E28" s="12" t="inlineStr">
        <is>
          <t>8ef52eda-d603-41fe-a29b-d9c07e951d81</t>
        </is>
      </c>
    </row>
    <row r="29" ht="45" customHeight="1">
      <c r="A29" s="12" t="inlineStr">
        <is>
          <t>Unit 1.1: States of Matter</t>
        </is>
      </c>
      <c r="B29" s="12" t="inlineStr">
        <is>
          <t>Pressure in Gases</t>
        </is>
      </c>
      <c r="C29" s="13" t="inlineStr">
        <is>
          <t>Diagnostic: Pressure in Gases [SY0.004]</t>
        </is>
      </c>
      <c r="D29" s="12" t="inlineStr">
        <is>
          <t>Diagnostic for the particle motion of gases and the relationship between temperature and pressure exerted by the gas.</t>
        </is>
      </c>
      <c r="E29" s="12" t="inlineStr">
        <is>
          <t>4eeb35c1-b26c-49b8-9d07-e3016fd77d34</t>
        </is>
      </c>
    </row>
    <row r="30" ht="45" customHeight="1">
      <c r="A30" s="12" t="inlineStr">
        <is>
          <t>Unit 1.1: States of Matter</t>
        </is>
      </c>
      <c r="B30" s="12" t="inlineStr">
        <is>
          <t>Pressure in Gases</t>
        </is>
      </c>
      <c r="C30" s="13" t="inlineStr">
        <is>
          <t>Particle Motion in Gases [PH3.39]</t>
        </is>
      </c>
      <c r="D30" s="12" t="inlineStr">
        <is>
          <t>State that the particles of a gas are in constant random motion and that increasing temperature of the gas increases the average kinetic energy of the particles.</t>
        </is>
      </c>
      <c r="E30" s="12" t="inlineStr">
        <is>
          <t>667017d3-152c-4617-81cd-717106ddbd6f</t>
        </is>
      </c>
    </row>
    <row r="31" ht="45" customHeight="1">
      <c r="A31" s="12" t="inlineStr">
        <is>
          <t>Unit 1.1: States of Matter</t>
        </is>
      </c>
      <c r="B31" s="12" t="inlineStr">
        <is>
          <t>Pressure in Gases</t>
        </is>
      </c>
      <c r="C31" s="13" t="inlineStr">
        <is>
          <t>Gas Pressure: Introduction [PH3.41]</t>
        </is>
      </c>
      <c r="D31" s="12" t="inlineStr">
        <is>
          <t>Explain how the collision of gas particles with an object exerts a force on that object.</t>
        </is>
      </c>
      <c r="E31" s="12" t="inlineStr">
        <is>
          <t>87557385-f9db-4ca0-b3e5-06f6eb650e1a</t>
        </is>
      </c>
    </row>
    <row r="32" ht="45" customHeight="1">
      <c r="A32" s="12" t="inlineStr">
        <is>
          <t>Unit 1.1: States of Matter</t>
        </is>
      </c>
      <c r="B32" s="12" t="inlineStr">
        <is>
          <t>Pressure in Gases</t>
        </is>
      </c>
      <c r="C32" s="13" t="inlineStr">
        <is>
          <t>Gas Pressure: Temperature [PH3.42]</t>
        </is>
      </c>
      <c r="D32" s="12" t="inlineStr">
        <is>
          <t>Explain how changing the temperature of a gas, held at constant volume, changes the pressure exerted by the gas.</t>
        </is>
      </c>
      <c r="E32" s="12" t="inlineStr">
        <is>
          <t>f1f8b0e7-42d1-4aa2-abcc-bd0da0f09603</t>
        </is>
      </c>
    </row>
    <row r="33" ht="45" customHeight="1">
      <c r="A33" s="12" t="inlineStr">
        <is>
          <t>Unit 1.1: States of Matter</t>
        </is>
      </c>
      <c r="B33" s="12" t="inlineStr">
        <is>
          <t>Internal Energy</t>
        </is>
      </c>
      <c r="C33" s="13" t="inlineStr">
        <is>
          <t>Diagnostic: Internal Energy [SY0.005]</t>
        </is>
      </c>
      <c r="D33" s="12" t="inlineStr">
        <is>
          <t>Diagnostics for internal energy, physical &amp; chemical changes and phase transitions using the particle model.</t>
        </is>
      </c>
      <c r="E33" s="12" t="inlineStr">
        <is>
          <t>d2714eb4-756f-4463-a61b-410ddd3ddd75</t>
        </is>
      </c>
    </row>
    <row r="34" ht="45" customHeight="1">
      <c r="A34" s="12" t="inlineStr">
        <is>
          <t>Unit 1.1: States of Matter</t>
        </is>
      </c>
      <c r="B34" s="12" t="inlineStr">
        <is>
          <t>Internal Energy</t>
        </is>
      </c>
      <c r="C34" s="13" t="inlineStr">
        <is>
          <t>Internal Energy [PH3.26]</t>
        </is>
      </c>
      <c r="D34" s="12" t="inlineStr">
        <is>
          <t>Identify the internal energy of a system and related changes due to the heating of the system.</t>
        </is>
      </c>
      <c r="E34" s="12" t="inlineStr">
        <is>
          <t>e436fa51-05ac-4fcf-bf66-e27e5b73dd4d</t>
        </is>
      </c>
    </row>
    <row r="35" ht="45" customHeight="1">
      <c r="A35" s="12" t="inlineStr">
        <is>
          <t>Unit 1.1: States of Matter</t>
        </is>
      </c>
      <c r="B35" s="12" t="inlineStr">
        <is>
          <t>Internal Energy</t>
        </is>
      </c>
      <c r="C35" s="13" t="inlineStr">
        <is>
          <t>Physical vs Chemical Changes: The Particle Model [PH3.23]</t>
        </is>
      </c>
      <c r="D35" s="12" t="inlineStr">
        <is>
          <t>Identify the difference between chemical and physical changes.</t>
        </is>
      </c>
      <c r="E35" s="12" t="inlineStr">
        <is>
          <t>b681c699-ac95-4e6f-b635-e20bf87fe9dd</t>
        </is>
      </c>
    </row>
    <row r="36" ht="45" customHeight="1">
      <c r="A36" s="12" t="inlineStr">
        <is>
          <t>Unit 1.1: States of Matter</t>
        </is>
      </c>
      <c r="B36" s="12" t="inlineStr">
        <is>
          <t>Internal Energy</t>
        </is>
      </c>
      <c r="C36" s="13" t="inlineStr">
        <is>
          <t>Phase Transitions: Particle Model [PH3.21]</t>
        </is>
      </c>
      <c r="D36" s="12" t="inlineStr">
        <is>
          <t>Describe the phase transition between the different fundamental states of matter using the particle model.</t>
        </is>
      </c>
      <c r="E36" s="12" t="inlineStr">
        <is>
          <t>85083ed7-da39-48e4-ad01-a95b3d56faed</t>
        </is>
      </c>
    </row>
    <row r="37" ht="45" customHeight="1">
      <c r="A37" s="12" t="inlineStr">
        <is>
          <t>Unit 1.1: States of Matter</t>
        </is>
      </c>
      <c r="B37" s="12" t="inlineStr">
        <is>
          <t>Specific Heat Capacity</t>
        </is>
      </c>
      <c r="C37" s="13" t="inlineStr">
        <is>
          <t>Diagnostic: Specific Heat Capacity [SY0.006]</t>
        </is>
      </c>
      <c r="D37" s="12" t="inlineStr">
        <is>
          <t>Diagnostic for specific heat capacity and the associated required practicals.</t>
        </is>
      </c>
      <c r="E37" s="12" t="inlineStr">
        <is>
          <t>71e5d6a0-760a-4735-8f94-6f2f72789f28</t>
        </is>
      </c>
    </row>
    <row r="38" ht="45" customHeight="1">
      <c r="A38" s="12" t="inlineStr">
        <is>
          <t>Unit 1.1: States of Matter</t>
        </is>
      </c>
      <c r="B38" s="12" t="inlineStr">
        <is>
          <t>Specific Heat Capacity</t>
        </is>
      </c>
      <c r="C38" s="13" t="inlineStr">
        <is>
          <t>Thermal Energy &amp; Temperature [PH1.37]</t>
        </is>
      </c>
      <c r="D38" s="12" t="inlineStr">
        <is>
          <t>Identify the difference between thermal energy and temperature.</t>
        </is>
      </c>
      <c r="E38" s="12" t="inlineStr">
        <is>
          <t>2dd659d5-37c9-4092-acc6-a204f7c3c9ee</t>
        </is>
      </c>
    </row>
    <row r="39" ht="45" customHeight="1">
      <c r="A39" s="12" t="inlineStr">
        <is>
          <t>Unit 1.1: States of Matter</t>
        </is>
      </c>
      <c r="B39" s="12" t="inlineStr">
        <is>
          <t>Specific Heat Capacity</t>
        </is>
      </c>
      <c r="C39" s="13" t="inlineStr">
        <is>
          <t>Direction of Thermal Energy Transfer [PH1.39]</t>
        </is>
      </c>
      <c r="D39" s="12" t="inlineStr">
        <is>
          <t>Describe how the direction of thermal energy transfer.</t>
        </is>
      </c>
      <c r="E39" s="12" t="inlineStr">
        <is>
          <t>c00dea3e-2760-490c-bc44-816db400ffa4</t>
        </is>
      </c>
    </row>
    <row r="40" ht="45" customHeight="1">
      <c r="A40" s="12" t="inlineStr">
        <is>
          <t>Unit 1.1: States of Matter</t>
        </is>
      </c>
      <c r="B40" s="12" t="inlineStr">
        <is>
          <t>Specific Heat Capacity</t>
        </is>
      </c>
      <c r="C40" s="13" t="inlineStr">
        <is>
          <t>Specific Heat Capacity [PH1.40]</t>
        </is>
      </c>
      <c r="D40" s="12" t="inlineStr">
        <is>
          <t>Describe the specific heat capacity of a material.</t>
        </is>
      </c>
      <c r="E40" s="12" t="inlineStr">
        <is>
          <t>528961b1-b760-4c19-b12d-000db99283b8</t>
        </is>
      </c>
    </row>
    <row r="41" ht="45" customHeight="1">
      <c r="A41" s="12" t="inlineStr">
        <is>
          <t>Unit 1.1: States of Matter</t>
        </is>
      </c>
      <c r="B41" s="12" t="inlineStr">
        <is>
          <t>Specific Heat Capacity</t>
        </is>
      </c>
      <c r="C41" s="13" t="inlineStr">
        <is>
          <t>Using the Specific Heat Capacity Equation I [PH1.41]</t>
        </is>
      </c>
      <c r="D41" s="12" t="inlineStr">
        <is>
          <t>Use the specific heat capacity equation E=mcθ. Includes some application of knowledge but no unit conversions.</t>
        </is>
      </c>
      <c r="E41" s="12" t="inlineStr">
        <is>
          <t>b8176116-1256-4761-9541-86d0c2d40a27</t>
        </is>
      </c>
    </row>
    <row r="42" ht="45" customHeight="1">
      <c r="A42" s="12" t="inlineStr">
        <is>
          <t>Unit 1.1: States of Matter</t>
        </is>
      </c>
      <c r="B42" s="12" t="inlineStr">
        <is>
          <t>Specific Heat Capacity</t>
        </is>
      </c>
      <c r="C42" s="13" t="inlineStr">
        <is>
          <t>Using the Specific Heat Capacity Equation II [PH1.42]</t>
        </is>
      </c>
      <c r="D42" s="12" t="inlineStr">
        <is>
          <t>Use the equation involving specific heat capacity E=mcθ. Includes unit conversions.</t>
        </is>
      </c>
      <c r="E42" s="12" t="inlineStr">
        <is>
          <t>698d5f2d-6b5b-4f32-aeb7-629de8947f48</t>
        </is>
      </c>
    </row>
    <row r="43" ht="45" customHeight="1">
      <c r="A43" s="12" t="inlineStr">
        <is>
          <t>Unit 1.1: States of Matter</t>
        </is>
      </c>
      <c r="B43" s="12" t="inlineStr">
        <is>
          <t>Specific Heat Capacity</t>
        </is>
      </c>
      <c r="C43" s="13" t="inlineStr">
        <is>
          <t>Rearranging the Specific Heat Capacity Equation [PH1.43]</t>
        </is>
      </c>
      <c r="D43" s="12" t="inlineStr">
        <is>
          <t>Rearrange E=mcθ to find mass, temperature change and specific heat capacity. Includes unit conversions.</t>
        </is>
      </c>
      <c r="E43" s="12" t="inlineStr">
        <is>
          <t>e25e3573-2094-420b-8484-ef14ace063b6</t>
        </is>
      </c>
    </row>
    <row r="44" ht="45" customHeight="1">
      <c r="A44" s="12" t="inlineStr">
        <is>
          <t>Unit 1.1: States of Matter</t>
        </is>
      </c>
      <c r="B44" s="12" t="inlineStr">
        <is>
          <t>Specific Heat Capacity</t>
        </is>
      </c>
      <c r="C44" s="13" t="inlineStr">
        <is>
          <t>Required Practical 2: Specific Heat Capacity of Solids I [SY1.04]</t>
        </is>
      </c>
      <c r="D44" s="12" t="inlineStr">
        <is>
          <t>Investigate the specific heat capacity of solids. This version of the practical uses a joulemeter to measure the energy transferred.</t>
        </is>
      </c>
      <c r="E44" s="12" t="inlineStr">
        <is>
          <t>0158daf9-2b83-4c30-9e2b-ede517a63e17</t>
        </is>
      </c>
    </row>
    <row r="45" ht="45" customHeight="1">
      <c r="A45" s="12" t="inlineStr">
        <is>
          <t>Unit 1.1: States of Matter</t>
        </is>
      </c>
      <c r="B45" s="12" t="inlineStr">
        <is>
          <t>Specific Heat Capacity</t>
        </is>
      </c>
      <c r="C45" s="13" t="inlineStr">
        <is>
          <t>Required Practical 2: Specific Heat Capacity of Liquids I [SY1.05]</t>
        </is>
      </c>
      <c r="D45" s="12" t="inlineStr">
        <is>
          <t>Investigate the specific heat capacity of liquids. This version of the practical uses a joulemeter to measure the energy transferred.</t>
        </is>
      </c>
      <c r="E45" s="12" t="inlineStr">
        <is>
          <t>13d7b36f-5ed6-4b16-bd21-5ec27d742df1</t>
        </is>
      </c>
    </row>
    <row r="46" ht="45" customHeight="1">
      <c r="A46" s="12" t="inlineStr">
        <is>
          <t>Unit 1.1: States of Matter</t>
        </is>
      </c>
      <c r="B46" s="12" t="inlineStr">
        <is>
          <t>Specific Latent Heat</t>
        </is>
      </c>
      <c r="C46" s="13" t="inlineStr">
        <is>
          <t>Diagnostic: Specific Latent Heat [SY0.008]</t>
        </is>
      </c>
      <c r="D46" s="12" t="inlineStr">
        <is>
          <t xml:space="preserve">Diagnostic for specific latent heat and interpreting heating and cooling graphs. Calculating and rearranging the E=mL equation with and without unit conversions. </t>
        </is>
      </c>
      <c r="E46" s="12" t="inlineStr">
        <is>
          <t>6e3a4db4-4510-4814-8b1f-698b9807630f</t>
        </is>
      </c>
    </row>
    <row r="47" ht="45" customHeight="1">
      <c r="A47" s="12" t="inlineStr">
        <is>
          <t>Unit 1.1: States of Matter</t>
        </is>
      </c>
      <c r="B47" s="12" t="inlineStr">
        <is>
          <t>Specific Latent Heat</t>
        </is>
      </c>
      <c r="C47" s="13" t="inlineStr">
        <is>
          <t>Specific Latent Heat [PH3.31]</t>
        </is>
      </c>
      <c r="D47" s="12" t="inlineStr">
        <is>
          <t>Describe the specific latent heat of a material. Identify the difference between the latent heat of fusion and the latent heat of vaporisation.</t>
        </is>
      </c>
      <c r="E47" s="12" t="inlineStr">
        <is>
          <t>569e6457-c754-4674-8da3-16b9e8603b12</t>
        </is>
      </c>
    </row>
    <row r="48" ht="45" customHeight="1">
      <c r="A48" s="12" t="inlineStr">
        <is>
          <t>Unit 1.1: States of Matter</t>
        </is>
      </c>
      <c r="B48" s="12" t="inlineStr">
        <is>
          <t>Specific Latent Heat</t>
        </is>
      </c>
      <c r="C48" s="13" t="inlineStr">
        <is>
          <t>Heating &amp; Cooling Graphs I [PH3.32]</t>
        </is>
      </c>
      <c r="D48" s="12" t="inlineStr">
        <is>
          <t>Interpret heating and cooling graphs showing a change of state. Graphs remain within the same graph quadrant.</t>
        </is>
      </c>
      <c r="E48" s="12" t="inlineStr">
        <is>
          <t>9573c5d4-b17d-44f2-9f89-e9c93f6f0916</t>
        </is>
      </c>
    </row>
    <row r="49" ht="45" customHeight="1">
      <c r="A49" s="12" t="inlineStr">
        <is>
          <t>Unit 1.1: States of Matter</t>
        </is>
      </c>
      <c r="B49" s="12" t="inlineStr">
        <is>
          <t>Specific Latent Heat</t>
        </is>
      </c>
      <c r="C49" s="13" t="inlineStr">
        <is>
          <t>Heating &amp; Cooling Graphs II [PH3.33]</t>
        </is>
      </c>
      <c r="D49" s="12" t="inlineStr">
        <is>
          <t>Interpret heating and cooling graphs showing a change of state. Graphs include negative numbers and span two graph quadrants.</t>
        </is>
      </c>
      <c r="E49" s="12" t="inlineStr">
        <is>
          <t>d9e949ca-08a0-4556-b369-3a5a4b9df9d2</t>
        </is>
      </c>
    </row>
    <row r="50" ht="45" customHeight="1">
      <c r="A50" s="12" t="inlineStr">
        <is>
          <t>Unit 1.1: States of Matter</t>
        </is>
      </c>
      <c r="B50" s="12" t="inlineStr">
        <is>
          <t>Specific Latent Heat</t>
        </is>
      </c>
      <c r="C50" s="13" t="inlineStr">
        <is>
          <t>Using E=mL to Calculate Energy I [PH3.34]</t>
        </is>
      </c>
      <c r="D50" s="12" t="inlineStr">
        <is>
          <t>Calculating the energy required for a substance to change state using the E=mL equation. Includes application questions, but no unit conversions.</t>
        </is>
      </c>
      <c r="E50" s="12" t="inlineStr">
        <is>
          <t>18b83733-1fe1-4389-bc2a-d7866701df06</t>
        </is>
      </c>
    </row>
    <row r="51" ht="45" customHeight="1">
      <c r="A51" s="12" t="inlineStr">
        <is>
          <t>Unit 1.1: States of Matter</t>
        </is>
      </c>
      <c r="B51" s="12" t="inlineStr">
        <is>
          <t>Specific Latent Heat</t>
        </is>
      </c>
      <c r="C51" s="13" t="inlineStr">
        <is>
          <t>Using E=mL to Calculate Energy II [PH3.35]</t>
        </is>
      </c>
      <c r="D51" s="12" t="inlineStr">
        <is>
          <t>Calculating the energy required for a substance to change state using the E=mL equation. Includes application questions and requires unit conversions.</t>
        </is>
      </c>
      <c r="E51" s="12" t="inlineStr">
        <is>
          <t>3e0c1e2b-54b5-47a5-b96d-25235154105b</t>
        </is>
      </c>
    </row>
    <row r="52" ht="45" customHeight="1">
      <c r="A52" s="12" t="inlineStr">
        <is>
          <t>Unit 1.1: States of Matter</t>
        </is>
      </c>
      <c r="B52" s="12" t="inlineStr">
        <is>
          <t>Specific Latent Heat</t>
        </is>
      </c>
      <c r="C52" s="13" t="inlineStr">
        <is>
          <t>Rearranging E=mL [PH3.36]</t>
        </is>
      </c>
      <c r="D52" s="12" t="inlineStr">
        <is>
          <t>Rearrange the E=mL equation to calculate mass and the specific latent heat of a substance. Includes application questions and requires unit conversions.</t>
        </is>
      </c>
      <c r="E52" s="12" t="inlineStr">
        <is>
          <t>6eab9bd3-20ff-458f-9c97-abfacd77eb48</t>
        </is>
      </c>
    </row>
    <row r="53" ht="45" customHeight="1">
      <c r="A53" s="12" t="inlineStr">
        <is>
          <t>Unit 1.1: States of Matter</t>
        </is>
      </c>
      <c r="B53" s="12" t="inlineStr">
        <is>
          <t>Specific Latent Heat</t>
        </is>
      </c>
      <c r="C53" s="13" t="inlineStr">
        <is>
          <t>Practical: Latent Heat of Fusion [PH3.37]</t>
        </is>
      </c>
      <c r="D53" s="12" t="inlineStr">
        <is>
          <t>Investigate the latent heat of fusion of ice using an immersion heater and funnel.</t>
        </is>
      </c>
      <c r="E53" s="12" t="inlineStr">
        <is>
          <t>c3566183-e264-4057-bd06-d46509793a98</t>
        </is>
      </c>
    </row>
    <row r="54" ht="45" customHeight="1">
      <c r="A54" s="12" t="inlineStr">
        <is>
          <t>Unit 1.1: States of Matter</t>
        </is>
      </c>
      <c r="B54" s="12" t="inlineStr">
        <is>
          <t>Specific Latent Heat</t>
        </is>
      </c>
      <c r="C54" s="13" t="inlineStr">
        <is>
          <t>Specific Heat Capacity vs Specific Latent Heat [PH3.38]</t>
        </is>
      </c>
      <c r="D54" s="12" t="inlineStr">
        <is>
          <t>Distinguish between specific heat capacity and specific latent heat.</t>
        </is>
      </c>
      <c r="E54" s="12" t="inlineStr">
        <is>
          <t>2c582dab-5bd2-4fb9-92e7-4234ad4bb089</t>
        </is>
      </c>
    </row>
    <row r="55" ht="45" customHeight="1">
      <c r="A55" s="12" t="inlineStr">
        <is>
          <t>Unit 1.1: States of Matter</t>
        </is>
      </c>
      <c r="B55" s="12" t="inlineStr">
        <is>
          <t>Pure Substances &amp; Mixtures</t>
        </is>
      </c>
      <c r="C55" s="13" t="inlineStr">
        <is>
          <t>Diagnostic: Pure Substances &amp; Mixtures [SY0.009]</t>
        </is>
      </c>
      <c r="D55" s="12" t="inlineStr">
        <is>
          <t>Diagnostic for the pure substances &amp; mixtures topic.</t>
        </is>
      </c>
      <c r="E55" s="12" t="inlineStr">
        <is>
          <t>9018b8cc-8c63-4e2a-bf06-da7e128540b8</t>
        </is>
      </c>
    </row>
    <row r="56" ht="45" customHeight="1">
      <c r="A56" s="12" t="inlineStr">
        <is>
          <t>Unit 1.1: States of Matter</t>
        </is>
      </c>
      <c r="B56" s="12" t="inlineStr">
        <is>
          <t>Pure Substances &amp; Mixtures</t>
        </is>
      </c>
      <c r="C56" s="13" t="inlineStr">
        <is>
          <t>Pure Substances: Elements &amp; Compounds [CK20.05]</t>
        </is>
      </c>
      <c r="D56" s="12" t="inlineStr">
        <is>
          <t>Define pure substances, atoms, elements, compounds and molecules. Includes basic particle model descriptions.</t>
        </is>
      </c>
      <c r="E56" s="12" t="inlineStr">
        <is>
          <t>c408c120-25f7-4034-a257-cfbff18d4d02</t>
        </is>
      </c>
    </row>
    <row r="57" ht="45" customHeight="1">
      <c r="A57" s="12" t="inlineStr">
        <is>
          <t>Unit 1.1: States of Matter</t>
        </is>
      </c>
      <c r="B57" s="12" t="inlineStr">
        <is>
          <t>Pure Substances &amp; Mixtures</t>
        </is>
      </c>
      <c r="C57" s="13" t="inlineStr">
        <is>
          <t>Pure Substances &amp; Mixtures [CH1.22]</t>
        </is>
      </c>
      <c r="D57" s="12" t="inlineStr">
        <is>
          <t>Define 'pure' and 'mixture' and identify pure substances and mixtures from diagrams and text.</t>
        </is>
      </c>
      <c r="E57" s="12" t="inlineStr">
        <is>
          <t>6d5e86d4-8117-4d29-800e-f930137d7382</t>
        </is>
      </c>
    </row>
    <row r="58" ht="45" customHeight="1">
      <c r="A58" s="12" t="inlineStr">
        <is>
          <t>Unit 1.1: States of Matter</t>
        </is>
      </c>
      <c r="B58" s="12" t="inlineStr">
        <is>
          <t>Pure Substances &amp; Mixtures</t>
        </is>
      </c>
      <c r="C58" s="13" t="inlineStr">
        <is>
          <t>Identifying Pure Substances I [CH8.01]</t>
        </is>
      </c>
      <c r="D58" s="12" t="inlineStr">
        <is>
          <t>Use melting/boiling point data to identify pure and impure substances. Includes tables.</t>
        </is>
      </c>
      <c r="E58" s="12" t="inlineStr">
        <is>
          <t>825f7e4e-1243-47df-a26c-ba653a029d09</t>
        </is>
      </c>
    </row>
    <row r="59" ht="45" customHeight="1">
      <c r="A59" s="12" t="inlineStr">
        <is>
          <t>Unit 1.1: States of Matter</t>
        </is>
      </c>
      <c r="B59" s="12" t="inlineStr">
        <is>
          <t>Pure Substances &amp; Mixtures</t>
        </is>
      </c>
      <c r="C59" s="13" t="inlineStr">
        <is>
          <t>Identifying Pure Substances II [CH8.02]</t>
        </is>
      </c>
      <c r="D59" s="12" t="inlineStr">
        <is>
          <t>Use melting/boiling point data to identify pure and impure substances. Includes tables &amp; graphs.</t>
        </is>
      </c>
      <c r="E59" s="12" t="inlineStr">
        <is>
          <t>56eb5c95-ed18-4ffc-acb8-98de83cad980</t>
        </is>
      </c>
    </row>
    <row r="60" ht="45" customHeight="1">
      <c r="A60" s="12" t="inlineStr">
        <is>
          <t>Unit 1.2: Atomic Structure</t>
        </is>
      </c>
      <c r="B60" s="12" t="inlineStr">
        <is>
          <t>History of the Atom</t>
        </is>
      </c>
      <c r="C60" s="13" t="inlineStr">
        <is>
          <t>Diagnostic: History of the Atom [SY0.011]</t>
        </is>
      </c>
      <c r="D60" s="12" t="inlineStr">
        <is>
          <t>Diagnostic for the development of the model of the atom.</t>
        </is>
      </c>
      <c r="E60" s="12" t="inlineStr">
        <is>
          <t>aaa43851-a1bc-4a12-b3a5-d8423c351368</t>
        </is>
      </c>
    </row>
    <row r="61" ht="45" customHeight="1">
      <c r="A61" s="12" t="inlineStr">
        <is>
          <t>Unit 1.2: Atomic Structure</t>
        </is>
      </c>
      <c r="B61" s="12" t="inlineStr">
        <is>
          <t>History of the Atom</t>
        </is>
      </c>
      <c r="C61" s="13" t="inlineStr">
        <is>
          <t>Development of Scientific Models [CH1.32]</t>
        </is>
      </c>
      <c r="D61" s="12" t="inlineStr">
        <is>
          <t>Describe the scientific method and identify different types of model.</t>
        </is>
      </c>
      <c r="E61" s="12" t="inlineStr">
        <is>
          <t>f3f174e0-6cc9-4c3b-bab3-d88d457d61ac</t>
        </is>
      </c>
    </row>
    <row r="62" ht="45" customHeight="1">
      <c r="A62" s="12" t="inlineStr">
        <is>
          <t>Unit 1.2: Atomic Structure</t>
        </is>
      </c>
      <c r="B62" s="12" t="inlineStr">
        <is>
          <t>History of the Atom</t>
        </is>
      </c>
      <c r="C62" s="13" t="inlineStr">
        <is>
          <t>Dalton's Atomic Theory of Matter [CH1.33]</t>
        </is>
      </c>
      <c r="D62" s="12" t="inlineStr">
        <is>
          <t>Describe and use early models of the atom.</t>
        </is>
      </c>
      <c r="E62" s="12" t="inlineStr">
        <is>
          <t>dc8eac9e-a635-4ef1-a838-212104bb7ebf</t>
        </is>
      </c>
    </row>
    <row r="63" ht="45" customHeight="1">
      <c r="A63" s="12" t="inlineStr">
        <is>
          <t>Unit 1.2: Atomic Structure</t>
        </is>
      </c>
      <c r="B63" s="12" t="inlineStr">
        <is>
          <t>History of the Atom</t>
        </is>
      </c>
      <c r="C63" s="13" t="inlineStr">
        <is>
          <t>Thomson's Plum Pudding Model [CH1.34]</t>
        </is>
      </c>
      <c r="D63" s="12" t="inlineStr">
        <is>
          <t xml:space="preserve">Describe and use the Plum Pudding Model, and explain how the model was developed. </t>
        </is>
      </c>
      <c r="E63" s="12" t="inlineStr">
        <is>
          <t>9e79b741-92e1-47e2-849e-3d07ea913667</t>
        </is>
      </c>
    </row>
    <row r="64" ht="45" customHeight="1">
      <c r="A64" s="12" t="inlineStr">
        <is>
          <t>Unit 1.2: Atomic Structure</t>
        </is>
      </c>
      <c r="B64" s="12" t="inlineStr">
        <is>
          <t>History of the Atom</t>
        </is>
      </c>
      <c r="C64" s="13" t="inlineStr">
        <is>
          <t>Rutherford's Nuclear Model [CH1.35]</t>
        </is>
      </c>
      <c r="D64" s="12" t="inlineStr">
        <is>
          <t xml:space="preserve">Describe and use the Nuclear Model, and explain how the model was developed. </t>
        </is>
      </c>
      <c r="E64" s="12" t="inlineStr">
        <is>
          <t>e611f30d-a5ab-4e7f-a42d-e51771450c79</t>
        </is>
      </c>
    </row>
    <row r="65" ht="45" customHeight="1">
      <c r="A65" s="12" t="inlineStr">
        <is>
          <t>Unit 1.2: Atomic Structure</t>
        </is>
      </c>
      <c r="B65" s="12" t="inlineStr">
        <is>
          <t>History of the Atom</t>
        </is>
      </c>
      <c r="C65" s="13" t="inlineStr">
        <is>
          <t>Bohr's Planetary Model [CH1.36]</t>
        </is>
      </c>
      <c r="D65" s="12" t="inlineStr">
        <is>
          <t xml:space="preserve">Describe and use the Planetary Model, and explain how the model was developed. </t>
        </is>
      </c>
      <c r="E65" s="12" t="inlineStr">
        <is>
          <t>1ae330f4-2d65-42c4-a84c-4aadfb70da5e</t>
        </is>
      </c>
    </row>
    <row r="66" ht="45" customHeight="1">
      <c r="A66" s="12" t="inlineStr">
        <is>
          <t>Unit 1.2: Atomic Structure</t>
        </is>
      </c>
      <c r="B66" s="12" t="inlineStr">
        <is>
          <t>History of the Atom</t>
        </is>
      </c>
      <c r="C66" s="13" t="inlineStr">
        <is>
          <t>Discovery of Protons [CH1.37]</t>
        </is>
      </c>
      <c r="D66" s="12" t="inlineStr">
        <is>
          <t>Recall the discovery of protons and explain how this added to the model of the atom.</t>
        </is>
      </c>
      <c r="E66" s="12" t="inlineStr">
        <is>
          <t>e61bff4d-5122-4bee-8e1e-e1e14a75ece5</t>
        </is>
      </c>
    </row>
    <row r="67" ht="45" customHeight="1">
      <c r="A67" s="12" t="inlineStr">
        <is>
          <t>Unit 1.2: Atomic Structure</t>
        </is>
      </c>
      <c r="B67" s="12" t="inlineStr">
        <is>
          <t>History of the Atom</t>
        </is>
      </c>
      <c r="C67" s="13" t="inlineStr">
        <is>
          <t>Chadwick &amp; the Discovery of the Neutron [CH1.38]</t>
        </is>
      </c>
      <c r="D67" s="12" t="inlineStr">
        <is>
          <t>Recall the discovery of neutrons and explain how this added to the model of the atom.</t>
        </is>
      </c>
      <c r="E67" s="12" t="inlineStr">
        <is>
          <t>7c5061b4-7c27-4fb5-99cb-0f5b129c8f63</t>
        </is>
      </c>
    </row>
    <row r="68" ht="45" customHeight="1">
      <c r="A68" s="12" t="inlineStr">
        <is>
          <t>Unit 1.2: Atomic Structure</t>
        </is>
      </c>
      <c r="B68" s="12" t="inlineStr">
        <is>
          <t>History of the Atom</t>
        </is>
      </c>
      <c r="C68" s="13" t="inlineStr">
        <is>
          <t>History of the Atom: Timeline [CH1.39]</t>
        </is>
      </c>
      <c r="D68" s="12" t="inlineStr">
        <is>
          <t>Recall the timeline of the atomic model and identify the different models from diagrams.</t>
        </is>
      </c>
      <c r="E68" s="12" t="inlineStr">
        <is>
          <t>822d2df3-39ad-41c8-a021-5b4f011ae61b</t>
        </is>
      </c>
    </row>
    <row r="69" ht="45" customHeight="1">
      <c r="A69" s="12" t="inlineStr">
        <is>
          <t>Unit 1.2: Atomic Structure</t>
        </is>
      </c>
      <c r="B69" s="12" t="inlineStr">
        <is>
          <t>History of the Atom</t>
        </is>
      </c>
      <c r="C69" s="13" t="inlineStr">
        <is>
          <t>Plum Pudding vs the Nuclear Model [CH1.40]</t>
        </is>
      </c>
      <c r="D69" s="12" t="inlineStr">
        <is>
          <t>Compare the Plum Pudding Model to the Nuclear Model of the atom.</t>
        </is>
      </c>
      <c r="E69" s="12" t="inlineStr">
        <is>
          <t>0bf09d05-a8cf-4b20-bbe6-320ec86fc9d6</t>
        </is>
      </c>
    </row>
    <row r="70" ht="45" customHeight="1">
      <c r="A70" s="12" t="inlineStr">
        <is>
          <t>Unit 1.2: Atomic Structure</t>
        </is>
      </c>
      <c r="B70" s="12" t="inlineStr">
        <is>
          <t>Atomic Structure</t>
        </is>
      </c>
      <c r="C70" s="13" t="inlineStr">
        <is>
          <t>Diagnostic: Atomic Structure [SY0.012]</t>
        </is>
      </c>
      <c r="D70" s="12" t="inlineStr">
        <is>
          <t>Diagnostic for the atomic structure topic.</t>
        </is>
      </c>
      <c r="E70" s="12" t="inlineStr">
        <is>
          <t>5ddbede6-64ee-4407-af92-0c9e78eb8d43</t>
        </is>
      </c>
    </row>
    <row r="71" ht="45" customHeight="1">
      <c r="A71" s="12" t="inlineStr">
        <is>
          <t>Unit 1.2: Atomic Structure</t>
        </is>
      </c>
      <c r="B71" s="12" t="inlineStr">
        <is>
          <t>Atomic Structure</t>
        </is>
      </c>
      <c r="C71" s="13" t="inlineStr">
        <is>
          <t>Atoms, Elements, Compounds &amp; Molecules [CH1.01]</t>
        </is>
      </c>
      <c r="D71" s="12" t="inlineStr">
        <is>
          <t xml:space="preserve">An introduction to atoms, elements, compounds and molecules. </t>
        </is>
      </c>
      <c r="E71" s="12" t="inlineStr">
        <is>
          <t>7854b719-70ed-4dc2-a2ad-446c28b89ff9</t>
        </is>
      </c>
    </row>
    <row r="72" ht="45" customHeight="1">
      <c r="A72" s="12" t="inlineStr">
        <is>
          <t>Unit 1.2: Atomic Structure</t>
        </is>
      </c>
      <c r="B72" s="12" t="inlineStr">
        <is>
          <t>Atomic Structure</t>
        </is>
      </c>
      <c r="C72" s="13" t="inlineStr">
        <is>
          <t>Chemical Formulae [CK20.16]</t>
        </is>
      </c>
      <c r="D72" s="12" t="inlineStr">
        <is>
          <t>Identify the elements in a compound from formulae and give relative proportions of elements. Includes formulae with only two elements and no coefficients.</t>
        </is>
      </c>
      <c r="E72" s="12" t="inlineStr">
        <is>
          <t>80744575-87b3-48e8-8916-7150f81bd7b2</t>
        </is>
      </c>
    </row>
    <row r="73" ht="45" customHeight="1">
      <c r="A73" s="12" t="inlineStr">
        <is>
          <t>Unit 1.2: Atomic Structure</t>
        </is>
      </c>
      <c r="B73" s="12" t="inlineStr">
        <is>
          <t>Atomic Structure</t>
        </is>
      </c>
      <c r="C73" s="13" t="inlineStr">
        <is>
          <t>Chemical Formulae: Ratios &amp; Proportions I [CK20.17]</t>
        </is>
      </c>
      <c r="D73" s="12" t="inlineStr">
        <is>
          <t>Identify and use the relative proportions of given compounds. Includes formulae with only two elements.</t>
        </is>
      </c>
      <c r="E73" s="12" t="inlineStr">
        <is>
          <t>9f1f1a34-cbb5-4baf-866f-5e270f692535</t>
        </is>
      </c>
    </row>
    <row r="74" ht="45" customHeight="1">
      <c r="A74" s="12" t="inlineStr">
        <is>
          <t>Unit 1.2: Atomic Structure</t>
        </is>
      </c>
      <c r="B74" s="12" t="inlineStr">
        <is>
          <t>Atomic Structure</t>
        </is>
      </c>
      <c r="C74" s="13" t="inlineStr">
        <is>
          <t>Chemical Formulae: Ratios &amp; Proportions II [CK20.18]</t>
        </is>
      </c>
      <c r="D74" s="12" t="inlineStr">
        <is>
          <t>Identify and use the relative proportions of given compounds. Includes formulae with up to three elements (3-part ratios).</t>
        </is>
      </c>
      <c r="E74" s="12" t="inlineStr">
        <is>
          <t>c4fca8dc-67b0-4c51-bbc8-f94be3005f4d</t>
        </is>
      </c>
    </row>
    <row r="75" ht="45" customHeight="1">
      <c r="A75" s="12" t="inlineStr">
        <is>
          <t>Unit 1.2: Atomic Structure</t>
        </is>
      </c>
      <c r="B75" s="12" t="inlineStr">
        <is>
          <t>Atomic Structure</t>
        </is>
      </c>
      <c r="C75" s="13" t="inlineStr">
        <is>
          <t>Formulae for Elemental Molecules &amp; Compounds [CH1.04]</t>
        </is>
      </c>
      <c r="D75" s="12" t="inlineStr">
        <is>
          <t>Recall and use the chemical formulae for common elemental molecules and compounds.</t>
        </is>
      </c>
      <c r="E75" s="12" t="inlineStr">
        <is>
          <t>0ea351b5-01cd-459e-a333-268679b4787c</t>
        </is>
      </c>
    </row>
    <row r="76" ht="45" customHeight="1">
      <c r="A76" s="12" t="inlineStr">
        <is>
          <t>Unit 1.2: Atomic Structure</t>
        </is>
      </c>
      <c r="B76" s="12" t="inlineStr">
        <is>
          <t>Atomic Structure</t>
        </is>
      </c>
      <c r="C76" s="13" t="inlineStr">
        <is>
          <t>Formulae for Compounds with Brackets [CH1.05]</t>
        </is>
      </c>
      <c r="D76" s="12" t="inlineStr">
        <is>
          <t>Recall and use the chemical formulae for compounds that include brackets.</t>
        </is>
      </c>
      <c r="E76" s="12" t="inlineStr">
        <is>
          <t>ed150712-f887-4803-95e5-5a9731593f48</t>
        </is>
      </c>
    </row>
    <row r="77" ht="45" customHeight="1">
      <c r="A77" s="12" t="inlineStr">
        <is>
          <t>Unit 1.2: Atomic Structure</t>
        </is>
      </c>
      <c r="B77" s="12" t="inlineStr">
        <is>
          <t>Atomic Structure</t>
        </is>
      </c>
      <c r="C77" s="13" t="inlineStr">
        <is>
          <t>Naming Compounds [CH1.06]</t>
        </is>
      </c>
      <c r="D77" s="12" t="inlineStr">
        <is>
          <t>Describe and use the rules for naming compounds to recall and use the chemical formulae for common elemental molecules and compounds.</t>
        </is>
      </c>
      <c r="E77" s="12" t="inlineStr">
        <is>
          <t>15b6e92a-4b5f-456d-af34-50568879819d</t>
        </is>
      </c>
    </row>
    <row r="78" ht="45" customHeight="1">
      <c r="A78" s="12" t="inlineStr">
        <is>
          <t>Unit 1.2: Atomic Structure</t>
        </is>
      </c>
      <c r="B78" s="12" t="inlineStr">
        <is>
          <t>Atomic Structure</t>
        </is>
      </c>
      <c r="C78" s="13" t="inlineStr">
        <is>
          <t>State Symbols [CH1.07]</t>
        </is>
      </c>
      <c r="D78" s="12" t="inlineStr">
        <is>
          <t>Use state symbols correctly.</t>
        </is>
      </c>
      <c r="E78" s="12" t="inlineStr">
        <is>
          <t>52ebc859-b0ad-42b7-9145-62791bbb2e8f</t>
        </is>
      </c>
    </row>
    <row r="79" ht="45" customHeight="1">
      <c r="A79" s="12" t="inlineStr">
        <is>
          <t>Unit 1.2: Atomic Structure</t>
        </is>
      </c>
      <c r="B79" s="12" t="inlineStr">
        <is>
          <t>Atomic Structure</t>
        </is>
      </c>
      <c r="C79" s="13" t="inlineStr">
        <is>
          <t>Size of Molecules [SY1.06]</t>
        </is>
      </c>
      <c r="D79" s="12" t="inlineStr">
        <is>
          <t>Recall the typical size of small molecules and relate to other objects, such as enzymes and cells.</t>
        </is>
      </c>
      <c r="E79" s="12" t="inlineStr">
        <is>
          <t>471d9c71-0b73-469c-b006-3dc196298587</t>
        </is>
      </c>
    </row>
    <row r="80" ht="45" customHeight="1">
      <c r="A80" s="12" t="inlineStr">
        <is>
          <t>Unit 1.2: Atomic Structure</t>
        </is>
      </c>
      <c r="B80" s="12" t="inlineStr">
        <is>
          <t>Atomic Structure</t>
        </is>
      </c>
      <c r="C80" s="13" t="inlineStr">
        <is>
          <t>Atomic Structure [CH1.08]</t>
        </is>
      </c>
      <c r="D80" s="12" t="inlineStr">
        <is>
          <t>Describe the structure of the atom.</t>
        </is>
      </c>
      <c r="E80" s="12" t="inlineStr">
        <is>
          <t>c93e9fb5-244b-4eff-91ba-8a9e8ff14eae</t>
        </is>
      </c>
    </row>
    <row r="81" ht="45" customHeight="1">
      <c r="A81" s="12" t="inlineStr">
        <is>
          <t>Unit 1.2: Atomic Structure</t>
        </is>
      </c>
      <c r="B81" s="12" t="inlineStr">
        <is>
          <t>Atomic Structure</t>
        </is>
      </c>
      <c r="C81" s="13" t="inlineStr">
        <is>
          <t>Size of Atoms [CH1.09]</t>
        </is>
      </c>
      <c r="D81" s="12" t="inlineStr">
        <is>
          <t>Recall the radius of an atom/nucleus and relate size and scale of atoms to objects.</t>
        </is>
      </c>
      <c r="E81" s="12" t="inlineStr">
        <is>
          <t>7a7fdf18-1d62-42fb-b3e2-eff1b73fff6f</t>
        </is>
      </c>
    </row>
    <row r="82" ht="45" customHeight="1">
      <c r="A82" s="12" t="inlineStr">
        <is>
          <t>Unit 1.2: Atomic Structure</t>
        </is>
      </c>
      <c r="B82" s="12" t="inlineStr">
        <is>
          <t>Atomic Structure</t>
        </is>
      </c>
      <c r="C82" s="13" t="inlineStr">
        <is>
          <t>Order of Magnitude Estimates for Atoms &amp; Molecules [SY1.07]</t>
        </is>
      </c>
      <c r="D82" s="12" t="inlineStr">
        <is>
          <t>Estimate the order of magnitude of atoms and small molecules.</t>
        </is>
      </c>
      <c r="E82" s="12" t="inlineStr">
        <is>
          <t>bd997c6d-3513-4e2e-9981-573d22e395eb</t>
        </is>
      </c>
    </row>
    <row r="83" ht="45" customHeight="1">
      <c r="A83" s="12" t="inlineStr">
        <is>
          <t>Unit 1.2: Atomic Structure</t>
        </is>
      </c>
      <c r="B83" s="12" t="inlineStr">
        <is>
          <t>Atomic Structure</t>
        </is>
      </c>
      <c r="C83" s="13" t="inlineStr">
        <is>
          <t>Atomic Number &amp; Mass Number [CH1.10]</t>
        </is>
      </c>
      <c r="D83" s="12" t="inlineStr">
        <is>
          <t>Use the atomic number and mass number to calculate the numbers of subatomic particles.</t>
        </is>
      </c>
      <c r="E83" s="12" t="inlineStr">
        <is>
          <t>b1378d58-0a85-4d3a-87d4-308ca784e408</t>
        </is>
      </c>
    </row>
    <row r="84" ht="45" customHeight="1">
      <c r="A84" s="12" t="inlineStr">
        <is>
          <t>Unit 1.2: Atomic Structure</t>
        </is>
      </c>
      <c r="B84" s="12" t="inlineStr">
        <is>
          <t>Atomic Structure</t>
        </is>
      </c>
      <c r="C84" s="13" t="inlineStr">
        <is>
          <t>Isotopes [CH1.11]</t>
        </is>
      </c>
      <c r="D84" s="12" t="inlineStr">
        <is>
          <t>Recall the definition of an isotope and apply it to familiar situations.</t>
        </is>
      </c>
      <c r="E84" s="12" t="inlineStr">
        <is>
          <t>473c1d99-164d-4d81-b5f7-c64f33c37d50</t>
        </is>
      </c>
    </row>
    <row r="85" ht="45" customHeight="1">
      <c r="A85" s="12" t="inlineStr">
        <is>
          <t>Unit 1.2: Atomic Structure</t>
        </is>
      </c>
      <c r="B85" s="12" t="inlineStr">
        <is>
          <t>Atomic Structure</t>
        </is>
      </c>
      <c r="C85" s="13" t="inlineStr">
        <is>
          <t>What is Relative? Mass &amp; Charges [CH1.12]</t>
        </is>
      </c>
      <c r="D85" s="12" t="inlineStr">
        <is>
          <t>Recall the relative masses/charges of subatomic particles and define relative atomic mass.</t>
        </is>
      </c>
      <c r="E85" s="12" t="inlineStr">
        <is>
          <t>c02a59aa-012e-442e-b0f7-d7ef3762d0a8</t>
        </is>
      </c>
    </row>
    <row r="86" ht="45" customHeight="1">
      <c r="A86" s="12" t="inlineStr">
        <is>
          <t>Unit 1.2: Atomic Structure</t>
        </is>
      </c>
      <c r="B86" s="12" t="inlineStr">
        <is>
          <t>Atomic Structure</t>
        </is>
      </c>
      <c r="C86" s="13" t="inlineStr">
        <is>
          <t>Electronic Structure [CH1.14]</t>
        </is>
      </c>
      <c r="D86" s="12" t="inlineStr">
        <is>
          <t xml:space="preserve">Recall the 2, 8, 8 structure and apply this to the first 20 elements. </t>
        </is>
      </c>
      <c r="E86" s="12" t="inlineStr">
        <is>
          <t>b27e7c40-fa92-46fa-94be-65ed6cf74b0a</t>
        </is>
      </c>
    </row>
    <row r="87" ht="45" customHeight="1">
      <c r="A87" s="12" t="inlineStr">
        <is>
          <t>Unit 1.3: Cells in Animals &amp; Plants</t>
        </is>
      </c>
      <c r="B87" s="12" t="inlineStr">
        <is>
          <t>Using Light Microscopes</t>
        </is>
      </c>
      <c r="C87" s="13" t="inlineStr">
        <is>
          <t>Diagnostic: Using Light Microscopes [SY0.013]</t>
        </is>
      </c>
      <c r="D87" s="12" t="inlineStr">
        <is>
          <t>Diagnostic for microscopy.</t>
        </is>
      </c>
      <c r="E87" s="12" t="inlineStr">
        <is>
          <t>b46652f1-dd83-4c22-9641-ccfaff1216c9</t>
        </is>
      </c>
    </row>
    <row r="88" ht="45" customHeight="1">
      <c r="A88" s="12" t="inlineStr">
        <is>
          <t>Unit 1.3: Cells in Animals &amp; Plants</t>
        </is>
      </c>
      <c r="B88" s="12" t="inlineStr">
        <is>
          <t>Using Light Microscopes</t>
        </is>
      </c>
      <c r="C88" s="13" t="inlineStr">
        <is>
          <t>Microscopes [BI1.10]</t>
        </is>
      </c>
      <c r="D88" s="12" t="inlineStr">
        <is>
          <t>Describe the developments in microscopy techniques over time and explain how electron microscopy has increased understanding of cells.</t>
        </is>
      </c>
      <c r="E88" s="12" t="inlineStr">
        <is>
          <t>3b8cfa2f-faa9-47d7-acc4-583fb2e479ae</t>
        </is>
      </c>
    </row>
    <row r="89" ht="45" customHeight="1">
      <c r="A89" s="12" t="inlineStr">
        <is>
          <t>Unit 1.3: Cells in Animals &amp; Plants</t>
        </is>
      </c>
      <c r="B89" s="12" t="inlineStr">
        <is>
          <t>Using Light Microscopes</t>
        </is>
      </c>
      <c r="C89" s="13" t="inlineStr">
        <is>
          <t>Calculating Magnification I [BI1.11]</t>
        </is>
      </c>
      <c r="D89" s="12" t="inlineStr">
        <is>
          <t>Calculate magnification without unit conversions.</t>
        </is>
      </c>
      <c r="E89" s="12" t="inlineStr">
        <is>
          <t>9126ac0d-47cc-4d28-b3d6-6a983972120c</t>
        </is>
      </c>
    </row>
    <row r="90" ht="45" customHeight="1">
      <c r="A90" s="12" t="inlineStr">
        <is>
          <t>Unit 1.3: Cells in Animals &amp; Plants</t>
        </is>
      </c>
      <c r="B90" s="12" t="inlineStr">
        <is>
          <t>Using Light Microscopes</t>
        </is>
      </c>
      <c r="C90" s="13" t="inlineStr">
        <is>
          <t>Calculating Magnification II [BI1.12]</t>
        </is>
      </c>
      <c r="D90" s="12" t="inlineStr">
        <is>
          <t>Calculate magnification with unit conversions.</t>
        </is>
      </c>
      <c r="E90" s="12" t="inlineStr">
        <is>
          <t>c5959574-c65e-4346-9951-adafa66aae57</t>
        </is>
      </c>
    </row>
    <row r="91" ht="45" customHeight="1">
      <c r="A91" s="12" t="inlineStr">
        <is>
          <t>Unit 1.3: Cells in Animals &amp; Plants</t>
        </is>
      </c>
      <c r="B91" s="12" t="inlineStr">
        <is>
          <t>Using Light Microscopes</t>
        </is>
      </c>
      <c r="C91" s="13" t="inlineStr">
        <is>
          <t>Rearranging the Magnification Equation [BI1.13]</t>
        </is>
      </c>
      <c r="D91" s="12" t="inlineStr">
        <is>
          <t>Rearrange the magnification equation.</t>
        </is>
      </c>
      <c r="E91" s="12" t="inlineStr">
        <is>
          <t>52d64c24-52a4-43d3-8983-3895b2f086ff</t>
        </is>
      </c>
    </row>
    <row r="92" ht="45" customHeight="1">
      <c r="A92" s="12" t="inlineStr">
        <is>
          <t>Unit 1.3: Cells in Animals &amp; Plants</t>
        </is>
      </c>
      <c r="B92" s="12" t="inlineStr">
        <is>
          <t>Using Light Microscopes</t>
        </is>
      </c>
      <c r="C92" s="13" t="inlineStr">
        <is>
          <t>Practical: Preparing a Microscope Slide - Onion [BI1.058]</t>
        </is>
      </c>
      <c r="D92" s="12" t="inlineStr">
        <is>
          <t>Step-by-step guide to preparing a microscope slide of an onion cell for viewing under a light microscope.</t>
        </is>
      </c>
      <c r="E92" s="12" t="inlineStr">
        <is>
          <t>7f9bb70c-ad5d-4ddd-90bd-039266f21ad2</t>
        </is>
      </c>
    </row>
    <row r="93" ht="45" customHeight="1">
      <c r="A93" s="12" t="inlineStr">
        <is>
          <t>Unit 1.3: Cells in Animals &amp; Plants</t>
        </is>
      </c>
      <c r="B93" s="12" t="inlineStr">
        <is>
          <t>Using Light Microscopes</t>
        </is>
      </c>
      <c r="C93" s="13" t="inlineStr">
        <is>
          <t>Practical: Preparing a Microscope Slide - Cheek Cells [BI1.059]</t>
        </is>
      </c>
      <c r="D93" s="12" t="inlineStr">
        <is>
          <t>Step-by-step guide to preparing a microscope slide of cheek cells for viewing under a light microscope.</t>
        </is>
      </c>
      <c r="E93" s="12" t="inlineStr">
        <is>
          <t>fdeddd3b-cfcc-44b6-844b-d8b0219a2870</t>
        </is>
      </c>
    </row>
    <row r="94" ht="45" customHeight="1">
      <c r="A94" s="12" t="inlineStr">
        <is>
          <t>Unit 1.3: Cells in Animals &amp; Plants</t>
        </is>
      </c>
      <c r="B94" s="12" t="inlineStr">
        <is>
          <t>Using Light Microscopes</t>
        </is>
      </c>
      <c r="C94" s="13" t="inlineStr">
        <is>
          <t>Required Practical 3: Using a Light Microscope [SY1.09]</t>
        </is>
      </c>
      <c r="D94" s="12" t="inlineStr">
        <is>
          <t xml:space="preserve">Using a light microscope to observe, draw and label cells. </t>
        </is>
      </c>
      <c r="E94" s="12" t="inlineStr">
        <is>
          <t>a24c05ee-53f3-4ad4-a17e-56eb1c801dcc</t>
        </is>
      </c>
    </row>
    <row r="95" ht="45" customHeight="1">
      <c r="A95" s="12" t="inlineStr">
        <is>
          <t>Unit 1.3: Cells in Animals &amp; Plants</t>
        </is>
      </c>
      <c r="B95" s="12" t="inlineStr">
        <is>
          <t>Cells &amp; Cell Structure</t>
        </is>
      </c>
      <c r="C95" s="13" t="inlineStr">
        <is>
          <t>Diagnostic: Cells &amp; Cell Structure [SY0.014]</t>
        </is>
      </c>
      <c r="D95" s="12" t="inlineStr">
        <is>
          <t xml:space="preserve">Diagnostic for cell types &amp; structure. </t>
        </is>
      </c>
      <c r="E95" s="12" t="inlineStr">
        <is>
          <t>40222a01-2e6f-470c-9b6c-50a04bdeba42</t>
        </is>
      </c>
    </row>
    <row r="96" ht="45" customHeight="1">
      <c r="A96" s="12" t="inlineStr">
        <is>
          <t>Unit 1.3: Cells in Animals &amp; Plants</t>
        </is>
      </c>
      <c r="B96" s="12" t="inlineStr">
        <is>
          <t>Cells &amp; Cell Structure</t>
        </is>
      </c>
      <c r="C96" s="13" t="inlineStr">
        <is>
          <t>Introduction to Prokaryotic &amp; Eukaryotic Cells [BI1.01]</t>
        </is>
      </c>
      <c r="D96" s="12" t="inlineStr">
        <is>
          <t>An introduction to the differences between prokaryotic and eukaryotic cells and their sizes.</t>
        </is>
      </c>
      <c r="E96" s="12" t="inlineStr">
        <is>
          <t>735317fe-be70-40b6-96ba-b9363ba70be6</t>
        </is>
      </c>
    </row>
    <row r="97" ht="45" customHeight="1">
      <c r="A97" s="12" t="inlineStr">
        <is>
          <t>Unit 1.3: Cells in Animals &amp; Plants</t>
        </is>
      </c>
      <c r="B97" s="12" t="inlineStr">
        <is>
          <t>Cells &amp; Cell Structure</t>
        </is>
      </c>
      <c r="C97" s="13" t="inlineStr">
        <is>
          <t>Animal Cells [BI1.02]</t>
        </is>
      </c>
      <c r="D97" s="12" t="inlineStr">
        <is>
          <t>Identify the sub-cellular structures of animal cells and give their functions.</t>
        </is>
      </c>
      <c r="E97" s="12" t="inlineStr">
        <is>
          <t>d3c60670-248c-4409-8c50-f625b7ac430a</t>
        </is>
      </c>
    </row>
    <row r="98" ht="45" customHeight="1">
      <c r="A98" s="12" t="inlineStr">
        <is>
          <t>Unit 1.3: Cells in Animals &amp; Plants</t>
        </is>
      </c>
      <c r="B98" s="12" t="inlineStr">
        <is>
          <t>Cells &amp; Cell Structure</t>
        </is>
      </c>
      <c r="C98" s="13" t="inlineStr">
        <is>
          <t>Plant Cells [BI1.03]</t>
        </is>
      </c>
      <c r="D98" s="12" t="inlineStr">
        <is>
          <t>Identify the sub-cellular structures of plant cells and give their functions.</t>
        </is>
      </c>
      <c r="E98" s="12" t="inlineStr">
        <is>
          <t>fd42476a-c519-4d72-be0a-3fb5c93e2f45</t>
        </is>
      </c>
    </row>
    <row r="99" ht="45" customHeight="1">
      <c r="A99" s="12" t="inlineStr">
        <is>
          <t>Unit 1.3: Cells in Animals &amp; Plants</t>
        </is>
      </c>
      <c r="B99" s="12" t="inlineStr">
        <is>
          <t>Cells &amp; Cell Structure</t>
        </is>
      </c>
      <c r="C99" s="13" t="inlineStr">
        <is>
          <t>Comparing Animal &amp; Plant Cells [BI1.04]</t>
        </is>
      </c>
      <c r="D99" s="12" t="inlineStr">
        <is>
          <t>Compare the structure of animal and plant cells and give their functions.</t>
        </is>
      </c>
      <c r="E99" s="12" t="inlineStr">
        <is>
          <t>d4489c86-0728-445d-9c70-69635caa8f9f</t>
        </is>
      </c>
    </row>
    <row r="100" ht="45" customHeight="1">
      <c r="A100" s="12" t="inlineStr">
        <is>
          <t>Unit 1.3: Cells in Animals &amp; Plants</t>
        </is>
      </c>
      <c r="B100" s="12" t="inlineStr">
        <is>
          <t>Cells &amp; Cell Structure</t>
        </is>
      </c>
      <c r="C100" s="13" t="inlineStr">
        <is>
          <t>Bacterial Cells [BI1.05]</t>
        </is>
      </c>
      <c r="D100" s="12" t="inlineStr">
        <is>
          <t>Identify the sub-cellular structures of bacterial cells and give their functions.</t>
        </is>
      </c>
      <c r="E100" s="12" t="inlineStr">
        <is>
          <t>91bbebeb-cdcc-49eb-ac4f-7f8732f68ed7</t>
        </is>
      </c>
    </row>
    <row r="101" ht="45" customHeight="1">
      <c r="A101" s="12" t="inlineStr">
        <is>
          <t>Unit 1.3: Cells in Animals &amp; Plants</t>
        </is>
      </c>
      <c r="B101" s="12" t="inlineStr">
        <is>
          <t>Cells &amp; Cell Structure</t>
        </is>
      </c>
      <c r="C101" s="13" t="inlineStr">
        <is>
          <t>Plasmids [BI1.06]</t>
        </is>
      </c>
      <c r="D101" s="12" t="inlineStr">
        <is>
          <t>Describe the role of plasmids and compare them to chromosomal DNA.</t>
        </is>
      </c>
      <c r="E101" s="12" t="inlineStr">
        <is>
          <t>b9cc2cb2-b836-4c06-8f89-174fb261c79c</t>
        </is>
      </c>
    </row>
    <row r="102" ht="45" customHeight="1">
      <c r="A102" s="12" t="inlineStr">
        <is>
          <t>Unit 1.3: Cells in Animals &amp; Plants</t>
        </is>
      </c>
      <c r="B102" s="12" t="inlineStr">
        <is>
          <t>Cells &amp; Cell Structure</t>
        </is>
      </c>
      <c r="C102" s="13" t="inlineStr">
        <is>
          <t>Comparing Prokaryotic &amp; Eukaryotic Cells [BI1.07]</t>
        </is>
      </c>
      <c r="D102" s="12" t="inlineStr">
        <is>
          <t>Compare the structure of prokaryotic and eukaryotic cells.</t>
        </is>
      </c>
      <c r="E102" s="12" t="inlineStr">
        <is>
          <t>ad65f06c-8095-4944-8941-3dce2b0a7673</t>
        </is>
      </c>
    </row>
    <row r="103" ht="45" customHeight="1">
      <c r="A103" s="12" t="inlineStr">
        <is>
          <t>Unit 1.3: Cells in Animals &amp; Plants</t>
        </is>
      </c>
      <c r="B103" s="12" t="inlineStr">
        <is>
          <t>Cells &amp; Cell Structure</t>
        </is>
      </c>
      <c r="C103" s="13" t="inlineStr">
        <is>
          <t>Algae [BI1.08]</t>
        </is>
      </c>
      <c r="D103" s="12" t="inlineStr">
        <is>
          <t xml:space="preserve">Describe the structures of algae, where they are found and their importance in ecosystems. </t>
        </is>
      </c>
      <c r="E103" s="12" t="inlineStr">
        <is>
          <t>061f75ed-ee62-463f-a75e-86daba4a3e05</t>
        </is>
      </c>
    </row>
    <row r="104" ht="45" customHeight="1">
      <c r="A104" s="12" t="inlineStr">
        <is>
          <t>Unit 1.3: Cells in Animals &amp; Plants</t>
        </is>
      </c>
      <c r="B104" s="12" t="inlineStr">
        <is>
          <t>Cells &amp; Cell Structure</t>
        </is>
      </c>
      <c r="C104" s="13" t="inlineStr">
        <is>
          <t>Archaea [BI1.09]</t>
        </is>
      </c>
      <c r="D104" s="12" t="inlineStr">
        <is>
          <t xml:space="preserve">Describe the structures of archaea, where they are found and their importance in ecosystems and industry.  </t>
        </is>
      </c>
      <c r="E104" s="12" t="inlineStr">
        <is>
          <t>c776d109-ebce-454d-825f-a4d62ac38487</t>
        </is>
      </c>
    </row>
    <row r="105" ht="45" customHeight="1">
      <c r="A105" s="12" t="inlineStr">
        <is>
          <t>Unit 1.3: Cells in Animals &amp; Plants</t>
        </is>
      </c>
      <c r="B105" s="12" t="inlineStr">
        <is>
          <t>Exchanging Substances</t>
        </is>
      </c>
      <c r="C105" s="13" t="inlineStr">
        <is>
          <t>Diagnostic: Exchanging Substances [SY0.015]</t>
        </is>
      </c>
      <c r="D105" s="12" t="inlineStr">
        <is>
          <t>Diagnostic for diffusion, osmosis &amp; active transport.</t>
        </is>
      </c>
      <c r="E105" s="12" t="inlineStr">
        <is>
          <t>cc049545-3a64-43cd-92d5-e18fc71ea071</t>
        </is>
      </c>
    </row>
    <row r="106" ht="45" customHeight="1">
      <c r="A106" s="12" t="inlineStr">
        <is>
          <t>Unit 1.3: Cells in Animals &amp; Plants</t>
        </is>
      </c>
      <c r="B106" s="12" t="inlineStr">
        <is>
          <t>Exchanging Substances</t>
        </is>
      </c>
      <c r="C106" s="13" t="inlineStr">
        <is>
          <t>Diffusion [CK20.01]</t>
        </is>
      </c>
      <c r="D106" s="12" t="inlineStr">
        <is>
          <t>Define and describe diffusion.</t>
        </is>
      </c>
      <c r="E106" s="12" t="inlineStr">
        <is>
          <t>7331537c-b434-443d-947c-7376fd173bc9</t>
        </is>
      </c>
    </row>
    <row r="107" ht="45" customHeight="1">
      <c r="A107" s="12" t="inlineStr">
        <is>
          <t>Unit 1.3: Cells in Animals &amp; Plants</t>
        </is>
      </c>
      <c r="B107" s="12" t="inlineStr">
        <is>
          <t>Exchanging Substances</t>
        </is>
      </c>
      <c r="C107" s="13" t="inlineStr">
        <is>
          <t>Exchanging Substances: Diffusion [BI1.34]</t>
        </is>
      </c>
      <c r="D107" s="12" t="inlineStr">
        <is>
          <t>Define and describe diffusion.</t>
        </is>
      </c>
      <c r="E107" s="12" t="inlineStr">
        <is>
          <t>a8620ef2-49ad-4a14-bd53-186a798f2fd5</t>
        </is>
      </c>
    </row>
    <row r="108" ht="45" customHeight="1">
      <c r="A108" s="12" t="inlineStr">
        <is>
          <t>Unit 1.3: Cells in Animals &amp; Plants</t>
        </is>
      </c>
      <c r="B108" s="12" t="inlineStr">
        <is>
          <t>Exchanging Substances</t>
        </is>
      </c>
      <c r="C108" s="13" t="inlineStr">
        <is>
          <t>Rate of Diffusion [CK20.02]</t>
        </is>
      </c>
      <c r="D108" s="12" t="inlineStr">
        <is>
          <t>List the factors that affect the rate of diffusion (difference in concentration, temperature, area &amp; distance) and apply that knowledge.</t>
        </is>
      </c>
      <c r="E108" s="12" t="inlineStr">
        <is>
          <t>2fc413b2-0085-4564-8104-5765f85ac000</t>
        </is>
      </c>
    </row>
    <row r="109" ht="45" customHeight="1">
      <c r="A109" s="12" t="inlineStr">
        <is>
          <t>Unit 1.3: Cells in Animals &amp; Plants</t>
        </is>
      </c>
      <c r="B109" s="12" t="inlineStr">
        <is>
          <t>Exchanging Substances</t>
        </is>
      </c>
      <c r="C109" s="13" t="inlineStr">
        <is>
          <t>Exchanging Substances: Rate of Diffusion [BI1.67]</t>
        </is>
      </c>
      <c r="D109" s="12" t="inlineStr">
        <is>
          <t>List the factors that affect the rate of diffusion (concentration gradient, temperature, surface area &amp; distance) and apply this knowledge.</t>
        </is>
      </c>
      <c r="E109" s="12" t="inlineStr">
        <is>
          <t>3e7da8eb-98f4-4061-8313-ac907b03dd05</t>
        </is>
      </c>
    </row>
    <row r="110" ht="45" customHeight="1">
      <c r="A110" s="12" t="inlineStr">
        <is>
          <t>Unit 1.3: Cells in Animals &amp; Plants</t>
        </is>
      </c>
      <c r="B110" s="12" t="inlineStr">
        <is>
          <t>Exchanging Substances</t>
        </is>
      </c>
      <c r="C110" s="13" t="inlineStr">
        <is>
          <t>Exchanging Substances: Explaining the Rate of Diffusion [BI1.35]</t>
        </is>
      </c>
      <c r="D110" s="12" t="inlineStr">
        <is>
          <t>Explain the factors that affect the rate of diffusion (concentration gradient, temperature, surface area &amp; distance).</t>
        </is>
      </c>
      <c r="E110" s="12" t="inlineStr">
        <is>
          <t>d736b65a-8825-43fe-91fb-8716453e090c</t>
        </is>
      </c>
    </row>
    <row r="111" ht="45" customHeight="1">
      <c r="A111" s="12" t="inlineStr">
        <is>
          <t>Unit 1.3: Cells in Animals &amp; Plants</t>
        </is>
      </c>
      <c r="B111" s="12" t="inlineStr">
        <is>
          <t>Exchanging Substances</t>
        </is>
      </c>
      <c r="C111" s="13" t="inlineStr">
        <is>
          <t>Exchanging Substances: Biological Examples of Diffusion [BI1.36]</t>
        </is>
      </c>
      <c r="D111" s="12" t="inlineStr">
        <is>
          <t>Give examples of diffusion in biology.</t>
        </is>
      </c>
      <c r="E111" s="12" t="inlineStr">
        <is>
          <t>8e2b4da2-3c4d-4563-a2bd-f8fd6a82ce36</t>
        </is>
      </c>
    </row>
    <row r="112" ht="45" customHeight="1">
      <c r="A112" s="12" t="inlineStr">
        <is>
          <t>Unit 1.3: Cells in Animals &amp; Plants</t>
        </is>
      </c>
      <c r="B112" s="12" t="inlineStr">
        <is>
          <t>Exchanging Substances</t>
        </is>
      </c>
      <c r="C112" s="13" t="inlineStr">
        <is>
          <t>Exchanging Substances: Osmosis [BI1.37]</t>
        </is>
      </c>
      <c r="D112" s="12" t="inlineStr">
        <is>
          <t>Define and describe osmosis.</t>
        </is>
      </c>
      <c r="E112" s="12" t="inlineStr">
        <is>
          <t>fd577313-9050-4a3b-8592-f6375c630c92</t>
        </is>
      </c>
    </row>
    <row r="113" ht="45" customHeight="1">
      <c r="A113" s="12" t="inlineStr">
        <is>
          <t>Unit 1.3: Cells in Animals &amp; Plants</t>
        </is>
      </c>
      <c r="B113" s="12" t="inlineStr">
        <is>
          <t>Exchanging Substances</t>
        </is>
      </c>
      <c r="C113" s="13" t="inlineStr">
        <is>
          <t>Required Practical 4: Osmosis - Method &amp; Data Collection [SY1.10]</t>
        </is>
      </c>
      <c r="D113" s="12" t="inlineStr">
        <is>
          <t>Investigate the effects of a range of concentration of solutions on the mass of potato.</t>
        </is>
      </c>
      <c r="E113" s="12" t="inlineStr">
        <is>
          <t>3859a5c7-12b3-4795-819f-869f98695165</t>
        </is>
      </c>
    </row>
    <row r="114" ht="45" customHeight="1">
      <c r="A114" s="12" t="inlineStr">
        <is>
          <t>Unit 1.3: Cells in Animals &amp; Plants</t>
        </is>
      </c>
      <c r="B114" s="12" t="inlineStr">
        <is>
          <t>Exchanging Substances</t>
        </is>
      </c>
      <c r="C114" s="13" t="inlineStr">
        <is>
          <t>Required Practical 4: Osmosis - Analysis &amp; Conclusion [SY1.11]</t>
        </is>
      </c>
      <c r="D114" s="12" t="inlineStr">
        <is>
          <t>Investigate the effects of a range of concentration of solutions on the mass of potato.</t>
        </is>
      </c>
      <c r="E114" s="12" t="inlineStr">
        <is>
          <t>38d3bd68-b781-466b-ace3-b7acc44483ef</t>
        </is>
      </c>
    </row>
    <row r="115" ht="45" customHeight="1">
      <c r="A115" s="12" t="inlineStr">
        <is>
          <t>Unit 1.3: Cells in Animals &amp; Plants</t>
        </is>
      </c>
      <c r="B115" s="12" t="inlineStr">
        <is>
          <t>Exchanging Substances</t>
        </is>
      </c>
      <c r="C115" s="13" t="inlineStr">
        <is>
          <t>Exchanging Substances: Active Transport [BI1.42]</t>
        </is>
      </c>
      <c r="D115" s="12" t="inlineStr">
        <is>
          <t>Define and describe active transport.</t>
        </is>
      </c>
      <c r="E115" s="12" t="inlineStr">
        <is>
          <t>45e6b080-9bf6-47bf-be41-e2d90d1dbd47</t>
        </is>
      </c>
    </row>
    <row r="116" ht="45" customHeight="1">
      <c r="A116" s="12" t="inlineStr">
        <is>
          <t>Unit 1.3: Cells in Animals &amp; Plants</t>
        </is>
      </c>
      <c r="B116" s="12" t="inlineStr">
        <is>
          <t>Exchanging Substances</t>
        </is>
      </c>
      <c r="C116" s="13" t="inlineStr">
        <is>
          <t>Exchanging Substances: Examples of Active Transport [BI1.43]</t>
        </is>
      </c>
      <c r="D116" s="12" t="inlineStr">
        <is>
          <t>Give examples of active transport.</t>
        </is>
      </c>
      <c r="E116" s="12" t="inlineStr">
        <is>
          <t>d16419f5-2366-4ec4-9a51-e690ded07c66</t>
        </is>
      </c>
    </row>
    <row r="117" ht="45" customHeight="1">
      <c r="A117" s="12" t="inlineStr">
        <is>
          <t>Unit 1.3: Cells in Animals &amp; Plants</t>
        </is>
      </c>
      <c r="B117" s="12" t="inlineStr">
        <is>
          <t>Exchanging Substances</t>
        </is>
      </c>
      <c r="C117" s="13" t="inlineStr">
        <is>
          <t>Exchanging Substances: Comparing Diffusion, Osmosis &amp; Active Transport [BI1.44]</t>
        </is>
      </c>
      <c r="D117" s="12" t="inlineStr">
        <is>
          <t xml:space="preserve">Compare diffusion, osmosis and active transport. </t>
        </is>
      </c>
      <c r="E117" s="12" t="inlineStr">
        <is>
          <t>a45a553a-503f-4585-a933-54138009e6e8</t>
        </is>
      </c>
    </row>
    <row r="118" ht="45" customHeight="1">
      <c r="A118" s="12" t="inlineStr">
        <is>
          <t>Unit 1.3: Cells in Animals &amp; Plants</t>
        </is>
      </c>
      <c r="B118" s="12" t="inlineStr">
        <is>
          <t>Cell Division &amp; Differentiation</t>
        </is>
      </c>
      <c r="C118" s="13" t="inlineStr">
        <is>
          <t>Diagnostic: Cell Division &amp; Differentiation [SY0.016]</t>
        </is>
      </c>
      <c r="D118" s="12" t="inlineStr">
        <is>
          <t>Diagnostic for the cell division &amp; differentiation topic.</t>
        </is>
      </c>
      <c r="E118" s="12" t="inlineStr">
        <is>
          <t>031e6114-ec29-4d3e-84f2-46b4409cf368</t>
        </is>
      </c>
    </row>
    <row r="119" ht="45" customHeight="1">
      <c r="A119" s="12" t="inlineStr">
        <is>
          <t>Unit 1.3: Cells in Animals &amp; Plants</t>
        </is>
      </c>
      <c r="B119" s="12" t="inlineStr">
        <is>
          <t>Cell Division &amp; Differentiation</t>
        </is>
      </c>
      <c r="C119" s="13" t="inlineStr">
        <is>
          <t>Chromosomes [BI1.18]</t>
        </is>
      </c>
      <c r="D119" s="12" t="inlineStr">
        <is>
          <t xml:space="preserve">State where chromosomes are found and their arrangement. Define DNA, chromosome and gene. </t>
        </is>
      </c>
      <c r="E119" s="12" t="inlineStr">
        <is>
          <t>039181d6-ab80-4d7a-9dbd-115ae3539d39</t>
        </is>
      </c>
    </row>
    <row r="120" ht="45" customHeight="1">
      <c r="A120" s="12" t="inlineStr">
        <is>
          <t>Unit 1.3: Cells in Animals &amp; Plants</t>
        </is>
      </c>
      <c r="B120" s="12" t="inlineStr">
        <is>
          <t>Cell Division &amp; Differentiation</t>
        </is>
      </c>
      <c r="C120" s="13" t="inlineStr">
        <is>
          <t>The Cell Cycle [BI1.19]</t>
        </is>
      </c>
      <c r="D120" s="12" t="inlineStr">
        <is>
          <t>Describe the stages of the cell cycle.</t>
        </is>
      </c>
      <c r="E120" s="12" t="inlineStr">
        <is>
          <t>138b4d3e-9313-4047-ad8f-f6525b336237</t>
        </is>
      </c>
    </row>
    <row r="121" ht="45" customHeight="1">
      <c r="A121" s="12" t="inlineStr">
        <is>
          <t>Unit 1.3: Cells in Animals &amp; Plants</t>
        </is>
      </c>
      <c r="B121" s="12" t="inlineStr">
        <is>
          <t>Cell Division &amp; Differentiation</t>
        </is>
      </c>
      <c r="C121" s="13" t="inlineStr">
        <is>
          <t>Cell Division: Mitosis [BI1.20]</t>
        </is>
      </c>
      <c r="D121" s="12" t="inlineStr">
        <is>
          <t>Describe the process of cell division by mitosis.</t>
        </is>
      </c>
      <c r="E121" s="12" t="inlineStr">
        <is>
          <t>460eedbf-6050-4503-8247-b5108403bc6b</t>
        </is>
      </c>
    </row>
    <row r="122" ht="45" customHeight="1">
      <c r="A122" s="12" t="inlineStr">
        <is>
          <t>Unit 1.3: Cells in Animals &amp; Plants</t>
        </is>
      </c>
      <c r="B122" s="12" t="inlineStr">
        <is>
          <t>Cell Division &amp; Differentiation</t>
        </is>
      </c>
      <c r="C122" s="13" t="inlineStr">
        <is>
          <t>Cell Division: Meiosis [BI6.007]</t>
        </is>
      </c>
      <c r="D122" s="12" t="inlineStr">
        <is>
          <t>Explain how meiosis creates gametes with half the number of chromosomes and that are genetically different from each other and the parent cell.</t>
        </is>
      </c>
      <c r="E122" s="12" t="inlineStr">
        <is>
          <t>f6949c46-1d8a-4ffa-9fd2-def0cfb1f492</t>
        </is>
      </c>
    </row>
    <row r="123" ht="45" customHeight="1">
      <c r="A123" s="12" t="inlineStr">
        <is>
          <t>Unit 1.3: Cells in Animals &amp; Plants</t>
        </is>
      </c>
      <c r="B123" s="12" t="inlineStr">
        <is>
          <t>Cell Division &amp; Differentiation</t>
        </is>
      </c>
      <c r="C123" s="13" t="inlineStr">
        <is>
          <t>Cell Division: Comparing Mitosis &amp; Meiosis [BI6.008]</t>
        </is>
      </c>
      <c r="D123" s="12" t="inlineStr">
        <is>
          <t>Compare and contrast cell division by meiosis with cell division by mitosis.</t>
        </is>
      </c>
      <c r="E123" s="12" t="inlineStr">
        <is>
          <t>f898ec87-8244-46c5-bac0-d9a2152686ff</t>
        </is>
      </c>
    </row>
    <row r="124" ht="45" customHeight="1">
      <c r="A124" s="12" t="inlineStr">
        <is>
          <t>Unit 1.3: Cells in Animals &amp; Plants</t>
        </is>
      </c>
      <c r="B124" s="12" t="inlineStr">
        <is>
          <t>Cell Division &amp; Differentiation</t>
        </is>
      </c>
      <c r="C124" s="13" t="inlineStr">
        <is>
          <t>Fertilisation &amp; Development of the Animal Embryo [BI6.009]</t>
        </is>
      </c>
      <c r="D124" s="12" t="inlineStr">
        <is>
          <t>Explain what happens to the chromosome number during fertilisation. Describe what happens after fertilisation to form an embryo.</t>
        </is>
      </c>
      <c r="E124" s="12" t="inlineStr">
        <is>
          <t>df561f7f-e514-496b-a0e7-38c808ab3c7f</t>
        </is>
      </c>
    </row>
    <row r="125" ht="45" customHeight="1">
      <c r="A125" s="12" t="inlineStr">
        <is>
          <t>Unit 1.3: Cells in Animals &amp; Plants</t>
        </is>
      </c>
      <c r="B125" s="12" t="inlineStr">
        <is>
          <t>Cell Division &amp; Differentiation</t>
        </is>
      </c>
      <c r="C125" s="13" t="inlineStr">
        <is>
          <t>Differentiation [BI1.15]</t>
        </is>
      </c>
      <c r="D125" s="12" t="inlineStr">
        <is>
          <t>Describe cell differentiation in animals and plants and explain its importance.</t>
        </is>
      </c>
      <c r="E125" s="12" t="inlineStr">
        <is>
          <t>65851c70-4454-493d-b5eb-c25c68e528b8</t>
        </is>
      </c>
    </row>
    <row r="126" ht="45" customHeight="1">
      <c r="A126" s="12" t="inlineStr">
        <is>
          <t>Unit 1.3: Cells in Animals &amp; Plants</t>
        </is>
      </c>
      <c r="B126" s="12" t="inlineStr">
        <is>
          <t>Cell Division &amp; Differentiation</t>
        </is>
      </c>
      <c r="C126" s="13" t="inlineStr">
        <is>
          <t>Plant Stem Cells [BI1.28]</t>
        </is>
      </c>
      <c r="D126" s="12" t="inlineStr">
        <is>
          <t>Describe where plant stem cells are found and their differentiation.</t>
        </is>
      </c>
      <c r="E126" s="12" t="inlineStr">
        <is>
          <t>d8ba480f-9cbf-42bc-bde1-35808824d2a0</t>
        </is>
      </c>
    </row>
    <row r="127" ht="45" customHeight="1">
      <c r="A127" s="12" t="inlineStr">
        <is>
          <t>Unit 1.3: Cells in Animals &amp; Plants</t>
        </is>
      </c>
      <c r="B127" s="12" t="inlineStr">
        <is>
          <t>Cell Division &amp; Differentiation</t>
        </is>
      </c>
      <c r="C127" s="13" t="inlineStr">
        <is>
          <t>Animal Stem Cells [BI1.30]</t>
        </is>
      </c>
      <c r="D127" s="12" t="inlineStr">
        <is>
          <t>Describe where animal stem cells are found and their differentiation.</t>
        </is>
      </c>
      <c r="E127" s="12" t="inlineStr">
        <is>
          <t>1531e981-8b67-433e-b119-382df0b4b4e3</t>
        </is>
      </c>
    </row>
    <row r="128" ht="45" customHeight="1">
      <c r="A128" s="12" t="inlineStr">
        <is>
          <t>Unit 1.3: Cells in Animals &amp; Plants</t>
        </is>
      </c>
      <c r="B128" s="12" t="inlineStr">
        <is>
          <t>Cell Division &amp; Differentiation</t>
        </is>
      </c>
      <c r="C128" s="13" t="inlineStr">
        <is>
          <t>Describing the Structure of Specialised Animal Cells [BI1.060]</t>
        </is>
      </c>
      <c r="D128" s="12" t="inlineStr">
        <is>
          <t>Give examples of specialised cells in animals and describe their features.</t>
        </is>
      </c>
      <c r="E128" s="12" t="inlineStr">
        <is>
          <t>514f4d8d-78f7-44a3-9dc8-f64a16643162</t>
        </is>
      </c>
    </row>
    <row r="129" ht="45" customHeight="1">
      <c r="A129" s="12" t="inlineStr">
        <is>
          <t>Unit 1.3: Cells in Animals &amp; Plants</t>
        </is>
      </c>
      <c r="B129" s="12" t="inlineStr">
        <is>
          <t>Cell Division &amp; Differentiation</t>
        </is>
      </c>
      <c r="C129" s="13" t="inlineStr">
        <is>
          <t>Explaining the Structure of Specialised Animal Cells [BI1.16]</t>
        </is>
      </c>
      <c r="D129" s="12" t="inlineStr">
        <is>
          <t>Explain how specialised cells in animals are adapted for their functions.</t>
        </is>
      </c>
      <c r="E129" s="12" t="inlineStr">
        <is>
          <t>945ee6e1-e4db-49b2-a2fe-545cf255bff8</t>
        </is>
      </c>
    </row>
    <row r="130" ht="45" customHeight="1">
      <c r="A130" s="12" t="inlineStr">
        <is>
          <t>Unit 1.3: Cells in Animals &amp; Plants</t>
        </is>
      </c>
      <c r="B130" s="12" t="inlineStr">
        <is>
          <t>Cell Division &amp; Differentiation</t>
        </is>
      </c>
      <c r="C130" s="13" t="inlineStr">
        <is>
          <t>Describing the Structure of Specialised Plant Cells [BI1.061]</t>
        </is>
      </c>
      <c r="D130" s="12" t="inlineStr">
        <is>
          <t>Give examples of specialised cells in plants and describe their features.</t>
        </is>
      </c>
      <c r="E130" s="12" t="inlineStr">
        <is>
          <t>73481703-41a9-4e00-9e28-6067c9f37682</t>
        </is>
      </c>
    </row>
    <row r="131" ht="45" customHeight="1">
      <c r="A131" s="12" t="inlineStr">
        <is>
          <t>Unit 1.3: Cells in Animals &amp; Plants</t>
        </is>
      </c>
      <c r="B131" s="12" t="inlineStr">
        <is>
          <t>Cell Division &amp; Differentiation</t>
        </is>
      </c>
      <c r="C131" s="13" t="inlineStr">
        <is>
          <t>Explaining the Structure of Specialised Plant Cells [BI1.17]</t>
        </is>
      </c>
      <c r="D131" s="12" t="inlineStr">
        <is>
          <t>Explain how specialised cells in plants are adapted for their functions.</t>
        </is>
      </c>
      <c r="E131" s="12" t="inlineStr">
        <is>
          <t>0e28d82f-27a3-4260-a3bf-6905c11974a1</t>
        </is>
      </c>
    </row>
    <row r="132" ht="45" customHeight="1">
      <c r="A132" s="12" t="inlineStr">
        <is>
          <t>Unit 1.4: Waves</t>
        </is>
      </c>
      <c r="B132" s="12" t="inlineStr">
        <is>
          <t>Wave Properties</t>
        </is>
      </c>
      <c r="C132" s="13" t="inlineStr">
        <is>
          <t>Diagnostic: Wave Properties [SY0.017]</t>
        </is>
      </c>
      <c r="D132" s="12" t="inlineStr">
        <is>
          <t>Diagnostic for the properties of both longitudinal and transverse waves.</t>
        </is>
      </c>
      <c r="E132" s="12" t="inlineStr">
        <is>
          <t>c1a9fc6c-df5a-4633-a910-f44662694fc3</t>
        </is>
      </c>
    </row>
    <row r="133" ht="45" customHeight="1">
      <c r="A133" s="12" t="inlineStr">
        <is>
          <t>Unit 1.4: Waves</t>
        </is>
      </c>
      <c r="B133" s="12" t="inlineStr">
        <is>
          <t>Wave Properties</t>
        </is>
      </c>
      <c r="C133" s="13" t="inlineStr">
        <is>
          <t>Transverse Waves [PH6.02]</t>
        </is>
      </c>
      <c r="D133" s="12" t="inlineStr">
        <is>
          <t>Describe the characteristics of transverse waves.</t>
        </is>
      </c>
      <c r="E133" s="12" t="inlineStr">
        <is>
          <t>44d84630-6614-448f-9878-639750c313a2</t>
        </is>
      </c>
    </row>
    <row r="134" ht="45" customHeight="1">
      <c r="A134" s="12" t="inlineStr">
        <is>
          <t>Unit 1.4: Waves</t>
        </is>
      </c>
      <c r="B134" s="12" t="inlineStr">
        <is>
          <t>Wave Properties</t>
        </is>
      </c>
      <c r="C134" s="13" t="inlineStr">
        <is>
          <t>Longitudinal Waves [PH6.01]</t>
        </is>
      </c>
      <c r="D134" s="12" t="inlineStr">
        <is>
          <t>Describe the characteristics of longitudinal waves.</t>
        </is>
      </c>
      <c r="E134" s="12" t="inlineStr">
        <is>
          <t>f1cd8864-174f-47a5-9add-f94f3fa3b240</t>
        </is>
      </c>
    </row>
    <row r="135" ht="45" customHeight="1">
      <c r="A135" s="12" t="inlineStr">
        <is>
          <t>Unit 1.4: Waves</t>
        </is>
      </c>
      <c r="B135" s="12" t="inlineStr">
        <is>
          <t>Wave Properties</t>
        </is>
      </c>
      <c r="C135" s="13" t="inlineStr">
        <is>
          <t>Longitudinal vs Transverse Waves [PH6.03]</t>
        </is>
      </c>
      <c r="D135" s="12" t="inlineStr">
        <is>
          <t>Describe the difference between longitudinal and transverse waves.</t>
        </is>
      </c>
      <c r="E135" s="12" t="inlineStr">
        <is>
          <t>d2593a2d-108f-49d1-b426-6af950466262</t>
        </is>
      </c>
    </row>
    <row r="136" ht="45" customHeight="1">
      <c r="A136" s="12" t="inlineStr">
        <is>
          <t>Unit 1.4: Waves</t>
        </is>
      </c>
      <c r="B136" s="12" t="inlineStr">
        <is>
          <t>Wave Properties</t>
        </is>
      </c>
      <c r="C136" s="13" t="inlineStr">
        <is>
          <t>Properties of Waves [PH6.04]</t>
        </is>
      </c>
      <c r="D136" s="12" t="inlineStr">
        <is>
          <t>Describe the features of a wave in terms of wavelength, frequency, peak/crest, trough and amplitude.</t>
        </is>
      </c>
      <c r="E136" s="12" t="inlineStr">
        <is>
          <t>9adfad48-ccf5-42f0-a855-6b7f08eaa331</t>
        </is>
      </c>
    </row>
    <row r="137" ht="45" customHeight="1">
      <c r="A137" s="12" t="inlineStr">
        <is>
          <t>Unit 1.4: Waves</t>
        </is>
      </c>
      <c r="B137" s="12" t="inlineStr">
        <is>
          <t>Wave Calculations</t>
        </is>
      </c>
      <c r="C137" s="13" t="inlineStr">
        <is>
          <t>Diagnostic: Wave Calculations [SY0.018]</t>
        </is>
      </c>
      <c r="D137" s="12" t="inlineStr">
        <is>
          <t>Diagnostic for the wave calculations topic.</t>
        </is>
      </c>
      <c r="E137" s="12" t="inlineStr">
        <is>
          <t>4da52eba-9519-4cc9-8a10-fc868df81ac6</t>
        </is>
      </c>
    </row>
    <row r="138" ht="45" customHeight="1">
      <c r="A138" s="12" t="inlineStr">
        <is>
          <t>Unit 1.4: Waves</t>
        </is>
      </c>
      <c r="B138" s="12" t="inlineStr">
        <is>
          <t>Wave Calculations</t>
        </is>
      </c>
      <c r="C138" s="13" t="inlineStr">
        <is>
          <t>Calculating Frequency I [PH2.51]</t>
        </is>
      </c>
      <c r="D138" s="12" t="inlineStr">
        <is>
          <t xml:space="preserve">Describe and calculate frequency in various contexts, including AC electricity. Includes some application of knowledge questions, but no unit conversions. </t>
        </is>
      </c>
      <c r="E138" s="12" t="inlineStr">
        <is>
          <t>bf0ba4b6-b274-436b-8e30-6b2194ee40fc</t>
        </is>
      </c>
    </row>
    <row r="139" ht="45" customHeight="1">
      <c r="A139" s="12" t="inlineStr">
        <is>
          <t>Unit 1.4: Waves</t>
        </is>
      </c>
      <c r="B139" s="12" t="inlineStr">
        <is>
          <t>Wave Calculations</t>
        </is>
      </c>
      <c r="C139" s="13" t="inlineStr">
        <is>
          <t>Calculating Frequency II [PH2.52]</t>
        </is>
      </c>
      <c r="D139" s="12" t="inlineStr">
        <is>
          <t xml:space="preserve">Describe and calculate frequency in various contexts, including AC electricity. Includes some application of knowledge questions involving unit conversions. </t>
        </is>
      </c>
      <c r="E139" s="12" t="inlineStr">
        <is>
          <t>85456519-c51d-4cb6-9372-1a54bfb41403</t>
        </is>
      </c>
    </row>
    <row r="140" ht="45" customHeight="1">
      <c r="A140" s="12" t="inlineStr">
        <is>
          <t>Unit 1.4: Waves</t>
        </is>
      </c>
      <c r="B140" s="12" t="inlineStr">
        <is>
          <t>Wave Calculations</t>
        </is>
      </c>
      <c r="C140" s="13" t="inlineStr">
        <is>
          <t>Oscilloscope Traces to Calculate Frequency [PH2.53]</t>
        </is>
      </c>
      <c r="D140" s="12" t="inlineStr">
        <is>
          <t>Use an oscilloscope trace to calculate the frequency of a signal. Includes unit conversions between milliseconds and seconds.</t>
        </is>
      </c>
      <c r="E140" s="12" t="inlineStr">
        <is>
          <t>0b12d695-03e1-4bd3-9825-6d26f3fef4c7</t>
        </is>
      </c>
    </row>
    <row r="141" ht="45" customHeight="1">
      <c r="A141" s="12" t="inlineStr">
        <is>
          <t>Unit 1.4: Waves</t>
        </is>
      </c>
      <c r="B141" s="12" t="inlineStr">
        <is>
          <t>Wave Calculations</t>
        </is>
      </c>
      <c r="C141" s="13" t="inlineStr">
        <is>
          <t>Required Practical 5: Speed of Sound in Air [SY1.12]</t>
        </is>
      </c>
      <c r="D141" s="12" t="inlineStr">
        <is>
          <t>Describe a method to measure the speed of sound waves in air.</t>
        </is>
      </c>
      <c r="E141" s="12" t="inlineStr">
        <is>
          <t>86b3d83f-b892-40dc-a6b8-bfec0abb4a59</t>
        </is>
      </c>
    </row>
    <row r="142" ht="45" customHeight="1">
      <c r="A142" s="12" t="inlineStr">
        <is>
          <t>Unit 1.4: Waves</t>
        </is>
      </c>
      <c r="B142" s="12" t="inlineStr">
        <is>
          <t>Wave Calculations</t>
        </is>
      </c>
      <c r="C142" s="13" t="inlineStr">
        <is>
          <t>Required Practical 5: Speed of Waves on a String [SY1.13]</t>
        </is>
      </c>
      <c r="D142" s="12" t="inlineStr">
        <is>
          <t>Describe a method to measure the speed of waves on in a solid.</t>
        </is>
      </c>
      <c r="E142" s="12" t="inlineStr">
        <is>
          <t>48e297b7-b1ba-49e7-96d6-77768b59d429</t>
        </is>
      </c>
    </row>
    <row r="143" ht="45" customHeight="1">
      <c r="A143" s="12" t="inlineStr">
        <is>
          <t>Unit 1.4: Waves</t>
        </is>
      </c>
      <c r="B143" s="12" t="inlineStr">
        <is>
          <t>Wave Calculations</t>
        </is>
      </c>
      <c r="C143" s="13" t="inlineStr">
        <is>
          <t>Required Practical 5: Waves in Ripple Tank [SY1.14]</t>
        </is>
      </c>
      <c r="D143" s="12" t="inlineStr">
        <is>
          <t>Describe a method to measure the speed of ripples on a water surface.</t>
        </is>
      </c>
      <c r="E143" s="12" t="inlineStr">
        <is>
          <t>81e316bb-cbb4-47dd-b2d7-1a191f4c8536</t>
        </is>
      </c>
    </row>
    <row r="144" ht="45" customHeight="1">
      <c r="A144" s="12" t="inlineStr">
        <is>
          <t>Unit 1.4: Waves</t>
        </is>
      </c>
      <c r="B144" s="12" t="inlineStr">
        <is>
          <t>Wave Calculations</t>
        </is>
      </c>
      <c r="C144" s="13" t="inlineStr">
        <is>
          <t>Using v=fλ to Calculate Wave Speed I [PH6.08]</t>
        </is>
      </c>
      <c r="D144" s="12" t="inlineStr">
        <is>
          <t>Calculate wave speed using v=fλ. Includes application and unit conversion questions.</t>
        </is>
      </c>
      <c r="E144" s="12" t="inlineStr">
        <is>
          <t>84615624-9f0e-4a51-9013-913fb46fa4d3</t>
        </is>
      </c>
    </row>
    <row r="145" ht="45" customHeight="1">
      <c r="A145" s="12" t="inlineStr">
        <is>
          <t>Unit 1.4: Waves</t>
        </is>
      </c>
      <c r="B145" s="12" t="inlineStr">
        <is>
          <t>Wave Calculations</t>
        </is>
      </c>
      <c r="C145" s="13" t="inlineStr">
        <is>
          <t>Using v=fλ to Calculate Wave Speed II [PH6.09]</t>
        </is>
      </c>
      <c r="D145" s="12" t="inlineStr">
        <is>
          <t>Calculate wave speed using v=fλ. Includes application and unit conversion questions involving standard form.</t>
        </is>
      </c>
      <c r="E145" s="12" t="inlineStr">
        <is>
          <t>55b64226-35f1-4dfe-b554-fc697a381cae</t>
        </is>
      </c>
    </row>
    <row r="146" ht="45" customHeight="1">
      <c r="A146" s="12" t="inlineStr">
        <is>
          <t>Unit 1.4: Waves</t>
        </is>
      </c>
      <c r="B146" s="12" t="inlineStr">
        <is>
          <t>Wave Calculations</t>
        </is>
      </c>
      <c r="C146" s="13" t="inlineStr">
        <is>
          <t>Using v=fλ to Calculate Wave Speed III [PH6.10]</t>
        </is>
      </c>
      <c r="D146" s="12" t="inlineStr">
        <is>
          <t>Calculate wave speed using v=fλ. Includes extracting information from diagrams and graphs with unit conversion questions.</t>
        </is>
      </c>
      <c r="E146" s="12" t="inlineStr">
        <is>
          <t>645184ec-c99a-49d3-92dc-c36f25b57584</t>
        </is>
      </c>
    </row>
    <row r="147" ht="45" customHeight="1">
      <c r="A147" s="12" t="inlineStr">
        <is>
          <t>Unit 1.4: Waves</t>
        </is>
      </c>
      <c r="B147" s="12" t="inlineStr">
        <is>
          <t>Wave Calculations</t>
        </is>
      </c>
      <c r="C147" s="13" t="inlineStr">
        <is>
          <t>Rearranging v=fλ [PH6.11]</t>
        </is>
      </c>
      <c r="D147" s="12" t="inlineStr">
        <is>
          <t>Rearrange the v=fλ equation to calculate frequency and wavelength. Includes unit conversions.</t>
        </is>
      </c>
      <c r="E147" s="12" t="inlineStr">
        <is>
          <t>ea874764-7f41-473a-9590-60c96364cbfd</t>
        </is>
      </c>
    </row>
    <row r="148" ht="45" customHeight="1">
      <c r="A148" s="12" t="inlineStr">
        <is>
          <t>Unit 1.4: Waves</t>
        </is>
      </c>
      <c r="B148" s="12" t="inlineStr">
        <is>
          <t>Wave Calculations</t>
        </is>
      </c>
      <c r="C148" s="13" t="inlineStr">
        <is>
          <t>Using T=1/f to Calculate Wave Period I [PH6.05]</t>
        </is>
      </c>
      <c r="D148" s="12" t="inlineStr">
        <is>
          <t>Calculate time period using T=1/f. Includes some application of knowledge questions, but no unit conversions.</t>
        </is>
      </c>
      <c r="E148" s="12" t="inlineStr">
        <is>
          <t>7c4ef7d2-747e-4592-bb54-85cb16e2b071</t>
        </is>
      </c>
    </row>
    <row r="149" ht="45" customHeight="1">
      <c r="A149" s="12" t="inlineStr">
        <is>
          <t>Unit 1.4: Waves</t>
        </is>
      </c>
      <c r="B149" s="12" t="inlineStr">
        <is>
          <t>Wave Calculations</t>
        </is>
      </c>
      <c r="C149" s="13" t="inlineStr">
        <is>
          <t>Using T=1/f to Calculate Wave Period II [PH6.06]</t>
        </is>
      </c>
      <c r="D149" s="12" t="inlineStr">
        <is>
          <t>Calculate time period using T=1/f. Includes application and unit conversion questions.</t>
        </is>
      </c>
      <c r="E149" s="12" t="inlineStr">
        <is>
          <t>bc8c3e6f-db37-4d6c-b980-6c14b74d7388</t>
        </is>
      </c>
    </row>
    <row r="150" ht="45" customHeight="1">
      <c r="A150" s="12" t="inlineStr">
        <is>
          <t>Unit 1.4: Waves</t>
        </is>
      </c>
      <c r="B150" s="12" t="inlineStr">
        <is>
          <t>Wave Calculations</t>
        </is>
      </c>
      <c r="C150" s="13" t="inlineStr">
        <is>
          <t>Rearranging T=1/f [PH6.07]</t>
        </is>
      </c>
      <c r="D150" s="12" t="inlineStr">
        <is>
          <t>Rearrange the T=1/f equation to calculate frequency. Includes unit conversions.</t>
        </is>
      </c>
      <c r="E150" s="12" t="inlineStr">
        <is>
          <t>94dc4c35-e2f1-4b70-ba0a-6246970e7809</t>
        </is>
      </c>
    </row>
    <row r="151" ht="45" customHeight="1">
      <c r="A151" s="12" t="inlineStr">
        <is>
          <t>Unit 1.4: Waves</t>
        </is>
      </c>
      <c r="B151" s="12" t="inlineStr">
        <is>
          <t>Electromagnetic Spectrum</t>
        </is>
      </c>
      <c r="C151" s="13" t="inlineStr">
        <is>
          <t>Diagnostic: Electromagnetic Spectrum [SY0.019]</t>
        </is>
      </c>
      <c r="D151" s="12" t="inlineStr">
        <is>
          <t xml:space="preserve">Diagnostic for the properties and uses of each part of the electromagnetic spectrum. </t>
        </is>
      </c>
      <c r="E151" s="12" t="inlineStr">
        <is>
          <t>93844d55-5f17-4924-9780-eba489948886</t>
        </is>
      </c>
    </row>
    <row r="152" ht="45" customHeight="1">
      <c r="A152" s="12" t="inlineStr">
        <is>
          <t>Unit 1.4: Waves</t>
        </is>
      </c>
      <c r="B152" s="12" t="inlineStr">
        <is>
          <t>Electromagnetic Spectrum</t>
        </is>
      </c>
      <c r="C152" s="13" t="inlineStr">
        <is>
          <t>EM Spectrum: Introduction [PH6.32]</t>
        </is>
      </c>
      <c r="D152" s="12" t="inlineStr">
        <is>
          <t>Identify the order of the electromagnetic spectrum and the general characteristics of electromagnetic waves.</t>
        </is>
      </c>
      <c r="E152" s="12" t="inlineStr">
        <is>
          <t>d5e7d2a0-a57e-4f2e-b1e2-3c368258f784</t>
        </is>
      </c>
    </row>
    <row r="153" ht="45" customHeight="1">
      <c r="A153" s="12" t="inlineStr">
        <is>
          <t>Unit 1.4: Waves</t>
        </is>
      </c>
      <c r="B153" s="12" t="inlineStr">
        <is>
          <t>Electromagnetic Spectrum</t>
        </is>
      </c>
      <c r="C153" s="13" t="inlineStr">
        <is>
          <t>EM Spectrum: Radio Waves [PH6.33]</t>
        </is>
      </c>
      <c r="D153" s="12" t="inlineStr">
        <is>
          <t>Provide examples that illustrate the transfer of energy by radio-waves.</t>
        </is>
      </c>
      <c r="E153" s="12" t="inlineStr">
        <is>
          <t>27c5e34f-19c0-4fc6-a1b2-f612a1fee664</t>
        </is>
      </c>
    </row>
    <row r="154" ht="45" customHeight="1">
      <c r="A154" s="12" t="inlineStr">
        <is>
          <t>Unit 1.4: Waves</t>
        </is>
      </c>
      <c r="B154" s="12" t="inlineStr">
        <is>
          <t>Electromagnetic Spectrum</t>
        </is>
      </c>
      <c r="C154" s="13" t="inlineStr">
        <is>
          <t>EM Spectrum: Microwaves [PH6.35]</t>
        </is>
      </c>
      <c r="D154" s="12" t="inlineStr">
        <is>
          <t>Provide examples that illustrate the transfer of energy by microwaves.</t>
        </is>
      </c>
      <c r="E154" s="12" t="inlineStr">
        <is>
          <t>497fc1e0-9a86-4f07-b851-e8b9836e69f4</t>
        </is>
      </c>
    </row>
    <row r="155" ht="45" customHeight="1">
      <c r="A155" s="12" t="inlineStr">
        <is>
          <t>Unit 1.4: Waves</t>
        </is>
      </c>
      <c r="B155" s="12" t="inlineStr">
        <is>
          <t>Electromagnetic Spectrum</t>
        </is>
      </c>
      <c r="C155" s="13" t="inlineStr">
        <is>
          <t>EM Spectrum: Infrared Radiation [PH6.36]</t>
        </is>
      </c>
      <c r="D155" s="12" t="inlineStr">
        <is>
          <t>Provide examples that illustrate the transfer of energy by infrared radiation.</t>
        </is>
      </c>
      <c r="E155" s="12" t="inlineStr">
        <is>
          <t>71554ee0-e5f8-4a9a-a103-5bacdf6fde80</t>
        </is>
      </c>
    </row>
    <row r="156" ht="45" customHeight="1">
      <c r="A156" s="12" t="inlineStr">
        <is>
          <t>Unit 1.4: Waves</t>
        </is>
      </c>
      <c r="B156" s="12" t="inlineStr">
        <is>
          <t>Electromagnetic Spectrum</t>
        </is>
      </c>
      <c r="C156" s="13" t="inlineStr">
        <is>
          <t>EM Spectrum: Visible Light [PH6.37]</t>
        </is>
      </c>
      <c r="D156" s="12" t="inlineStr">
        <is>
          <t>Provide examples that illustrate the transfer of energy by visible light.</t>
        </is>
      </c>
      <c r="E156" s="12" t="inlineStr">
        <is>
          <t>58d60d69-2409-45bd-888d-f11a952fb03f</t>
        </is>
      </c>
    </row>
    <row r="157" ht="45" customHeight="1">
      <c r="A157" s="12" t="inlineStr">
        <is>
          <t>Unit 1.4: Waves</t>
        </is>
      </c>
      <c r="B157" s="12" t="inlineStr">
        <is>
          <t>Electromagnetic Spectrum</t>
        </is>
      </c>
      <c r="C157" s="13" t="inlineStr">
        <is>
          <t>EM Spectrum: Ultraviolet [PH6.38]</t>
        </is>
      </c>
      <c r="D157" s="12" t="inlineStr">
        <is>
          <t>Provide examples that illustrate the transfer of energy by ultraviolet. Identify that ultraviolet wavelengths are ionising.</t>
        </is>
      </c>
      <c r="E157" s="12" t="inlineStr">
        <is>
          <t>e1eb6af2-ca46-44af-9de2-2c764d18a30a</t>
        </is>
      </c>
    </row>
    <row r="158" ht="45" customHeight="1">
      <c r="A158" s="12" t="inlineStr">
        <is>
          <t>Unit 1.4: Waves</t>
        </is>
      </c>
      <c r="B158" s="12" t="inlineStr">
        <is>
          <t>Electromagnetic Spectrum</t>
        </is>
      </c>
      <c r="C158" s="13" t="inlineStr">
        <is>
          <t>EM Spectrum: X-rays [PH6.39]</t>
        </is>
      </c>
      <c r="D158" s="12" t="inlineStr">
        <is>
          <t>Provide examples that illustrate the transfer of energy by x-rays. Identify that x-ray wavelengths are ionising.</t>
        </is>
      </c>
      <c r="E158" s="12" t="inlineStr">
        <is>
          <t>53a04447-2ac4-44cd-b29e-28c8b379d1f1</t>
        </is>
      </c>
    </row>
    <row r="159" ht="45" customHeight="1">
      <c r="A159" s="12" t="inlineStr">
        <is>
          <t>Unit 1.4: Waves</t>
        </is>
      </c>
      <c r="B159" s="12" t="inlineStr">
        <is>
          <t>Electromagnetic Spectrum</t>
        </is>
      </c>
      <c r="C159" s="13" t="inlineStr">
        <is>
          <t>EM Spectrum: Gamma Rays [PH6.40]</t>
        </is>
      </c>
      <c r="D159" s="12" t="inlineStr">
        <is>
          <t>Provide examples that illustrate the transfer of energy by gamma. Identify that gamma wavelengths are ionising.</t>
        </is>
      </c>
      <c r="E159" s="12" t="inlineStr">
        <is>
          <t>89dea57d-5234-4e4c-8e82-8634d3f862c2</t>
        </is>
      </c>
    </row>
    <row r="160" ht="45" customHeight="1">
      <c r="A160" s="12" t="inlineStr">
        <is>
          <t>Unit 1.4: Waves</t>
        </is>
      </c>
      <c r="B160" s="12" t="inlineStr">
        <is>
          <t>Electromagnetic Spectrum</t>
        </is>
      </c>
      <c r="C160" s="13" t="inlineStr">
        <is>
          <t>EM Spectrum: Summary of Uses [PH6.41]</t>
        </is>
      </c>
      <c r="D160" s="12" t="inlineStr">
        <is>
          <t>Identify the order of the electromagnetic spectrum and provide examples that illustrate the transfer of energy by electromagnetic waves. Identify the ionising parts of the EM spectrum.</t>
        </is>
      </c>
      <c r="E160" s="12" t="inlineStr">
        <is>
          <t>638ede47-c451-4880-8e5c-77ab0efaaf1a</t>
        </is>
      </c>
    </row>
    <row r="161" ht="45" customHeight="1">
      <c r="A161" s="12" t="inlineStr">
        <is>
          <t>Unit 1.4: Waves</t>
        </is>
      </c>
      <c r="B161" s="12" t="inlineStr">
        <is>
          <t>Electromagnetic Spectrum</t>
        </is>
      </c>
      <c r="C161" s="13" t="inlineStr">
        <is>
          <t>Required Practical 6: Radiation &amp; Absorption [SY1.17]</t>
        </is>
      </c>
      <c r="D161" s="12" t="inlineStr">
        <is>
          <t>Investigate radiation using a Lesley cube for required practical 21.</t>
        </is>
      </c>
      <c r="E161" s="12" t="inlineStr">
        <is>
          <t>526beba6-8596-4ad0-b8ea-17e4d1713283</t>
        </is>
      </c>
    </row>
    <row r="162" ht="45" customHeight="1">
      <c r="A162" s="12" t="inlineStr">
        <is>
          <t>Unit 2.1: Systems in the Human Body</t>
        </is>
      </c>
      <c r="B162" s="12" t="inlineStr">
        <is>
          <t>Respiration in Animals</t>
        </is>
      </c>
      <c r="C162" s="13" t="inlineStr">
        <is>
          <t>Diagnostic: Respiration in Animals [SY0.022]</t>
        </is>
      </c>
      <c r="D162" s="12" t="inlineStr">
        <is>
          <t>Diagnostic for the respiration in animals topic.</t>
        </is>
      </c>
      <c r="E162" s="12" t="inlineStr">
        <is>
          <t>0ad377c0-2ef8-4337-be5c-33bf1f3216cf</t>
        </is>
      </c>
    </row>
    <row r="163" ht="45" customHeight="1">
      <c r="A163" s="12" t="inlineStr">
        <is>
          <t>Unit 2.1: Systems in the Human Body</t>
        </is>
      </c>
      <c r="B163" s="12" t="inlineStr">
        <is>
          <t>Respiration in Animals</t>
        </is>
      </c>
      <c r="C163" s="13" t="inlineStr">
        <is>
          <t>Introduction to Respiration [BI4.28]</t>
        </is>
      </c>
      <c r="D163" s="12" t="inlineStr">
        <is>
          <t xml:space="preserve">State that all the energy needed for life processes is transferred by respiration.
Describe respiration as the breakdown of organic molecules.  </t>
        </is>
      </c>
      <c r="E163" s="12" t="inlineStr">
        <is>
          <t>b88cc28f-df3e-4ba4-a0c2-e42cba02e3cc</t>
        </is>
      </c>
    </row>
    <row r="164" ht="45" customHeight="1">
      <c r="A164" s="12" t="inlineStr">
        <is>
          <t>Unit 2.1: Systems in the Human Body</t>
        </is>
      </c>
      <c r="B164" s="12" t="inlineStr">
        <is>
          <t>Respiration in Animals</t>
        </is>
      </c>
      <c r="C164" s="13" t="inlineStr">
        <is>
          <t>Aerobic Respiration: Word Equation [BI4.29]</t>
        </is>
      </c>
      <c r="D164" s="12" t="inlineStr">
        <is>
          <t>Describe aerobic respiration and give the word equation.</t>
        </is>
      </c>
      <c r="E164" s="12" t="inlineStr">
        <is>
          <t>92232e65-6e9c-4142-bdbd-bf8eb32cfdb7</t>
        </is>
      </c>
    </row>
    <row r="165" ht="45" customHeight="1">
      <c r="A165" s="12" t="inlineStr">
        <is>
          <t>Unit 2.1: Systems in the Human Body</t>
        </is>
      </c>
      <c r="B165" s="12" t="inlineStr">
        <is>
          <t>Respiration in Animals</t>
        </is>
      </c>
      <c r="C165" s="13" t="inlineStr">
        <is>
          <t>Anaerobic Respiration in Animals: Word Equation [BI4.31]</t>
        </is>
      </c>
      <c r="D165" s="12" t="inlineStr">
        <is>
          <t>Describe the process of anaerobic respiration in animals and give the word equation.</t>
        </is>
      </c>
      <c r="E165" s="12" t="inlineStr">
        <is>
          <t>018fb97a-a6e7-4836-8eff-5f345280d692</t>
        </is>
      </c>
    </row>
    <row r="166" ht="45" customHeight="1">
      <c r="A166" s="12" t="inlineStr">
        <is>
          <t>Unit 2.1: Systems in the Human Body</t>
        </is>
      </c>
      <c r="B166" s="12" t="inlineStr">
        <is>
          <t>Respiration in Animals</t>
        </is>
      </c>
      <c r="C166" s="13" t="inlineStr">
        <is>
          <t>Exothermic Reactions: Respiration [CH5.06]</t>
        </is>
      </c>
      <c r="D166" s="12" t="inlineStr">
        <is>
          <t>Describe respiration as an exothermic chemical process. Includes equations for aerobic &amp; anaerobic respiration.</t>
        </is>
      </c>
      <c r="E166" s="12" t="inlineStr">
        <is>
          <t>786a16af-b1f5-4d15-9fd0-8981423d8d03</t>
        </is>
      </c>
    </row>
    <row r="167" ht="45" customHeight="1">
      <c r="A167" s="12" t="inlineStr">
        <is>
          <t>Unit 2.1: Systems in the Human Body</t>
        </is>
      </c>
      <c r="B167" s="12" t="inlineStr">
        <is>
          <t>Respiration in Animals</t>
        </is>
      </c>
      <c r="C167" s="13" t="inlineStr">
        <is>
          <t>Importance of Anaerobic Respiration in Animals [BI4.39]</t>
        </is>
      </c>
      <c r="D167" s="12" t="inlineStr">
        <is>
          <t>Describe the process of anaerobic respiration in animals and explain why it occurs.</t>
        </is>
      </c>
      <c r="E167" s="12" t="inlineStr">
        <is>
          <t>a9a66553-daeb-4195-8bf5-c1b405ebe15f</t>
        </is>
      </c>
    </row>
    <row r="168" ht="45" customHeight="1">
      <c r="A168" s="12" t="inlineStr">
        <is>
          <t>Unit 2.1: Systems in the Human Body</t>
        </is>
      </c>
      <c r="B168" s="12" t="inlineStr">
        <is>
          <t>Respiration in Animals</t>
        </is>
      </c>
      <c r="C168" s="13" t="inlineStr">
        <is>
          <t>Exercise: Describing the Effect on the Body [BI4.40]</t>
        </is>
      </c>
      <c r="D168" s="12" t="inlineStr">
        <is>
          <t>Describe skeletal muscle and how the body responds to exercise.</t>
        </is>
      </c>
      <c r="E168" s="12" t="inlineStr">
        <is>
          <t>2b665458-8715-4ff0-93af-17edef40af5c</t>
        </is>
      </c>
    </row>
    <row r="169" ht="45" customHeight="1">
      <c r="A169" s="12" t="inlineStr">
        <is>
          <t>Unit 2.1: Systems in the Human Body</t>
        </is>
      </c>
      <c r="B169" s="12" t="inlineStr">
        <is>
          <t>Respiration in Animals</t>
        </is>
      </c>
      <c r="C169" s="13" t="inlineStr">
        <is>
          <t>Exercise: Explaining the Effect on the Body [BI4.41]</t>
        </is>
      </c>
      <c r="D169" s="12" t="inlineStr">
        <is>
          <t>Explain the adaptations of skeletal muscle and how the body responds to exercise.</t>
        </is>
      </c>
      <c r="E169" s="12" t="inlineStr">
        <is>
          <t>26c73087-1c3a-490a-aafe-8a00906814d4</t>
        </is>
      </c>
    </row>
    <row r="170" ht="45" customHeight="1">
      <c r="A170" s="12" t="inlineStr">
        <is>
          <t>Unit 2.1: Systems in the Human Body</t>
        </is>
      </c>
      <c r="B170" s="12" t="inlineStr">
        <is>
          <t>Respiration in Animals</t>
        </is>
      </c>
      <c r="C170" s="13" t="inlineStr">
        <is>
          <t>Oxygen Debt [BI4.49]</t>
        </is>
      </c>
      <c r="D170" s="12" t="inlineStr">
        <is>
          <t>Describe oxygen debt is and explain why it occurs.</t>
        </is>
      </c>
      <c r="E170" s="12" t="inlineStr">
        <is>
          <t>9b5b2b6e-3196-4608-a269-46680c76b6d0</t>
        </is>
      </c>
    </row>
    <row r="171" ht="45" customHeight="1">
      <c r="A171" s="12" t="inlineStr">
        <is>
          <t>Unit 2.1: Systems in the Human Body</t>
        </is>
      </c>
      <c r="B171" s="12" t="inlineStr">
        <is>
          <t>Respiration in Animals</t>
        </is>
      </c>
      <c r="C171" s="13" t="inlineStr">
        <is>
          <t>Practical: Using a Respirometer [BI4.53]</t>
        </is>
      </c>
      <c r="D171" s="12" t="inlineStr">
        <is>
          <t>Use a respirometer to demonstrate that oxygen is removed from the air when an organism respires.</t>
        </is>
      </c>
      <c r="E171" s="12" t="inlineStr">
        <is>
          <t>f6677e9b-84c6-4cb3-8de0-ee8166b42cf5</t>
        </is>
      </c>
    </row>
    <row r="172" ht="45" customHeight="1">
      <c r="A172" s="12" t="inlineStr">
        <is>
          <t>Unit 2.1: Systems in the Human Body</t>
        </is>
      </c>
      <c r="B172" s="12" t="inlineStr">
        <is>
          <t>Respiration in Animals</t>
        </is>
      </c>
      <c r="C172" s="13" t="inlineStr">
        <is>
          <t>Practical: Respiration &amp; Indicators [BI4.54]</t>
        </is>
      </c>
      <c r="D172" s="12" t="inlineStr">
        <is>
          <t>Demonstrate an organism is respiring by detecting the release of carbon dioxide using hydrogen carbonate indicator.</t>
        </is>
      </c>
      <c r="E172" s="12" t="inlineStr">
        <is>
          <t>bd7646fb-063c-411a-bae4-e956ef2ab9f5</t>
        </is>
      </c>
    </row>
    <row r="173" ht="45" customHeight="1">
      <c r="A173" s="12" t="inlineStr">
        <is>
          <t>Unit 2.1: Systems in the Human Body</t>
        </is>
      </c>
      <c r="B173" s="12" t="inlineStr">
        <is>
          <t>Respiration in Animals</t>
        </is>
      </c>
      <c r="C173" s="13" t="inlineStr">
        <is>
          <t>Practical: Respiration &amp; Temperature Change [BI4.55]</t>
        </is>
      </c>
      <c r="D173" s="12" t="inlineStr">
        <is>
          <t>Demonstrate that an organism is respiring by measuring the temperature change.</t>
        </is>
      </c>
      <c r="E173" s="12" t="inlineStr">
        <is>
          <t>03807376-0306-48cc-add8-ce245f726eac</t>
        </is>
      </c>
    </row>
    <row r="174" ht="45" customHeight="1">
      <c r="A174" s="12" t="inlineStr">
        <is>
          <t>Unit 2.1: Systems in the Human Body</t>
        </is>
      </c>
      <c r="B174" s="12" t="inlineStr">
        <is>
          <t>Respiration in Animals</t>
        </is>
      </c>
      <c r="C174" s="13" t="inlineStr">
        <is>
          <t>Practical: Respiration &amp; Limewater [BI4.56]</t>
        </is>
      </c>
      <c r="D174" s="12" t="inlineStr">
        <is>
          <t>Demonstrate that an organism is respiring by observing a chemical change in limewater.</t>
        </is>
      </c>
      <c r="E174" s="12" t="inlineStr">
        <is>
          <t>daf22d36-811e-421e-b52c-63f495590482</t>
        </is>
      </c>
    </row>
    <row r="175" ht="45" customHeight="1">
      <c r="A175" s="12" t="inlineStr">
        <is>
          <t>Unit 2.1: Systems in the Human Body</t>
        </is>
      </c>
      <c r="B175" s="12" t="inlineStr">
        <is>
          <t>Respiration in Animals</t>
        </is>
      </c>
      <c r="C175" s="13" t="inlineStr">
        <is>
          <t>Photosynthesis &amp; Respiration [BI4.52]</t>
        </is>
      </c>
      <c r="D175" s="12" t="inlineStr">
        <is>
          <t>Describe how respiration and photosynthesis are linked in plants and animals. Explain the importance of photosynthesis to all life on Earth.</t>
        </is>
      </c>
      <c r="E175" s="12" t="inlineStr">
        <is>
          <t>1aefbec0-2fc7-49d8-9d2b-a8986627d1b4</t>
        </is>
      </c>
    </row>
    <row r="176" ht="45" customHeight="1">
      <c r="A176" s="12" t="inlineStr">
        <is>
          <t>Unit 2.1: Systems in the Human Body</t>
        </is>
      </c>
      <c r="B176" s="12" t="inlineStr">
        <is>
          <t>Need for Exchange Surfaces &amp; Transport Systems</t>
        </is>
      </c>
      <c r="C176" s="13" t="inlineStr">
        <is>
          <t>Diagnostic: Need for Exchange Surfaces &amp; Transport Systems [SY0.024]</t>
        </is>
      </c>
      <c r="D176" s="12" t="inlineStr">
        <is>
          <t>Diagnostic for the need for exchange surfaces &amp; transport systems topic.</t>
        </is>
      </c>
      <c r="E176" s="12" t="inlineStr">
        <is>
          <t>e7f2f8b3-c8d9-4f26-83d1-2333b3fe81de</t>
        </is>
      </c>
    </row>
    <row r="177" ht="45" customHeight="1">
      <c r="A177" s="12" t="inlineStr">
        <is>
          <t>Unit 2.1: Systems in the Human Body</t>
        </is>
      </c>
      <c r="B177" s="12" t="inlineStr">
        <is>
          <t>Need for Exchange Surfaces &amp; Transport Systems</t>
        </is>
      </c>
      <c r="C177" s="13" t="inlineStr">
        <is>
          <t>Surface Area to Volume Ratio [BI1.45]</t>
        </is>
      </c>
      <c r="D177" s="12" t="inlineStr">
        <is>
          <t>Calculate and compare surface area to volume ratios.</t>
        </is>
      </c>
      <c r="E177" s="12" t="inlineStr">
        <is>
          <t>9d6015ed-1df6-4f6c-9991-c9718132e66f</t>
        </is>
      </c>
    </row>
    <row r="178" ht="45" customHeight="1">
      <c r="A178" s="12" t="inlineStr">
        <is>
          <t>Unit 2.1: Systems in the Human Body</t>
        </is>
      </c>
      <c r="B178" s="12" t="inlineStr">
        <is>
          <t>Need for Exchange Surfaces &amp; Transport Systems</t>
        </is>
      </c>
      <c r="C178" s="13" t="inlineStr">
        <is>
          <t>Animal Tissues [BI2.01]</t>
        </is>
      </c>
      <c r="D178" s="12" t="inlineStr">
        <is>
          <t>Give a definition of a tissue and some examples from animals.</t>
        </is>
      </c>
      <c r="E178" s="12" t="inlineStr">
        <is>
          <t>eadcb639-f00f-41b6-95e8-7d0aa29943b4</t>
        </is>
      </c>
    </row>
    <row r="179" ht="45" customHeight="1">
      <c r="A179" s="12" t="inlineStr">
        <is>
          <t>Unit 2.1: Systems in the Human Body</t>
        </is>
      </c>
      <c r="B179" s="12" t="inlineStr">
        <is>
          <t>Need for Exchange Surfaces &amp; Transport Systems</t>
        </is>
      </c>
      <c r="C179" s="13" t="inlineStr">
        <is>
          <t>Human Organs [BI2.02]</t>
        </is>
      </c>
      <c r="D179" s="12" t="inlineStr">
        <is>
          <t xml:space="preserve">Give a definition of an organ, identify some examples from humans and give their functions. </t>
        </is>
      </c>
      <c r="E179" s="12" t="inlineStr">
        <is>
          <t>a522482a-a5a7-4b89-bbf0-b14db28ceb63</t>
        </is>
      </c>
    </row>
    <row r="180" ht="45" customHeight="1">
      <c r="A180" s="12" t="inlineStr">
        <is>
          <t>Unit 2.1: Systems in the Human Body</t>
        </is>
      </c>
      <c r="B180" s="12" t="inlineStr">
        <is>
          <t>Need for Exchange Surfaces &amp; Transport Systems</t>
        </is>
      </c>
      <c r="C180" s="13" t="inlineStr">
        <is>
          <t>Human Organ Systems [BI2.03]</t>
        </is>
      </c>
      <c r="D180" s="12" t="inlineStr">
        <is>
          <t xml:space="preserve">Give a definition of an organ system, identify some examples from humans and give their functions. </t>
        </is>
      </c>
      <c r="E180" s="12" t="inlineStr">
        <is>
          <t>811934ef-15a5-458c-aff6-c1ce1dfd2d2c</t>
        </is>
      </c>
    </row>
    <row r="181" ht="45" customHeight="1">
      <c r="A181" s="12" t="inlineStr">
        <is>
          <t>Unit 2.1: Systems in the Human Body</t>
        </is>
      </c>
      <c r="B181" s="12" t="inlineStr">
        <is>
          <t>Need for Exchange Surfaces &amp; Transport Systems</t>
        </is>
      </c>
      <c r="C181" s="13" t="inlineStr">
        <is>
          <t>The Need for Exchange Surfaces [BI1.46]</t>
        </is>
      </c>
      <c r="D181" s="12" t="inlineStr">
        <is>
          <t>Use surface area to volume ratio to explain the need for exchange surfaces in multicellular organisms.</t>
        </is>
      </c>
      <c r="E181" s="12" t="inlineStr">
        <is>
          <t>7876329a-5649-4157-b055-f75402a7d939</t>
        </is>
      </c>
    </row>
    <row r="182" ht="45" customHeight="1">
      <c r="A182" s="12" t="inlineStr">
        <is>
          <t>Unit 2.1: Systems in the Human Body</t>
        </is>
      </c>
      <c r="B182" s="12" t="inlineStr">
        <is>
          <t>Need for Exchange Surfaces &amp; Transport Systems</t>
        </is>
      </c>
      <c r="C182" s="13" t="inlineStr">
        <is>
          <t>The Need for Transport Systems [BI2.39]</t>
        </is>
      </c>
      <c r="D182" s="12" t="inlineStr">
        <is>
          <t>Use volume and diffusion distance to explain the need for transport systems in multicellular organisms.</t>
        </is>
      </c>
      <c r="E182" s="12" t="inlineStr">
        <is>
          <t>b68f1122-5bf3-4888-9bdd-beb1f9c738e2</t>
        </is>
      </c>
    </row>
    <row r="183" ht="45" customHeight="1">
      <c r="A183" s="12" t="inlineStr">
        <is>
          <t>Unit 2.1: Systems in the Human Body</t>
        </is>
      </c>
      <c r="B183" s="12" t="inlineStr">
        <is>
          <t>Circulatory System</t>
        </is>
      </c>
      <c r="C183" s="13" t="inlineStr">
        <is>
          <t>Diagnostic: Circulatory System [SY0.025]</t>
        </is>
      </c>
      <c r="D183" s="12" t="inlineStr">
        <is>
          <t>Diagnostic for the structure and function of the heart, blood vessels, blood and blood components.</t>
        </is>
      </c>
      <c r="E183" s="12" t="inlineStr">
        <is>
          <t>c7607b01-8854-42f2-a2f6-b7e5ec761d23</t>
        </is>
      </c>
    </row>
    <row r="184" ht="45" customHeight="1">
      <c r="A184" s="12" t="inlineStr">
        <is>
          <t>Unit 2.1: Systems in the Human Body</t>
        </is>
      </c>
      <c r="B184" s="12" t="inlineStr">
        <is>
          <t>Circulatory System</t>
        </is>
      </c>
      <c r="C184" s="13" t="inlineStr">
        <is>
          <t>Circulatory System: Introduction [BI2.40]</t>
        </is>
      </c>
      <c r="D184" s="12" t="inlineStr">
        <is>
          <t>Describe the double circulatory system and the structure and function of the blood.</t>
        </is>
      </c>
      <c r="E184" s="12" t="inlineStr">
        <is>
          <t>b353c819-c53e-478d-af2e-5518e2c39ba8</t>
        </is>
      </c>
    </row>
    <row r="185" ht="45" customHeight="1">
      <c r="A185" s="12" t="inlineStr">
        <is>
          <t>Unit 2.1: Systems in the Human Body</t>
        </is>
      </c>
      <c r="B185" s="12" t="inlineStr">
        <is>
          <t>Circulatory System</t>
        </is>
      </c>
      <c r="C185" s="13" t="inlineStr">
        <is>
          <t>Human Heart: Structure [BI2.41]</t>
        </is>
      </c>
      <c r="D185" s="12" t="inlineStr">
        <is>
          <t>Identify the blood vessels and chambers of the heart.</t>
        </is>
      </c>
      <c r="E185" s="12" t="inlineStr">
        <is>
          <t>9e7211d1-03d9-453f-a700-78779860222d</t>
        </is>
      </c>
    </row>
    <row r="186" ht="45" customHeight="1">
      <c r="A186" s="12" t="inlineStr">
        <is>
          <t>Unit 2.1: Systems in the Human Body</t>
        </is>
      </c>
      <c r="B186" s="12" t="inlineStr">
        <is>
          <t>Circulatory System</t>
        </is>
      </c>
      <c r="C186" s="13" t="inlineStr">
        <is>
          <t>Human Heart: Function [BI2.42]</t>
        </is>
      </c>
      <c r="D186" s="12" t="inlineStr">
        <is>
          <t>Describe blood flow in the heart and the function of each heart structure.</t>
        </is>
      </c>
      <c r="E186" s="12" t="inlineStr">
        <is>
          <t>84f2e60a-0f81-45cf-99c8-9f6f9e4ba63f</t>
        </is>
      </c>
    </row>
    <row r="187" ht="45" customHeight="1">
      <c r="A187" s="12" t="inlineStr">
        <is>
          <t>Unit 2.1: Systems in the Human Body</t>
        </is>
      </c>
      <c r="B187" s="12" t="inlineStr">
        <is>
          <t>Circulatory System</t>
        </is>
      </c>
      <c r="C187" s="13" t="inlineStr">
        <is>
          <t>Human Heart: Explaining the Structure [BI2.43]</t>
        </is>
      </c>
      <c r="D187" s="12" t="inlineStr">
        <is>
          <t>Explain the structures and adaptations of the heart.</t>
        </is>
      </c>
      <c r="E187" s="12" t="inlineStr">
        <is>
          <t>69e295a9-d4e8-4d07-bd91-760afee9e067</t>
        </is>
      </c>
    </row>
    <row r="188" ht="45" customHeight="1">
      <c r="A188" s="12" t="inlineStr">
        <is>
          <t>Unit 2.1: Systems in the Human Body</t>
        </is>
      </c>
      <c r="B188" s="12" t="inlineStr">
        <is>
          <t>Circulatory System</t>
        </is>
      </c>
      <c r="C188" s="13" t="inlineStr">
        <is>
          <t>Circulatory System: Measuring Heart Rate [BI2.44]</t>
        </is>
      </c>
      <c r="D188" s="12" t="inlineStr">
        <is>
          <t>Describe what causes a pulse and show how it can be used the measure pulse/heart rate.</t>
        </is>
      </c>
      <c r="E188" s="12" t="inlineStr">
        <is>
          <t>d7aa69bb-ad4d-4d10-b5fb-7db4fb411a12</t>
        </is>
      </c>
    </row>
    <row r="189" ht="45" customHeight="1">
      <c r="A189" s="12" t="inlineStr">
        <is>
          <t>Unit 2.1: Systems in the Human Body</t>
        </is>
      </c>
      <c r="B189" s="12" t="inlineStr">
        <is>
          <t>Circulatory System</t>
        </is>
      </c>
      <c r="C189" s="13" t="inlineStr">
        <is>
          <t>Human Heart: How the Heart Beats (Natural Pacemaker) [BI2.45]</t>
        </is>
      </c>
      <c r="D189" s="12" t="inlineStr">
        <is>
          <t>Describe what a natural pacemaker is and where it can be found.</t>
        </is>
      </c>
      <c r="E189" s="12" t="inlineStr">
        <is>
          <t>bd3a5725-4416-4bd3-a1c2-3fc2b911101c</t>
        </is>
      </c>
    </row>
    <row r="190" ht="45" customHeight="1">
      <c r="A190" s="12" t="inlineStr">
        <is>
          <t>Unit 2.1: Systems in the Human Body</t>
        </is>
      </c>
      <c r="B190" s="12" t="inlineStr">
        <is>
          <t>Circulatory System</t>
        </is>
      </c>
      <c r="C190" s="13" t="inlineStr">
        <is>
          <t>Rate of Blood Flow: Introduction [BI2.95]</t>
        </is>
      </c>
      <c r="D190" s="12" t="inlineStr">
        <is>
          <t>Define rate of blood flow and explain why it is important.</t>
        </is>
      </c>
      <c r="E190" s="12" t="inlineStr">
        <is>
          <t>9c947417-7d59-4c95-8a30-f0d9266b1b76</t>
        </is>
      </c>
    </row>
    <row r="191" ht="45" customHeight="1">
      <c r="A191" s="12" t="inlineStr">
        <is>
          <t>Unit 2.1: Systems in the Human Body</t>
        </is>
      </c>
      <c r="B191" s="12" t="inlineStr">
        <is>
          <t>Circulatory System</t>
        </is>
      </c>
      <c r="C191" s="13" t="inlineStr">
        <is>
          <t>Rate of Blood Flow: Calculating I [BI2.52]</t>
        </is>
      </c>
      <c r="D191" s="12" t="inlineStr">
        <is>
          <t>Calculate rate of blood flow. Word problems and no unit conversions.</t>
        </is>
      </c>
      <c r="E191" s="12" t="inlineStr">
        <is>
          <t>b22802a8-a6df-4718-ba92-006b9a487f76</t>
        </is>
      </c>
    </row>
    <row r="192" ht="45" customHeight="1">
      <c r="A192" s="12" t="inlineStr">
        <is>
          <t>Unit 2.1: Systems in the Human Body</t>
        </is>
      </c>
      <c r="B192" s="12" t="inlineStr">
        <is>
          <t>Circulatory System</t>
        </is>
      </c>
      <c r="C192" s="13" t="inlineStr">
        <is>
          <t>Rate of Blood Flow: Calculating II [BI2.53]</t>
        </is>
      </c>
      <c r="D192" s="12" t="inlineStr">
        <is>
          <t>Calculate rate of blood flow. Word problems and unit conversions.</t>
        </is>
      </c>
      <c r="E192" s="12" t="inlineStr">
        <is>
          <t>8db75251-75c4-42bc-ae21-d8d956f34edf</t>
        </is>
      </c>
    </row>
    <row r="193" ht="45" customHeight="1">
      <c r="A193" s="12" t="inlineStr">
        <is>
          <t>Unit 2.1: Systems in the Human Body</t>
        </is>
      </c>
      <c r="B193" s="12" t="inlineStr">
        <is>
          <t>Circulatory System</t>
        </is>
      </c>
      <c r="C193" s="13" t="inlineStr">
        <is>
          <t>Blood Vessels: Structure &amp; Functions [BI2.46]</t>
        </is>
      </c>
      <c r="D193" s="12" t="inlineStr">
        <is>
          <t>Describe the structure of the different blood vessels and their functions.</t>
        </is>
      </c>
      <c r="E193" s="12" t="inlineStr">
        <is>
          <t>f2924384-9be4-458b-a22a-4075f6ddc076</t>
        </is>
      </c>
    </row>
    <row r="194" ht="45" customHeight="1">
      <c r="A194" s="12" t="inlineStr">
        <is>
          <t>Unit 2.1: Systems in the Human Body</t>
        </is>
      </c>
      <c r="B194" s="12" t="inlineStr">
        <is>
          <t>Circulatory System</t>
        </is>
      </c>
      <c r="C194" s="13" t="inlineStr">
        <is>
          <t>Blood Vessels: Explaining the Structure [BI2.47]</t>
        </is>
      </c>
      <c r="D194" s="12" t="inlineStr">
        <is>
          <t>Explain how blood vessels are adapted for their function.</t>
        </is>
      </c>
      <c r="E194" s="12" t="inlineStr">
        <is>
          <t>d18e04d0-7b8b-4b94-a95e-9197847ce052</t>
        </is>
      </c>
    </row>
    <row r="195" ht="45" customHeight="1">
      <c r="A195" s="12" t="inlineStr">
        <is>
          <t>Unit 2.1: Systems in the Human Body</t>
        </is>
      </c>
      <c r="B195" s="12" t="inlineStr">
        <is>
          <t>Circulatory System</t>
        </is>
      </c>
      <c r="C195" s="13" t="inlineStr">
        <is>
          <t>Blood Components: Functions [BI2.49]</t>
        </is>
      </c>
      <c r="D195" s="12" t="inlineStr">
        <is>
          <t>Identify the components of blood and list their functions.</t>
        </is>
      </c>
      <c r="E195" s="12" t="inlineStr">
        <is>
          <t>f49b4590-c8b9-4158-bd36-e1c1c076ccef</t>
        </is>
      </c>
    </row>
    <row r="196" ht="45" customHeight="1">
      <c r="A196" s="12" t="inlineStr">
        <is>
          <t>Unit 2.1: Systems in the Human Body</t>
        </is>
      </c>
      <c r="B196" s="12" t="inlineStr">
        <is>
          <t>Circulatory System</t>
        </is>
      </c>
      <c r="C196" s="13" t="inlineStr">
        <is>
          <t>Blood Components: Structures [BI2.50]</t>
        </is>
      </c>
      <c r="D196" s="12" t="inlineStr">
        <is>
          <t>Describe the structure of components of blood.</t>
        </is>
      </c>
      <c r="E196" s="12" t="inlineStr">
        <is>
          <t>fa336815-1aa9-475b-8f6c-13439a201f9b</t>
        </is>
      </c>
    </row>
    <row r="197" ht="45" customHeight="1">
      <c r="A197" s="12" t="inlineStr">
        <is>
          <t>Unit 2.1: Systems in the Human Body</t>
        </is>
      </c>
      <c r="B197" s="12" t="inlineStr">
        <is>
          <t>Circulatory System</t>
        </is>
      </c>
      <c r="C197" s="13" t="inlineStr">
        <is>
          <t>Blood Components: Explaining the Structures [BI2.51]</t>
        </is>
      </c>
      <c r="D197" s="12" t="inlineStr">
        <is>
          <t>Explain how components of blood are adapted for their functions.</t>
        </is>
      </c>
      <c r="E197" s="12" t="inlineStr">
        <is>
          <t>5a004078-e8e6-4095-bdf8-efba7a050037</t>
        </is>
      </c>
    </row>
    <row r="198" ht="45" customHeight="1">
      <c r="A198" s="12" t="inlineStr">
        <is>
          <t>Unit 2.1: Systems in the Human Body</t>
        </is>
      </c>
      <c r="B198" s="12" t="inlineStr">
        <is>
          <t>Circulatory System</t>
        </is>
      </c>
      <c r="C198" s="13" t="inlineStr">
        <is>
          <t>Circulatory System: Describing Data [BI2.48]</t>
        </is>
      </c>
      <c r="D198" s="12" t="inlineStr">
        <is>
          <t>Describe similarities, differences and patterns in data when presented with diagrams, tables or charts.</t>
        </is>
      </c>
      <c r="E198" s="12" t="inlineStr">
        <is>
          <t>23d27148-a3f5-43b5-b350-e41fa9ccf186</t>
        </is>
      </c>
    </row>
    <row r="199" ht="45" customHeight="1">
      <c r="A199" s="12" t="inlineStr">
        <is>
          <t>Unit 2.1: Systems in the Human Body</t>
        </is>
      </c>
      <c r="B199" s="12" t="inlineStr">
        <is>
          <t>Circulatory System</t>
        </is>
      </c>
      <c r="C199" s="13" t="inlineStr">
        <is>
          <t>Circulatory System: Interpreting Data [BI2.94]</t>
        </is>
      </c>
      <c r="D199" s="12" t="inlineStr">
        <is>
          <t>Interpret data about the circulatory system from tables and calculate the mean concentration of red blood cells. Convert numbers to standard form.</t>
        </is>
      </c>
      <c r="E199" s="12" t="inlineStr">
        <is>
          <t>b9630caa-fefe-4ffe-a032-a25e934be9f6</t>
        </is>
      </c>
    </row>
    <row r="200" ht="45" customHeight="1">
      <c r="A200" s="12" t="inlineStr">
        <is>
          <t>Unit 2.1: Systems in the Human Body</t>
        </is>
      </c>
      <c r="B200" s="12" t="inlineStr">
        <is>
          <t>Breathing &amp; Gas Exchange</t>
        </is>
      </c>
      <c r="C200" s="13" t="inlineStr">
        <is>
          <t>Diagnostic: Breathing &amp; Gas Exchange [SY0.027]</t>
        </is>
      </c>
      <c r="D200" s="12" t="inlineStr">
        <is>
          <t>Diagnostic for human gas exchange and breathing.</t>
        </is>
      </c>
      <c r="E200" s="12" t="inlineStr">
        <is>
          <t>fe09c692-fb3a-4650-a6cb-53c0f7fcfb83</t>
        </is>
      </c>
    </row>
    <row r="201" ht="45" customHeight="1">
      <c r="A201" s="12" t="inlineStr">
        <is>
          <t>Unit 2.1: Systems in the Human Body</t>
        </is>
      </c>
      <c r="B201" s="12" t="inlineStr">
        <is>
          <t>Breathing &amp; Gas Exchange</t>
        </is>
      </c>
      <c r="C201" s="13" t="inlineStr">
        <is>
          <t>The Human Gas Exchange System [BI2.34]</t>
        </is>
      </c>
      <c r="D201" s="12" t="inlineStr">
        <is>
          <t>Describe the structure and function of the human gas exchange system.</t>
        </is>
      </c>
      <c r="E201" s="12" t="inlineStr">
        <is>
          <t>1a82cb3c-7118-4c08-8280-a7cbcdb1397e</t>
        </is>
      </c>
    </row>
    <row r="202" ht="45" customHeight="1">
      <c r="A202" s="12" t="inlineStr">
        <is>
          <t>Unit 2.1: Systems in the Human Body</t>
        </is>
      </c>
      <c r="B202" s="12" t="inlineStr">
        <is>
          <t>Breathing &amp; Gas Exchange</t>
        </is>
      </c>
      <c r="C202" s="13" t="inlineStr">
        <is>
          <t>Mechanics of Breathing [BI2.35]</t>
        </is>
      </c>
      <c r="D202" s="12" t="inlineStr">
        <is>
          <t>Explain the mechanical process of breathing and model breathing using a bell jar.</t>
        </is>
      </c>
      <c r="E202" s="12" t="inlineStr">
        <is>
          <t>bd8ce58e-e36a-4f90-b2e3-1d2503108a22</t>
        </is>
      </c>
    </row>
    <row r="203" ht="45" customHeight="1">
      <c r="A203" s="12" t="inlineStr">
        <is>
          <t>Unit 2.1: Systems in the Human Body</t>
        </is>
      </c>
      <c r="B203" s="12" t="inlineStr">
        <is>
          <t>Breathing &amp; Gas Exchange</t>
        </is>
      </c>
      <c r="C203" s="13" t="inlineStr">
        <is>
          <t>How Lungs are Adapted for Gas Exchange [BI2.36]</t>
        </is>
      </c>
      <c r="D203" s="12" t="inlineStr">
        <is>
          <t>Identify main features of the lungs and explain how they facilitate air gas exchange in humans.</t>
        </is>
      </c>
      <c r="E203" s="12" t="inlineStr">
        <is>
          <t>3b23e1c0-3fde-43c5-aa82-276536b70e34</t>
        </is>
      </c>
    </row>
    <row r="204" ht="45" customHeight="1">
      <c r="A204" s="12" t="inlineStr">
        <is>
          <t>Unit 2.1: Systems in the Human Body</t>
        </is>
      </c>
      <c r="B204" s="12" t="inlineStr">
        <is>
          <t>Breathing &amp; Gas Exchange</t>
        </is>
      </c>
      <c r="C204" s="13" t="inlineStr">
        <is>
          <t>Exchange Surfaces: Alveoli [BI1.47]</t>
        </is>
      </c>
      <c r="D204" s="12" t="inlineStr">
        <is>
          <t>Describe the structure of alveoli and explain how they are adapted for exchanging materials.</t>
        </is>
      </c>
      <c r="E204" s="12" t="inlineStr">
        <is>
          <t>e57fa971-ceee-4177-b940-220749f74fc6</t>
        </is>
      </c>
    </row>
    <row r="205" ht="45" customHeight="1">
      <c r="A205" s="12" t="inlineStr">
        <is>
          <t>Unit 2.1: Systems in the Human Body</t>
        </is>
      </c>
      <c r="B205" s="12" t="inlineStr">
        <is>
          <t>Breathing &amp; Gas Exchange</t>
        </is>
      </c>
      <c r="C205" s="13" t="inlineStr">
        <is>
          <t>Calculating Breathing Rate I [BI2.37]</t>
        </is>
      </c>
      <c r="D205" s="12" t="inlineStr">
        <is>
          <t>Identify the structures of the lung and complete simple calculations of breathing rates.</t>
        </is>
      </c>
      <c r="E205" s="12" t="inlineStr">
        <is>
          <t>8572ad65-eb82-4fd9-9470-6759b4038b0c</t>
        </is>
      </c>
    </row>
    <row r="206" ht="45" customHeight="1">
      <c r="A206" s="12" t="inlineStr">
        <is>
          <t>Unit 2.1: Systems in the Human Body</t>
        </is>
      </c>
      <c r="B206" s="12" t="inlineStr">
        <is>
          <t>Breathing &amp; Gas Exchange</t>
        </is>
      </c>
      <c r="C206" s="13" t="inlineStr">
        <is>
          <t>Calculating Breathing Rate II [BI2.38]</t>
        </is>
      </c>
      <c r="D206" s="12" t="inlineStr">
        <is>
          <t>Identify the structures of the lung and calculate breathing rates using data from tables and graphs.</t>
        </is>
      </c>
      <c r="E206" s="12" t="inlineStr">
        <is>
          <t>e6605396-45f1-43fd-8e48-ecbc2f95f429</t>
        </is>
      </c>
    </row>
    <row r="207" ht="45" customHeight="1">
      <c r="A207" s="12" t="inlineStr">
        <is>
          <t>Unit 2.1: Systems in the Human Body</t>
        </is>
      </c>
      <c r="B207" s="12" t="inlineStr">
        <is>
          <t>Digestive System</t>
        </is>
      </c>
      <c r="C207" s="13" t="inlineStr">
        <is>
          <t>Diagnostic: Digestive System [SY0.028]</t>
        </is>
      </c>
      <c r="D207" s="12" t="inlineStr">
        <is>
          <t>Diagnostic for the digestive system topic.</t>
        </is>
      </c>
      <c r="E207" s="12" t="inlineStr">
        <is>
          <t>5e4e6656-88ae-4a96-9a9c-bb446748c8b8</t>
        </is>
      </c>
    </row>
    <row r="208" ht="45" customHeight="1">
      <c r="A208" s="12" t="inlineStr">
        <is>
          <t>Unit 2.1: Systems in the Human Body</t>
        </is>
      </c>
      <c r="B208" s="12" t="inlineStr">
        <is>
          <t>Digestive System</t>
        </is>
      </c>
      <c r="C208" s="13" t="inlineStr">
        <is>
          <t>The Human Digestive System [BI2.04]</t>
        </is>
      </c>
      <c r="D208" s="12" t="inlineStr">
        <is>
          <t>Describe how several organs work together to digest and absorb food.</t>
        </is>
      </c>
      <c r="E208" s="12" t="inlineStr">
        <is>
          <t>1e576fd8-7779-4df2-a34f-97e11f3e1fe5</t>
        </is>
      </c>
    </row>
    <row r="209" ht="45" customHeight="1">
      <c r="A209" s="12" t="inlineStr">
        <is>
          <t>Unit 2.1: Systems in the Human Body</t>
        </is>
      </c>
      <c r="B209" s="12" t="inlineStr">
        <is>
          <t>Digestive System</t>
        </is>
      </c>
      <c r="C209" s="13" t="inlineStr">
        <is>
          <t>The Functions of the Digestive Organs [BI2.05]</t>
        </is>
      </c>
      <c r="D209" s="12" t="inlineStr">
        <is>
          <t>Describe the functions of the organs in the digestive system.</t>
        </is>
      </c>
      <c r="E209" s="12" t="inlineStr">
        <is>
          <t>35fc0bbf-324a-4f1e-a16c-3c94c9cce622</t>
        </is>
      </c>
    </row>
    <row r="210" ht="45" customHeight="1">
      <c r="A210" s="12" t="inlineStr">
        <is>
          <t>Unit 2.1: Systems in the Human Body</t>
        </is>
      </c>
      <c r="B210" s="12" t="inlineStr">
        <is>
          <t>Digestive System</t>
        </is>
      </c>
      <c r="C210" s="13" t="inlineStr">
        <is>
          <t>Healthy Diet [BI2.06]</t>
        </is>
      </c>
      <c r="D210" s="12" t="inlineStr">
        <is>
          <t>Describe the main components of a healthy human diet and explain why these components are needed.</t>
        </is>
      </c>
      <c r="E210" s="12" t="inlineStr">
        <is>
          <t>21b4cc98-d3e0-427f-8a6a-7ee3a6436710</t>
        </is>
      </c>
    </row>
    <row r="211" ht="45" customHeight="1">
      <c r="A211" s="12" t="inlineStr">
        <is>
          <t>Unit 2.1: Systems in the Human Body</t>
        </is>
      </c>
      <c r="B211" s="12" t="inlineStr">
        <is>
          <t>Digestive System</t>
        </is>
      </c>
      <c r="C211" s="13" t="inlineStr">
        <is>
          <t>Chemistry of Food: Carbohydrates [BI2.07]</t>
        </is>
      </c>
      <c r="D211" s="12" t="inlineStr">
        <is>
          <t>Describe the structure of carbohydrates and give examples of how they are used by organisms.</t>
        </is>
      </c>
      <c r="E211" s="12" t="inlineStr">
        <is>
          <t>8f6ac07a-15ff-4410-bf8b-fdd8fb0a34ef</t>
        </is>
      </c>
    </row>
    <row r="212" ht="45" customHeight="1">
      <c r="A212" s="12" t="inlineStr">
        <is>
          <t>Unit 2.1: Systems in the Human Body</t>
        </is>
      </c>
      <c r="B212" s="12" t="inlineStr">
        <is>
          <t>Digestive System</t>
        </is>
      </c>
      <c r="C212" s="13" t="inlineStr">
        <is>
          <t>Chemistry of Food: Proteins [BI2.08]</t>
        </is>
      </c>
      <c r="D212" s="12" t="inlineStr">
        <is>
          <t>Describe the structure of proteins and state how they are used by organisms.</t>
        </is>
      </c>
      <c r="E212" s="12" t="inlineStr">
        <is>
          <t>005102be-504b-4b14-8036-bf0b88a1c26b</t>
        </is>
      </c>
    </row>
    <row r="213" ht="45" customHeight="1">
      <c r="A213" s="12" t="inlineStr">
        <is>
          <t>Unit 2.1: Systems in the Human Body</t>
        </is>
      </c>
      <c r="B213" s="12" t="inlineStr">
        <is>
          <t>Digestive System</t>
        </is>
      </c>
      <c r="C213" s="13" t="inlineStr">
        <is>
          <t>Chemistry of Food: Lipids [BI2.09]</t>
        </is>
      </c>
      <c r="D213" s="12" t="inlineStr">
        <is>
          <t>Describe the structure of lipids and state how they are used by organisms.</t>
        </is>
      </c>
      <c r="E213" s="12" t="inlineStr">
        <is>
          <t>58488707-4087-4764-b598-b2a895fb0ff6</t>
        </is>
      </c>
    </row>
    <row r="214" ht="45" customHeight="1">
      <c r="A214" s="12" t="inlineStr">
        <is>
          <t>Unit 2.1: Systems in the Human Body</t>
        </is>
      </c>
      <c r="B214" s="12" t="inlineStr">
        <is>
          <t>Digestive System</t>
        </is>
      </c>
      <c r="C214" s="13" t="inlineStr">
        <is>
          <t>Enzymes: Digestive Enzymes [BI2.18]</t>
        </is>
      </c>
      <c r="D214" s="12" t="inlineStr">
        <is>
          <t xml:space="preserve">State where digestive enzymes are produced/found, their substrates and products. </t>
        </is>
      </c>
      <c r="E214" s="12" t="inlineStr">
        <is>
          <t>7525a3d8-5644-4f66-a9e1-b3167c49737e</t>
        </is>
      </c>
    </row>
    <row r="215" ht="45" customHeight="1">
      <c r="A215" s="12" t="inlineStr">
        <is>
          <t>Unit 2.1: Systems in the Human Body</t>
        </is>
      </c>
      <c r="B215" s="12" t="inlineStr">
        <is>
          <t>Digestive System</t>
        </is>
      </c>
      <c r="C215" s="13" t="inlineStr">
        <is>
          <t>The Production &amp; Function of Bile [BI2.19]</t>
        </is>
      </c>
      <c r="D215" s="12" t="inlineStr">
        <is>
          <t>State where bile is produced and stored. Describe the role of bile in digestion.</t>
        </is>
      </c>
      <c r="E215" s="12" t="inlineStr">
        <is>
          <t>a1f135b1-65e8-4575-b35d-46dc44e9db83</t>
        </is>
      </c>
    </row>
    <row r="216" ht="45" customHeight="1">
      <c r="A216" s="12" t="inlineStr">
        <is>
          <t>Unit 2.1: Systems in the Human Body</t>
        </is>
      </c>
      <c r="B216" s="12" t="inlineStr">
        <is>
          <t>Digestive System</t>
        </is>
      </c>
      <c r="C216" s="13" t="inlineStr">
        <is>
          <t>The Lymphatic System [BK4.07]</t>
        </is>
      </c>
      <c r="D216" s="12" t="inlineStr">
        <is>
          <t>To be able to describe the function of the lymphatic system.</t>
        </is>
      </c>
      <c r="E216" s="12" t="inlineStr">
        <is>
          <t>afb2ff92-809a-4784-861d-c031ad1cacdb</t>
        </is>
      </c>
    </row>
    <row r="217" ht="45" customHeight="1">
      <c r="A217" s="12" t="inlineStr">
        <is>
          <t>Unit 2.1: Systems in the Human Body</t>
        </is>
      </c>
      <c r="B217" s="12" t="inlineStr">
        <is>
          <t>Digestive System</t>
        </is>
      </c>
      <c r="C217" s="13" t="inlineStr">
        <is>
          <t>Exchange Surfaces: Villi [BI1.48]</t>
        </is>
      </c>
      <c r="D217" s="12" t="inlineStr">
        <is>
          <t>Describe the structure of villi and explain how they are adapted for exchanging materials.</t>
        </is>
      </c>
      <c r="E217" s="12" t="inlineStr">
        <is>
          <t>9a67938b-6ff3-4fe7-8073-67e369172598</t>
        </is>
      </c>
    </row>
    <row r="218" ht="45" customHeight="1">
      <c r="A218" s="12" t="inlineStr">
        <is>
          <t>Unit 2.1: Systems in the Human Body</t>
        </is>
      </c>
      <c r="B218" s="12" t="inlineStr">
        <is>
          <t>Digestive System</t>
        </is>
      </c>
      <c r="C218" s="13" t="inlineStr">
        <is>
          <t>Required Practical 7: Qualitative Carbohydrate Tests [SY2.04]</t>
        </is>
      </c>
      <c r="D218" s="12" t="inlineStr">
        <is>
          <t>Use iodine solution and Benedict's reagent to test for carbohydrates (glucose and starch).</t>
        </is>
      </c>
      <c r="E218" s="12" t="inlineStr">
        <is>
          <t>cabfbf75-c62e-4b03-872c-6ccd47790075</t>
        </is>
      </c>
    </row>
    <row r="219" ht="45" customHeight="1">
      <c r="A219" s="12" t="inlineStr">
        <is>
          <t>Unit 2.1: Systems in the Human Body</t>
        </is>
      </c>
      <c r="B219" s="12" t="inlineStr">
        <is>
          <t>Digestive System</t>
        </is>
      </c>
      <c r="C219" s="13" t="inlineStr">
        <is>
          <t>Required Practical 7: Qualitative Protein Tests [SY2.05]</t>
        </is>
      </c>
      <c r="D219" s="12" t="inlineStr">
        <is>
          <t>Use biuret reagent to test for proteins.</t>
        </is>
      </c>
      <c r="E219" s="12" t="inlineStr">
        <is>
          <t>1689132b-89fe-4a9b-9b8b-167f7a8d3bae</t>
        </is>
      </c>
    </row>
    <row r="220" ht="45" customHeight="1">
      <c r="A220" s="12" t="inlineStr">
        <is>
          <t>Unit 2.1: Systems in the Human Body</t>
        </is>
      </c>
      <c r="B220" s="12" t="inlineStr">
        <is>
          <t>Digestive System</t>
        </is>
      </c>
      <c r="C220" s="13" t="inlineStr">
        <is>
          <t>Required Practical 7: Qualitative Lipid Tests [SY2.06]</t>
        </is>
      </c>
      <c r="D220" s="12" t="inlineStr">
        <is>
          <t>Use ethanol and water or Sudan III solution to test for lipids.</t>
        </is>
      </c>
      <c r="E220" s="12" t="inlineStr">
        <is>
          <t>ae8eccdc-357b-4429-9a97-03abe19a3dbe</t>
        </is>
      </c>
    </row>
    <row r="221" ht="45" customHeight="1">
      <c r="A221" s="12" t="inlineStr">
        <is>
          <t>Unit 2.1: Systems in the Human Body</t>
        </is>
      </c>
      <c r="B221" s="12" t="inlineStr">
        <is>
          <t>Digestive System</t>
        </is>
      </c>
      <c r="C221" s="13" t="inlineStr">
        <is>
          <t>Required Practical 7: Testing Foods for Biological Molecules [SY2.07]</t>
        </is>
      </c>
      <c r="D221" s="12" t="inlineStr">
        <is>
          <t>Use reagents to test for carbohydrates (glucose and starch), lipids and protein in a range of foods.</t>
        </is>
      </c>
      <c r="E221" s="12" t="inlineStr">
        <is>
          <t>bff65f90-83f3-4e3d-9e4c-724d3d0d0075</t>
        </is>
      </c>
    </row>
    <row r="222" ht="45" customHeight="1">
      <c r="A222" s="12" t="inlineStr">
        <is>
          <t>Unit 2.1: Systems in the Human Body</t>
        </is>
      </c>
      <c r="B222" s="12" t="inlineStr">
        <is>
          <t>Nervous System</t>
        </is>
      </c>
      <c r="C222" s="13" t="inlineStr">
        <is>
          <t>Diagnostic: Nervous System [SY0.029]</t>
        </is>
      </c>
      <c r="D222" s="12" t="inlineStr">
        <is>
          <t>Diagnostic for the nervous system, synapses and reflexes.</t>
        </is>
      </c>
      <c r="E222" s="12" t="inlineStr">
        <is>
          <t>647d9874-7929-4a36-94f7-e9146143eea7</t>
        </is>
      </c>
    </row>
    <row r="223" ht="45" customHeight="1">
      <c r="A223" s="12" t="inlineStr">
        <is>
          <t>Unit 2.1: Systems in the Human Body</t>
        </is>
      </c>
      <c r="B223" s="12" t="inlineStr">
        <is>
          <t>Nervous System</t>
        </is>
      </c>
      <c r="C223" s="13" t="inlineStr">
        <is>
          <t>Nervous System: Introduction [BI5.009]</t>
        </is>
      </c>
      <c r="D223" s="12" t="inlineStr">
        <is>
          <t>An introduction to the nervous system, its structure and function.</t>
        </is>
      </c>
      <c r="E223" s="12" t="inlineStr">
        <is>
          <t>32743a32-9232-42d3-8652-8685ac8e95b6</t>
        </is>
      </c>
    </row>
    <row r="224" ht="45" customHeight="1">
      <c r="A224" s="12" t="inlineStr">
        <is>
          <t>Unit 2.1: Systems in the Human Body</t>
        </is>
      </c>
      <c r="B224" s="12" t="inlineStr">
        <is>
          <t>Nervous System</t>
        </is>
      </c>
      <c r="C224" s="13" t="inlineStr">
        <is>
          <t>Nervous System: Neurones &amp; Nerves [BI5.010]</t>
        </is>
      </c>
      <c r="D224" s="12" t="inlineStr">
        <is>
          <t xml:space="preserve">Describe, explain and compare the structure and function of sensory, motor and relay neurones. </t>
        </is>
      </c>
      <c r="E224" s="12" t="inlineStr">
        <is>
          <t>877180d0-938a-43b2-92bd-b67a2350a969</t>
        </is>
      </c>
    </row>
    <row r="225" ht="45" customHeight="1">
      <c r="A225" s="12" t="inlineStr">
        <is>
          <t>Unit 2.1: Systems in the Human Body</t>
        </is>
      </c>
      <c r="B225" s="12" t="inlineStr">
        <is>
          <t>Nervous System</t>
        </is>
      </c>
      <c r="C225" s="13" t="inlineStr">
        <is>
          <t>Nervous System: Synapses [BI5.011]</t>
        </is>
      </c>
      <c r="D225" s="12" t="inlineStr">
        <is>
          <t>Describe a synapse and the role of neurotransmitters.</t>
        </is>
      </c>
      <c r="E225" s="12" t="inlineStr">
        <is>
          <t>58394e9f-a794-463c-a082-0e387eef6353</t>
        </is>
      </c>
    </row>
    <row r="226" ht="45" customHeight="1">
      <c r="A226" s="12" t="inlineStr">
        <is>
          <t>Unit 2.1: Systems in the Human Body</t>
        </is>
      </c>
      <c r="B226" s="12" t="inlineStr">
        <is>
          <t>Nervous System</t>
        </is>
      </c>
      <c r="C226" s="13" t="inlineStr">
        <is>
          <t>Nervous System: Reflexes [BI5.012]</t>
        </is>
      </c>
      <c r="D226" s="12" t="inlineStr">
        <is>
          <t xml:space="preserve">Describe a reflex arc and give examples of a reflex action. </t>
        </is>
      </c>
      <c r="E226" s="12" t="inlineStr">
        <is>
          <t>b09783dd-d08c-4821-a0e8-597a536fcff4</t>
        </is>
      </c>
    </row>
    <row r="227" ht="45" customHeight="1">
      <c r="A227" s="12" t="inlineStr">
        <is>
          <t>Unit 2.1: Systems in the Human Body</t>
        </is>
      </c>
      <c r="B227" s="12" t="inlineStr">
        <is>
          <t>Nervous System</t>
        </is>
      </c>
      <c r="C227" s="13" t="inlineStr">
        <is>
          <t>Required Practical 8: Reaction Time [SY2.09]</t>
        </is>
      </c>
      <c r="D227" s="12" t="inlineStr">
        <is>
          <t>Investigate the effect of caffeine on reaction time using the 'ruler drop' test.</t>
        </is>
      </c>
      <c r="E227" s="12" t="inlineStr">
        <is>
          <t>43b18d30-f640-4d01-a3d9-91894df23fb4</t>
        </is>
      </c>
    </row>
    <row r="228" ht="45" customHeight="1">
      <c r="A228" s="12" t="inlineStr">
        <is>
          <t>Unit 2.1: Systems in the Human Body</t>
        </is>
      </c>
      <c r="B228" s="12" t="inlineStr">
        <is>
          <t>Nervous System</t>
        </is>
      </c>
      <c r="C228" s="13" t="inlineStr">
        <is>
          <t>Reaction Time: Describing Nervous System Data [BI5.015]</t>
        </is>
      </c>
      <c r="D228" s="12" t="inlineStr">
        <is>
          <t>Describe patterns in reaction time data that are presented in tables.</t>
        </is>
      </c>
      <c r="E228" s="12" t="inlineStr">
        <is>
          <t>bf4d206e-81f9-4199-b5f6-12a78b3e0d21</t>
        </is>
      </c>
    </row>
    <row r="229" ht="45" customHeight="1">
      <c r="A229" s="12" t="inlineStr">
        <is>
          <t>Unit 2.1: Systems in the Human Body</t>
        </is>
      </c>
      <c r="B229" s="12" t="inlineStr">
        <is>
          <t>Nervous System</t>
        </is>
      </c>
      <c r="C229" s="13" t="inlineStr">
        <is>
          <t>Reaction Time: Interpreting Nervous System Data [BI5.016]</t>
        </is>
      </c>
      <c r="D229" s="12" t="inlineStr">
        <is>
          <t>Interpreting patterns in reaction time data that is presented in tables.</t>
        </is>
      </c>
      <c r="E229" s="12" t="inlineStr">
        <is>
          <t>446cde5f-c8ee-433d-8b24-f42574d9ee61</t>
        </is>
      </c>
    </row>
    <row r="230" ht="45" customHeight="1">
      <c r="A230" s="12" t="inlineStr">
        <is>
          <t>Unit 2.1: Systems in the Human Body</t>
        </is>
      </c>
      <c r="B230" s="12" t="inlineStr">
        <is>
          <t>Endocrine System</t>
        </is>
      </c>
      <c r="C230" s="13" t="inlineStr">
        <is>
          <t>Diagnostic: Endocrine System [SY0.030]</t>
        </is>
      </c>
      <c r="D230" s="12" t="inlineStr">
        <is>
          <t>Diagnostic for the endocrine system, glands and comparing nerve impulses to hormones.</t>
        </is>
      </c>
      <c r="E230" s="12" t="inlineStr">
        <is>
          <t>37ef89d7-6886-478d-97bb-d8deee6beffd</t>
        </is>
      </c>
    </row>
    <row r="231" ht="45" customHeight="1">
      <c r="A231" s="12" t="inlineStr">
        <is>
          <t>Unit 2.1: Systems in the Human Body</t>
        </is>
      </c>
      <c r="B231" s="12" t="inlineStr">
        <is>
          <t>Endocrine System</t>
        </is>
      </c>
      <c r="C231" s="13" t="inlineStr">
        <is>
          <t>Endocrine System: Introduction [BI5.027]</t>
        </is>
      </c>
      <c r="D231" s="12" t="inlineStr">
        <is>
          <t>Define and describe hormones, glands and target organs.</t>
        </is>
      </c>
      <c r="E231" s="12" t="inlineStr">
        <is>
          <t>7f10d537-14c8-4470-9f1a-68d6d0f4b811</t>
        </is>
      </c>
    </row>
    <row r="232" ht="45" customHeight="1">
      <c r="A232" s="12" t="inlineStr">
        <is>
          <t>Unit 2.1: Systems in the Human Body</t>
        </is>
      </c>
      <c r="B232" s="12" t="inlineStr">
        <is>
          <t>Endocrine System</t>
        </is>
      </c>
      <c r="C232" s="13" t="inlineStr">
        <is>
          <t>Endocrine System: Glands [BI5.028]</t>
        </is>
      </c>
      <c r="D232" s="12" t="inlineStr">
        <is>
          <t>Describe the location &amp; function of the major glands in the endocrine system.</t>
        </is>
      </c>
      <c r="E232" s="12" t="inlineStr">
        <is>
          <t>1cf3feb1-295d-41a3-9136-8ccd4ee5cce3</t>
        </is>
      </c>
    </row>
    <row r="233" ht="45" customHeight="1">
      <c r="A233" s="12" t="inlineStr">
        <is>
          <t>Unit 2.1: Systems in the Human Body</t>
        </is>
      </c>
      <c r="B233" s="12" t="inlineStr">
        <is>
          <t>Endocrine System</t>
        </is>
      </c>
      <c r="C233" s="13" t="inlineStr">
        <is>
          <t>Endocrine System: Pituitary Gland [BI5.029]</t>
        </is>
      </c>
      <c r="D233" s="12" t="inlineStr">
        <is>
          <t>Explain the importance of the pituitary (master) gland in regulating body function.</t>
        </is>
      </c>
      <c r="E233" s="12" t="inlineStr">
        <is>
          <t>2d81c005-b19c-4006-a47e-19e71c2716f5</t>
        </is>
      </c>
    </row>
    <row r="234" ht="45" customHeight="1">
      <c r="A234" s="12" t="inlineStr">
        <is>
          <t>Unit 2.1: Systems in the Human Body</t>
        </is>
      </c>
      <c r="B234" s="12" t="inlineStr">
        <is>
          <t>Endocrine System</t>
        </is>
      </c>
      <c r="C234" s="13" t="inlineStr">
        <is>
          <t>Comparing Nerve Impulses &amp; Hormones [BI5.030]</t>
        </is>
      </c>
      <c r="D234" s="12" t="inlineStr">
        <is>
          <t>Compare &amp; contrast the 'messenger systems' in the human body.</t>
        </is>
      </c>
      <c r="E234" s="12" t="inlineStr">
        <is>
          <t>38290612-a56d-4545-a0ca-17fc14bf2d01</t>
        </is>
      </c>
    </row>
    <row r="235" ht="45" customHeight="1">
      <c r="A235" s="12" t="inlineStr">
        <is>
          <t>Unit 2.2: Plants &amp; Photosynthesis</t>
        </is>
      </c>
      <c r="B235" s="12" t="inlineStr">
        <is>
          <t>Plant Tissues &amp; Organs</t>
        </is>
      </c>
      <c r="C235" s="13" t="inlineStr">
        <is>
          <t>Diagnostic: Plant Tissues &amp; Organs [SY0.032]</t>
        </is>
      </c>
      <c r="D235" s="12" t="inlineStr">
        <is>
          <t>Diagnostic for the plant tissues &amp; organs topic.</t>
        </is>
      </c>
      <c r="E235" s="12" t="inlineStr">
        <is>
          <t>049a0472-f989-40da-ac33-7ac8487d84d4</t>
        </is>
      </c>
    </row>
    <row r="236" ht="45" customHeight="1">
      <c r="A236" s="12" t="inlineStr">
        <is>
          <t>Unit 2.2: Plants &amp; Photosynthesis</t>
        </is>
      </c>
      <c r="B236" s="12" t="inlineStr">
        <is>
          <t>Plant Tissues &amp; Organs</t>
        </is>
      </c>
      <c r="C236" s="13" t="inlineStr">
        <is>
          <t>Plant Organs &amp; Organ Systems [BI2.75]</t>
        </is>
      </c>
      <c r="D236" s="12" t="inlineStr">
        <is>
          <t>Give a definition of a cell, tissue, organ, organ system and organism. Identify plant organs and describe the system for transporting substances around the plant.</t>
        </is>
      </c>
      <c r="E236" s="12" t="inlineStr">
        <is>
          <t>e5ffa5a1-7753-43a1-a701-2950955feab4</t>
        </is>
      </c>
    </row>
    <row r="237" ht="45" customHeight="1">
      <c r="A237" s="12" t="inlineStr">
        <is>
          <t>Unit 2.2: Plants &amp; Photosynthesis</t>
        </is>
      </c>
      <c r="B237" s="12" t="inlineStr">
        <is>
          <t>Plant Tissues &amp; Organs</t>
        </is>
      </c>
      <c r="C237" s="13" t="inlineStr">
        <is>
          <t>Using Plant Stem Cells [BI1.29]</t>
        </is>
      </c>
      <c r="D237" s="12" t="inlineStr">
        <is>
          <t>Describe how plant stem cells can be used by humans to clone plants.</t>
        </is>
      </c>
      <c r="E237" s="12" t="inlineStr">
        <is>
          <t>197f7f7f-874b-4050-9e92-3a2776ceeb8e</t>
        </is>
      </c>
    </row>
    <row r="238" ht="45" customHeight="1">
      <c r="A238" s="12" t="inlineStr">
        <is>
          <t>Unit 2.2: Plants &amp; Photosynthesis</t>
        </is>
      </c>
      <c r="B238" s="12" t="inlineStr">
        <is>
          <t>Plant Tissues &amp; Organs</t>
        </is>
      </c>
      <c r="C238" s="13" t="inlineStr">
        <is>
          <t>Gas Exchange in Plants [BI2.78]</t>
        </is>
      </c>
      <c r="D238" s="12" t="inlineStr">
        <is>
          <t>Describe how gases are exchanged in plants, the leaf adaptations and how leaves compare to lungs. Explain the net movement of gases in the daylight compared to night.</t>
        </is>
      </c>
      <c r="E238" s="12" t="inlineStr">
        <is>
          <t>e3e53164-81f2-4e95-8704-015070826f60</t>
        </is>
      </c>
    </row>
    <row r="239" ht="45" customHeight="1">
      <c r="A239" s="12" t="inlineStr">
        <is>
          <t>Unit 2.2: Plants &amp; Photosynthesis</t>
        </is>
      </c>
      <c r="B239" s="12" t="inlineStr">
        <is>
          <t>Plant Tissues &amp; Organs</t>
        </is>
      </c>
      <c r="C239" s="13" t="inlineStr">
        <is>
          <t>Estimating the Surface Area of a Leaf [BI2.79]</t>
        </is>
      </c>
      <c r="D239" s="12" t="inlineStr">
        <is>
          <t>Use squared paper to estimate the surface area of a leaf.</t>
        </is>
      </c>
      <c r="E239" s="12" t="inlineStr">
        <is>
          <t>76412564-2c0a-46b9-a781-988f15480337</t>
        </is>
      </c>
    </row>
    <row r="240" ht="45" customHeight="1">
      <c r="A240" s="12" t="inlineStr">
        <is>
          <t>Unit 2.2: Plants &amp; Photosynthesis</t>
        </is>
      </c>
      <c r="B240" s="12" t="inlineStr">
        <is>
          <t>Plant Tissues &amp; Organs</t>
        </is>
      </c>
      <c r="C240" s="13" t="inlineStr">
        <is>
          <t>Investigating Stomata [BI2.80]</t>
        </is>
      </c>
      <c r="D240" s="12" t="inlineStr">
        <is>
          <t>Investigate the number of stomata using nail varnish or by peeling the epidermis. Assumes prior knowledge of using a microscope.</t>
        </is>
      </c>
      <c r="E240" s="12" t="inlineStr">
        <is>
          <t>aa3332ca-1c8c-4175-8556-f0458f613f01</t>
        </is>
      </c>
    </row>
    <row r="241" ht="45" customHeight="1">
      <c r="A241" s="12" t="inlineStr">
        <is>
          <t>Unit 2.2: Plants &amp; Photosynthesis</t>
        </is>
      </c>
      <c r="B241" s="12" t="inlineStr">
        <is>
          <t>Plant Tissues &amp; Organs</t>
        </is>
      </c>
      <c r="C241" s="13" t="inlineStr">
        <is>
          <t>Stomata Calculations &amp; Estimations [BI2.81]</t>
        </is>
      </c>
      <c r="D241" s="12" t="inlineStr">
        <is>
          <t>Estimate the number of stomata found on a leaf. Use calculations to compare the number of stomata on different leaves, or between the surface and underside of leaves.</t>
        </is>
      </c>
      <c r="E241" s="12" t="inlineStr">
        <is>
          <t>8fb20aba-a5de-4063-be76-1a3c39a4fc1c</t>
        </is>
      </c>
    </row>
    <row r="242" ht="45" customHeight="1">
      <c r="A242" s="12" t="inlineStr">
        <is>
          <t>Unit 2.2: Plants &amp; Photosynthesis</t>
        </is>
      </c>
      <c r="B242" s="12" t="inlineStr">
        <is>
          <t>Plant Tissues &amp; Organs</t>
        </is>
      </c>
      <c r="C242" s="13" t="inlineStr">
        <is>
          <t>Plant Roots: Absorbing Water &amp; Minerals [BI2.82]</t>
        </is>
      </c>
      <c r="D242" s="12" t="inlineStr">
        <is>
          <t>Describe and explain how plants absorb water and minerals. Give adaptations of root cells that maximise the rate of absorption.</t>
        </is>
      </c>
      <c r="E242" s="12" t="inlineStr">
        <is>
          <t>db32d7ac-eae9-4c47-8469-1e1b82f7b4d2</t>
        </is>
      </c>
    </row>
    <row r="243" ht="45" customHeight="1">
      <c r="A243" s="12" t="inlineStr">
        <is>
          <t>Unit 2.2: Plants &amp; Photosynthesis</t>
        </is>
      </c>
      <c r="B243" s="12" t="inlineStr">
        <is>
          <t>Transpiration &amp; Translocation</t>
        </is>
      </c>
      <c r="C243" s="13" t="inlineStr">
        <is>
          <t>Diagnostic: Transpiration &amp; Translocation [SY0.033]</t>
        </is>
      </c>
      <c r="D243" s="12" t="inlineStr">
        <is>
          <t>Diagnostic for the transpiration &amp; translocation topic.</t>
        </is>
      </c>
      <c r="E243" s="12" t="inlineStr">
        <is>
          <t>fc449c01-e9ce-486c-a8f4-dd18ad5025d0</t>
        </is>
      </c>
    </row>
    <row r="244" ht="45" customHeight="1">
      <c r="A244" s="12" t="inlineStr">
        <is>
          <t>Unit 2.2: Plants &amp; Photosynthesis</t>
        </is>
      </c>
      <c r="B244" s="12" t="inlineStr">
        <is>
          <t>Transpiration &amp; Translocation</t>
        </is>
      </c>
      <c r="C244" s="13" t="inlineStr">
        <is>
          <t>Transpiration [BI2.83]</t>
        </is>
      </c>
      <c r="D244" s="12" t="inlineStr">
        <is>
          <t>Describe transpiration and the transpiration stream.</t>
        </is>
      </c>
      <c r="E244" s="12" t="inlineStr">
        <is>
          <t>42e7b4ce-ec14-4b2b-8118-780f5fc0c66a</t>
        </is>
      </c>
    </row>
    <row r="245" ht="45" customHeight="1">
      <c r="A245" s="12" t="inlineStr">
        <is>
          <t>Unit 2.2: Plants &amp; Photosynthesis</t>
        </is>
      </c>
      <c r="B245" s="12" t="inlineStr">
        <is>
          <t>Transpiration &amp; Translocation</t>
        </is>
      </c>
      <c r="C245" s="13" t="inlineStr">
        <is>
          <t>Transpiration: Factors Affecting the Rate [BI2.84]</t>
        </is>
      </c>
      <c r="D245" s="12" t="inlineStr">
        <is>
          <t>State which factors increase the rate of transpiration and which decrease it.</t>
        </is>
      </c>
      <c r="E245" s="12" t="inlineStr">
        <is>
          <t>7715dc3c-134b-4f2b-afb9-c822d6d46104</t>
        </is>
      </c>
    </row>
    <row r="246" ht="45" customHeight="1">
      <c r="A246" s="12" t="inlineStr">
        <is>
          <t>Unit 2.2: Plants &amp; Photosynthesis</t>
        </is>
      </c>
      <c r="B246" s="12" t="inlineStr">
        <is>
          <t>Transpiration &amp; Translocation</t>
        </is>
      </c>
      <c r="C246" s="13" t="inlineStr">
        <is>
          <t>Transpiration: Explaining Effects [BI2.85]</t>
        </is>
      </c>
      <c r="D246" s="12" t="inlineStr">
        <is>
          <t>Explain why some factors increase the rate of transpiration and some decrease it.</t>
        </is>
      </c>
      <c r="E246" s="12" t="inlineStr">
        <is>
          <t>97d506fd-70ef-4e4e-b14f-2c7abf956935</t>
        </is>
      </c>
    </row>
    <row r="247" ht="45" customHeight="1">
      <c r="A247" s="12" t="inlineStr">
        <is>
          <t>Unit 2.2: Plants &amp; Photosynthesis</t>
        </is>
      </c>
      <c r="B247" s="12" t="inlineStr">
        <is>
          <t>Transpiration &amp; Translocation</t>
        </is>
      </c>
      <c r="C247" s="13" t="inlineStr">
        <is>
          <t>Transpiration: Calculating the Rate [BI2.87]</t>
        </is>
      </c>
      <c r="D247" s="12" t="inlineStr">
        <is>
          <t>Calculate the rate of transpiration from tables and graphs. Includes unit conversions.</t>
        </is>
      </c>
      <c r="E247" s="12" t="inlineStr">
        <is>
          <t>8fa8673b-6505-4a9a-b1fe-05f027cfb26c</t>
        </is>
      </c>
    </row>
    <row r="248" ht="45" customHeight="1">
      <c r="A248" s="12" t="inlineStr">
        <is>
          <t>Unit 2.2: Plants &amp; Photosynthesis</t>
        </is>
      </c>
      <c r="B248" s="12" t="inlineStr">
        <is>
          <t>Transpiration &amp; Translocation</t>
        </is>
      </c>
      <c r="C248" s="13" t="inlineStr">
        <is>
          <t>Practical: Investigating Transpiration [BI2.86]</t>
        </is>
      </c>
      <c r="D248" s="12" t="inlineStr">
        <is>
          <t>Describe the use of a potometer. Requires knowledge of transpiration.</t>
        </is>
      </c>
      <c r="E248" s="12" t="inlineStr">
        <is>
          <t>50c0dbc0-cde2-4461-877b-5d12c29185ec</t>
        </is>
      </c>
    </row>
    <row r="249" ht="45" customHeight="1">
      <c r="A249" s="12" t="inlineStr">
        <is>
          <t>Unit 2.2: Plants &amp; Photosynthesis</t>
        </is>
      </c>
      <c r="B249" s="12" t="inlineStr">
        <is>
          <t>Transpiration &amp; Translocation</t>
        </is>
      </c>
      <c r="C249" s="13" t="inlineStr">
        <is>
          <t>Interpreting Stomata &amp; Transpiration Data I [BI2.88]</t>
        </is>
      </c>
      <c r="D249" s="12" t="inlineStr">
        <is>
          <t>Interpret more simple data sets in terms of factors affecting transpiration. Requires previous knowledge of how and why various factors affect transpiration.</t>
        </is>
      </c>
      <c r="E249" s="12" t="inlineStr">
        <is>
          <t>093f3fcb-1419-4eb5-bc22-e89c88216836</t>
        </is>
      </c>
    </row>
    <row r="250" ht="45" customHeight="1">
      <c r="A250" s="12" t="inlineStr">
        <is>
          <t>Unit 2.2: Plants &amp; Photosynthesis</t>
        </is>
      </c>
      <c r="B250" s="12" t="inlineStr">
        <is>
          <t>Transpiration &amp; Translocation</t>
        </is>
      </c>
      <c r="C250" s="13" t="inlineStr">
        <is>
          <t>Interpreting Stomata &amp; Transpiration Data II [BI2.89]</t>
        </is>
      </c>
      <c r="D250" s="12" t="inlineStr">
        <is>
          <t>Interpret more complex data sets in terms of factors affecting transpiration. Requires previous knowledge of how and why various factors affect transpiration.</t>
        </is>
      </c>
      <c r="E250" s="12" t="inlineStr">
        <is>
          <t>ef73f839-f1b2-4230-b2e4-c3c36ea6d1ca</t>
        </is>
      </c>
    </row>
    <row r="251" ht="45" customHeight="1">
      <c r="A251" s="12" t="inlineStr">
        <is>
          <t>Unit 2.2: Plants &amp; Photosynthesis</t>
        </is>
      </c>
      <c r="B251" s="12" t="inlineStr">
        <is>
          <t>Transpiration &amp; Translocation</t>
        </is>
      </c>
      <c r="C251" s="13" t="inlineStr">
        <is>
          <t>Translocation [BI2.90]</t>
        </is>
      </c>
      <c r="D251" s="12" t="inlineStr">
        <is>
          <t>Describe how sugars are transported in plants.</t>
        </is>
      </c>
      <c r="E251" s="12" t="inlineStr">
        <is>
          <t>6d27faac-fadc-4d47-858e-4a3a9b684e73</t>
        </is>
      </c>
    </row>
    <row r="252" ht="45" customHeight="1">
      <c r="A252" s="12" t="inlineStr">
        <is>
          <t>Unit 2.2: Plants &amp; Photosynthesis</t>
        </is>
      </c>
      <c r="B252" s="12" t="inlineStr">
        <is>
          <t>Transpiration &amp; Translocation</t>
        </is>
      </c>
      <c r="C252" s="13" t="inlineStr">
        <is>
          <t>Comparing Transpiration &amp; Translocation [BI2.91]</t>
        </is>
      </c>
      <c r="D252" s="12" t="inlineStr">
        <is>
          <t>Compare the function of xylem and phloem. Requires previous knowledge of the structure of the tissues, transpiration and translocation.</t>
        </is>
      </c>
      <c r="E252" s="12" t="inlineStr">
        <is>
          <t>4653a14a-fdf2-4f0a-a694-07616adfa838</t>
        </is>
      </c>
    </row>
    <row r="253" ht="45" customHeight="1">
      <c r="A253" s="12" t="inlineStr">
        <is>
          <t>Unit 2.2: Plants &amp; Photosynthesis</t>
        </is>
      </c>
      <c r="B253" s="12" t="inlineStr">
        <is>
          <t>Paper Chromatography</t>
        </is>
      </c>
      <c r="C253" s="13" t="inlineStr">
        <is>
          <t>Diagnostic: Paper Chromatography [SY0.034]</t>
        </is>
      </c>
      <c r="D253" s="12" t="inlineStr">
        <is>
          <t>Diagnostic for paper chromatography. Includes Rf values and how to calculate them.</t>
        </is>
      </c>
      <c r="E253" s="12" t="inlineStr">
        <is>
          <t>f95cf802-8e7a-46d6-ba80-d65ca074a12d</t>
        </is>
      </c>
    </row>
    <row r="254" ht="45" customHeight="1">
      <c r="A254" s="12" t="inlineStr">
        <is>
          <t>Unit 2.2: Plants &amp; Photosynthesis</t>
        </is>
      </c>
      <c r="B254" s="12" t="inlineStr">
        <is>
          <t>Paper Chromatography</t>
        </is>
      </c>
      <c r="C254" s="13" t="inlineStr">
        <is>
          <t>Paper Chromatography [CH8.06]</t>
        </is>
      </c>
      <c r="D254" s="12" t="inlineStr">
        <is>
          <t>Explain how paper chromatography can be used to separate mixtures of liquids (often coloured) that are soluble in the same solvent.</t>
        </is>
      </c>
      <c r="E254" s="12" t="inlineStr">
        <is>
          <t>569ec4bc-fc18-4853-b9be-440d4c499e67</t>
        </is>
      </c>
    </row>
    <row r="255" ht="45" customHeight="1">
      <c r="A255" s="12" t="inlineStr">
        <is>
          <t>Unit 2.2: Plants &amp; Photosynthesis</t>
        </is>
      </c>
      <c r="B255" s="12" t="inlineStr">
        <is>
          <t>Paper Chromatography</t>
        </is>
      </c>
      <c r="C255" s="13" t="inlineStr">
        <is>
          <t>Paper Chromatography: Rf Values [CH8.07]</t>
        </is>
      </c>
      <c r="D255" s="12" t="inlineStr">
        <is>
          <t xml:space="preserve">Describe the use of Rf values in paper chromatography. </t>
        </is>
      </c>
      <c r="E255" s="12" t="inlineStr">
        <is>
          <t>75275cae-8219-4b01-9194-5cb7d331f3cc</t>
        </is>
      </c>
    </row>
    <row r="256" ht="45" customHeight="1">
      <c r="A256" s="12" t="inlineStr">
        <is>
          <t>Unit 2.2: Plants &amp; Photosynthesis</t>
        </is>
      </c>
      <c r="B256" s="12" t="inlineStr">
        <is>
          <t>Paper Chromatography</t>
        </is>
      </c>
      <c r="C256" s="13" t="inlineStr">
        <is>
          <t>Paper Chromatography: Calculating Rf Values [CH8.08]</t>
        </is>
      </c>
      <c r="D256" s="12" t="inlineStr">
        <is>
          <t>Calculate Rf values from a paper chromatogram.</t>
        </is>
      </c>
      <c r="E256" s="12" t="inlineStr">
        <is>
          <t>269aee5b-097a-42be-ba11-1e4966bdad9f</t>
        </is>
      </c>
    </row>
    <row r="257" ht="45" customHeight="1">
      <c r="A257" s="12" t="inlineStr">
        <is>
          <t>Unit 2.2: Plants &amp; Photosynthesis</t>
        </is>
      </c>
      <c r="B257" s="12" t="inlineStr">
        <is>
          <t>Paper Chromatography</t>
        </is>
      </c>
      <c r="C257" s="13" t="inlineStr">
        <is>
          <t>Paper Chromatography: Interpretation [CH8.09]</t>
        </is>
      </c>
      <c r="D257" s="12" t="inlineStr">
        <is>
          <t xml:space="preserve">Interpret the results from paper chromatography. Use paper chromatography to differentiate between pure substances and mixtures and identify known and unknown substances. </t>
        </is>
      </c>
      <c r="E257" s="12" t="inlineStr">
        <is>
          <t>a9d64c20-1d35-43dd-8a13-6671609c0040</t>
        </is>
      </c>
    </row>
    <row r="258" ht="45" customHeight="1">
      <c r="A258" s="12" t="inlineStr">
        <is>
          <t>Unit 2.2: Plants &amp; Photosynthesis</t>
        </is>
      </c>
      <c r="B258" s="12" t="inlineStr">
        <is>
          <t>Paper Chromatography</t>
        </is>
      </c>
      <c r="C258" s="13" t="inlineStr">
        <is>
          <t>Required Practical 9: Paper Chromatography [SY2.16]</t>
        </is>
      </c>
      <c r="D258" s="12" t="inlineStr">
        <is>
          <t xml:space="preserve">Required Practical - Investigate how paper chromatography can be used to separate a mixture and identify known substances using Rf values. </t>
        </is>
      </c>
      <c r="E258" s="12" t="inlineStr">
        <is>
          <t>e1407701-367c-4b38-8307-4691945e4b60</t>
        </is>
      </c>
    </row>
    <row r="259" ht="45" customHeight="1">
      <c r="A259" s="12" t="inlineStr">
        <is>
          <t>Unit 2.2: Plants &amp; Photosynthesis</t>
        </is>
      </c>
      <c r="B259" s="12" t="inlineStr">
        <is>
          <t>Introduction to Photosynthesis</t>
        </is>
      </c>
      <c r="C259" s="13" t="inlineStr">
        <is>
          <t>Diagnostic: Introduction to Photosynthesis [SY0.035]</t>
        </is>
      </c>
      <c r="D259" s="12" t="inlineStr">
        <is>
          <t>Diagnostic for the introduction to photosynthesis topic.</t>
        </is>
      </c>
      <c r="E259" s="12" t="inlineStr">
        <is>
          <t>fced6c8f-8b58-42b1-947e-2bc86d8662af</t>
        </is>
      </c>
    </row>
    <row r="260" ht="45" customHeight="1">
      <c r="A260" s="12" t="inlineStr">
        <is>
          <t>Unit 2.2: Plants &amp; Photosynthesis</t>
        </is>
      </c>
      <c r="B260" s="12" t="inlineStr">
        <is>
          <t>Introduction to Photosynthesis</t>
        </is>
      </c>
      <c r="C260" s="13" t="inlineStr">
        <is>
          <t>Introduction to Photosynthesis [BI4.01]</t>
        </is>
      </c>
      <c r="D260" s="12" t="inlineStr">
        <is>
          <t>State that glucose is a store of chemical energy and why it is important to organisms. Explain the importance of producers.</t>
        </is>
      </c>
      <c r="E260" s="12" t="inlineStr">
        <is>
          <t>6dec8122-30e8-419d-9284-a96a80412dff</t>
        </is>
      </c>
    </row>
    <row r="261" ht="45" customHeight="1">
      <c r="A261" s="12" t="inlineStr">
        <is>
          <t>Unit 2.2: Plants &amp; Photosynthesis</t>
        </is>
      </c>
      <c r="B261" s="12" t="inlineStr">
        <is>
          <t>Introduction to Photosynthesis</t>
        </is>
      </c>
      <c r="C261" s="13" t="inlineStr">
        <is>
          <t>Photosynthesis: Word Equation [BI4.02]</t>
        </is>
      </c>
      <c r="D261" s="12" t="inlineStr">
        <is>
          <t>Define photosynthesis. State the word equation for photosynthesis.</t>
        </is>
      </c>
      <c r="E261" s="12" t="inlineStr">
        <is>
          <t>01249b11-3693-4ad9-9c6a-b0cef62c7a4e</t>
        </is>
      </c>
    </row>
    <row r="262" ht="45" customHeight="1">
      <c r="A262" s="12" t="inlineStr">
        <is>
          <t>Unit 2.2: Plants &amp; Photosynthesis</t>
        </is>
      </c>
      <c r="B262" s="12" t="inlineStr">
        <is>
          <t>Introduction to Photosynthesis</t>
        </is>
      </c>
      <c r="C262" s="13" t="inlineStr">
        <is>
          <t>Photosynthesis: Leaf Adaptations [BI4.04]</t>
        </is>
      </c>
      <c r="D262" s="12" t="inlineStr">
        <is>
          <t>Describe &amp; explain the internal and external adaptations of a leaf.</t>
        </is>
      </c>
      <c r="E262" s="12" t="inlineStr">
        <is>
          <t>38681ba7-5bd1-4f5c-8d5e-7ee0c4e36ae1</t>
        </is>
      </c>
    </row>
    <row r="263" ht="45" customHeight="1">
      <c r="A263" s="12" t="inlineStr">
        <is>
          <t>Unit 2.2: Plants &amp; Photosynthesis</t>
        </is>
      </c>
      <c r="B263" s="12" t="inlineStr">
        <is>
          <t>Introduction to Photosynthesis</t>
        </is>
      </c>
      <c r="C263" s="13" t="inlineStr">
        <is>
          <t>Exchange Surfaces: Leaves [BI1.49]</t>
        </is>
      </c>
      <c r="D263" s="12" t="inlineStr">
        <is>
          <t>Describe the structure of leaves and explain how they are adapted for exchanging materials.</t>
        </is>
      </c>
      <c r="E263" s="12" t="inlineStr">
        <is>
          <t>f130fe3d-4c23-47d0-889b-46ce6455701c</t>
        </is>
      </c>
    </row>
    <row r="264" ht="45" customHeight="1">
      <c r="A264" s="12" t="inlineStr">
        <is>
          <t>Unit 2.2: Plants &amp; Photosynthesis</t>
        </is>
      </c>
      <c r="B264" s="12" t="inlineStr">
        <is>
          <t>Introduction to Photosynthesis</t>
        </is>
      </c>
      <c r="C264" s="13" t="inlineStr">
        <is>
          <t>Photosynthesis: How Plants Use Glucose [BI4.05]</t>
        </is>
      </c>
      <c r="D264" s="12" t="inlineStr">
        <is>
          <t>Describe how plants and algae use the glucose produced during photosynthesis.</t>
        </is>
      </c>
      <c r="E264" s="12" t="inlineStr">
        <is>
          <t>119aae33-7dbf-4275-9085-bafc14c70147</t>
        </is>
      </c>
    </row>
    <row r="265" ht="45" customHeight="1">
      <c r="A265" s="12" t="inlineStr">
        <is>
          <t>Unit 2.2: Plants &amp; Photosynthesis</t>
        </is>
      </c>
      <c r="B265" s="12" t="inlineStr">
        <is>
          <t>Introduction to Photosynthesis</t>
        </is>
      </c>
      <c r="C265" s="13" t="inlineStr">
        <is>
          <t>Practical: Fate of Glucose &amp; Starch [BI4.06]</t>
        </is>
      </c>
      <c r="D265" s="12" t="inlineStr">
        <is>
          <t xml:space="preserve">Describe how a plant can be tested for starch to show that photosynthesis has taken place. </t>
        </is>
      </c>
      <c r="E265" s="12" t="inlineStr">
        <is>
          <t>ee1513a0-e676-4431-a0ae-30ff877c07ca</t>
        </is>
      </c>
    </row>
    <row r="266" ht="45" customHeight="1">
      <c r="A266" s="12" t="inlineStr">
        <is>
          <t>Unit 2.2: Plants &amp; Photosynthesis</t>
        </is>
      </c>
      <c r="B266" s="12" t="inlineStr">
        <is>
          <t>Introduction to Photosynthesis</t>
        </is>
      </c>
      <c r="C266" s="13" t="inlineStr">
        <is>
          <t>Endothermic Reactions: Photosynthesis [CH5.13]</t>
        </is>
      </c>
      <c r="D266" s="12" t="inlineStr">
        <is>
          <t xml:space="preserve">Describe photosynthesis as the endothermic chemical process. Includes the word &amp; symbol equation. </t>
        </is>
      </c>
      <c r="E266" s="12" t="inlineStr">
        <is>
          <t>5a584f7c-e966-479a-989a-ebf156b6084e</t>
        </is>
      </c>
    </row>
    <row r="267" ht="45" customHeight="1">
      <c r="A267" s="12" t="inlineStr">
        <is>
          <t>Unit 2.2: Plants &amp; Photosynthesis</t>
        </is>
      </c>
      <c r="B267" s="12" t="inlineStr">
        <is>
          <t>Rate of Photosynthesis</t>
        </is>
      </c>
      <c r="C267" s="13" t="inlineStr">
        <is>
          <t>Diagnostic: Rate of Photosynthesis [SY0.037]</t>
        </is>
      </c>
      <c r="D267" s="12" t="inlineStr">
        <is>
          <t>Diagnostic for the rate of photosynthesis topic.</t>
        </is>
      </c>
      <c r="E267" s="12" t="inlineStr">
        <is>
          <t>60eaac0c-85a5-438e-9474-467bfd045d43</t>
        </is>
      </c>
    </row>
    <row r="268" ht="45" customHeight="1">
      <c r="A268" s="12" t="inlineStr">
        <is>
          <t>Unit 2.2: Plants &amp; Photosynthesis</t>
        </is>
      </c>
      <c r="B268" s="12" t="inlineStr">
        <is>
          <t>Rate of Photosynthesis</t>
        </is>
      </c>
      <c r="C268" s="13" t="inlineStr">
        <is>
          <t>Rate of Photosynthesis: Introduction [BI4.07]</t>
        </is>
      </c>
      <c r="D268" s="12" t="inlineStr">
        <is>
          <t xml:space="preserve">Define the rate of a chemical reaction and the rate of photosynthesis. </t>
        </is>
      </c>
      <c r="E268" s="12" t="inlineStr">
        <is>
          <t>d1340dd3-a201-480d-99a0-4c357f451763</t>
        </is>
      </c>
    </row>
    <row r="269" ht="45" customHeight="1">
      <c r="A269" s="12" t="inlineStr">
        <is>
          <t>Unit 2.2: Plants &amp; Photosynthesis</t>
        </is>
      </c>
      <c r="B269" s="12" t="inlineStr">
        <is>
          <t>Rate of Photosynthesis</t>
        </is>
      </c>
      <c r="C269" s="13" t="inlineStr">
        <is>
          <t>Rate of Photosynthesis: Measuring [BI4.15]</t>
        </is>
      </c>
      <c r="D269" s="12" t="inlineStr">
        <is>
          <t>Describe how the rate of photosynthesis can be measured using pondweed. Covers counting bubbles, gas volume in measuring cylinder and gas syringe.</t>
        </is>
      </c>
      <c r="E269" s="12" t="inlineStr">
        <is>
          <t>16a820cd-2359-443a-a695-ca0e43ccb1b5</t>
        </is>
      </c>
    </row>
    <row r="270" ht="45" customHeight="1">
      <c r="A270" s="12" t="inlineStr">
        <is>
          <t>Unit 2.2: Plants &amp; Photosynthesis</t>
        </is>
      </c>
      <c r="B270" s="12" t="inlineStr">
        <is>
          <t>Rate of Photosynthesis</t>
        </is>
      </c>
      <c r="C270" s="13" t="inlineStr">
        <is>
          <t>Required Practical 10: Photosynthesis &amp; Light Intensity [SY2.18]</t>
        </is>
      </c>
      <c r="D270" s="12" t="inlineStr">
        <is>
          <t xml:space="preserve">Investigate the effect of light intensity on the rate of photosynthesis using pondweed. </t>
        </is>
      </c>
      <c r="E270" s="12" t="inlineStr">
        <is>
          <t>ee4d272f-b01b-4fb8-bc20-459b6d3c62cf</t>
        </is>
      </c>
    </row>
    <row r="271" ht="45" customHeight="1">
      <c r="A271" s="12" t="inlineStr">
        <is>
          <t>Unit 2.2: Plants &amp; Photosynthesis</t>
        </is>
      </c>
      <c r="B271" s="12" t="inlineStr">
        <is>
          <t>Rate of Photosynthesis</t>
        </is>
      </c>
      <c r="C271" s="13" t="inlineStr">
        <is>
          <t>Practical: Photosynthesis &amp; Carbon Dioxide Concentration [BI4.19]</t>
        </is>
      </c>
      <c r="D271" s="12" t="inlineStr">
        <is>
          <t xml:space="preserve">Investigate the effect of carbon dioxide on the rate of photosynthesis using pondweed. </t>
        </is>
      </c>
      <c r="E271" s="12" t="inlineStr">
        <is>
          <t>4addb069-ce28-49d8-987f-07717ba563e5</t>
        </is>
      </c>
    </row>
    <row r="272" ht="45" customHeight="1">
      <c r="A272" s="12" t="inlineStr">
        <is>
          <t>Unit 2.2: Plants &amp; Photosynthesis</t>
        </is>
      </c>
      <c r="B272" s="12" t="inlineStr">
        <is>
          <t>Rate of Photosynthesis</t>
        </is>
      </c>
      <c r="C272" s="13" t="inlineStr">
        <is>
          <t>Practical: Photosynthesis &amp; Chlorophyll [BI4.20]</t>
        </is>
      </c>
      <c r="D272" s="12" t="inlineStr">
        <is>
          <t>Describe how a variegated plant can be tested for starch using iodine to show that chlorophyll is needed for photosynthesis to take place.</t>
        </is>
      </c>
      <c r="E272" s="12" t="inlineStr">
        <is>
          <t>253bf061-2883-4e2d-abb1-7221a637944e</t>
        </is>
      </c>
    </row>
    <row r="273" ht="45" customHeight="1">
      <c r="A273" s="12" t="inlineStr">
        <is>
          <t>Unit 2.2: Plants &amp; Photosynthesis</t>
        </is>
      </c>
      <c r="B273" s="12" t="inlineStr">
        <is>
          <t>Rate of Photosynthesis</t>
        </is>
      </c>
      <c r="C273" s="13" t="inlineStr">
        <is>
          <t>Practical: Photosynthesis &amp; Temperature [BI4.18]</t>
        </is>
      </c>
      <c r="D273" s="12" t="inlineStr">
        <is>
          <t xml:space="preserve">Investigate the effect of temperature on the rate of photosynthesis using pondweed. </t>
        </is>
      </c>
      <c r="E273" s="12" t="inlineStr">
        <is>
          <t>0cde07a5-4075-4fa6-b715-1a30ed123e3a</t>
        </is>
      </c>
    </row>
    <row r="274" ht="45" customHeight="1">
      <c r="A274" s="12" t="inlineStr">
        <is>
          <t>Unit 2.2: Plants &amp; Photosynthesis</t>
        </is>
      </c>
      <c r="B274" s="12" t="inlineStr">
        <is>
          <t>Rate of Photosynthesis</t>
        </is>
      </c>
      <c r="C274" s="13" t="inlineStr">
        <is>
          <t>Rate of Photosynthesis: Calculating I [BI4.21]</t>
        </is>
      </c>
      <c r="D274" s="12" t="inlineStr">
        <is>
          <t xml:space="preserve">Calculate rate of photosynthesis. Word problems and no unit conversions. </t>
        </is>
      </c>
      <c r="E274" s="12" t="inlineStr">
        <is>
          <t>1ab43060-262b-4652-add9-2368e8bd6423</t>
        </is>
      </c>
    </row>
    <row r="275" ht="45" customHeight="1">
      <c r="A275" s="12" t="inlineStr">
        <is>
          <t>Unit 2.2: Plants &amp; Photosynthesis</t>
        </is>
      </c>
      <c r="B275" s="12" t="inlineStr">
        <is>
          <t>Rate of Photosynthesis</t>
        </is>
      </c>
      <c r="C275" s="13" t="inlineStr">
        <is>
          <t>Rate of Photosynthesis: Calculating II [BI4.22]</t>
        </is>
      </c>
      <c r="D275" s="12" t="inlineStr">
        <is>
          <t>Calculate rate of photosynthesis. Word problems, tables and linear graphs. No unit conversions.</t>
        </is>
      </c>
      <c r="E275" s="12" t="inlineStr">
        <is>
          <t>a7258499-cf6d-4910-983a-f306a8d3646b</t>
        </is>
      </c>
    </row>
    <row r="276" ht="45" customHeight="1">
      <c r="A276" s="12" t="inlineStr">
        <is>
          <t>Unit 2.2: Plants &amp; Photosynthesis</t>
        </is>
      </c>
      <c r="B276" s="12" t="inlineStr">
        <is>
          <t>Plant Disease</t>
        </is>
      </c>
      <c r="C276" s="13" t="inlineStr">
        <is>
          <t>Diagnostic: Plant Disease [SY0.040]</t>
        </is>
      </c>
      <c r="D276" s="12" t="inlineStr">
        <is>
          <t>Diagnostic for the plant disease topic.</t>
        </is>
      </c>
      <c r="E276" s="12" t="inlineStr">
        <is>
          <t>963c3f1f-78bb-4e47-8857-9228ec258648</t>
        </is>
      </c>
    </row>
    <row r="277" ht="45" customHeight="1">
      <c r="A277" s="12" t="inlineStr">
        <is>
          <t>Unit 2.2: Plants &amp; Photosynthesis</t>
        </is>
      </c>
      <c r="B277" s="12" t="inlineStr">
        <is>
          <t>Plant Disease</t>
        </is>
      </c>
      <c r="C277" s="13" t="inlineStr">
        <is>
          <t>Introduction to Pathogens [BI3.01]</t>
        </is>
      </c>
      <c r="D277" s="12" t="inlineStr">
        <is>
          <t>Define 'pathogen', give viruses, bacteria, protists and fungi as examples of pathogens and identify them from images or diagrams.</t>
        </is>
      </c>
      <c r="E277" s="12" t="inlineStr">
        <is>
          <t>c88c96d8-4ec1-4b75-9335-42e0811bf09b</t>
        </is>
      </c>
    </row>
    <row r="278" ht="45" customHeight="1">
      <c r="A278" s="12" t="inlineStr">
        <is>
          <t>Unit 2.2: Plants &amp; Photosynthesis</t>
        </is>
      </c>
      <c r="B278" s="12" t="inlineStr">
        <is>
          <t>Plant Disease</t>
        </is>
      </c>
      <c r="C278" s="13" t="inlineStr">
        <is>
          <t>Spread of Communicable Disease in Plants [BI3.02]</t>
        </is>
      </c>
      <c r="D278" s="12" t="inlineStr">
        <is>
          <t>Give ways pathogens can spread between plants.</t>
        </is>
      </c>
      <c r="E278" s="12" t="inlineStr">
        <is>
          <t>988a263a-2072-4abb-a987-6ff8ddca931a</t>
        </is>
      </c>
    </row>
    <row r="279" ht="45" customHeight="1">
      <c r="A279" s="12" t="inlineStr">
        <is>
          <t>Unit 2.2: Plants &amp; Photosynthesis</t>
        </is>
      </c>
      <c r="B279" s="12" t="inlineStr">
        <is>
          <t>Plant Disease</t>
        </is>
      </c>
      <c r="C279" s="13" t="inlineStr">
        <is>
          <t>Controlling the Spread of Communicable Disease in Plants [BI3.03]</t>
        </is>
      </c>
      <c r="D279" s="12" t="inlineStr">
        <is>
          <t>Give ways the spread of pathogens between plants can be controlled.</t>
        </is>
      </c>
      <c r="E279" s="12" t="inlineStr">
        <is>
          <t>5ec4fb6e-247a-4380-83f4-612bbef54573</t>
        </is>
      </c>
    </row>
    <row r="280" ht="45" customHeight="1">
      <c r="A280" s="12" t="inlineStr">
        <is>
          <t>Unit 2.2: Plants &amp; Photosynthesis</t>
        </is>
      </c>
      <c r="B280" s="12" t="inlineStr">
        <is>
          <t>Plant Disease</t>
        </is>
      </c>
      <c r="C280" s="13" t="inlineStr">
        <is>
          <t>Viruses [BI3.09]</t>
        </is>
      </c>
      <c r="D280" s="12" t="inlineStr">
        <is>
          <t>Describe viruses and give some common examples.</t>
        </is>
      </c>
      <c r="E280" s="12" t="inlineStr">
        <is>
          <t>eb4548b1-44b5-4a49-9e75-53276d1fa49e</t>
        </is>
      </c>
    </row>
    <row r="281" ht="45" customHeight="1">
      <c r="A281" s="12" t="inlineStr">
        <is>
          <t>Unit 2.2: Plants &amp; Photosynthesis</t>
        </is>
      </c>
      <c r="B281" s="12" t="inlineStr">
        <is>
          <t>Plant Disease</t>
        </is>
      </c>
      <c r="C281" s="13" t="inlineStr">
        <is>
          <t>Tobacco Mosaic Virus [BI3.12]</t>
        </is>
      </c>
      <c r="D281" s="12" t="inlineStr">
        <is>
          <t>Describe TMV as an example of a virus that infects plants. Give the symptoms of TMV infection, its mode of transmission and controlling the spread of infection.</t>
        </is>
      </c>
      <c r="E281" s="12" t="inlineStr">
        <is>
          <t>3af58dd0-1d75-40c9-9227-06ec2ffc6916</t>
        </is>
      </c>
    </row>
    <row r="282" ht="45" customHeight="1">
      <c r="A282" s="12" t="inlineStr">
        <is>
          <t>Unit 2.2: Plants &amp; Photosynthesis</t>
        </is>
      </c>
      <c r="B282" s="12" t="inlineStr">
        <is>
          <t>Plant Disease</t>
        </is>
      </c>
      <c r="C282" s="13" t="inlineStr">
        <is>
          <t>Fungi [BI3.13]</t>
        </is>
      </c>
      <c r="D282" s="12" t="inlineStr">
        <is>
          <t>Describe fungi and give some common examples.</t>
        </is>
      </c>
      <c r="E282" s="12" t="inlineStr">
        <is>
          <t>9ca28dde-5a4b-4e64-b0e1-ecf7f01d4aff</t>
        </is>
      </c>
    </row>
    <row r="283" ht="45" customHeight="1">
      <c r="A283" s="12" t="inlineStr">
        <is>
          <t>Unit 2.2: Plants &amp; Photosynthesis</t>
        </is>
      </c>
      <c r="B283" s="12" t="inlineStr">
        <is>
          <t>Plant Disease</t>
        </is>
      </c>
      <c r="C283" s="13" t="inlineStr">
        <is>
          <t>Rose Black Spot [BI3.14]</t>
        </is>
      </c>
      <c r="D283" s="12" t="inlineStr">
        <is>
          <t>Describe rose black spot as an example of a fungal disease of plants. Give the symptoms, its mode of transmission and controlling the spread of infection.</t>
        </is>
      </c>
      <c r="E283" s="12" t="inlineStr">
        <is>
          <t>05c1c08f-88d5-4f86-965e-17ff40591e7e</t>
        </is>
      </c>
    </row>
    <row r="284" ht="45" customHeight="1">
      <c r="A284" s="12" t="inlineStr">
        <is>
          <t>Unit 3.1: Lifestyle &amp; Health</t>
        </is>
      </c>
      <c r="B284" s="12" t="inlineStr">
        <is>
          <t>Health &amp; Non-Communicable Disease</t>
        </is>
      </c>
      <c r="C284" s="13" t="inlineStr">
        <is>
          <t>Diagnostic: Health &amp; Non-Communicable Disease [SY0.041]</t>
        </is>
      </c>
      <c r="D284" s="12" t="inlineStr">
        <is>
          <t>Diagnostic for non-communicable disease, risk factors, causal mechanisms, smoking, alcohol &amp; diet. Does not include the specifics of cardiovascular disease.</t>
        </is>
      </c>
      <c r="E284" s="12" t="inlineStr">
        <is>
          <t>da3fd3f0-f92c-4ef4-9687-eea3de682ae6</t>
        </is>
      </c>
    </row>
    <row r="285" ht="45" customHeight="1">
      <c r="A285" s="12" t="inlineStr">
        <is>
          <t>Unit 3.1: Lifestyle &amp; Health</t>
        </is>
      </c>
      <c r="B285" s="12" t="inlineStr">
        <is>
          <t>Health &amp; Non-Communicable Disease</t>
        </is>
      </c>
      <c r="C285" s="13" t="inlineStr">
        <is>
          <t>Health &amp; Disease [BI2.54]</t>
        </is>
      </c>
      <c r="D285" s="12" t="inlineStr">
        <is>
          <t>Define health, disease, communicable disease and non-communicable disease. Give examples of factors that affect health.</t>
        </is>
      </c>
      <c r="E285" s="12" t="inlineStr">
        <is>
          <t>e348d590-6a8e-4d0f-9802-55f2c5817f9e</t>
        </is>
      </c>
    </row>
    <row r="286" ht="45" customHeight="1">
      <c r="A286" s="12" t="inlineStr">
        <is>
          <t>Unit 3.1: Lifestyle &amp; Health</t>
        </is>
      </c>
      <c r="B286" s="12" t="inlineStr">
        <is>
          <t>Health &amp; Non-Communicable Disease</t>
        </is>
      </c>
      <c r="C286" s="13" t="inlineStr">
        <is>
          <t>Risk Factors &amp; Causal Mechanisms [BI2.55]</t>
        </is>
      </c>
      <c r="D286" s="12" t="inlineStr">
        <is>
          <t>Define risk factor, causal mechanism, causation and correlation. Give some general examples.</t>
        </is>
      </c>
      <c r="E286" s="12" t="inlineStr">
        <is>
          <t>18d22704-067e-40d0-91cc-366a311296a4</t>
        </is>
      </c>
    </row>
    <row r="287" ht="45" customHeight="1">
      <c r="A287" s="12" t="inlineStr">
        <is>
          <t>Unit 3.1: Lifestyle &amp; Health</t>
        </is>
      </c>
      <c r="B287" s="12" t="inlineStr">
        <is>
          <t>Health &amp; Non-Communicable Disease</t>
        </is>
      </c>
      <c r="C287" s="13" t="inlineStr">
        <is>
          <t>The Costs of Non-Communicable Disease [BI2.57]</t>
        </is>
      </c>
      <c r="D287" s="12" t="inlineStr">
        <is>
          <t>Describe the human and financial cost of non-communicable disease to an individual, a local community, a nation or globally.</t>
        </is>
      </c>
      <c r="E287" s="12" t="inlineStr">
        <is>
          <t>58f818e6-3ae5-4cc9-b876-3120e36d40e8</t>
        </is>
      </c>
    </row>
    <row r="288" ht="45" customHeight="1">
      <c r="A288" s="12" t="inlineStr">
        <is>
          <t>Unit 3.1: Lifestyle &amp; Health</t>
        </is>
      </c>
      <c r="B288" s="12" t="inlineStr">
        <is>
          <t>Health &amp; Non-Communicable Disease</t>
        </is>
      </c>
      <c r="C288" s="13" t="inlineStr">
        <is>
          <t>Smoking &amp; Disease [BI2.58]</t>
        </is>
      </c>
      <c r="D288" s="12" t="inlineStr">
        <is>
          <t>Describe the effect of smoking on the incidence of non-communicable disease.</t>
        </is>
      </c>
      <c r="E288" s="12" t="inlineStr">
        <is>
          <t>3354e963-0b13-4cdc-a879-bdcc78a0c3c8</t>
        </is>
      </c>
    </row>
    <row r="289" ht="45" customHeight="1">
      <c r="A289" s="12" t="inlineStr">
        <is>
          <t>Unit 3.1: Lifestyle &amp; Health</t>
        </is>
      </c>
      <c r="B289" s="12" t="inlineStr">
        <is>
          <t>Health &amp; Non-Communicable Disease</t>
        </is>
      </c>
      <c r="C289" s="13" t="inlineStr">
        <is>
          <t>Alcohol &amp; Disease [BI2.59]</t>
        </is>
      </c>
      <c r="D289" s="12" t="inlineStr">
        <is>
          <t>Describe the effect of drinking alcohol on the incidence of non-communicable disease.</t>
        </is>
      </c>
      <c r="E289" s="12" t="inlineStr">
        <is>
          <t>6a592ba4-1764-4cee-8bbc-ea9c4c3b823e</t>
        </is>
      </c>
    </row>
    <row r="290" ht="45" customHeight="1">
      <c r="A290" s="12" t="inlineStr">
        <is>
          <t>Unit 3.1: Lifestyle &amp; Health</t>
        </is>
      </c>
      <c r="B290" s="12" t="inlineStr">
        <is>
          <t>Health &amp; Non-Communicable Disease</t>
        </is>
      </c>
      <c r="C290" s="13" t="inlineStr">
        <is>
          <t>Diet, Exercise, Obesity &amp; Disease [BI2.60]</t>
        </is>
      </c>
      <c r="D290" s="12" t="inlineStr">
        <is>
          <t>Describe the effect of diet, exercise and obesity on the incidence of non-communicable disease.</t>
        </is>
      </c>
      <c r="E290" s="12" t="inlineStr">
        <is>
          <t>74e6d29e-eb35-4acf-9d1f-f2e74ca99ca9</t>
        </is>
      </c>
    </row>
    <row r="291" ht="45" customHeight="1">
      <c r="A291" s="12" t="inlineStr">
        <is>
          <t>Unit 3.1: Lifestyle &amp; Health</t>
        </is>
      </c>
      <c r="B291" s="12" t="inlineStr">
        <is>
          <t>Health &amp; Non-Communicable Disease</t>
        </is>
      </c>
      <c r="C291" s="13" t="inlineStr">
        <is>
          <t>Studying Disease [BI2.62]</t>
        </is>
      </c>
      <c r="D291" s="12" t="inlineStr">
        <is>
          <t>Extract &amp; interpret information about disease and risk factors from charts, graphs and tables.</t>
        </is>
      </c>
      <c r="E291" s="12" t="inlineStr">
        <is>
          <t>dc4d7da1-fbcd-4ca7-91de-b229edb7aeae</t>
        </is>
      </c>
    </row>
    <row r="292" ht="45" customHeight="1">
      <c r="A292" s="12" t="inlineStr">
        <is>
          <t>Unit 3.1: Lifestyle &amp; Health</t>
        </is>
      </c>
      <c r="B292" s="12" t="inlineStr">
        <is>
          <t>Cardiovascular Disease</t>
        </is>
      </c>
      <c r="C292" s="13" t="inlineStr">
        <is>
          <t>Diagnostic: Cardiovascular Disease [SY0.042]</t>
        </is>
      </c>
      <c r="D292" s="12" t="inlineStr">
        <is>
          <t>Diagnostic for heart failure, stroke, coronary heart disease &amp; heart attacks.</t>
        </is>
      </c>
      <c r="E292" s="12" t="inlineStr">
        <is>
          <t>b07d6447-323f-478a-8dd8-136c0efab4ea</t>
        </is>
      </c>
    </row>
    <row r="293" ht="45" customHeight="1">
      <c r="A293" s="12" t="inlineStr">
        <is>
          <t>Unit 3.1: Lifestyle &amp; Health</t>
        </is>
      </c>
      <c r="B293" s="12" t="inlineStr">
        <is>
          <t>Cardiovascular Disease</t>
        </is>
      </c>
      <c r="C293" s="13" t="inlineStr">
        <is>
          <t>Cardiovascular Disease [BI2.63]</t>
        </is>
      </c>
      <c r="D293" s="12" t="inlineStr">
        <is>
          <t>Describe cardiovascular disease and give examples (such as CHD).</t>
        </is>
      </c>
      <c r="E293" s="12" t="inlineStr">
        <is>
          <t>e51cf173-e1aa-4aa6-9406-d08b9d422916</t>
        </is>
      </c>
    </row>
    <row r="294" ht="45" customHeight="1">
      <c r="A294" s="12" t="inlineStr">
        <is>
          <t>Unit 3.1: Lifestyle &amp; Health</t>
        </is>
      </c>
      <c r="B294" s="12" t="inlineStr">
        <is>
          <t>Cardiovascular Disease</t>
        </is>
      </c>
      <c r="C294" s="13" t="inlineStr">
        <is>
          <t>Heart Failure [BI2.64]</t>
        </is>
      </c>
      <c r="D294" s="12" t="inlineStr">
        <is>
          <t>Define heart failure and describe what happens when the heart fails.</t>
        </is>
      </c>
      <c r="E294" s="12" t="inlineStr">
        <is>
          <t>aa92a370-3b45-40a9-bd92-10ad708191ff</t>
        </is>
      </c>
    </row>
    <row r="295" ht="45" customHeight="1">
      <c r="A295" s="12" t="inlineStr">
        <is>
          <t>Unit 3.1: Lifestyle &amp; Health</t>
        </is>
      </c>
      <c r="B295" s="12" t="inlineStr">
        <is>
          <t>Cardiovascular Disease</t>
        </is>
      </c>
      <c r="C295" s="13" t="inlineStr">
        <is>
          <t>Coronary Heart Disease [BI2.65]</t>
        </is>
      </c>
      <c r="D295" s="12" t="inlineStr">
        <is>
          <t>Describe coronary heart disease, give risk factors and explain how it can lead to a heart attack.</t>
        </is>
      </c>
      <c r="E295" s="12" t="inlineStr">
        <is>
          <t>420681d7-2284-4008-99f6-2e461b80c5e7</t>
        </is>
      </c>
    </row>
    <row r="296" ht="45" customHeight="1">
      <c r="A296" s="12" t="inlineStr">
        <is>
          <t>Unit 3.1: Lifestyle &amp; Health</t>
        </is>
      </c>
      <c r="B296" s="12" t="inlineStr">
        <is>
          <t>Cardiovascular Disease</t>
        </is>
      </c>
      <c r="C296" s="13" t="inlineStr">
        <is>
          <t>Heart Attacks [BI2.66]</t>
        </is>
      </c>
      <c r="D296" s="12" t="inlineStr">
        <is>
          <t>Explain what happens during a heart attack using aerobic respiration. Give possible causes of heart attacks and how to reduce the risks.</t>
        </is>
      </c>
      <c r="E296" s="12" t="inlineStr">
        <is>
          <t>e28ae17e-52b9-41bf-ad6b-80639612f0b9</t>
        </is>
      </c>
    </row>
    <row r="297" ht="45" customHeight="1">
      <c r="A297" s="12" t="inlineStr">
        <is>
          <t>Unit 3.1: Lifestyle &amp; Health</t>
        </is>
      </c>
      <c r="B297" s="12" t="inlineStr">
        <is>
          <t>Treating Cardiovascular Disease</t>
        </is>
      </c>
      <c r="C297" s="13" t="inlineStr">
        <is>
          <t>Diagnostic: Treating Cardiovascular Disease [SY0.043]</t>
        </is>
      </c>
      <c r="D297" s="12" t="inlineStr">
        <is>
          <t>Diagnostic for artificial pacemakers, stents, CABGs, statins, replacing heart valves, heart transplants and artificial hearts.</t>
        </is>
      </c>
      <c r="E297" s="12" t="inlineStr">
        <is>
          <t>fdf10eae-a3d7-4783-907e-b5c497c8ac03</t>
        </is>
      </c>
    </row>
    <row r="298" ht="45" customHeight="1">
      <c r="A298" s="12" t="inlineStr">
        <is>
          <t>Unit 3.1: Lifestyle &amp; Health</t>
        </is>
      </c>
      <c r="B298" s="12" t="inlineStr">
        <is>
          <t>Treating Cardiovascular Disease</t>
        </is>
      </c>
      <c r="C298" s="13" t="inlineStr">
        <is>
          <t>Artificial Pacemakers [BI2.67]</t>
        </is>
      </c>
      <c r="D298" s="12" t="inlineStr">
        <is>
          <t>Describe artificial pacemakers and explain how they function.</t>
        </is>
      </c>
      <c r="E298" s="12" t="inlineStr">
        <is>
          <t>9dcea005-8e5d-4864-a4e9-a606ea0f3b9d</t>
        </is>
      </c>
    </row>
    <row r="299" ht="45" customHeight="1">
      <c r="A299" s="12" t="inlineStr">
        <is>
          <t>Unit 3.1: Lifestyle &amp; Health</t>
        </is>
      </c>
      <c r="B299" s="12" t="inlineStr">
        <is>
          <t>Treating Cardiovascular Disease</t>
        </is>
      </c>
      <c r="C299" s="13" t="inlineStr">
        <is>
          <t>Stents [BI2.68]</t>
        </is>
      </c>
      <c r="D299" s="12" t="inlineStr">
        <is>
          <t>Describe the purpose and the fitting of stents. Give some benefits and risks of the surgery.</t>
        </is>
      </c>
      <c r="E299" s="12" t="inlineStr">
        <is>
          <t>7c426450-37d0-4a3e-b8f9-84ee3477b134</t>
        </is>
      </c>
    </row>
    <row r="300" ht="45" customHeight="1">
      <c r="A300" s="12" t="inlineStr">
        <is>
          <t>Unit 3.1: Lifestyle &amp; Health</t>
        </is>
      </c>
      <c r="B300" s="12" t="inlineStr">
        <is>
          <t>Treating Cardiovascular Disease</t>
        </is>
      </c>
      <c r="C300" s="13" t="inlineStr">
        <is>
          <t>Coronary Artery Bypass [BI2.69]</t>
        </is>
      </c>
      <c r="D300" s="12" t="inlineStr">
        <is>
          <t>Describe the purpose and the fitting of bypass vessel grafts. Give some benefits and risks of the surgery.</t>
        </is>
      </c>
      <c r="E300" s="12" t="inlineStr">
        <is>
          <t>717b5f7c-582c-45e9-8b9c-d0f33fba90b5</t>
        </is>
      </c>
    </row>
    <row r="301" ht="45" customHeight="1">
      <c r="A301" s="12" t="inlineStr">
        <is>
          <t>Unit 3.1: Lifestyle &amp; Health</t>
        </is>
      </c>
      <c r="B301" s="12" t="inlineStr">
        <is>
          <t>Treating Cardiovascular Disease</t>
        </is>
      </c>
      <c r="C301" s="13" t="inlineStr">
        <is>
          <t>Cholesterol &amp; Statins [BI2.70]</t>
        </is>
      </c>
      <c r="D301" s="12" t="inlineStr">
        <is>
          <t>Describe cholesterol as a lipid, give the risks of high cholesterol and lifestyle factors that raise/lower blood cholesterol.</t>
        </is>
      </c>
      <c r="E301" s="12" t="inlineStr">
        <is>
          <t>31ba2578-55c2-417b-a7d3-c7fb416fa6bd</t>
        </is>
      </c>
    </row>
    <row r="302" ht="45" customHeight="1">
      <c r="A302" s="12" t="inlineStr">
        <is>
          <t>Unit 3.1: Lifestyle &amp; Health</t>
        </is>
      </c>
      <c r="B302" s="12" t="inlineStr">
        <is>
          <t>Treating Cardiovascular Disease</t>
        </is>
      </c>
      <c r="C302" s="13" t="inlineStr">
        <is>
          <t>Faulty Heart Valves &amp; Replacing Them [BI2.71]</t>
        </is>
      </c>
      <c r="D302" s="12" t="inlineStr">
        <is>
          <t>Describe the purpose and fitting of replacement heart valves. Compare natural tissue valves with prostheses. Give some benefits and risks of the surgery.</t>
        </is>
      </c>
      <c r="E302" s="12" t="inlineStr">
        <is>
          <t>d5e2173f-3a52-449a-9a45-c8bbdf68ea01</t>
        </is>
      </c>
    </row>
    <row r="303" ht="45" customHeight="1">
      <c r="A303" s="12" t="inlineStr">
        <is>
          <t>Unit 3.1: Lifestyle &amp; Health</t>
        </is>
      </c>
      <c r="B303" s="12" t="inlineStr">
        <is>
          <t>Treating Cardiovascular Disease</t>
        </is>
      </c>
      <c r="C303" s="13" t="inlineStr">
        <is>
          <t>Heart Transplants [BI2.72]</t>
        </is>
      </c>
      <c r="D303" s="12" t="inlineStr">
        <is>
          <t>Describe the purpose and the fitting of heart and heart-lung transplants. Give some benefits and risks of the surgery.</t>
        </is>
      </c>
      <c r="E303" s="12" t="inlineStr">
        <is>
          <t>8cf11505-3a32-4915-98c0-4768d0ecfede</t>
        </is>
      </c>
    </row>
    <row r="304" ht="45" customHeight="1">
      <c r="A304" s="12" t="inlineStr">
        <is>
          <t>Unit 3.1: Lifestyle &amp; Health</t>
        </is>
      </c>
      <c r="B304" s="12" t="inlineStr">
        <is>
          <t>Treating Cardiovascular Disease</t>
        </is>
      </c>
      <c r="C304" s="13" t="inlineStr">
        <is>
          <t>Artificial Hearts [BI2.73]</t>
        </is>
      </c>
      <c r="D304" s="12" t="inlineStr">
        <is>
          <t>Describe the purpose and the fitting of artificial. Give some benefits and risks of the surgery and of using prostheses.</t>
        </is>
      </c>
      <c r="E304" s="12" t="inlineStr">
        <is>
          <t>2951a38e-3f60-4813-b1ca-66da0a94666a</t>
        </is>
      </c>
    </row>
    <row r="305" ht="45" customHeight="1">
      <c r="A305" s="12" t="inlineStr">
        <is>
          <t>Unit 3.1: Lifestyle &amp; Health</t>
        </is>
      </c>
      <c r="B305" s="12" t="inlineStr">
        <is>
          <t>Treating Cardiovascular Disease</t>
        </is>
      </c>
      <c r="C305" s="13" t="inlineStr">
        <is>
          <t>Treating Heart Disease: A Summary [BI2.74]</t>
        </is>
      </c>
      <c r="D305" s="12" t="inlineStr">
        <is>
          <t>Identify and compare heart disease treatments. Assumes prior knowledge of heart pathologies and treatments.</t>
        </is>
      </c>
      <c r="E305" s="12" t="inlineStr">
        <is>
          <t>b0cb57dd-731f-4a38-a32a-b55e4812de0d</t>
        </is>
      </c>
    </row>
    <row r="306" ht="45" customHeight="1">
      <c r="A306" s="12" t="inlineStr">
        <is>
          <t>Unit 3.1: Lifestyle &amp; Health</t>
        </is>
      </c>
      <c r="B306" s="12" t="inlineStr">
        <is>
          <t>Homeostasis</t>
        </is>
      </c>
      <c r="C306" s="13" t="inlineStr">
        <is>
          <t>Diagnostic: Homeostasis [SY0.044]</t>
        </is>
      </c>
      <c r="D306" s="12" t="inlineStr">
        <is>
          <t>Diagnostic for homeostasis, receptors, coordination centres &amp; effectors.</t>
        </is>
      </c>
      <c r="E306" s="12" t="inlineStr">
        <is>
          <t>cf31c635-efc2-4fab-8d6c-a67a85704e5a</t>
        </is>
      </c>
    </row>
    <row r="307" ht="45" customHeight="1">
      <c r="A307" s="12" t="inlineStr">
        <is>
          <t>Unit 3.1: Lifestyle &amp; Health</t>
        </is>
      </c>
      <c r="B307" s="12" t="inlineStr">
        <is>
          <t>Homeostasis</t>
        </is>
      </c>
      <c r="C307" s="13" t="inlineStr">
        <is>
          <t>Homeostasis [BI5.001]</t>
        </is>
      </c>
      <c r="D307" s="12" t="inlineStr">
        <is>
          <t>Define homeostasis and describe why it is important.</t>
        </is>
      </c>
      <c r="E307" s="12" t="inlineStr">
        <is>
          <t>17a205e3-c97e-4ab4-a9a2-2d0327ae6c95</t>
        </is>
      </c>
    </row>
    <row r="308" ht="45" customHeight="1">
      <c r="A308" s="12" t="inlineStr">
        <is>
          <t>Unit 3.1: Lifestyle &amp; Health</t>
        </is>
      </c>
      <c r="B308" s="12" t="inlineStr">
        <is>
          <t>Homeostasis</t>
        </is>
      </c>
      <c r="C308" s="13" t="inlineStr">
        <is>
          <t>Receptors [BI5.002]</t>
        </is>
      </c>
      <c r="D308" s="12" t="inlineStr">
        <is>
          <t>Recall the different sense organs and the types of receptor cell they contain.</t>
        </is>
      </c>
      <c r="E308" s="12" t="inlineStr">
        <is>
          <t>e69ac1be-d903-44a8-8400-63b434ed2667</t>
        </is>
      </c>
    </row>
    <row r="309" ht="45" customHeight="1">
      <c r="A309" s="12" t="inlineStr">
        <is>
          <t>Unit 3.1: Lifestyle &amp; Health</t>
        </is>
      </c>
      <c r="B309" s="12" t="inlineStr">
        <is>
          <t>Homeostasis</t>
        </is>
      </c>
      <c r="C309" s="13" t="inlineStr">
        <is>
          <t>Coordination Centres [BI5.003]</t>
        </is>
      </c>
      <c r="D309" s="12" t="inlineStr">
        <is>
          <t>Describe the role of coordination centres in control systems and give examples.</t>
        </is>
      </c>
      <c r="E309" s="12" t="inlineStr">
        <is>
          <t>cba3ae10-2b9c-405c-bd8d-2f192b65678e</t>
        </is>
      </c>
    </row>
    <row r="310" ht="45" customHeight="1">
      <c r="A310" s="12" t="inlineStr">
        <is>
          <t>Unit 3.1: Lifestyle &amp; Health</t>
        </is>
      </c>
      <c r="B310" s="12" t="inlineStr">
        <is>
          <t>Homeostasis</t>
        </is>
      </c>
      <c r="C310" s="13" t="inlineStr">
        <is>
          <t>Effectors [BI5.004]</t>
        </is>
      </c>
      <c r="D310" s="12" t="inlineStr">
        <is>
          <t>Describe the role of effectors in control systems and give examples.</t>
        </is>
      </c>
      <c r="E310" s="12" t="inlineStr">
        <is>
          <t>32c6c6f0-f5cd-4524-a8ae-94f170ce448a</t>
        </is>
      </c>
    </row>
    <row r="311" ht="45" customHeight="1">
      <c r="A311" s="12" t="inlineStr">
        <is>
          <t>Unit 3.1: Lifestyle &amp; Health</t>
        </is>
      </c>
      <c r="B311" s="12" t="inlineStr">
        <is>
          <t>Homeostasis</t>
        </is>
      </c>
      <c r="C311" s="13" t="inlineStr">
        <is>
          <t>Homeostasis Control Systems [BI5.005]</t>
        </is>
      </c>
      <c r="D311" s="12" t="inlineStr">
        <is>
          <t xml:space="preserve">Describe a stimulus and the role of receptors, coordination centres and effectors in homeostasis control systems. </t>
        </is>
      </c>
      <c r="E311" s="12" t="inlineStr">
        <is>
          <t>ddaa5d59-8573-49a4-96d1-258f5fc5a7ca</t>
        </is>
      </c>
    </row>
    <row r="312" ht="45" customHeight="1">
      <c r="A312" s="12" t="inlineStr">
        <is>
          <t>Unit 3.1: Lifestyle &amp; Health</t>
        </is>
      </c>
      <c r="B312" s="12" t="inlineStr">
        <is>
          <t>Blood Glucose Levels</t>
        </is>
      </c>
      <c r="C312" s="13" t="inlineStr">
        <is>
          <t>Diagnostic: Blood Glucose Levels [SY0.045]</t>
        </is>
      </c>
      <c r="D312" s="12" t="inlineStr">
        <is>
          <t>Diagnostic for type 1 &amp; type 2 diabetes.</t>
        </is>
      </c>
      <c r="E312" s="12" t="inlineStr">
        <is>
          <t>de34ade7-2325-4a84-8ee0-0aaf7d54c820</t>
        </is>
      </c>
    </row>
    <row r="313" ht="45" customHeight="1">
      <c r="A313" s="12" t="inlineStr">
        <is>
          <t>Unit 3.1: Lifestyle &amp; Health</t>
        </is>
      </c>
      <c r="B313" s="12" t="inlineStr">
        <is>
          <t>Blood Glucose Levels</t>
        </is>
      </c>
      <c r="C313" s="13" t="inlineStr">
        <is>
          <t>Endocrine System: Insulin &amp; Blood Glucose [BI5.033]</t>
        </is>
      </c>
      <c r="D313" s="12" t="inlineStr">
        <is>
          <t>Describe the role of insulin in the control of blood glucose.</t>
        </is>
      </c>
      <c r="E313" s="12" t="inlineStr">
        <is>
          <t>4d764201-09b4-45ee-bbca-167c6f3250e7</t>
        </is>
      </c>
    </row>
    <row r="314" ht="45" customHeight="1">
      <c r="A314" s="12" t="inlineStr">
        <is>
          <t>Unit 3.1: Lifestyle &amp; Health</t>
        </is>
      </c>
      <c r="B314" s="12" t="inlineStr">
        <is>
          <t>Blood Glucose Levels</t>
        </is>
      </c>
      <c r="C314" s="13" t="inlineStr">
        <is>
          <t>Diabetes: Type 1 [BI5.037]</t>
        </is>
      </c>
      <c r="D314" s="12" t="inlineStr">
        <is>
          <t>Describe type 1 diabetes, its causes, onset &amp; treatments.</t>
        </is>
      </c>
      <c r="E314" s="12" t="inlineStr">
        <is>
          <t>9eb10ddd-3523-4a30-92d5-58d5d2e9a44f</t>
        </is>
      </c>
    </row>
    <row r="315" ht="45" customHeight="1">
      <c r="A315" s="12" t="inlineStr">
        <is>
          <t>Unit 3.1: Lifestyle &amp; Health</t>
        </is>
      </c>
      <c r="B315" s="12" t="inlineStr">
        <is>
          <t>Blood Glucose Levels</t>
        </is>
      </c>
      <c r="C315" s="13" t="inlineStr">
        <is>
          <t>Diabetes: Type 2 [BI5.038]</t>
        </is>
      </c>
      <c r="D315" s="12" t="inlineStr">
        <is>
          <t>Describe type 2 diabetes, its causes, onset &amp; treatments.</t>
        </is>
      </c>
      <c r="E315" s="12" t="inlineStr">
        <is>
          <t>5f8ee8f1-cd18-41ca-bfe3-f16b35e5725b</t>
        </is>
      </c>
    </row>
    <row r="316" ht="45" customHeight="1">
      <c r="A316" s="12" t="inlineStr">
        <is>
          <t>Unit 3.1: Lifestyle &amp; Health</t>
        </is>
      </c>
      <c r="B316" s="12" t="inlineStr">
        <is>
          <t>Blood Glucose Levels</t>
        </is>
      </c>
      <c r="C316" s="13" t="inlineStr">
        <is>
          <t>Diabetes: Comparing Type 1 &amp; Type 2 [BI5.039]</t>
        </is>
      </c>
      <c r="D316" s="12" t="inlineStr">
        <is>
          <t>Compare &amp; constrast type 1 &amp; type 2 diabetes.</t>
        </is>
      </c>
      <c r="E316" s="12" t="inlineStr">
        <is>
          <t>8dc7d627-eda5-4081-930c-fc5288d387d2</t>
        </is>
      </c>
    </row>
    <row r="317" ht="45" customHeight="1">
      <c r="A317" s="12" t="inlineStr">
        <is>
          <t>Unit 3.1: Lifestyle &amp; Health</t>
        </is>
      </c>
      <c r="B317" s="12" t="inlineStr">
        <is>
          <t>Blood Glucose Levels</t>
        </is>
      </c>
      <c r="C317" s="13" t="inlineStr">
        <is>
          <t>Diabetes: Describing Data [BI5.040]</t>
        </is>
      </c>
      <c r="D317" s="12" t="inlineStr">
        <is>
          <t>Describe patterns in blood glucose and diabetes prevalence data in graphs and tables.</t>
        </is>
      </c>
      <c r="E317" s="12" t="inlineStr">
        <is>
          <t>551afaee-7717-4a3d-8d17-f77e15092cfe</t>
        </is>
      </c>
    </row>
    <row r="318" ht="45" customHeight="1">
      <c r="A318" s="12" t="inlineStr">
        <is>
          <t>Unit 3.1: Lifestyle &amp; Health</t>
        </is>
      </c>
      <c r="B318" s="12" t="inlineStr">
        <is>
          <t>Blood Glucose Levels</t>
        </is>
      </c>
      <c r="C318" s="13" t="inlineStr">
        <is>
          <t>Diabetes: Interpreting Data [BI5.041]</t>
        </is>
      </c>
      <c r="D318" s="12" t="inlineStr">
        <is>
          <t>Describe and explain blood sugar and diabetes data by applying knowledge.</t>
        </is>
      </c>
      <c r="E318" s="12" t="inlineStr">
        <is>
          <t>b13c7426-1bb0-4134-b9b4-07404d67728e</t>
        </is>
      </c>
    </row>
    <row r="319" ht="45" customHeight="1">
      <c r="A319" s="12" t="inlineStr">
        <is>
          <t>Unit 3.1: Lifestyle &amp; Health</t>
        </is>
      </c>
      <c r="B319" s="12" t="inlineStr">
        <is>
          <t>Puberty &amp; the Menstrual Cycle</t>
        </is>
      </c>
      <c r="C319" s="13" t="inlineStr">
        <is>
          <t>Diagnostic: Puberty &amp; the Menstrual Cycle [SY0.047]</t>
        </is>
      </c>
      <c r="D319" s="12" t="inlineStr">
        <is>
          <t>Diagnostic for the human life cycle, puberty and the menstrual cycle.</t>
        </is>
      </c>
      <c r="E319" s="12" t="inlineStr">
        <is>
          <t>8e2293e4-56ca-41ca-ba55-4a18d9cde904</t>
        </is>
      </c>
    </row>
    <row r="320" ht="45" customHeight="1">
      <c r="A320" s="12" t="inlineStr">
        <is>
          <t>Unit 3.1: Lifestyle &amp; Health</t>
        </is>
      </c>
      <c r="B320" s="12" t="inlineStr">
        <is>
          <t>Puberty &amp; the Menstrual Cycle</t>
        </is>
      </c>
      <c r="C320" s="13" t="inlineStr">
        <is>
          <t>Human Life Cycle [BI5.056]</t>
        </is>
      </c>
      <c r="D320" s="12" t="inlineStr">
        <is>
          <t>List the human life stages and when they occur.</t>
        </is>
      </c>
      <c r="E320" s="12" t="inlineStr">
        <is>
          <t>28db67eb-3c72-459e-8ff9-b8403742a41a</t>
        </is>
      </c>
    </row>
    <row r="321" ht="45" customHeight="1">
      <c r="A321" s="12" t="inlineStr">
        <is>
          <t>Unit 3.1: Lifestyle &amp; Health</t>
        </is>
      </c>
      <c r="B321" s="12" t="inlineStr">
        <is>
          <t>Puberty &amp; the Menstrual Cycle</t>
        </is>
      </c>
      <c r="C321" s="13" t="inlineStr">
        <is>
          <t>Puberty [BI5.057]</t>
        </is>
      </c>
      <c r="D321" s="12" t="inlineStr">
        <is>
          <t xml:space="preserve">Describe the development of secondary sex characteristics during puberty. </t>
        </is>
      </c>
      <c r="E321" s="12" t="inlineStr">
        <is>
          <t>f8c3e079-54ea-49fb-83f4-e364784aa1e6</t>
        </is>
      </c>
    </row>
    <row r="322" ht="45" customHeight="1">
      <c r="A322" s="12" t="inlineStr">
        <is>
          <t>Unit 3.1: Lifestyle &amp; Health</t>
        </is>
      </c>
      <c r="B322" s="12" t="inlineStr">
        <is>
          <t>Puberty &amp; the Menstrual Cycle</t>
        </is>
      </c>
      <c r="C322" s="13" t="inlineStr">
        <is>
          <t>Menstrual Cycle [BI5.058]</t>
        </is>
      </c>
      <c r="D322" s="12" t="inlineStr">
        <is>
          <t>Describes the stages of the menstrual cycle.</t>
        </is>
      </c>
      <c r="E322" s="12" t="inlineStr">
        <is>
          <t>0be08aeb-5d7c-4433-b435-9867fdabf7e4</t>
        </is>
      </c>
    </row>
    <row r="323" ht="45" customHeight="1">
      <c r="A323" s="12" t="inlineStr">
        <is>
          <t>Unit 3.1: Lifestyle &amp; Health</t>
        </is>
      </c>
      <c r="B323" s="12" t="inlineStr">
        <is>
          <t>Puberty &amp; the Menstrual Cycle</t>
        </is>
      </c>
      <c r="C323" s="13" t="inlineStr">
        <is>
          <t>Endocrine System: Menstrual Cycle Hormones [BI5.059]</t>
        </is>
      </c>
      <c r="D323" s="12" t="inlineStr">
        <is>
          <t>State the roles of oestrogen, progesterone, LH &amp; FSH in the menstrual cycle. Does not include interactions between these hormones.</t>
        </is>
      </c>
      <c r="E323" s="12" t="inlineStr">
        <is>
          <t>350821f7-9e97-4d47-b65a-af5de2a6fdb2</t>
        </is>
      </c>
    </row>
    <row r="324" ht="45" customHeight="1">
      <c r="A324" s="12" t="inlineStr">
        <is>
          <t>Unit 3.1: Lifestyle &amp; Health</t>
        </is>
      </c>
      <c r="B324" s="12" t="inlineStr">
        <is>
          <t>Contraception</t>
        </is>
      </c>
      <c r="C324" s="13" t="inlineStr">
        <is>
          <t>Diagnostic: Contraception [SY0.049]</t>
        </is>
      </c>
      <c r="D324" s="12" t="inlineStr">
        <is>
          <t>Diagnostic for contraception.</t>
        </is>
      </c>
      <c r="E324" s="12" t="inlineStr">
        <is>
          <t>8c0721fb-0cc2-43cd-b310-518eceaf74e9</t>
        </is>
      </c>
    </row>
    <row r="325" ht="45" customHeight="1">
      <c r="A325" s="12" t="inlineStr">
        <is>
          <t>Unit 3.1: Lifestyle &amp; Health</t>
        </is>
      </c>
      <c r="B325" s="12" t="inlineStr">
        <is>
          <t>Contraception</t>
        </is>
      </c>
      <c r="C325" s="13" t="inlineStr">
        <is>
          <t>Contraception: Introduction [BI5.063]</t>
        </is>
      </c>
      <c r="D325" s="12" t="inlineStr">
        <is>
          <t>Describe fertilisation and the ways contraception aims to prevent it. Does not include individual methods of contraception.</t>
        </is>
      </c>
      <c r="E325" s="12" t="inlineStr">
        <is>
          <t>79a36c0e-cfb0-4f06-ae60-bfd7eec9717c</t>
        </is>
      </c>
    </row>
    <row r="326" ht="45" customHeight="1">
      <c r="A326" s="12" t="inlineStr">
        <is>
          <t>Unit 3.1: Lifestyle &amp; Health</t>
        </is>
      </c>
      <c r="B326" s="12" t="inlineStr">
        <is>
          <t>Contraception</t>
        </is>
      </c>
      <c r="C326" s="13" t="inlineStr">
        <is>
          <t>Contraception: Barrier Methods [BI5.064]</t>
        </is>
      </c>
      <c r="D326" s="12" t="inlineStr">
        <is>
          <t>Describe the use of internal/external condoms and diaphragms. Give their advantages and disadvantages.</t>
        </is>
      </c>
      <c r="E326" s="12" t="inlineStr">
        <is>
          <t>68ee96e2-f0fd-40fc-bc65-5aede68e7449</t>
        </is>
      </c>
    </row>
    <row r="327" ht="45" customHeight="1">
      <c r="A327" s="12" t="inlineStr">
        <is>
          <t>Unit 3.1: Lifestyle &amp; Health</t>
        </is>
      </c>
      <c r="B327" s="12" t="inlineStr">
        <is>
          <t>Contraception</t>
        </is>
      </c>
      <c r="C327" s="13" t="inlineStr">
        <is>
          <t>Contraception: Oral Contraceptives [BI5.065]</t>
        </is>
      </c>
      <c r="D327" s="12" t="inlineStr">
        <is>
          <t>Describe the use of the combined pill and the progesterone-only pill. Give their advantages and disadvantages.</t>
        </is>
      </c>
      <c r="E327" s="12" t="inlineStr">
        <is>
          <t>3babf5a5-218a-4cda-8e96-7c6c73271c56</t>
        </is>
      </c>
    </row>
    <row r="328" ht="45" customHeight="1">
      <c r="A328" s="12" t="inlineStr">
        <is>
          <t>Unit 3.1: Lifestyle &amp; Health</t>
        </is>
      </c>
      <c r="B328" s="12" t="inlineStr">
        <is>
          <t>Contraception</t>
        </is>
      </c>
      <c r="C328" s="13" t="inlineStr">
        <is>
          <t>Contraception: Contraceptive Patch [BI5.067]</t>
        </is>
      </c>
      <c r="D328" s="12" t="inlineStr">
        <is>
          <t>Describe the use of the contraceptive patch. Give its advantages and disadvantages.</t>
        </is>
      </c>
      <c r="E328" s="12" t="inlineStr">
        <is>
          <t>2789890a-df44-4cf0-8160-5fec3a30edb5</t>
        </is>
      </c>
    </row>
    <row r="329" ht="45" customHeight="1">
      <c r="A329" s="12" t="inlineStr">
        <is>
          <t>Unit 3.1: Lifestyle &amp; Health</t>
        </is>
      </c>
      <c r="B329" s="12" t="inlineStr">
        <is>
          <t>Contraception</t>
        </is>
      </c>
      <c r="C329" s="13" t="inlineStr">
        <is>
          <t>Contraception: Long Acting Reversible Methods [BI5.069]</t>
        </is>
      </c>
      <c r="D329" s="12" t="inlineStr">
        <is>
          <t>Describe the use of the contraceptive injection, the contraceptive implant, IUD &amp; IUS. Give their advantages and disadvantages.</t>
        </is>
      </c>
      <c r="E329" s="12" t="inlineStr">
        <is>
          <t>eba79103-cae4-494d-8b24-ca45fd009699</t>
        </is>
      </c>
    </row>
    <row r="330" ht="45" customHeight="1">
      <c r="A330" s="12" t="inlineStr">
        <is>
          <t>Unit 3.1: Lifestyle &amp; Health</t>
        </is>
      </c>
      <c r="B330" s="12" t="inlineStr">
        <is>
          <t>Contraception</t>
        </is>
      </c>
      <c r="C330" s="13" t="inlineStr">
        <is>
          <t>Contraception: Surgical Methods [BI5.071]</t>
        </is>
      </c>
      <c r="D330" s="12" t="inlineStr">
        <is>
          <t>Describe surgical methods of contraception. Give their advantages and disadvantages.</t>
        </is>
      </c>
      <c r="E330" s="12" t="inlineStr">
        <is>
          <t>7506db3e-5c1c-4bf7-823d-85764f4f5bc8</t>
        </is>
      </c>
    </row>
    <row r="331" ht="45" customHeight="1">
      <c r="A331" s="12" t="inlineStr">
        <is>
          <t>Unit 3.1: Lifestyle &amp; Health</t>
        </is>
      </c>
      <c r="B331" s="12" t="inlineStr">
        <is>
          <t>Contraception</t>
        </is>
      </c>
      <c r="C331" s="13" t="inlineStr">
        <is>
          <t>Contraception: Emergency Contraception [BI5.072]</t>
        </is>
      </c>
      <c r="D331" s="12" t="inlineStr">
        <is>
          <t>Describe the use of the emergency contraceptive pills and the IUD as emergency contraception. Give their advantages and disadvantages.</t>
        </is>
      </c>
      <c r="E331" s="12" t="inlineStr">
        <is>
          <t>84ae3524-f2d4-46ef-bc2d-314a00dc5c48</t>
        </is>
      </c>
    </row>
    <row r="332" ht="45" customHeight="1">
      <c r="A332" s="12" t="inlineStr">
        <is>
          <t>Unit 3.1: Lifestyle &amp; Health</t>
        </is>
      </c>
      <c r="B332" s="12" t="inlineStr">
        <is>
          <t>Contraception</t>
        </is>
      </c>
      <c r="C332" s="13" t="inlineStr">
        <is>
          <t>Contraception: Spermicides [BI5.074]</t>
        </is>
      </c>
      <c r="D332" s="12" t="inlineStr">
        <is>
          <t>Describe the use of spermicides. Give their advantages and disadvantages.</t>
        </is>
      </c>
      <c r="E332" s="12" t="inlineStr">
        <is>
          <t>269abc5c-dcb7-438c-a2d1-3f1d8609cd03</t>
        </is>
      </c>
    </row>
    <row r="333" ht="45" customHeight="1">
      <c r="A333" s="12" t="inlineStr">
        <is>
          <t>Unit 3.1: Lifestyle &amp; Health</t>
        </is>
      </c>
      <c r="B333" s="12" t="inlineStr">
        <is>
          <t>Contraception</t>
        </is>
      </c>
      <c r="C333" s="13" t="inlineStr">
        <is>
          <t>Contraception: Fertility Awareness &amp; Abstinence [BI5.075]</t>
        </is>
      </c>
      <c r="D333" s="12" t="inlineStr">
        <is>
          <t>Describe the use of withdrawal, fertility awareness &amp; abstinence as forms of birth control. Give their advantages and disadvantages.</t>
        </is>
      </c>
      <c r="E333" s="12" t="inlineStr">
        <is>
          <t>8b7435a7-d92a-485d-87cf-0a67d1838eac</t>
        </is>
      </c>
    </row>
    <row r="334" ht="45" customHeight="1">
      <c r="A334" s="12" t="inlineStr">
        <is>
          <t>Unit 3.1: Lifestyle &amp; Health</t>
        </is>
      </c>
      <c r="B334" s="12" t="inlineStr">
        <is>
          <t>Contraception</t>
        </is>
      </c>
      <c r="C334" s="13" t="inlineStr">
        <is>
          <t>Contraception: Summary [BI5.076]</t>
        </is>
      </c>
      <c r="D334" s="12" t="inlineStr">
        <is>
          <t>Describe the use of the combined pill, the progesterone only pill, contraceptive injection, contraceptive implant, contraceptive skin patch, internal condoms, external condoms, diaphragms, IUD, IUS, spermicides, withdrawal, fertility awareness and abstinence as forms of birth control.</t>
        </is>
      </c>
      <c r="E334" s="12" t="inlineStr">
        <is>
          <t>ec37bf6e-c3de-4177-a279-304020deacd2</t>
        </is>
      </c>
    </row>
    <row r="335" ht="45" customHeight="1">
      <c r="A335" s="12" t="inlineStr">
        <is>
          <t>Unit 3.1: Lifestyle &amp; Health</t>
        </is>
      </c>
      <c r="B335" s="12" t="inlineStr">
        <is>
          <t>Contraception</t>
        </is>
      </c>
      <c r="C335" s="13" t="inlineStr">
        <is>
          <t>Contraception: Science, Ethics &amp; Opinion [BI5.078]</t>
        </is>
      </c>
      <c r="D335" s="12" t="inlineStr">
        <is>
          <t>Give some of the arguments for and against the use of contraception. State that ethics cannot
be dictated by science
alone.</t>
        </is>
      </c>
      <c r="E335" s="12" t="inlineStr">
        <is>
          <t>0e881a26-9acd-4d7c-9310-87726f8ec464</t>
        </is>
      </c>
    </row>
    <row r="336" ht="45" customHeight="1">
      <c r="A336" s="12" t="inlineStr">
        <is>
          <t>Unit 3.2: Radiation &amp; Risk</t>
        </is>
      </c>
      <c r="B336" s="12" t="inlineStr">
        <is>
          <t>Nuclear Decay</t>
        </is>
      </c>
      <c r="C336" s="13" t="inlineStr">
        <is>
          <t>Diagnostic: Nuclear Decay [SY0.052]</t>
        </is>
      </c>
      <c r="D336" s="12" t="inlineStr">
        <is>
          <t>Diagnostic for the nuclear decay topic.</t>
        </is>
      </c>
      <c r="E336" s="12" t="inlineStr">
        <is>
          <t>57e44a4c-c592-4415-acbc-ec81d82541d1</t>
        </is>
      </c>
    </row>
    <row r="337" ht="45" customHeight="1">
      <c r="A337" s="12" t="inlineStr">
        <is>
          <t>Unit 3.2: Radiation &amp; Risk</t>
        </is>
      </c>
      <c r="B337" s="12" t="inlineStr">
        <is>
          <t>Nuclear Decay</t>
        </is>
      </c>
      <c r="C337" s="13" t="inlineStr">
        <is>
          <t>Changing Energy Levels [SY3.01]</t>
        </is>
      </c>
      <c r="D337" s="12" t="inlineStr">
        <is>
          <t>Recall that electron arrangements may change with the absorption/emission of EM radiation and that the wave frequency depends on the size of the energy jump. Apply this to familiar situations.</t>
        </is>
      </c>
      <c r="E337" s="12" t="inlineStr">
        <is>
          <t>f5e4f4ab-2a46-4eac-96d8-9faf9b77e9d4</t>
        </is>
      </c>
    </row>
    <row r="338" ht="45" customHeight="1">
      <c r="A338" s="12" t="inlineStr">
        <is>
          <t>Unit 3.2: Radiation &amp; Risk</t>
        </is>
      </c>
      <c r="B338" s="12" t="inlineStr">
        <is>
          <t>Nuclear Decay</t>
        </is>
      </c>
      <c r="C338" s="13" t="inlineStr">
        <is>
          <t>Discovery of Radioactivity [PH4.01]</t>
        </is>
      </c>
      <c r="D338" s="12" t="inlineStr">
        <is>
          <t>Identify how radioactivity was discovered and why it is measured in becquerels (Bq).</t>
        </is>
      </c>
      <c r="E338" s="12" t="inlineStr">
        <is>
          <t>785b4522-7935-499e-b2c3-eb2a9f8435f6</t>
        </is>
      </c>
    </row>
    <row r="339" ht="45" customHeight="1">
      <c r="A339" s="12" t="inlineStr">
        <is>
          <t>Unit 3.2: Radiation &amp; Risk</t>
        </is>
      </c>
      <c r="B339" s="12" t="inlineStr">
        <is>
          <t>Nuclear Decay</t>
        </is>
      </c>
      <c r="C339" s="13" t="inlineStr">
        <is>
          <t>Nuclear Decay: α (Alpha) [PH4.02]</t>
        </is>
      </c>
      <c r="D339" s="12" t="inlineStr">
        <is>
          <t>Identify and describe the emission of alpha decay.</t>
        </is>
      </c>
      <c r="E339" s="12" t="inlineStr">
        <is>
          <t>06ee8561-5029-4fc6-ae93-11ab8ce356ca</t>
        </is>
      </c>
    </row>
    <row r="340" ht="45" customHeight="1">
      <c r="A340" s="12" t="inlineStr">
        <is>
          <t>Unit 3.2: Radiation &amp; Risk</t>
        </is>
      </c>
      <c r="B340" s="12" t="inlineStr">
        <is>
          <t>Nuclear Decay</t>
        </is>
      </c>
      <c r="C340" s="13" t="inlineStr">
        <is>
          <t>Nuclear Equations: α Decay [PH4.10]</t>
        </is>
      </c>
      <c r="D340" s="12" t="inlineStr">
        <is>
          <t>Write balanced alpha decay equations using the names and symbols of common nuclei and particles.</t>
        </is>
      </c>
      <c r="E340" s="12" t="inlineStr">
        <is>
          <t>d8590880-0d41-47f0-95bc-afc5fbcaa93b</t>
        </is>
      </c>
    </row>
    <row r="341" ht="45" customHeight="1">
      <c r="A341" s="12" t="inlineStr">
        <is>
          <t>Unit 3.2: Radiation &amp; Risk</t>
        </is>
      </c>
      <c r="B341" s="12" t="inlineStr">
        <is>
          <t>Nuclear Decay</t>
        </is>
      </c>
      <c r="C341" s="13" t="inlineStr">
        <is>
          <t>Nuclear Decay: β⁻ (Beta minus) [PH4.03]</t>
        </is>
      </c>
      <c r="D341" s="12" t="inlineStr">
        <is>
          <t>Identify and describe the emission of beta minus decay.</t>
        </is>
      </c>
      <c r="E341" s="12" t="inlineStr">
        <is>
          <t>29147c45-9f2f-4ebd-9809-b34b7643d33e</t>
        </is>
      </c>
    </row>
    <row r="342" ht="45" customHeight="1">
      <c r="A342" s="12" t="inlineStr">
        <is>
          <t>Unit 3.2: Radiation &amp; Risk</t>
        </is>
      </c>
      <c r="B342" s="12" t="inlineStr">
        <is>
          <t>Nuclear Decay</t>
        </is>
      </c>
      <c r="C342" s="13" t="inlineStr">
        <is>
          <t>Nuclear Equations: β- Decay [PH4.11]</t>
        </is>
      </c>
      <c r="D342" s="12" t="inlineStr">
        <is>
          <t>Write balanced beta decay equations using the names and symbols of common nuclei and particles.</t>
        </is>
      </c>
      <c r="E342" s="12" t="inlineStr">
        <is>
          <t>2d7e773f-17e0-4b7f-be5b-94d04fcc31f3</t>
        </is>
      </c>
    </row>
    <row r="343" ht="45" customHeight="1">
      <c r="A343" s="12" t="inlineStr">
        <is>
          <t>Unit 3.2: Radiation &amp; Risk</t>
        </is>
      </c>
      <c r="B343" s="12" t="inlineStr">
        <is>
          <t>Nuclear Decay</t>
        </is>
      </c>
      <c r="C343" s="13" t="inlineStr">
        <is>
          <t>Nuclear Decay: γ (Gamma) [PH4.04]</t>
        </is>
      </c>
      <c r="D343" s="12" t="inlineStr">
        <is>
          <t>Identify and describe the emission of gamma decay.</t>
        </is>
      </c>
      <c r="E343" s="12" t="inlineStr">
        <is>
          <t>58b997dc-d239-41cc-b1c6-3f1ec7658c7d</t>
        </is>
      </c>
    </row>
    <row r="344" ht="45" customHeight="1">
      <c r="A344" s="12" t="inlineStr">
        <is>
          <t>Unit 3.2: Radiation &amp; Risk</t>
        </is>
      </c>
      <c r="B344" s="12" t="inlineStr">
        <is>
          <t>Nuclear Decay</t>
        </is>
      </c>
      <c r="C344" s="13" t="inlineStr">
        <is>
          <t>Nuclear Decay: n (Neutron) [PH4.05]</t>
        </is>
      </c>
      <c r="D344" s="12" t="inlineStr">
        <is>
          <t>Identify and describe the emission of neutron decay.</t>
        </is>
      </c>
      <c r="E344" s="12" t="inlineStr">
        <is>
          <t>0e48b00f-13e1-42d1-9599-7132de612e29</t>
        </is>
      </c>
    </row>
    <row r="345" ht="45" customHeight="1">
      <c r="A345" s="12" t="inlineStr">
        <is>
          <t>Unit 3.2: Radiation &amp; Risk</t>
        </is>
      </c>
      <c r="B345" s="12" t="inlineStr">
        <is>
          <t>Nuclear Decay</t>
        </is>
      </c>
      <c r="C345" s="13" t="inlineStr">
        <is>
          <t>Nuclear Decay: Summary [PH4.06]</t>
        </is>
      </c>
      <c r="D345" s="12" t="inlineStr">
        <is>
          <t>Identify and describe the different types of nuclear decay. This includes alpha, beta minus, gamma and neutron decay.</t>
        </is>
      </c>
      <c r="E345" s="12" t="inlineStr">
        <is>
          <t>6d9d791f-0841-497f-ac0c-bf3808ebcf35</t>
        </is>
      </c>
    </row>
    <row r="346" ht="45" customHeight="1">
      <c r="A346" s="12" t="inlineStr">
        <is>
          <t>Unit 3.2: Radiation &amp; Risk</t>
        </is>
      </c>
      <c r="B346" s="12" t="inlineStr">
        <is>
          <t>Nuclear Decay</t>
        </is>
      </c>
      <c r="C346" s="13" t="inlineStr">
        <is>
          <t>Nuclear Equations: Summary [PH4.12]</t>
        </is>
      </c>
      <c r="D346" s="12" t="inlineStr">
        <is>
          <t>Write balanced alpha and beta decay equations using the names and symbols of common nuclei and particles.</t>
        </is>
      </c>
      <c r="E346" s="12" t="inlineStr">
        <is>
          <t>c1d0051b-8859-41b4-8201-b491961c97ea</t>
        </is>
      </c>
    </row>
    <row r="347" ht="45" customHeight="1">
      <c r="A347" s="12" t="inlineStr">
        <is>
          <t>Unit 3.2: Radiation &amp; Risk</t>
        </is>
      </c>
      <c r="B347" s="12" t="inlineStr">
        <is>
          <t>Nuclear Decay</t>
        </is>
      </c>
      <c r="C347" s="13" t="inlineStr">
        <is>
          <t>Nuclear Equations: Identify Decay [PH4.13]</t>
        </is>
      </c>
      <c r="D347" s="12" t="inlineStr">
        <is>
          <t>Identify the daughter elements from alpha and beta decay equations.</t>
        </is>
      </c>
      <c r="E347" s="12" t="inlineStr">
        <is>
          <t>97583780-0a4e-41b0-a619-52aef564571e</t>
        </is>
      </c>
    </row>
    <row r="348" ht="45" customHeight="1">
      <c r="A348" s="12" t="inlineStr">
        <is>
          <t>Unit 3.2: Radiation &amp; Risk</t>
        </is>
      </c>
      <c r="B348" s="12" t="inlineStr">
        <is>
          <t>Half-lives</t>
        </is>
      </c>
      <c r="C348" s="13" t="inlineStr">
        <is>
          <t>Diagnostic: Half-lives [SY0.053]</t>
        </is>
      </c>
      <c r="D348" s="12" t="inlineStr">
        <is>
          <t>Diagnostic for the half-lives topic.</t>
        </is>
      </c>
      <c r="E348" s="12" t="inlineStr">
        <is>
          <t>40c8a1c1-540c-41f7-a8aa-53eab320af80</t>
        </is>
      </c>
    </row>
    <row r="349" ht="45" customHeight="1">
      <c r="A349" s="12" t="inlineStr">
        <is>
          <t>Unit 3.2: Radiation &amp; Risk</t>
        </is>
      </c>
      <c r="B349" s="12" t="inlineStr">
        <is>
          <t>Half-lives</t>
        </is>
      </c>
      <c r="C349" s="13" t="inlineStr">
        <is>
          <t>Detecting Radiation [PH4.08]</t>
        </is>
      </c>
      <c r="D349" s="12" t="inlineStr">
        <is>
          <t>Describe how to detect ionising radiation using spark plates and a Geiger–Müller tube.</t>
        </is>
      </c>
      <c r="E349" s="12" t="inlineStr">
        <is>
          <t>e542ada1-16bf-4de7-96cc-8ba4df619d82</t>
        </is>
      </c>
    </row>
    <row r="350" ht="45" customHeight="1">
      <c r="A350" s="12" t="inlineStr">
        <is>
          <t>Unit 3.2: Radiation &amp; Risk</t>
        </is>
      </c>
      <c r="B350" s="12" t="inlineStr">
        <is>
          <t>Half-lives</t>
        </is>
      </c>
      <c r="C350" s="13" t="inlineStr">
        <is>
          <t>Half-lives [PH4.14]</t>
        </is>
      </c>
      <c r="D350" s="12" t="inlineStr">
        <is>
          <t>Describe the concept of half-life and the random nature of radioactive decay.</t>
        </is>
      </c>
      <c r="E350" s="12" t="inlineStr">
        <is>
          <t>853c141f-797c-4b89-8b7a-eacec509f286</t>
        </is>
      </c>
    </row>
    <row r="351" ht="45" customHeight="1">
      <c r="A351" s="12" t="inlineStr">
        <is>
          <t>Unit 3.2: Radiation &amp; Risk</t>
        </is>
      </c>
      <c r="B351" s="12" t="inlineStr">
        <is>
          <t>Half-lives</t>
        </is>
      </c>
      <c r="C351" s="13" t="inlineStr">
        <is>
          <t>Half-lives from a Graph [PH4.15]</t>
        </is>
      </c>
      <c r="D351" s="12" t="inlineStr">
        <is>
          <t>Determine the half-life of a radioactive isotope from a graph.</t>
        </is>
      </c>
      <c r="E351" s="12" t="inlineStr">
        <is>
          <t>d55d012a-a163-4177-873e-60b8dbd0207b</t>
        </is>
      </c>
    </row>
    <row r="352" ht="45" customHeight="1">
      <c r="A352" s="12" t="inlineStr">
        <is>
          <t>Unit 3.2: Radiation &amp; Risk</t>
        </is>
      </c>
      <c r="B352" s="12" t="inlineStr">
        <is>
          <t>Half-lives</t>
        </is>
      </c>
      <c r="C352" s="13" t="inlineStr">
        <is>
          <t>Calculating Half-lives I [PH4.16]</t>
        </is>
      </c>
      <c r="D352" s="12" t="inlineStr">
        <is>
          <t>Calculate the half-life of a radioactive isotope from the information provided.</t>
        </is>
      </c>
      <c r="E352" s="12" t="inlineStr">
        <is>
          <t>7614f9c0-24c4-4c7d-9164-a50939bef7ea</t>
        </is>
      </c>
    </row>
    <row r="353" ht="45" customHeight="1">
      <c r="A353" s="12" t="inlineStr">
        <is>
          <t>Unit 3.2: Radiation &amp; Risk</t>
        </is>
      </c>
      <c r="B353" s="12" t="inlineStr">
        <is>
          <t>Uses &amp; Dangers of Radiation</t>
        </is>
      </c>
      <c r="C353" s="13" t="inlineStr">
        <is>
          <t>Diagnostic: Uses &amp; Dangers of Radiation [SY0.055]</t>
        </is>
      </c>
      <c r="D353" s="12" t="inlineStr">
        <is>
          <t>Diagnostic for the uses &amp; dangers of radiation topic.</t>
        </is>
      </c>
      <c r="E353" s="12" t="inlineStr">
        <is>
          <t>9c5128a9-4066-4f6c-8ff8-78823dca89d4</t>
        </is>
      </c>
    </row>
    <row r="354" ht="45" customHeight="1">
      <c r="A354" s="12" t="inlineStr">
        <is>
          <t>Unit 3.2: Radiation &amp; Risk</t>
        </is>
      </c>
      <c r="B354" s="12" t="inlineStr">
        <is>
          <t>Uses &amp; Dangers of Radiation</t>
        </is>
      </c>
      <c r="C354" s="13" t="inlineStr">
        <is>
          <t>Penetrating Properties of Radiation [PH4.09]</t>
        </is>
      </c>
      <c r="D354" s="12" t="inlineStr">
        <is>
          <t>Identify the penetration properties of nuclear decay through materials and their range in air.</t>
        </is>
      </c>
      <c r="E354" s="12" t="inlineStr">
        <is>
          <t>cc37e049-fbb0-4df4-ac17-e5e49b13f912</t>
        </is>
      </c>
    </row>
    <row r="355" ht="45" customHeight="1">
      <c r="A355" s="12" t="inlineStr">
        <is>
          <t>Unit 3.2: Radiation &amp; Risk</t>
        </is>
      </c>
      <c r="B355" s="12" t="inlineStr">
        <is>
          <t>Uses &amp; Dangers of Radiation</t>
        </is>
      </c>
      <c r="C355" s="13" t="inlineStr">
        <is>
          <t>Radioactive Contamination [PH4.19]</t>
        </is>
      </c>
      <c r="D355" s="12" t="inlineStr">
        <is>
          <t>Identify the hazards associated with radioactive contamination.</t>
        </is>
      </c>
      <c r="E355" s="12" t="inlineStr">
        <is>
          <t>8fbad6fc-b0ba-4b5e-93d3-87f8fd7eff04</t>
        </is>
      </c>
    </row>
    <row r="356" ht="45" customHeight="1">
      <c r="A356" s="12" t="inlineStr">
        <is>
          <t>Unit 3.2: Radiation &amp; Risk</t>
        </is>
      </c>
      <c r="B356" s="12" t="inlineStr">
        <is>
          <t>Uses &amp; Dangers of Radiation</t>
        </is>
      </c>
      <c r="C356" s="13" t="inlineStr">
        <is>
          <t>Irradiation [PH4.20]</t>
        </is>
      </c>
      <c r="D356" s="12" t="inlineStr">
        <is>
          <t>Describe the process of irradiation and suitable precautions to protect against it.</t>
        </is>
      </c>
      <c r="E356" s="12" t="inlineStr">
        <is>
          <t>cad90db8-3205-4d9c-8ee9-39bcece249b5</t>
        </is>
      </c>
    </row>
    <row r="357" ht="45" customHeight="1">
      <c r="A357" s="12" t="inlineStr">
        <is>
          <t>Unit 3.2: Radiation &amp; Risk</t>
        </is>
      </c>
      <c r="B357" s="12" t="inlineStr">
        <is>
          <t>Uses &amp; Dangers of Radiation</t>
        </is>
      </c>
      <c r="C357" s="13" t="inlineStr">
        <is>
          <t>Comparing Contamination &amp; Irradiation [PH4.21]</t>
        </is>
      </c>
      <c r="D357" s="12" t="inlineStr">
        <is>
          <t>Compare the hazards associated with contamination and irradiation.</t>
        </is>
      </c>
      <c r="E357" s="12" t="inlineStr">
        <is>
          <t>cad3c031-194e-476d-8093-305b33d0c4f9</t>
        </is>
      </c>
    </row>
    <row r="358" ht="45" customHeight="1">
      <c r="A358" s="12" t="inlineStr">
        <is>
          <t>Unit 3.2: Radiation &amp; Risk</t>
        </is>
      </c>
      <c r="B358" s="12" t="inlineStr">
        <is>
          <t>Uses &amp; Dangers of Radiation</t>
        </is>
      </c>
      <c r="C358" s="13" t="inlineStr">
        <is>
          <t>Ionising Radiation [PH4.07]</t>
        </is>
      </c>
      <c r="D358" s="12" t="inlineStr">
        <is>
          <t>Identify the relative ionising properties of alpha, beta and gamma decay.</t>
        </is>
      </c>
      <c r="E358" s="12" t="inlineStr">
        <is>
          <t>f05c0b28-9aa8-4312-9d9a-5f265f10416b</t>
        </is>
      </c>
    </row>
    <row r="359" ht="45" customHeight="1">
      <c r="A359" s="12" t="inlineStr">
        <is>
          <t>Unit 3.2: Radiation &amp; Risk</t>
        </is>
      </c>
      <c r="B359" s="12" t="inlineStr">
        <is>
          <t>Uses &amp; Dangers of Radiation</t>
        </is>
      </c>
      <c r="C359" s="13" t="inlineStr">
        <is>
          <t>Effects of Radiation on Animals [PH4.22]</t>
        </is>
      </c>
      <c r="D359" s="12" t="inlineStr">
        <is>
          <t>Describe the dangers of ionising radiation in terms of tissue damage and possible mutations for animals.</t>
        </is>
      </c>
      <c r="E359" s="12" t="inlineStr">
        <is>
          <t>91bb467c-43bc-41e3-b944-78e383dd8869</t>
        </is>
      </c>
    </row>
    <row r="360" ht="45" customHeight="1">
      <c r="A360" s="12" t="inlineStr">
        <is>
          <t>Unit 3.2: Radiation &amp; Risk</t>
        </is>
      </c>
      <c r="B360" s="12" t="inlineStr">
        <is>
          <t>Uses &amp; Dangers of Radiation</t>
        </is>
      </c>
      <c r="C360" s="13" t="inlineStr">
        <is>
          <t>Uses of Radiation [PH4.23]</t>
        </is>
      </c>
      <c r="D360" s="12" t="inlineStr">
        <is>
          <t>Describe the uses of nuclear radiation and evaluate the best sources of radiation to use in a given situation.</t>
        </is>
      </c>
      <c r="E360" s="12" t="inlineStr">
        <is>
          <t>31a4c497-6b2c-4fe7-909e-6ab6ee920891</t>
        </is>
      </c>
    </row>
    <row r="361" ht="45" customHeight="1">
      <c r="A361" s="12" t="inlineStr">
        <is>
          <t>Unit 3.2: Radiation &amp; Risk</t>
        </is>
      </c>
      <c r="B361" s="12" t="inlineStr">
        <is>
          <t>Uses &amp; Dangers of Radiation</t>
        </is>
      </c>
      <c r="C361" s="13" t="inlineStr">
        <is>
          <t>Benign &amp; Malignant Tumours [BI2.61]</t>
        </is>
      </c>
      <c r="D361" s="12" t="inlineStr">
        <is>
          <t>Describe the changes in cells that can lead to tumour growth, describe the characteristics of benign and malignant tumours and give risk factors for developing cancers.</t>
        </is>
      </c>
      <c r="E361" s="12" t="inlineStr">
        <is>
          <t>b21e1c71-d373-4f75-9528-f62e7590eb2e</t>
        </is>
      </c>
    </row>
    <row r="362" ht="45" customHeight="1">
      <c r="A362" s="12" t="inlineStr">
        <is>
          <t>Unit 3.3: Preventing, Treating &amp; Curing Disease</t>
        </is>
      </c>
      <c r="B362" s="12" t="inlineStr">
        <is>
          <t>Human Communicable Disease</t>
        </is>
      </c>
      <c r="C362" s="13" t="inlineStr">
        <is>
          <t>Diagnostic: Human Communicable Disease [SY0.057]</t>
        </is>
      </c>
      <c r="D362" s="12" t="inlineStr">
        <is>
          <t>Diagnostic for the human communicable disease topic.</t>
        </is>
      </c>
      <c r="E362" s="12" t="inlineStr">
        <is>
          <t>f48b11e8-3550-49d8-8a58-b2900cfe441f</t>
        </is>
      </c>
    </row>
    <row r="363" ht="45" customHeight="1">
      <c r="A363" s="12" t="inlineStr">
        <is>
          <t>Unit 3.3: Preventing, Treating &amp; Curing Disease</t>
        </is>
      </c>
      <c r="B363" s="12" t="inlineStr">
        <is>
          <t>Human Communicable Disease</t>
        </is>
      </c>
      <c r="C363" s="13" t="inlineStr">
        <is>
          <t>Measles [BI3.10]</t>
        </is>
      </c>
      <c r="D363" s="12" t="inlineStr">
        <is>
          <t>Describe measles as an example of a viral disease of humans. Give the symptoms of measles, its mode of transmission, complications and treatments/vaccinations.</t>
        </is>
      </c>
      <c r="E363" s="12" t="inlineStr">
        <is>
          <t>41db5ff3-f680-4db4-b67f-022cb73e1fd7</t>
        </is>
      </c>
    </row>
    <row r="364" ht="45" customHeight="1">
      <c r="A364" s="12" t="inlineStr">
        <is>
          <t>Unit 3.3: Preventing, Treating &amp; Curing Disease</t>
        </is>
      </c>
      <c r="B364" s="12" t="inlineStr">
        <is>
          <t>Human Communicable Disease</t>
        </is>
      </c>
      <c r="C364" s="13" t="inlineStr">
        <is>
          <t>HIV &amp; AIDS [BI3.11]</t>
        </is>
      </c>
      <c r="D364" s="12" t="inlineStr">
        <is>
          <t>Describe HIV as an example of a virus that infects humans. Give the symptoms of HIV infection &amp; AIDS, its mode of transmission, complications and treatments.</t>
        </is>
      </c>
      <c r="E364" s="12" t="inlineStr">
        <is>
          <t>b2d92298-5edb-435d-9bf3-0af69d8cbf7c</t>
        </is>
      </c>
    </row>
    <row r="365" ht="45" customHeight="1">
      <c r="A365" s="12" t="inlineStr">
        <is>
          <t>Unit 3.3: Preventing, Treating &amp; Curing Disease</t>
        </is>
      </c>
      <c r="B365" s="12" t="inlineStr">
        <is>
          <t>Human Communicable Disease</t>
        </is>
      </c>
      <c r="C365" s="13" t="inlineStr">
        <is>
          <t>Protists [BI3.15]</t>
        </is>
      </c>
      <c r="D365" s="12" t="inlineStr">
        <is>
          <t>Describe protists and give some common examples.</t>
        </is>
      </c>
      <c r="E365" s="12" t="inlineStr">
        <is>
          <t>837795b5-4fcf-4aec-816f-78e0109c361e</t>
        </is>
      </c>
    </row>
    <row r="366" ht="45" customHeight="1">
      <c r="A366" s="12" t="inlineStr">
        <is>
          <t>Unit 3.3: Preventing, Treating &amp; Curing Disease</t>
        </is>
      </c>
      <c r="B366" s="12" t="inlineStr">
        <is>
          <t>Human Communicable Disease</t>
        </is>
      </c>
      <c r="C366" s="13" t="inlineStr">
        <is>
          <t>Malaria [BI3.16]</t>
        </is>
      </c>
      <c r="D366" s="12" t="inlineStr">
        <is>
          <t>Describe malaria as an example of a protist disease of humans. Give the symptoms of malaria infection, its mode of transmission, complications and treatments.</t>
        </is>
      </c>
      <c r="E366" s="12" t="inlineStr">
        <is>
          <t>75657273-df69-4dcf-a004-8bc146c00bd6</t>
        </is>
      </c>
    </row>
    <row r="367" ht="45" customHeight="1">
      <c r="A367" s="12" t="inlineStr">
        <is>
          <t>Unit 3.3: Preventing, Treating &amp; Curing Disease</t>
        </is>
      </c>
      <c r="B367" s="12" t="inlineStr">
        <is>
          <t>Human Communicable Disease</t>
        </is>
      </c>
      <c r="C367" s="13" t="inlineStr">
        <is>
          <t>Salmonella [BI3.17]</t>
        </is>
      </c>
      <c r="D367" s="12" t="inlineStr">
        <is>
          <t>Describe salmonella food poisoning as an example of a bacterial disease of animals. Give the symptoms, its mode of transmission and controlling the spread of infection.</t>
        </is>
      </c>
      <c r="E367" s="12" t="inlineStr">
        <is>
          <t>0a8abfdf-c3fd-4e93-930a-5cf3be2a12c8</t>
        </is>
      </c>
    </row>
    <row r="368" ht="45" customHeight="1">
      <c r="A368" s="12" t="inlineStr">
        <is>
          <t>Unit 3.3: Preventing, Treating &amp; Curing Disease</t>
        </is>
      </c>
      <c r="B368" s="12" t="inlineStr">
        <is>
          <t>Human Communicable Disease</t>
        </is>
      </c>
      <c r="C368" s="13" t="inlineStr">
        <is>
          <t>Gonorrhoea [BI3.18]</t>
        </is>
      </c>
      <c r="D368" s="12" t="inlineStr">
        <is>
          <t>Describe gonorrhoea as an example of a bacterial disease of animals. Give the symptoms, its mode of transmission and controlling the spread of infection.</t>
        </is>
      </c>
      <c r="E368" s="12" t="inlineStr">
        <is>
          <t>0f9167df-f13e-45f1-a7ff-5906f43a26ec</t>
        </is>
      </c>
    </row>
    <row r="369" ht="45" customHeight="1">
      <c r="A369" s="12" t="inlineStr">
        <is>
          <t>Unit 3.3: Preventing, Treating &amp; Curing Disease</t>
        </is>
      </c>
      <c r="B369" s="12" t="inlineStr">
        <is>
          <t>Human Communicable Disease</t>
        </is>
      </c>
      <c r="C369" s="13" t="inlineStr">
        <is>
          <t>Summary: Communicable Diseases [BI3.19]</t>
        </is>
      </c>
      <c r="D369" s="12" t="inlineStr">
        <is>
          <t>Compare and contrast measles, HIV, AIDS, TMV, rose black spot, malaria, salmonella &amp; gonorrhoea. Give the symptoms of infection with any of these pathogens, their modes of transmission and controlling the spread of infection. Assumes some background knowledge of these particular diseases, the spread of disease, controlling the spread of disease and pathogens.</t>
        </is>
      </c>
      <c r="E369" s="12" t="inlineStr">
        <is>
          <t>7d486cae-415b-4901-917c-1420c0bf3e3b</t>
        </is>
      </c>
    </row>
    <row r="370" ht="45" customHeight="1">
      <c r="A370" s="12" t="inlineStr">
        <is>
          <t>Unit 3.3: Preventing, Treating &amp; Curing Disease</t>
        </is>
      </c>
      <c r="B370" s="12" t="inlineStr">
        <is>
          <t>Medical Drugs</t>
        </is>
      </c>
      <c r="C370" s="13" t="inlineStr">
        <is>
          <t>Diagnostic: Medical Drugs [SY0.060]</t>
        </is>
      </c>
      <c r="D370" s="12" t="inlineStr">
        <is>
          <t>Diagnostic for the medical drugs topic.</t>
        </is>
      </c>
      <c r="E370" s="12" t="inlineStr">
        <is>
          <t>628a25e2-206b-4a90-a20e-27e2809b6c30</t>
        </is>
      </c>
    </row>
    <row r="371" ht="45" customHeight="1">
      <c r="A371" s="12" t="inlineStr">
        <is>
          <t>Unit 3.3: Preventing, Treating &amp; Curing Disease</t>
        </is>
      </c>
      <c r="B371" s="12" t="inlineStr">
        <is>
          <t>Medical Drugs</t>
        </is>
      </c>
      <c r="C371" s="13" t="inlineStr">
        <is>
          <t>Medical Drugs: Painkillers [BI3.28]</t>
        </is>
      </c>
      <c r="D371" s="12" t="inlineStr">
        <is>
          <t>Give definitions of medical drugs and painkiller. Identify when painkillers might be used and what they can/cannot treat.</t>
        </is>
      </c>
      <c r="E371" s="12" t="inlineStr">
        <is>
          <t>cf799dab-b194-4117-a925-70b8aafed44e</t>
        </is>
      </c>
    </row>
    <row r="372" ht="45" customHeight="1">
      <c r="A372" s="12" t="inlineStr">
        <is>
          <t>Unit 3.3: Preventing, Treating &amp; Curing Disease</t>
        </is>
      </c>
      <c r="B372" s="12" t="inlineStr">
        <is>
          <t>Medical Drugs</t>
        </is>
      </c>
      <c r="C372" s="13" t="inlineStr">
        <is>
          <t>Medical Drugs: Antibiotics [BI3.29]</t>
        </is>
      </c>
      <c r="D372" s="12" t="inlineStr">
        <is>
          <t>Give definitions of medical drugs and antibiotic. Identify when antibiotics might be used and what they can/cannot treat.</t>
        </is>
      </c>
      <c r="E372" s="12" t="inlineStr">
        <is>
          <t>03e6210b-ff2a-4ff4-935c-806f4c7b200b</t>
        </is>
      </c>
    </row>
    <row r="373" ht="45" customHeight="1">
      <c r="A373" s="12" t="inlineStr">
        <is>
          <t>Unit 3.3: Preventing, Treating &amp; Curing Disease</t>
        </is>
      </c>
      <c r="B373" s="12" t="inlineStr">
        <is>
          <t>Medical Drugs</t>
        </is>
      </c>
      <c r="C373" s="13" t="inlineStr">
        <is>
          <t>Medical Drugs: Other Antimicrobials [BI3.30]</t>
        </is>
      </c>
      <c r="D373" s="12" t="inlineStr">
        <is>
          <t>Give definitions of antimicrobial, antiseptic, disinfectant, antiviral, antifungal, fungicide and antiparasitic. Identify when they might be used and what they can/cannot treat.</t>
        </is>
      </c>
      <c r="E373" s="12" t="inlineStr">
        <is>
          <t>5d0afc5e-1a40-493a-b2bb-5c250de2d569</t>
        </is>
      </c>
    </row>
    <row r="374" ht="45" customHeight="1">
      <c r="A374" s="12" t="inlineStr">
        <is>
          <t>Unit 3.3: Preventing, Treating &amp; Curing Disease</t>
        </is>
      </c>
      <c r="B374" s="12" t="inlineStr">
        <is>
          <t>Medical Drugs</t>
        </is>
      </c>
      <c r="C374" s="13" t="inlineStr">
        <is>
          <t>Medical Drugs: Summary [BI3.31]</t>
        </is>
      </c>
      <c r="D374" s="12" t="inlineStr">
        <is>
          <t>Give definitions of medical drug, painkiller, antimicrobial, antiseptic, disinfectant, antibiotic, antiviral, antifungal, fungicide and antiparasitic. Identify when they might be used and what they can/cannot treat.</t>
        </is>
      </c>
      <c r="E374" s="12" t="inlineStr">
        <is>
          <t>2a192996-6128-41ed-9ade-3618efe1f853</t>
        </is>
      </c>
    </row>
    <row r="375" ht="45" customHeight="1">
      <c r="A375" s="12" t="inlineStr">
        <is>
          <t>Unit 3.3: Preventing, Treating &amp; Curing Disease</t>
        </is>
      </c>
      <c r="B375" s="12" t="inlineStr">
        <is>
          <t>Medical Drugs</t>
        </is>
      </c>
      <c r="C375" s="13" t="inlineStr">
        <is>
          <t>Formulations [CH8.05]</t>
        </is>
      </c>
      <c r="D375" s="12" t="inlineStr">
        <is>
          <t>Define formulation and give fuels, cleaning agents, paints, medicines, alloys, fertilisers and foods as examples.</t>
        </is>
      </c>
      <c r="E375" s="12" t="inlineStr">
        <is>
          <t>d331b936-e5e5-4afd-9770-231df1990f7c</t>
        </is>
      </c>
    </row>
    <row r="376" ht="45" customHeight="1">
      <c r="A376" s="12" t="inlineStr">
        <is>
          <t>Unit 3.3: Preventing, Treating &amp; Curing Disease</t>
        </is>
      </c>
      <c r="B376" s="12" t="inlineStr">
        <is>
          <t>Spread of Pathogens in Animals</t>
        </is>
      </c>
      <c r="C376" s="13" t="inlineStr">
        <is>
          <t>Diagnostic: Spread of Pathogens in Animals [SY0.056]</t>
        </is>
      </c>
      <c r="D376" s="12" t="inlineStr">
        <is>
          <t>Diagnostic for the spread and controlling the spread of communicable disease in animals.</t>
        </is>
      </c>
      <c r="E376" s="12" t="inlineStr">
        <is>
          <t>c82ff528-fb5b-4e83-b25a-fcfcdea33854</t>
        </is>
      </c>
    </row>
    <row r="377" ht="45" customHeight="1">
      <c r="A377" s="12" t="inlineStr">
        <is>
          <t>Unit 3.3: Preventing, Treating &amp; Curing Disease</t>
        </is>
      </c>
      <c r="B377" s="12" t="inlineStr">
        <is>
          <t>Spread of Pathogens in Animals</t>
        </is>
      </c>
      <c r="C377" s="13" t="inlineStr">
        <is>
          <t>Spread of Communicable Disease in Animals [BI3.04]</t>
        </is>
      </c>
      <c r="D377" s="12" t="inlineStr">
        <is>
          <t>Give ways pathogens can spread between animals.</t>
        </is>
      </c>
      <c r="E377" s="12" t="inlineStr">
        <is>
          <t>0866bcd6-ebe9-4fb8-8ed8-381f9db9853b</t>
        </is>
      </c>
    </row>
    <row r="378" ht="45" customHeight="1">
      <c r="A378" s="12" t="inlineStr">
        <is>
          <t>Unit 3.3: Preventing, Treating &amp; Curing Disease</t>
        </is>
      </c>
      <c r="B378" s="12" t="inlineStr">
        <is>
          <t>Spread of Pathogens in Animals</t>
        </is>
      </c>
      <c r="C378" s="13" t="inlineStr">
        <is>
          <t>Controlling the Spread of Communicable Disease in Animals [BI3.05]</t>
        </is>
      </c>
      <c r="D378" s="12" t="inlineStr">
        <is>
          <t>Give ways the spread of pathogens between animals can be controlled.</t>
        </is>
      </c>
      <c r="E378" s="12" t="inlineStr">
        <is>
          <t>0bd4f1e3-73bd-4f6b-840c-add81d0084b0</t>
        </is>
      </c>
    </row>
    <row r="379" ht="45" customHeight="1">
      <c r="A379" s="12" t="inlineStr">
        <is>
          <t>Unit 3.3: Preventing, Treating &amp; Curing Disease</t>
        </is>
      </c>
      <c r="B379" s="12" t="inlineStr">
        <is>
          <t>Spread of Pathogens in Animals</t>
        </is>
      </c>
      <c r="C379" s="13" t="inlineStr">
        <is>
          <t>Vectors of Disease [BI3.06]</t>
        </is>
      </c>
      <c r="D379" s="12" t="inlineStr">
        <is>
          <t>Describe a vector as an organism that transmits a pathogen from one individual to another and give some common examples.</t>
        </is>
      </c>
      <c r="E379" s="12" t="inlineStr">
        <is>
          <t>98975272-7ef3-46b9-9f92-3594c98824b3</t>
        </is>
      </c>
    </row>
    <row r="380" ht="45" customHeight="1">
      <c r="A380" s="12" t="inlineStr">
        <is>
          <t>Unit 3.3: Preventing, Treating &amp; Curing Disease</t>
        </is>
      </c>
      <c r="B380" s="12" t="inlineStr">
        <is>
          <t>Spread of Pathogens in Animals</t>
        </is>
      </c>
      <c r="C380" s="13" t="inlineStr">
        <is>
          <t>Outbreaks of Disease [BI3.07]</t>
        </is>
      </c>
      <c r="D380" s="12" t="inlineStr">
        <is>
          <t>Define endemic level, epidemic and pandemic. Describe factors that influenced the spread of the 1918 influenza pandemic. Give examples of how epidemics may arise, such as new strains emerging and host behaviour.</t>
        </is>
      </c>
      <c r="E380" s="12" t="inlineStr">
        <is>
          <t>4ccc86ff-d088-4f07-a917-a26084d9c0c6</t>
        </is>
      </c>
    </row>
    <row r="381" ht="45" customHeight="1">
      <c r="A381" s="12" t="inlineStr">
        <is>
          <t>Unit 3.3: Preventing, Treating &amp; Curing Disease</t>
        </is>
      </c>
      <c r="B381" s="12" t="inlineStr">
        <is>
          <t>Spread of Pathogens in Animals</t>
        </is>
      </c>
      <c r="C381" s="13" t="inlineStr">
        <is>
          <t>Controlling Outbreaks of Disease [BI3.08]</t>
        </is>
      </c>
      <c r="D381" s="12" t="inlineStr">
        <is>
          <t>Give ways the spread of pathogens can be controlled and disease outbreaks can be contained.</t>
        </is>
      </c>
      <c r="E381" s="12" t="inlineStr">
        <is>
          <t>43bae1a3-cb41-4be9-abd7-40e7faa19c18</t>
        </is>
      </c>
    </row>
    <row r="382" ht="45" customHeight="1">
      <c r="A382" s="12" t="inlineStr">
        <is>
          <t>Unit 3.3: Preventing, Treating &amp; Curing Disease</t>
        </is>
      </c>
      <c r="B382" s="12" t="inlineStr">
        <is>
          <t>Genomic Medicine</t>
        </is>
      </c>
      <c r="C382" s="13" t="inlineStr">
        <is>
          <t>Diagnostic: Genomic Medicine [SY0.062]</t>
        </is>
      </c>
      <c r="D382" s="12" t="inlineStr">
        <is>
          <t>Diagnostic for the genomic medicine topic.</t>
        </is>
      </c>
      <c r="E382" s="12" t="inlineStr">
        <is>
          <t>70035581-25d8-4dab-b7b2-287242dc54f3</t>
        </is>
      </c>
    </row>
    <row r="383" ht="45" customHeight="1">
      <c r="A383" s="12" t="inlineStr">
        <is>
          <t>Unit 3.3: Preventing, Treating &amp; Curing Disease</t>
        </is>
      </c>
      <c r="B383" s="12" t="inlineStr">
        <is>
          <t>Genomic Medicine</t>
        </is>
      </c>
      <c r="C383" s="13" t="inlineStr">
        <is>
          <t>Therapeutic Cloning [BI1.32]</t>
        </is>
      </c>
      <c r="D383" s="12" t="inlineStr">
        <is>
          <t>Describe the process of therapeutic cloning and give advantages and disadvantages of it.</t>
        </is>
      </c>
      <c r="E383" s="12" t="inlineStr">
        <is>
          <t>6e58013f-ccd4-497e-a6b7-fe7de8734d0c</t>
        </is>
      </c>
    </row>
    <row r="384" ht="45" customHeight="1">
      <c r="A384" s="12" t="inlineStr">
        <is>
          <t>Unit 3.3: Preventing, Treating &amp; Curing Disease</t>
        </is>
      </c>
      <c r="B384" s="12" t="inlineStr">
        <is>
          <t>Genomic Medicine</t>
        </is>
      </c>
      <c r="C384" s="13" t="inlineStr">
        <is>
          <t>The Ethics of Using Embryonic Stem Cells [BI1.33]</t>
        </is>
      </c>
      <c r="D384" s="12" t="inlineStr">
        <is>
          <t>Describe the ethical arguments for and against the use of embryonic stem cells.</t>
        </is>
      </c>
      <c r="E384" s="12" t="inlineStr">
        <is>
          <t>062cd99f-974c-42dd-b9f5-1d08e4185754</t>
        </is>
      </c>
    </row>
    <row r="385" ht="45" customHeight="1">
      <c r="A385" s="12" t="inlineStr">
        <is>
          <t>Unit 3.3: Preventing, Treating &amp; Curing Disease</t>
        </is>
      </c>
      <c r="B385" s="12" t="inlineStr">
        <is>
          <t>Genomic Medicine</t>
        </is>
      </c>
      <c r="C385" s="13" t="inlineStr">
        <is>
          <t>Disease Interactions [BI2.56]</t>
        </is>
      </c>
      <c r="D385" s="12" t="inlineStr">
        <is>
          <t>Give examples of disease interactions.</t>
        </is>
      </c>
      <c r="E385" s="12" t="inlineStr">
        <is>
          <t>d977ffda-65ec-4392-9803-1f0f2d8921c3</t>
        </is>
      </c>
    </row>
    <row r="386" ht="45" customHeight="1">
      <c r="A386" s="12" t="inlineStr">
        <is>
          <t>Unit 3.3: Preventing, Treating &amp; Curing Disease</t>
        </is>
      </c>
      <c r="B386" s="12" t="inlineStr">
        <is>
          <t>Human Immunity &amp; Defence</t>
        </is>
      </c>
      <c r="C386" s="13" t="inlineStr">
        <is>
          <t>Diagnostic: Human Immunity &amp; Defence [SY0.058]</t>
        </is>
      </c>
      <c r="D386" s="12" t="inlineStr">
        <is>
          <t>Diagnostic for human immunity &amp; defence.</t>
        </is>
      </c>
      <c r="E386" s="12" t="inlineStr">
        <is>
          <t>004b244e-09de-4abe-999a-80ba283a8aaf</t>
        </is>
      </c>
    </row>
    <row r="387" ht="45" customHeight="1">
      <c r="A387" s="12" t="inlineStr">
        <is>
          <t>Unit 3.3: Preventing, Treating &amp; Curing Disease</t>
        </is>
      </c>
      <c r="B387" s="12" t="inlineStr">
        <is>
          <t>Human Immunity &amp; Defence</t>
        </is>
      </c>
      <c r="C387" s="13" t="inlineStr">
        <is>
          <t>Human Non-Specific Defences [BI3.20]</t>
        </is>
      </c>
      <c r="D387" s="12" t="inlineStr">
        <is>
          <t>Describe the non-specific defence systems of the human body against pathogens.</t>
        </is>
      </c>
      <c r="E387" s="12" t="inlineStr">
        <is>
          <t>a0178cc6-707a-4623-8274-777a23eb92b2</t>
        </is>
      </c>
    </row>
    <row r="388" ht="45" customHeight="1">
      <c r="A388" s="12" t="inlineStr">
        <is>
          <t>Unit 3.3: Preventing, Treating &amp; Curing Disease</t>
        </is>
      </c>
      <c r="B388" s="12" t="inlineStr">
        <is>
          <t>Human Immunity &amp; Defence</t>
        </is>
      </c>
      <c r="C388" s="13" t="inlineStr">
        <is>
          <t>The Immune System [BI3.21]</t>
        </is>
      </c>
      <c r="D388" s="12" t="inlineStr">
        <is>
          <t>Describe phagocytosis, antibody production and antitoxin production.</t>
        </is>
      </c>
      <c r="E388" s="12" t="inlineStr">
        <is>
          <t>3cf2c335-354a-4164-adf6-0173dc30e697</t>
        </is>
      </c>
    </row>
    <row r="389" ht="45" customHeight="1">
      <c r="A389" s="12" t="inlineStr">
        <is>
          <t>Unit 3.3: Preventing, Treating &amp; Curing Disease</t>
        </is>
      </c>
      <c r="B389" s="12" t="inlineStr">
        <is>
          <t>Human Immunity &amp; Defence</t>
        </is>
      </c>
      <c r="C389" s="13" t="inlineStr">
        <is>
          <t>Antigens, Antibodies &amp; Immunity [BI3.22]</t>
        </is>
      </c>
      <c r="D389" s="12" t="inlineStr">
        <is>
          <t>Define antigen &amp; antibody. Describe the specific nature of antibodies, the 'memory' of the immune system and the primary and secondary immune responses.</t>
        </is>
      </c>
      <c r="E389" s="12" t="inlineStr">
        <is>
          <t>0dbb5429-c4c6-4b8d-ae88-1cfae1791b20</t>
        </is>
      </c>
    </row>
    <row r="390" ht="45" customHeight="1">
      <c r="A390" s="12" t="inlineStr">
        <is>
          <t>Unit 3.3: Preventing, Treating &amp; Curing Disease</t>
        </is>
      </c>
      <c r="B390" s="12" t="inlineStr">
        <is>
          <t>Vaccinations</t>
        </is>
      </c>
      <c r="C390" s="13" t="inlineStr">
        <is>
          <t>Diagnostic: Vaccinations [SY0.059]</t>
        </is>
      </c>
      <c r="D390" s="12" t="inlineStr">
        <is>
          <t>Diagnostic for vaccinations and herd immunity.</t>
        </is>
      </c>
      <c r="E390" s="12" t="inlineStr">
        <is>
          <t>75be107e-eeff-454a-85d1-e55958bd2eea</t>
        </is>
      </c>
    </row>
    <row r="391" ht="45" customHeight="1">
      <c r="A391" s="12" t="inlineStr">
        <is>
          <t>Unit 3.3: Preventing, Treating &amp; Curing Disease</t>
        </is>
      </c>
      <c r="B391" s="12" t="inlineStr">
        <is>
          <t>Vaccinations</t>
        </is>
      </c>
      <c r="C391" s="13" t="inlineStr">
        <is>
          <t>Vaccinations: Traditional Vaccines [BI3.23]</t>
        </is>
      </c>
      <c r="D391" s="12" t="inlineStr">
        <is>
          <t>Describe vaccines that contain attenuated pathogens or parts of pathogens and explain how they work. Describe the primary and secondary immune response and how this applies to vaccination programs.</t>
        </is>
      </c>
      <c r="E391" s="12" t="inlineStr">
        <is>
          <t>7ed2affd-1fe6-49e6-a429-722c12e5328c</t>
        </is>
      </c>
    </row>
    <row r="392" ht="45" customHeight="1">
      <c r="A392" s="12" t="inlineStr">
        <is>
          <t>Unit 3.3: Preventing, Treating &amp; Curing Disease</t>
        </is>
      </c>
      <c r="B392" s="12" t="inlineStr">
        <is>
          <t>Vaccinations</t>
        </is>
      </c>
      <c r="C392" s="13" t="inlineStr">
        <is>
          <t>Vaccinations: mRNA Vaccines [BI3.24]</t>
        </is>
      </c>
      <c r="D392" s="12" t="inlineStr">
        <is>
          <t>Describe mRNA vaccines and explain how they work. Describe the primary and secondary immune response and how this applies to vaccination programs. Includes some graph reading/interpreting.</t>
        </is>
      </c>
      <c r="E392" s="12" t="inlineStr">
        <is>
          <t>24f3005b-108a-4ff7-9249-5f2b44d1ee53</t>
        </is>
      </c>
    </row>
    <row r="393" ht="45" customHeight="1">
      <c r="A393" s="12" t="inlineStr">
        <is>
          <t>Unit 3.3: Preventing, Treating &amp; Curing Disease</t>
        </is>
      </c>
      <c r="B393" s="12" t="inlineStr">
        <is>
          <t>Vaccinations</t>
        </is>
      </c>
      <c r="C393" s="13" t="inlineStr">
        <is>
          <t>Vaccinations: Dealing with Variants [BI3.25]</t>
        </is>
      </c>
      <c r="D393" s="12" t="inlineStr">
        <is>
          <t>Explain what variants of pathogens are and how vaccine development attempts to tackle them.</t>
        </is>
      </c>
      <c r="E393" s="12" t="inlineStr">
        <is>
          <t>e7205415-4454-4e9f-9b72-9b49d5bcda67</t>
        </is>
      </c>
    </row>
    <row r="394" ht="45" customHeight="1">
      <c r="A394" s="12" t="inlineStr">
        <is>
          <t>Unit 3.3: Preventing, Treating &amp; Curing Disease</t>
        </is>
      </c>
      <c r="B394" s="12" t="inlineStr">
        <is>
          <t>Vaccinations</t>
        </is>
      </c>
      <c r="C394" s="13" t="inlineStr">
        <is>
          <t>Vaccinations: Herd immunity [BI3.26]</t>
        </is>
      </c>
      <c r="D394" s="12" t="inlineStr">
        <is>
          <t>Describe and explain herd immunity. Compare the eradication of small pox with the reemergence of measles.</t>
        </is>
      </c>
      <c r="E394" s="12" t="inlineStr">
        <is>
          <t>4a634b6e-7b41-4235-999e-ece90bb455d2</t>
        </is>
      </c>
    </row>
    <row r="395" ht="45" customHeight="1">
      <c r="A395" s="12" t="inlineStr">
        <is>
          <t>Unit 3.3: Preventing, Treating &amp; Curing Disease</t>
        </is>
      </c>
      <c r="B395" s="12" t="inlineStr">
        <is>
          <t>Vaccinations</t>
        </is>
      </c>
      <c r="C395" s="13" t="inlineStr">
        <is>
          <t>Vaccinations: Misconceptions [BI3.27]</t>
        </is>
      </c>
      <c r="D395" s="12" t="inlineStr">
        <is>
          <t>Describe some common misconceptions regarding vaccines and explain the science behind the corrections.</t>
        </is>
      </c>
      <c r="E395" s="12" t="inlineStr">
        <is>
          <t>d57b8c1d-16dd-465a-88fc-f72b26e60ca1</t>
        </is>
      </c>
    </row>
    <row r="396" ht="45" customHeight="1">
      <c r="A396" s="12" t="inlineStr">
        <is>
          <t>Unit 3.3: Preventing, Treating &amp; Curing Disease</t>
        </is>
      </c>
      <c r="B396" s="12" t="inlineStr">
        <is>
          <t>Developing Drugs</t>
        </is>
      </c>
      <c r="C396" s="13" t="inlineStr">
        <is>
          <t>Diagnostic: Developing Drugs [SY0.061]</t>
        </is>
      </c>
      <c r="D396" s="12" t="inlineStr">
        <is>
          <t>Diagnostic for the process of developing drugs.</t>
        </is>
      </c>
      <c r="E396" s="12" t="inlineStr">
        <is>
          <t>251ad546-4773-4359-9523-7d86a8db640b</t>
        </is>
      </c>
    </row>
    <row r="397" ht="45" customHeight="1">
      <c r="A397" s="12" t="inlineStr">
        <is>
          <t>Unit 3.3: Preventing, Treating &amp; Curing Disease</t>
        </is>
      </c>
      <c r="B397" s="12" t="inlineStr">
        <is>
          <t>Developing Drugs</t>
        </is>
      </c>
      <c r="C397" s="13" t="inlineStr">
        <is>
          <t>Developing Drugs: Discovery [BI3.32]</t>
        </is>
      </c>
      <c r="D397" s="12" t="inlineStr">
        <is>
          <t>Describe how aspirin, digitalis and penicillin were discovered and how they work.</t>
        </is>
      </c>
      <c r="E397" s="12" t="inlineStr">
        <is>
          <t>758a591e-4296-4277-b85a-ce8a2e44119a</t>
        </is>
      </c>
    </row>
    <row r="398" ht="45" customHeight="1">
      <c r="A398" s="12" t="inlineStr">
        <is>
          <t>Unit 3.3: Preventing, Treating &amp; Curing Disease</t>
        </is>
      </c>
      <c r="B398" s="12" t="inlineStr">
        <is>
          <t>Developing Drugs</t>
        </is>
      </c>
      <c r="C398" s="13" t="inlineStr">
        <is>
          <t>Developing Drugs: Key Words [BI3.33]</t>
        </is>
      </c>
      <c r="D398" s="12" t="inlineStr">
        <is>
          <t>Define the key words relating to all stages of drug development.</t>
        </is>
      </c>
      <c r="E398" s="12" t="inlineStr">
        <is>
          <t>df17f7b7-cb0a-46e7-af2b-f9f6696ef596</t>
        </is>
      </c>
    </row>
    <row r="399" ht="45" customHeight="1">
      <c r="A399" s="12" t="inlineStr">
        <is>
          <t>Unit 3.3: Preventing, Treating &amp; Curing Disease</t>
        </is>
      </c>
      <c r="B399" s="12" t="inlineStr">
        <is>
          <t>Developing Drugs</t>
        </is>
      </c>
      <c r="C399" s="13" t="inlineStr">
        <is>
          <t>Developing Drugs: Preclinical Trials [BI3.34]</t>
        </is>
      </c>
      <c r="D399" s="12" t="inlineStr">
        <is>
          <t>Describe preclinical trials. State reasons for and against testing on animals.</t>
        </is>
      </c>
      <c r="E399" s="12" t="inlineStr">
        <is>
          <t>e63e07da-7f36-4213-a45e-e5342acb5f8e</t>
        </is>
      </c>
    </row>
    <row r="400" ht="45" customHeight="1">
      <c r="A400" s="12" t="inlineStr">
        <is>
          <t>Unit 3.3: Preventing, Treating &amp; Curing Disease</t>
        </is>
      </c>
      <c r="B400" s="12" t="inlineStr">
        <is>
          <t>Developing Drugs</t>
        </is>
      </c>
      <c r="C400" s="13" t="inlineStr">
        <is>
          <t>Developing Drugs: Clinical Trials - Phase 1 [BI3.35]</t>
        </is>
      </c>
      <c r="D400" s="12" t="inlineStr">
        <is>
          <t>Describe phase 1 trials. Explain why testing is carried out on healthy volunteers.</t>
        </is>
      </c>
      <c r="E400" s="12" t="inlineStr">
        <is>
          <t>778e0cb9-6392-4ccc-a6a3-175491fdebe4</t>
        </is>
      </c>
    </row>
    <row r="401" ht="45" customHeight="1">
      <c r="A401" s="12" t="inlineStr">
        <is>
          <t>Unit 3.3: Preventing, Treating &amp; Curing Disease</t>
        </is>
      </c>
      <c r="B401" s="12" t="inlineStr">
        <is>
          <t>Developing Drugs</t>
        </is>
      </c>
      <c r="C401" s="13" t="inlineStr">
        <is>
          <t>Developing Drugs: Clinical Trials - Phase 2 [BI3.36]</t>
        </is>
      </c>
      <c r="D401" s="12" t="inlineStr">
        <is>
          <t>Describe phase 2 trials. Describe and explain why phase 2 trials are randomised, double blind and placebo-controlled.</t>
        </is>
      </c>
      <c r="E401" s="12" t="inlineStr">
        <is>
          <t>745e0aab-c246-4638-8816-bd018ce8e002</t>
        </is>
      </c>
    </row>
    <row r="402" ht="45" customHeight="1">
      <c r="A402" s="12" t="inlineStr">
        <is>
          <t>Unit 3.3: Preventing, Treating &amp; Curing Disease</t>
        </is>
      </c>
      <c r="B402" s="12" t="inlineStr">
        <is>
          <t>Developing Drugs</t>
        </is>
      </c>
      <c r="C402" s="13" t="inlineStr">
        <is>
          <t>Developing Drugs: Clinical Trials - Phase 3 [BI3.37]</t>
        </is>
      </c>
      <c r="D402" s="12" t="inlineStr">
        <is>
          <t>Describe phase 3 trials. Describe and explain why phase 3 trials are randomised, double blind and placebo-controlled. Explain the ethics of using a placebo.</t>
        </is>
      </c>
      <c r="E402" s="12" t="inlineStr">
        <is>
          <t>3462ae6c-1a8e-4dbd-b3ad-9edb478d2325</t>
        </is>
      </c>
    </row>
    <row r="403" ht="45" customHeight="1">
      <c r="A403" s="12" t="inlineStr">
        <is>
          <t>Unit 3.3: Preventing, Treating &amp; Curing Disease</t>
        </is>
      </c>
      <c r="B403" s="12" t="inlineStr">
        <is>
          <t>Developing Drugs</t>
        </is>
      </c>
      <c r="C403" s="13" t="inlineStr">
        <is>
          <t>Developing Drugs: Peer Review [BI3.38]</t>
        </is>
      </c>
      <c r="D403" s="12" t="inlineStr">
        <is>
          <t>Explain why peer review is needed and describe the function of regulatory authorities.</t>
        </is>
      </c>
      <c r="E403" s="12" t="inlineStr">
        <is>
          <t>e565520a-b2b2-46c7-9979-0078d8f1747b</t>
        </is>
      </c>
    </row>
    <row r="404" ht="45" customHeight="1">
      <c r="A404" s="12" t="inlineStr">
        <is>
          <t>Unit 3.3: Preventing, Treating &amp; Curing Disease</t>
        </is>
      </c>
      <c r="B404" s="12" t="inlineStr">
        <is>
          <t>Developing Drugs</t>
        </is>
      </c>
      <c r="C404" s="13" t="inlineStr">
        <is>
          <t>Developing Drugs: Post-Marketing Surveillance [BI3.39]</t>
        </is>
      </c>
      <c r="D404" s="12" t="inlineStr">
        <is>
          <t xml:space="preserve">Explain why phase 4 / post-marketing surveillance is required. Describe the participants involved, the length of the trial and why that is important. </t>
        </is>
      </c>
      <c r="E404" s="12" t="inlineStr">
        <is>
          <t>88ea0955-5d0a-4d5b-a4f5-8cfbcb08ded7</t>
        </is>
      </c>
    </row>
    <row r="405" ht="45" customHeight="1">
      <c r="A405" s="12" t="inlineStr">
        <is>
          <t>Unit 3.3: Preventing, Treating &amp; Curing Disease</t>
        </is>
      </c>
      <c r="B405" s="12" t="inlineStr">
        <is>
          <t>Developing Drugs</t>
        </is>
      </c>
      <c r="C405" s="13" t="inlineStr">
        <is>
          <t>Developing Drugs: Summary [BI3.40]</t>
        </is>
      </c>
      <c r="D405" s="12" t="inlineStr">
        <is>
          <t>Describe and give reasons for each stage of the drug development process. Assumes some knowledge of keywords and scientific method.</t>
        </is>
      </c>
      <c r="E405" s="12" t="inlineStr">
        <is>
          <t>0b4ed7ef-15ba-41b2-92b9-fe8c0b3e2e82</t>
        </is>
      </c>
    </row>
    <row r="406" ht="45" customHeight="1">
      <c r="A406" s="12" t="inlineStr">
        <is>
          <t>Unit 3.3: Preventing, Treating &amp; Curing Disease</t>
        </is>
      </c>
      <c r="B406" s="12" t="inlineStr">
        <is>
          <t>Developing Drugs</t>
        </is>
      </c>
      <c r="C406" s="13" t="inlineStr">
        <is>
          <t>Development of the COVID Vaccine [BI3.41]</t>
        </is>
      </c>
      <c r="D406" s="12" t="inlineStr">
        <is>
          <t>Compare the average time for a vaccine to be developed with the time it took for the first COVID vaccine to be made. Explain why COVID vaccines have been made and approved so quickly. Define novel virus, genetic sequence and mRNA.</t>
        </is>
      </c>
      <c r="E406" s="12" t="inlineStr">
        <is>
          <t>60740c59-8065-44cb-a6f9-c85bf475c309</t>
        </is>
      </c>
    </row>
    <row r="407" ht="45" customHeight="1">
      <c r="A407" s="12" t="inlineStr">
        <is>
          <t>Unit 4.1: The Earth's Atmosphere</t>
        </is>
      </c>
      <c r="B407" s="12" t="inlineStr">
        <is>
          <t>The Earth's Atmosphere</t>
        </is>
      </c>
      <c r="C407" s="13" t="inlineStr">
        <is>
          <t>Diagnostic: The Earth's Atmosphere [SY0.063]</t>
        </is>
      </c>
      <c r="D407" s="12" t="inlineStr">
        <is>
          <t>Diagnostic exploring the evolution of the Earth's atmosphere.</t>
        </is>
      </c>
      <c r="E407" s="12" t="inlineStr">
        <is>
          <t>3cafebd0-5fc8-4718-a72f-cc0eda963259</t>
        </is>
      </c>
    </row>
    <row r="408" ht="45" customHeight="1">
      <c r="A408" s="12" t="inlineStr">
        <is>
          <t>Unit 4.1: The Earth's Atmosphere</t>
        </is>
      </c>
      <c r="B408" s="12" t="inlineStr">
        <is>
          <t>The Earth's Atmosphere</t>
        </is>
      </c>
      <c r="C408" s="13" t="inlineStr">
        <is>
          <t>The Earth's Atmosphere [CH9.01]</t>
        </is>
      </c>
      <c r="D408" s="12" t="inlineStr">
        <is>
          <t>Identify the composition of gases in the Earth's atmosphere.</t>
        </is>
      </c>
      <c r="E408" s="12" t="inlineStr">
        <is>
          <t>f2475677-cdfb-4e68-ac3c-fda90062788c</t>
        </is>
      </c>
    </row>
    <row r="409" ht="45" customHeight="1">
      <c r="A409" s="12" t="inlineStr">
        <is>
          <t>Unit 4.1: The Earth's Atmosphere</t>
        </is>
      </c>
      <c r="B409" s="12" t="inlineStr">
        <is>
          <t>The Earth's Atmosphere</t>
        </is>
      </c>
      <c r="C409" s="13" t="inlineStr">
        <is>
          <t>The Earth's Early Atmosphere [CH9.02]</t>
        </is>
      </c>
      <c r="D409" s="12" t="inlineStr">
        <is>
          <t>Describe theories of how the Earth's atmosphere was formed and its composition.</t>
        </is>
      </c>
      <c r="E409" s="12" t="inlineStr">
        <is>
          <t>10dc0205-00b6-49a2-96a6-d960723f1b15</t>
        </is>
      </c>
    </row>
    <row r="410" ht="45" customHeight="1">
      <c r="A410" s="12" t="inlineStr">
        <is>
          <t>Unit 4.1: The Earth's Atmosphere</t>
        </is>
      </c>
      <c r="B410" s="12" t="inlineStr">
        <is>
          <t>The Earth's Atmosphere</t>
        </is>
      </c>
      <c r="C410" s="13" t="inlineStr">
        <is>
          <t>How Oxygen Levels in the Atmosphere Increased [CH9.03]</t>
        </is>
      </c>
      <c r="D410" s="12" t="inlineStr">
        <is>
          <t>Explain the changes in oxygen content in the atmosphere.</t>
        </is>
      </c>
      <c r="E410" s="12" t="inlineStr">
        <is>
          <t>f2304d4c-2e2f-4f56-a750-752e356ee01c</t>
        </is>
      </c>
    </row>
    <row r="411" ht="45" customHeight="1">
      <c r="A411" s="12" t="inlineStr">
        <is>
          <t>Unit 4.1: The Earth's Atmosphere</t>
        </is>
      </c>
      <c r="B411" s="12" t="inlineStr">
        <is>
          <t>The Earth's Atmosphere</t>
        </is>
      </c>
      <c r="C411" s="13" t="inlineStr">
        <is>
          <t>How Carbon Dioxide Levels in the Atmosphere Decreased [CH9.04]</t>
        </is>
      </c>
      <c r="D411" s="12" t="inlineStr">
        <is>
          <t>Explain the changes in carbon dioxide content in the atmosphere.</t>
        </is>
      </c>
      <c r="E411" s="12" t="inlineStr">
        <is>
          <t>d6e09424-61ba-4dab-bc54-3e6e0827f4fb</t>
        </is>
      </c>
    </row>
    <row r="412" ht="45" customHeight="1">
      <c r="A412" s="12" t="inlineStr">
        <is>
          <t>Unit 4.1: The Earth's Atmosphere</t>
        </is>
      </c>
      <c r="B412" s="12" t="inlineStr">
        <is>
          <t>The Earth's Atmosphere</t>
        </is>
      </c>
      <c r="C412" s="13" t="inlineStr">
        <is>
          <t>The Evolution of the Earth's Atmosphere [CH9.05]</t>
        </is>
      </c>
      <c r="D412" s="12" t="inlineStr">
        <is>
          <t>Describe the changes over time in the Earth's atmosphere.</t>
        </is>
      </c>
      <c r="E412" s="12" t="inlineStr">
        <is>
          <t>126fb90b-7158-4744-af98-bdcf50d58024</t>
        </is>
      </c>
    </row>
    <row r="413" ht="45" customHeight="1">
      <c r="A413" s="12" t="inlineStr">
        <is>
          <t>Unit 4.1: The Earth's Atmosphere</t>
        </is>
      </c>
      <c r="B413" s="12" t="inlineStr">
        <is>
          <t>Carbon Cycle</t>
        </is>
      </c>
      <c r="C413" s="13" t="inlineStr">
        <is>
          <t>Diagnostic: Carbon Cycle [SY0.064]</t>
        </is>
      </c>
      <c r="D413" s="12" t="inlineStr">
        <is>
          <t>Diagnostic for the carbon cycle topic.</t>
        </is>
      </c>
      <c r="E413" s="12" t="inlineStr">
        <is>
          <t>6867ecd0-5ddf-4cd5-931c-f99f85e69fa8</t>
        </is>
      </c>
    </row>
    <row r="414" ht="45" customHeight="1">
      <c r="A414" s="12" t="inlineStr">
        <is>
          <t>Unit 4.1: The Earth's Atmosphere</t>
        </is>
      </c>
      <c r="B414" s="12" t="inlineStr">
        <is>
          <t>Carbon Cycle</t>
        </is>
      </c>
      <c r="C414" s="13" t="inlineStr">
        <is>
          <t>Cycling in Ecosystems [BI7.027]</t>
        </is>
      </c>
      <c r="D414" s="12" t="inlineStr">
        <is>
          <t>Explain the importance of cycling in ecosystems. State the three main cycles.</t>
        </is>
      </c>
      <c r="E414" s="12" t="inlineStr">
        <is>
          <t>2deb7bb7-abbe-4eac-9983-308d2dcb3cea</t>
        </is>
      </c>
    </row>
    <row r="415" ht="45" customHeight="1">
      <c r="A415" s="12" t="inlineStr">
        <is>
          <t>Unit 4.1: The Earth's Atmosphere</t>
        </is>
      </c>
      <c r="B415" s="12" t="inlineStr">
        <is>
          <t>Carbon Cycle</t>
        </is>
      </c>
      <c r="C415" s="13" t="inlineStr">
        <is>
          <t>The Carbon Cycle [BI7.028]</t>
        </is>
      </c>
      <c r="D415" s="12" t="inlineStr">
        <is>
          <t>Describe the processes of the carbon cycle.</t>
        </is>
      </c>
      <c r="E415" s="12" t="inlineStr">
        <is>
          <t>51efb8eb-011e-4e98-8345-9962f54c5fce</t>
        </is>
      </c>
    </row>
    <row r="416" ht="45" customHeight="1">
      <c r="A416" s="12" t="inlineStr">
        <is>
          <t>Unit 4.1: The Earth's Atmosphere</t>
        </is>
      </c>
      <c r="B416" s="12" t="inlineStr">
        <is>
          <t>Carbon Cycle</t>
        </is>
      </c>
      <c r="C416" s="13" t="inlineStr">
        <is>
          <t>Importance of the Producer [BI7.016]</t>
        </is>
      </c>
      <c r="D416" s="12" t="inlineStr">
        <is>
          <t>Explain the importance of producers in an ecosystem.</t>
        </is>
      </c>
      <c r="E416" s="12" t="inlineStr">
        <is>
          <t>2bc5d9fa-7ea9-4992-a991-0a967304e6ff</t>
        </is>
      </c>
    </row>
    <row r="417" ht="45" customHeight="1">
      <c r="A417" s="12" t="inlineStr">
        <is>
          <t>Unit 4.1: The Earth's Atmosphere</t>
        </is>
      </c>
      <c r="B417" s="12" t="inlineStr">
        <is>
          <t>Carbon Cycle</t>
        </is>
      </c>
      <c r="C417" s="13" t="inlineStr">
        <is>
          <t>The Decay Cycle [BI7.030]</t>
        </is>
      </c>
      <c r="D417" s="12" t="inlineStr">
        <is>
          <t>Describe the processes of the decay cycle.</t>
        </is>
      </c>
      <c r="E417" s="12" t="inlineStr">
        <is>
          <t>8e474488-a704-409e-87c3-ddf681fc7e74</t>
        </is>
      </c>
    </row>
    <row r="418" ht="45" customHeight="1">
      <c r="A418" s="12" t="inlineStr">
        <is>
          <t>Unit 4.1: The Earth's Atmosphere</t>
        </is>
      </c>
      <c r="B418" s="12" t="inlineStr">
        <is>
          <t>Climate Change</t>
        </is>
      </c>
      <c r="C418" s="13" t="inlineStr">
        <is>
          <t>Diagnostic: Climate Change [SY0.065]</t>
        </is>
      </c>
      <c r="D418" s="12" t="inlineStr">
        <is>
          <t>Diagnostic for the climate change topic.</t>
        </is>
      </c>
      <c r="E418" s="12" t="inlineStr">
        <is>
          <t>12fa8f4e-3c4b-49ec-aab7-5c782796a6f2</t>
        </is>
      </c>
    </row>
    <row r="419" ht="45" customHeight="1">
      <c r="A419" s="12" t="inlineStr">
        <is>
          <t>Unit 4.1: The Earth's Atmosphere</t>
        </is>
      </c>
      <c r="B419" s="12" t="inlineStr">
        <is>
          <t>Climate Change</t>
        </is>
      </c>
      <c r="C419" s="13" t="inlineStr">
        <is>
          <t>Climate Change: Natural Greenhouse Effect [CH9.06]</t>
        </is>
      </c>
      <c r="D419" s="12" t="inlineStr">
        <is>
          <t>Identify what the greenhouse effect is and describe how it impacts upon our planet.</t>
        </is>
      </c>
      <c r="E419" s="12" t="inlineStr">
        <is>
          <t>e47dc667-cd48-4096-a1b9-42ec5c69e561</t>
        </is>
      </c>
    </row>
    <row r="420" ht="45" customHeight="1">
      <c r="A420" s="12" t="inlineStr">
        <is>
          <t>Unit 4.1: The Earth's Atmosphere</t>
        </is>
      </c>
      <c r="B420" s="12" t="inlineStr">
        <is>
          <t>Climate Change</t>
        </is>
      </c>
      <c r="C420" s="13" t="inlineStr">
        <is>
          <t>Climate Change: Natural Factors [CH9.16]</t>
        </is>
      </c>
      <c r="D420" s="12" t="inlineStr">
        <is>
          <t>Identify natural occurrences which can affect climate change.</t>
        </is>
      </c>
      <c r="E420" s="12" t="inlineStr">
        <is>
          <t>4b8b1a25-bc0d-4d36-8cf1-1c168272ed78</t>
        </is>
      </c>
    </row>
    <row r="421" ht="45" customHeight="1">
      <c r="A421" s="12" t="inlineStr">
        <is>
          <t>Unit 4.1: The Earth's Atmosphere</t>
        </is>
      </c>
      <c r="B421" s="12" t="inlineStr">
        <is>
          <t>Climate Change</t>
        </is>
      </c>
      <c r="C421" s="13" t="inlineStr">
        <is>
          <t>Climate Change: Historic Changes in Climate [CH9.17]</t>
        </is>
      </c>
      <c r="D421" s="12" t="inlineStr">
        <is>
          <t>Describe the historical changes in temperature, their causes and the impacts of these changes.</t>
        </is>
      </c>
      <c r="E421" s="12" t="inlineStr">
        <is>
          <t>d627684e-ea8e-44cc-8831-026cba74949c</t>
        </is>
      </c>
    </row>
    <row r="422" ht="45" customHeight="1">
      <c r="A422" s="12" t="inlineStr">
        <is>
          <t>Unit 4.1: The Earth's Atmosphere</t>
        </is>
      </c>
      <c r="B422" s="12" t="inlineStr">
        <is>
          <t>Climate Change</t>
        </is>
      </c>
      <c r="C422" s="13" t="inlineStr">
        <is>
          <t>Climate Change: Human Factors [CH9.18]</t>
        </is>
      </c>
      <c r="D422" s="12" t="inlineStr">
        <is>
          <t>Describe the anthropogenic (human) causes of climate change.</t>
        </is>
      </c>
      <c r="E422" s="12" t="inlineStr">
        <is>
          <t>9ed25f77-ca74-48c7-b609-0bce7cead882</t>
        </is>
      </c>
    </row>
    <row r="423" ht="45" customHeight="1">
      <c r="A423" s="12" t="inlineStr">
        <is>
          <t>Unit 4.1: The Earth's Atmosphere</t>
        </is>
      </c>
      <c r="B423" s="12" t="inlineStr">
        <is>
          <t>Climate Change</t>
        </is>
      </c>
      <c r="C423" s="13" t="inlineStr">
        <is>
          <t>Climate Change: Since Industrialisation [CH9.19]</t>
        </is>
      </c>
      <c r="D423" s="12" t="inlineStr">
        <is>
          <t>Describe the impact of the industrial revolution on climate change.</t>
        </is>
      </c>
      <c r="E423" s="12" t="inlineStr">
        <is>
          <t>6ff12f99-0007-41d6-9926-6c609d868363</t>
        </is>
      </c>
    </row>
    <row r="424" ht="45" customHeight="1">
      <c r="A424" s="12" t="inlineStr">
        <is>
          <t>Unit 4.1: The Earth's Atmosphere</t>
        </is>
      </c>
      <c r="B424" s="12" t="inlineStr">
        <is>
          <t>Climate Change</t>
        </is>
      </c>
      <c r="C424" s="13" t="inlineStr">
        <is>
          <t>Climate Change: Enhanced Greenhouse Effect [CH9.20]</t>
        </is>
      </c>
      <c r="D424" s="12" t="inlineStr">
        <is>
          <t>Identify and describe what the enhanced greenhouse effect is.</t>
        </is>
      </c>
      <c r="E424" s="12" t="inlineStr">
        <is>
          <t>a9a91994-b914-4d15-b72f-1e7a44dfe90f</t>
        </is>
      </c>
    </row>
    <row r="425" ht="45" customHeight="1">
      <c r="A425" s="12" t="inlineStr">
        <is>
          <t>Unit 4.1: The Earth's Atmosphere</t>
        </is>
      </c>
      <c r="B425" s="12" t="inlineStr">
        <is>
          <t>Climate Change</t>
        </is>
      </c>
      <c r="C425" s="13" t="inlineStr">
        <is>
          <t>Climate Change: Peer Review [CH9.22]</t>
        </is>
      </c>
      <c r="D425" s="12" t="inlineStr">
        <is>
          <t>Explain what peer review is and why it is important for scientific research.</t>
        </is>
      </c>
      <c r="E425" s="12" t="inlineStr">
        <is>
          <t>acec1e1d-2762-40d0-a3bf-39bbca39768b</t>
        </is>
      </c>
    </row>
    <row r="426" ht="45" customHeight="1">
      <c r="A426" s="12" t="inlineStr">
        <is>
          <t>Unit 4.1: The Earth's Atmosphere</t>
        </is>
      </c>
      <c r="B426" s="12" t="inlineStr">
        <is>
          <t>Climate Change Mitigation &amp; Adaptation</t>
        </is>
      </c>
      <c r="C426" s="13" t="inlineStr">
        <is>
          <t>Diagnostic: Climate Change Mitigation &amp; Adaptation [SY0.067]</t>
        </is>
      </c>
      <c r="D426" s="12" t="inlineStr">
        <is>
          <t>Diagnostic for the climate change mitigation &amp; adaptation topic.</t>
        </is>
      </c>
      <c r="E426" s="12" t="inlineStr">
        <is>
          <t>ea4f941c-298d-4378-ab52-343704120951</t>
        </is>
      </c>
    </row>
    <row r="427" ht="45" customHeight="1">
      <c r="A427" s="12" t="inlineStr">
        <is>
          <t>Unit 4.1: The Earth's Atmosphere</t>
        </is>
      </c>
      <c r="B427" s="12" t="inlineStr">
        <is>
          <t>Climate Change Mitigation &amp; Adaptation</t>
        </is>
      </c>
      <c r="C427" s="13" t="inlineStr">
        <is>
          <t>Climate Change Adaptation: Carbon Footprints [CH9.28]</t>
        </is>
      </c>
      <c r="D427" s="12" t="inlineStr">
        <is>
          <t>Identify what a carbon footprint is and who is responsible for managing them.</t>
        </is>
      </c>
      <c r="E427" s="12" t="inlineStr">
        <is>
          <t>5a12a9c3-59b3-4fd4-8c53-28be85aec592</t>
        </is>
      </c>
    </row>
    <row r="428" ht="45" customHeight="1">
      <c r="A428" s="12" t="inlineStr">
        <is>
          <t>Unit 4.1: The Earth's Atmosphere</t>
        </is>
      </c>
      <c r="B428" s="12" t="inlineStr">
        <is>
          <t>Climate Change Mitigation &amp; Adaptation</t>
        </is>
      </c>
      <c r="C428" s="13" t="inlineStr">
        <is>
          <t>Climate Change Mitigation: Carbon Capture &amp; Storage [CH9.23]</t>
        </is>
      </c>
      <c r="D428" s="12" t="inlineStr">
        <is>
          <t>Describe what carbon capture is and how it works.</t>
        </is>
      </c>
      <c r="E428" s="12" t="inlineStr">
        <is>
          <t>ed1c115b-b092-4e25-b7a7-8c91aba9b937</t>
        </is>
      </c>
    </row>
    <row r="429" ht="45" customHeight="1">
      <c r="A429" s="12" t="inlineStr">
        <is>
          <t>Unit 4.1: The Earth's Atmosphere</t>
        </is>
      </c>
      <c r="B429" s="12" t="inlineStr">
        <is>
          <t>Climate Change Mitigation &amp; Adaptation</t>
        </is>
      </c>
      <c r="C429" s="13" t="inlineStr">
        <is>
          <t>Climate Change Mitigation: Renewable Energy [CH9.24]</t>
        </is>
      </c>
      <c r="D429" s="12" t="inlineStr">
        <is>
          <t>Explain how renewable energies can help to reduce climate change.</t>
        </is>
      </c>
      <c r="E429" s="12" t="inlineStr">
        <is>
          <t>7639309c-859f-4ed4-90b3-c633603b8aed</t>
        </is>
      </c>
    </row>
    <row r="430" ht="45" customHeight="1">
      <c r="A430" s="12" t="inlineStr">
        <is>
          <t>Unit 4.1: The Earth's Atmosphere</t>
        </is>
      </c>
      <c r="B430" s="12" t="inlineStr">
        <is>
          <t>Climate Change Mitigation &amp; Adaptation</t>
        </is>
      </c>
      <c r="C430" s="13" t="inlineStr">
        <is>
          <t>Climate Change Mitigation: Afforestation [CH9.25]</t>
        </is>
      </c>
      <c r="D430" s="12" t="inlineStr">
        <is>
          <t>Explain how afforestation can help to reduce climate change.</t>
        </is>
      </c>
      <c r="E430" s="12" t="inlineStr">
        <is>
          <t>bacfd0b4-4083-4996-b8e2-f19d0d382dc8</t>
        </is>
      </c>
    </row>
    <row r="431" ht="45" customHeight="1">
      <c r="A431" s="12" t="inlineStr">
        <is>
          <t>Unit 4.1: The Earth's Atmosphere</t>
        </is>
      </c>
      <c r="B431" s="12" t="inlineStr">
        <is>
          <t>Climate Change Mitigation &amp; Adaptation</t>
        </is>
      </c>
      <c r="C431" s="13" t="inlineStr">
        <is>
          <t>Climate Change Mitigation: International Agreements [CH9.26]</t>
        </is>
      </c>
      <c r="D431" s="12" t="inlineStr">
        <is>
          <t>Identify how different countries have worked together to help tackle climate change.</t>
        </is>
      </c>
      <c r="E431" s="12" t="inlineStr">
        <is>
          <t>af8b9f34-e230-4e96-8955-187c0c7e17bd</t>
        </is>
      </c>
    </row>
    <row r="432" ht="45" customHeight="1">
      <c r="A432" s="12" t="inlineStr">
        <is>
          <t>Unit 4.1: The Earth's Atmosphere</t>
        </is>
      </c>
      <c r="B432" s="12" t="inlineStr">
        <is>
          <t>Climate Change Mitigation &amp; Adaptation</t>
        </is>
      </c>
      <c r="C432" s="13" t="inlineStr">
        <is>
          <t>Climate Change Mitigation: Summary [CH9.27]</t>
        </is>
      </c>
      <c r="D432" s="12" t="inlineStr">
        <is>
          <t>Describe mitigation strategies for to help tackle climate change. Strategies included: carbon capture &amp; storage, renewable energy, afforestation and international agreements.</t>
        </is>
      </c>
      <c r="E432" s="12" t="inlineStr">
        <is>
          <t>235adb4b-7f4a-404e-9525-30507a3dcf11</t>
        </is>
      </c>
    </row>
    <row r="433" ht="45" customHeight="1">
      <c r="A433" s="12" t="inlineStr">
        <is>
          <t>Unit 4.1: The Earth's Atmosphere</t>
        </is>
      </c>
      <c r="B433" s="12" t="inlineStr">
        <is>
          <t>Air Pollution</t>
        </is>
      </c>
      <c r="C433" s="13" t="inlineStr">
        <is>
          <t>Diagnostic: Air Pollution [SY0.068]</t>
        </is>
      </c>
      <c r="D433" s="12" t="inlineStr">
        <is>
          <t>Diagnostic for air pollutants. The following pollutants are covered: carbon dioxide, sulfur dioxide, nitrogen oxides, particulates, carbon monoxide and methane.</t>
        </is>
      </c>
      <c r="E433" s="12" t="inlineStr">
        <is>
          <t>de4d1d5b-92a2-4601-986f-7db977787974</t>
        </is>
      </c>
    </row>
    <row r="434" ht="45" customHeight="1">
      <c r="A434" s="12" t="inlineStr">
        <is>
          <t>Unit 4.1: The Earth's Atmosphere</t>
        </is>
      </c>
      <c r="B434" s="12" t="inlineStr">
        <is>
          <t>Air Pollution</t>
        </is>
      </c>
      <c r="C434" s="13" t="inlineStr">
        <is>
          <t>Air Pollution from Fuels [CH9.08]</t>
        </is>
      </c>
      <c r="D434" s="12" t="inlineStr">
        <is>
          <t>Describe air pollution and pollutants from the combustion of fuels.</t>
        </is>
      </c>
      <c r="E434" s="12" t="inlineStr">
        <is>
          <t>0d70c827-ac5c-4197-89c5-5303c4c18739</t>
        </is>
      </c>
    </row>
    <row r="435" ht="45" customHeight="1">
      <c r="A435" s="12" t="inlineStr">
        <is>
          <t>Unit 4.1: The Earth's Atmosphere</t>
        </is>
      </c>
      <c r="B435" s="12" t="inlineStr">
        <is>
          <t>Air Pollution</t>
        </is>
      </c>
      <c r="C435" s="13" t="inlineStr">
        <is>
          <t>Pollutants: Carbon Dioxide [CH9.09]</t>
        </is>
      </c>
      <c r="D435" s="12" t="inlineStr">
        <is>
          <t>Explain the formation and impact of carbon dioxide as a pollutant.</t>
        </is>
      </c>
      <c r="E435" s="12" t="inlineStr">
        <is>
          <t>a016df46-a68c-46c0-951a-59b1798653f1</t>
        </is>
      </c>
    </row>
    <row r="436" ht="45" customHeight="1">
      <c r="A436" s="12" t="inlineStr">
        <is>
          <t>Unit 4.1: The Earth's Atmosphere</t>
        </is>
      </c>
      <c r="B436" s="12" t="inlineStr">
        <is>
          <t>Air Pollution</t>
        </is>
      </c>
      <c r="C436" s="13" t="inlineStr">
        <is>
          <t>Pollutants: Sulfur Dioxide [CH9.10]</t>
        </is>
      </c>
      <c r="D436" s="12" t="inlineStr">
        <is>
          <t>Explain the formation and impact of sulfur dioxide as a pollutant.</t>
        </is>
      </c>
      <c r="E436" s="12" t="inlineStr">
        <is>
          <t>72a6c506-88b7-402c-b34d-18dc614dee65</t>
        </is>
      </c>
    </row>
    <row r="437" ht="45" customHeight="1">
      <c r="A437" s="12" t="inlineStr">
        <is>
          <t>Unit 4.1: The Earth's Atmosphere</t>
        </is>
      </c>
      <c r="B437" s="12" t="inlineStr">
        <is>
          <t>Air Pollution</t>
        </is>
      </c>
      <c r="C437" s="13" t="inlineStr">
        <is>
          <t>Pollutants: Nitrogen Oxides [CH9.11]</t>
        </is>
      </c>
      <c r="D437" s="12" t="inlineStr">
        <is>
          <t>Explain the formation and impact of nitrogen oxides as pollutants.</t>
        </is>
      </c>
      <c r="E437" s="12" t="inlineStr">
        <is>
          <t>a360c898-9f80-41a3-b49b-b57c08e5b2d0</t>
        </is>
      </c>
    </row>
    <row r="438" ht="45" customHeight="1">
      <c r="A438" s="12" t="inlineStr">
        <is>
          <t>Unit 4.1: The Earth's Atmosphere</t>
        </is>
      </c>
      <c r="B438" s="12" t="inlineStr">
        <is>
          <t>Air Pollution</t>
        </is>
      </c>
      <c r="C438" s="13" t="inlineStr">
        <is>
          <t>Pollutants: Particulates [CH9.12]</t>
        </is>
      </c>
      <c r="D438" s="12" t="inlineStr">
        <is>
          <t>Explain the formation and impact of particulates as pollutants.</t>
        </is>
      </c>
      <c r="E438" s="12" t="inlineStr">
        <is>
          <t>0c57f9ce-648b-4b5a-8f5c-71f17c4a9829</t>
        </is>
      </c>
    </row>
    <row r="439" ht="45" customHeight="1">
      <c r="A439" s="12" t="inlineStr">
        <is>
          <t>Unit 4.1: The Earth's Atmosphere</t>
        </is>
      </c>
      <c r="B439" s="12" t="inlineStr">
        <is>
          <t>Air Pollution</t>
        </is>
      </c>
      <c r="C439" s="13" t="inlineStr">
        <is>
          <t>Pollutants: Carbon Monoxide [CH9.13]</t>
        </is>
      </c>
      <c r="D439" s="12" t="inlineStr">
        <is>
          <t>Explain the formation and impact of carbon monoxide as a pollutant.</t>
        </is>
      </c>
      <c r="E439" s="12" t="inlineStr">
        <is>
          <t>5d44567b-181d-4d11-b942-4c1c055f5ddb</t>
        </is>
      </c>
    </row>
    <row r="440" ht="45" customHeight="1">
      <c r="A440" s="12" t="inlineStr">
        <is>
          <t>Unit 4.1: The Earth's Atmosphere</t>
        </is>
      </c>
      <c r="B440" s="12" t="inlineStr">
        <is>
          <t>Air Pollution</t>
        </is>
      </c>
      <c r="C440" s="13" t="inlineStr">
        <is>
          <t>Pollutants: Methane [CH9.14]</t>
        </is>
      </c>
      <c r="D440" s="12" t="inlineStr">
        <is>
          <t>Explain the formation and impact of methane as a pollutant.</t>
        </is>
      </c>
      <c r="E440" s="12" t="inlineStr">
        <is>
          <t>0a761e84-cf5a-4107-9490-ff8b00e254cf</t>
        </is>
      </c>
    </row>
    <row r="441" ht="45" customHeight="1">
      <c r="A441" s="12" t="inlineStr">
        <is>
          <t>Unit 4.1: The Earth's Atmosphere</t>
        </is>
      </c>
      <c r="B441" s="12" t="inlineStr">
        <is>
          <t>Water</t>
        </is>
      </c>
      <c r="C441" s="13" t="inlineStr">
        <is>
          <t>Diagnostic: Water [SY0.069]</t>
        </is>
      </c>
      <c r="D441" s="12" t="inlineStr">
        <is>
          <t>Diagnostic for methods of making potable water from fresh and sea water, including the treatment of waste water and the testing of water.</t>
        </is>
      </c>
      <c r="E441" s="12" t="inlineStr">
        <is>
          <t>51ad37d8-bcac-4b4a-96bf-33e48a9be5ff</t>
        </is>
      </c>
    </row>
    <row r="442" ht="45" customHeight="1">
      <c r="A442" s="12" t="inlineStr">
        <is>
          <t>Unit 4.1: The Earth's Atmosphere</t>
        </is>
      </c>
      <c r="B442" s="12" t="inlineStr">
        <is>
          <t>Water</t>
        </is>
      </c>
      <c r="C442" s="13" t="inlineStr">
        <is>
          <t>The Water Cycle [BI7.029]</t>
        </is>
      </c>
      <c r="D442" s="12" t="inlineStr">
        <is>
          <t>Describe the processes of the water cycle.</t>
        </is>
      </c>
      <c r="E442" s="12" t="inlineStr">
        <is>
          <t>9a82744d-f69e-416f-87df-476d31e72027</t>
        </is>
      </c>
    </row>
    <row r="443" ht="45" customHeight="1">
      <c r="A443" s="12" t="inlineStr">
        <is>
          <t>Unit 4.1: The Earth's Atmosphere</t>
        </is>
      </c>
      <c r="B443" s="12" t="inlineStr">
        <is>
          <t>Water</t>
        </is>
      </c>
      <c r="C443" s="13" t="inlineStr">
        <is>
          <t>Natural Sources of Water [CH10.30]</t>
        </is>
      </c>
      <c r="D443" s="12" t="inlineStr">
        <is>
          <t>Describe different sources of raw water.</t>
        </is>
      </c>
      <c r="E443" s="12" t="inlineStr">
        <is>
          <t>4174748b-8128-405b-8ab5-ecde90436109</t>
        </is>
      </c>
    </row>
    <row r="444" ht="45" customHeight="1">
      <c r="A444" s="12" t="inlineStr">
        <is>
          <t>Unit 4.1: The Earth's Atmosphere</t>
        </is>
      </c>
      <c r="B444" s="12" t="inlineStr">
        <is>
          <t>Water</t>
        </is>
      </c>
      <c r="C444" s="13" t="inlineStr">
        <is>
          <t>Potable Water [CH10.31]</t>
        </is>
      </c>
      <c r="D444" s="12" t="inlineStr">
        <is>
          <t>Describe potable water and the differences between potable and pure water.</t>
        </is>
      </c>
      <c r="E444" s="12" t="inlineStr">
        <is>
          <t>a8e835c6-46f1-41a4-b166-082be90eeef3</t>
        </is>
      </c>
    </row>
    <row r="445" ht="45" customHeight="1">
      <c r="A445" s="12" t="inlineStr">
        <is>
          <t>Unit 4.1: The Earth's Atmosphere</t>
        </is>
      </c>
      <c r="B445" s="12" t="inlineStr">
        <is>
          <t>Water</t>
        </is>
      </c>
      <c r="C445" s="13" t="inlineStr">
        <is>
          <t>Potable Water from Freshwater [CH10.32]</t>
        </is>
      </c>
      <c r="D445" s="12" t="inlineStr">
        <is>
          <t>Describe the treatment process to obtain potable water from freshwater</t>
        </is>
      </c>
      <c r="E445" s="12" t="inlineStr">
        <is>
          <t>e9d8c7be-2ffb-4a2e-8533-d5f3bf782473</t>
        </is>
      </c>
    </row>
    <row r="446" ht="45" customHeight="1">
      <c r="A446" s="12" t="inlineStr">
        <is>
          <t>Unit 4.1: The Earth's Atmosphere</t>
        </is>
      </c>
      <c r="B446" s="12" t="inlineStr">
        <is>
          <t>Water</t>
        </is>
      </c>
      <c r="C446" s="13" t="inlineStr">
        <is>
          <t>Potable Water from Seawater [CH10.33]</t>
        </is>
      </c>
      <c r="D446" s="12" t="inlineStr">
        <is>
          <t>Describe the treatment process to obtain potable water from seawater.</t>
        </is>
      </c>
      <c r="E446" s="12" t="inlineStr">
        <is>
          <t>90112604-bffd-48a7-9bcf-a3a7fa7fe2cf</t>
        </is>
      </c>
    </row>
    <row r="447" ht="45" customHeight="1">
      <c r="A447" s="12" t="inlineStr">
        <is>
          <t>Unit 4.1: The Earth's Atmosphere</t>
        </is>
      </c>
      <c r="B447" s="12" t="inlineStr">
        <is>
          <t>Water</t>
        </is>
      </c>
      <c r="C447" s="13" t="inlineStr">
        <is>
          <t>Waste Water Treatment [CH10.34]</t>
        </is>
      </c>
      <c r="D447" s="12" t="inlineStr">
        <is>
          <t>Identify the sources of waste water and describe how it is treated.</t>
        </is>
      </c>
      <c r="E447" s="12" t="inlineStr">
        <is>
          <t>ad319309-acca-415b-8783-bb611ae8ce55</t>
        </is>
      </c>
    </row>
    <row r="448" ht="45" customHeight="1">
      <c r="A448" s="12" t="inlineStr">
        <is>
          <t>Unit 4.1: The Earth's Atmosphere</t>
        </is>
      </c>
      <c r="B448" s="12" t="inlineStr">
        <is>
          <t>Water</t>
        </is>
      </c>
      <c r="C448" s="13" t="inlineStr">
        <is>
          <t>Potable Water from Wastewater [CH10.35]</t>
        </is>
      </c>
      <c r="D448" s="12" t="inlineStr">
        <is>
          <t>Explain how potable water can be obtained from waste water.</t>
        </is>
      </c>
      <c r="E448" s="12" t="inlineStr">
        <is>
          <t>3d13cd60-b4d8-46f8-a24b-a9ac629ca164</t>
        </is>
      </c>
    </row>
    <row r="449" ht="45" customHeight="1">
      <c r="A449" s="12" t="inlineStr">
        <is>
          <t>Unit 4.1: The Earth's Atmosphere</t>
        </is>
      </c>
      <c r="B449" s="12" t="inlineStr">
        <is>
          <t>Water</t>
        </is>
      </c>
      <c r="C449" s="13" t="inlineStr">
        <is>
          <t>Water: Summary [CH10.36]</t>
        </is>
      </c>
      <c r="D449" s="12" t="inlineStr">
        <is>
          <t>Identify different water sources and describe the different treatment types to obtain potable water and treat waste.</t>
        </is>
      </c>
      <c r="E449" s="12" t="inlineStr">
        <is>
          <t>f9d89bb5-c220-4b56-9bf5-e26b3a6275bd</t>
        </is>
      </c>
    </row>
    <row r="450" ht="45" customHeight="1">
      <c r="A450" s="12" t="inlineStr">
        <is>
          <t>Unit 4.1: The Earth's Atmosphere</t>
        </is>
      </c>
      <c r="B450" s="12" t="inlineStr">
        <is>
          <t>Water</t>
        </is>
      </c>
      <c r="C450" s="13" t="inlineStr">
        <is>
          <t>Required Practical 11: Analysis of Water – pH &amp; Dissolved Solids [SY4.07]</t>
        </is>
      </c>
      <c r="D450" s="12" t="inlineStr">
        <is>
          <t>Measure the pH and dissolved solids, by evaporation, of a sample of water.</t>
        </is>
      </c>
      <c r="E450" s="12" t="inlineStr">
        <is>
          <t>7574c914-89d1-403c-a12a-85af02b2c779</t>
        </is>
      </c>
    </row>
    <row r="451" ht="45" customHeight="1">
      <c r="A451" s="12" t="inlineStr">
        <is>
          <t>Unit 4.1: The Earth's Atmosphere</t>
        </is>
      </c>
      <c r="B451" s="12" t="inlineStr">
        <is>
          <t>Water</t>
        </is>
      </c>
      <c r="C451" s="13" t="inlineStr">
        <is>
          <t>Required Practical 11: Analysis of Water – Purification &amp; BP [SY4.08]</t>
        </is>
      </c>
      <c r="D451" s="12" t="inlineStr">
        <is>
          <t>Distil water samples and the measuring of the boiling point of the distillate.</t>
        </is>
      </c>
      <c r="E451" s="12" t="inlineStr">
        <is>
          <t>fd8b3b26-5bbe-4dd1-9d2f-3ac6aececf27</t>
        </is>
      </c>
    </row>
    <row r="452" ht="45" customHeight="1">
      <c r="A452" s="12" t="inlineStr">
        <is>
          <t>Unit 4.1: The Earth's Atmosphere</t>
        </is>
      </c>
      <c r="B452" s="12" t="inlineStr">
        <is>
          <t>Levels of Organisation in an Ecosystem</t>
        </is>
      </c>
      <c r="C452" s="13" t="inlineStr">
        <is>
          <t>Diagnostic: Levels of Organisation in an Ecosystem [SY0.070]</t>
        </is>
      </c>
      <c r="D452" s="12" t="inlineStr">
        <is>
          <t>Diagnostic for the levels of organisation in an ecosystem topic.</t>
        </is>
      </c>
      <c r="E452" s="12" t="inlineStr">
        <is>
          <t>4aaf0293-37d8-456d-9b6b-53ac6af9c1df</t>
        </is>
      </c>
    </row>
    <row r="453" ht="45" customHeight="1">
      <c r="A453" s="12" t="inlineStr">
        <is>
          <t>Unit 4.2: Ecosystems &amp; Biodiversity</t>
        </is>
      </c>
      <c r="B453" s="12" t="inlineStr">
        <is>
          <t>Levels of Organisation in an Ecosystem</t>
        </is>
      </c>
      <c r="C453" s="13" t="inlineStr">
        <is>
          <t>Types of Ecosystem [BI7.001]</t>
        </is>
      </c>
      <c r="D453" s="12" t="inlineStr">
        <is>
          <t>Describe a variety of different ecosystems. Define organism, habitat, population, community and ecosystem.</t>
        </is>
      </c>
      <c r="E453" s="12" t="inlineStr">
        <is>
          <t>92a54664-3755-4c24-90fe-9b3dfab951c8</t>
        </is>
      </c>
    </row>
    <row r="454" ht="45" customHeight="1">
      <c r="A454" s="12" t="inlineStr">
        <is>
          <t>Unit 4.2: Ecosystems &amp; Biodiversity</t>
        </is>
      </c>
      <c r="B454" s="12" t="inlineStr">
        <is>
          <t>Levels of Organisation in an Ecosystem</t>
        </is>
      </c>
      <c r="C454" s="13" t="inlineStr">
        <is>
          <t>Roles in Ecosystems [BI7.002]</t>
        </is>
      </c>
      <c r="D454" s="12" t="inlineStr">
        <is>
          <t xml:space="preserve">Define the different roles of organisms in an ecosystem. </t>
        </is>
      </c>
      <c r="E454" s="12" t="inlineStr">
        <is>
          <t>9b4c8247-897e-401c-9a83-19f728f8f13a</t>
        </is>
      </c>
    </row>
    <row r="455" ht="45" customHeight="1">
      <c r="A455" s="12" t="inlineStr">
        <is>
          <t>Unit 4.2: Ecosystems &amp; Biodiversity</t>
        </is>
      </c>
      <c r="B455" s="12" t="inlineStr">
        <is>
          <t>Levels of Organisation in an Ecosystem</t>
        </is>
      </c>
      <c r="C455" s="13" t="inlineStr">
        <is>
          <t>Food Chains &amp; Food Webs [BI7.015]</t>
        </is>
      </c>
      <c r="D455" s="12" t="inlineStr">
        <is>
          <t>Describe feeding relationships in terms of transfer of energy. Use food chains to represent simple feeding relationships in an ecosystem.</t>
        </is>
      </c>
      <c r="E455" s="12" t="inlineStr">
        <is>
          <t>8d594ed8-e9de-4b3d-a72c-b8dbfde6fb65</t>
        </is>
      </c>
    </row>
    <row r="456" ht="45" customHeight="1">
      <c r="A456" s="12" t="inlineStr">
        <is>
          <t>Unit 4.2: Ecosystems &amp; Biodiversity</t>
        </is>
      </c>
      <c r="B456" s="12" t="inlineStr">
        <is>
          <t>Levels of Organisation in an Ecosystem</t>
        </is>
      </c>
      <c r="C456" s="13" t="inlineStr">
        <is>
          <t>Predator/Prey Cycles: Describing Data [BI7.017]</t>
        </is>
      </c>
      <c r="D456" s="12" t="inlineStr">
        <is>
          <t>Describe the changes in populations based on the relationship between the predator and its prey.</t>
        </is>
      </c>
      <c r="E456" s="12" t="inlineStr">
        <is>
          <t>d0195280-600b-4239-8ff4-14efc9a3e314</t>
        </is>
      </c>
    </row>
    <row r="457" ht="45" customHeight="1">
      <c r="A457" s="12" t="inlineStr">
        <is>
          <t>Unit 4.2: Ecosystems &amp; Biodiversity</t>
        </is>
      </c>
      <c r="B457" s="12" t="inlineStr">
        <is>
          <t>Levels of Organisation in an Ecosystem</t>
        </is>
      </c>
      <c r="C457" s="13" t="inlineStr">
        <is>
          <t>Predator/Prey Cycles: Interpreting Data [BI7.018]</t>
        </is>
      </c>
      <c r="D457" s="12" t="inlineStr">
        <is>
          <t>Explain the changes in populations based on the relationship between the predator and its prey.</t>
        </is>
      </c>
      <c r="E457" s="12" t="inlineStr">
        <is>
          <t>0b9939a4-57d7-4f21-b430-eb367643374d</t>
        </is>
      </c>
    </row>
    <row r="458" ht="45" customHeight="1">
      <c r="A458" s="12" t="inlineStr">
        <is>
          <t>Unit 4.2: Ecosystems &amp; Biodiversity</t>
        </is>
      </c>
      <c r="B458" s="12" t="inlineStr">
        <is>
          <t>Interdependence, Competition &amp; Adaptation</t>
        </is>
      </c>
      <c r="C458" s="13" t="inlineStr">
        <is>
          <t>Diagnostic: Interdependence, Competition &amp; Adaptation [SY0.071]</t>
        </is>
      </c>
      <c r="D458" s="12" t="inlineStr">
        <is>
          <t>Diagnostic for explaining competition and adaptation in plants and animals.</t>
        </is>
      </c>
      <c r="E458" s="12" t="inlineStr">
        <is>
          <t>8885f2ba-ac68-478d-bbf5-e961b8845a3c</t>
        </is>
      </c>
    </row>
    <row r="459" ht="45" customHeight="1">
      <c r="A459" s="12" t="inlineStr">
        <is>
          <t>Unit 4.2: Ecosystems &amp; Biodiversity</t>
        </is>
      </c>
      <c r="B459" s="12" t="inlineStr">
        <is>
          <t>Interdependence, Competition &amp; Adaptation</t>
        </is>
      </c>
      <c r="C459" s="13" t="inlineStr">
        <is>
          <t>Interdependence [BI7.009]</t>
        </is>
      </c>
      <c r="D459" s="12" t="inlineStr">
        <is>
          <t>Explain the importance of the relationships between organisms in an ecosystem.</t>
        </is>
      </c>
      <c r="E459" s="12" t="inlineStr">
        <is>
          <t>ebf5e8c3-9654-48ad-b680-c259a71a965b</t>
        </is>
      </c>
    </row>
    <row r="460" ht="45" customHeight="1">
      <c r="A460" s="12" t="inlineStr">
        <is>
          <t>Unit 4.2: Ecosystems &amp; Biodiversity</t>
        </is>
      </c>
      <c r="B460" s="12" t="inlineStr">
        <is>
          <t>Interdependence, Competition &amp; Adaptation</t>
        </is>
      </c>
      <c r="C460" s="13" t="inlineStr">
        <is>
          <t>Competition Between Plants [BI7.010]</t>
        </is>
      </c>
      <c r="D460" s="12" t="inlineStr">
        <is>
          <t>Describe the factors that plants compete for within an ecosystem.</t>
        </is>
      </c>
      <c r="E460" s="12" t="inlineStr">
        <is>
          <t>5c5c58ec-f767-440c-83f8-eeee6c83b79a</t>
        </is>
      </c>
    </row>
    <row r="461" ht="45" customHeight="1">
      <c r="A461" s="12" t="inlineStr">
        <is>
          <t>Unit 4.2: Ecosystems &amp; Biodiversity</t>
        </is>
      </c>
      <c r="B461" s="12" t="inlineStr">
        <is>
          <t>Interdependence, Competition &amp; Adaptation</t>
        </is>
      </c>
      <c r="C461" s="13" t="inlineStr">
        <is>
          <t>Competition Between Animals [BI7.011]</t>
        </is>
      </c>
      <c r="D461" s="12" t="inlineStr">
        <is>
          <t>Describe the factors that animals compete for within an ecosystem.</t>
        </is>
      </c>
      <c r="E461" s="12" t="inlineStr">
        <is>
          <t>bef1e567-c0be-428e-8020-74beb0d1771f</t>
        </is>
      </c>
    </row>
    <row r="462" ht="45" customHeight="1">
      <c r="A462" s="12" t="inlineStr">
        <is>
          <t>Unit 4.2: Ecosystems &amp; Biodiversity</t>
        </is>
      </c>
      <c r="B462" s="12" t="inlineStr">
        <is>
          <t>Interdependence, Competition &amp; Adaptation</t>
        </is>
      </c>
      <c r="C462" s="13" t="inlineStr">
        <is>
          <t>Adaptations of Plants [BI7.012]</t>
        </is>
      </c>
      <c r="D462" s="12" t="inlineStr">
        <is>
          <t>Describe the functional, structural and behavioural adaptations of plants and explain how they help them to survive in different ecosystems.</t>
        </is>
      </c>
      <c r="E462" s="12" t="inlineStr">
        <is>
          <t>57aa77af-9e16-44d8-885c-85a1c047b624</t>
        </is>
      </c>
    </row>
    <row r="463" ht="45" customHeight="1">
      <c r="A463" s="12" t="inlineStr">
        <is>
          <t>Unit 4.2: Ecosystems &amp; Biodiversity</t>
        </is>
      </c>
      <c r="B463" s="12" t="inlineStr">
        <is>
          <t>Interdependence, Competition &amp; Adaptation</t>
        </is>
      </c>
      <c r="C463" s="13" t="inlineStr">
        <is>
          <t>Adaptations of Animals [BI7.013]</t>
        </is>
      </c>
      <c r="D463" s="12" t="inlineStr">
        <is>
          <t>Describe the functional, structural and behavioural adaptations of animals and explain how they help them to survive in different ecosystems.</t>
        </is>
      </c>
      <c r="E463" s="12" t="inlineStr">
        <is>
          <t>2a41bf89-6f70-4425-9521-45a23355f15d</t>
        </is>
      </c>
    </row>
    <row r="464" ht="45" customHeight="1">
      <c r="A464" s="12" t="inlineStr">
        <is>
          <t>Unit 4.2: Ecosystems &amp; Biodiversity</t>
        </is>
      </c>
      <c r="B464" s="12" t="inlineStr">
        <is>
          <t>Interdependence, Competition &amp; Adaptation</t>
        </is>
      </c>
      <c r="C464" s="13" t="inlineStr">
        <is>
          <t>Extremophiles [BI7.014]</t>
        </is>
      </c>
      <c r="D464" s="12" t="inlineStr">
        <is>
          <t>Describe the adaptations of organisms that live in the most extreme environmental conditions.</t>
        </is>
      </c>
      <c r="E464" s="12" t="inlineStr">
        <is>
          <t>c1128eeb-3952-46ec-94de-5d3083621b53</t>
        </is>
      </c>
    </row>
    <row r="465" ht="45" customHeight="1">
      <c r="A465" s="12" t="inlineStr">
        <is>
          <t>Unit 4.2: Ecosystems &amp; Biodiversity</t>
        </is>
      </c>
      <c r="B465" s="12" t="inlineStr">
        <is>
          <t>Biotic &amp; Abiotic Factors</t>
        </is>
      </c>
      <c r="C465" s="13" t="inlineStr">
        <is>
          <t>Diagnostic: Biotic &amp; Abiotic Factors [SY0.072]</t>
        </is>
      </c>
      <c r="D465" s="12" t="inlineStr">
        <is>
          <t>Diagnostic for identifying different types of ecosystems, the roles of different organisms and the influence of abiotic and biotic factors.</t>
        </is>
      </c>
      <c r="E465" s="12" t="inlineStr">
        <is>
          <t>f10f54bf-3229-4523-a202-a141cdd7137e</t>
        </is>
      </c>
    </row>
    <row r="466" ht="45" customHeight="1">
      <c r="A466" s="12" t="inlineStr">
        <is>
          <t>Unit 4.2: Ecosystems &amp; Biodiversity</t>
        </is>
      </c>
      <c r="B466" s="12" t="inlineStr">
        <is>
          <t>Biotic &amp; Abiotic Factors</t>
        </is>
      </c>
      <c r="C466" s="13" t="inlineStr">
        <is>
          <t>Biotic Factors [BI7.003]</t>
        </is>
      </c>
      <c r="D466" s="12" t="inlineStr">
        <is>
          <t>Define a biotic factor. Identify biotic factors. Describe the impact of changing biotic factors.</t>
        </is>
      </c>
      <c r="E466" s="12" t="inlineStr">
        <is>
          <t>57e39cd5-5f3a-4774-a132-c547098f1fc8</t>
        </is>
      </c>
    </row>
    <row r="467" ht="45" customHeight="1">
      <c r="A467" s="12" t="inlineStr">
        <is>
          <t>Unit 4.2: Ecosystems &amp; Biodiversity</t>
        </is>
      </c>
      <c r="B467" s="12" t="inlineStr">
        <is>
          <t>Biotic &amp; Abiotic Factors</t>
        </is>
      </c>
      <c r="C467" s="13" t="inlineStr">
        <is>
          <t>Biotic Factors: Describing Data [BI7.004]</t>
        </is>
      </c>
      <c r="D467" s="12" t="inlineStr">
        <is>
          <t>Describe patterns in data represented in tables and graphs.</t>
        </is>
      </c>
      <c r="E467" s="12" t="inlineStr">
        <is>
          <t>3ed0798c-a991-4ac5-a37d-ae1d4405c2fd</t>
        </is>
      </c>
    </row>
    <row r="468" ht="45" customHeight="1">
      <c r="A468" s="12" t="inlineStr">
        <is>
          <t>Unit 4.2: Ecosystems &amp; Biodiversity</t>
        </is>
      </c>
      <c r="B468" s="12" t="inlineStr">
        <is>
          <t>Biotic &amp; Abiotic Factors</t>
        </is>
      </c>
      <c r="C468" s="13" t="inlineStr">
        <is>
          <t>Biotic Factors: Interpreting Data [BI7.005]</t>
        </is>
      </c>
      <c r="D468" s="12" t="inlineStr">
        <is>
          <t>Explain patterns in data in the context of biotic factors.</t>
        </is>
      </c>
      <c r="E468" s="12" t="inlineStr">
        <is>
          <t>e486a079-b874-4347-9d11-dd79f49f5918</t>
        </is>
      </c>
    </row>
    <row r="469" ht="45" customHeight="1">
      <c r="A469" s="12" t="inlineStr">
        <is>
          <t>Unit 4.2: Ecosystems &amp; Biodiversity</t>
        </is>
      </c>
      <c r="B469" s="12" t="inlineStr">
        <is>
          <t>Biotic &amp; Abiotic Factors</t>
        </is>
      </c>
      <c r="C469" s="13" t="inlineStr">
        <is>
          <t>Abiotic Factors [BI7.006]</t>
        </is>
      </c>
      <c r="D469" s="12" t="inlineStr">
        <is>
          <t>Define an abiotic factor. Identify abiotic factors. Describe the impact of changing abiotic factors.</t>
        </is>
      </c>
      <c r="E469" s="12" t="inlineStr">
        <is>
          <t>5773ddc5-7f75-44f9-85d7-af6eff00b15c</t>
        </is>
      </c>
    </row>
    <row r="470" ht="45" customHeight="1">
      <c r="A470" s="12" t="inlineStr">
        <is>
          <t>Unit 4.2: Ecosystems &amp; Biodiversity</t>
        </is>
      </c>
      <c r="B470" s="12" t="inlineStr">
        <is>
          <t>Biotic &amp; Abiotic Factors</t>
        </is>
      </c>
      <c r="C470" s="13" t="inlineStr">
        <is>
          <t>Abiotic Factors: Describing Data [BI7.007]</t>
        </is>
      </c>
      <c r="D470" s="12" t="inlineStr">
        <is>
          <t>Describe the patterns shown by data in tables and different types of graphs.</t>
        </is>
      </c>
      <c r="E470" s="12" t="inlineStr">
        <is>
          <t>4d43c367-f4e0-4f81-af6d-ccf71a6bddc5</t>
        </is>
      </c>
    </row>
    <row r="471" ht="45" customHeight="1">
      <c r="A471" s="12" t="inlineStr">
        <is>
          <t>Unit 4.2: Ecosystems &amp; Biodiversity</t>
        </is>
      </c>
      <c r="B471" s="12" t="inlineStr">
        <is>
          <t>Biotic &amp; Abiotic Factors</t>
        </is>
      </c>
      <c r="C471" s="13" t="inlineStr">
        <is>
          <t>Abiotic Factors: Interpreting Data [BI7.008]</t>
        </is>
      </c>
      <c r="D471" s="12" t="inlineStr">
        <is>
          <t>Explaining patterns in data using scientific knowledge and understanding.</t>
        </is>
      </c>
      <c r="E471" s="12" t="inlineStr">
        <is>
          <t>50d49d2f-86b5-44d5-885c-c74629f92ca4</t>
        </is>
      </c>
    </row>
    <row r="472" ht="45" customHeight="1">
      <c r="A472" s="12" t="inlineStr">
        <is>
          <t>Unit 4.2: Ecosystems &amp; Biodiversity</t>
        </is>
      </c>
      <c r="B472" s="12" t="inlineStr">
        <is>
          <t>Investigating Ecosystems</t>
        </is>
      </c>
      <c r="C472" s="13" t="inlineStr">
        <is>
          <t>Diagnostic: Investigating Ecosystems [SY0.073]</t>
        </is>
      </c>
      <c r="D472" s="12" t="inlineStr">
        <is>
          <t>Diagnostic for the investigating ecosystems topic.</t>
        </is>
      </c>
      <c r="E472" s="12" t="inlineStr">
        <is>
          <t>9a036d68-b0f0-450c-8802-720808901b7a</t>
        </is>
      </c>
    </row>
    <row r="473" ht="45" customHeight="1">
      <c r="A473" s="12" t="inlineStr">
        <is>
          <t>Unit 4.2: Ecosystems &amp; Biodiversity</t>
        </is>
      </c>
      <c r="B473" s="12" t="inlineStr">
        <is>
          <t>Investigating Ecosystems</t>
        </is>
      </c>
      <c r="C473" s="13" t="inlineStr">
        <is>
          <t>Investigating Ecosystems: Quadrats [BI7.019]</t>
        </is>
      </c>
      <c r="D473" s="12" t="inlineStr">
        <is>
          <t>Describe the different types of quadrats and their uses. Explain the importance of random sampling and sample size.</t>
        </is>
      </c>
      <c r="E473" s="12" t="inlineStr">
        <is>
          <t>703eed44-0996-47d9-a2f4-fb3d9e64cac0</t>
        </is>
      </c>
    </row>
    <row r="474" ht="45" customHeight="1">
      <c r="A474" s="12" t="inlineStr">
        <is>
          <t>Unit 4.2: Ecosystems &amp; Biodiversity</t>
        </is>
      </c>
      <c r="B474" s="12" t="inlineStr">
        <is>
          <t>Investigating Ecosystems</t>
        </is>
      </c>
      <c r="C474" s="13" t="inlineStr">
        <is>
          <t>Investigating Ecosystems: Quadrat Calculations I [BI7.020]</t>
        </is>
      </c>
      <c r="D474" s="12" t="inlineStr">
        <is>
          <t>Calculate averages from a table of data.</t>
        </is>
      </c>
      <c r="E474" s="12" t="inlineStr">
        <is>
          <t>3b652807-164d-4d45-ae96-10171b3b8f36</t>
        </is>
      </c>
    </row>
    <row r="475" ht="45" customHeight="1">
      <c r="A475" s="12" t="inlineStr">
        <is>
          <t>Unit 4.2: Ecosystems &amp; Biodiversity</t>
        </is>
      </c>
      <c r="B475" s="12" t="inlineStr">
        <is>
          <t>Investigating Ecosystems</t>
        </is>
      </c>
      <c r="C475" s="13" t="inlineStr">
        <is>
          <t>Investigating Ecosystems: Quadrat Calculations II [BI7.021]</t>
        </is>
      </c>
      <c r="D475" s="12" t="inlineStr">
        <is>
          <t>Estimate population size using calculations from quadrat samples.</t>
        </is>
      </c>
      <c r="E475" s="12" t="inlineStr">
        <is>
          <t>04e2da34-175c-4f08-b0ff-78873bd6a61c</t>
        </is>
      </c>
    </row>
    <row r="476" ht="45" customHeight="1">
      <c r="A476" s="12" t="inlineStr">
        <is>
          <t>Unit 4.2: Ecosystems &amp; Biodiversity</t>
        </is>
      </c>
      <c r="B476" s="12" t="inlineStr">
        <is>
          <t>Investigating Ecosystems</t>
        </is>
      </c>
      <c r="C476" s="13" t="inlineStr">
        <is>
          <t>Investigating Ecosystems: Transects [BI7.022]</t>
        </is>
      </c>
      <c r="D476" s="12" t="inlineStr">
        <is>
          <t>Describe the use and purpose of a transect line sample.</t>
        </is>
      </c>
      <c r="E476" s="12" t="inlineStr">
        <is>
          <t>21252a65-cb8d-4681-bc7e-ecb4b1304e8f</t>
        </is>
      </c>
    </row>
    <row r="477" ht="45" customHeight="1">
      <c r="A477" s="12" t="inlineStr">
        <is>
          <t>Unit 4.2: Ecosystems &amp; Biodiversity</t>
        </is>
      </c>
      <c r="B477" s="12" t="inlineStr">
        <is>
          <t>Investigating Ecosystems</t>
        </is>
      </c>
      <c r="C477" s="13" t="inlineStr">
        <is>
          <t>Required Practical 12: Ecological Sampling I Quadrats [SY4.09]</t>
        </is>
      </c>
      <c r="D477" s="12" t="inlineStr">
        <is>
          <t>Use sampling techniques to estimate population size.</t>
        </is>
      </c>
      <c r="E477" s="12" t="inlineStr">
        <is>
          <t>30518b7b-e74e-42ba-a06b-2faee32b1920</t>
        </is>
      </c>
    </row>
    <row r="478" ht="45" customHeight="1">
      <c r="A478" s="12" t="inlineStr">
        <is>
          <t>Unit 4.2: Ecosystems &amp; Biodiversity</t>
        </is>
      </c>
      <c r="B478" s="12" t="inlineStr">
        <is>
          <t>Investigating Ecosystems</t>
        </is>
      </c>
      <c r="C478" s="13" t="inlineStr">
        <is>
          <t>Required Practical 12: Ecological Sampling II Transects [SY4.10]</t>
        </is>
      </c>
      <c r="D478" s="12" t="inlineStr">
        <is>
          <t>Use sampling techniques to investigate changes in the distribution of organisms along a transect.</t>
        </is>
      </c>
      <c r="E478" s="12" t="inlineStr">
        <is>
          <t>fee924b7-0476-4164-956f-ad29b55d82fe</t>
        </is>
      </c>
    </row>
    <row r="479" ht="45" customHeight="1">
      <c r="A479" s="12" t="inlineStr">
        <is>
          <t>Unit 4.2: Ecosystems &amp; Biodiversity</t>
        </is>
      </c>
      <c r="B479" s="12" t="inlineStr">
        <is>
          <t>Negative Human Impacts on Biodiversity</t>
        </is>
      </c>
      <c r="C479" s="13" t="inlineStr">
        <is>
          <t>Diagnostic: Negative Human Impacts on Biodiversity [SY0.074]</t>
        </is>
      </c>
      <c r="D479" s="12" t="inlineStr">
        <is>
          <t>Diagnostic for the negative human impacts on biodiversity topic.</t>
        </is>
      </c>
      <c r="E479" s="12" t="inlineStr">
        <is>
          <t>af5bec85-de26-4bcd-92a0-6363ff33c454</t>
        </is>
      </c>
    </row>
    <row r="480" ht="45" customHeight="1">
      <c r="A480" s="12" t="inlineStr">
        <is>
          <t>Unit 4.2: Ecosystems &amp; Biodiversity</t>
        </is>
      </c>
      <c r="B480" s="12" t="inlineStr">
        <is>
          <t>Negative Human Impacts on Biodiversity</t>
        </is>
      </c>
      <c r="C480" s="13" t="inlineStr">
        <is>
          <t>The Importance of Biodiversity [BI7.042]</t>
        </is>
      </c>
      <c r="D480" s="12" t="inlineStr">
        <is>
          <t>Explain the importance of biodiversity to the sustainability of the planet and to humans directly.</t>
        </is>
      </c>
      <c r="E480" s="12" t="inlineStr">
        <is>
          <t>e7905060-41ec-47a7-9fe3-1b2999d6ec96</t>
        </is>
      </c>
    </row>
    <row r="481" ht="45" customHeight="1">
      <c r="A481" s="12" t="inlineStr">
        <is>
          <t>Unit 4.2: Ecosystems &amp; Biodiversity</t>
        </is>
      </c>
      <c r="B481" s="12" t="inlineStr">
        <is>
          <t>Negative Human Impacts on Biodiversity</t>
        </is>
      </c>
      <c r="C481" s="13" t="inlineStr">
        <is>
          <t>Falling Biodiversity [BI7.043]</t>
        </is>
      </c>
      <c r="D481" s="12" t="inlineStr">
        <is>
          <t>Explain the reasons for the changing state of biodiversity on Earth.</t>
        </is>
      </c>
      <c r="E481" s="12" t="inlineStr">
        <is>
          <t>85e368a2-aa87-405d-aad4-9649a471c79d</t>
        </is>
      </c>
    </row>
    <row r="482" ht="45" customHeight="1">
      <c r="A482" s="12" t="inlineStr">
        <is>
          <t>Unit 4.2: Ecosystems &amp; Biodiversity</t>
        </is>
      </c>
      <c r="B482" s="12" t="inlineStr">
        <is>
          <t>Negative Human Impacts on Biodiversity</t>
        </is>
      </c>
      <c r="C482" s="13" t="inlineStr">
        <is>
          <t>Human Impacts: Introduction [BI7.044]</t>
        </is>
      </c>
      <c r="D482" s="12" t="inlineStr">
        <is>
          <t>Explain how human activities are having an impact on ecosystems.</t>
        </is>
      </c>
      <c r="E482" s="12" t="inlineStr">
        <is>
          <t>00140926-73e9-4267-8181-58f41aaac656</t>
        </is>
      </c>
    </row>
    <row r="483" ht="45" customHeight="1">
      <c r="A483" s="12" t="inlineStr">
        <is>
          <t>Unit 4.2: Ecosystems &amp; Biodiversity</t>
        </is>
      </c>
      <c r="B483" s="12" t="inlineStr">
        <is>
          <t>Negative Human Impacts on Biodiversity</t>
        </is>
      </c>
      <c r="C483" s="13" t="inlineStr">
        <is>
          <t>Human Impacts: Waste Management [BI7.045]</t>
        </is>
      </c>
      <c r="D483" s="12" t="inlineStr">
        <is>
          <t>Explain the importance of managing the increasing waste from human activities an the biodiversity of the Earth.</t>
        </is>
      </c>
      <c r="E483" s="12" t="inlineStr">
        <is>
          <t>aefbe98e-67d1-4da8-b7ae-53e534c6d66f</t>
        </is>
      </c>
    </row>
    <row r="484" ht="45" customHeight="1">
      <c r="A484" s="12" t="inlineStr">
        <is>
          <t>Unit 4.2: Ecosystems &amp; Biodiversity</t>
        </is>
      </c>
      <c r="B484" s="12" t="inlineStr">
        <is>
          <t>Negative Human Impacts on Biodiversity</t>
        </is>
      </c>
      <c r="C484" s="13" t="inlineStr">
        <is>
          <t>Human Impacts: Toxic Chemicals in Food Chains [BI7.046]</t>
        </is>
      </c>
      <c r="D484" s="12" t="inlineStr">
        <is>
          <t>Explain the impact of toxic chemicals when they enter food chains.</t>
        </is>
      </c>
      <c r="E484" s="12" t="inlineStr">
        <is>
          <t>4c921b82-0d0a-4d19-92c8-3bfc52ff2fa5</t>
        </is>
      </c>
    </row>
    <row r="485" ht="45" customHeight="1">
      <c r="A485" s="12" t="inlineStr">
        <is>
          <t>Unit 4.2: Ecosystems &amp; Biodiversity</t>
        </is>
      </c>
      <c r="B485" s="12" t="inlineStr">
        <is>
          <t>Negative Human Impacts on Biodiversity</t>
        </is>
      </c>
      <c r="C485" s="13" t="inlineStr">
        <is>
          <t>Human Impacts: Water Pollution [BI7.047]</t>
        </is>
      </c>
      <c r="D485" s="12" t="inlineStr">
        <is>
          <t>Explain how water pollution occurs and the impact it has on biodiversity.</t>
        </is>
      </c>
      <c r="E485" s="12" t="inlineStr">
        <is>
          <t>237ba945-8501-4094-b899-89ec21fcd9e9</t>
        </is>
      </c>
    </row>
    <row r="486" ht="45" customHeight="1">
      <c r="A486" s="12" t="inlineStr">
        <is>
          <t>Unit 4.2: Ecosystems &amp; Biodiversity</t>
        </is>
      </c>
      <c r="B486" s="12" t="inlineStr">
        <is>
          <t>Negative Human Impacts on Biodiversity</t>
        </is>
      </c>
      <c r="C486" s="13" t="inlineStr">
        <is>
          <t>Human Impacts: Land Pollution [BI7.048]</t>
        </is>
      </c>
      <c r="D486" s="12" t="inlineStr">
        <is>
          <t>Explain how land pollution occurs and the impact it has on biodiversity.</t>
        </is>
      </c>
      <c r="E486" s="12" t="inlineStr">
        <is>
          <t>26a6e6a7-f4ad-48e0-831c-9cdb0ae3bbf0</t>
        </is>
      </c>
    </row>
    <row r="487" ht="45" customHeight="1">
      <c r="A487" s="12" t="inlineStr">
        <is>
          <t>Unit 4.2: Ecosystems &amp; Biodiversity</t>
        </is>
      </c>
      <c r="B487" s="12" t="inlineStr">
        <is>
          <t>Negative Human Impacts on Biodiversity</t>
        </is>
      </c>
      <c r="C487" s="13" t="inlineStr">
        <is>
          <t>Land Use: Farming [BI7.052]</t>
        </is>
      </c>
      <c r="D487" s="12" t="inlineStr">
        <is>
          <t>Explain how clearing land for farming impacts the environment.</t>
        </is>
      </c>
      <c r="E487" s="12" t="inlineStr">
        <is>
          <t>94bb7f60-3812-49ef-875d-3262abe5f58e</t>
        </is>
      </c>
    </row>
    <row r="488" ht="45" customHeight="1">
      <c r="A488" s="12" t="inlineStr">
        <is>
          <t>Unit 4.2: Ecosystems &amp; Biodiversity</t>
        </is>
      </c>
      <c r="B488" s="12" t="inlineStr">
        <is>
          <t>Negative Human Impacts on Biodiversity</t>
        </is>
      </c>
      <c r="C488" s="13" t="inlineStr">
        <is>
          <t>Land Use: Building [BI7.053]</t>
        </is>
      </c>
      <c r="D488" s="12" t="inlineStr">
        <is>
          <t xml:space="preserve">Explain how clearing land for building impacts the environment. </t>
        </is>
      </c>
      <c r="E488" s="12" t="inlineStr">
        <is>
          <t>301c66f5-118c-4562-a051-bd4746f6c12e</t>
        </is>
      </c>
    </row>
    <row r="489" ht="45" customHeight="1">
      <c r="A489" s="12" t="inlineStr">
        <is>
          <t>Unit 4.2: Ecosystems &amp; Biodiversity</t>
        </is>
      </c>
      <c r="B489" s="12" t="inlineStr">
        <is>
          <t>Negative Human Impacts on Biodiversity</t>
        </is>
      </c>
      <c r="C489" s="13" t="inlineStr">
        <is>
          <t>Land Use: Quarrying &amp; Mining [BI7.054]</t>
        </is>
      </c>
      <c r="D489" s="12" t="inlineStr">
        <is>
          <t xml:space="preserve">Explain how clearing land for quarrying and mining impacts the environment. </t>
        </is>
      </c>
      <c r="E489" s="12" t="inlineStr">
        <is>
          <t>5087e20c-7ee1-4645-b620-f4f20277b031</t>
        </is>
      </c>
    </row>
    <row r="490" ht="45" customHeight="1">
      <c r="A490" s="12" t="inlineStr">
        <is>
          <t>Unit 4.2: Ecosystems &amp; Biodiversity</t>
        </is>
      </c>
      <c r="B490" s="12" t="inlineStr">
        <is>
          <t>Negative Human Impacts on Biodiversity</t>
        </is>
      </c>
      <c r="C490" s="13" t="inlineStr">
        <is>
          <t>Land Use: Landfill [BI7.055]</t>
        </is>
      </c>
      <c r="D490" s="12" t="inlineStr">
        <is>
          <t xml:space="preserve">Explain how clearing land for landfill impacts the environment. </t>
        </is>
      </c>
      <c r="E490" s="12" t="inlineStr">
        <is>
          <t>8a9e54d4-5efa-4735-bc28-805b3bc020c2</t>
        </is>
      </c>
    </row>
    <row r="491" ht="45" customHeight="1">
      <c r="A491" s="12" t="inlineStr">
        <is>
          <t>Unit 4.2: Ecosystems &amp; Biodiversity</t>
        </is>
      </c>
      <c r="B491" s="12" t="inlineStr">
        <is>
          <t>Negative Human Impacts on Biodiversity</t>
        </is>
      </c>
      <c r="C491" s="13" t="inlineStr">
        <is>
          <t>Land Use: Peat Bog Destruction [BI7.056]</t>
        </is>
      </c>
      <c r="D491" s="12" t="inlineStr">
        <is>
          <t xml:space="preserve">Explain how clearing land for peat bog destruction impacts the environment. </t>
        </is>
      </c>
      <c r="E491" s="12" t="inlineStr">
        <is>
          <t>61042ede-71da-4926-933f-7c745efc5e95</t>
        </is>
      </c>
    </row>
    <row r="492" ht="45" customHeight="1">
      <c r="A492" s="12" t="inlineStr">
        <is>
          <t>Unit 4.2: Ecosystems &amp; Biodiversity</t>
        </is>
      </c>
      <c r="B492" s="12" t="inlineStr">
        <is>
          <t>Negative Human Impacts on Biodiversity</t>
        </is>
      </c>
      <c r="C492" s="13" t="inlineStr">
        <is>
          <t>Land Use: Deforestation [BI7.057]</t>
        </is>
      </c>
      <c r="D492" s="12" t="inlineStr">
        <is>
          <t xml:space="preserve">Explain how clearing land for deforestation impacts the environment. </t>
        </is>
      </c>
      <c r="E492" s="12" t="inlineStr">
        <is>
          <t>1ea8aedf-8dd4-4cc8-a519-fc164211f7e8</t>
        </is>
      </c>
    </row>
    <row r="493" ht="45" customHeight="1">
      <c r="A493" s="12" t="inlineStr">
        <is>
          <t>Unit 4.2: Ecosystems &amp; Biodiversity</t>
        </is>
      </c>
      <c r="B493" s="12" t="inlineStr">
        <is>
          <t>Negative Human Impacts on Biodiversity</t>
        </is>
      </c>
      <c r="C493" s="13" t="inlineStr">
        <is>
          <t>Land Use: Summary [BI7.058]</t>
        </is>
      </c>
      <c r="D493" s="12" t="inlineStr">
        <is>
          <t xml:space="preserve">Summarise the impact of farming, building, quarrying, mining, landfill, peat bog destruction and deforestation on the environment. </t>
        </is>
      </c>
      <c r="E493" s="12" t="inlineStr">
        <is>
          <t>8f51544c-5f19-48eb-9106-96acd37eee96</t>
        </is>
      </c>
    </row>
    <row r="494" ht="45" customHeight="1">
      <c r="A494" s="12" t="inlineStr">
        <is>
          <t>Unit 4.2: Ecosystems &amp; Biodiversity</t>
        </is>
      </c>
      <c r="B494" s="12" t="inlineStr">
        <is>
          <t>Negative Human Impacts on Biodiversity</t>
        </is>
      </c>
      <c r="C494" s="13" t="inlineStr">
        <is>
          <t>Pollutants: Fertiliser [BI7.049]</t>
        </is>
      </c>
      <c r="D494" s="12" t="inlineStr">
        <is>
          <t>Explain the impact of fertiliser as a pollutant.</t>
        </is>
      </c>
      <c r="E494" s="12" t="inlineStr">
        <is>
          <t>4680c4f3-2ca0-4612-a599-a100058ba7f8</t>
        </is>
      </c>
    </row>
    <row r="495" ht="45" customHeight="1">
      <c r="A495" s="12" t="inlineStr">
        <is>
          <t>Unit 4.2: Ecosystems &amp; Biodiversity</t>
        </is>
      </c>
      <c r="B495" s="12" t="inlineStr">
        <is>
          <t>Negative Human Impacts on Biodiversity</t>
        </is>
      </c>
      <c r="C495" s="13" t="inlineStr">
        <is>
          <t>Pollutants: Industrial Chemicals [BI7.050]</t>
        </is>
      </c>
      <c r="D495" s="12" t="inlineStr">
        <is>
          <t>Explain the impact of industrial chemicals as pollutants.</t>
        </is>
      </c>
      <c r="E495" s="12" t="inlineStr">
        <is>
          <t>7c25b4f0-6794-4ef3-b8a0-f7f7cfbbc3e4</t>
        </is>
      </c>
    </row>
    <row r="496" ht="45" customHeight="1">
      <c r="A496" s="12" t="inlineStr">
        <is>
          <t>Unit 4.2: Ecosystems &amp; Biodiversity</t>
        </is>
      </c>
      <c r="B496" s="12" t="inlineStr">
        <is>
          <t>Negative Human Impacts on Biodiversity</t>
        </is>
      </c>
      <c r="C496" s="13" t="inlineStr">
        <is>
          <t>Pollutants: Summary [BI7.051]</t>
        </is>
      </c>
      <c r="D496" s="12" t="inlineStr">
        <is>
          <t>Summarise the impact of the following pollutants on the environment: carbon dioxide, sulfur dioxide, nitrogen oxide, particulates, carbon monoxide, methane, fertiliser, and industrial chemicals.</t>
        </is>
      </c>
      <c r="E496" s="12" t="inlineStr">
        <is>
          <t>292d706d-4b13-4223-8e76-de94bb8d014e</t>
        </is>
      </c>
    </row>
    <row r="497" ht="45" customHeight="1">
      <c r="A497" s="12" t="inlineStr">
        <is>
          <t>Unit 4.2: Ecosystems &amp; Biodiversity</t>
        </is>
      </c>
      <c r="B497" s="12" t="inlineStr">
        <is>
          <t>Positive Human Impacts on Biodiversity</t>
        </is>
      </c>
      <c r="C497" s="13" t="inlineStr">
        <is>
          <t>Diagnostic: Positive Human Impacts on Biodiversity [SY0.075]</t>
        </is>
      </c>
      <c r="D497" s="12" t="inlineStr">
        <is>
          <t>Diagnostic for conservation and maintaining biodiversity in different ecosystems, through recycling and government policy,</t>
        </is>
      </c>
      <c r="E497" s="12" t="inlineStr">
        <is>
          <t>9464e274-48c6-4b55-9781-3e7fd3601402</t>
        </is>
      </c>
    </row>
    <row r="498" ht="45" customHeight="1">
      <c r="A498" s="12" t="inlineStr">
        <is>
          <t>Unit 4.2: Ecosystems &amp; Biodiversity</t>
        </is>
      </c>
      <c r="B498" s="12" t="inlineStr">
        <is>
          <t>Positive Human Impacts on Biodiversity</t>
        </is>
      </c>
      <c r="C498" s="13" t="inlineStr">
        <is>
          <t>Maintaining Biodiversity: Conservation [BI7.059]</t>
        </is>
      </c>
      <c r="D498" s="12" t="inlineStr">
        <is>
          <t>Define conservation and state some of the projects designed to promote biodiversity.</t>
        </is>
      </c>
      <c r="E498" s="12" t="inlineStr">
        <is>
          <t>ed6ed6f5-50f4-4a8c-a02f-44e582724c63</t>
        </is>
      </c>
    </row>
    <row r="499" ht="45" customHeight="1">
      <c r="A499" s="12" t="inlineStr">
        <is>
          <t>Unit 4.2: Ecosystems &amp; Biodiversity</t>
        </is>
      </c>
      <c r="B499" s="12" t="inlineStr">
        <is>
          <t>Positive Human Impacts on Biodiversity</t>
        </is>
      </c>
      <c r="C499" s="13" t="inlineStr">
        <is>
          <t>Maintaining Biodiversity: Breeding Programmes [BI7.060]</t>
        </is>
      </c>
      <c r="D499" s="12" t="inlineStr">
        <is>
          <t>Explain how breeding programmes aim to maintain biodiversity.</t>
        </is>
      </c>
      <c r="E499" s="12" t="inlineStr">
        <is>
          <t>a1b41d20-7f83-4675-999a-9287ae22e61e</t>
        </is>
      </c>
    </row>
    <row r="500" ht="45" customHeight="1">
      <c r="A500" s="12" t="inlineStr">
        <is>
          <t>Unit 4.2: Ecosystems &amp; Biodiversity</t>
        </is>
      </c>
      <c r="B500" s="12" t="inlineStr">
        <is>
          <t>Positive Human Impacts on Biodiversity</t>
        </is>
      </c>
      <c r="C500" s="13" t="inlineStr">
        <is>
          <t>Maintaining Biodiversity: Rare Habitats [BI7.061]</t>
        </is>
      </c>
      <c r="D500" s="12" t="inlineStr">
        <is>
          <t>Explain how the restoration of rare habitats can maintain or increase biodiversity.</t>
        </is>
      </c>
      <c r="E500" s="12" t="inlineStr">
        <is>
          <t>9b2d51c1-3773-43a3-ba7a-b594bc9a0608</t>
        </is>
      </c>
    </row>
    <row r="501" ht="45" customHeight="1">
      <c r="A501" s="12" t="inlineStr">
        <is>
          <t>Unit 4.2: Ecosystems &amp; Biodiversity</t>
        </is>
      </c>
      <c r="B501" s="12" t="inlineStr">
        <is>
          <t>Positive Human Impacts on Biodiversity</t>
        </is>
      </c>
      <c r="C501" s="13" t="inlineStr">
        <is>
          <t>Maintaining Biodiversity: Field Margins &amp; Hedgerows [BI7.062]</t>
        </is>
      </c>
      <c r="D501" s="12" t="inlineStr">
        <is>
          <t>Explain how the reintegration of field margins &amp; hedgerows can maintain or increase biodiversity.</t>
        </is>
      </c>
      <c r="E501" s="12" t="inlineStr">
        <is>
          <t>d0c5eb09-5cde-4d70-ae0c-430bf01ce61c</t>
        </is>
      </c>
    </row>
    <row r="502" ht="45" customHeight="1">
      <c r="A502" s="12" t="inlineStr">
        <is>
          <t>Unit 4.2: Ecosystems &amp; Biodiversity</t>
        </is>
      </c>
      <c r="B502" s="12" t="inlineStr">
        <is>
          <t>Positive Human Impacts on Biodiversity</t>
        </is>
      </c>
      <c r="C502" s="13" t="inlineStr">
        <is>
          <t>Maintaining Biodiversity: Government Policy [BI7.063]</t>
        </is>
      </c>
      <c r="D502" s="12" t="inlineStr">
        <is>
          <t>Explain how the government policy can encourage the maintenance or improvement in biodiversity.</t>
        </is>
      </c>
      <c r="E502" s="12" t="inlineStr">
        <is>
          <t>81e4955b-f36b-4af2-98d1-6c03562d4799</t>
        </is>
      </c>
    </row>
    <row r="503" ht="45" customHeight="1">
      <c r="A503" s="12" t="inlineStr">
        <is>
          <t>Unit 4.2: Ecosystems &amp; Biodiversity</t>
        </is>
      </c>
      <c r="B503" s="12" t="inlineStr">
        <is>
          <t>Positive Human Impacts on Biodiversity</t>
        </is>
      </c>
      <c r="C503" s="13" t="inlineStr">
        <is>
          <t>Maintaining Biodiversity: Recycling [BI7.064]</t>
        </is>
      </c>
      <c r="D503" s="12" t="inlineStr">
        <is>
          <t>Explain how recycling programmes can have a positive impact on the biodiversity of the Earth.</t>
        </is>
      </c>
      <c r="E503" s="12" t="inlineStr">
        <is>
          <t>d9c40a7f-4ff7-498a-af51-93a955b2ccb4</t>
        </is>
      </c>
    </row>
    <row r="504" ht="45" customHeight="1">
      <c r="A504" s="12" t="inlineStr">
        <is>
          <t>Unit 4.2: Ecosystems &amp; Biodiversity</t>
        </is>
      </c>
      <c r="B504" s="12" t="inlineStr">
        <is>
          <t>Positive Human Impacts on Biodiversity</t>
        </is>
      </c>
      <c r="C504" s="13" t="inlineStr">
        <is>
          <t>Maintaining Biodiversity: Ecotourism [BI7.065]</t>
        </is>
      </c>
      <c r="D504" s="12" t="inlineStr">
        <is>
          <t>Explain how the introduction of ecotourism projects can help to maintain or improve biodiversity.</t>
        </is>
      </c>
      <c r="E504" s="12" t="inlineStr">
        <is>
          <t>2fcc21e1-7acd-48b4-be1e-b38fa1d93b27</t>
        </is>
      </c>
    </row>
    <row r="505" ht="45" customHeight="1">
      <c r="A505" s="12" t="inlineStr">
        <is>
          <t>Unit 4.2: Ecosystems &amp; Biodiversity</t>
        </is>
      </c>
      <c r="B505" s="12" t="inlineStr">
        <is>
          <t>Positive Human Impacts on Biodiversity</t>
        </is>
      </c>
      <c r="C505" s="13" t="inlineStr">
        <is>
          <t>Maintaining Biodiversity: Forestry [BI7.066]</t>
        </is>
      </c>
      <c r="D505" s="12" t="inlineStr">
        <is>
          <t>Explained how sustainable forest management can maintain or improve biodiversity in an area.</t>
        </is>
      </c>
      <c r="E505" s="12" t="inlineStr">
        <is>
          <t>bb266613-99ed-45dd-acf6-34aa993f4dc5</t>
        </is>
      </c>
    </row>
    <row r="506" ht="45" customHeight="1">
      <c r="A506" s="12" t="inlineStr">
        <is>
          <t>Unit 4.2: Ecosystems &amp; Biodiversity</t>
        </is>
      </c>
      <c r="B506" s="12" t="inlineStr">
        <is>
          <t>Positive Human Impacts on Biodiversity</t>
        </is>
      </c>
      <c r="C506" s="13" t="inlineStr">
        <is>
          <t>Maintaining Biodiversity: Summary [BI7.067]</t>
        </is>
      </c>
      <c r="D506" s="12" t="inlineStr">
        <is>
          <t>Summarise the key features of the most important projects aimed at maintaining or improving biodiversity.</t>
        </is>
      </c>
      <c r="E506" s="12" t="inlineStr">
        <is>
          <t>93c1aa4f-94ff-4795-88e1-c805558720ff</t>
        </is>
      </c>
    </row>
    <row r="507" ht="45" customHeight="1">
      <c r="A507" s="12" t="inlineStr">
        <is>
          <t>Unit 4.3: Inheritance</t>
        </is>
      </c>
      <c r="B507" s="12" t="inlineStr">
        <is>
          <t>Reproduction</t>
        </is>
      </c>
      <c r="C507" s="13" t="inlineStr">
        <is>
          <t>Diagnostic: Reproduction [SY0.076]</t>
        </is>
      </c>
      <c r="D507" s="12" t="inlineStr">
        <is>
          <t>Diagnostic for reproduction and for the development of the embryo after fertilisation.</t>
        </is>
      </c>
      <c r="E507" s="12" t="inlineStr">
        <is>
          <t>5179f443-a31e-4237-975f-36424a89a23c</t>
        </is>
      </c>
    </row>
    <row r="508" ht="45" customHeight="1">
      <c r="A508" s="12" t="inlineStr">
        <is>
          <t>Unit 4.3: Inheritance</t>
        </is>
      </c>
      <c r="B508" s="12" t="inlineStr">
        <is>
          <t>Reproduction</t>
        </is>
      </c>
      <c r="C508" s="13" t="inlineStr">
        <is>
          <t>Reproduction: Sexual [BI6.001]</t>
        </is>
      </c>
      <c r="D508" s="12" t="inlineStr">
        <is>
          <t>Describe sexual reproduction. Includes chromosome number, gametes and fertilisation.</t>
        </is>
      </c>
      <c r="E508" s="12" t="inlineStr">
        <is>
          <t>e86a949c-7efa-4d5e-bedd-ef43db69662a</t>
        </is>
      </c>
    </row>
    <row r="509" ht="45" customHeight="1">
      <c r="A509" s="12" t="inlineStr">
        <is>
          <t>Unit 4.3: Inheritance</t>
        </is>
      </c>
      <c r="B509" s="12" t="inlineStr">
        <is>
          <t>Reproduction</t>
        </is>
      </c>
      <c r="C509" s="13" t="inlineStr">
        <is>
          <t>Reproduction: Asexual [BI6.002]</t>
        </is>
      </c>
      <c r="D509" s="12" t="inlineStr">
        <is>
          <t>Describe asexual reproduction. Includes chromosome number and clones.</t>
        </is>
      </c>
      <c r="E509" s="12" t="inlineStr">
        <is>
          <t>77bda720-8c15-4a39-ba6c-81d7616fda75</t>
        </is>
      </c>
    </row>
    <row r="510" ht="45" customHeight="1">
      <c r="A510" s="12" t="inlineStr">
        <is>
          <t>Unit 4.3: Inheritance</t>
        </is>
      </c>
      <c r="B510" s="12" t="inlineStr">
        <is>
          <t>Reproduction</t>
        </is>
      </c>
      <c r="C510" s="13" t="inlineStr">
        <is>
          <t>Reproduction: Summary [BI6.003]</t>
        </is>
      </c>
      <c r="D510" s="12" t="inlineStr">
        <is>
          <t>Describe and compare sexual and asexual reproduction.</t>
        </is>
      </c>
      <c r="E510" s="12" t="inlineStr">
        <is>
          <t>4f5d76e5-4daa-40b7-a198-1b2a25588c38</t>
        </is>
      </c>
    </row>
    <row r="511" ht="45" customHeight="1">
      <c r="A511" s="12" t="inlineStr">
        <is>
          <t>Unit 4.3: Inheritance</t>
        </is>
      </c>
      <c r="B511" s="12" t="inlineStr">
        <is>
          <t>Introduction to Genetics</t>
        </is>
      </c>
      <c r="C511" s="13" t="inlineStr">
        <is>
          <t>Diagnostic: Introduction to Genetics [SY0.077]</t>
        </is>
      </c>
      <c r="D511" s="12" t="inlineStr">
        <is>
          <t>Diagnostic for all things genetics: human genome, genes, alleles, zygosity, phenotyopes and principles of inheritance.</t>
        </is>
      </c>
      <c r="E511" s="12" t="inlineStr">
        <is>
          <t>59bba5e0-6c1c-4e49-b4c0-a5064e61dcc4</t>
        </is>
      </c>
    </row>
    <row r="512" ht="45" customHeight="1">
      <c r="A512" s="12" t="inlineStr">
        <is>
          <t>Unit 4.3: Inheritance</t>
        </is>
      </c>
      <c r="B512" s="12" t="inlineStr">
        <is>
          <t>Introduction to Genetics</t>
        </is>
      </c>
      <c r="C512" s="13" t="inlineStr">
        <is>
          <t>Introduction to Genetics [BI6.010]</t>
        </is>
      </c>
      <c r="D512" s="12" t="inlineStr">
        <is>
          <t>Define genetics. Identify parents and offspring from simple diagrams.</t>
        </is>
      </c>
      <c r="E512" s="12" t="inlineStr">
        <is>
          <t>b5629449-af62-4c42-a530-7f71a1b5ab31</t>
        </is>
      </c>
    </row>
    <row r="513" ht="45" customHeight="1">
      <c r="A513" s="12" t="inlineStr">
        <is>
          <t>Unit 4.3: Inheritance</t>
        </is>
      </c>
      <c r="B513" s="12" t="inlineStr">
        <is>
          <t>Introduction to Genetics</t>
        </is>
      </c>
      <c r="C513" s="13" t="inlineStr">
        <is>
          <t>Genome to Genes [BI6.011]</t>
        </is>
      </c>
      <c r="D513" s="12" t="inlineStr">
        <is>
          <t xml:space="preserve">Define, describe &amp; identify DNA, genes, chromosomes and genomes.  </t>
        </is>
      </c>
      <c r="E513" s="12" t="inlineStr">
        <is>
          <t>2c2c041a-49ef-41f0-a3a0-f86e69ff2ea0</t>
        </is>
      </c>
    </row>
    <row r="514" ht="45" customHeight="1">
      <c r="A514" s="12" t="inlineStr">
        <is>
          <t>Unit 4.3: Inheritance</t>
        </is>
      </c>
      <c r="B514" s="12" t="inlineStr">
        <is>
          <t>Introduction to Genetics</t>
        </is>
      </c>
      <c r="C514" s="13" t="inlineStr">
        <is>
          <t>Sex Chromosomes in Humans: Introduction [BI6.054]</t>
        </is>
      </c>
      <c r="D514" s="12" t="inlineStr">
        <is>
          <t>Describe the human sex determination system, identify the most typical male and female genotypes and give typical features.</t>
        </is>
      </c>
      <c r="E514" s="12" t="inlineStr">
        <is>
          <t>7ace44fa-0a0a-4975-ab07-8fe940d752cd</t>
        </is>
      </c>
    </row>
    <row r="515" ht="45" customHeight="1">
      <c r="A515" s="12" t="inlineStr">
        <is>
          <t>Unit 4.3: Inheritance</t>
        </is>
      </c>
      <c r="B515" s="12" t="inlineStr">
        <is>
          <t>Introduction to Genetics</t>
        </is>
      </c>
      <c r="C515" s="13" t="inlineStr">
        <is>
          <t>Genes &amp; Alleles [BI6.022]</t>
        </is>
      </c>
      <c r="D515" s="12" t="inlineStr">
        <is>
          <t>Define allele and explain the difference between dominant and recessive alleles. Does not include co-dominance.</t>
        </is>
      </c>
      <c r="E515" s="12" t="inlineStr">
        <is>
          <t>90147dd0-ce13-45ef-bca7-26b465e4de8e</t>
        </is>
      </c>
    </row>
    <row r="516" ht="45" customHeight="1">
      <c r="A516" s="12" t="inlineStr">
        <is>
          <t>Unit 4.3: Inheritance</t>
        </is>
      </c>
      <c r="B516" s="12" t="inlineStr">
        <is>
          <t>Introduction to Genetics</t>
        </is>
      </c>
      <c r="C516" s="13" t="inlineStr">
        <is>
          <t>Zygosity [BI6.024]</t>
        </is>
      </c>
      <c r="D516" s="12" t="inlineStr">
        <is>
          <t>Identify heterozygous and homozygous individuals and explain the difference between dominant and recessive alleles. Does not include co-dominance.</t>
        </is>
      </c>
      <c r="E516" s="12" t="inlineStr">
        <is>
          <t>d80b900f-7077-419d-b70e-f82d21c1e574</t>
        </is>
      </c>
    </row>
    <row r="517" ht="45" customHeight="1">
      <c r="A517" s="12" t="inlineStr">
        <is>
          <t>Unit 4.3: Inheritance</t>
        </is>
      </c>
      <c r="B517" s="12" t="inlineStr">
        <is>
          <t>Introduction to Genetics</t>
        </is>
      </c>
      <c r="C517" s="13" t="inlineStr">
        <is>
          <t>Genotypes &amp; Phenotypes [BI6.025]</t>
        </is>
      </c>
      <c r="D517" s="12" t="inlineStr">
        <is>
          <t>Explain how genotype influences phenotype.</t>
        </is>
      </c>
      <c r="E517" s="12" t="inlineStr">
        <is>
          <t>9898e63d-7b85-4567-8b7d-b8c753d98dbe</t>
        </is>
      </c>
    </row>
    <row r="518" ht="45" customHeight="1">
      <c r="A518" s="12" t="inlineStr">
        <is>
          <t>Unit 4.3: Inheritance</t>
        </is>
      </c>
      <c r="B518" s="12" t="inlineStr">
        <is>
          <t>Introduction to Genetics</t>
        </is>
      </c>
      <c r="C518" s="13" t="inlineStr">
        <is>
          <t>Inheritance [BI6.028]</t>
        </is>
      </c>
      <c r="D518" s="12" t="inlineStr">
        <is>
          <t>Describe the process by which genetic information is passed from parent to offspring.</t>
        </is>
      </c>
      <c r="E518" s="12" t="inlineStr">
        <is>
          <t>355bbdd8-13e8-4bf0-a154-63156b002d65</t>
        </is>
      </c>
    </row>
    <row r="519" ht="45" customHeight="1">
      <c r="A519" s="12" t="inlineStr">
        <is>
          <t>Unit 4.3: Inheritance</t>
        </is>
      </c>
      <c r="B519" s="12" t="inlineStr">
        <is>
          <t>Introduction to Genetics</t>
        </is>
      </c>
      <c r="C519" s="13" t="inlineStr">
        <is>
          <t>Key Words in Genetics [BI6.029]</t>
        </is>
      </c>
      <c r="D519" s="12" t="inlineStr">
        <is>
          <t>Define and use the terms gamete, chromosome, gene, allele, dominant, recessive, homozygous, heterozygous, homozygous, genotype &amp; phenotype.</t>
        </is>
      </c>
      <c r="E519" s="12" t="inlineStr">
        <is>
          <t>6ef5431c-e613-4ebc-8556-481637c3ec59</t>
        </is>
      </c>
    </row>
    <row r="520" ht="45" customHeight="1">
      <c r="A520" s="12" t="inlineStr">
        <is>
          <t>Unit 4.3: Inheritance</t>
        </is>
      </c>
      <c r="B520" s="12" t="inlineStr">
        <is>
          <t>Genetic Diagrams</t>
        </is>
      </c>
      <c r="C520" s="13" t="inlineStr">
        <is>
          <t>Diagnostic: Genetic Diagrams [SY0.078]</t>
        </is>
      </c>
      <c r="D520" s="12" t="inlineStr">
        <is>
          <t>Diagnostic for the genetic diagrams topic.</t>
        </is>
      </c>
      <c r="E520" s="12" t="inlineStr">
        <is>
          <t>95dac341-0475-47c0-8984-1e700647da8d</t>
        </is>
      </c>
    </row>
    <row r="521" ht="45" customHeight="1">
      <c r="A521" s="12" t="inlineStr">
        <is>
          <t>Unit 4.3: Inheritance</t>
        </is>
      </c>
      <c r="B521" s="12" t="inlineStr">
        <is>
          <t>Genetic Diagrams</t>
        </is>
      </c>
      <c r="C521" s="13" t="inlineStr">
        <is>
          <t>Genetic Diagrams: Introduction [BI6.031]</t>
        </is>
      </c>
      <c r="D521" s="12" t="inlineStr">
        <is>
          <t>Describe what genetic diagrams show and deduce the possible gametes produced by an individual.</t>
        </is>
      </c>
      <c r="E521" s="12" t="inlineStr">
        <is>
          <t>15c25da7-40a5-4bb4-9952-ce25ad1c9dcf</t>
        </is>
      </c>
    </row>
    <row r="522" ht="45" customHeight="1">
      <c r="A522" s="12" t="inlineStr">
        <is>
          <t>Unit 4.3: Inheritance</t>
        </is>
      </c>
      <c r="B522" s="12" t="inlineStr">
        <is>
          <t>Genetic Diagrams</t>
        </is>
      </c>
      <c r="C522" s="13" t="inlineStr">
        <is>
          <t>Genetic Diagrams: Punnett Squares [BI6.032]</t>
        </is>
      </c>
      <c r="D522" s="12" t="inlineStr">
        <is>
          <t>Complete Punnett square diagrams. Assumes prior knowledge of alleles, genotypes, phenotypes and zygosity.</t>
        </is>
      </c>
      <c r="E522" s="12" t="inlineStr">
        <is>
          <t>d207999c-5ed5-4b34-a281-86967fb22bec</t>
        </is>
      </c>
    </row>
    <row r="523" ht="45" customHeight="1">
      <c r="A523" s="12" t="inlineStr">
        <is>
          <t>Unit 4.3: Inheritance</t>
        </is>
      </c>
      <c r="B523" s="12" t="inlineStr">
        <is>
          <t>Genetic Diagrams</t>
        </is>
      </c>
      <c r="C523" s="13" t="inlineStr">
        <is>
          <t>Genetic Diagrams: Interpreting Punnett Squares [BI6.033]</t>
        </is>
      </c>
      <c r="D523" s="12" t="inlineStr">
        <is>
          <t xml:space="preserve">Extract and interpret information from Punnett squares. Includes ratios, percentages, fractions and probability. </t>
        </is>
      </c>
      <c r="E523" s="12" t="inlineStr">
        <is>
          <t>3aa26d2a-1bd9-4756-8c29-3569e89a46df</t>
        </is>
      </c>
    </row>
    <row r="524" ht="45" customHeight="1">
      <c r="A524" s="12" t="inlineStr">
        <is>
          <t>Unit 4.3: Inheritance</t>
        </is>
      </c>
      <c r="B524" s="12" t="inlineStr">
        <is>
          <t>Genetic Diagrams</t>
        </is>
      </c>
      <c r="C524" s="13" t="inlineStr">
        <is>
          <t>Genetic Diagrams: Genetic Cross Diagrams [BI6.038]</t>
        </is>
      </c>
      <c r="D524" s="12" t="inlineStr">
        <is>
          <t>Complete genetic cross diagrams. Assumes prior knowledge of alleles, genotypes, phenotypes and zygosity.</t>
        </is>
      </c>
      <c r="E524" s="12" t="inlineStr">
        <is>
          <t>2f214e94-db05-4aae-bfd5-327e5045a5a2</t>
        </is>
      </c>
    </row>
    <row r="525" ht="45" customHeight="1">
      <c r="A525" s="12" t="inlineStr">
        <is>
          <t>Unit 4.3: Inheritance</t>
        </is>
      </c>
      <c r="B525" s="12" t="inlineStr">
        <is>
          <t>Genetic Diagrams</t>
        </is>
      </c>
      <c r="C525" s="13" t="inlineStr">
        <is>
          <t>Genetic Diagrams: Interpreting Genetic Cross Diagrams [BI6.039]</t>
        </is>
      </c>
      <c r="D525" s="12" t="inlineStr">
        <is>
          <t xml:space="preserve">Extract and interpret information from genetic cross diagrams. Predict the results of a single gene cross using ratios, percentages, fractions and probability. </t>
        </is>
      </c>
      <c r="E525" s="12" t="inlineStr">
        <is>
          <t>7b5f3588-350c-4b00-b505-78df00ba3733</t>
        </is>
      </c>
    </row>
    <row r="526" ht="45" customHeight="1">
      <c r="A526" s="12" t="inlineStr">
        <is>
          <t>Unit 4.3: Inheritance</t>
        </is>
      </c>
      <c r="B526" s="12" t="inlineStr">
        <is>
          <t>Genetic Diagrams</t>
        </is>
      </c>
      <c r="C526" s="13" t="inlineStr">
        <is>
          <t>Genetic Diagrams: Family Trees [BI6.042]</t>
        </is>
      </c>
      <c r="D526" s="12" t="inlineStr">
        <is>
          <t>Complete family tree diagrams.</t>
        </is>
      </c>
      <c r="E526" s="12" t="inlineStr">
        <is>
          <t>90098555-a6a0-4e0f-b7ec-411fcbdf92e1</t>
        </is>
      </c>
    </row>
    <row r="527" ht="45" customHeight="1">
      <c r="A527" s="12" t="inlineStr">
        <is>
          <t>Unit 4.3: Inheritance</t>
        </is>
      </c>
      <c r="B527" s="12" t="inlineStr">
        <is>
          <t>Genetic Diagrams</t>
        </is>
      </c>
      <c r="C527" s="13" t="inlineStr">
        <is>
          <t>Genetic Diagrams: Interpreting Family Trees [BI6.043]</t>
        </is>
      </c>
      <c r="D527" s="12" t="inlineStr">
        <is>
          <t xml:space="preserve">Extract and interpret information from family trees. </t>
        </is>
      </c>
      <c r="E527" s="12" t="inlineStr">
        <is>
          <t>1d410fd9-e4f3-4243-9927-378b1cea3c90</t>
        </is>
      </c>
    </row>
    <row r="528" ht="45" customHeight="1">
      <c r="A528" s="12" t="inlineStr">
        <is>
          <t>Unit 4.3: Inheritance</t>
        </is>
      </c>
      <c r="B528" s="12" t="inlineStr">
        <is>
          <t>Genetic Diagrams</t>
        </is>
      </c>
      <c r="C528" s="13" t="inlineStr">
        <is>
          <t>Cystic Fibrosis: Genetic Diagrams [BI6.049]</t>
        </is>
      </c>
      <c r="D528" s="12" t="inlineStr">
        <is>
          <t>Complete &amp; interpret Punnet squares, genetic crosses and family trees. Predict the chances of a child having cystic fibrosis using ratios, percentages, fractions and probability. Assumes prior knowledge of alleles, genotypes, phenotypes and zygosity.</t>
        </is>
      </c>
      <c r="E528" s="12" t="inlineStr">
        <is>
          <t>e3fcf7a6-8ee8-42c9-a952-8d8b34cef297</t>
        </is>
      </c>
    </row>
    <row r="529" ht="45" customHeight="1">
      <c r="A529" s="12" t="inlineStr">
        <is>
          <t>Unit 4.3: Inheritance</t>
        </is>
      </c>
      <c r="B529" s="12" t="inlineStr">
        <is>
          <t>Genetic Diagrams</t>
        </is>
      </c>
      <c r="C529" s="13" t="inlineStr">
        <is>
          <t>Polydactyly: Genetic Diagrams [BI6.052]</t>
        </is>
      </c>
      <c r="D529" s="12" t="inlineStr">
        <is>
          <t>Complete &amp; interpret Punnet squares, genetic crosses and family trees. Predict the chances of a child having polydactyly using ratios, percentages, fractions and probability. Assumes prior knowledge of alleles, genotypes, phenotypes and zygosity.</t>
        </is>
      </c>
      <c r="E529" s="12" t="inlineStr">
        <is>
          <t>6bc88265-2505-41ea-9c46-2e1cea3fcd2f</t>
        </is>
      </c>
    </row>
    <row r="530" ht="45" customHeight="1">
      <c r="A530" s="12" t="inlineStr">
        <is>
          <t>Unit 4.3: Inheritance</t>
        </is>
      </c>
      <c r="B530" s="12" t="inlineStr">
        <is>
          <t>Genetic Diagrams</t>
        </is>
      </c>
      <c r="C530" s="13" t="inlineStr">
        <is>
          <t>Sex Chromosomes in Humans: Genetic Diagrams [BI6.055]</t>
        </is>
      </c>
      <c r="D530" s="12" t="inlineStr">
        <is>
          <t>Complete &amp; interpret Punnet squares, genetic crosses and family trees. Predict outcomes using ratios, percentages, fractions and probability. Assumes prior knowledge of alleles, genotypes, phenotypes and zygosity.</t>
        </is>
      </c>
      <c r="E530" s="12" t="inlineStr">
        <is>
          <t>6b87aef8-3d07-41c9-87e1-3e19e42fb67b</t>
        </is>
      </c>
    </row>
    <row r="531" ht="45" customHeight="1">
      <c r="A531" s="12" t="inlineStr">
        <is>
          <t>Unit 4.4: Variation &amp; Evolution</t>
        </is>
      </c>
      <c r="B531" s="12" t="inlineStr">
        <is>
          <t>Variation</t>
        </is>
      </c>
      <c r="C531" s="13" t="inlineStr">
        <is>
          <t>Diagnostic: Variation [SY0.081]</t>
        </is>
      </c>
      <c r="D531" s="12" t="inlineStr">
        <is>
          <t>Diagnostic for the variation topic.</t>
        </is>
      </c>
      <c r="E531" s="12" t="inlineStr">
        <is>
          <t>3e676aa7-daf8-4118-8084-294688b1db63</t>
        </is>
      </c>
    </row>
    <row r="532" ht="45" customHeight="1">
      <c r="A532" s="12" t="inlineStr">
        <is>
          <t>Unit 4.4: Variation &amp; Evolution</t>
        </is>
      </c>
      <c r="B532" s="12" t="inlineStr">
        <is>
          <t>Variation</t>
        </is>
      </c>
      <c r="C532" s="13" t="inlineStr">
        <is>
          <t>Continuous &amp; Discontinuous Variation [BI6.060]</t>
        </is>
      </c>
      <c r="D532" s="12" t="inlineStr">
        <is>
          <t>Describe and give examples of continuous and discontinuous variation. Compare the two types of variations, including how continuous and discontinuous data are plotted.</t>
        </is>
      </c>
      <c r="E532" s="12" t="inlineStr">
        <is>
          <t>3d04f97d-6e07-4b81-aac8-ad0e3c3f83eb</t>
        </is>
      </c>
    </row>
    <row r="533" ht="45" customHeight="1">
      <c r="A533" s="12" t="inlineStr">
        <is>
          <t>Unit 4.4: Variation &amp; Evolution</t>
        </is>
      </c>
      <c r="B533" s="12" t="inlineStr">
        <is>
          <t>Variation</t>
        </is>
      </c>
      <c r="C533" s="13" t="inlineStr">
        <is>
          <t>Causes of Variation [BI6.061]</t>
        </is>
      </c>
      <c r="D533" s="12" t="inlineStr">
        <is>
          <t>Explain how variation amongst individuals of the same places is caused. Give examples of charactersitics affected by genetic variation, environmental factors or both.</t>
        </is>
      </c>
      <c r="E533" s="12" t="inlineStr">
        <is>
          <t>4c36bdc9-0fa1-4213-becb-c367a56574be</t>
        </is>
      </c>
    </row>
    <row r="534" ht="45" customHeight="1">
      <c r="A534" s="12" t="inlineStr">
        <is>
          <t>Unit 4.4: Variation &amp; Evolution</t>
        </is>
      </c>
      <c r="B534" s="12" t="inlineStr">
        <is>
          <t>Variation</t>
        </is>
      </c>
      <c r="C534" s="13" t="inlineStr">
        <is>
          <t>Species &amp; Variation [BI6.059]</t>
        </is>
      </c>
      <c r="D534" s="12" t="inlineStr">
        <is>
          <t>Give the definition of a species. Explain why individuals of the same species have similar features, but are not exactly the same.</t>
        </is>
      </c>
      <c r="E534" s="12" t="inlineStr">
        <is>
          <t>7a39f2fd-683b-41ae-9439-9c8881894fe4</t>
        </is>
      </c>
    </row>
    <row r="535" ht="45" customHeight="1">
      <c r="A535" s="12" t="inlineStr">
        <is>
          <t>Unit 4.4: Variation &amp; Evolution</t>
        </is>
      </c>
      <c r="B535" s="12" t="inlineStr">
        <is>
          <t>Evolution &amp; Natural Selection</t>
        </is>
      </c>
      <c r="C535" s="13" t="inlineStr">
        <is>
          <t>Diagnostic: Evolution &amp; Natural Selection [SY0.082]</t>
        </is>
      </c>
      <c r="D535" s="12" t="inlineStr">
        <is>
          <t>Diagnostic for evolution by natural selection.</t>
        </is>
      </c>
      <c r="E535" s="12" t="inlineStr">
        <is>
          <t>e28004d1-d66b-47dc-8f7e-f676d4f42647</t>
        </is>
      </c>
    </row>
    <row r="536" ht="45" customHeight="1">
      <c r="A536" s="12" t="inlineStr">
        <is>
          <t>Unit 4.4: Variation &amp; Evolution</t>
        </is>
      </c>
      <c r="B536" s="12" t="inlineStr">
        <is>
          <t>Evolution &amp; Natural Selection</t>
        </is>
      </c>
      <c r="C536" s="13" t="inlineStr">
        <is>
          <t>Evolution [BI6.064]</t>
        </is>
      </c>
      <c r="D536" s="12" t="inlineStr">
        <is>
          <t>Give the definition of evolution. State what characteristics are affected by evolution. Describe the evolution of the peppered moth.</t>
        </is>
      </c>
      <c r="E536" s="12" t="inlineStr">
        <is>
          <t>d069e777-5bb5-4ff3-8420-0fe0368b0a6b</t>
        </is>
      </c>
    </row>
    <row r="537" ht="45" customHeight="1">
      <c r="A537" s="12" t="inlineStr">
        <is>
          <t>Unit 4.4: Variation &amp; Evolution</t>
        </is>
      </c>
      <c r="B537" s="12" t="inlineStr">
        <is>
          <t>Evolution &amp; Natural Selection</t>
        </is>
      </c>
      <c r="C537" s="13" t="inlineStr">
        <is>
          <t>The Process of Natural Selection [BI6.065]</t>
        </is>
      </c>
      <c r="D537" s="12" t="inlineStr">
        <is>
          <t>Give the definition of natural selection and evolution. Describe the process of natural selection and how it can lead to evolution.</t>
        </is>
      </c>
      <c r="E537" s="12" t="inlineStr">
        <is>
          <t>effa7d45-9e20-49e6-a472-4fa94de8c130</t>
        </is>
      </c>
    </row>
    <row r="538" ht="45" customHeight="1">
      <c r="A538" s="12" t="inlineStr">
        <is>
          <t>Unit 4.4: Variation &amp; Evolution</t>
        </is>
      </c>
      <c r="B538" s="12" t="inlineStr">
        <is>
          <t>Evolution &amp; Natural Selection</t>
        </is>
      </c>
      <c r="C538" s="13" t="inlineStr">
        <is>
          <t>The Importance of Mutation in Evolution [BI6.066]</t>
        </is>
      </c>
      <c r="D538" s="12" t="inlineStr">
        <is>
          <t>Give the definition of evolution and mutation. Explain, using real-life examples, how mutations are essential to evolution.</t>
        </is>
      </c>
      <c r="E538" s="12" t="inlineStr">
        <is>
          <t>e21cbcfe-078d-4361-8a58-81fea080bf98</t>
        </is>
      </c>
    </row>
    <row r="539" ht="45" customHeight="1">
      <c r="A539" s="12" t="inlineStr">
        <is>
          <t>Unit 4.4: Variation &amp; Evolution</t>
        </is>
      </c>
      <c r="B539" s="12" t="inlineStr">
        <is>
          <t>Evolution &amp; Natural Selection</t>
        </is>
      </c>
      <c r="C539" s="13" t="inlineStr">
        <is>
          <t>Formation of a New Species [BI6.067]</t>
        </is>
      </c>
      <c r="D539" s="12" t="inlineStr">
        <is>
          <t>Describe how two populations of one species might end up becoming two species.</t>
        </is>
      </c>
      <c r="E539" s="12" t="inlineStr">
        <is>
          <t>cb402070-2153-40eb-ae40-5e7c40cc6e2c</t>
        </is>
      </c>
    </row>
    <row r="540" ht="45" customHeight="1">
      <c r="A540" s="12" t="inlineStr">
        <is>
          <t>Unit 4.4: Variation &amp; Evolution</t>
        </is>
      </c>
      <c r="B540" s="12" t="inlineStr">
        <is>
          <t>Evolution &amp; Natural Selection</t>
        </is>
      </c>
      <c r="C540" s="13" t="inlineStr">
        <is>
          <t>Evolution: What is a Theory? [BI6.068]</t>
        </is>
      </c>
      <c r="D540" s="12" t="inlineStr">
        <is>
          <t>State the theory used to explain the diversity of life. Define a scientific theory. Describe the process that leads to a scientific theory being established. Give definitions for hypothesis, prediction, peer review, validity and false claim.</t>
        </is>
      </c>
      <c r="E540" s="12" t="inlineStr">
        <is>
          <t>39996ca6-c2db-4724-94b0-c135aae8ffd5</t>
        </is>
      </c>
    </row>
    <row r="541" ht="45" customHeight="1">
      <c r="A541" s="12" t="inlineStr">
        <is>
          <t>Unit 4.4: Variation &amp; Evolution</t>
        </is>
      </c>
      <c r="B541" s="12" t="inlineStr">
        <is>
          <t>Evolution &amp; Natural Selection</t>
        </is>
      </c>
      <c r="C541" s="13" t="inlineStr">
        <is>
          <t>Evolution by Natural Selection: Summary [BI6.069]</t>
        </is>
      </c>
      <c r="D541" s="12" t="inlineStr">
        <is>
          <t>State the theory of evolution. Define natural selection, describe the process of natural selection and how it can lead to evolution through examples. Use knowledge and understanding of natural selection and evolution to justify the theory of evolution.</t>
        </is>
      </c>
      <c r="E541" s="12" t="inlineStr">
        <is>
          <t>8d04c891-12cb-42b7-9d7c-53cb85d5b0db</t>
        </is>
      </c>
    </row>
    <row r="542" ht="45" customHeight="1">
      <c r="A542" s="12" t="inlineStr">
        <is>
          <t>Unit 4.4: Variation &amp; Evolution</t>
        </is>
      </c>
      <c r="B542" s="12" t="inlineStr">
        <is>
          <t>Evidence for Evolution</t>
        </is>
      </c>
      <c r="C542" s="13" t="inlineStr">
        <is>
          <t>Diagnostic: Evidence for Evolution [SY0.083]</t>
        </is>
      </c>
      <c r="D542" s="12" t="inlineStr">
        <is>
          <t>Diagnostic for the fossil record and examples of evolution, such as antibiotic resistance and the peppered moth.</t>
        </is>
      </c>
      <c r="E542" s="12" t="inlineStr">
        <is>
          <t>3c0d350a-bb3c-4311-ace4-5576ed1ac909</t>
        </is>
      </c>
    </row>
    <row r="543" ht="45" customHeight="1">
      <c r="A543" s="12" t="inlineStr">
        <is>
          <t>Unit 4.4: Variation &amp; Evolution</t>
        </is>
      </c>
      <c r="B543" s="12" t="inlineStr">
        <is>
          <t>Evidence for Evolution</t>
        </is>
      </c>
      <c r="C543" s="13" t="inlineStr">
        <is>
          <t>Evidence for Evolution [BI6.091]</t>
        </is>
      </c>
      <c r="D543" s="12" t="inlineStr">
        <is>
          <t>State how fossils and the fossil record, the discovery that genes are the hereditary material and antibiotic resistance all provide evidence for the theory of evolution.</t>
        </is>
      </c>
      <c r="E543" s="12" t="inlineStr">
        <is>
          <t>669552dc-366d-43ec-a272-638109b284d2</t>
        </is>
      </c>
    </row>
    <row r="544" ht="45" customHeight="1">
      <c r="A544" s="12" t="inlineStr">
        <is>
          <t>Unit 4.4: Variation &amp; Evolution</t>
        </is>
      </c>
      <c r="B544" s="12" t="inlineStr">
        <is>
          <t>Evidence for Evolution</t>
        </is>
      </c>
      <c r="C544" s="13" t="inlineStr">
        <is>
          <t>Early Life on Earth [BI6.093]</t>
        </is>
      </c>
      <c r="D544" s="12" t="inlineStr">
        <is>
          <t>State when living organisms first appeared on Earth and describe the early life forms that followed.</t>
        </is>
      </c>
      <c r="E544" s="12" t="inlineStr">
        <is>
          <t>2a86fc2f-4163-488c-b5b3-982566139e0b</t>
        </is>
      </c>
    </row>
    <row r="545" ht="45" customHeight="1">
      <c r="A545" s="12" t="inlineStr">
        <is>
          <t>Unit 4.4: Variation &amp; Evolution</t>
        </is>
      </c>
      <c r="B545" s="12" t="inlineStr">
        <is>
          <t>Evidence for Evolution</t>
        </is>
      </c>
      <c r="C545" s="13" t="inlineStr">
        <is>
          <t>Using the Fossil Record [BI6.094]</t>
        </is>
      </c>
      <c r="D545" s="12" t="inlineStr">
        <is>
          <t>Define the fossil record. Describe ways of using the fossil record. State and explain the reasons why the fossil record is incomplete.</t>
        </is>
      </c>
      <c r="E545" s="12" t="inlineStr">
        <is>
          <t>9d925000-d7b1-4b05-90ea-d31c1f58f9f0</t>
        </is>
      </c>
    </row>
    <row r="546" ht="45" customHeight="1">
      <c r="A546" s="12" t="inlineStr">
        <is>
          <t>Unit 4.4: Variation &amp; Evolution</t>
        </is>
      </c>
      <c r="B546" s="12" t="inlineStr">
        <is>
          <t>Evidence for Evolution</t>
        </is>
      </c>
      <c r="C546" s="13" t="inlineStr">
        <is>
          <t>Evolutionary Trees: Interpreting [BI6.111]</t>
        </is>
      </c>
      <c r="D546" s="12" t="inlineStr">
        <is>
          <t>Describe an evolutionary tree, label the key parts and identify the most recent common ancestors and closest relatives from different evolutionary trees.</t>
        </is>
      </c>
      <c r="E546" s="12" t="inlineStr">
        <is>
          <t>a1bf5998-523c-424f-b345-49c0fc4bc9cb</t>
        </is>
      </c>
    </row>
    <row r="547" ht="45" customHeight="1">
      <c r="A547" s="12" t="inlineStr">
        <is>
          <t>Unit 4.4: Variation &amp; Evolution</t>
        </is>
      </c>
      <c r="B547" s="12" t="inlineStr">
        <is>
          <t>Evidence for Evolution</t>
        </is>
      </c>
      <c r="C547" s="13" t="inlineStr">
        <is>
          <t>Interpreting Fossil Data [BI6.096]</t>
        </is>
      </c>
      <c r="D547" s="12" t="inlineStr">
        <is>
          <t>Identify patterns and interpret information from charts, graphs and tables such as evolutionary trees.</t>
        </is>
      </c>
      <c r="E547" s="12" t="inlineStr">
        <is>
          <t>7d1f14a2-5bd0-4a85-9b3e-06d9d0f20dd7</t>
        </is>
      </c>
    </row>
    <row r="548" ht="45" customHeight="1">
      <c r="A548" s="12" t="inlineStr">
        <is>
          <t>Unit 4.4: Variation &amp; Evolution</t>
        </is>
      </c>
      <c r="B548" s="12" t="inlineStr">
        <is>
          <t>Evidence for Evolution</t>
        </is>
      </c>
      <c r="C548" s="13" t="inlineStr">
        <is>
          <t>Examples of Evolution: The Peppered Moth [BI6.098]</t>
        </is>
      </c>
      <c r="D548" s="12" t="inlineStr">
        <is>
          <t>Describe and explain the evolution of the peppered moth.</t>
        </is>
      </c>
      <c r="E548" s="12" t="inlineStr">
        <is>
          <t>fe225c4a-bf82-42c0-a2aa-7cab125fb090</t>
        </is>
      </c>
    </row>
    <row r="549" ht="45" customHeight="1">
      <c r="A549" s="12" t="inlineStr">
        <is>
          <t>Unit 4.4: Variation &amp; Evolution</t>
        </is>
      </c>
      <c r="B549" s="12" t="inlineStr">
        <is>
          <t>Evidence for Evolution</t>
        </is>
      </c>
      <c r="C549" s="13" t="inlineStr">
        <is>
          <t>Examples of Evolution: Antibiotic Resistant Bacteria [BI6.104]</t>
        </is>
      </c>
      <c r="D549" s="12" t="inlineStr">
        <is>
          <t>Describe and explain the evolution of antibiotic-resistant bacteria.</t>
        </is>
      </c>
      <c r="E549" s="12" t="inlineStr">
        <is>
          <t>55cdb370-bee4-493a-b156-e533becbb1da</t>
        </is>
      </c>
    </row>
    <row r="550" ht="45" customHeight="1">
      <c r="A550" s="12" t="inlineStr">
        <is>
          <t>Unit 4.4: Variation &amp; Evolution</t>
        </is>
      </c>
      <c r="B550" s="12" t="inlineStr">
        <is>
          <t>Evidence for Evolution</t>
        </is>
      </c>
      <c r="C550" s="13" t="inlineStr">
        <is>
          <t>Dangers of Antibiotics Resistant Bacteria [BI6.105]</t>
        </is>
      </c>
      <c r="D550" s="12" t="inlineStr">
        <is>
          <t>Describe and explain the dangers of antibiotic-resistance bacteria. Describe possible measures to help restrict the increase of antibiotic-resistant bacteria.</t>
        </is>
      </c>
      <c r="E550" s="12" t="inlineStr">
        <is>
          <t>caad593f-2be2-4704-bdcd-71d8f09f42d1</t>
        </is>
      </c>
    </row>
    <row r="551" ht="45" customHeight="1">
      <c r="A551" s="12" t="inlineStr">
        <is>
          <t>Unit 4.4: Variation &amp; Evolution</t>
        </is>
      </c>
      <c r="B551" s="12" t="inlineStr">
        <is>
          <t>Classification</t>
        </is>
      </c>
      <c r="C551" s="13" t="inlineStr">
        <is>
          <t>Diagnostic: Classification [SY0.084]</t>
        </is>
      </c>
      <c r="D551" s="12" t="inlineStr">
        <is>
          <t>Diagnostic for Linnaean classification, the binomial system, three-domain classification, developments in classification and interpreting evolutionary trees.</t>
        </is>
      </c>
      <c r="E551" s="12" t="inlineStr">
        <is>
          <t>1df5079e-0e92-472e-ad62-c85db1584443</t>
        </is>
      </c>
    </row>
    <row r="552" ht="45" customHeight="1">
      <c r="A552" s="12" t="inlineStr">
        <is>
          <t>Unit 4.4: Variation &amp; Evolution</t>
        </is>
      </c>
      <c r="B552" s="12" t="inlineStr">
        <is>
          <t>Classification</t>
        </is>
      </c>
      <c r="C552" s="13" t="inlineStr">
        <is>
          <t>Pre-Linnaean Classification of Organisms [BI6.106]</t>
        </is>
      </c>
      <c r="D552" s="12" t="inlineStr">
        <is>
          <t>Give brief descriptions of pre-Linnaean classification.</t>
        </is>
      </c>
      <c r="E552" s="12" t="inlineStr">
        <is>
          <t>4d83870a-2758-4119-91d1-c5546757db0a</t>
        </is>
      </c>
    </row>
    <row r="553" ht="45" customHeight="1">
      <c r="A553" s="12" t="inlineStr">
        <is>
          <t>Unit 4.4: Variation &amp; Evolution</t>
        </is>
      </c>
      <c r="B553" s="12" t="inlineStr">
        <is>
          <t>Classification</t>
        </is>
      </c>
      <c r="C553" s="13" t="inlineStr">
        <is>
          <t>Linnaean System of Classification [BI6.107]</t>
        </is>
      </c>
      <c r="D553" s="12" t="inlineStr">
        <is>
          <t>Describe and use the Linnaean system of classification.</t>
        </is>
      </c>
      <c r="E553" s="12" t="inlineStr">
        <is>
          <t>0f48f27a-9ed0-4d3d-a789-b671d6e61940</t>
        </is>
      </c>
    </row>
    <row r="554" ht="45" customHeight="1">
      <c r="A554" s="12" t="inlineStr">
        <is>
          <t>Unit 4.4: Variation &amp; Evolution</t>
        </is>
      </c>
      <c r="B554" s="12" t="inlineStr">
        <is>
          <t>Classification</t>
        </is>
      </c>
      <c r="C554" s="13" t="inlineStr">
        <is>
          <t>Binomial System [BI6.108]</t>
        </is>
      </c>
      <c r="D554" s="12" t="inlineStr">
        <is>
          <t>Describe and use the binomial system.</t>
        </is>
      </c>
      <c r="E554" s="12" t="inlineStr">
        <is>
          <t>1fd50a53-8e3b-4127-a6d5-8c4641bdf3d9</t>
        </is>
      </c>
    </row>
    <row r="555" ht="45" customHeight="1">
      <c r="A555" s="12" t="inlineStr">
        <is>
          <t>Unit 4.4: Variation &amp; Evolution</t>
        </is>
      </c>
      <c r="B555" s="12" t="inlineStr">
        <is>
          <t>Classification</t>
        </is>
      </c>
      <c r="C555" s="13" t="inlineStr">
        <is>
          <t>Three-Domain System of Classification [BI6.109]</t>
        </is>
      </c>
      <c r="D555" s="12" t="inlineStr">
        <is>
          <t>Describe and use the three-domain system developed by Carl Woese.</t>
        </is>
      </c>
      <c r="E555" s="12" t="inlineStr">
        <is>
          <t>ad475ffe-0799-46ec-9553-839d0aa67448</t>
        </is>
      </c>
    </row>
    <row r="556" ht="45" customHeight="1">
      <c r="A556" s="12" t="inlineStr">
        <is>
          <t>Unit 4.4: Variation &amp; Evolution</t>
        </is>
      </c>
      <c r="B556" s="12" t="inlineStr">
        <is>
          <t>Classification</t>
        </is>
      </c>
      <c r="C556" s="13" t="inlineStr">
        <is>
          <t>Developments in Classification Systems [BI6.110]</t>
        </is>
      </c>
      <c r="D556" s="12" t="inlineStr">
        <is>
          <t>Describe the impact of developments in biology on classification systems.</t>
        </is>
      </c>
      <c r="E556" s="12" t="inlineStr">
        <is>
          <t>d97478af-fd16-4594-b16b-ef3d829aadfe</t>
        </is>
      </c>
    </row>
    <row r="557" ht="45" customHeight="1">
      <c r="A557" s="12" t="inlineStr">
        <is>
          <t>Unit 4.4: Variation &amp; Evolution</t>
        </is>
      </c>
      <c r="B557" s="12" t="inlineStr">
        <is>
          <t>Classification</t>
        </is>
      </c>
      <c r="C557" s="13" t="inlineStr">
        <is>
          <t>Evolutionary Trees [BI6.095]</t>
        </is>
      </c>
      <c r="D557" s="12" t="inlineStr">
        <is>
          <t>Describe an evolutionary tree and label the key parts.</t>
        </is>
      </c>
      <c r="E557" s="12" t="inlineStr">
        <is>
          <t>c9045458-8d94-41a7-aa2a-53413a055db8</t>
        </is>
      </c>
    </row>
    <row r="558" ht="45" customHeight="1">
      <c r="A558" s="12" t="inlineStr">
        <is>
          <t>Unit 4.4: Variation &amp; Evolution</t>
        </is>
      </c>
      <c r="B558" s="12" t="inlineStr">
        <is>
          <t>Genetic Engineering</t>
        </is>
      </c>
      <c r="C558" s="13" t="inlineStr">
        <is>
          <t>Diagnostic: Genetic Engineering [SY0.085]</t>
        </is>
      </c>
      <c r="D558" s="12" t="inlineStr">
        <is>
          <t>Diagnostic for selective breeding, genetic engineering and the impacts that they have.</t>
        </is>
      </c>
      <c r="E558" s="12" t="inlineStr">
        <is>
          <t>fd361dfb-682c-49c8-b100-d5cc8d114d75</t>
        </is>
      </c>
    </row>
    <row r="559" ht="45" customHeight="1">
      <c r="A559" s="12" t="inlineStr">
        <is>
          <t>Unit 4.4: Variation &amp; Evolution</t>
        </is>
      </c>
      <c r="B559" s="12" t="inlineStr">
        <is>
          <t>Genetic Engineering</t>
        </is>
      </c>
      <c r="C559" s="13" t="inlineStr">
        <is>
          <t>Selective Breeding [BI6.071]</t>
        </is>
      </c>
      <c r="D559" s="12" t="inlineStr">
        <is>
          <t>Give the definition of selective breeding. Describe the process of selective breeding and explain, with examples, why humans have carried out selective breeding.</t>
        </is>
      </c>
      <c r="E559" s="12" t="inlineStr">
        <is>
          <t>5878ca63-e6b4-499c-9e59-257d8d9b58e6</t>
        </is>
      </c>
    </row>
    <row r="560" ht="45" customHeight="1">
      <c r="A560" s="12" t="inlineStr">
        <is>
          <t>Unit 4.4: Variation &amp; Evolution</t>
        </is>
      </c>
      <c r="B560" s="12" t="inlineStr">
        <is>
          <t>Genetic Engineering</t>
        </is>
      </c>
      <c r="C560" s="13" t="inlineStr">
        <is>
          <t>Inbreeding [BI6.072]</t>
        </is>
      </c>
      <c r="D560" s="12" t="inlineStr">
        <is>
          <t>Give the definition of inbreeding. Describe its role in creating organisms with desired characteristics and its positive and negative impacts.</t>
        </is>
      </c>
      <c r="E560" s="12" t="inlineStr">
        <is>
          <t>0399ef1a-4dee-46c9-872f-de81cb32a470</t>
        </is>
      </c>
    </row>
    <row r="561" ht="45" customHeight="1">
      <c r="A561" s="12" t="inlineStr">
        <is>
          <t>Unit 4.4: Variation &amp; Evolution</t>
        </is>
      </c>
      <c r="B561" s="12" t="inlineStr">
        <is>
          <t>Genetic Engineering</t>
        </is>
      </c>
      <c r="C561" s="13" t="inlineStr">
        <is>
          <t>The Impact of Selective Breeding [BI6.073]</t>
        </is>
      </c>
      <c r="D561" s="12" t="inlineStr">
        <is>
          <t>Explain the impact of selective breeding of food plants and domesticated animals, including the benefits and risks.</t>
        </is>
      </c>
      <c r="E561" s="12" t="inlineStr">
        <is>
          <t>b321b4d3-0906-4795-8587-50bf6556a399</t>
        </is>
      </c>
    </row>
    <row r="562" ht="45" customHeight="1">
      <c r="A562" s="12" t="inlineStr">
        <is>
          <t>Unit 4.4: Variation &amp; Evolution</t>
        </is>
      </c>
      <c r="B562" s="12" t="inlineStr">
        <is>
          <t>Genetic Engineering</t>
        </is>
      </c>
      <c r="C562" s="13" t="inlineStr">
        <is>
          <t>Genetic Engineering [BI6.074]</t>
        </is>
      </c>
      <c r="D562" s="12" t="inlineStr">
        <is>
          <t>Give the definition of genetic engineering. Give examples of organisms that have been genetically modified and why. Describe the process of genetic engineering.</t>
        </is>
      </c>
      <c r="E562" s="12" t="inlineStr">
        <is>
          <t>513cfd6e-4bde-412a-a8a9-c7f145931b4b</t>
        </is>
      </c>
    </row>
    <row r="563" ht="45" customHeight="1">
      <c r="A563" s="12" t="inlineStr">
        <is>
          <t>Unit 4.4: Variation &amp; Evolution</t>
        </is>
      </c>
      <c r="B563" s="12" t="inlineStr">
        <is>
          <t>Genetic Engineering</t>
        </is>
      </c>
      <c r="C563" s="13" t="inlineStr">
        <is>
          <t>GM Crops [BI6.075]</t>
        </is>
      </c>
      <c r="D563" s="12" t="inlineStr">
        <is>
          <t>Give the definition of genetic engineering. Give examples of crops that have been genetically modified and why.</t>
        </is>
      </c>
      <c r="E563" s="12" t="inlineStr">
        <is>
          <t>b3c401be-5894-4a4f-8ffd-debb1c8706e1</t>
        </is>
      </c>
    </row>
    <row r="564" ht="45" customHeight="1">
      <c r="A564" s="12" t="inlineStr">
        <is>
          <t>Unit 4.4: Variation &amp; Evolution</t>
        </is>
      </c>
      <c r="B564" s="12" t="inlineStr">
        <is>
          <t>Genetic Engineering</t>
        </is>
      </c>
      <c r="C564" s="13" t="inlineStr">
        <is>
          <t>Genetic Modification &amp; Inherited Disorders [BI6.076]</t>
        </is>
      </c>
      <c r="D564" s="12" t="inlineStr">
        <is>
          <t>Define genetic modification and inherited disorders. Give examples of how genetic modification is being used to overcome some inherited disorders.</t>
        </is>
      </c>
      <c r="E564" s="12" t="inlineStr">
        <is>
          <t>8603afe5-d531-4ebd-8112-d1c4d0445eb2</t>
        </is>
      </c>
    </row>
    <row r="565" ht="45" customHeight="1">
      <c r="A565" s="12" t="inlineStr">
        <is>
          <t>Unit 4.4: Variation &amp; Evolution</t>
        </is>
      </c>
      <c r="B565" s="12" t="inlineStr">
        <is>
          <t>Genetic Engineering</t>
        </is>
      </c>
      <c r="C565" s="13" t="inlineStr">
        <is>
          <t>The Impact of Genetic Engineering [BI6.077]</t>
        </is>
      </c>
      <c r="D565" s="12" t="inlineStr">
        <is>
          <t>Give the definition of genetic engineering. Evaluate the positive and negative impacts of genetic engineering, as well as ethical considerations and concerns.</t>
        </is>
      </c>
      <c r="E565" s="12" t="inlineStr">
        <is>
          <t>cd27fbcc-84c6-49f6-9440-f7b66f1bc46e</t>
        </is>
      </c>
    </row>
    <row r="566" ht="45" customHeight="1">
      <c r="A566" s="12" t="inlineStr">
        <is>
          <t>Working Scientifically</t>
        </is>
      </c>
      <c r="B566" s="12" t="inlineStr">
        <is>
          <t>Development of Scientific Thinking</t>
        </is>
      </c>
      <c r="C566" s="13" t="inlineStr">
        <is>
          <t>Diagnostic: Development of Scientific Thinking [WS0.01]</t>
        </is>
      </c>
      <c r="D566" s="12" t="inlineStr">
        <is>
          <t>A diagnostic for the developing scientific thinking strand of working scientifically.</t>
        </is>
      </c>
      <c r="E566" s="12" t="inlineStr">
        <is>
          <t>12467ab6-7253-4bbb-9ba0-ec30aaea4624</t>
        </is>
      </c>
    </row>
    <row r="567" ht="45" customHeight="1">
      <c r="A567" s="12" t="inlineStr">
        <is>
          <t>Working Scientifically</t>
        </is>
      </c>
      <c r="B567" s="12" t="inlineStr">
        <is>
          <t>Development of Scientific Thinking</t>
        </is>
      </c>
      <c r="C567" s="13" t="inlineStr">
        <is>
          <t>Science &amp; Scientific Applications [WS01.01]</t>
        </is>
      </c>
      <c r="D567" s="12" t="inlineStr">
        <is>
          <t xml:space="preserve">A description of science and how it is used to answer questions. </t>
        </is>
      </c>
      <c r="E567" s="12" t="inlineStr">
        <is>
          <t>90fe5a9c-46fc-4a1f-8728-33547fb3802b</t>
        </is>
      </c>
    </row>
    <row r="568" ht="45" customHeight="1">
      <c r="A568" s="12" t="inlineStr">
        <is>
          <t>Working Scientifically</t>
        </is>
      </c>
      <c r="B568" s="12" t="inlineStr">
        <is>
          <t>Development of Scientific Thinking</t>
        </is>
      </c>
      <c r="C568" s="13" t="inlineStr">
        <is>
          <t>Developing Scientific Theories [WS01.02]</t>
        </is>
      </c>
      <c r="D568" s="12" t="inlineStr">
        <is>
          <t xml:space="preserve">A description of how scientific theories are formed and how they develop over time. </t>
        </is>
      </c>
      <c r="E568" s="12" t="inlineStr">
        <is>
          <t>484a92d3-8206-44ad-97c0-915beefd474d</t>
        </is>
      </c>
    </row>
    <row r="569" ht="45" customHeight="1">
      <c r="A569" s="12" t="inlineStr">
        <is>
          <t>Working Scientifically</t>
        </is>
      </c>
      <c r="B569" s="12" t="inlineStr">
        <is>
          <t>Development of Scientific Thinking</t>
        </is>
      </c>
      <c r="C569" s="13" t="inlineStr">
        <is>
          <t>Using Data to Support Scientific Theories [WS01.03]</t>
        </is>
      </c>
      <c r="D569" s="12" t="inlineStr">
        <is>
          <t xml:space="preserve">An explanation of how data is used to support scientific theories. </t>
        </is>
      </c>
      <c r="E569" s="12" t="inlineStr">
        <is>
          <t>2cad1b02-e15d-407c-8801-e9b20ffce4d3</t>
        </is>
      </c>
    </row>
    <row r="570" ht="45" customHeight="1">
      <c r="A570" s="12" t="inlineStr">
        <is>
          <t>Working Scientifically</t>
        </is>
      </c>
      <c r="B570" s="12" t="inlineStr">
        <is>
          <t>Development of Scientific Thinking</t>
        </is>
      </c>
      <c r="C570" s="13" t="inlineStr">
        <is>
          <t>Types of Scientific Diagram [WS01.04]</t>
        </is>
      </c>
      <c r="D570" s="12" t="inlineStr">
        <is>
          <t>A description of how scientific diagrams simplify observable features of different scientific discoveries.</t>
        </is>
      </c>
      <c r="E570" s="12" t="inlineStr">
        <is>
          <t>59f98d99-0fe7-4b15-966e-df1b6fcdb458</t>
        </is>
      </c>
    </row>
    <row r="571" ht="45" customHeight="1">
      <c r="A571" s="12" t="inlineStr">
        <is>
          <t>Working Scientifically</t>
        </is>
      </c>
      <c r="B571" s="12" t="inlineStr">
        <is>
          <t>Development of Scientific Thinking</t>
        </is>
      </c>
      <c r="C571" s="13" t="inlineStr">
        <is>
          <t>Models &amp; Their Limitations [WS01.05]</t>
        </is>
      </c>
      <c r="D571" s="12" t="inlineStr">
        <is>
          <t>A description of scientific modelling, how it is formed, how models can evolve, and why they are used in science.</t>
        </is>
      </c>
      <c r="E571" s="12" t="inlineStr">
        <is>
          <t>56127184-f24f-4543-8363-557d01bd796f</t>
        </is>
      </c>
    </row>
    <row r="572" ht="45" customHeight="1">
      <c r="A572" s="12" t="inlineStr">
        <is>
          <t>Working Scientifically</t>
        </is>
      </c>
      <c r="B572" s="12" t="inlineStr">
        <is>
          <t>Development of Scientific Thinking</t>
        </is>
      </c>
      <c r="C572" s="13" t="inlineStr">
        <is>
          <t>Importance of Data in Science [WS01.06]</t>
        </is>
      </c>
      <c r="D572" s="12" t="inlineStr">
        <is>
          <t>A description of the importance of data as a critical component of the scientific method.</t>
        </is>
      </c>
      <c r="E572" s="12" t="inlineStr">
        <is>
          <t>55b03a28-8a12-420b-9506-df15963a03e8</t>
        </is>
      </c>
    </row>
    <row r="573" ht="45" customHeight="1">
      <c r="A573" s="12" t="inlineStr">
        <is>
          <t>Working Scientifically</t>
        </is>
      </c>
      <c r="B573" s="12" t="inlineStr">
        <is>
          <t>Development of Scientific Thinking</t>
        </is>
      </c>
      <c r="C573" s="13" t="inlineStr">
        <is>
          <t>Ethical Issues in Science [WS01.07]</t>
        </is>
      </c>
      <c r="D573" s="12" t="inlineStr">
        <is>
          <t>An exploration of the ethical issues and arguments surrounding scientific discoveries and technologies.</t>
        </is>
      </c>
      <c r="E573" s="12" t="inlineStr">
        <is>
          <t>a9762703-bc45-451f-97df-858e6ba96a8c</t>
        </is>
      </c>
    </row>
    <row r="574" ht="45" customHeight="1">
      <c r="A574" s="12" t="inlineStr">
        <is>
          <t>Working Scientifically</t>
        </is>
      </c>
      <c r="B574" s="12" t="inlineStr">
        <is>
          <t>Development of Scientific Thinking</t>
        </is>
      </c>
      <c r="C574" s="13" t="inlineStr">
        <is>
          <t>Evaluating Science-Based Technologies [WS01.08]</t>
        </is>
      </c>
      <c r="D574" s="12" t="inlineStr">
        <is>
          <t>Understanding how science-based technologies are evaluated through a risk-benefit analysis.</t>
        </is>
      </c>
      <c r="E574" s="12" t="inlineStr">
        <is>
          <t>1c9d68ae-dacd-43b0-a681-11e6932ef43f</t>
        </is>
      </c>
    </row>
    <row r="575" ht="45" customHeight="1">
      <c r="A575" s="12" t="inlineStr">
        <is>
          <t>Working Scientifically</t>
        </is>
      </c>
      <c r="B575" s="12" t="inlineStr">
        <is>
          <t>Experimental Skills &amp; Strategies</t>
        </is>
      </c>
      <c r="C575" s="13" t="inlineStr">
        <is>
          <t>Diagnostic: Experimental Skills &amp; Strategies [WS0.02]</t>
        </is>
      </c>
      <c r="D575" s="12" t="inlineStr">
        <is>
          <t>A diagnostic for the experimental skills and strategies strand of the working scientifically course.</t>
        </is>
      </c>
      <c r="E575" s="12" t="inlineStr">
        <is>
          <t>9990f01a-db80-4a10-975e-a61c0a0dd37e</t>
        </is>
      </c>
    </row>
    <row r="576" ht="45" customHeight="1">
      <c r="A576" s="12" t="inlineStr">
        <is>
          <t>Working Scientifically</t>
        </is>
      </c>
      <c r="B576" s="12" t="inlineStr">
        <is>
          <t>Experimental Skills &amp; Strategies</t>
        </is>
      </c>
      <c r="C576" s="13" t="inlineStr">
        <is>
          <t>The Scientific Method [WS02.01]</t>
        </is>
      </c>
      <c r="D576" s="12" t="inlineStr">
        <is>
          <t>An introduction to the scientific method.</t>
        </is>
      </c>
      <c r="E576" s="12" t="inlineStr">
        <is>
          <t>2b35ab10-add0-4fde-8a10-b984fca7acda</t>
        </is>
      </c>
    </row>
    <row r="577" ht="45" customHeight="1">
      <c r="A577" s="12" t="inlineStr">
        <is>
          <t>Working Scientifically</t>
        </is>
      </c>
      <c r="B577" s="12" t="inlineStr">
        <is>
          <t>Experimental Skills &amp; Strategies</t>
        </is>
      </c>
      <c r="C577" s="13" t="inlineStr">
        <is>
          <t>Hypotheses &amp; Predictions [WS02.02]</t>
        </is>
      </c>
      <c r="D577" s="12" t="inlineStr">
        <is>
          <t>How to construct hypotheses and predictions.</t>
        </is>
      </c>
      <c r="E577" s="12" t="inlineStr">
        <is>
          <t>a2c4e0e0-6ccf-40a3-b7e3-f8947998ac0e</t>
        </is>
      </c>
    </row>
    <row r="578" ht="45" customHeight="1">
      <c r="A578" s="12" t="inlineStr">
        <is>
          <t>Working Scientifically</t>
        </is>
      </c>
      <c r="B578" s="12" t="inlineStr">
        <is>
          <t>Experimental Skills &amp; Strategies</t>
        </is>
      </c>
      <c r="C578" s="13" t="inlineStr">
        <is>
          <t>Types of Variables [WS02.03]</t>
        </is>
      </c>
      <c r="D578" s="12" t="inlineStr">
        <is>
          <t>Learning about the differences in the types of variable and how to correctly identify them.</t>
        </is>
      </c>
      <c r="E578" s="12" t="inlineStr">
        <is>
          <t>d50e749d-7530-4a15-8779-eaa91e5e98ea</t>
        </is>
      </c>
    </row>
    <row r="579" ht="45" customHeight="1">
      <c r="A579" s="12" t="inlineStr">
        <is>
          <t>Working Scientifically</t>
        </is>
      </c>
      <c r="B579" s="12" t="inlineStr">
        <is>
          <t>Experimental Skills &amp; Strategies</t>
        </is>
      </c>
      <c r="C579" s="13" t="inlineStr">
        <is>
          <t>Measuring &amp; Controlling Variables in a Fair Test [WS02.04]</t>
        </is>
      </c>
      <c r="D579" s="12" t="inlineStr">
        <is>
          <t>Choosing the correct device for measuring different variables and how to control variables to ensure a fair test.</t>
        </is>
      </c>
      <c r="E579" s="12" t="inlineStr">
        <is>
          <t>377ae0b2-8515-4542-a113-cebf961dfa31</t>
        </is>
      </c>
    </row>
    <row r="580" ht="45" customHeight="1">
      <c r="A580" s="12" t="inlineStr">
        <is>
          <t>Working Scientifically</t>
        </is>
      </c>
      <c r="B580" s="12" t="inlineStr">
        <is>
          <t>Experimental Skills &amp; Strategies</t>
        </is>
      </c>
      <c r="C580" s="13" t="inlineStr">
        <is>
          <t>How to Write a Method [WS02.05]</t>
        </is>
      </c>
      <c r="D580" s="12" t="inlineStr">
        <is>
          <t>How to construct a step-by-step method for carrying out a scientific investigation.</t>
        </is>
      </c>
      <c r="E580" s="12" t="inlineStr">
        <is>
          <t>3364ab11-25d5-4ddc-85ff-0b4bfe75fe37</t>
        </is>
      </c>
    </row>
    <row r="581" ht="45" customHeight="1">
      <c r="A581" s="12" t="inlineStr">
        <is>
          <t>Working Scientifically</t>
        </is>
      </c>
      <c r="B581" s="12" t="inlineStr">
        <is>
          <t>Experimental Skills &amp; Strategies</t>
        </is>
      </c>
      <c r="C581" s="13" t="inlineStr">
        <is>
          <t>Recording Data [WS02.06]</t>
        </is>
      </c>
      <c r="D581" s="12" t="inlineStr">
        <is>
          <t>How to accurately read the scales on measuring equipment and to construct tables to accurately record the data collected in an investigation.</t>
        </is>
      </c>
      <c r="E581" s="12" t="inlineStr">
        <is>
          <t>1da29edc-0871-48ea-a623-2084b496a491</t>
        </is>
      </c>
    </row>
    <row r="582" ht="45" customHeight="1">
      <c r="A582" s="12" t="inlineStr">
        <is>
          <t>Working Scientifically</t>
        </is>
      </c>
      <c r="B582" s="12" t="inlineStr">
        <is>
          <t>Experimental Skills &amp; Strategies</t>
        </is>
      </c>
      <c r="C582" s="13" t="inlineStr">
        <is>
          <t>Hazards &amp; Risks [WS02.07]</t>
        </is>
      </c>
      <c r="D582" s="12" t="inlineStr">
        <is>
          <t>Identify the hazards in an investigation and make estimations as to the degree of risk they may pose.</t>
        </is>
      </c>
      <c r="E582" s="12" t="inlineStr">
        <is>
          <t>8173de09-d19e-4bb7-b57e-bf54b2ad97d3</t>
        </is>
      </c>
    </row>
    <row r="583" ht="45" customHeight="1">
      <c r="A583" s="12" t="inlineStr">
        <is>
          <t>Working Scientifically</t>
        </is>
      </c>
      <c r="B583" s="12" t="inlineStr">
        <is>
          <t>Analysis &amp; Evaluation</t>
        </is>
      </c>
      <c r="C583" s="13" t="inlineStr">
        <is>
          <t>Diagnostic: Analysis &amp; Evaluation [WS0.03]</t>
        </is>
      </c>
      <c r="D583" s="12" t="inlineStr">
        <is>
          <t>A diagnostic for the analysis &amp; evaluation strand of the working scientifically course.</t>
        </is>
      </c>
      <c r="E583" s="12" t="inlineStr">
        <is>
          <t>2026272b-26f6-48fe-9fa8-61761746e048</t>
        </is>
      </c>
    </row>
    <row r="584" ht="45" customHeight="1">
      <c r="A584" s="12" t="inlineStr">
        <is>
          <t>Working Scientifically</t>
        </is>
      </c>
      <c r="B584" s="12" t="inlineStr">
        <is>
          <t>Analysis &amp; Evaluation</t>
        </is>
      </c>
      <c r="C584" s="13" t="inlineStr">
        <is>
          <t>Accuracy &amp; Precision [WS03.01]</t>
        </is>
      </c>
      <c r="D584" s="12" t="inlineStr">
        <is>
          <t xml:space="preserve">Describe a data set in terms of accuracy and precision.
</t>
        </is>
      </c>
      <c r="E584" s="12" t="inlineStr">
        <is>
          <t>9a578b0f-f403-42d8-928b-025408af2d44</t>
        </is>
      </c>
    </row>
    <row r="585" ht="45" customHeight="1">
      <c r="A585" s="12" t="inlineStr">
        <is>
          <t>Working Scientifically</t>
        </is>
      </c>
      <c r="B585" s="12" t="inlineStr">
        <is>
          <t>Analysis &amp; Evaluation</t>
        </is>
      </c>
      <c r="C585" s="13" t="inlineStr">
        <is>
          <t>Random &amp; Systematic Errors [WS03.02]</t>
        </is>
      </c>
      <c r="D585" s="12" t="inlineStr">
        <is>
          <t>Describe random and systematic errors.</t>
        </is>
      </c>
      <c r="E585" s="12" t="inlineStr">
        <is>
          <t>7ae22c98-95d1-44bd-ab5a-382922ca3f07</t>
        </is>
      </c>
    </row>
    <row r="586" ht="45" customHeight="1">
      <c r="A586" s="12" t="inlineStr">
        <is>
          <t>Working Scientifically</t>
        </is>
      </c>
      <c r="B586" s="12" t="inlineStr">
        <is>
          <t>Analysis &amp; Evaluation</t>
        </is>
      </c>
      <c r="C586" s="13" t="inlineStr">
        <is>
          <t>Repeatable &amp; Reproducible [WS03.03]</t>
        </is>
      </c>
      <c r="D586" s="12" t="inlineStr">
        <is>
          <t xml:space="preserve">Describe experiments as repeatable and reproducible.
</t>
        </is>
      </c>
      <c r="E586" s="12" t="inlineStr">
        <is>
          <t>962820cb-e675-46a3-840b-b24e0cff749e</t>
        </is>
      </c>
    </row>
    <row r="587" ht="45" customHeight="1">
      <c r="A587" s="12" t="inlineStr">
        <is>
          <t>Working Scientifically</t>
        </is>
      </c>
      <c r="B587" s="12" t="inlineStr">
        <is>
          <t>Analysis &amp; Evaluation</t>
        </is>
      </c>
      <c r="C587" s="13" t="inlineStr">
        <is>
          <t>Uncertainty of Repeated Measurements [WS03.04]</t>
        </is>
      </c>
      <c r="D587" s="12" t="inlineStr">
        <is>
          <t>Identify how to represent the distribution of results with uncertainty around the mean.</t>
        </is>
      </c>
      <c r="E587" s="12" t="inlineStr">
        <is>
          <t>77b96ff6-8198-4e99-821e-20f83da3b06f</t>
        </is>
      </c>
    </row>
    <row r="588" ht="45" customHeight="1">
      <c r="A588" s="12" t="inlineStr">
        <is>
          <t>Working Scientifically</t>
        </is>
      </c>
      <c r="B588" s="12" t="inlineStr">
        <is>
          <t>Analysis &amp; Evaluation</t>
        </is>
      </c>
      <c r="C588" s="13" t="inlineStr">
        <is>
          <t>Calculating Uncertainty of Repeated Measurements [WS03.05]</t>
        </is>
      </c>
      <c r="D588" s="12" t="inlineStr">
        <is>
          <t>Calculate the distribution of results with uncertainty around the mean.</t>
        </is>
      </c>
      <c r="E588" s="12" t="inlineStr">
        <is>
          <t>2ac62c9b-2644-464d-92cc-57f561b95f7d</t>
        </is>
      </c>
    </row>
    <row r="589" ht="45" customHeight="1">
      <c r="A589" s="12" t="inlineStr">
        <is>
          <t>Working Scientifically</t>
        </is>
      </c>
      <c r="B589" s="12" t="inlineStr">
        <is>
          <t>Analysis &amp; Evaluation</t>
        </is>
      </c>
      <c r="C589" s="13" t="inlineStr">
        <is>
          <t>Interpreting Uncertainty of Repeated Measurements [WS03.06]</t>
        </is>
      </c>
      <c r="D589" s="12" t="inlineStr">
        <is>
          <t>Interpret from graphs the distribution of results with uncertainty around the mean.</t>
        </is>
      </c>
      <c r="E589" s="12" t="inlineStr">
        <is>
          <t>d3600001-0708-4e46-ab30-4c11ca0ed80c</t>
        </is>
      </c>
    </row>
    <row r="590" ht="45" customHeight="1">
      <c r="A590" s="12" t="inlineStr">
        <is>
          <t>Working Scientifically</t>
        </is>
      </c>
      <c r="B590" s="12" t="inlineStr">
        <is>
          <t>Analysis &amp; Evaluation</t>
        </is>
      </c>
      <c r="C590" s="13" t="inlineStr">
        <is>
          <t>Patterns &amp; Trends in Tables [WS03.07]</t>
        </is>
      </c>
      <c r="D590" s="12" t="inlineStr">
        <is>
          <t>Identify and describe patterns &amp; trends in tables.</t>
        </is>
      </c>
      <c r="E590" s="12" t="inlineStr">
        <is>
          <t>c38ec04d-4d17-44eb-ac40-f04424543b2b</t>
        </is>
      </c>
    </row>
    <row r="591" ht="45" customHeight="1">
      <c r="A591" s="12" t="inlineStr">
        <is>
          <t>Working Scientifically</t>
        </is>
      </c>
      <c r="B591" s="12" t="inlineStr">
        <is>
          <t>Analysis &amp; Evaluation</t>
        </is>
      </c>
      <c r="C591" s="13" t="inlineStr">
        <is>
          <t>Patterns &amp; Trends in Graphs I [WS03.08]</t>
        </is>
      </c>
      <c r="D591" s="12" t="inlineStr">
        <is>
          <t>Identifying and describing patterns and trends in graphs.</t>
        </is>
      </c>
      <c r="E591" s="12" t="inlineStr">
        <is>
          <t>55ce86c6-5b85-45c1-890f-96f8f5f7066c</t>
        </is>
      </c>
    </row>
    <row r="592" ht="45" customHeight="1">
      <c r="A592" s="12" t="inlineStr">
        <is>
          <t>Working Scientifically</t>
        </is>
      </c>
      <c r="B592" s="12" t="inlineStr">
        <is>
          <t>Analysis &amp; Evaluation</t>
        </is>
      </c>
      <c r="C592" s="13" t="inlineStr">
        <is>
          <t>Patterns &amp; Trends in Graphs II [WS03.09]</t>
        </is>
      </c>
      <c r="D592" s="12" t="inlineStr">
        <is>
          <t>Identify and describe multiple patterns and trends in graphs.</t>
        </is>
      </c>
      <c r="E592" s="12" t="inlineStr">
        <is>
          <t>b2c49eb0-0682-40e4-b16b-541ce6c2d8e6</t>
        </is>
      </c>
    </row>
    <row r="593" ht="45" customHeight="1">
      <c r="A593" s="12" t="inlineStr">
        <is>
          <t>Working Scientifically</t>
        </is>
      </c>
      <c r="B593" s="12" t="inlineStr">
        <is>
          <t>Analysis &amp; Evaluation</t>
        </is>
      </c>
      <c r="C593" s="13" t="inlineStr">
        <is>
          <t>Anomalous Results &amp; Outliers [WS03.10]</t>
        </is>
      </c>
      <c r="D593" s="12" t="inlineStr">
        <is>
          <t>What an anomaly is and how to identify an anomaly.</t>
        </is>
      </c>
      <c r="E593" s="12" t="inlineStr">
        <is>
          <t>aa100dfd-79e5-454b-b873-d8efe5bea6f7</t>
        </is>
      </c>
    </row>
    <row r="594" ht="45" customHeight="1">
      <c r="A594" s="12" t="inlineStr">
        <is>
          <t>Working Scientifically</t>
        </is>
      </c>
      <c r="B594" s="12" t="inlineStr">
        <is>
          <t>Analysis &amp; Evaluation</t>
        </is>
      </c>
      <c r="C594" s="13" t="inlineStr">
        <is>
          <t>Dealing with Anomalous Results &amp; Outliers [WS03.11]</t>
        </is>
      </c>
      <c r="D594" s="12" t="inlineStr">
        <is>
          <t>How to analyse experimental data when it contains an anomaly.</t>
        </is>
      </c>
      <c r="E594" s="12" t="inlineStr">
        <is>
          <t>3af520ef-3c75-428e-9d03-6faa08d3153a</t>
        </is>
      </c>
    </row>
    <row r="595" ht="45" customHeight="1">
      <c r="A595" s="12" t="inlineStr">
        <is>
          <t>Working Scientifically</t>
        </is>
      </c>
      <c r="B595" s="12" t="inlineStr">
        <is>
          <t>Analysis &amp; Evaluation</t>
        </is>
      </c>
      <c r="C595" s="13" t="inlineStr">
        <is>
          <t>Correlation &amp; Causality [WS03.12]</t>
        </is>
      </c>
      <c r="D595" s="12" t="inlineStr">
        <is>
          <t>Identify a correlation and determine if it can be explained using a causal mechanism.</t>
        </is>
      </c>
      <c r="E595" s="12" t="inlineStr">
        <is>
          <t>7211f45c-4722-43b8-ada4-1cc446acffaa</t>
        </is>
      </c>
    </row>
    <row r="596" ht="45" customHeight="1">
      <c r="A596" s="12" t="inlineStr">
        <is>
          <t>Working Scientifically</t>
        </is>
      </c>
      <c r="B596" s="12" t="inlineStr">
        <is>
          <t>Analysis &amp; Evaluation</t>
        </is>
      </c>
      <c r="C596" s="13" t="inlineStr">
        <is>
          <t>Drawing Conclusions [WS03.13]</t>
        </is>
      </c>
      <c r="D596" s="12" t="inlineStr">
        <is>
          <t>How to write a conclusion.</t>
        </is>
      </c>
      <c r="E596" s="12" t="inlineStr">
        <is>
          <t>85fea737-b9ce-4714-a3d0-4067921c29ea</t>
        </is>
      </c>
    </row>
    <row r="597" ht="45" customHeight="1">
      <c r="A597" s="12" t="inlineStr">
        <is>
          <t>Working Scientifically</t>
        </is>
      </c>
      <c r="B597" s="12" t="inlineStr">
        <is>
          <t>Analysis &amp; Evaluation</t>
        </is>
      </c>
      <c r="C597" s="13" t="inlineStr">
        <is>
          <t>Evaluating Experiments: Method [WS03.14]</t>
        </is>
      </c>
      <c r="D597" s="12" t="inlineStr">
        <is>
          <t>How to evaluate a method.</t>
        </is>
      </c>
      <c r="E597" s="12" t="inlineStr">
        <is>
          <t>e014f753-b104-4062-987c-7bc477d9993e</t>
        </is>
      </c>
    </row>
    <row r="598" ht="45" customHeight="1">
      <c r="A598" s="12" t="inlineStr">
        <is>
          <t>Working Scientifically</t>
        </is>
      </c>
      <c r="B598" s="12" t="inlineStr">
        <is>
          <t>Analysis &amp; Evaluation</t>
        </is>
      </c>
      <c r="C598" s="13" t="inlineStr">
        <is>
          <t>Evaluating Experiments: Data [WS03.15]</t>
        </is>
      </c>
      <c r="D598" s="12" t="inlineStr">
        <is>
          <t>Hw to evaluate experimental data.</t>
        </is>
      </c>
      <c r="E598" s="12" t="inlineStr">
        <is>
          <t>bb1fdbdf-cc4a-4290-b26d-aa7a58a8d29e</t>
        </is>
      </c>
    </row>
    <row r="599" ht="45" customHeight="1">
      <c r="A599" s="12" t="inlineStr">
        <is>
          <t>Working Scientifically</t>
        </is>
      </c>
      <c r="B599" s="12" t="inlineStr">
        <is>
          <t>Scientific Vocabulary, Quantities, Units, Symbols &amp; Nomenclature</t>
        </is>
      </c>
      <c r="C599" s="13" t="inlineStr">
        <is>
          <t>Diagnostic: Scientific Vocabulary, Quantities, Units, Symbols &amp; Nomenclature [WS0.04]</t>
        </is>
      </c>
      <c r="D599" s="12" t="inlineStr">
        <is>
          <t>Diagnostic for the scientific vocabulary, quantities, units, symbols &amp; nomenclature topic.</t>
        </is>
      </c>
      <c r="E599" s="12" t="inlineStr">
        <is>
          <t>f3057101-daec-4a93-9f59-0b0dc0bbd424</t>
        </is>
      </c>
    </row>
    <row r="600" ht="45" customHeight="1">
      <c r="A600" s="12" t="inlineStr">
        <is>
          <t>Working Scientifically</t>
        </is>
      </c>
      <c r="B600" s="12" t="inlineStr">
        <is>
          <t>Scientific Vocabulary, Quantities, Units, Symbols &amp; Nomenclature</t>
        </is>
      </c>
      <c r="C600" s="13" t="inlineStr">
        <is>
          <t>Writing Scientific Reports [WS03.16]</t>
        </is>
      </c>
      <c r="D600" s="12" t="inlineStr">
        <is>
          <t>How to write a scientific report.</t>
        </is>
      </c>
      <c r="E600" s="12" t="inlineStr">
        <is>
          <t>93ec927d-e5f2-4253-8eea-7438d21d3ce7</t>
        </is>
      </c>
    </row>
    <row r="601" ht="45" customHeight="1">
      <c r="A601" s="12" t="inlineStr">
        <is>
          <t>Working Scientifically</t>
        </is>
      </c>
      <c r="B601" s="12" t="inlineStr">
        <is>
          <t>Scientific Vocabulary, Quantities, Units, Symbols &amp; Nomenclature</t>
        </is>
      </c>
      <c r="C601" s="13" t="inlineStr">
        <is>
          <t>SI Units: Kilogram (Mass) [WS04.01]</t>
        </is>
      </c>
      <c r="D601" s="12" t="inlineStr">
        <is>
          <t>Understanding the S.I. unit used to measure mass.</t>
        </is>
      </c>
      <c r="E601" s="12" t="inlineStr">
        <is>
          <t>86dfad8d-44e0-481d-9fad-291511b9fdc6</t>
        </is>
      </c>
    </row>
    <row r="602" ht="45" customHeight="1">
      <c r="A602" s="12" t="inlineStr">
        <is>
          <t>Working Scientifically</t>
        </is>
      </c>
      <c r="B602" s="12" t="inlineStr">
        <is>
          <t>Scientific Vocabulary, Quantities, Units, Symbols &amp; Nomenclature</t>
        </is>
      </c>
      <c r="C602" s="13" t="inlineStr">
        <is>
          <t>SI Units: Metre (Length) [WS04.02]</t>
        </is>
      </c>
      <c r="D602" s="12" t="inlineStr">
        <is>
          <t>Understanding the S.I. unit used to measure length.</t>
        </is>
      </c>
      <c r="E602" s="12" t="inlineStr">
        <is>
          <t>612409cc-003c-4e5f-a584-ada905aa1cdc</t>
        </is>
      </c>
    </row>
    <row r="603" ht="45" customHeight="1">
      <c r="A603" s="12" t="inlineStr">
        <is>
          <t>Working Scientifically</t>
        </is>
      </c>
      <c r="B603" s="12" t="inlineStr">
        <is>
          <t>Scientific Vocabulary, Quantities, Units, Symbols &amp; Nomenclature</t>
        </is>
      </c>
      <c r="C603" s="13" t="inlineStr">
        <is>
          <t>SI Units: Second (Time) [WS04.03]</t>
        </is>
      </c>
      <c r="D603" s="12" t="inlineStr">
        <is>
          <t>Understanding the S.I. unit used to measure time.</t>
        </is>
      </c>
      <c r="E603" s="12" t="inlineStr">
        <is>
          <t>8ced28fd-cdc3-4bd7-a270-af12e4253c05</t>
        </is>
      </c>
    </row>
    <row r="604" ht="45" customHeight="1">
      <c r="A604" s="12" t="inlineStr">
        <is>
          <t>Working Scientifically</t>
        </is>
      </c>
      <c r="B604" s="12" t="inlineStr">
        <is>
          <t>Scientific Vocabulary, Quantities, Units, Symbols &amp; Nomenclature</t>
        </is>
      </c>
      <c r="C604" s="13" t="inlineStr">
        <is>
          <t>SI Units: Ampere (Electric Current) [WS04.04]</t>
        </is>
      </c>
      <c r="D604" s="12" t="inlineStr">
        <is>
          <t>Understanding the S.I. unit used to measure electric current.</t>
        </is>
      </c>
      <c r="E604" s="12" t="inlineStr">
        <is>
          <t>a1c51408-f533-44c2-8cf3-08ca03a19a6e</t>
        </is>
      </c>
    </row>
    <row r="605" ht="45" customHeight="1">
      <c r="A605" s="12" t="inlineStr">
        <is>
          <t>Working Scientifically</t>
        </is>
      </c>
      <c r="B605" s="12" t="inlineStr">
        <is>
          <t>Scientific Vocabulary, Quantities, Units, Symbols &amp; Nomenclature</t>
        </is>
      </c>
      <c r="C605" s="13" t="inlineStr">
        <is>
          <t>SI Units: Kelvin (Temperature) [PH1.38]</t>
        </is>
      </c>
      <c r="D605" s="12" t="inlineStr">
        <is>
          <t>Identify the SI unit used to measure temperature.</t>
        </is>
      </c>
      <c r="E605" s="12" t="inlineStr">
        <is>
          <t>e39fc51b-ba12-4b01-b2ac-9d7e09aa81f4</t>
        </is>
      </c>
    </row>
    <row r="606" ht="45" customHeight="1">
      <c r="A606" s="12" t="inlineStr">
        <is>
          <t>Working Scientifically</t>
        </is>
      </c>
      <c r="B606" s="12" t="inlineStr">
        <is>
          <t>Scientific Vocabulary, Quantities, Units, Symbols &amp; Nomenclature</t>
        </is>
      </c>
      <c r="C606" s="13" t="inlineStr">
        <is>
          <t>SI Units: Mole (Amount of Substance) [WS04.05]</t>
        </is>
      </c>
      <c r="D606" s="12" t="inlineStr">
        <is>
          <t>Understanding the S.I. unit used to measure amount of substance.</t>
        </is>
      </c>
      <c r="E606" s="12" t="inlineStr">
        <is>
          <t>ed31722e-33ac-44c9-b34a-d08a56593dec</t>
        </is>
      </c>
    </row>
    <row r="607" ht="45" customHeight="1">
      <c r="A607" s="12" t="inlineStr">
        <is>
          <t>Working Scientifically</t>
        </is>
      </c>
      <c r="B607" s="12" t="inlineStr">
        <is>
          <t>Scientific Vocabulary, Quantities, Units, Symbols &amp; Nomenclature</t>
        </is>
      </c>
      <c r="C607" s="13" t="inlineStr">
        <is>
          <t>SI Units: Candela (Luminous Intensity) [WS04.06]</t>
        </is>
      </c>
      <c r="D607" s="12" t="inlineStr">
        <is>
          <t>Understanding the S.I. unit used to measure luminous intensity.</t>
        </is>
      </c>
      <c r="E607" s="12" t="inlineStr">
        <is>
          <t>c6f34382-337b-4a61-a97f-5ee85b3bd375</t>
        </is>
      </c>
    </row>
    <row r="608" ht="45" customHeight="1">
      <c r="A608" s="12" t="inlineStr">
        <is>
          <t>Working Scientifically</t>
        </is>
      </c>
      <c r="B608" s="12" t="inlineStr">
        <is>
          <t>Scientific Vocabulary, Quantities, Units, Symbols &amp; Nomenclature</t>
        </is>
      </c>
      <c r="C608" s="13" t="inlineStr">
        <is>
          <t>SI Units: Base Units [WS04.07]</t>
        </is>
      </c>
      <c r="D608" s="12" t="inlineStr">
        <is>
          <t>Understanding the base units at the heart of the International System of units.</t>
        </is>
      </c>
      <c r="E608" s="12" t="inlineStr">
        <is>
          <t>18c15c12-543c-4747-96d8-f5d31ee77783</t>
        </is>
      </c>
    </row>
    <row r="609" ht="45" customHeight="1">
      <c r="A609" s="12" t="inlineStr">
        <is>
          <t>Working Scientifically</t>
        </is>
      </c>
      <c r="B609" s="12" t="inlineStr">
        <is>
          <t>Scientific Vocabulary, Quantities, Units, Symbols &amp; Nomenclature</t>
        </is>
      </c>
      <c r="C609" s="13" t="inlineStr">
        <is>
          <t>SI Units: Derived Units [WS04.08]</t>
        </is>
      </c>
      <c r="D609" s="12" t="inlineStr">
        <is>
          <t>Understand that all units can be linked back and derived from the seven S.I. base units.</t>
        </is>
      </c>
      <c r="E609" s="12" t="inlineStr">
        <is>
          <t>75705c23-87b2-4956-87ea-dbebf447ac1f</t>
        </is>
      </c>
    </row>
    <row r="610" ht="45" customHeight="1">
      <c r="A610" s="12" t="inlineStr">
        <is>
          <t>Working Scientifically</t>
        </is>
      </c>
      <c r="B610" s="12" t="inlineStr">
        <is>
          <t>Scientific Vocabulary, Quantities, Units, Symbols &amp; Nomenclature</t>
        </is>
      </c>
      <c r="C610" s="13" t="inlineStr">
        <is>
          <t>SI Units: Prefixes [WS04.09]</t>
        </is>
      </c>
      <c r="D610" s="12" t="inlineStr">
        <is>
          <t>Introduction to prefixes and their use to determine sizes of units relating to subdivisions or multiples of base units.</t>
        </is>
      </c>
      <c r="E610" s="12" t="inlineStr">
        <is>
          <t>1b4923cb-38c7-44dc-b6ee-a8eb46980c0c</t>
        </is>
      </c>
    </row>
    <row r="611" ht="45" customHeight="1">
      <c r="A611" s="12" t="inlineStr">
        <is>
          <t>Working Scientifically</t>
        </is>
      </c>
      <c r="B611" s="12" t="inlineStr">
        <is>
          <t>Scientific Vocabulary, Quantities, Units, Symbols &amp; Nomenclature</t>
        </is>
      </c>
      <c r="C611" s="13" t="inlineStr">
        <is>
          <t>SI Units: Converting Units [WS04.10]</t>
        </is>
      </c>
      <c r="D611" s="12" t="inlineStr">
        <is>
          <t>Understanding how to convert between multiples and subdivisions of S.I. base units.</t>
        </is>
      </c>
      <c r="E611" s="12" t="inlineStr">
        <is>
          <t>abbd801d-713e-4bcd-bcc2-da044289599d</t>
        </is>
      </c>
    </row>
    <row r="612" ht="45" customHeight="1">
      <c r="A612" s="12" t="inlineStr">
        <is>
          <t>Working Scientifically</t>
        </is>
      </c>
      <c r="B612" s="12" t="inlineStr">
        <is>
          <t>Scientific Vocabulary, Quantities, Units, Symbols &amp; Nomenclature</t>
        </is>
      </c>
      <c r="C612" s="13" t="inlineStr">
        <is>
          <t>SI Units: Converting Derived Units [WS04.11]</t>
        </is>
      </c>
      <c r="D612" s="12" t="inlineStr">
        <is>
          <t>Understanding how to convert between multiples and subdivisions of derived units.</t>
        </is>
      </c>
      <c r="E612" s="12" t="inlineStr">
        <is>
          <t>916e6fcf-b5ff-4ce1-9981-a366ecc9227b</t>
        </is>
      </c>
    </row>
    <row r="613" ht="45" customHeight="1">
      <c r="A613" s="12" t="inlineStr">
        <is>
          <t>Working Scientifically</t>
        </is>
      </c>
      <c r="B613" s="12" t="inlineStr">
        <is>
          <t>Scientific Vocabulary, Quantities, Units, Symbols &amp; Nomenclature</t>
        </is>
      </c>
      <c r="C613" s="13" t="inlineStr">
        <is>
          <t>Orders of Magnitude [WS04.12]</t>
        </is>
      </c>
      <c r="D613" s="12" t="inlineStr">
        <is>
          <t>Understanding what orders of magnitude are and how they are represented.</t>
        </is>
      </c>
      <c r="E613" s="12" t="inlineStr">
        <is>
          <t>41eaf501-7077-471a-8239-056401dc947c</t>
        </is>
      </c>
    </row>
    <row r="614" ht="45" customHeight="1">
      <c r="A614" s="12" t="inlineStr">
        <is>
          <t>Working Scientifically</t>
        </is>
      </c>
      <c r="B614" s="12" t="inlineStr">
        <is>
          <t>Measuring Length</t>
        </is>
      </c>
      <c r="C614" s="13" t="inlineStr">
        <is>
          <t>Measuring Length: Using a Ruler [WS05.01]</t>
        </is>
      </c>
      <c r="D614" s="12" t="inlineStr">
        <is>
          <t>How to measure length using a ruler.</t>
        </is>
      </c>
      <c r="E614" s="12" t="inlineStr">
        <is>
          <t>db235909-d91c-4922-861c-e6455d0d4b1d</t>
        </is>
      </c>
    </row>
    <row r="615" ht="45" customHeight="1">
      <c r="A615" s="12" t="inlineStr">
        <is>
          <t>Working Scientifically</t>
        </is>
      </c>
      <c r="B615" s="12" t="inlineStr">
        <is>
          <t>Measuring Length</t>
        </is>
      </c>
      <c r="C615" s="13" t="inlineStr">
        <is>
          <t>Measuring Length: Using a Tape Measure [WS05.02]</t>
        </is>
      </c>
      <c r="D615" s="12" t="inlineStr">
        <is>
          <t>How to measure the length of objects using a tape measure.</t>
        </is>
      </c>
      <c r="E615" s="12" t="inlineStr">
        <is>
          <t>225b5168-b52d-413f-b48f-6940e109a860</t>
        </is>
      </c>
    </row>
    <row r="616" ht="45" customHeight="1">
      <c r="A616" s="12" t="inlineStr">
        <is>
          <t>Working Scientifically</t>
        </is>
      </c>
      <c r="B616" s="12" t="inlineStr">
        <is>
          <t>Measuring Length</t>
        </is>
      </c>
      <c r="C616" s="13" t="inlineStr">
        <is>
          <t>Measuring Length: Using a Trundle Wheel [WS05.03]</t>
        </is>
      </c>
      <c r="D616" s="12" t="inlineStr">
        <is>
          <t>How to measure length with a trundle wheel.</t>
        </is>
      </c>
      <c r="E616" s="12" t="inlineStr">
        <is>
          <t>9885d598-07b4-481a-9c0b-70106a63069c</t>
        </is>
      </c>
    </row>
    <row r="617" ht="45" customHeight="1">
      <c r="A617" s="12" t="inlineStr">
        <is>
          <t>Working Scientifically</t>
        </is>
      </c>
      <c r="B617" s="12" t="inlineStr">
        <is>
          <t>Measuring Area</t>
        </is>
      </c>
      <c r="C617" s="13" t="inlineStr">
        <is>
          <t>Measuring Area: Using Measurements [WS05.04]</t>
        </is>
      </c>
      <c r="D617" s="12" t="inlineStr">
        <is>
          <t>Measuring area using calculations from measurements taken from regular objects.</t>
        </is>
      </c>
      <c r="E617" s="12" t="inlineStr">
        <is>
          <t>238ef7bf-8127-49df-9940-867fb530c09a</t>
        </is>
      </c>
    </row>
    <row r="618" ht="45" customHeight="1">
      <c r="A618" s="12" t="inlineStr">
        <is>
          <t>Working Scientifically</t>
        </is>
      </c>
      <c r="B618" s="12" t="inlineStr">
        <is>
          <t>Measuring Mass</t>
        </is>
      </c>
      <c r="C618" s="13" t="inlineStr">
        <is>
          <t>Measuring Mass: Using a Mass Balance [WS05.05]</t>
        </is>
      </c>
      <c r="D618" s="12" t="inlineStr">
        <is>
          <t>How to measure mass using a mass balance.</t>
        </is>
      </c>
      <c r="E618" s="12" t="inlineStr">
        <is>
          <t>6d40494c-8219-4907-bd97-65e419e6ad6e</t>
        </is>
      </c>
    </row>
    <row r="619" ht="45" customHeight="1">
      <c r="A619" s="12" t="inlineStr">
        <is>
          <t>Working Scientifically</t>
        </is>
      </c>
      <c r="B619" s="12" t="inlineStr">
        <is>
          <t>Measuring Time</t>
        </is>
      </c>
      <c r="C619" s="13" t="inlineStr">
        <is>
          <t>Measuring Time [WS05.06]</t>
        </is>
      </c>
      <c r="D619" s="12" t="inlineStr">
        <is>
          <t xml:space="preserve">How to measure time. </t>
        </is>
      </c>
      <c r="E619" s="12" t="inlineStr">
        <is>
          <t>4507d67c-d15b-4ea4-941b-070653aef61b</t>
        </is>
      </c>
    </row>
    <row r="620" ht="45" customHeight="1">
      <c r="A620" s="12" t="inlineStr">
        <is>
          <t>Working Scientifically</t>
        </is>
      </c>
      <c r="B620" s="12" t="inlineStr">
        <is>
          <t>Measuring Temperature</t>
        </is>
      </c>
      <c r="C620" s="13" t="inlineStr">
        <is>
          <t>Measuring Temperature [WS05.07]</t>
        </is>
      </c>
      <c r="D620" s="12" t="inlineStr">
        <is>
          <t>Temperature and how it is measured using a thermometer.</t>
        </is>
      </c>
      <c r="E620" s="12" t="inlineStr">
        <is>
          <t>067e50b5-e61a-4d28-90c2-20411e194afe</t>
        </is>
      </c>
    </row>
    <row r="621" ht="45" customHeight="1">
      <c r="A621" s="12" t="inlineStr">
        <is>
          <t>Working Scientifically</t>
        </is>
      </c>
      <c r="B621" s="12" t="inlineStr">
        <is>
          <t>Measuring Volume</t>
        </is>
      </c>
      <c r="C621" s="13" t="inlineStr">
        <is>
          <t>Measuring Volume: Cylinders, Beakers &amp; Conical Flasks [WS05.08]</t>
        </is>
      </c>
      <c r="D621" s="12" t="inlineStr">
        <is>
          <t xml:space="preserve">How to measure volumes of liquid using the most appropriate equipment. </t>
        </is>
      </c>
      <c r="E621" s="12" t="inlineStr">
        <is>
          <t>3a5761f3-4ccc-462e-95a8-2a208b9bf9b0</t>
        </is>
      </c>
    </row>
    <row r="622" ht="45" customHeight="1">
      <c r="A622" s="12" t="inlineStr">
        <is>
          <t>Working Scientifically</t>
        </is>
      </c>
      <c r="B622" s="12" t="inlineStr">
        <is>
          <t>Measuring Volume</t>
        </is>
      </c>
      <c r="C622" s="13" t="inlineStr">
        <is>
          <t>Measuring Volume: Pipettes &amp; Burette [WS05.09]</t>
        </is>
      </c>
      <c r="D622" s="12" t="inlineStr">
        <is>
          <t>How to measure small volumes of liquid using the most appropriate equipment.</t>
        </is>
      </c>
      <c r="E622" s="12" t="inlineStr">
        <is>
          <t>87b696f8-0ce6-4703-8249-e27ce06bb42c</t>
        </is>
      </c>
    </row>
    <row r="623" ht="45" customHeight="1">
      <c r="A623" s="12" t="inlineStr">
        <is>
          <t>Working Scientifically</t>
        </is>
      </c>
      <c r="B623" s="12" t="inlineStr">
        <is>
          <t>Measuring Volume</t>
        </is>
      </c>
      <c r="C623" s="13" t="inlineStr">
        <is>
          <t>Measuring Volume: Gas Cylinder &amp; Displacement Technique [WS05.10]</t>
        </is>
      </c>
      <c r="D623" s="12" t="inlineStr">
        <is>
          <t xml:space="preserve">How to measure the volume of gas produced during an experiment. </t>
        </is>
      </c>
      <c r="E623" s="12" t="inlineStr">
        <is>
          <t>67a5a2ee-3a4d-419b-ac09-244fd3964e00</t>
        </is>
      </c>
    </row>
    <row r="624" ht="45" customHeight="1">
      <c r="A624" s="12" t="inlineStr">
        <is>
          <t>Working Scientifically</t>
        </is>
      </c>
      <c r="B624" s="12" t="inlineStr">
        <is>
          <t>Measuring Volume</t>
        </is>
      </c>
      <c r="C624" s="13" t="inlineStr">
        <is>
          <t>Measuring Volume: Solids [WS05.11]</t>
        </is>
      </c>
      <c r="D624" s="12" t="inlineStr">
        <is>
          <t xml:space="preserve">How to measure the volume of regular-shaped and irregular-shaped solids. </t>
        </is>
      </c>
      <c r="E624" s="12" t="inlineStr">
        <is>
          <t>462561a6-04b4-4aa0-b5a2-7a36528c368a</t>
        </is>
      </c>
    </row>
    <row r="625" ht="45" customHeight="1">
      <c r="A625" s="12" t="inlineStr">
        <is>
          <t>Working Scientifically</t>
        </is>
      </c>
      <c r="B625" s="12" t="inlineStr">
        <is>
          <t>Resolution of Apparatus</t>
        </is>
      </c>
      <c r="C625" s="13" t="inlineStr">
        <is>
          <t>Resolution of Apparatus [WS05.12]</t>
        </is>
      </c>
      <c r="D625" s="12" t="inlineStr">
        <is>
          <t xml:space="preserve">Explanation of the term 'resolution' and how to identify it for different scientific apparatus. 
</t>
        </is>
      </c>
      <c r="E625" s="12" t="inlineStr">
        <is>
          <t>a81fa129-4f97-468b-a40e-90157506145e</t>
        </is>
      </c>
    </row>
    <row r="626" ht="45" customHeight="1">
      <c r="A626" s="12" t="inlineStr">
        <is>
          <t>Working Scientifically</t>
        </is>
      </c>
      <c r="B626" s="12" t="inlineStr">
        <is>
          <t>Using a Bunsen Burner</t>
        </is>
      </c>
      <c r="C626" s="13" t="inlineStr">
        <is>
          <t>Using a Bunsen Burner [WS05.13]</t>
        </is>
      </c>
      <c r="D626" s="12" t="inlineStr">
        <is>
          <t>Details on the development of the Bunsen burner, why it is so useful and how to use it safely.</t>
        </is>
      </c>
      <c r="E626" s="12" t="inlineStr">
        <is>
          <t>76ca17c5-0fdd-4d6c-b6d2-92913e4ec01e</t>
        </is>
      </c>
    </row>
    <row r="627" ht="45" customHeight="1">
      <c r="A627" s="12" t="inlineStr">
        <is>
          <t>Working Scientifically</t>
        </is>
      </c>
      <c r="B627" s="12" t="inlineStr">
        <is>
          <t>Methods of Heating</t>
        </is>
      </c>
      <c r="C627" s="13" t="inlineStr">
        <is>
          <t>Methods of Heating [WS05.14]</t>
        </is>
      </c>
      <c r="D627" s="12" t="inlineStr">
        <is>
          <t>A look at the advantages and disadvantages of different methods of heating.</t>
        </is>
      </c>
      <c r="E627" s="12" t="inlineStr">
        <is>
          <t>12d8e14e-91d4-4bd2-94d4-07e01a35d1ab</t>
        </is>
      </c>
    </row>
    <row r="628" ht="45" customHeight="1">
      <c r="A628" s="12" t="inlineStr">
        <is>
          <t>Working Scientifically</t>
        </is>
      </c>
      <c r="B628" s="12" t="inlineStr">
        <is>
          <t>Indicators</t>
        </is>
      </c>
      <c r="C628" s="13" t="inlineStr">
        <is>
          <t>Indicators: Universal indicator [CH4.026]</t>
        </is>
      </c>
      <c r="D628" s="12" t="inlineStr">
        <is>
          <t xml:space="preserve">Describe how universal indicator can be used to estimate the pH of a solution. </t>
        </is>
      </c>
      <c r="E628" s="12" t="inlineStr">
        <is>
          <t>81503490-528b-4154-b907-92f1b837105f</t>
        </is>
      </c>
    </row>
    <row r="629" ht="45" customHeight="1">
      <c r="A629" s="12" t="inlineStr">
        <is>
          <t>Working Scientifically</t>
        </is>
      </c>
      <c r="B629" s="12" t="inlineStr">
        <is>
          <t>Indicators</t>
        </is>
      </c>
      <c r="C629" s="13" t="inlineStr">
        <is>
          <t>Indicators: Litmus [CH4.030]</t>
        </is>
      </c>
      <c r="D629" s="12" t="inlineStr">
        <is>
          <t xml:space="preserve">Describe how litmus can be used to indicate the pH of a solution. </t>
        </is>
      </c>
      <c r="E629" s="12" t="inlineStr">
        <is>
          <t>36fa0c38-52a4-4626-adf9-17dd1feafba3</t>
        </is>
      </c>
    </row>
    <row r="630" ht="45" customHeight="1">
      <c r="A630" s="12" t="inlineStr">
        <is>
          <t>Working Scientifically</t>
        </is>
      </c>
      <c r="B630" s="12" t="inlineStr">
        <is>
          <t>pH Meters</t>
        </is>
      </c>
      <c r="C630" s="13" t="inlineStr">
        <is>
          <t>pH Meters [CH4.033]</t>
        </is>
      </c>
      <c r="D630" s="12" t="inlineStr">
        <is>
          <t>Describe how a pH meter can be used to accurately measure the pH of a solution.</t>
        </is>
      </c>
      <c r="E630" s="12" t="inlineStr">
        <is>
          <t>458db4e7-6591-446b-93f8-ce9b5745ac06</t>
        </is>
      </c>
    </row>
    <row r="631" ht="45" customHeight="1">
      <c r="A631" s="12" t="inlineStr">
        <is>
          <t>Working Scientifically</t>
        </is>
      </c>
      <c r="B631" s="12" t="inlineStr">
        <is>
          <t>Safe &amp; Ethical Use of Living Organisms</t>
        </is>
      </c>
      <c r="C631" s="13" t="inlineStr">
        <is>
          <t>Safe &amp; Ethical Use of Living Organisms [WS05.15]</t>
        </is>
      </c>
      <c r="D631" s="12" t="inlineStr">
        <is>
          <t>Explain how to safely and ethically use living organisms to conduct scientific investigations.</t>
        </is>
      </c>
      <c r="E631" s="12" t="inlineStr">
        <is>
          <t>0a7d55d5-1067-4e25-967c-57b43ec2221b</t>
        </is>
      </c>
    </row>
    <row r="632" ht="45" customHeight="1">
      <c r="A632" s="12" t="inlineStr">
        <is>
          <t>Maths Skills for Life &amp; Environmental Scientists</t>
        </is>
      </c>
      <c r="B632" s="12" t="inlineStr">
        <is>
          <t>Measuring Volume</t>
        </is>
      </c>
      <c r="C632" s="13" t="inlineStr">
        <is>
          <t>Volume of Cylinders [MF34.07]</t>
        </is>
      </c>
      <c r="D632" s="12" t="inlineStr">
        <is>
          <t>This nugget has learning material and questions covering the topic of the Volume of Cylinders.</t>
        </is>
      </c>
      <c r="E632" s="12" t="inlineStr">
        <is>
          <t>b020e9c2-9e79-4185-b6a9-75f5857b71d6</t>
        </is>
      </c>
    </row>
    <row r="633" ht="45" customHeight="1">
      <c r="A633" s="12" t="inlineStr">
        <is>
          <t>Maths Skills for Life &amp; Environmental Scientists</t>
        </is>
      </c>
      <c r="B633" s="12" t="inlineStr">
        <is>
          <t>Algebraic Terminology</t>
        </is>
      </c>
      <c r="C633" s="13" t="inlineStr">
        <is>
          <t>Algebraic Terminology [MF17.03]</t>
        </is>
      </c>
      <c r="D633" s="12" t="inlineStr">
        <is>
          <t>This nugget has learning material and questions covering the topic of Algebraic Terminology.</t>
        </is>
      </c>
      <c r="E633" s="12" t="inlineStr">
        <is>
          <t>f2256c8a-79d1-45ee-9077-66d68555cc6a</t>
        </is>
      </c>
    </row>
    <row r="634" ht="45" customHeight="1">
      <c r="A634" s="12" t="inlineStr">
        <is>
          <t>Maths Skills for Life &amp; Environmental Scientists</t>
        </is>
      </c>
      <c r="B634" s="12" t="inlineStr">
        <is>
          <t>Area</t>
        </is>
      </c>
      <c r="C634" s="13" t="inlineStr">
        <is>
          <t>Area of a Circle: From Radius [MF32.07]</t>
        </is>
      </c>
      <c r="D634" s="12" t="inlineStr">
        <is>
          <t>This nugget has learning material and questions covering the topic of Area of a Circle: From Radius.</t>
        </is>
      </c>
      <c r="E634" s="12" t="inlineStr">
        <is>
          <t>f686e547-81a7-4793-ba81-d14c3ae963dc</t>
        </is>
      </c>
    </row>
    <row r="635" ht="45" customHeight="1">
      <c r="A635" s="12" t="inlineStr">
        <is>
          <t>Maths Skills for Life &amp; Environmental Scientists</t>
        </is>
      </c>
      <c r="B635" s="12" t="inlineStr">
        <is>
          <t>Area</t>
        </is>
      </c>
      <c r="C635" s="13" t="inlineStr">
        <is>
          <t>Area of Squares, Rectangles and Parallelograms [MF31.03]</t>
        </is>
      </c>
      <c r="D635" s="12" t="inlineStr">
        <is>
          <t>This nugget has learning material and questions covering the topic of the Area of Squares, Rectangles and Parallelograms.</t>
        </is>
      </c>
      <c r="E635" s="12" t="inlineStr">
        <is>
          <t>b730043c-6004-43d2-b60d-00ae3e7e70bf</t>
        </is>
      </c>
    </row>
    <row r="636" ht="45" customHeight="1">
      <c r="A636" s="12" t="inlineStr">
        <is>
          <t>Maths Skills for Life &amp; Environmental Scientists</t>
        </is>
      </c>
      <c r="B636" s="12" t="inlineStr">
        <is>
          <t>Area</t>
        </is>
      </c>
      <c r="C636" s="13" t="inlineStr">
        <is>
          <t>Area of Triangles [MF31.05]</t>
        </is>
      </c>
      <c r="D636" s="12" t="inlineStr">
        <is>
          <t>This nugget has learning material and questions covering the topic of the Area of Triangles.</t>
        </is>
      </c>
      <c r="E636" s="12" t="inlineStr">
        <is>
          <t>6a1e573c-8343-4d84-88b7-da829a119cd9</t>
        </is>
      </c>
    </row>
    <row r="637" ht="45" customHeight="1">
      <c r="A637" s="12" t="inlineStr">
        <is>
          <t>Maths Skills for Life &amp; Environmental Scientists</t>
        </is>
      </c>
      <c r="B637" s="12" t="inlineStr">
        <is>
          <t>Area</t>
        </is>
      </c>
      <c r="C637" s="13" t="inlineStr">
        <is>
          <t>Surface Area of Cuboids [MF35.01]</t>
        </is>
      </c>
      <c r="D637" s="12" t="inlineStr">
        <is>
          <t>This nugget has learning material and questions covering the topic of the Surface Area of Cuboids.</t>
        </is>
      </c>
      <c r="E637" s="12" t="inlineStr">
        <is>
          <t>a59e44c2-9829-48bc-98d9-32b9ff49968e</t>
        </is>
      </c>
    </row>
    <row r="638" ht="45" customHeight="1">
      <c r="A638" s="12" t="inlineStr">
        <is>
          <t>Maths Skills for Life &amp; Environmental Scientists</t>
        </is>
      </c>
      <c r="B638" s="12" t="inlineStr">
        <is>
          <t>Averages</t>
        </is>
      </c>
      <c r="C638" s="13" t="inlineStr">
        <is>
          <t>Finding the Mean [PM9.12]</t>
        </is>
      </c>
      <c r="D638" s="12" t="inlineStr">
        <is>
          <t>This nugget has learning material and questions covering the topic of finding the mean.</t>
        </is>
      </c>
      <c r="E638" s="12" t="inlineStr">
        <is>
          <t>aa82af73-932c-4c5b-bc4f-82d7af7e669a</t>
        </is>
      </c>
    </row>
    <row r="639" ht="45" customHeight="1">
      <c r="A639" s="12" t="inlineStr">
        <is>
          <t>Maths Skills for Life &amp; Environmental Scientists</t>
        </is>
      </c>
      <c r="B639" s="12" t="inlineStr">
        <is>
          <t>Averages</t>
        </is>
      </c>
      <c r="C639" s="13" t="inlineStr">
        <is>
          <t>Mean 1: Positive Integers [MF49.03]</t>
        </is>
      </c>
      <c r="D639" s="12" t="inlineStr">
        <is>
          <t>This nugget has learning material and questions covering the topic of Mean 1.</t>
        </is>
      </c>
      <c r="E639" s="12" t="inlineStr">
        <is>
          <t>407bfa05-f281-4ede-ba95-edecac8d9825</t>
        </is>
      </c>
    </row>
    <row r="640" ht="45" customHeight="1">
      <c r="A640" s="12" t="inlineStr">
        <is>
          <t>Maths Skills for Life &amp; Environmental Scientists</t>
        </is>
      </c>
      <c r="B640" s="12" t="inlineStr">
        <is>
          <t>Averages</t>
        </is>
      </c>
      <c r="C640" s="13" t="inlineStr">
        <is>
          <t>Mean 2: Decimals and Negatives [MF49.04]</t>
        </is>
      </c>
      <c r="D640" s="12" t="inlineStr">
        <is>
          <t>This nugget has learning material and questions covering the topic of Mean 2.</t>
        </is>
      </c>
      <c r="E640" s="12" t="inlineStr">
        <is>
          <t>3562309c-7c47-466f-b2cb-69607479baa4</t>
        </is>
      </c>
    </row>
    <row r="641" ht="45" customHeight="1">
      <c r="A641" s="12" t="inlineStr">
        <is>
          <t>Maths Skills for Life &amp; Environmental Scientists</t>
        </is>
      </c>
      <c r="B641" s="12" t="inlineStr">
        <is>
          <t>Averages</t>
        </is>
      </c>
      <c r="C641" s="13" t="inlineStr">
        <is>
          <t>Mean from Frequency Table [MF49.12]</t>
        </is>
      </c>
      <c r="D641" s="12" t="inlineStr">
        <is>
          <t>This nugget has learning material and questions covering the topic of Mean from Frequency Table.</t>
        </is>
      </c>
      <c r="E641" s="12" t="inlineStr">
        <is>
          <t>1949a57b-3256-4109-b00c-880acd7c69c7</t>
        </is>
      </c>
    </row>
    <row r="642" ht="45" customHeight="1">
      <c r="A642" s="12" t="inlineStr">
        <is>
          <t>Maths Skills for Life &amp; Environmental Scientists</t>
        </is>
      </c>
      <c r="B642" s="12" t="inlineStr">
        <is>
          <t>Bar Charts</t>
        </is>
      </c>
      <c r="C642" s="13" t="inlineStr">
        <is>
          <t>Bar Charts [MF50.04]</t>
        </is>
      </c>
      <c r="D642" s="12" t="inlineStr">
        <is>
          <t>This nugget has learning material and questions covering the topic of Bar Charts.</t>
        </is>
      </c>
      <c r="E642" s="12" t="inlineStr">
        <is>
          <t>b6c397fc-5a9f-4025-bf48-63a780bce147</t>
        </is>
      </c>
    </row>
    <row r="643" ht="45" customHeight="1">
      <c r="A643" s="12" t="inlineStr">
        <is>
          <t>Maths Skills for Life &amp; Environmental Scientists</t>
        </is>
      </c>
      <c r="B643" s="12" t="inlineStr">
        <is>
          <t>Bar Charts</t>
        </is>
      </c>
      <c r="C643" s="13" t="inlineStr">
        <is>
          <t>Multiple and Composite Bar Charts [MF50.05]</t>
        </is>
      </c>
      <c r="D643" s="12" t="inlineStr">
        <is>
          <t>This nugget has learning material and questions covering the topic of Multiple and Composite Bar Charts.</t>
        </is>
      </c>
      <c r="E643" s="12" t="inlineStr">
        <is>
          <t>65696649-a9bd-49df-a175-324ae53918a4</t>
        </is>
      </c>
    </row>
    <row r="644" ht="45" customHeight="1">
      <c r="A644" s="12" t="inlineStr">
        <is>
          <t>Maths Skills for Life &amp; Environmental Scientists</t>
        </is>
      </c>
      <c r="B644" s="12" t="inlineStr">
        <is>
          <t>Density, Mass &amp; Volume</t>
        </is>
      </c>
      <c r="C644" s="13" t="inlineStr">
        <is>
          <t>Converting Units with Density, Mass and Volume [MF38.17]</t>
        </is>
      </c>
      <c r="D644" s="12" t="inlineStr">
        <is>
          <t>This nugget has learning material and questions covering the topic of Converting Units with Density, Mass and Volume.</t>
        </is>
      </c>
      <c r="E644" s="12" t="inlineStr">
        <is>
          <t>4e8bb361-fabf-4284-acfc-c01ec6782d44</t>
        </is>
      </c>
    </row>
    <row r="645" ht="45" customHeight="1">
      <c r="A645" s="12" t="inlineStr">
        <is>
          <t>Maths Skills for Life &amp; Environmental Scientists</t>
        </is>
      </c>
      <c r="B645" s="12" t="inlineStr">
        <is>
          <t>Density, Mass &amp; Volume</t>
        </is>
      </c>
      <c r="C645" s="13" t="inlineStr">
        <is>
          <t>Density, Mass and Volume: Mixed Questions [MF38.16]</t>
        </is>
      </c>
      <c r="D645" s="12" t="inlineStr">
        <is>
          <t>This nugget has learning material and questions covering the topic of Density, Mass and Volume: Mixed Questions.</t>
        </is>
      </c>
      <c r="E645" s="12" t="inlineStr">
        <is>
          <t>4fadd62c-d97a-4ff5-9f56-fd1a57ed0d28</t>
        </is>
      </c>
    </row>
    <row r="646" ht="45" customHeight="1">
      <c r="A646" s="12" t="inlineStr">
        <is>
          <t>Maths Skills for Life &amp; Environmental Scientists</t>
        </is>
      </c>
      <c r="B646" s="12" t="inlineStr">
        <is>
          <t>Density, Mass &amp; Volume</t>
        </is>
      </c>
      <c r="C646" s="13" t="inlineStr">
        <is>
          <t>Finding Density (DMV) [MF38.10]</t>
        </is>
      </c>
      <c r="D646" s="12" t="inlineStr">
        <is>
          <t>This nugget has learning material and questions covering the topic of Finding Density (DMV).</t>
        </is>
      </c>
      <c r="E646" s="12" t="inlineStr">
        <is>
          <t>a60f779f-f429-4689-bba1-bb0f206947d5</t>
        </is>
      </c>
    </row>
    <row r="647" ht="45" customHeight="1">
      <c r="A647" s="12" t="inlineStr">
        <is>
          <t>Maths Skills for Life &amp; Environmental Scientists</t>
        </is>
      </c>
      <c r="B647" s="12" t="inlineStr">
        <is>
          <t>Density, Mass &amp; Volume</t>
        </is>
      </c>
      <c r="C647" s="13" t="inlineStr">
        <is>
          <t>Finding Density with Conversions (DMV) [MF38.11]</t>
        </is>
      </c>
      <c r="D647" s="12" t="inlineStr">
        <is>
          <t>This nugget has learning material and questions covering the topic of Finding Density with Conversions (DMV).</t>
        </is>
      </c>
      <c r="E647" s="12" t="inlineStr">
        <is>
          <t>64d21380-1a5c-4d98-b423-b8767a99ed61</t>
        </is>
      </c>
    </row>
    <row r="648" ht="45" customHeight="1">
      <c r="A648" s="12" t="inlineStr">
        <is>
          <t>Maths Skills for Life &amp; Environmental Scientists</t>
        </is>
      </c>
      <c r="B648" s="12" t="inlineStr">
        <is>
          <t>Density, Mass &amp; Volume</t>
        </is>
      </c>
      <c r="C648" s="13" t="inlineStr">
        <is>
          <t>Finding Mass (DMV) [MF38.12]</t>
        </is>
      </c>
      <c r="D648" s="12" t="inlineStr">
        <is>
          <t>This nugget has learning material and questions covering the topic of Finding Mass (DMV).</t>
        </is>
      </c>
      <c r="E648" s="12" t="inlineStr">
        <is>
          <t>57a59fba-00de-4eab-88c5-813584f1d676</t>
        </is>
      </c>
    </row>
    <row r="649" ht="45" customHeight="1">
      <c r="A649" s="12" t="inlineStr">
        <is>
          <t>Maths Skills for Life &amp; Environmental Scientists</t>
        </is>
      </c>
      <c r="B649" s="12" t="inlineStr">
        <is>
          <t>Density, Mass &amp; Volume</t>
        </is>
      </c>
      <c r="C649" s="13" t="inlineStr">
        <is>
          <t>Finding Mass with Conversions (DMV) [MF38.13]</t>
        </is>
      </c>
      <c r="D649" s="12" t="inlineStr">
        <is>
          <t>This nugget has learning material and questions covering the topic of Finding Mass with Conversions (DMV).</t>
        </is>
      </c>
      <c r="E649" s="12" t="inlineStr">
        <is>
          <t>df821860-aac8-479d-8b0e-2864b6b3a073</t>
        </is>
      </c>
    </row>
    <row r="650" ht="45" customHeight="1">
      <c r="A650" s="12" t="inlineStr">
        <is>
          <t>Maths Skills for Life &amp; Environmental Scientists</t>
        </is>
      </c>
      <c r="B650" s="12" t="inlineStr">
        <is>
          <t>Density, Mass &amp; Volume</t>
        </is>
      </c>
      <c r="C650" s="13" t="inlineStr">
        <is>
          <t>Finding Volume (DMV) [MF38.14]</t>
        </is>
      </c>
      <c r="D650" s="12" t="inlineStr">
        <is>
          <t>This nugget has learning material and questions covering the topic of Finding Volume (DMV).</t>
        </is>
      </c>
      <c r="E650" s="12" t="inlineStr">
        <is>
          <t>025fb679-7a7d-4085-98c3-8eb044804a31</t>
        </is>
      </c>
    </row>
    <row r="651" ht="45" customHeight="1">
      <c r="A651" s="12" t="inlineStr">
        <is>
          <t>Maths Skills for Life &amp; Environmental Scientists</t>
        </is>
      </c>
      <c r="B651" s="12" t="inlineStr">
        <is>
          <t>Density, Mass &amp; Volume</t>
        </is>
      </c>
      <c r="C651" s="13" t="inlineStr">
        <is>
          <t>Finding Volume with Conversions (DMV) [MF38.15]</t>
        </is>
      </c>
      <c r="D651" s="12" t="inlineStr">
        <is>
          <t>This nugget has learning material and questions covering the topic of Finding Volume with Conversions (DMV).</t>
        </is>
      </c>
      <c r="E651" s="12" t="inlineStr">
        <is>
          <t>3a9a1dab-c2c8-4d5f-9f02-80bbcf3437a1</t>
        </is>
      </c>
    </row>
    <row r="652" ht="45" customHeight="1">
      <c r="A652" s="12" t="inlineStr">
        <is>
          <t>Maths Skills for Life &amp; Environmental Scientists</t>
        </is>
      </c>
      <c r="B652" s="12" t="inlineStr">
        <is>
          <t>Estimation</t>
        </is>
      </c>
      <c r="C652" s="13" t="inlineStr">
        <is>
          <t>Estimating Area [MF31.02]</t>
        </is>
      </c>
      <c r="D652" s="12" t="inlineStr">
        <is>
          <t>This nugget has learning material and questions covering the topic of Estimating Area.</t>
        </is>
      </c>
      <c r="E652" s="12" t="inlineStr">
        <is>
          <t>27dd2dc1-b2fa-4717-b535-508070f8ea1b</t>
        </is>
      </c>
    </row>
    <row r="653" ht="45" customHeight="1">
      <c r="A653" s="12" t="inlineStr">
        <is>
          <t>Maths Skills for Life &amp; Environmental Scientists</t>
        </is>
      </c>
      <c r="B653" s="12" t="inlineStr">
        <is>
          <t>Estimation</t>
        </is>
      </c>
      <c r="C653" s="13" t="inlineStr">
        <is>
          <t>Estimating with Metric Units [MF36.03]</t>
        </is>
      </c>
      <c r="D653" s="12" t="inlineStr">
        <is>
          <t>This nugget has learning material and questions covering the topic of Estimating with Metric Units.</t>
        </is>
      </c>
      <c r="E653" s="12" t="inlineStr">
        <is>
          <t>d9565956-ae55-49b8-aa37-3e7c9e2f2e67</t>
        </is>
      </c>
    </row>
    <row r="654" ht="45" customHeight="1">
      <c r="A654" s="12" t="inlineStr">
        <is>
          <t>Maths Skills for Life &amp; Environmental Scientists</t>
        </is>
      </c>
      <c r="B654" s="12" t="inlineStr">
        <is>
          <t>Gradient</t>
        </is>
      </c>
      <c r="C654" s="13" t="inlineStr">
        <is>
          <t>Estimating Gradients [MH24.16]</t>
        </is>
      </c>
      <c r="D654" s="12" t="inlineStr">
        <is>
          <t>This nugget has learning material and questions covering the topic of Estimating Gradients.</t>
        </is>
      </c>
      <c r="E654" s="12" t="inlineStr">
        <is>
          <t>9ab3d7fd-2af0-497d-84d6-5fe309340a61</t>
        </is>
      </c>
    </row>
    <row r="655" ht="45" customHeight="1">
      <c r="A655" s="12" t="inlineStr">
        <is>
          <t>Maths Skills for Life &amp; Environmental Scientists</t>
        </is>
      </c>
      <c r="B655" s="12" t="inlineStr">
        <is>
          <t>Gradient</t>
        </is>
      </c>
      <c r="C655" s="13" t="inlineStr">
        <is>
          <t>Finding the Gradient of a Line Segment: Using the Graph [MF23.08]</t>
        </is>
      </c>
      <c r="D655" s="12" t="inlineStr">
        <is>
          <t>This nugget has learning material and questions covering the topic of Finding the Gradient of a Line Segment: Using the Graph.</t>
        </is>
      </c>
      <c r="E655" s="12" t="inlineStr">
        <is>
          <t>b539239e-ac53-4d0a-b6a0-0514dc5aa5b2</t>
        </is>
      </c>
    </row>
    <row r="656" ht="45" customHeight="1">
      <c r="A656" s="12" t="inlineStr">
        <is>
          <t>Maths Skills for Life &amp; Environmental Scientists</t>
        </is>
      </c>
      <c r="B656" s="12" t="inlineStr">
        <is>
          <t>Histograms</t>
        </is>
      </c>
      <c r="C656" s="13" t="inlineStr">
        <is>
          <t>Histograms 1: Choosing Axes [MH61.03]</t>
        </is>
      </c>
      <c r="D656" s="12" t="inlineStr">
        <is>
          <t>This nugget has learning material and questions covering the topic of Histograms 1.</t>
        </is>
      </c>
      <c r="E656" s="12" t="inlineStr">
        <is>
          <t>1336ee15-6aec-4113-ad1b-43ab508f23a8</t>
        </is>
      </c>
    </row>
    <row r="657" ht="45" customHeight="1">
      <c r="A657" s="12" t="inlineStr">
        <is>
          <t>Maths Skills for Life &amp; Environmental Scientists</t>
        </is>
      </c>
      <c r="B657" s="12" t="inlineStr">
        <is>
          <t>Interpreting Graphs</t>
        </is>
      </c>
      <c r="C657" s="13" t="inlineStr">
        <is>
          <t>Real Life Graphs: Interpreting [MF24.12]</t>
        </is>
      </c>
      <c r="D657" s="12" t="inlineStr">
        <is>
          <t>This nugget has learning material and questions covering the topic of Real Life Graphs: Interpreting .</t>
        </is>
      </c>
      <c r="E657" s="12" t="inlineStr">
        <is>
          <t>b8d70c65-8d84-47ff-a725-2f88848122dd</t>
        </is>
      </c>
    </row>
    <row r="658" ht="45" customHeight="1">
      <c r="A658" s="12" t="inlineStr">
        <is>
          <t>Maths Skills for Life &amp; Environmental Scientists</t>
        </is>
      </c>
      <c r="B658" s="12" t="inlineStr">
        <is>
          <t>Outliers</t>
        </is>
      </c>
      <c r="C658" s="13" t="inlineStr">
        <is>
          <t>Scatter Graphs: Outliers [MF50.15]</t>
        </is>
      </c>
      <c r="D658" s="12" t="inlineStr">
        <is>
          <t>This nugget covers identifying outliers and the possible causes of an outlier on a scatter graph. It also covers what the effect of including an outlier has on the interpretation of correlation and drawing the line of best fit.</t>
        </is>
      </c>
      <c r="E658" s="12" t="inlineStr">
        <is>
          <t>0241e7a7-b962-4ac9-ac61-cd5906fcafa1</t>
        </is>
      </c>
    </row>
    <row r="659" ht="45" customHeight="1">
      <c r="A659" s="12" t="inlineStr">
        <is>
          <t>Maths Skills for Life &amp; Environmental Scientists</t>
        </is>
      </c>
      <c r="B659" s="12" t="inlineStr">
        <is>
          <t>Percentage Change</t>
        </is>
      </c>
      <c r="C659" s="13" t="inlineStr">
        <is>
          <t>Percentage Increase and Decrease (Calculator) [MF11.03]</t>
        </is>
      </c>
      <c r="D659" s="12" t="inlineStr">
        <is>
          <t>This nugget has learning material and questions covering the topic of Percentages Increase and Decrease (Calculator).</t>
        </is>
      </c>
      <c r="E659" s="12" t="inlineStr">
        <is>
          <t>688127a4-38fd-4e76-87da-dfe67c9d18ed</t>
        </is>
      </c>
    </row>
    <row r="660" ht="45" customHeight="1">
      <c r="A660" s="12" t="inlineStr">
        <is>
          <t>Maths Skills for Life &amp; Environmental Scientists</t>
        </is>
      </c>
      <c r="B660" s="12" t="inlineStr">
        <is>
          <t>Plans &amp; Elevations</t>
        </is>
      </c>
      <c r="C660" s="13" t="inlineStr">
        <is>
          <t>Plans and Elevations [MF33.04]</t>
        </is>
      </c>
      <c r="D660" s="12" t="inlineStr">
        <is>
          <t>This nugget has learning material and questions covering the topic of Plans and Elevations.</t>
        </is>
      </c>
      <c r="E660" s="12" t="inlineStr">
        <is>
          <t>17072aa4-4633-4dce-9593-2df94b580170</t>
        </is>
      </c>
    </row>
    <row r="661" ht="45" customHeight="1">
      <c r="A661" s="12" t="inlineStr">
        <is>
          <t>Maths Skills for Life &amp; Environmental Scientists</t>
        </is>
      </c>
      <c r="B661" s="12" t="inlineStr">
        <is>
          <t>Plotting Graphs</t>
        </is>
      </c>
      <c r="C661" s="13" t="inlineStr">
        <is>
          <t>Plotting Straight Line Graphs: 4 Quadrants [MF23.07]</t>
        </is>
      </c>
      <c r="D661" s="12" t="inlineStr">
        <is>
          <t>This nugget has learning material and questions covering the topic of Plotting Straight Line Graphs: 4 Quadrants.</t>
        </is>
      </c>
      <c r="E661" s="12" t="inlineStr">
        <is>
          <t>0cde5f87-63db-44d9-9a80-8392640961da</t>
        </is>
      </c>
    </row>
    <row r="662" ht="45" customHeight="1">
      <c r="A662" s="12" t="inlineStr">
        <is>
          <t>Maths Skills for Life &amp; Environmental Scientists</t>
        </is>
      </c>
      <c r="B662" s="12" t="inlineStr">
        <is>
          <t>Proportion</t>
        </is>
      </c>
      <c r="C662" s="13" t="inlineStr">
        <is>
          <t>Direct Proportion 1: Conversions [MF16.05]</t>
        </is>
      </c>
      <c r="D662" s="12" t="inlineStr">
        <is>
          <t>This nugget has learning material and questions covering the topic of Direct Proportion 1.</t>
        </is>
      </c>
      <c r="E662" s="12" t="inlineStr">
        <is>
          <t>5d2a4e1e-b9c6-4347-ae98-5df436cc17fe</t>
        </is>
      </c>
    </row>
    <row r="663" ht="45" customHeight="1">
      <c r="A663" s="12" t="inlineStr">
        <is>
          <t>Maths Skills for Life &amp; Environmental Scientists</t>
        </is>
      </c>
      <c r="B663" s="12" t="inlineStr">
        <is>
          <t>Proportion</t>
        </is>
      </c>
      <c r="C663" s="13" t="inlineStr">
        <is>
          <t>Proportions on a Graph [MF16.09]</t>
        </is>
      </c>
      <c r="D663" s="12" t="inlineStr">
        <is>
          <t>This nugget has learning material and questions covering the topic of Proportions on a Graph.</t>
        </is>
      </c>
      <c r="E663" s="12" t="inlineStr">
        <is>
          <t>8a9953b5-e03e-4963-9121-7a83966bfd77</t>
        </is>
      </c>
    </row>
    <row r="664" ht="45" customHeight="1">
      <c r="A664" s="12" t="inlineStr">
        <is>
          <t>Maths Skills for Life &amp; Environmental Scientists</t>
        </is>
      </c>
      <c r="B664" s="12" t="inlineStr">
        <is>
          <t>Ratios</t>
        </is>
      </c>
      <c r="C664" s="13" t="inlineStr">
        <is>
          <t>Simplifying Ratios with Units [MF15.06]</t>
        </is>
      </c>
      <c r="D664" s="12" t="inlineStr">
        <is>
          <t>This nugget has learning material and questions covering the topic of Simplifying Ratios with Units.</t>
        </is>
      </c>
      <c r="E664" s="12" t="inlineStr">
        <is>
          <t>dcb4b144-8764-4bd4-9c5d-18ffd70451ab</t>
        </is>
      </c>
    </row>
    <row r="665" ht="45" customHeight="1">
      <c r="A665" s="12" t="inlineStr">
        <is>
          <t>Maths Skills for Life &amp; Environmental Scientists</t>
        </is>
      </c>
      <c r="B665" s="12" t="inlineStr">
        <is>
          <t>Rearranging Formulae</t>
        </is>
      </c>
      <c r="C665" s="13" t="inlineStr">
        <is>
          <t>Rearranging Formulae: Two Step [MF21.06]</t>
        </is>
      </c>
      <c r="D665" s="12" t="inlineStr">
        <is>
          <t>This nugget has learning material and questions covering the topic of Rearranging Formulae: Two Step.</t>
        </is>
      </c>
      <c r="E665" s="12" t="inlineStr">
        <is>
          <t>e7d4a305-dc53-4073-ae97-db2a79dd9710</t>
        </is>
      </c>
    </row>
    <row r="666" ht="45" customHeight="1">
      <c r="A666" s="12" t="inlineStr">
        <is>
          <t>Maths Skills for Life &amp; Environmental Scientists</t>
        </is>
      </c>
      <c r="B666" s="12" t="inlineStr">
        <is>
          <t>Rearranging Formulae</t>
        </is>
      </c>
      <c r="C666" s="13" t="inlineStr">
        <is>
          <t>Rearranging y = mx + c [MF23.15]</t>
        </is>
      </c>
      <c r="D666" s="12" t="inlineStr">
        <is>
          <t>This nugget has learning material and questions covering the topic of Rearranging y=mx+c.</t>
        </is>
      </c>
      <c r="E666" s="12" t="inlineStr">
        <is>
          <t>de7fcddf-9fd6-446f-bf34-321897f668bf</t>
        </is>
      </c>
    </row>
    <row r="667" ht="45" customHeight="1">
      <c r="A667" s="12" t="inlineStr">
        <is>
          <t>Maths Skills for Life &amp; Environmental Scientists</t>
        </is>
      </c>
      <c r="B667" s="12" t="inlineStr">
        <is>
          <t>Scales</t>
        </is>
      </c>
      <c r="C667" s="13" t="inlineStr">
        <is>
          <t>Scales: Continuous Data [MF50.19]</t>
        </is>
      </c>
      <c r="D667" s="12" t="inlineStr">
        <is>
          <t>This nugget has learning material and questions covering the topic of selecting appropriate scales for graphing continuous data.</t>
        </is>
      </c>
      <c r="E667" s="12" t="inlineStr">
        <is>
          <t>3486b636-e197-4848-9de4-b4a7b2632fe6</t>
        </is>
      </c>
    </row>
    <row r="668" ht="45" customHeight="1">
      <c r="A668" s="12" t="inlineStr">
        <is>
          <t>Maths Skills for Life &amp; Environmental Scientists</t>
        </is>
      </c>
      <c r="B668" s="12" t="inlineStr">
        <is>
          <t>Solving Equations</t>
        </is>
      </c>
      <c r="C668" s="13" t="inlineStr">
        <is>
          <t>Solving Equations: One Step (+ – × ÷) [MF19.04]</t>
        </is>
      </c>
      <c r="D668" s="12" t="inlineStr">
        <is>
          <t>This nugget has learning material and questions covering the topic of Solving One Step Equations: mixed.</t>
        </is>
      </c>
      <c r="E668" s="12" t="inlineStr">
        <is>
          <t>814b0108-5ba5-4351-a6d8-f3b43ec5679a</t>
        </is>
      </c>
    </row>
    <row r="669" ht="45" customHeight="1">
      <c r="A669" s="12" t="inlineStr">
        <is>
          <t>Maths Skills for Life &amp; Environmental Scientists</t>
        </is>
      </c>
      <c r="B669" s="12" t="inlineStr">
        <is>
          <t>Standard Form</t>
        </is>
      </c>
      <c r="C669" s="13" t="inlineStr">
        <is>
          <t>Adding and Subtracting with Standard Form [MF14.07]</t>
        </is>
      </c>
      <c r="D669" s="12" t="inlineStr">
        <is>
          <t>This nugget has learning material and questions covering the topic of Adding and Subtracting with Standard Form.</t>
        </is>
      </c>
      <c r="E669" s="12" t="inlineStr">
        <is>
          <t>6e5da371-899e-4ea7-9a96-590ece15aa57</t>
        </is>
      </c>
    </row>
    <row r="670" ht="45" customHeight="1">
      <c r="A670" s="12" t="inlineStr">
        <is>
          <t>Maths Skills for Life &amp; Environmental Scientists</t>
        </is>
      </c>
      <c r="B670" s="12" t="inlineStr">
        <is>
          <t>Standard Form</t>
        </is>
      </c>
      <c r="C670" s="13" t="inlineStr">
        <is>
          <t>Dividing with Standard Form [MF14.09]</t>
        </is>
      </c>
      <c r="D670" s="12" t="inlineStr">
        <is>
          <t>This nugget has learning material and questions covering the topic of Dividing with Standard Form.</t>
        </is>
      </c>
      <c r="E670" s="12" t="inlineStr">
        <is>
          <t>7807adc4-9266-4500-913e-c79c3941e661</t>
        </is>
      </c>
    </row>
    <row r="671" ht="45" customHeight="1">
      <c r="A671" s="12" t="inlineStr">
        <is>
          <t>Maths Skills for Life &amp; Environmental Scientists</t>
        </is>
      </c>
      <c r="B671" s="12" t="inlineStr">
        <is>
          <t>Standard Form</t>
        </is>
      </c>
      <c r="C671" s="13" t="inlineStr">
        <is>
          <t>Fixing into Standard Form [MF14.05]</t>
        </is>
      </c>
      <c r="D671" s="12" t="inlineStr">
        <is>
          <t>This nugget has learning material and questions covering the topic of Fixing into Standard Form.</t>
        </is>
      </c>
      <c r="E671" s="12" t="inlineStr">
        <is>
          <t>aaa86348-cc3d-448d-beaa-79df797a9577</t>
        </is>
      </c>
    </row>
    <row r="672" ht="45" customHeight="1">
      <c r="A672" s="12" t="inlineStr">
        <is>
          <t>Maths Skills for Life &amp; Environmental Scientists</t>
        </is>
      </c>
      <c r="B672" s="12" t="inlineStr">
        <is>
          <t>Standard Form</t>
        </is>
      </c>
      <c r="C672" s="13" t="inlineStr">
        <is>
          <t>Multiplying with Standard Form [MF14.08]</t>
        </is>
      </c>
      <c r="D672" s="12" t="inlineStr">
        <is>
          <t>This nugget has learning material and questions covering the topic of Multiplying with Standard Form.</t>
        </is>
      </c>
      <c r="E672" s="12" t="inlineStr">
        <is>
          <t>44a145ad-6564-486d-8339-764bb8cbe9fc</t>
        </is>
      </c>
    </row>
    <row r="673" ht="45" customHeight="1">
      <c r="A673" s="12" t="inlineStr">
        <is>
          <t>Maths Skills for Life &amp; Environmental Scientists</t>
        </is>
      </c>
      <c r="B673" s="12" t="inlineStr">
        <is>
          <t>Standard Form</t>
        </is>
      </c>
      <c r="C673" s="13" t="inlineStr">
        <is>
          <t>Ordering Standard Form [MF14.06]</t>
        </is>
      </c>
      <c r="D673" s="12" t="inlineStr">
        <is>
          <t>This nugget has learning material and questions covering the topic of Ordering Standard Form.</t>
        </is>
      </c>
      <c r="E673" s="12" t="inlineStr">
        <is>
          <t>c47556f2-8d98-45dd-ac84-d2aa487f48ea</t>
        </is>
      </c>
    </row>
    <row r="674" ht="45" customHeight="1">
      <c r="A674" s="12" t="inlineStr">
        <is>
          <t>Maths Skills for Life &amp; Environmental Scientists</t>
        </is>
      </c>
      <c r="B674" s="12" t="inlineStr">
        <is>
          <t>Standard Form</t>
        </is>
      </c>
      <c r="C674" s="13" t="inlineStr">
        <is>
          <t>Ordinary to Standard Form [MF14.04]</t>
        </is>
      </c>
      <c r="D674" s="12" t="inlineStr">
        <is>
          <t>This nugget has learning material and questions covering the topic of Ordinary to Standard Form.</t>
        </is>
      </c>
      <c r="E674" s="12" t="inlineStr">
        <is>
          <t>921c0f8f-eb17-48cd-aa10-f85cf25d42f7</t>
        </is>
      </c>
    </row>
    <row r="675" ht="45" customHeight="1">
      <c r="A675" s="12" t="inlineStr">
        <is>
          <t>Maths Skills for Life &amp; Environmental Scientists</t>
        </is>
      </c>
      <c r="B675" s="12" t="inlineStr">
        <is>
          <t>Standard Form</t>
        </is>
      </c>
      <c r="C675" s="13" t="inlineStr">
        <is>
          <t>Standard Form to Ordinary [MF14.03]</t>
        </is>
      </c>
      <c r="D675" s="12" t="inlineStr">
        <is>
          <t>This nugget has learning material and questions covering the topic of Standard Form to Ordinary.</t>
        </is>
      </c>
      <c r="E675" s="12" t="inlineStr">
        <is>
          <t>d9ff6a1c-d84e-494d-8806-cd7eaaab2ef4</t>
        </is>
      </c>
    </row>
    <row r="676" ht="45" customHeight="1">
      <c r="A676" s="12" t="inlineStr">
        <is>
          <t>Maths Skills for Life &amp; Environmental Scientists</t>
        </is>
      </c>
      <c r="B676" s="12" t="inlineStr">
        <is>
          <t>Standard Form</t>
        </is>
      </c>
      <c r="C676" s="13" t="inlineStr">
        <is>
          <t>Standard Form: Worded problems with calculator [MF14.10]</t>
        </is>
      </c>
      <c r="D676" s="12" t="inlineStr">
        <is>
          <t>This nugget has learning material and questions covering the topic of solving Standard Form worded problems with a calculator.</t>
        </is>
      </c>
      <c r="E676" s="12" t="inlineStr">
        <is>
          <t>447f52d9-7f65-4a8b-bf13-0f0c6321d98c</t>
        </is>
      </c>
    </row>
    <row r="677" ht="45" customHeight="1">
      <c r="A677" s="12" t="inlineStr">
        <is>
          <t>Maths Skills for Life &amp; Environmental Scientists</t>
        </is>
      </c>
      <c r="B677" s="12" t="inlineStr">
        <is>
          <t>Substitution</t>
        </is>
      </c>
      <c r="C677" s="13" t="inlineStr">
        <is>
          <t>Substituting into a Formula [MF21.02]</t>
        </is>
      </c>
      <c r="D677" s="12" t="inlineStr">
        <is>
          <t>This nugget has learning material and questions covering the topic of Substituting into a Formula.</t>
        </is>
      </c>
      <c r="E677" s="12" t="inlineStr">
        <is>
          <t>21cb7259-64cd-4bef-af6f-8e1207411f1d</t>
        </is>
      </c>
    </row>
    <row r="678" ht="45" customHeight="1">
      <c r="A678" s="12" t="inlineStr">
        <is>
          <t>Maths Skills for Life &amp; Environmental Scientists</t>
        </is>
      </c>
      <c r="B678" s="12" t="inlineStr">
        <is>
          <t>Substitution</t>
        </is>
      </c>
      <c r="C678" s="13" t="inlineStr">
        <is>
          <t>Substitution into Expressions 3: Two Terms incl. Squares [MF17.15]</t>
        </is>
      </c>
      <c r="D678" s="12" t="inlineStr">
        <is>
          <t>This nugget has learning material and questions covering the topic of Substitution into Expressions 3.</t>
        </is>
      </c>
      <c r="E678" s="12" t="inlineStr">
        <is>
          <t>d6732310-1b59-45c5-b3e4-354b29cd73a7</t>
        </is>
      </c>
    </row>
    <row r="679" ht="45" customHeight="1">
      <c r="A679" s="12" t="inlineStr">
        <is>
          <t>Maths Skills for Life &amp; Environmental Scientists</t>
        </is>
      </c>
      <c r="B679" s="12" t="inlineStr">
        <is>
          <t>Temperature</t>
        </is>
      </c>
      <c r="C679" s="13" t="inlineStr">
        <is>
          <t>Temperature [MC2.16]</t>
        </is>
      </c>
      <c r="D679" s="12" t="inlineStr">
        <is>
          <t>This nugget has learning material and questions covering the topic of Temperature.</t>
        </is>
      </c>
      <c r="E679" s="12" t="inlineStr">
        <is>
          <t>f1c13dd2-4a7b-4f34-9c8f-0da62f8bc2b7</t>
        </is>
      </c>
    </row>
    <row r="680" ht="45" customHeight="1">
      <c r="A680" s="12" t="inlineStr">
        <is>
          <t>Maths Skills for Life &amp; Environmental Scientists</t>
        </is>
      </c>
      <c r="B680" s="12" t="inlineStr">
        <is>
          <t>Using a Ruler</t>
        </is>
      </c>
      <c r="C680" s="13" t="inlineStr">
        <is>
          <t>Using a Ruler [MF26.16]</t>
        </is>
      </c>
      <c r="D680" s="12" t="inlineStr">
        <is>
          <t xml:space="preserve">This nugget has questions on reading from a ruler to measure the length of a line segment in cm, to one decimal place. </t>
        </is>
      </c>
      <c r="E680" s="12" t="inlineStr">
        <is>
          <t>47f6e68e-d2d6-4504-88eb-aa6d7098880b</t>
        </is>
      </c>
    </row>
    <row r="681" ht="45" customHeight="1">
      <c r="A681" s="12" t="inlineStr">
        <is>
          <t>Maths Skills for Life &amp; Environmental Scientists</t>
        </is>
      </c>
      <c r="B681" s="12" t="inlineStr">
        <is>
          <t>Volume</t>
        </is>
      </c>
      <c r="C681" s="13" t="inlineStr">
        <is>
          <t>Volume of a Cone [MF34.12]</t>
        </is>
      </c>
      <c r="D681" s="12" t="inlineStr">
        <is>
          <t>This nugget has learning material and questions covering the topic of the Volume of a Cone.</t>
        </is>
      </c>
      <c r="E681" s="12" t="inlineStr">
        <is>
          <t>e6c9b02b-5ced-4228-b3bf-35510710a166</t>
        </is>
      </c>
    </row>
    <row r="682" ht="45" customHeight="1">
      <c r="A682" s="12" t="inlineStr">
        <is>
          <t>Maths Skills for Life &amp; Environmental Scientists</t>
        </is>
      </c>
      <c r="B682" s="12" t="inlineStr">
        <is>
          <t>Volume</t>
        </is>
      </c>
      <c r="C682" s="13" t="inlineStr">
        <is>
          <t>Volume of a Sphere [MF34.10]</t>
        </is>
      </c>
      <c r="D682" s="12" t="inlineStr">
        <is>
          <t>This nugget has learning material and questions covering the topic of the Volume of a Sphere.</t>
        </is>
      </c>
      <c r="E682" s="12" t="inlineStr">
        <is>
          <t>0ee2b510-12c9-45fe-a6c5-9279223146c3</t>
        </is>
      </c>
    </row>
    <row r="683" ht="45" customHeight="1">
      <c r="A683" s="12" t="inlineStr">
        <is>
          <t>Maths Skills for Life &amp; Environmental Scientists</t>
        </is>
      </c>
      <c r="B683" s="12" t="inlineStr">
        <is>
          <t>Volume</t>
        </is>
      </c>
      <c r="C683" s="13" t="inlineStr">
        <is>
          <t>Volume of Cubes and Cuboids [MF34.02]</t>
        </is>
      </c>
      <c r="D683" s="12" t="inlineStr">
        <is>
          <t>This nugget has learning material and questions covering the topic of the Volume of Cubes and Cuboids.</t>
        </is>
      </c>
      <c r="E683" s="12" t="inlineStr">
        <is>
          <t>620abbcb-221f-4760-9d90-1df267223a20</t>
        </is>
      </c>
    </row>
    <row r="684" ht="45" customHeight="1">
      <c r="A684" s="12" t="inlineStr">
        <is>
          <t>Maths Skills for Life &amp; Environmental Scientists</t>
        </is>
      </c>
      <c r="B684" s="12" t="inlineStr">
        <is>
          <t>Direction</t>
        </is>
      </c>
      <c r="C684" s="13" t="inlineStr">
        <is>
          <t>Describing Direction [MC2.31]</t>
        </is>
      </c>
      <c r="D684" s="12" t="inlineStr">
        <is>
          <t>This nugget covers using compass directions to describe direction.</t>
        </is>
      </c>
      <c r="E684" s="12" t="inlineStr">
        <is>
          <t>f1ddd475-5942-49d3-aea3-3ed75ab04a77</t>
        </is>
      </c>
    </row>
    <row r="685" ht="45" customHeight="1">
      <c r="A685" s="12" t="inlineStr">
        <is>
          <t>Maths Skills for Life &amp; Environmental Scientists</t>
        </is>
      </c>
      <c r="B685" s="12" t="inlineStr">
        <is>
          <t>Significant Figures</t>
        </is>
      </c>
      <c r="C685" s="13" t="inlineStr">
        <is>
          <t>Rounding to Mixed Significant Figures [MF9.08]</t>
        </is>
      </c>
      <c r="D685" s="12" t="inlineStr">
        <is>
          <t>This nugget contains questions on rounding numbers to a different number of significant figures, including 1, 2, 3 and 4. It also includes basic calculations where the answer is rounded to a different number of significant figures.</t>
        </is>
      </c>
      <c r="E685" s="12" t="inlineStr">
        <is>
          <t>90e46c57-90f1-43ab-bd24-03224cc687c0</t>
        </is>
      </c>
    </row>
    <row r="686" ht="45" customHeight="1">
      <c r="A686" s="12" t="inlineStr">
        <is>
          <t>Maths Skills for Life &amp; Environmental Scientists</t>
        </is>
      </c>
      <c r="B686" s="12" t="inlineStr">
        <is>
          <t>Unit Conversion</t>
        </is>
      </c>
      <c r="C686" s="13" t="inlineStr">
        <is>
          <t>Understanding and converting units (DMV) [MF38.09]</t>
        </is>
      </c>
      <c r="D686" s="12" t="inlineStr">
        <is>
          <t>This nugget has learning material and questions covering the topic of Understanding and converting units (DMV).</t>
        </is>
      </c>
      <c r="E686" s="12" t="inlineStr">
        <is>
          <t>b72777bc-c5b3-4224-861f-5d5e07f69302</t>
        </is>
      </c>
    </row>
  </sheetData>
  <mergeCells count="1">
    <mergeCell ref="A6:E6"/>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E667"/>
  <sheetViews>
    <sheetView showGridLines="0" workbookViewId="0">
      <selection activeCell="A1" sqref="A1"/>
    </sheetView>
  </sheetViews>
  <sheetFormatPr baseColWidth="8" defaultRowHeight="15"/>
  <cols>
    <col width="47" customWidth="1" min="1" max="1"/>
    <col width="6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2f24b795-aec9-4b33-88df-bf01efaac14d</t>
        </is>
      </c>
    </row>
    <row r="3">
      <c r="A3" s="2" t="inlineStr">
        <is>
          <t>Combined Science GCSE: AQA Synergy (F) – Physical Sciences</t>
        </is>
      </c>
      <c r="D3" s="3" t="inlineStr">
        <is>
          <t>Last updated: 17 July 2026</t>
        </is>
      </c>
    </row>
    <row r="4">
      <c r="A4" s="4" t="inlineStr">
        <is>
          <t>14 Topics   ·   104 Subtopics   ·   660 Nuggets   ·   69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Unit 5.1: The Periodic Table</t>
        </is>
      </c>
      <c r="B8" s="12" t="inlineStr">
        <is>
          <t>Atomic Structure &amp; Forming Ions</t>
        </is>
      </c>
      <c r="C8" s="13" t="inlineStr">
        <is>
          <t>Diagnostic: Atomic Structure &amp; Forming Ions [SY0.100]</t>
        </is>
      </c>
      <c r="D8" s="12" t="inlineStr">
        <is>
          <t>Diagnostic for describing and using ideas about atomic structure - including isotopes, calculating relative atomic mass and electronic structure.</t>
        </is>
      </c>
      <c r="E8" s="12" t="inlineStr">
        <is>
          <t>cddeceff-1732-40d4-9f1b-2085f99d5ade</t>
        </is>
      </c>
    </row>
    <row r="9" ht="45" customHeight="1">
      <c r="A9" s="12" t="inlineStr">
        <is>
          <t>Unit 5.1: The Periodic Table</t>
        </is>
      </c>
      <c r="B9" s="12" t="inlineStr">
        <is>
          <t>Atomic Structure &amp; Forming Ions</t>
        </is>
      </c>
      <c r="C9" s="13" t="inlineStr">
        <is>
          <t>Element Symbols [CH1.02]</t>
        </is>
      </c>
      <c r="D9" s="12" t="inlineStr">
        <is>
          <t>Use element symbols correctly.</t>
        </is>
      </c>
      <c r="E9" s="12" t="inlineStr">
        <is>
          <t>c4b5136a-9f94-485a-bf8d-6123f0e1e9c0</t>
        </is>
      </c>
    </row>
    <row r="10" ht="45" customHeight="1">
      <c r="A10" s="12" t="inlineStr">
        <is>
          <t>Unit 5.1: The Periodic Table</t>
        </is>
      </c>
      <c r="B10" s="12" t="inlineStr">
        <is>
          <t>Atomic Structure &amp; Forming Ions</t>
        </is>
      </c>
      <c r="C10" s="13" t="inlineStr">
        <is>
          <t>Atomic Number &amp; Mass Number [CH1.10]</t>
        </is>
      </c>
      <c r="D10" s="12" t="inlineStr">
        <is>
          <t>Use the atomic number and mass number to calculate the numbers of subatomic particles.</t>
        </is>
      </c>
      <c r="E10" s="12" t="inlineStr">
        <is>
          <t>b1378d58-0a85-4d3a-87d4-308ca784e408</t>
        </is>
      </c>
    </row>
    <row r="11" ht="45" customHeight="1">
      <c r="A11" s="12" t="inlineStr">
        <is>
          <t>Unit 5.1: The Periodic Table</t>
        </is>
      </c>
      <c r="B11" s="12" t="inlineStr">
        <is>
          <t>Atomic Structure &amp; Forming Ions</t>
        </is>
      </c>
      <c r="C11" s="13" t="inlineStr">
        <is>
          <t>Periodic Table: Introduction [CK20.11]</t>
        </is>
      </c>
      <c r="D11" s="12" t="inlineStr">
        <is>
          <t>Identify groups, periods, halogens, noble gases and where metals are found.</t>
        </is>
      </c>
      <c r="E11" s="12" t="inlineStr">
        <is>
          <t>be76540c-d8d5-4d85-a155-9cbd1fcaf0e2</t>
        </is>
      </c>
    </row>
    <row r="12" ht="45" customHeight="1">
      <c r="A12" s="12" t="inlineStr">
        <is>
          <t>Unit 5.1: The Periodic Table</t>
        </is>
      </c>
      <c r="B12" s="12" t="inlineStr">
        <is>
          <t>Atomic Structure &amp; Forming Ions</t>
        </is>
      </c>
      <c r="C12" s="13" t="inlineStr">
        <is>
          <t>Periodic Table: Modern [CH1.41]</t>
        </is>
      </c>
      <c r="D12" s="12" t="inlineStr">
        <is>
          <t>Use the modern periodic table.</t>
        </is>
      </c>
      <c r="E12" s="12" t="inlineStr">
        <is>
          <t>53538c80-5477-430e-98f8-a1567325692e</t>
        </is>
      </c>
    </row>
    <row r="13" ht="45" customHeight="1">
      <c r="A13" s="12" t="inlineStr">
        <is>
          <t>Unit 5.1: The Periodic Table</t>
        </is>
      </c>
      <c r="B13" s="12" t="inlineStr">
        <is>
          <t>Atomic Structure &amp; Forming Ions</t>
        </is>
      </c>
      <c r="C13" s="13" t="inlineStr">
        <is>
          <t>Names &amp; Symbols of the First 20 Elements [CH1.03]</t>
        </is>
      </c>
      <c r="D13" s="12" t="inlineStr">
        <is>
          <t>Correctly use the names and symbols of the first 20 elements of the Periodic Table.</t>
        </is>
      </c>
      <c r="E13" s="12" t="inlineStr">
        <is>
          <t>15770ae3-fce2-4ec8-8b9f-1701f5536fa1</t>
        </is>
      </c>
    </row>
    <row r="14" ht="45" customHeight="1">
      <c r="A14" s="12" t="inlineStr">
        <is>
          <t>Unit 5.1: The Periodic Table</t>
        </is>
      </c>
      <c r="B14" s="12" t="inlineStr">
        <is>
          <t>Atomic Structure &amp; Forming Ions</t>
        </is>
      </c>
      <c r="C14" s="13" t="inlineStr">
        <is>
          <t>Atomic Structure [CH1.08]</t>
        </is>
      </c>
      <c r="D14" s="12" t="inlineStr">
        <is>
          <t>Describe the structure of the atom.</t>
        </is>
      </c>
      <c r="E14" s="12" t="inlineStr">
        <is>
          <t>c93e9fb5-244b-4eff-91ba-8a9e8ff14eae</t>
        </is>
      </c>
    </row>
    <row r="15" ht="45" customHeight="1">
      <c r="A15" s="12" t="inlineStr">
        <is>
          <t>Unit 5.1: The Periodic Table</t>
        </is>
      </c>
      <c r="B15" s="12" t="inlineStr">
        <is>
          <t>Atomic Structure &amp; Forming Ions</t>
        </is>
      </c>
      <c r="C15" s="13" t="inlineStr">
        <is>
          <t>Electronic Structure [CH1.14]</t>
        </is>
      </c>
      <c r="D15" s="12" t="inlineStr">
        <is>
          <t xml:space="preserve">Recall the 2, 8, 8 structure and apply this to the first 20 elements. </t>
        </is>
      </c>
      <c r="E15" s="12" t="inlineStr">
        <is>
          <t>b27e7c40-fa92-46fa-94be-65ed6cf74b0a</t>
        </is>
      </c>
    </row>
    <row r="16" ht="45" customHeight="1">
      <c r="A16" s="12" t="inlineStr">
        <is>
          <t>Unit 5.1: The Periodic Table</t>
        </is>
      </c>
      <c r="B16" s="12" t="inlineStr">
        <is>
          <t>Atomic Structure &amp; Forming Ions</t>
        </is>
      </c>
      <c r="C16" s="13" t="inlineStr">
        <is>
          <t>Forming Ions [CH1.46]</t>
        </is>
      </c>
      <c r="D16" s="12" t="inlineStr">
        <is>
          <t>Describe how ions form, draw and write the electronic structure of ions and identify ion formed using the periodic table.</t>
        </is>
      </c>
      <c r="E16" s="12" t="inlineStr">
        <is>
          <t>47877b81-dbeb-409b-9444-c615167e3a3b</t>
        </is>
      </c>
    </row>
    <row r="17" ht="45" customHeight="1">
      <c r="A17" s="12" t="inlineStr">
        <is>
          <t>Unit 5.1: The Periodic Table</t>
        </is>
      </c>
      <c r="B17" s="12" t="inlineStr">
        <is>
          <t>Atomic Structure &amp; Forming Ions</t>
        </is>
      </c>
      <c r="C17" s="13" t="inlineStr">
        <is>
          <t>Common Ions [CH1.48]</t>
        </is>
      </c>
      <c r="D17" s="12" t="inlineStr">
        <is>
          <t>Recall and use the formulae of common mono- and polyatomic ions.</t>
        </is>
      </c>
      <c r="E17" s="12" t="inlineStr">
        <is>
          <t>6cf41ae2-d801-44cb-8b92-6f0673424d32</t>
        </is>
      </c>
    </row>
    <row r="18" ht="45" customHeight="1">
      <c r="A18" s="12" t="inlineStr">
        <is>
          <t>Unit 5.1: The Periodic Table</t>
        </is>
      </c>
      <c r="B18" s="12" t="inlineStr">
        <is>
          <t>Atomic Structure &amp; Forming Ions</t>
        </is>
      </c>
      <c r="C18" s="13" t="inlineStr">
        <is>
          <t>Identifying Atoms &amp; Ions from Electronic Structure [CH1.49]</t>
        </is>
      </c>
      <c r="D18" s="12" t="inlineStr">
        <is>
          <t>Identify atoms and ions of the first twenty elements from their electron structure (written and drawn).</t>
        </is>
      </c>
      <c r="E18" s="12" t="inlineStr">
        <is>
          <t>f0984bf9-7968-406a-981a-ecfd825dde48</t>
        </is>
      </c>
    </row>
    <row r="19" ht="45" customHeight="1">
      <c r="A19" s="12" t="inlineStr">
        <is>
          <t>Unit 5.1: The Periodic Table</t>
        </is>
      </c>
      <c r="B19" s="12" t="inlineStr">
        <is>
          <t>The Periodic Table</t>
        </is>
      </c>
      <c r="C19" s="13" t="inlineStr">
        <is>
          <t>Diagnostic: The Periodic Table [SY0.101]</t>
        </is>
      </c>
      <c r="D19" s="12" t="inlineStr">
        <is>
          <t>Diagnostic for the development of the periodic table, isotopes and the properties of groups 0, 1 and 7.</t>
        </is>
      </c>
      <c r="E19" s="12" t="inlineStr">
        <is>
          <t>f2c8bf5f-248e-454e-b770-7622449becb4</t>
        </is>
      </c>
    </row>
    <row r="20" ht="45" customHeight="1">
      <c r="A20" s="12" t="inlineStr">
        <is>
          <t>Unit 5.1: The Periodic Table</t>
        </is>
      </c>
      <c r="B20" s="12" t="inlineStr">
        <is>
          <t>The Periodic Table</t>
        </is>
      </c>
      <c r="C20" s="13" t="inlineStr">
        <is>
          <t>Periodic Table: Early Versions [CH1.42]</t>
        </is>
      </c>
      <c r="D20" s="12" t="inlineStr">
        <is>
          <t xml:space="preserve">Describe and use early periodic tables, particularly Newlands'. </t>
        </is>
      </c>
      <c r="E20" s="12" t="inlineStr">
        <is>
          <t>54d28d70-fbeb-453b-bbe4-8e7b7dc34050</t>
        </is>
      </c>
    </row>
    <row r="21" ht="45" customHeight="1">
      <c r="A21" s="12" t="inlineStr">
        <is>
          <t>Unit 5.1: The Periodic Table</t>
        </is>
      </c>
      <c r="B21" s="12" t="inlineStr">
        <is>
          <t>The Periodic Table</t>
        </is>
      </c>
      <c r="C21" s="13" t="inlineStr">
        <is>
          <t>Periodic Table: Mendeleev's  [CH1.43]</t>
        </is>
      </c>
      <c r="D21" s="12" t="inlineStr">
        <is>
          <t>Describe and use Mendeleev's periodic table.</t>
        </is>
      </c>
      <c r="E21" s="12" t="inlineStr">
        <is>
          <t>95affad1-dc07-435f-b2ef-ecbec62e485b</t>
        </is>
      </c>
    </row>
    <row r="22" ht="45" customHeight="1">
      <c r="A22" s="12" t="inlineStr">
        <is>
          <t>Unit 5.1: The Periodic Table</t>
        </is>
      </c>
      <c r="B22" s="12" t="inlineStr">
        <is>
          <t>The Periodic Table</t>
        </is>
      </c>
      <c r="C22" s="13" t="inlineStr">
        <is>
          <t>Periodic Table: Comparing Newlands' &amp; Mendeleev's Tables [CH1.44]</t>
        </is>
      </c>
      <c r="D22" s="12" t="inlineStr">
        <is>
          <t>Compare Newlands' periodic table to Mendeleev's periodic table.</t>
        </is>
      </c>
      <c r="E22" s="12" t="inlineStr">
        <is>
          <t>7f6ac688-81a6-4943-85b5-3be145c0e0dd</t>
        </is>
      </c>
    </row>
    <row r="23" ht="45" customHeight="1">
      <c r="A23" s="12" t="inlineStr">
        <is>
          <t>Unit 5.1: The Periodic Table</t>
        </is>
      </c>
      <c r="B23" s="12" t="inlineStr">
        <is>
          <t>The Periodic Table</t>
        </is>
      </c>
      <c r="C23" s="13" t="inlineStr">
        <is>
          <t>Periodic Table: Development of the Modern Periodic Table  [CH1.45]</t>
        </is>
      </c>
      <c r="D23" s="12" t="inlineStr">
        <is>
          <t>Describe the arrangement of the modern periodic table and apply this knowledge.</t>
        </is>
      </c>
      <c r="E23" s="12" t="inlineStr">
        <is>
          <t>cb6cea18-9f67-4116-a6cf-27497acad531</t>
        </is>
      </c>
    </row>
    <row r="24" ht="45" customHeight="1">
      <c r="A24" s="12" t="inlineStr">
        <is>
          <t>Unit 5.1: The Periodic Table</t>
        </is>
      </c>
      <c r="B24" s="12" t="inlineStr">
        <is>
          <t>The Periodic Table</t>
        </is>
      </c>
      <c r="C24" s="13" t="inlineStr">
        <is>
          <t>Isotopes [CH1.11]</t>
        </is>
      </c>
      <c r="D24" s="12" t="inlineStr">
        <is>
          <t>Recall the definition of an isotope and apply it to familiar situations.</t>
        </is>
      </c>
      <c r="E24" s="12" t="inlineStr">
        <is>
          <t>473c1d99-164d-4d81-b5f7-c64f33c37d50</t>
        </is>
      </c>
    </row>
    <row r="25" ht="45" customHeight="1">
      <c r="A25" s="12" t="inlineStr">
        <is>
          <t>Unit 5.1: The Periodic Table</t>
        </is>
      </c>
      <c r="B25" s="12" t="inlineStr">
        <is>
          <t>The Periodic Table</t>
        </is>
      </c>
      <c r="C25" s="13" t="inlineStr">
        <is>
          <t>Periodic Table: Metals &amp; Non-metals [CH1.47]</t>
        </is>
      </c>
      <c r="D25" s="12" t="inlineStr">
        <is>
          <t>Identify metals and non-metals from their position on the periodic table. Describe and compare the properties and behaviour of metals and non-metals.</t>
        </is>
      </c>
      <c r="E25" s="12" t="inlineStr">
        <is>
          <t>4dad9b5a-4ab4-49a9-b9f4-e7d0e4ee4f5d</t>
        </is>
      </c>
    </row>
    <row r="26" ht="45" customHeight="1">
      <c r="A26" s="12" t="inlineStr">
        <is>
          <t>Unit 5.1: The Periodic Table</t>
        </is>
      </c>
      <c r="B26" s="12" t="inlineStr">
        <is>
          <t>The Periodic Table</t>
        </is>
      </c>
      <c r="C26" s="13" t="inlineStr">
        <is>
          <t>Periodic Table: Patterns [CK20.12]</t>
        </is>
      </c>
      <c r="D26" s="12" t="inlineStr">
        <is>
          <t xml:space="preserve">Describe the patterns we see in the periodic table. </t>
        </is>
      </c>
      <c r="E26" s="12" t="inlineStr">
        <is>
          <t>aa6a5756-0f5c-4dfc-91b1-1ac81ad3ee4a</t>
        </is>
      </c>
    </row>
    <row r="27" ht="45" customHeight="1">
      <c r="A27" s="12" t="inlineStr">
        <is>
          <t>Unit 5.1: The Periodic Table</t>
        </is>
      </c>
      <c r="B27" s="12" t="inlineStr">
        <is>
          <t>The Periodic Table</t>
        </is>
      </c>
      <c r="C27" s="13" t="inlineStr">
        <is>
          <t>Periodic Table : Explaining Trends in Reactivity [CH1.53]</t>
        </is>
      </c>
      <c r="D27" s="12" t="inlineStr">
        <is>
          <t>Explain trends in reactivity using ideas of electron shielding.</t>
        </is>
      </c>
      <c r="E27" s="12" t="inlineStr">
        <is>
          <t>ba97438a-1435-403f-89dd-4fa7add016d0</t>
        </is>
      </c>
    </row>
    <row r="28" ht="45" customHeight="1">
      <c r="A28" s="12" t="inlineStr">
        <is>
          <t>Unit 5.1: The Periodic Table</t>
        </is>
      </c>
      <c r="B28" s="12" t="inlineStr">
        <is>
          <t>The Periodic Table</t>
        </is>
      </c>
      <c r="C28" s="13" t="inlineStr">
        <is>
          <t>Periodic Table : Group 0 [CH1.50]</t>
        </is>
      </c>
      <c r="D28" s="12" t="inlineStr">
        <is>
          <t xml:space="preserve">Describe the electronic structure, properties and trends of Group 0 elements. </t>
        </is>
      </c>
      <c r="E28" s="12" t="inlineStr">
        <is>
          <t>892888db-fd3c-43cc-950a-14a2d5643cd3</t>
        </is>
      </c>
    </row>
    <row r="29" ht="45" customHeight="1">
      <c r="A29" s="12" t="inlineStr">
        <is>
          <t>Unit 5.1: The Periodic Table</t>
        </is>
      </c>
      <c r="B29" s="12" t="inlineStr">
        <is>
          <t>The Periodic Table</t>
        </is>
      </c>
      <c r="C29" s="13" t="inlineStr">
        <is>
          <t>Periodic Table : Group 1 [CH1.51]</t>
        </is>
      </c>
      <c r="D29" s="12" t="inlineStr">
        <is>
          <t xml:space="preserve">Describe the electronic structure, properties and trends of Group 1 elements. </t>
        </is>
      </c>
      <c r="E29" s="12" t="inlineStr">
        <is>
          <t>53b2097a-21bb-435e-acaa-c84d74bcbd5f</t>
        </is>
      </c>
    </row>
    <row r="30" ht="45" customHeight="1">
      <c r="A30" s="12" t="inlineStr">
        <is>
          <t>Unit 5.1: The Periodic Table</t>
        </is>
      </c>
      <c r="B30" s="12" t="inlineStr">
        <is>
          <t>The Periodic Table</t>
        </is>
      </c>
      <c r="C30" s="13" t="inlineStr">
        <is>
          <t>Periodic Table : Group 7 [CH1.52]</t>
        </is>
      </c>
      <c r="D30" s="12" t="inlineStr">
        <is>
          <t xml:space="preserve">Describe the electronic structure, properties and trends of Group 7 elements. </t>
        </is>
      </c>
      <c r="E30" s="12" t="inlineStr">
        <is>
          <t>34eac70e-b4c3-4156-a443-700bbaa234a4</t>
        </is>
      </c>
    </row>
    <row r="31" ht="45" customHeight="1">
      <c r="A31" s="12" t="inlineStr">
        <is>
          <t>Unit 5.1: The Periodic Table</t>
        </is>
      </c>
      <c r="B31" s="12" t="inlineStr">
        <is>
          <t>The Periodic Table</t>
        </is>
      </c>
      <c r="C31" s="13" t="inlineStr">
        <is>
          <t>Predicting an Element's Properties from Data [CK20.13]</t>
        </is>
      </c>
      <c r="D31" s="12" t="inlineStr">
        <is>
          <t>Predict the position of an element in the periodic table based on information about its physical &amp; chemical properties.</t>
        </is>
      </c>
      <c r="E31" s="12" t="inlineStr">
        <is>
          <t>e56c5918-640d-49b6-9c56-31833578573f</t>
        </is>
      </c>
    </row>
    <row r="32" ht="45" customHeight="1">
      <c r="A32" s="12" t="inlineStr">
        <is>
          <t>Unit 5.1: The Periodic Table</t>
        </is>
      </c>
      <c r="B32" s="12" t="inlineStr">
        <is>
          <t>The Periodic Table</t>
        </is>
      </c>
      <c r="C32" s="13" t="inlineStr">
        <is>
          <t>Choosing Suitable Elements [CK20.14]</t>
        </is>
      </c>
      <c r="D32" s="12" t="inlineStr">
        <is>
          <t>Describe how properties inform the choice of element in specific uses. e.g. copper in copper wire.</t>
        </is>
      </c>
      <c r="E32" s="12" t="inlineStr">
        <is>
          <t>a0206ead-7ae7-4205-8396-eb504c3e18fa</t>
        </is>
      </c>
    </row>
    <row r="33" ht="45" customHeight="1">
      <c r="A33" s="12" t="inlineStr">
        <is>
          <t>Unit 5.2: Chemical Quantities</t>
        </is>
      </c>
      <c r="B33" s="12" t="inlineStr">
        <is>
          <t>Chemical Equations</t>
        </is>
      </c>
      <c r="C33" s="13" t="inlineStr">
        <is>
          <t>Diagnostic: Chemical Equations [SY0.102]</t>
        </is>
      </c>
      <c r="D33" s="12" t="inlineStr">
        <is>
          <t>Diagnostic for using, writing and balancing chemical equations.</t>
        </is>
      </c>
      <c r="E33" s="12" t="inlineStr">
        <is>
          <t>fa0fe54d-7efa-4ad3-9bff-39a0b6d929f1</t>
        </is>
      </c>
    </row>
    <row r="34" ht="45" customHeight="1">
      <c r="A34" s="12" t="inlineStr">
        <is>
          <t>Unit 5.2: Chemical Quantities</t>
        </is>
      </c>
      <c r="B34" s="12" t="inlineStr">
        <is>
          <t>Chemical Equations</t>
        </is>
      </c>
      <c r="C34" s="13" t="inlineStr">
        <is>
          <t>Chemical Formulae [CK20.16]</t>
        </is>
      </c>
      <c r="D34" s="12" t="inlineStr">
        <is>
          <t>Identify the elements in a compound from formulae and give relative proportions of elements. Includes formulae with only two elements and no coefficients.</t>
        </is>
      </c>
      <c r="E34" s="12" t="inlineStr">
        <is>
          <t>80744575-87b3-48e8-8916-7150f81bd7b2</t>
        </is>
      </c>
    </row>
    <row r="35" ht="45" customHeight="1">
      <c r="A35" s="12" t="inlineStr">
        <is>
          <t>Unit 5.2: Chemical Quantities</t>
        </is>
      </c>
      <c r="B35" s="12" t="inlineStr">
        <is>
          <t>Chemical Equations</t>
        </is>
      </c>
      <c r="C35" s="13" t="inlineStr">
        <is>
          <t>Chemical Formulae: Ratios &amp; Proportions I [CK20.17]</t>
        </is>
      </c>
      <c r="D35" s="12" t="inlineStr">
        <is>
          <t>Identify and use the relative proportions of given compounds. Includes formulae with only two elements.</t>
        </is>
      </c>
      <c r="E35" s="12" t="inlineStr">
        <is>
          <t>9f1f1a34-cbb5-4baf-866f-5e270f692535</t>
        </is>
      </c>
    </row>
    <row r="36" ht="45" customHeight="1">
      <c r="A36" s="12" t="inlineStr">
        <is>
          <t>Unit 5.2: Chemical Quantities</t>
        </is>
      </c>
      <c r="B36" s="12" t="inlineStr">
        <is>
          <t>Chemical Equations</t>
        </is>
      </c>
      <c r="C36" s="13" t="inlineStr">
        <is>
          <t>Chemical Formulae: Ratios &amp; Proportions II [CK20.18]</t>
        </is>
      </c>
      <c r="D36" s="12" t="inlineStr">
        <is>
          <t>Identify and use the relative proportions of given compounds. Includes formulae with up to three elements (3-part ratios).</t>
        </is>
      </c>
      <c r="E36" s="12" t="inlineStr">
        <is>
          <t>c4fca8dc-67b0-4c51-bbc8-f94be3005f4d</t>
        </is>
      </c>
    </row>
    <row r="37" ht="45" customHeight="1">
      <c r="A37" s="12" t="inlineStr">
        <is>
          <t>Unit 5.2: Chemical Quantities</t>
        </is>
      </c>
      <c r="B37" s="12" t="inlineStr">
        <is>
          <t>Chemical Equations</t>
        </is>
      </c>
      <c r="C37" s="13" t="inlineStr">
        <is>
          <t>Atoms, Elements, Compounds &amp; Molecules [CH1.01]</t>
        </is>
      </c>
      <c r="D37" s="12" t="inlineStr">
        <is>
          <t xml:space="preserve">An introduction to atoms, elements, compounds and molecules. </t>
        </is>
      </c>
      <c r="E37" s="12" t="inlineStr">
        <is>
          <t>7854b719-70ed-4dc2-a2ad-446c28b89ff9</t>
        </is>
      </c>
    </row>
    <row r="38" ht="45" customHeight="1">
      <c r="A38" s="12" t="inlineStr">
        <is>
          <t>Unit 5.2: Chemical Quantities</t>
        </is>
      </c>
      <c r="B38" s="12" t="inlineStr">
        <is>
          <t>Chemical Equations</t>
        </is>
      </c>
      <c r="C38" s="13" t="inlineStr">
        <is>
          <t>Formulae for Elemental Molecules &amp; Compounds [CH1.04]</t>
        </is>
      </c>
      <c r="D38" s="12" t="inlineStr">
        <is>
          <t>Recall and use the chemical formulae for common elemental molecules and compounds.</t>
        </is>
      </c>
      <c r="E38" s="12" t="inlineStr">
        <is>
          <t>0ea351b5-01cd-459e-a333-268679b4787c</t>
        </is>
      </c>
    </row>
    <row r="39" ht="45" customHeight="1">
      <c r="A39" s="12" t="inlineStr">
        <is>
          <t>Unit 5.2: Chemical Quantities</t>
        </is>
      </c>
      <c r="B39" s="12" t="inlineStr">
        <is>
          <t>Chemical Equations</t>
        </is>
      </c>
      <c r="C39" s="13" t="inlineStr">
        <is>
          <t>Formulae for Compounds with Brackets [CH1.05]</t>
        </is>
      </c>
      <c r="D39" s="12" t="inlineStr">
        <is>
          <t>Recall and use the chemical formulae for compounds that include brackets.</t>
        </is>
      </c>
      <c r="E39" s="12" t="inlineStr">
        <is>
          <t>ed150712-f887-4803-95e5-5a9731593f48</t>
        </is>
      </c>
    </row>
    <row r="40" ht="45" customHeight="1">
      <c r="A40" s="12" t="inlineStr">
        <is>
          <t>Unit 5.2: Chemical Quantities</t>
        </is>
      </c>
      <c r="B40" s="12" t="inlineStr">
        <is>
          <t>Chemical Equations</t>
        </is>
      </c>
      <c r="C40" s="13" t="inlineStr">
        <is>
          <t>Naming Compounds [CH1.06]</t>
        </is>
      </c>
      <c r="D40" s="12" t="inlineStr">
        <is>
          <t>Describe and use the rules for naming compounds to recall and use the chemical formulae for common elemental molecules and compounds.</t>
        </is>
      </c>
      <c r="E40" s="12" t="inlineStr">
        <is>
          <t>15b6e92a-4b5f-456d-af34-50568879819d</t>
        </is>
      </c>
    </row>
    <row r="41" ht="45" customHeight="1">
      <c r="A41" s="12" t="inlineStr">
        <is>
          <t>Unit 5.2: Chemical Quantities</t>
        </is>
      </c>
      <c r="B41" s="12" t="inlineStr">
        <is>
          <t>Chemical Equations</t>
        </is>
      </c>
      <c r="C41" s="13" t="inlineStr">
        <is>
          <t>State Symbols [CH1.07]</t>
        </is>
      </c>
      <c r="D41" s="12" t="inlineStr">
        <is>
          <t>Use state symbols correctly.</t>
        </is>
      </c>
      <c r="E41" s="12" t="inlineStr">
        <is>
          <t>52ebc859-b0ad-42b7-9145-62791bbb2e8f</t>
        </is>
      </c>
    </row>
    <row r="42" ht="45" customHeight="1">
      <c r="A42" s="12" t="inlineStr">
        <is>
          <t>Unit 5.2: Chemical Quantities</t>
        </is>
      </c>
      <c r="B42" s="12" t="inlineStr">
        <is>
          <t>Chemical Equations</t>
        </is>
      </c>
      <c r="C42" s="13" t="inlineStr">
        <is>
          <t>Chemical Reactions [CH1.16]</t>
        </is>
      </c>
      <c r="D42" s="12" t="inlineStr">
        <is>
          <t>Recognise when a simple chemical reaction has occured and use simple word equations.</t>
        </is>
      </c>
      <c r="E42" s="12" t="inlineStr">
        <is>
          <t>8c4457a0-15da-4a40-9e2e-a4f1542b72d6</t>
        </is>
      </c>
    </row>
    <row r="43" ht="45" customHeight="1">
      <c r="A43" s="12" t="inlineStr">
        <is>
          <t>Unit 5.2: Chemical Quantities</t>
        </is>
      </c>
      <c r="B43" s="12" t="inlineStr">
        <is>
          <t>Chemical Equations</t>
        </is>
      </c>
      <c r="C43" s="13" t="inlineStr">
        <is>
          <t>Writing Word Equations [CH1.17]</t>
        </is>
      </c>
      <c r="D43" s="12" t="inlineStr">
        <is>
          <t>Write and extract information from word equations.</t>
        </is>
      </c>
      <c r="E43" s="12" t="inlineStr">
        <is>
          <t>115e7efc-be0e-45c9-92cd-4f1e38202ea7</t>
        </is>
      </c>
    </row>
    <row r="44" ht="45" customHeight="1">
      <c r="A44" s="12" t="inlineStr">
        <is>
          <t>Unit 5.2: Chemical Quantities</t>
        </is>
      </c>
      <c r="B44" s="12" t="inlineStr">
        <is>
          <t>Chemical Equations</t>
        </is>
      </c>
      <c r="C44" s="13" t="inlineStr">
        <is>
          <t>Writing Simple Formula Equations [CH1.18]</t>
        </is>
      </c>
      <c r="D44" s="12" t="inlineStr">
        <is>
          <t>Write and extract information from simple formula equations.</t>
        </is>
      </c>
      <c r="E44" s="12" t="inlineStr">
        <is>
          <t>88acfbd7-09f2-4ff5-a4df-9c1fac9cd8d5</t>
        </is>
      </c>
    </row>
    <row r="45" ht="45" customHeight="1">
      <c r="A45" s="12" t="inlineStr">
        <is>
          <t>Unit 5.2: Chemical Quantities</t>
        </is>
      </c>
      <c r="B45" s="12" t="inlineStr">
        <is>
          <t>Chemical Equations</t>
        </is>
      </c>
      <c r="C45" s="13" t="inlineStr">
        <is>
          <t>Balancing Chemical Equations I [CH1.19]</t>
        </is>
      </c>
      <c r="D45" s="12" t="inlineStr">
        <is>
          <t>Balance simple chemical equations (no brackets).</t>
        </is>
      </c>
      <c r="E45" s="12" t="inlineStr">
        <is>
          <t>aeb73dea-6db0-4a9a-8338-413555d8fd74</t>
        </is>
      </c>
    </row>
    <row r="46" ht="45" customHeight="1">
      <c r="A46" s="12" t="inlineStr">
        <is>
          <t>Unit 5.2: Chemical Quantities</t>
        </is>
      </c>
      <c r="B46" s="12" t="inlineStr">
        <is>
          <t>Chemical Equations</t>
        </is>
      </c>
      <c r="C46" s="13" t="inlineStr">
        <is>
          <t>Balancing Chemical Equations II [CH1.20]</t>
        </is>
      </c>
      <c r="D46" s="12" t="inlineStr">
        <is>
          <t>Balance chemical equations (with brackets).</t>
        </is>
      </c>
      <c r="E46" s="12" t="inlineStr">
        <is>
          <t>688120ce-d38b-4d05-9d99-6c7a196e8ece</t>
        </is>
      </c>
    </row>
    <row r="47" ht="45" customHeight="1">
      <c r="A47" s="12" t="inlineStr">
        <is>
          <t>Unit 5.2: Chemical Quantities</t>
        </is>
      </c>
      <c r="B47" s="12" t="inlineStr">
        <is>
          <t>Relative Formula Mass</t>
        </is>
      </c>
      <c r="C47" s="13" t="inlineStr">
        <is>
          <t>Diagnostic: Relative Formula Mass [SY0.104]</t>
        </is>
      </c>
      <c r="D47" s="12" t="inlineStr">
        <is>
          <t>Diagnostic for calculating the relative formula mass and the conservation of mass.</t>
        </is>
      </c>
      <c r="E47" s="12" t="inlineStr">
        <is>
          <t>65d9a208-5c3c-4b34-b497-11dda9dc55ac</t>
        </is>
      </c>
    </row>
    <row r="48" ht="45" customHeight="1">
      <c r="A48" s="12" t="inlineStr">
        <is>
          <t>Unit 5.2: Chemical Quantities</t>
        </is>
      </c>
      <c r="B48" s="12" t="inlineStr">
        <is>
          <t>Relative Formula Mass</t>
        </is>
      </c>
      <c r="C48" s="13" t="inlineStr">
        <is>
          <t>Conservation of Mass [CH3.05]</t>
        </is>
      </c>
      <c r="D48" s="12" t="inlineStr">
        <is>
          <t>Describe the concept of conservation of mass using the masses of reactants and products. No requirement for student to balance equations.</t>
        </is>
      </c>
      <c r="E48" s="12" t="inlineStr">
        <is>
          <t>850f2d4a-92df-4f35-a4e8-98009051e8e6</t>
        </is>
      </c>
    </row>
    <row r="49" ht="45" customHeight="1">
      <c r="A49" s="12" t="inlineStr">
        <is>
          <t>Unit 5.2: Chemical Quantities</t>
        </is>
      </c>
      <c r="B49" s="12" t="inlineStr">
        <is>
          <t>Relative Formula Mass</t>
        </is>
      </c>
      <c r="C49" s="13" t="inlineStr">
        <is>
          <t>Explaining Observed Mass Changes [CH3.09]</t>
        </is>
      </c>
      <c r="D49" s="12" t="inlineStr">
        <is>
          <t>Explain the observed mass changes in experiments according to the conservation of mass.</t>
        </is>
      </c>
      <c r="E49" s="12" t="inlineStr">
        <is>
          <t>cca21738-ee96-48ce-a552-d9cfcda3fca3</t>
        </is>
      </c>
    </row>
    <row r="50" ht="45" customHeight="1">
      <c r="A50" s="12" t="inlineStr">
        <is>
          <t>Unit 5.2: Chemical Quantities</t>
        </is>
      </c>
      <c r="B50" s="12" t="inlineStr">
        <is>
          <t>Relative Formula Mass</t>
        </is>
      </c>
      <c r="C50" s="13" t="inlineStr">
        <is>
          <t>What is Relative? Mass &amp; Charges [CH1.12]</t>
        </is>
      </c>
      <c r="D50" s="12" t="inlineStr">
        <is>
          <t>Recall the relative masses/charges of subatomic particles and define relative atomic mass.</t>
        </is>
      </c>
      <c r="E50" s="12" t="inlineStr">
        <is>
          <t>c02a59aa-012e-442e-b0f7-d7ef3762d0a8</t>
        </is>
      </c>
    </row>
    <row r="51" ht="45" customHeight="1">
      <c r="A51" s="12" t="inlineStr">
        <is>
          <t>Unit 5.2: Chemical Quantities</t>
        </is>
      </c>
      <c r="B51" s="12" t="inlineStr">
        <is>
          <t>Relative Formula Mass</t>
        </is>
      </c>
      <c r="C51" s="13" t="inlineStr">
        <is>
          <t>Calculating Relative Formula Mass I [CH3.01]</t>
        </is>
      </c>
      <c r="D51" s="12" t="inlineStr">
        <is>
          <t>Calculate the relative formula mass of compounds with simple 1:1 ratios. Atomic masses are given in the questions.</t>
        </is>
      </c>
      <c r="E51" s="12" t="inlineStr">
        <is>
          <t>4a44e8ad-96af-40ec-9a71-a785a40a5a7e</t>
        </is>
      </c>
    </row>
    <row r="52" ht="45" customHeight="1">
      <c r="A52" s="12" t="inlineStr">
        <is>
          <t>Unit 5.2: Chemical Quantities</t>
        </is>
      </c>
      <c r="B52" s="12" t="inlineStr">
        <is>
          <t>Relative Formula Mass</t>
        </is>
      </c>
      <c r="C52" s="13" t="inlineStr">
        <is>
          <t>Calculating Relative Formula Mass II [CH3.02]</t>
        </is>
      </c>
      <c r="D52" s="12" t="inlineStr">
        <is>
          <t>Calculate the relative formula mass of compounds without brackets. Atomic masses are given in the questions.</t>
        </is>
      </c>
      <c r="E52" s="12" t="inlineStr">
        <is>
          <t>e8aa6ae0-762e-4d30-b5e1-d442c813cd51</t>
        </is>
      </c>
    </row>
    <row r="53" ht="45" customHeight="1">
      <c r="A53" s="12" t="inlineStr">
        <is>
          <t>Unit 5.2: Chemical Quantities</t>
        </is>
      </c>
      <c r="B53" s="12" t="inlineStr">
        <is>
          <t>Relative Formula Mass</t>
        </is>
      </c>
      <c r="C53" s="13" t="inlineStr">
        <is>
          <t>Calculating Relative Formula Mass III [CH3.03]</t>
        </is>
      </c>
      <c r="D53" s="12" t="inlineStr">
        <is>
          <t>Calculate the relative formula mass of compounds without brackets. Atomic masses need to be read from a periodic table.</t>
        </is>
      </c>
      <c r="E53" s="12" t="inlineStr">
        <is>
          <t>6de4ccbf-3f1e-4517-ab4a-1308447dde5a</t>
        </is>
      </c>
    </row>
    <row r="54" ht="45" customHeight="1">
      <c r="A54" s="12" t="inlineStr">
        <is>
          <t>Unit 5.2: Chemical Quantities</t>
        </is>
      </c>
      <c r="B54" s="12" t="inlineStr">
        <is>
          <t>Relative Formula Mass</t>
        </is>
      </c>
      <c r="C54" s="13" t="inlineStr">
        <is>
          <t>Calculating Relative Formula Mass IV [CH3.04]</t>
        </is>
      </c>
      <c r="D54" s="12" t="inlineStr">
        <is>
          <t>Calculate the relative formula mass of compounds with brackets. Atomic masses need to be read from a periodic table.</t>
        </is>
      </c>
      <c r="E54" s="12" t="inlineStr">
        <is>
          <t>2cd3981d-74b6-4492-b9bd-ed400b780cdc</t>
        </is>
      </c>
    </row>
    <row r="55" ht="45" customHeight="1">
      <c r="A55" s="12" t="inlineStr">
        <is>
          <t>Unit 5.2: Chemical Quantities</t>
        </is>
      </c>
      <c r="B55" s="12" t="inlineStr">
        <is>
          <t>Relative Formula Mass</t>
        </is>
      </c>
      <c r="C55" s="13" t="inlineStr">
        <is>
          <t>Using Equations to Sum Relative Formula Masses I [CH3.06]</t>
        </is>
      </c>
      <c r="D55" s="12" t="inlineStr">
        <is>
          <t>Calculating the sums of relative formula masses for reactants or products from symbol equations. Equations do not require balancing before calculation.</t>
        </is>
      </c>
      <c r="E55" s="12" t="inlineStr">
        <is>
          <t>33990d08-9fc0-4dcc-9768-06015ae74f4a</t>
        </is>
      </c>
    </row>
    <row r="56" ht="45" customHeight="1">
      <c r="A56" s="12" t="inlineStr">
        <is>
          <t>Unit 5.2: Chemical Quantities</t>
        </is>
      </c>
      <c r="B56" s="12" t="inlineStr">
        <is>
          <t>Relative Formula Mass</t>
        </is>
      </c>
      <c r="C56" s="13" t="inlineStr">
        <is>
          <t>Using Equations to Sum Relative Formula Masses II [CH3.07]</t>
        </is>
      </c>
      <c r="D56" s="12" t="inlineStr">
        <is>
          <t>Calculating the sums of relative formula masses for reactants or products from symbol equations. Equations require balancing before calculation.</t>
        </is>
      </c>
      <c r="E56" s="12" t="inlineStr">
        <is>
          <t>5b63312a-e367-4e3d-b20c-38230ad34ead</t>
        </is>
      </c>
    </row>
    <row r="57" ht="45" customHeight="1">
      <c r="A57" s="12" t="inlineStr">
        <is>
          <t>Unit 5.2: Chemical Quantities</t>
        </is>
      </c>
      <c r="B57" s="12" t="inlineStr">
        <is>
          <t>Percentage Mass Calculations</t>
        </is>
      </c>
      <c r="C57" s="13" t="inlineStr">
        <is>
          <t>Diagnostic: Percentage Mass Calculations [SY0.106]</t>
        </is>
      </c>
      <c r="D57" s="12" t="inlineStr">
        <is>
          <t>Diagnostic for calculating the percentage mass of an element of a compound.</t>
        </is>
      </c>
      <c r="E57" s="12" t="inlineStr">
        <is>
          <t>17edc8e3-d4e4-49d0-8687-10a5d500309b</t>
        </is>
      </c>
    </row>
    <row r="58" ht="45" customHeight="1">
      <c r="A58" s="12" t="inlineStr">
        <is>
          <t>Unit 5.2: Chemical Quantities</t>
        </is>
      </c>
      <c r="B58" s="12" t="inlineStr">
        <is>
          <t>Percentage Mass Calculations</t>
        </is>
      </c>
      <c r="C58" s="13" t="inlineStr">
        <is>
          <t>Calculating Percentage Mass I [CH3.10]</t>
        </is>
      </c>
      <c r="D58" s="12" t="inlineStr">
        <is>
          <t>Calculate the percentage mass of compounds with simple 1:1 ratios. Atomic masses are given in the questions.</t>
        </is>
      </c>
      <c r="E58" s="12" t="inlineStr">
        <is>
          <t>37c854cd-918e-4b83-9ac5-bfd13a10e04c</t>
        </is>
      </c>
    </row>
    <row r="59" ht="45" customHeight="1">
      <c r="A59" s="12" t="inlineStr">
        <is>
          <t>Unit 5.2: Chemical Quantities</t>
        </is>
      </c>
      <c r="B59" s="12" t="inlineStr">
        <is>
          <t>Percentage Mass Calculations</t>
        </is>
      </c>
      <c r="C59" s="13" t="inlineStr">
        <is>
          <t>Calculating Percentage Mass II [CH3.11]</t>
        </is>
      </c>
      <c r="D59" s="12" t="inlineStr">
        <is>
          <t>Calculate the percentage mass of compounds without brackets. Atomic masses are given in the questions.</t>
        </is>
      </c>
      <c r="E59" s="12" t="inlineStr">
        <is>
          <t>d758cc8e-3c0c-4d4a-9032-6f6bb74e430c</t>
        </is>
      </c>
    </row>
    <row r="60" ht="45" customHeight="1">
      <c r="A60" s="12" t="inlineStr">
        <is>
          <t>Unit 5.2: Chemical Quantities</t>
        </is>
      </c>
      <c r="B60" s="12" t="inlineStr">
        <is>
          <t>Percentage Mass Calculations</t>
        </is>
      </c>
      <c r="C60" s="13" t="inlineStr">
        <is>
          <t>Calculating Percentage Mass III [CH3.12]</t>
        </is>
      </c>
      <c r="D60" s="12" t="inlineStr">
        <is>
          <t>Calculate the percentage mass of compounds without brackets. Atomic masses need to be read from a periodic table.</t>
        </is>
      </c>
      <c r="E60" s="12" t="inlineStr">
        <is>
          <t>170da6b8-322a-4dcd-bbea-8c22d341fcb2</t>
        </is>
      </c>
    </row>
    <row r="61" ht="45" customHeight="1">
      <c r="A61" s="12" t="inlineStr">
        <is>
          <t>Unit 5.2: Chemical Quantities</t>
        </is>
      </c>
      <c r="B61" s="12" t="inlineStr">
        <is>
          <t>Percentage Mass Calculations</t>
        </is>
      </c>
      <c r="C61" s="13" t="inlineStr">
        <is>
          <t>Calculating Percentage Mass IV [CH3.13]</t>
        </is>
      </c>
      <c r="D61" s="12" t="inlineStr">
        <is>
          <t>Calculate the percentage mass of compounds with brackets. Atomic masses need to be read from a periodic table.</t>
        </is>
      </c>
      <c r="E61" s="12" t="inlineStr">
        <is>
          <t>5063003c-9c19-450c-991a-ce48b23bef6a</t>
        </is>
      </c>
    </row>
    <row r="62" ht="45" customHeight="1">
      <c r="A62" s="12" t="inlineStr">
        <is>
          <t>Unit 5.2: Chemical Quantities</t>
        </is>
      </c>
      <c r="B62" s="12" t="inlineStr">
        <is>
          <t>Concentration Calculations (g/dm³)</t>
        </is>
      </c>
      <c r="C62" s="13" t="inlineStr">
        <is>
          <t>Diagnostic: Concentration Calculations (g/dm³) [SY0.110]</t>
        </is>
      </c>
      <c r="D62" s="12" t="inlineStr">
        <is>
          <t>Diagnostic for calculating the concentration of solutions in g/dm³.</t>
        </is>
      </c>
      <c r="E62" s="12" t="inlineStr">
        <is>
          <t>5f1349f8-f185-4922-b4fb-f53ed47f5604</t>
        </is>
      </c>
    </row>
    <row r="63" ht="45" customHeight="1">
      <c r="A63" s="12" t="inlineStr">
        <is>
          <t>Unit 5.2: Chemical Quantities</t>
        </is>
      </c>
      <c r="B63" s="12" t="inlineStr">
        <is>
          <t>Concentration Calculations (g/dm³)</t>
        </is>
      </c>
      <c r="C63" s="13" t="inlineStr">
        <is>
          <t>Concentration of Solutions [CH3.34]</t>
        </is>
      </c>
      <c r="D63" s="12" t="inlineStr">
        <is>
          <t>Describe the use of the (aq) state symbol in relation to concentration.</t>
        </is>
      </c>
      <c r="E63" s="12" t="inlineStr">
        <is>
          <t>da5f7e7f-fe87-4b5a-bf68-0bdffaa0d941</t>
        </is>
      </c>
    </row>
    <row r="64" ht="45" customHeight="1">
      <c r="A64" s="12" t="inlineStr">
        <is>
          <t>Unit 5.2: Chemical Quantities</t>
        </is>
      </c>
      <c r="B64" s="12" t="inlineStr">
        <is>
          <t>Concentration Calculations (g/dm³)</t>
        </is>
      </c>
      <c r="C64" s="13" t="inlineStr">
        <is>
          <t>Calculating Concentration I (g/dm³) [CH3.35]</t>
        </is>
      </c>
      <c r="D64" s="12" t="inlineStr">
        <is>
          <t>Calculate the concentration of solutions in g/dm³. Unit conversions are not required.</t>
        </is>
      </c>
      <c r="E64" s="12" t="inlineStr">
        <is>
          <t>bd1f245f-2cfa-458f-8796-31b55e621583</t>
        </is>
      </c>
    </row>
    <row r="65" ht="45" customHeight="1">
      <c r="A65" s="12" t="inlineStr">
        <is>
          <t>Unit 5.2: Chemical Quantities</t>
        </is>
      </c>
      <c r="B65" s="12" t="inlineStr">
        <is>
          <t>Concentration Calculations (g/dm³)</t>
        </is>
      </c>
      <c r="C65" s="13" t="inlineStr">
        <is>
          <t>Calculating Concentration II (g/dm³) [CH3.36]</t>
        </is>
      </c>
      <c r="D65" s="12" t="inlineStr">
        <is>
          <t>Calculate the concentration of solutions in g/dm³. Unit conversions are required.</t>
        </is>
      </c>
      <c r="E65" s="12" t="inlineStr">
        <is>
          <t>b3a40fde-2267-49c1-bdc4-184b132263f9</t>
        </is>
      </c>
    </row>
    <row r="66" ht="45" customHeight="1">
      <c r="A66" s="12" t="inlineStr">
        <is>
          <t>Unit 5.2: Chemical Quantities</t>
        </is>
      </c>
      <c r="B66" s="12" t="inlineStr">
        <is>
          <t>Concentration Calculations (g/dm³)</t>
        </is>
      </c>
      <c r="C66" s="13" t="inlineStr">
        <is>
          <t>Rearranging the Concentration Equation (g/dm³) [CH3.37]</t>
        </is>
      </c>
      <c r="D66" s="12" t="inlineStr">
        <is>
          <t>Rearrange the concentration equation to calculate the mass and volume of solutions. Includes application questions and requires unit conversions.</t>
        </is>
      </c>
      <c r="E66" s="12" t="inlineStr">
        <is>
          <t>229e38ad-cfa9-494b-b2b4-bf40d7c55f91</t>
        </is>
      </c>
    </row>
    <row r="67" ht="45" customHeight="1">
      <c r="A67" s="12" t="inlineStr">
        <is>
          <t>Unit 6.1: Forces &amp; Energy Changes</t>
        </is>
      </c>
      <c r="B67" s="12" t="inlineStr">
        <is>
          <t>Introduction to Forces</t>
        </is>
      </c>
      <c r="C67" s="13" t="inlineStr">
        <is>
          <t>Diagnostic: Introduction to Forces [SY0.113]</t>
        </is>
      </c>
      <c r="D67" s="12" t="inlineStr">
        <is>
          <t>Diagnostic for comparing scalar with vector quantities and contact with non-contact forces.</t>
        </is>
      </c>
      <c r="E67" s="12" t="inlineStr">
        <is>
          <t>bd64dc8e-26e5-459e-bad5-2371b729303c</t>
        </is>
      </c>
    </row>
    <row r="68" ht="45" customHeight="1">
      <c r="A68" s="12" t="inlineStr">
        <is>
          <t>Unit 6.1: Forces &amp; Energy Changes</t>
        </is>
      </c>
      <c r="B68" s="12" t="inlineStr">
        <is>
          <t>Introduction to Forces</t>
        </is>
      </c>
      <c r="C68" s="13" t="inlineStr">
        <is>
          <t>Scalar &amp; Vector Quantities [PH5.001]</t>
        </is>
      </c>
      <c r="D68" s="12" t="inlineStr">
        <is>
          <t>Define scalars and vectors.</t>
        </is>
      </c>
      <c r="E68" s="12" t="inlineStr">
        <is>
          <t>0a7bcba8-f4f4-472c-86e1-61135bea3eb7</t>
        </is>
      </c>
    </row>
    <row r="69" ht="45" customHeight="1">
      <c r="A69" s="12" t="inlineStr">
        <is>
          <t>Unit 6.1: Forces &amp; Energy Changes</t>
        </is>
      </c>
      <c r="B69" s="12" t="inlineStr">
        <is>
          <t>Introduction to Forces</t>
        </is>
      </c>
      <c r="C69" s="13" t="inlineStr">
        <is>
          <t xml:space="preserve">Introduction to Forces [PH5.002] </t>
        </is>
      </c>
      <c r="D69" s="12" t="inlineStr">
        <is>
          <t xml:space="preserve">Describe what a force is and how to represent it.  </t>
        </is>
      </c>
      <c r="E69" s="12" t="inlineStr">
        <is>
          <t>de5daa6d-be44-45bc-9097-584600ae62b2</t>
        </is>
      </c>
    </row>
    <row r="70" ht="45" customHeight="1">
      <c r="A70" s="12" t="inlineStr">
        <is>
          <t>Unit 6.1: Forces &amp; Energy Changes</t>
        </is>
      </c>
      <c r="B70" s="12" t="inlineStr">
        <is>
          <t>Introduction to Forces</t>
        </is>
      </c>
      <c r="C70" s="13" t="inlineStr">
        <is>
          <t>Contact &amp; Non-Contact Forces [PH5.003]</t>
        </is>
      </c>
      <c r="D70" s="12" t="inlineStr">
        <is>
          <t xml:space="preserve">Describing the difference between contact and non-contact forces.  </t>
        </is>
      </c>
      <c r="E70" s="12" t="inlineStr">
        <is>
          <t>28c8edd9-3bac-47ff-b69e-72e5097c6e14</t>
        </is>
      </c>
    </row>
    <row r="71" ht="45" customHeight="1">
      <c r="A71" s="12" t="inlineStr">
        <is>
          <t>Unit 6.1: Forces &amp; Energy Changes</t>
        </is>
      </c>
      <c r="B71" s="12" t="inlineStr">
        <is>
          <t>Resultant Forces</t>
        </is>
      </c>
      <c r="C71" s="13" t="inlineStr">
        <is>
          <t>Diagnostic: Resultant Forces [SY0.114]</t>
        </is>
      </c>
      <c r="D71" s="12" t="inlineStr">
        <is>
          <t>Diagnostic for the resultant forces topic.</t>
        </is>
      </c>
      <c r="E71" s="12" t="inlineStr">
        <is>
          <t>13d0890e-275d-4822-9582-b90d62a5c0b3</t>
        </is>
      </c>
    </row>
    <row r="72" ht="45" customHeight="1">
      <c r="A72" s="12" t="inlineStr">
        <is>
          <t>Unit 6.1: Forces &amp; Energy Changes</t>
        </is>
      </c>
      <c r="B72" s="12" t="inlineStr">
        <is>
          <t>Resultant Forces</t>
        </is>
      </c>
      <c r="C72" s="13" t="inlineStr">
        <is>
          <t xml:space="preserve">Resultant Forces: Determining [PH5.014] </t>
        </is>
      </c>
      <c r="D72" s="12" t="inlineStr">
        <is>
          <t>Using Newton's First law to determine the resultant force acting on an object.</t>
        </is>
      </c>
      <c r="E72" s="12" t="inlineStr">
        <is>
          <t>fb0ca61a-5e79-444a-9373-03207ee29ebe</t>
        </is>
      </c>
    </row>
    <row r="73" ht="45" customHeight="1">
      <c r="A73" s="12" t="inlineStr">
        <is>
          <t>Unit 6.1: Forces &amp; Energy Changes</t>
        </is>
      </c>
      <c r="B73" s="12" t="inlineStr">
        <is>
          <t>Resultant Forces</t>
        </is>
      </c>
      <c r="C73" s="13" t="inlineStr">
        <is>
          <t xml:space="preserve">Resultant Forces: Calculating [PH5.015] </t>
        </is>
      </c>
      <c r="D73" s="12" t="inlineStr">
        <is>
          <t>Using Newton's 1st law to calculate the resultant force acting on an object.</t>
        </is>
      </c>
      <c r="E73" s="12" t="inlineStr">
        <is>
          <t>9466f8ea-2475-473d-bcbd-79cb7efe102e</t>
        </is>
      </c>
    </row>
    <row r="74" ht="45" customHeight="1">
      <c r="A74" s="12" t="inlineStr">
        <is>
          <t>Unit 6.1: Forces &amp; Energy Changes</t>
        </is>
      </c>
      <c r="B74" s="12" t="inlineStr">
        <is>
          <t>Resultant Forces</t>
        </is>
      </c>
      <c r="C74" s="13" t="inlineStr">
        <is>
          <t>Practical: Effect of Surface Materials on Friction [PH5.016]</t>
        </is>
      </c>
      <c r="D74" s="12" t="inlineStr">
        <is>
          <t>Investigate how surface friction on an object affects the resultant force applied to an object.</t>
        </is>
      </c>
      <c r="E74" s="12" t="inlineStr">
        <is>
          <t>4f1f87ff-ebb4-4cce-a200-ff7de3dbc133</t>
        </is>
      </c>
    </row>
    <row r="75" ht="45" customHeight="1">
      <c r="A75" s="12" t="inlineStr">
        <is>
          <t>Unit 6.1: Forces &amp; Energy Changes</t>
        </is>
      </c>
      <c r="B75" s="12" t="inlineStr">
        <is>
          <t>Resultant Forces</t>
        </is>
      </c>
      <c r="C75" s="13" t="inlineStr">
        <is>
          <t>Practical: Effect of Weight on Friction [PH5.017]</t>
        </is>
      </c>
      <c r="D75" s="12" t="inlineStr">
        <is>
          <t xml:space="preserve">Investigate how the weight of an object affects the magnitude of the frictional forces when a resultant force is applied to it. </t>
        </is>
      </c>
      <c r="E75" s="12" t="inlineStr">
        <is>
          <t>c9bde4cc-410c-4439-b102-d2a88ee7a152</t>
        </is>
      </c>
    </row>
    <row r="76" ht="45" customHeight="1">
      <c r="A76" s="12" t="inlineStr">
        <is>
          <t>Unit 6.1: Forces &amp; Energy Changes</t>
        </is>
      </c>
      <c r="B76" s="12" t="inlineStr">
        <is>
          <t>Work Done (W=Fd)</t>
        </is>
      </c>
      <c r="C76" s="13" t="inlineStr">
        <is>
          <t>Diagnostic: Work Done (W=Fd) [SY0.116]</t>
        </is>
      </c>
      <c r="D76" s="12" t="inlineStr">
        <is>
          <t>Diagnostic for the work done (W=Fd) topic.</t>
        </is>
      </c>
      <c r="E76" s="12" t="inlineStr">
        <is>
          <t>dc32c011-0d6a-409b-81b8-7ad1a68ebe7c</t>
        </is>
      </c>
    </row>
    <row r="77" ht="45" customHeight="1">
      <c r="A77" s="12" t="inlineStr">
        <is>
          <t>Unit 6.1: Forces &amp; Energy Changes</t>
        </is>
      </c>
      <c r="B77" s="12" t="inlineStr">
        <is>
          <t>Work Done (W=Fd)</t>
        </is>
      </c>
      <c r="C77" s="13" t="inlineStr">
        <is>
          <t>Work Done [PK22.15]</t>
        </is>
      </c>
      <c r="D77" s="12" t="inlineStr">
        <is>
          <t xml:space="preserve">Describe work done and how it can change. </t>
        </is>
      </c>
      <c r="E77" s="12" t="inlineStr">
        <is>
          <t>ee809038-29be-4bc3-9a6f-eaadea7bc5a9</t>
        </is>
      </c>
    </row>
    <row r="78" ht="45" customHeight="1">
      <c r="A78" s="12" t="inlineStr">
        <is>
          <t>Unit 6.1: Forces &amp; Energy Changes</t>
        </is>
      </c>
      <c r="B78" s="12" t="inlineStr">
        <is>
          <t>Work Done (W=Fd)</t>
        </is>
      </c>
      <c r="C78" s="13" t="inlineStr">
        <is>
          <t>Using W=Fs to Calculate Work I [PH1.06]</t>
        </is>
      </c>
      <c r="D78" s="12" t="inlineStr">
        <is>
          <t>Calculate work done using the equation W=Fd. Includes some application of knowledge but no unit conversions.</t>
        </is>
      </c>
      <c r="E78" s="12" t="inlineStr">
        <is>
          <t>9cab6590-dcf7-46be-a674-4cacb469b8ea</t>
        </is>
      </c>
    </row>
    <row r="79" ht="45" customHeight="1">
      <c r="A79" s="12" t="inlineStr">
        <is>
          <t>Unit 6.1: Forces &amp; Energy Changes</t>
        </is>
      </c>
      <c r="B79" s="12" t="inlineStr">
        <is>
          <t>Work Done (W=Fd)</t>
        </is>
      </c>
      <c r="C79" s="13" t="inlineStr">
        <is>
          <t>Using W=Fs to Calculate Work II [PH1.07]</t>
        </is>
      </c>
      <c r="D79" s="12" t="inlineStr">
        <is>
          <t>Calculate work done using the equation W=Fd. Includes application and unit conversions.</t>
        </is>
      </c>
      <c r="E79" s="12" t="inlineStr">
        <is>
          <t>632733c8-f4cd-41f4-b40a-f3de1b325a34</t>
        </is>
      </c>
    </row>
    <row r="80" ht="45" customHeight="1">
      <c r="A80" s="12" t="inlineStr">
        <is>
          <t>Unit 6.1: Forces &amp; Energy Changes</t>
        </is>
      </c>
      <c r="B80" s="12" t="inlineStr">
        <is>
          <t>Work Done (W=Fd)</t>
        </is>
      </c>
      <c r="C80" s="13" t="inlineStr">
        <is>
          <t>Rearranging the W=Fs Equation [PH1.08]</t>
        </is>
      </c>
      <c r="D80" s="12" t="inlineStr">
        <is>
          <t xml:space="preserve">Rearrange W=Fd to find force and distance, includes unit conversions. </t>
        </is>
      </c>
      <c r="E80" s="12" t="inlineStr">
        <is>
          <t>b081c3ca-ece1-4ec4-a467-fda8c84cb705</t>
        </is>
      </c>
    </row>
    <row r="81" ht="45" customHeight="1">
      <c r="A81" s="12" t="inlineStr">
        <is>
          <t>Unit 6.1: Forces &amp; Energy Changes</t>
        </is>
      </c>
      <c r="B81" s="12" t="inlineStr">
        <is>
          <t>Weight &amp; Mass (W=mg)</t>
        </is>
      </c>
      <c r="C81" s="13" t="inlineStr">
        <is>
          <t>Diagnostic: Weight &amp; Mass (W=mg) [SY0.117]</t>
        </is>
      </c>
      <c r="D81" s="12" t="inlineStr">
        <is>
          <t>Diagnostic for the difference between mass and weight.</t>
        </is>
      </c>
      <c r="E81" s="12" t="inlineStr">
        <is>
          <t>f62d49b7-dd09-458a-81b8-49abba166a31</t>
        </is>
      </c>
    </row>
    <row r="82" ht="45" customHeight="1">
      <c r="A82" s="12" t="inlineStr">
        <is>
          <t>Unit 6.1: Forces &amp; Energy Changes</t>
        </is>
      </c>
      <c r="B82" s="12" t="inlineStr">
        <is>
          <t>Weight &amp; Mass (W=mg)</t>
        </is>
      </c>
      <c r="C82" s="13" t="inlineStr">
        <is>
          <t xml:space="preserve">Weight vs Mass [PH5.004] </t>
        </is>
      </c>
      <c r="D82" s="12" t="inlineStr">
        <is>
          <t xml:space="preserve">Describing the difference between contact and non-contact forces. </t>
        </is>
      </c>
      <c r="E82" s="12" t="inlineStr">
        <is>
          <t>528b23e1-1909-44a3-ba69-64871d2220f2</t>
        </is>
      </c>
    </row>
    <row r="83" ht="45" customHeight="1">
      <c r="A83" s="12" t="inlineStr">
        <is>
          <t>Unit 6.1: Forces &amp; Energy Changes</t>
        </is>
      </c>
      <c r="B83" s="12" t="inlineStr">
        <is>
          <t>Weight &amp; Mass (W=mg)</t>
        </is>
      </c>
      <c r="C83" s="13" t="inlineStr">
        <is>
          <t>Using W=mg to Calculate Weight I [PH5.005]</t>
        </is>
      </c>
      <c r="D83" s="12" t="inlineStr">
        <is>
          <t xml:space="preserve">Using the formula W=mg to calculate the Weight of an object.  </t>
        </is>
      </c>
      <c r="E83" s="12" t="inlineStr">
        <is>
          <t>2881d2fd-87b0-4e96-aa8e-a24b88a6c53b</t>
        </is>
      </c>
    </row>
    <row r="84" ht="45" customHeight="1">
      <c r="A84" s="12" t="inlineStr">
        <is>
          <t>Unit 6.1: Forces &amp; Energy Changes</t>
        </is>
      </c>
      <c r="B84" s="12" t="inlineStr">
        <is>
          <t>Weight &amp; Mass (W=mg)</t>
        </is>
      </c>
      <c r="C84" s="13" t="inlineStr">
        <is>
          <t>Using W=mg to Calculate Weight II [PH5.006]</t>
        </is>
      </c>
      <c r="D84" s="12" t="inlineStr">
        <is>
          <t xml:space="preserve">Using the formula W=mg to calculate the weight of an object, with unit conversions. </t>
        </is>
      </c>
      <c r="E84" s="12" t="inlineStr">
        <is>
          <t>8ad6d706-6316-43f0-b9fe-7dbe707255be</t>
        </is>
      </c>
    </row>
    <row r="85" ht="45" customHeight="1">
      <c r="A85" s="12" t="inlineStr">
        <is>
          <t>Unit 6.1: Forces &amp; Energy Changes</t>
        </is>
      </c>
      <c r="B85" s="12" t="inlineStr">
        <is>
          <t>Weight &amp; Mass (W=mg)</t>
        </is>
      </c>
      <c r="C85" s="13" t="inlineStr">
        <is>
          <t xml:space="preserve">Rearranging W=mg [PH5.007] </t>
        </is>
      </c>
      <c r="D85" s="12" t="inlineStr">
        <is>
          <t xml:space="preserve">Rearranging the formula W=mg. </t>
        </is>
      </c>
      <c r="E85" s="12" t="inlineStr">
        <is>
          <t>8b6a648f-3ed0-4a76-a49a-6e8cbd72ce42</t>
        </is>
      </c>
    </row>
    <row r="86" ht="45" customHeight="1">
      <c r="A86" s="12" t="inlineStr">
        <is>
          <t>Unit 6.1: Forces &amp; Energy Changes</t>
        </is>
      </c>
      <c r="B86" s="12" t="inlineStr">
        <is>
          <t>Gravitational Potential Energy Calculations (E=mgh)</t>
        </is>
      </c>
      <c r="C86" s="13" t="inlineStr">
        <is>
          <t>Diagnostic: Gravitational Potential Energy Calculations (E=mgh) [SY0.118]</t>
        </is>
      </c>
      <c r="D86" s="12" t="inlineStr">
        <is>
          <t>Diagnostic for the gravitational potential energy calculations (E=mgh)  topic.</t>
        </is>
      </c>
      <c r="E86" s="12" t="inlineStr">
        <is>
          <t>4403d246-dd62-408d-93b6-457acad58055</t>
        </is>
      </c>
    </row>
    <row r="87" ht="45" customHeight="1">
      <c r="A87" s="12" t="inlineStr">
        <is>
          <t>Unit 6.1: Forces &amp; Energy Changes</t>
        </is>
      </c>
      <c r="B87" s="12" t="inlineStr">
        <is>
          <t>Gravitational Potential Energy Calculations (E=mgh)</t>
        </is>
      </c>
      <c r="C87" s="13" t="inlineStr">
        <is>
          <t>Using E=mgh to Calculate Gravitational Potential Energy I [PH1.13]</t>
        </is>
      </c>
      <c r="D87" s="12" t="inlineStr">
        <is>
          <t>Calculate gravitational potential energy using the equation E=mgh. Includes some application of knowledge but no unit conversions.</t>
        </is>
      </c>
      <c r="E87" s="12" t="inlineStr">
        <is>
          <t>dd72a61c-9cee-4ed4-bd05-83119d12cf26</t>
        </is>
      </c>
    </row>
    <row r="88" ht="45" customHeight="1">
      <c r="A88" s="12" t="inlineStr">
        <is>
          <t>Unit 6.1: Forces &amp; Energy Changes</t>
        </is>
      </c>
      <c r="B88" s="12" t="inlineStr">
        <is>
          <t>Gravitational Potential Energy Calculations (E=mgh)</t>
        </is>
      </c>
      <c r="C88" s="13" t="inlineStr">
        <is>
          <t>Using E=mgh to Calculate Gravitational Potential Energy II [PH1.14]</t>
        </is>
      </c>
      <c r="D88" s="12" t="inlineStr">
        <is>
          <t>Calculate gravitational potential energy using the equation E=mgh. Includes application and unit conversions.</t>
        </is>
      </c>
      <c r="E88" s="12" t="inlineStr">
        <is>
          <t>b8d1da1f-2d2a-4dc9-8170-909061fb9ad9</t>
        </is>
      </c>
    </row>
    <row r="89" ht="45" customHeight="1">
      <c r="A89" s="12" t="inlineStr">
        <is>
          <t>Unit 6.1: Forces &amp; Energy Changes</t>
        </is>
      </c>
      <c r="B89" s="12" t="inlineStr">
        <is>
          <t>Gravitational Potential Energy Calculations (E=mgh)</t>
        </is>
      </c>
      <c r="C89" s="13" t="inlineStr">
        <is>
          <t>Rearranging the E=mgh Equation I [PH1.15]</t>
        </is>
      </c>
      <c r="D89" s="12" t="inlineStr">
        <is>
          <t xml:space="preserve">Rearrange E=mgh to find mass, includes unit conversions. </t>
        </is>
      </c>
      <c r="E89" s="12" t="inlineStr">
        <is>
          <t>f3a5c686-9ff7-4f04-bf5b-f5ffccdeb98e</t>
        </is>
      </c>
    </row>
    <row r="90" ht="45" customHeight="1">
      <c r="A90" s="12" t="inlineStr">
        <is>
          <t>Unit 6.1: Forces &amp; Energy Changes</t>
        </is>
      </c>
      <c r="B90" s="12" t="inlineStr">
        <is>
          <t>Gravitational Potential Energy Calculations (E=mgh)</t>
        </is>
      </c>
      <c r="C90" s="13" t="inlineStr">
        <is>
          <t>Rearranging the E=mgh Equation II [PH1.16]</t>
        </is>
      </c>
      <c r="D90" s="12" t="inlineStr">
        <is>
          <t xml:space="preserve">Rearrange E=mgh to find height, includes unit conversions. </t>
        </is>
      </c>
      <c r="E90" s="12" t="inlineStr">
        <is>
          <t>d9121478-4f93-47db-a097-ecc727e42d15</t>
        </is>
      </c>
    </row>
    <row r="91" ht="45" customHeight="1">
      <c r="A91" s="12" t="inlineStr">
        <is>
          <t>Unit 6.1: Forces &amp; Energy Changes</t>
        </is>
      </c>
      <c r="B91" s="12" t="inlineStr">
        <is>
          <t>Gravitational Potential Energy Calculations (E=mgh)</t>
        </is>
      </c>
      <c r="C91" s="13" t="inlineStr">
        <is>
          <t>Rearranging the E=mgh Equation III [PH1.17]</t>
        </is>
      </c>
      <c r="D91" s="12" t="inlineStr">
        <is>
          <t xml:space="preserve">Rearrange E=mgh to find gravitational field strength, includes unit conversions. </t>
        </is>
      </c>
      <c r="E91" s="12" t="inlineStr">
        <is>
          <t>42dc2018-511d-4b72-9fbc-7b1e1edc0c39</t>
        </is>
      </c>
    </row>
    <row r="92" ht="45" customHeight="1">
      <c r="A92" s="12" t="inlineStr">
        <is>
          <t>Unit 6.1: Forces &amp; Energy Changes</t>
        </is>
      </c>
      <c r="B92" s="12" t="inlineStr">
        <is>
          <t>Extension of Springs (F=ke)</t>
        </is>
      </c>
      <c r="C92" s="13" t="inlineStr">
        <is>
          <t>Diagnostic: Extension of Springs (F=ke) [SY0.119]</t>
        </is>
      </c>
      <c r="D92" s="12" t="inlineStr">
        <is>
          <t>Diagnostic for elastic and plastic deformations, including Hooke's Law Practical. Calculations using the F=ke equation with application and unit conversion questions.</t>
        </is>
      </c>
      <c r="E92" s="12" t="inlineStr">
        <is>
          <t>332f673e-da49-407d-9af6-afd6227d512f</t>
        </is>
      </c>
    </row>
    <row r="93" ht="45" customHeight="1">
      <c r="A93" s="12" t="inlineStr">
        <is>
          <t>Unit 6.1: Forces &amp; Energy Changes</t>
        </is>
      </c>
      <c r="B93" s="12" t="inlineStr">
        <is>
          <t>Extension of Springs (F=ke)</t>
        </is>
      </c>
      <c r="C93" s="13" t="inlineStr">
        <is>
          <t>Stretching &amp; Compressing [PH5.035]</t>
        </is>
      </c>
      <c r="D93" s="12" t="inlineStr">
        <is>
          <t>Describe how forces can change the shape of an object.</t>
        </is>
      </c>
      <c r="E93" s="12" t="inlineStr">
        <is>
          <t>f447138d-e80d-40a6-b29b-eeb29cd1e986</t>
        </is>
      </c>
    </row>
    <row r="94" ht="45" customHeight="1">
      <c r="A94" s="12" t="inlineStr">
        <is>
          <t>Unit 6.1: Forces &amp; Energy Changes</t>
        </is>
      </c>
      <c r="B94" s="12" t="inlineStr">
        <is>
          <t>Extension of Springs (F=ke)</t>
        </is>
      </c>
      <c r="C94" s="13" t="inlineStr">
        <is>
          <t>Elastic vs Inelastic Deformation [PH5.036]</t>
        </is>
      </c>
      <c r="D94" s="12" t="inlineStr">
        <is>
          <t xml:space="preserve">Explain the difference between plastic and elastic deformation.  </t>
        </is>
      </c>
      <c r="E94" s="12" t="inlineStr">
        <is>
          <t>8b2ba6e2-9dc5-4087-8ef3-f3900d319c3d</t>
        </is>
      </c>
    </row>
    <row r="95" ht="45" customHeight="1">
      <c r="A95" s="12" t="inlineStr">
        <is>
          <t>Unit 6.1: Forces &amp; Energy Changes</t>
        </is>
      </c>
      <c r="B95" s="12" t="inlineStr">
        <is>
          <t>Extension of Springs (F=ke)</t>
        </is>
      </c>
      <c r="C95" s="13" t="inlineStr">
        <is>
          <t>Required Practical 13: Hooke's Law – Method &amp; Data Collection [SY6.02]</t>
        </is>
      </c>
      <c r="D95" s="12" t="inlineStr">
        <is>
          <t>Investigate how the extension of a spring changes when a force is applied to it.</t>
        </is>
      </c>
      <c r="E95" s="12" t="inlineStr">
        <is>
          <t>f1549b32-bd89-4e02-9fae-eb0b5ccffa07</t>
        </is>
      </c>
    </row>
    <row r="96" ht="45" customHeight="1">
      <c r="A96" s="12" t="inlineStr">
        <is>
          <t>Unit 6.1: Forces &amp; Energy Changes</t>
        </is>
      </c>
      <c r="B96" s="12" t="inlineStr">
        <is>
          <t>Extension of Springs (F=ke)</t>
        </is>
      </c>
      <c r="C96" s="13" t="inlineStr">
        <is>
          <t>Hooke's Law [PH5.039]</t>
        </is>
      </c>
      <c r="D96" s="12" t="inlineStr">
        <is>
          <t>Describe Hooke's Law and the relationship between force and extension or compression.</t>
        </is>
      </c>
      <c r="E96" s="12" t="inlineStr">
        <is>
          <t>bdf49d75-827d-4f68-81db-b2fcf32de2d7</t>
        </is>
      </c>
    </row>
    <row r="97" ht="45" customHeight="1">
      <c r="A97" s="12" t="inlineStr">
        <is>
          <t>Unit 6.1: Forces &amp; Energy Changes</t>
        </is>
      </c>
      <c r="B97" s="12" t="inlineStr">
        <is>
          <t>Extension of Springs (F=ke)</t>
        </is>
      </c>
      <c r="C97" s="13" t="inlineStr">
        <is>
          <t>Hooke's Law: Limit of Proportionality [PH5.040]</t>
        </is>
      </c>
      <c r="D97" s="12" t="inlineStr">
        <is>
          <t xml:space="preserve">Explain the conditions needed for Hooke's law to apply to a material being stretched or compressed. </t>
        </is>
      </c>
      <c r="E97" s="12" t="inlineStr">
        <is>
          <t>03935338-df0b-4cf3-84de-0d6033f9a38d</t>
        </is>
      </c>
    </row>
    <row r="98" ht="45" customHeight="1">
      <c r="A98" s="12" t="inlineStr">
        <is>
          <t>Unit 6.1: Forces &amp; Energy Changes</t>
        </is>
      </c>
      <c r="B98" s="12" t="inlineStr">
        <is>
          <t>Extension of Springs (F=ke)</t>
        </is>
      </c>
      <c r="C98" s="13" t="inlineStr">
        <is>
          <t>Required Practical 13: Hooke's Law – Analysis &amp; Conclusions [SY6.03]</t>
        </is>
      </c>
      <c r="D98" s="12" t="inlineStr">
        <is>
          <t>Analyse and conclude Hooke's Law practical.</t>
        </is>
      </c>
      <c r="E98" s="12" t="inlineStr">
        <is>
          <t>1cde9c56-60e3-4d21-b89c-6c8c3da43132</t>
        </is>
      </c>
    </row>
    <row r="99" ht="45" customHeight="1">
      <c r="A99" s="12" t="inlineStr">
        <is>
          <t>Unit 6.1: Forces &amp; Energy Changes</t>
        </is>
      </c>
      <c r="B99" s="12" t="inlineStr">
        <is>
          <t>Extension of Springs (F=ke)</t>
        </is>
      </c>
      <c r="C99" s="13" t="inlineStr">
        <is>
          <t>Using F=ke to Calculate Force I [PH5.043]</t>
        </is>
      </c>
      <c r="D99" s="12" t="inlineStr">
        <is>
          <t>Using the relationship between force and extension, with conversions from cm to m.</t>
        </is>
      </c>
      <c r="E99" s="12" t="inlineStr">
        <is>
          <t>beab37c7-bbb9-48ae-98f7-71a73fbe0a3d</t>
        </is>
      </c>
    </row>
    <row r="100" ht="45" customHeight="1">
      <c r="A100" s="12" t="inlineStr">
        <is>
          <t>Unit 6.1: Forces &amp; Energy Changes</t>
        </is>
      </c>
      <c r="B100" s="12" t="inlineStr">
        <is>
          <t>Extension of Springs (F=ke)</t>
        </is>
      </c>
      <c r="C100" s="13" t="inlineStr">
        <is>
          <t>Using F=ke to Calculate Force with Diagrams I [PH5.044]</t>
        </is>
      </c>
      <c r="D100" s="12" t="inlineStr">
        <is>
          <t>Using the relationship between force and extension with diagrams, with conversions from cm to m.</t>
        </is>
      </c>
      <c r="E100" s="12" t="inlineStr">
        <is>
          <t>2fa87871-f84b-4770-9d48-354ec63bd870</t>
        </is>
      </c>
    </row>
    <row r="101" ht="45" customHeight="1">
      <c r="A101" s="12" t="inlineStr">
        <is>
          <t>Unit 6.1: Forces &amp; Energy Changes</t>
        </is>
      </c>
      <c r="B101" s="12" t="inlineStr">
        <is>
          <t>Extension of Springs (F=ke)</t>
        </is>
      </c>
      <c r="C101" s="13" t="inlineStr">
        <is>
          <t>Using F=ke to Calculate Force II [PH5.045]</t>
        </is>
      </c>
      <c r="D101" s="12" t="inlineStr">
        <is>
          <t>Using the relationship between force and extension, with units conversions required</t>
        </is>
      </c>
      <c r="E101" s="12" t="inlineStr">
        <is>
          <t>5af59f00-5636-4cea-b014-0119e1e37ddf</t>
        </is>
      </c>
    </row>
    <row r="102" ht="45" customHeight="1">
      <c r="A102" s="12" t="inlineStr">
        <is>
          <t>Unit 6.1: Forces &amp; Energy Changes</t>
        </is>
      </c>
      <c r="B102" s="12" t="inlineStr">
        <is>
          <t>Extension of Springs (F=ke)</t>
        </is>
      </c>
      <c r="C102" s="13" t="inlineStr">
        <is>
          <t>Using F=ke to Calculate Force with Diagrams II [PH5.046]</t>
        </is>
      </c>
      <c r="D102" s="12" t="inlineStr">
        <is>
          <t>Using the relationship between force and extension with diagrams, with other conversions from cm to m.</t>
        </is>
      </c>
      <c r="E102" s="12" t="inlineStr">
        <is>
          <t>33a14696-8d71-4156-bf03-326cef8db9b6</t>
        </is>
      </c>
    </row>
    <row r="103" ht="45" customHeight="1">
      <c r="A103" s="12" t="inlineStr">
        <is>
          <t>Unit 6.1: Forces &amp; Energy Changes</t>
        </is>
      </c>
      <c r="B103" s="12" t="inlineStr">
        <is>
          <t>Extension of Springs (F=ke)</t>
        </is>
      </c>
      <c r="C103" s="13" t="inlineStr">
        <is>
          <t>Rearranging F=ke [PH5.047]</t>
        </is>
      </c>
      <c r="D103" s="12" t="inlineStr">
        <is>
          <t>Rearranging the F=ke equation for different applications.</t>
        </is>
      </c>
      <c r="E103" s="12" t="inlineStr">
        <is>
          <t>a4c8d84b-8536-41b0-901d-f3a4eb4e246a</t>
        </is>
      </c>
    </row>
    <row r="104" ht="45" customHeight="1">
      <c r="A104" s="12" t="inlineStr">
        <is>
          <t>Unit 6.1: Forces &amp; Energy Changes</t>
        </is>
      </c>
      <c r="B104" s="12" t="inlineStr">
        <is>
          <t>Work Done on Springs (E=½ke²)</t>
        </is>
      </c>
      <c r="C104" s="13" t="inlineStr">
        <is>
          <t>Diagnostic: Work Done on Springs (E=½ke²) [SY0.121]</t>
        </is>
      </c>
      <c r="D104" s="12" t="inlineStr">
        <is>
          <t>Diagnostic for work done on springs and calculations using the E=½ke² equations with application and unit conversion questions.</t>
        </is>
      </c>
      <c r="E104" s="12" t="inlineStr">
        <is>
          <t>d0dbb209-7bf3-45b1-987d-2727e94a9996</t>
        </is>
      </c>
    </row>
    <row r="105" ht="45" customHeight="1">
      <c r="A105" s="12" t="inlineStr">
        <is>
          <t>Unit 6.1: Forces &amp; Energy Changes</t>
        </is>
      </c>
      <c r="B105" s="12" t="inlineStr">
        <is>
          <t>Work Done on Springs (E=½ke²)</t>
        </is>
      </c>
      <c r="C105" s="13" t="inlineStr">
        <is>
          <t>Rearranging F=ke with Diagrams [PH5.048]</t>
        </is>
      </c>
      <c r="D105" s="12" t="inlineStr">
        <is>
          <t>Rearranging the F=ke equation for different applications with diagrams.</t>
        </is>
      </c>
      <c r="E105" s="12" t="inlineStr">
        <is>
          <t>0c9daf0e-a374-4854-a277-68cb1bcaff45</t>
        </is>
      </c>
    </row>
    <row r="106" ht="45" customHeight="1">
      <c r="A106" s="12" t="inlineStr">
        <is>
          <t>Unit 6.1: Forces &amp; Energy Changes</t>
        </is>
      </c>
      <c r="B106" s="12" t="inlineStr">
        <is>
          <t>Work Done on Springs (E=½ke²)</t>
        </is>
      </c>
      <c r="C106" s="13" t="inlineStr">
        <is>
          <t>Using E=½ke² to Calculate Elastic Potential Energy I [PH1.21]</t>
        </is>
      </c>
      <c r="D106" s="12" t="inlineStr">
        <is>
          <t>Calculate elastic potential energy using the equation E=½ke². Includes some application of knowledge but no unit conversions.</t>
        </is>
      </c>
      <c r="E106" s="12" t="inlineStr">
        <is>
          <t>af680dac-bb68-4232-ab82-03f40c38fb62</t>
        </is>
      </c>
    </row>
    <row r="107" ht="45" customHeight="1">
      <c r="A107" s="12" t="inlineStr">
        <is>
          <t>Unit 6.1: Forces &amp; Energy Changes</t>
        </is>
      </c>
      <c r="B107" s="12" t="inlineStr">
        <is>
          <t>Work Done on Springs (E=½ke²)</t>
        </is>
      </c>
      <c r="C107" s="13" t="inlineStr">
        <is>
          <t>Using E=½ke² to Calculate Elastic Potential Energy II [PH1.22]</t>
        </is>
      </c>
      <c r="D107" s="12" t="inlineStr">
        <is>
          <t>Calculate elastic potential energy using the equation E=½ke². Includes application and unit conversions.</t>
        </is>
      </c>
      <c r="E107" s="12" t="inlineStr">
        <is>
          <t>a87bff3e-6c0e-465f-ac12-307c6ab07ba5</t>
        </is>
      </c>
    </row>
    <row r="108" ht="45" customHeight="1">
      <c r="A108" s="12" t="inlineStr">
        <is>
          <t>Unit 6.1: Forces &amp; Energy Changes</t>
        </is>
      </c>
      <c r="B108" s="12" t="inlineStr">
        <is>
          <t>Work Done on Springs (E=½ke²)</t>
        </is>
      </c>
      <c r="C108" s="13" t="inlineStr">
        <is>
          <t>Rearranging the E=½ke² Equation I [PH1.23]</t>
        </is>
      </c>
      <c r="D108" s="12" t="inlineStr">
        <is>
          <t xml:space="preserve">Rearrange E=½ke² to find spring constant, includes unit conversions. </t>
        </is>
      </c>
      <c r="E108" s="12" t="inlineStr">
        <is>
          <t>165d88e3-d843-4b81-ac0c-d1570f190835</t>
        </is>
      </c>
    </row>
    <row r="109" ht="45" customHeight="1">
      <c r="A109" s="12" t="inlineStr">
        <is>
          <t>Unit 6.1: Forces &amp; Energy Changes</t>
        </is>
      </c>
      <c r="B109" s="12" t="inlineStr">
        <is>
          <t>Work Done on Springs (E=½ke²)</t>
        </is>
      </c>
      <c r="C109" s="13" t="inlineStr">
        <is>
          <t>Work Done on Springs [PH5.049]</t>
        </is>
      </c>
      <c r="D109" s="12" t="inlineStr">
        <is>
          <t xml:space="preserve">Describe how the work done on a spring can be calculated. </t>
        </is>
      </c>
      <c r="E109" s="12" t="inlineStr">
        <is>
          <t>077251b6-e5c4-4952-a2e1-21a81f938362</t>
        </is>
      </c>
    </row>
    <row r="110" ht="45" customHeight="1">
      <c r="A110" s="12" t="inlineStr">
        <is>
          <t>Unit 6.1: Forces &amp; Energy Changes</t>
        </is>
      </c>
      <c r="B110" s="12" t="inlineStr">
        <is>
          <t>Work Done on Springs (E=½ke²)</t>
        </is>
      </c>
      <c r="C110" s="13" t="inlineStr">
        <is>
          <t>Using E=½ke² to Calculate Elastic Potential Energy with Diagrams I  [PH5.050]</t>
        </is>
      </c>
      <c r="D110" s="12" t="inlineStr">
        <is>
          <t xml:space="preserve">Apply the equation for work done on a spring with diagrams, with unit conversions from cm to m. </t>
        </is>
      </c>
      <c r="E110" s="12" t="inlineStr">
        <is>
          <t>d4c1cbbb-8043-4126-a24b-99e7ffef1ccf</t>
        </is>
      </c>
    </row>
    <row r="111" ht="45" customHeight="1">
      <c r="A111" s="12" t="inlineStr">
        <is>
          <t>Unit 6.1: Forces &amp; Energy Changes</t>
        </is>
      </c>
      <c r="B111" s="12" t="inlineStr">
        <is>
          <t>Work Done on Springs (E=½ke²)</t>
        </is>
      </c>
      <c r="C111" s="13" t="inlineStr">
        <is>
          <t>Using E=½ke² to Calculate Elastic Potential Energy with Diagrams II  [PH5.051]</t>
        </is>
      </c>
      <c r="D111" s="12" t="inlineStr">
        <is>
          <t>Apply the equation for work done on a spring with diagrams, with unit conversions.</t>
        </is>
      </c>
      <c r="E111" s="12" t="inlineStr">
        <is>
          <t>05767f1e-e62c-42c6-b18c-23ee3120d7ec</t>
        </is>
      </c>
    </row>
    <row r="112" ht="45" customHeight="1">
      <c r="A112" s="12" t="inlineStr">
        <is>
          <t>Unit 6.1: Forces &amp; Energy Changes</t>
        </is>
      </c>
      <c r="B112" s="12" t="inlineStr">
        <is>
          <t>Work Done on Springs (E=½ke²)</t>
        </is>
      </c>
      <c r="C112" s="13" t="inlineStr">
        <is>
          <t>Rearranging the E=½ke² Equation with Diagrams I [PH5.052]</t>
        </is>
      </c>
      <c r="D112" s="12" t="inlineStr">
        <is>
          <t>Rearranging the equation for work done on a spring with diagrams and unit conversions.</t>
        </is>
      </c>
      <c r="E112" s="12" t="inlineStr">
        <is>
          <t>d1a3db6b-bf33-405e-b475-50e55cf01d4c</t>
        </is>
      </c>
    </row>
    <row r="113" ht="45" customHeight="1">
      <c r="A113" s="12" t="inlineStr">
        <is>
          <t>Unit 6.2: Structure &amp; Bonding</t>
        </is>
      </c>
      <c r="B113" s="12" t="inlineStr">
        <is>
          <t>Ionic Substances</t>
        </is>
      </c>
      <c r="C113" s="13" t="inlineStr">
        <is>
          <t>Diagnostic: Ionic Substances [SY0.123]</t>
        </is>
      </c>
      <c r="D113" s="12" t="inlineStr">
        <is>
          <t>Diagnostic for ionic bonding.</t>
        </is>
      </c>
      <c r="E113" s="12" t="inlineStr">
        <is>
          <t>35460a93-90df-4ab3-a682-977add1ff93c</t>
        </is>
      </c>
    </row>
    <row r="114" ht="45" customHeight="1">
      <c r="A114" s="12" t="inlineStr">
        <is>
          <t>Unit 6.2: Structure &amp; Bonding</t>
        </is>
      </c>
      <c r="B114" s="12" t="inlineStr">
        <is>
          <t>Ionic Substances</t>
        </is>
      </c>
      <c r="C114" s="13" t="inlineStr">
        <is>
          <t>Introducing Chemical Bonds [CH2.01]</t>
        </is>
      </c>
      <c r="D114" s="12" t="inlineStr">
        <is>
          <t>Describe ionic, covalent and metallic bonds in terms of the transfer/sharing of electrons and in terms of electrostatic forces.</t>
        </is>
      </c>
      <c r="E114" s="12" t="inlineStr">
        <is>
          <t>08c5fb26-992e-482e-bf15-b964e4198e66</t>
        </is>
      </c>
    </row>
    <row r="115" ht="45" customHeight="1">
      <c r="A115" s="12" t="inlineStr">
        <is>
          <t>Unit 6.2: Structure &amp; Bonding</t>
        </is>
      </c>
      <c r="B115" s="12" t="inlineStr">
        <is>
          <t>Ionic Substances</t>
        </is>
      </c>
      <c r="C115" s="13" t="inlineStr">
        <is>
          <t>Ionic Bonding I [CH2.10]</t>
        </is>
      </c>
      <c r="D115" s="12" t="inlineStr">
        <is>
          <t>Identify and describe the formation of ionic bonds using dot and cross diagrams. This nugget contains 1:1 ratio examples only.</t>
        </is>
      </c>
      <c r="E115" s="12" t="inlineStr">
        <is>
          <t>67be18b7-b840-44e8-84f5-43c1089dc3ac</t>
        </is>
      </c>
    </row>
    <row r="116" ht="45" customHeight="1">
      <c r="A116" s="12" t="inlineStr">
        <is>
          <t>Unit 6.2: Structure &amp; Bonding</t>
        </is>
      </c>
      <c r="B116" s="12" t="inlineStr">
        <is>
          <t>Ionic Substances</t>
        </is>
      </c>
      <c r="C116" s="13" t="inlineStr">
        <is>
          <t>Ionic Bonding II [CH2.11]</t>
        </is>
      </c>
      <c r="D116" s="12" t="inlineStr">
        <is>
          <t>Identify and describe the formation of ionic bonds using dot and cross diagrams. This nugget contains 1:2 and 2:1 ratio examples.</t>
        </is>
      </c>
      <c r="E116" s="12" t="inlineStr">
        <is>
          <t>0ca56d6c-766c-4377-afea-dd88bf775087</t>
        </is>
      </c>
    </row>
    <row r="117" ht="45" customHeight="1">
      <c r="A117" s="12" t="inlineStr">
        <is>
          <t>Unit 6.2: Structure &amp; Bonding</t>
        </is>
      </c>
      <c r="B117" s="12" t="inlineStr">
        <is>
          <t>Ionic Substances</t>
        </is>
      </c>
      <c r="C117" s="13" t="inlineStr">
        <is>
          <t>Predicting Formulae from Ions I [CH2.12]</t>
        </is>
      </c>
      <c r="D117" s="12" t="inlineStr">
        <is>
          <t>Use the known charges of common ions tp predict the formulae of ionic compounds.</t>
        </is>
      </c>
      <c r="E117" s="12" t="inlineStr">
        <is>
          <t>a9eeafe9-0bec-4391-8f39-880a309ee440</t>
        </is>
      </c>
    </row>
    <row r="118" ht="45" customHeight="1">
      <c r="A118" s="12" t="inlineStr">
        <is>
          <t>Unit 6.2: Structure &amp; Bonding</t>
        </is>
      </c>
      <c r="B118" s="12" t="inlineStr">
        <is>
          <t>Ionic Substances</t>
        </is>
      </c>
      <c r="C118" s="13" t="inlineStr">
        <is>
          <t>Ionic Compounds [CH2.18]</t>
        </is>
      </c>
      <c r="D118" s="12" t="inlineStr">
        <is>
          <t>Describe the structure of ionic compounds.</t>
        </is>
      </c>
      <c r="E118" s="12" t="inlineStr">
        <is>
          <t>a5ff0f31-3371-4c09-a34b-0da90acd5cc1</t>
        </is>
      </c>
    </row>
    <row r="119" ht="45" customHeight="1">
      <c r="A119" s="12" t="inlineStr">
        <is>
          <t>Unit 6.2: Structure &amp; Bonding</t>
        </is>
      </c>
      <c r="B119" s="12" t="inlineStr">
        <is>
          <t>Ionic Substances</t>
        </is>
      </c>
      <c r="C119" s="13" t="inlineStr">
        <is>
          <t>Representing Ionic Compounds [CH2.19]</t>
        </is>
      </c>
      <c r="D119" s="12" t="inlineStr">
        <is>
          <t>Identify ionic compounds from 2D or 3D representations. Describe the structure of an ionic compound using a diagram.</t>
        </is>
      </c>
      <c r="E119" s="12" t="inlineStr">
        <is>
          <t>834b6653-261f-492a-8a43-aa92ca9e8e04</t>
        </is>
      </c>
    </row>
    <row r="120" ht="45" customHeight="1">
      <c r="A120" s="12" t="inlineStr">
        <is>
          <t>Unit 6.2: Structure &amp; Bonding</t>
        </is>
      </c>
      <c r="B120" s="12" t="inlineStr">
        <is>
          <t>Ionic Substances</t>
        </is>
      </c>
      <c r="C120" s="13" t="inlineStr">
        <is>
          <t>Limitations of Representations of Ionic Compounds [CH2.20]</t>
        </is>
      </c>
      <c r="D120" s="12" t="inlineStr">
        <is>
          <t>Describe the limitations of 2D or 2D representations of ionic compounds.</t>
        </is>
      </c>
      <c r="E120" s="12" t="inlineStr">
        <is>
          <t>6bf75fe7-82c0-432c-aa2b-bdc0f1f8ebc8</t>
        </is>
      </c>
    </row>
    <row r="121" ht="45" customHeight="1">
      <c r="A121" s="12" t="inlineStr">
        <is>
          <t>Unit 6.2: Structure &amp; Bonding</t>
        </is>
      </c>
      <c r="B121" s="12" t="inlineStr">
        <is>
          <t>Ionic Substances</t>
        </is>
      </c>
      <c r="C121" s="13" t="inlineStr">
        <is>
          <t>Deducing Formulae from Diagrams of Ionic Compounds [CH2.23]</t>
        </is>
      </c>
      <c r="D121" s="12" t="inlineStr">
        <is>
          <t>Use diagrams and knowledge of ions to determine the formulae of ionic compounds.</t>
        </is>
      </c>
      <c r="E121" s="12" t="inlineStr">
        <is>
          <t>7c044eb7-618f-46ad-8f56-32eba9cf6040</t>
        </is>
      </c>
    </row>
    <row r="122" ht="45" customHeight="1">
      <c r="A122" s="12" t="inlineStr">
        <is>
          <t>Unit 6.2: Structure &amp; Bonding</t>
        </is>
      </c>
      <c r="B122" s="12" t="inlineStr">
        <is>
          <t>Ionic Substances</t>
        </is>
      </c>
      <c r="C122" s="13" t="inlineStr">
        <is>
          <t>Properties of Ionic Compounds [CH2.21]</t>
        </is>
      </c>
      <c r="D122" s="12" t="inlineStr">
        <is>
          <t>State the properties of ionic compounds.</t>
        </is>
      </c>
      <c r="E122" s="12" t="inlineStr">
        <is>
          <t>8f3ff936-bc8d-4663-b588-736dd5164324</t>
        </is>
      </c>
    </row>
    <row r="123" ht="45" customHeight="1">
      <c r="A123" s="12" t="inlineStr">
        <is>
          <t>Unit 6.2: Structure &amp; Bonding</t>
        </is>
      </c>
      <c r="B123" s="12" t="inlineStr">
        <is>
          <t>Ionic Substances</t>
        </is>
      </c>
      <c r="C123" s="13" t="inlineStr">
        <is>
          <t>Explaining the Properties of Ionic Compounds [CH2.22]</t>
        </is>
      </c>
      <c r="D123" s="12" t="inlineStr">
        <is>
          <t>Explain the properties of ionic compounds in terms of their structure.</t>
        </is>
      </c>
      <c r="E123" s="12" t="inlineStr">
        <is>
          <t>c2eb3e84-8389-41c9-9349-bd8cc8387413</t>
        </is>
      </c>
    </row>
    <row r="124" ht="45" customHeight="1">
      <c r="A124" s="12" t="inlineStr">
        <is>
          <t>Unit 6.2: Structure &amp; Bonding</t>
        </is>
      </c>
      <c r="B124" s="12" t="inlineStr">
        <is>
          <t>Covalent Bonding</t>
        </is>
      </c>
      <c r="C124" s="13" t="inlineStr">
        <is>
          <t>Diagnostic: Covalent Bonding [SY0.125]</t>
        </is>
      </c>
      <c r="D124" s="12" t="inlineStr">
        <is>
          <t>Diagnostic for covalent bonding.</t>
        </is>
      </c>
      <c r="E124" s="12" t="inlineStr">
        <is>
          <t>0a7389e4-975a-4ed3-a5bd-1c4b77510123</t>
        </is>
      </c>
    </row>
    <row r="125" ht="45" customHeight="1">
      <c r="A125" s="12" t="inlineStr">
        <is>
          <t>Unit 6.2: Structure &amp; Bonding</t>
        </is>
      </c>
      <c r="B125" s="12" t="inlineStr">
        <is>
          <t>Covalent Bonding</t>
        </is>
      </c>
      <c r="C125" s="13" t="inlineStr">
        <is>
          <t>Covalent Bonding I [CH2.24]</t>
        </is>
      </c>
      <c r="D125" s="12" t="inlineStr">
        <is>
          <t>Identify and describe the formation of covalent bonds using dot and cross diagrams. This nugget contains elemental molecules and the formation of single, double and triple bonds.</t>
        </is>
      </c>
      <c r="E125" s="12" t="inlineStr">
        <is>
          <t>317bc8f0-2f83-4481-ae8b-544631139e77</t>
        </is>
      </c>
    </row>
    <row r="126" ht="45" customHeight="1">
      <c r="A126" s="12" t="inlineStr">
        <is>
          <t>Unit 6.2: Structure &amp; Bonding</t>
        </is>
      </c>
      <c r="B126" s="12" t="inlineStr">
        <is>
          <t>Covalent Bonding</t>
        </is>
      </c>
      <c r="C126" s="13" t="inlineStr">
        <is>
          <t>Covalent Bonding II [CH2.25]</t>
        </is>
      </c>
      <c r="D126" s="12" t="inlineStr">
        <is>
          <t>Identify and describe the formation of covalent bonds using dot and cross diagrams. This nugget contains the formation of simple compounds.</t>
        </is>
      </c>
      <c r="E126" s="12" t="inlineStr">
        <is>
          <t>a24542af-adf0-4520-a63b-90fb48676709</t>
        </is>
      </c>
    </row>
    <row r="127" ht="45" customHeight="1">
      <c r="A127" s="12" t="inlineStr">
        <is>
          <t>Unit 6.2: Structure &amp; Bonding</t>
        </is>
      </c>
      <c r="B127" s="12" t="inlineStr">
        <is>
          <t>Covalent Bonding</t>
        </is>
      </c>
      <c r="C127" s="13" t="inlineStr">
        <is>
          <t>Representing Covalent Bonds [CH2.26]</t>
        </is>
      </c>
      <c r="D127" s="12" t="inlineStr">
        <is>
          <t>Identify covalent compounds from 2D or 3D representations. Describe the structure of a covalent structure using a diagram.</t>
        </is>
      </c>
      <c r="E127" s="12" t="inlineStr">
        <is>
          <t>8be3b622-800c-4c4e-b8c1-0a190fbc9d67</t>
        </is>
      </c>
    </row>
    <row r="128" ht="45" customHeight="1">
      <c r="A128" s="12" t="inlineStr">
        <is>
          <t>Unit 6.2: Structure &amp; Bonding</t>
        </is>
      </c>
      <c r="B128" s="12" t="inlineStr">
        <is>
          <t>Covalent Bonding</t>
        </is>
      </c>
      <c r="C128" s="13" t="inlineStr">
        <is>
          <t>Limitations of Representations of Covalent Bonds [CH2.27]</t>
        </is>
      </c>
      <c r="D128" s="12" t="inlineStr">
        <is>
          <t>Describe the limitations of 2D or 3D representations of covalent compounds.</t>
        </is>
      </c>
      <c r="E128" s="12" t="inlineStr">
        <is>
          <t>741927ab-5af8-47c5-8f2d-cada71027525</t>
        </is>
      </c>
    </row>
    <row r="129" ht="45" customHeight="1">
      <c r="A129" s="12" t="inlineStr">
        <is>
          <t>Unit 6.2: Structure &amp; Bonding</t>
        </is>
      </c>
      <c r="B129" s="12" t="inlineStr">
        <is>
          <t>Covalent Bonding</t>
        </is>
      </c>
      <c r="C129" s="13" t="inlineStr">
        <is>
          <t>Deducing Formulae from Diagrams of Covalent Compounds [CH2.28]</t>
        </is>
      </c>
      <c r="D129" s="12" t="inlineStr">
        <is>
          <t>Use diagrams to determine the formulae and empirical formulae of covalent compounds.</t>
        </is>
      </c>
      <c r="E129" s="12" t="inlineStr">
        <is>
          <t>3a2b068c-ebf9-445d-9dad-fb549ac0d093</t>
        </is>
      </c>
    </row>
    <row r="130" ht="45" customHeight="1">
      <c r="A130" s="12" t="inlineStr">
        <is>
          <t>Unit 6.2: Structure &amp; Bonding</t>
        </is>
      </c>
      <c r="B130" s="12" t="inlineStr">
        <is>
          <t>Small &amp; Giant Covalent Substances</t>
        </is>
      </c>
      <c r="C130" s="13" t="inlineStr">
        <is>
          <t>Diagnostic: Small &amp; Giant Covalent Substances [SY0.126]</t>
        </is>
      </c>
      <c r="D130" s="12" t="inlineStr">
        <is>
          <t>Diagnostic for the general structure and properties of small and giant covalent structures.</t>
        </is>
      </c>
      <c r="E130" s="12" t="inlineStr">
        <is>
          <t>ee10a87f-cc36-4ea7-a62c-431df0c2024a</t>
        </is>
      </c>
    </row>
    <row r="131" ht="45" customHeight="1">
      <c r="A131" s="12" t="inlineStr">
        <is>
          <t>Unit 6.2: Structure &amp; Bonding</t>
        </is>
      </c>
      <c r="B131" s="12" t="inlineStr">
        <is>
          <t>Small &amp; Giant Covalent Substances</t>
        </is>
      </c>
      <c r="C131" s="13" t="inlineStr">
        <is>
          <t>Intermolecular &amp; Intramolecular Forces [CH2.29]</t>
        </is>
      </c>
      <c r="D131" s="12" t="inlineStr">
        <is>
          <t>Define inter- and intramolecular forces and compare them.</t>
        </is>
      </c>
      <c r="E131" s="12" t="inlineStr">
        <is>
          <t>e1c17e00-6b29-442e-a427-ab8d5357cf93</t>
        </is>
      </c>
    </row>
    <row r="132" ht="45" customHeight="1">
      <c r="A132" s="12" t="inlineStr">
        <is>
          <t>Unit 6.2: Structure &amp; Bonding</t>
        </is>
      </c>
      <c r="B132" s="12" t="inlineStr">
        <is>
          <t>Small &amp; Giant Covalent Substances</t>
        </is>
      </c>
      <c r="C132" s="13" t="inlineStr">
        <is>
          <t>Small Molecular Substances [CH2.30]</t>
        </is>
      </c>
      <c r="D132" s="12" t="inlineStr">
        <is>
          <t>Describe the structure of small molecular substances and give some common examples.</t>
        </is>
      </c>
      <c r="E132" s="12" t="inlineStr">
        <is>
          <t>f5bd9a3b-8e9c-4a14-8e81-c825128d67c5</t>
        </is>
      </c>
    </row>
    <row r="133" ht="45" customHeight="1">
      <c r="A133" s="12" t="inlineStr">
        <is>
          <t>Unit 6.2: Structure &amp; Bonding</t>
        </is>
      </c>
      <c r="B133" s="12" t="inlineStr">
        <is>
          <t>Small &amp; Giant Covalent Substances</t>
        </is>
      </c>
      <c r="C133" s="13" t="inlineStr">
        <is>
          <t>Properties of Small Molecular Substances [CH2.31]</t>
        </is>
      </c>
      <c r="D133" s="12" t="inlineStr">
        <is>
          <t>Give the properties of small molecular substances.</t>
        </is>
      </c>
      <c r="E133" s="12" t="inlineStr">
        <is>
          <t>d152524a-bd96-4cb7-9586-4bea7cd790fd</t>
        </is>
      </c>
    </row>
    <row r="134" ht="45" customHeight="1">
      <c r="A134" s="12" t="inlineStr">
        <is>
          <t>Unit 6.2: Structure &amp; Bonding</t>
        </is>
      </c>
      <c r="B134" s="12" t="inlineStr">
        <is>
          <t>Small &amp; Giant Covalent Substances</t>
        </is>
      </c>
      <c r="C134" s="13" t="inlineStr">
        <is>
          <t>Explaining the Properties of Small Molecular Substances [CH2.32]</t>
        </is>
      </c>
      <c r="D134" s="12" t="inlineStr">
        <is>
          <t>Explain the properties of small molecular substances in terms of their structure.</t>
        </is>
      </c>
      <c r="E134" s="12" t="inlineStr">
        <is>
          <t>d50ce06e-1a88-4313-ad90-5b06fd0c82dc</t>
        </is>
      </c>
    </row>
    <row r="135" ht="45" customHeight="1">
      <c r="A135" s="12" t="inlineStr">
        <is>
          <t>Unit 6.2: Structure &amp; Bonding</t>
        </is>
      </c>
      <c r="B135" s="12" t="inlineStr">
        <is>
          <t>Small &amp; Giant Covalent Substances</t>
        </is>
      </c>
      <c r="C135" s="13" t="inlineStr">
        <is>
          <t>Giant Covalent Structures &amp; Their Properties [CH2.33]</t>
        </is>
      </c>
      <c r="D135" s="12" t="inlineStr">
        <is>
          <t>Describe the structure of giant covalent structures and give their general properties.</t>
        </is>
      </c>
      <c r="E135" s="12" t="inlineStr">
        <is>
          <t>c5bb2543-c372-4ec6-b0d0-4f286f179a32</t>
        </is>
      </c>
    </row>
    <row r="136" ht="45" customHeight="1">
      <c r="A136" s="12" t="inlineStr">
        <is>
          <t>Unit 6.2: Structure &amp; Bonding</t>
        </is>
      </c>
      <c r="B136" s="12" t="inlineStr">
        <is>
          <t>Small &amp; Giant Covalent Substances</t>
        </is>
      </c>
      <c r="C136" s="13" t="inlineStr">
        <is>
          <t>Comparing Small &amp; Giant Covalent Substances [CH2.34]</t>
        </is>
      </c>
      <c r="D136" s="12" t="inlineStr">
        <is>
          <t>Compare the structure and properties of small and giant covalent substances.</t>
        </is>
      </c>
      <c r="E136" s="12" t="inlineStr">
        <is>
          <t>af028f9d-bc22-4721-95c2-13efc5a6de21</t>
        </is>
      </c>
    </row>
    <row r="137" ht="45" customHeight="1">
      <c r="A137" s="12" t="inlineStr">
        <is>
          <t>Unit 6.2: Structure &amp; Bonding</t>
        </is>
      </c>
      <c r="B137" s="12" t="inlineStr">
        <is>
          <t>Silicon Dioxide &amp; Polymers</t>
        </is>
      </c>
      <c r="C137" s="13" t="inlineStr">
        <is>
          <t>Diagnostic: Silicon Dioxide &amp; Polymers [SY0.127]</t>
        </is>
      </c>
      <c r="D137" s="12" t="inlineStr">
        <is>
          <t>Diagnostic for the structure and properties of silicon dioxide and polymers.</t>
        </is>
      </c>
      <c r="E137" s="12" t="inlineStr">
        <is>
          <t>120801c9-13b4-44fc-bfeb-6b7b478b17e8</t>
        </is>
      </c>
    </row>
    <row r="138" ht="45" customHeight="1">
      <c r="A138" s="12" t="inlineStr">
        <is>
          <t>Unit 6.2: Structure &amp; Bonding</t>
        </is>
      </c>
      <c r="B138" s="12" t="inlineStr">
        <is>
          <t>Silicon Dioxide &amp; Polymers</t>
        </is>
      </c>
      <c r="C138" s="13" t="inlineStr">
        <is>
          <t>Silicon Dioxide: Structure &amp; Properties [CH2.35]</t>
        </is>
      </c>
      <c r="D138" s="12" t="inlineStr">
        <is>
          <t>Describe the structure of silicon dioxide and give its properties.</t>
        </is>
      </c>
      <c r="E138" s="12" t="inlineStr">
        <is>
          <t>aa795fb6-3ae3-42c8-9b1b-aacf09c9bb11</t>
        </is>
      </c>
    </row>
    <row r="139" ht="45" customHeight="1">
      <c r="A139" s="12" t="inlineStr">
        <is>
          <t>Unit 6.2: Structure &amp; Bonding</t>
        </is>
      </c>
      <c r="B139" s="12" t="inlineStr">
        <is>
          <t>Silicon Dioxide &amp; Polymers</t>
        </is>
      </c>
      <c r="C139" s="13" t="inlineStr">
        <is>
          <t>Silicon Dioxide: Explaining its Properties [CH2.36]</t>
        </is>
      </c>
      <c r="D139" s="12" t="inlineStr">
        <is>
          <t>Explain the properties of silicon dioxide in terms of its structure. Assumes knowledge of small molecular substances.</t>
        </is>
      </c>
      <c r="E139" s="12" t="inlineStr">
        <is>
          <t>0bb89351-c7d0-4bef-86a2-0822cdb7f51c</t>
        </is>
      </c>
    </row>
    <row r="140" ht="45" customHeight="1">
      <c r="A140" s="12" t="inlineStr">
        <is>
          <t>Unit 6.2: Structure &amp; Bonding</t>
        </is>
      </c>
      <c r="B140" s="12" t="inlineStr">
        <is>
          <t>Silicon Dioxide &amp; Polymers</t>
        </is>
      </c>
      <c r="C140" s="13" t="inlineStr">
        <is>
          <t>Polymers: Structure &amp; Properties [CH2.37]</t>
        </is>
      </c>
      <c r="D140" s="12" t="inlineStr">
        <is>
          <t>Describe the structure of polymers and give their general properties.</t>
        </is>
      </c>
      <c r="E140" s="12" t="inlineStr">
        <is>
          <t>85fe9c92-f3ff-438a-90b3-978a9e6ddfa4</t>
        </is>
      </c>
    </row>
    <row r="141" ht="45" customHeight="1">
      <c r="A141" s="12" t="inlineStr">
        <is>
          <t>Unit 6.2: Structure &amp; Bonding</t>
        </is>
      </c>
      <c r="B141" s="12" t="inlineStr">
        <is>
          <t>Silicon Dioxide &amp; Polymers</t>
        </is>
      </c>
      <c r="C141" s="13" t="inlineStr">
        <is>
          <t>Polymers: Explaining Properties [CH2.38]</t>
        </is>
      </c>
      <c r="D141" s="12" t="inlineStr">
        <is>
          <t>Explain the general properties of polymers in terms of their structure.</t>
        </is>
      </c>
      <c r="E141" s="12" t="inlineStr">
        <is>
          <t>3d208356-7458-47cf-b858-f8020d32345c</t>
        </is>
      </c>
    </row>
    <row r="142" ht="45" customHeight="1">
      <c r="A142" s="12" t="inlineStr">
        <is>
          <t>Unit 6.2: Structure &amp; Bonding</t>
        </is>
      </c>
      <c r="B142" s="12" t="inlineStr">
        <is>
          <t>Silicon Dioxide &amp; Polymers</t>
        </is>
      </c>
      <c r="C142" s="13" t="inlineStr">
        <is>
          <t>Polymers: Representing in Diagrams [CH2.39]</t>
        </is>
      </c>
      <c r="D142" s="12" t="inlineStr">
        <is>
          <t>Describe the displayed formula of monomers and interpret to deduce the structure of a polymer.</t>
        </is>
      </c>
      <c r="E142" s="12" t="inlineStr">
        <is>
          <t>e6dbdb8a-bb5c-4de6-938f-04a46ef2b63c</t>
        </is>
      </c>
    </row>
    <row r="143" ht="45" customHeight="1">
      <c r="A143" s="12" t="inlineStr">
        <is>
          <t>Unit 6.2: Structure &amp; Bonding</t>
        </is>
      </c>
      <c r="B143" s="12" t="inlineStr">
        <is>
          <t>Bonding in Metals</t>
        </is>
      </c>
      <c r="C143" s="13" t="inlineStr">
        <is>
          <t>Diagnostic: Bonding in Metals [SY0.128]</t>
        </is>
      </c>
      <c r="D143" s="12" t="inlineStr">
        <is>
          <t>Diagnostic for metallic bonding.</t>
        </is>
      </c>
      <c r="E143" s="12" t="inlineStr">
        <is>
          <t>e7cb09b7-909c-4f4e-815a-a012fdd00b31</t>
        </is>
      </c>
    </row>
    <row r="144" ht="45" customHeight="1">
      <c r="A144" s="12" t="inlineStr">
        <is>
          <t>Unit 6.2: Structure &amp; Bonding</t>
        </is>
      </c>
      <c r="B144" s="12" t="inlineStr">
        <is>
          <t>Bonding in Metals</t>
        </is>
      </c>
      <c r="C144" s="13" t="inlineStr">
        <is>
          <t>Metallic Bonding [CH2.02]</t>
        </is>
      </c>
      <c r="D144" s="12" t="inlineStr">
        <is>
          <t>Identify and describe metallic bonds.</t>
        </is>
      </c>
      <c r="E144" s="12" t="inlineStr">
        <is>
          <t>ca1b0d4c-c857-4a7b-bc6b-fcc01d3d1823</t>
        </is>
      </c>
    </row>
    <row r="145" ht="45" customHeight="1">
      <c r="A145" s="12" t="inlineStr">
        <is>
          <t>Unit 6.2: Structure &amp; Bonding</t>
        </is>
      </c>
      <c r="B145" s="12" t="inlineStr">
        <is>
          <t>Bonding in Metals</t>
        </is>
      </c>
      <c r="C145" s="13" t="inlineStr">
        <is>
          <t>Representing Metallic Bonds [CH2.03]</t>
        </is>
      </c>
      <c r="D145" s="12" t="inlineStr">
        <is>
          <t>Identify metallic bonding from 2D or 3D representations.</t>
        </is>
      </c>
      <c r="E145" s="12" t="inlineStr">
        <is>
          <t>cd371fd4-0588-4def-9378-826cddd03504</t>
        </is>
      </c>
    </row>
    <row r="146" ht="45" customHeight="1">
      <c r="A146" s="12" t="inlineStr">
        <is>
          <t>Unit 6.2: Structure &amp; Bonding</t>
        </is>
      </c>
      <c r="B146" s="12" t="inlineStr">
        <is>
          <t>Bonding in Metals</t>
        </is>
      </c>
      <c r="C146" s="13" t="inlineStr">
        <is>
          <t>Pure Metals [CH2.04]</t>
        </is>
      </c>
      <c r="D146" s="12" t="inlineStr">
        <is>
          <t>Identify and describe pure metals and their structure.</t>
        </is>
      </c>
      <c r="E146" s="12" t="inlineStr">
        <is>
          <t>6c246151-abd2-48f1-8c7c-bf504795edd5</t>
        </is>
      </c>
    </row>
    <row r="147" ht="45" customHeight="1">
      <c r="A147" s="12" t="inlineStr">
        <is>
          <t>Unit 6.2: Structure &amp; Bonding</t>
        </is>
      </c>
      <c r="B147" s="12" t="inlineStr">
        <is>
          <t>Bonding in Metals</t>
        </is>
      </c>
      <c r="C147" s="13" t="inlineStr">
        <is>
          <t>Properties of Pure Metals [CH2.05]</t>
        </is>
      </c>
      <c r="D147" s="12" t="inlineStr">
        <is>
          <t>State the properties of pure metals and apply this knowledge to simple situations.</t>
        </is>
      </c>
      <c r="E147" s="12" t="inlineStr">
        <is>
          <t>399cf04a-9ca0-40ed-8f54-645bc483ece0</t>
        </is>
      </c>
    </row>
    <row r="148" ht="45" customHeight="1">
      <c r="A148" s="12" t="inlineStr">
        <is>
          <t>Unit 6.2: Structure &amp; Bonding</t>
        </is>
      </c>
      <c r="B148" s="12" t="inlineStr">
        <is>
          <t>Bonding in Metals</t>
        </is>
      </c>
      <c r="C148" s="13" t="inlineStr">
        <is>
          <t>Explaining the Properties Pure Metals [CH2.06]</t>
        </is>
      </c>
      <c r="D148" s="12" t="inlineStr">
        <is>
          <t>Explain the properties of pure metals in terms of their structure.</t>
        </is>
      </c>
      <c r="E148" s="12" t="inlineStr">
        <is>
          <t>ec913b66-44f3-4bd8-9cfe-e556f5dfa5c5</t>
        </is>
      </c>
    </row>
    <row r="149" ht="45" customHeight="1">
      <c r="A149" s="12" t="inlineStr">
        <is>
          <t>Unit 6.2: Structure &amp; Bonding</t>
        </is>
      </c>
      <c r="B149" s="12" t="inlineStr">
        <is>
          <t>Bonding in Metals</t>
        </is>
      </c>
      <c r="C149" s="13" t="inlineStr">
        <is>
          <t>Alloys &amp; Their Properties [CH2.07]</t>
        </is>
      </c>
      <c r="D149" s="12" t="inlineStr">
        <is>
          <t>Explain the properties of alloys in terms of their structure and compare alloys to pure metals.</t>
        </is>
      </c>
      <c r="E149" s="12" t="inlineStr">
        <is>
          <t>df5355af-17d6-4ab9-b8c2-831d87fba0d8</t>
        </is>
      </c>
    </row>
    <row r="150" ht="45" customHeight="1">
      <c r="A150" s="12" t="inlineStr">
        <is>
          <t>Unit 6.2: Structure &amp; Bonding</t>
        </is>
      </c>
      <c r="B150" s="12" t="inlineStr">
        <is>
          <t>Bonding in Metals</t>
        </is>
      </c>
      <c r="C150" s="13" t="inlineStr">
        <is>
          <t>Explaining the Properties of Alloys [CH2.08]</t>
        </is>
      </c>
      <c r="D150" s="12" t="inlineStr">
        <is>
          <t xml:space="preserve">Explaining the properties of alloys compared to pure metals, linking to their structure. </t>
        </is>
      </c>
      <c r="E150" s="12" t="inlineStr">
        <is>
          <t>9636b26c-c50f-4107-aaeb-3bffae7f426f</t>
        </is>
      </c>
    </row>
    <row r="151" ht="45" customHeight="1">
      <c r="A151" s="12" t="inlineStr">
        <is>
          <t>Unit 6.2: Structure &amp; Bonding</t>
        </is>
      </c>
      <c r="B151" s="12" t="inlineStr">
        <is>
          <t>Bonding in Metals</t>
        </is>
      </c>
      <c r="C151" s="13" t="inlineStr">
        <is>
          <t>Metals as Conductors [CH2.09]</t>
        </is>
      </c>
      <c r="D151" s="12" t="inlineStr">
        <is>
          <t>Explain the electrical and thermal conductivity of metals in terms of their structure.</t>
        </is>
      </c>
      <c r="E151" s="12" t="inlineStr">
        <is>
          <t>9186427e-d31d-4bb2-8eee-b1781152e61b</t>
        </is>
      </c>
    </row>
    <row r="152" ht="45" customHeight="1">
      <c r="A152" s="12" t="inlineStr">
        <is>
          <t>Unit 6.2: Structure &amp; Bonding</t>
        </is>
      </c>
      <c r="B152" s="12" t="inlineStr">
        <is>
          <t>Identifying Bonding, Deducing Properties &amp; Writing Equations</t>
        </is>
      </c>
      <c r="C152" s="13" t="inlineStr">
        <is>
          <t>Diagnostic: Identifying Bonding, Deducing Properties &amp; Writing Equations [SY0.129]</t>
        </is>
      </c>
      <c r="D152" s="12" t="inlineStr">
        <is>
          <t>Diagnostic for molecular vs ionic compounds, identifying bonding from diagrams/names, writing symbol equations, general themes of structures and how they relate to properties, valency, number of bonds formed and what is a crystal?</t>
        </is>
      </c>
      <c r="E152" s="12" t="inlineStr">
        <is>
          <t>363033e2-1e82-445f-a400-915c09c5450a</t>
        </is>
      </c>
    </row>
    <row r="153" ht="45" customHeight="1">
      <c r="A153" s="12" t="inlineStr">
        <is>
          <t>Unit 6.2: Structure &amp; Bonding</t>
        </is>
      </c>
      <c r="B153" s="12" t="inlineStr">
        <is>
          <t>Identifying Bonding, Deducing Properties &amp; Writing Equations</t>
        </is>
      </c>
      <c r="C153" s="13" t="inlineStr">
        <is>
          <t>Molecular Compounds vs Ionic Compounds [CH2.51]</t>
        </is>
      </c>
      <c r="D153" s="12" t="inlineStr">
        <is>
          <t>Compare covalent and ionic compounds. Define the term molecule.</t>
        </is>
      </c>
      <c r="E153" s="12" t="inlineStr">
        <is>
          <t>1987284f-e575-41f4-b812-703a2d577068</t>
        </is>
      </c>
    </row>
    <row r="154" ht="45" customHeight="1">
      <c r="A154" s="12" t="inlineStr">
        <is>
          <t>Unit 6.2: Structure &amp; Bonding</t>
        </is>
      </c>
      <c r="B154" s="12" t="inlineStr">
        <is>
          <t>Identifying Bonding, Deducing Properties &amp; Writing Equations</t>
        </is>
      </c>
      <c r="C154" s="13" t="inlineStr">
        <is>
          <t>Identifying Bonding from Substance Names [CH2.52]</t>
        </is>
      </c>
      <c r="D154" s="12" t="inlineStr">
        <is>
          <t>Identify metallic, ionic and covalent bonding from the elements involved.</t>
        </is>
      </c>
      <c r="E154" s="12" t="inlineStr">
        <is>
          <t>bf280fa0-5d6d-479a-9ab2-d3edfeabafd6</t>
        </is>
      </c>
    </row>
    <row r="155" ht="45" customHeight="1">
      <c r="A155" s="12" t="inlineStr">
        <is>
          <t>Unit 6.2: Structure &amp; Bonding</t>
        </is>
      </c>
      <c r="B155" s="12" t="inlineStr">
        <is>
          <t>Identifying Bonding, Deducing Properties &amp; Writing Equations</t>
        </is>
      </c>
      <c r="C155" s="13" t="inlineStr">
        <is>
          <t>Identifying Bonding from Diagrams [CH2.53]</t>
        </is>
      </c>
      <c r="D155" s="12" t="inlineStr">
        <is>
          <t>Identify metallic, ionic and covalent bonding from 2D or 3D representations.</t>
        </is>
      </c>
      <c r="E155" s="12" t="inlineStr">
        <is>
          <t>ba1bb81b-5d67-4009-9a6e-1a46b03d589b</t>
        </is>
      </c>
    </row>
    <row r="156" ht="45" customHeight="1">
      <c r="A156" s="12" t="inlineStr">
        <is>
          <t>Unit 6.2: Structure &amp; Bonding</t>
        </is>
      </c>
      <c r="B156" s="12" t="inlineStr">
        <is>
          <t>Identifying Bonding, Deducing Properties &amp; Writing Equations</t>
        </is>
      </c>
      <c r="C156" s="13" t="inlineStr">
        <is>
          <t>Summary: Structures &amp; Properties of Substances [CH2.54]</t>
        </is>
      </c>
      <c r="D156" s="12" t="inlineStr">
        <is>
          <t>A summary of the properties of substances, covering the common themes.</t>
        </is>
      </c>
      <c r="E156" s="12" t="inlineStr">
        <is>
          <t>23316a03-86c0-4dbe-b5fe-3dbfb344287b</t>
        </is>
      </c>
    </row>
    <row r="157" ht="45" customHeight="1">
      <c r="A157" s="12" t="inlineStr">
        <is>
          <t>Unit 6.2: Structure &amp; Bonding</t>
        </is>
      </c>
      <c r="B157" s="12" t="inlineStr">
        <is>
          <t>Identifying Bonding, Deducing Properties &amp; Writing Equations</t>
        </is>
      </c>
      <c r="C157" s="13" t="inlineStr">
        <is>
          <t>Summary: Explaining the Properties of Substances [CH2.55]</t>
        </is>
      </c>
      <c r="D157" s="12" t="inlineStr">
        <is>
          <t>A summary of the properties of substances, covering the explanations of common themes.</t>
        </is>
      </c>
      <c r="E157" s="12" t="inlineStr">
        <is>
          <t>df861f30-7e2a-483f-b92f-8401ce4b9787</t>
        </is>
      </c>
    </row>
    <row r="158" ht="45" customHeight="1">
      <c r="A158" s="12" t="inlineStr">
        <is>
          <t>Unit 6.2: Structure &amp; Bonding</t>
        </is>
      </c>
      <c r="B158" s="12" t="inlineStr">
        <is>
          <t>Identifying Bonding, Deducing Properties &amp; Writing Equations</t>
        </is>
      </c>
      <c r="C158" s="13" t="inlineStr">
        <is>
          <t>Valency &amp; Number of Covalent Bonds Formed [CH2.57]</t>
        </is>
      </c>
      <c r="D158" s="12" t="inlineStr">
        <is>
          <t>Deduce the valency of atoms and use it to predict the structure of molecules.</t>
        </is>
      </c>
      <c r="E158" s="12" t="inlineStr">
        <is>
          <t>f8a4ac6f-a1cd-4afa-9bba-ba271a40b2d4</t>
        </is>
      </c>
    </row>
    <row r="159" ht="45" customHeight="1">
      <c r="A159" s="12" t="inlineStr">
        <is>
          <t>Unit 6.2: Structure &amp; Bonding</t>
        </is>
      </c>
      <c r="B159" s="12" t="inlineStr">
        <is>
          <t>Identifying Bonding, Deducing Properties &amp; Writing Equations</t>
        </is>
      </c>
      <c r="C159" s="13" t="inlineStr">
        <is>
          <t>Writing Balanced Formula Equations I [CH2.58]</t>
        </is>
      </c>
      <c r="D159" s="12" t="inlineStr">
        <is>
          <t>Use knowledge of bonding to determine the formulae of compounds and write balanced formula equations. 1:1 ratio.</t>
        </is>
      </c>
      <c r="E159" s="12" t="inlineStr">
        <is>
          <t>a2008ffa-14b3-4cdd-80cf-1cb988f74cfd</t>
        </is>
      </c>
    </row>
    <row r="160" ht="45" customHeight="1">
      <c r="A160" s="12" t="inlineStr">
        <is>
          <t>Unit 6.2: Structure &amp; Bonding</t>
        </is>
      </c>
      <c r="B160" s="12" t="inlineStr">
        <is>
          <t>Identifying Bonding, Deducing Properties &amp; Writing Equations</t>
        </is>
      </c>
      <c r="C160" s="13" t="inlineStr">
        <is>
          <t>Writing Balanced Formula Equations II [CH2.59]</t>
        </is>
      </c>
      <c r="D160" s="12" t="inlineStr">
        <is>
          <t>Use knowledge of bonding to determine the formulae of compounds and write balanced formula equations. No brackets.</t>
        </is>
      </c>
      <c r="E160" s="12" t="inlineStr">
        <is>
          <t>9a0c714d-1559-4ea1-8ae1-05083047694b</t>
        </is>
      </c>
    </row>
    <row r="161" ht="45" customHeight="1">
      <c r="A161" s="12" t="inlineStr">
        <is>
          <t>Unit 6.2: Structure &amp; Bonding</t>
        </is>
      </c>
      <c r="B161" s="12" t="inlineStr">
        <is>
          <t>Identifying Bonding, Deducing Properties &amp; Writing Equations</t>
        </is>
      </c>
      <c r="C161" s="13" t="inlineStr">
        <is>
          <t>What is a Crystal? [CH2.61]</t>
        </is>
      </c>
      <c r="D161" s="12" t="inlineStr">
        <is>
          <t>Describe crystalline structures and give examples of ionic and covalent crystals.</t>
        </is>
      </c>
      <c r="E161" s="12" t="inlineStr">
        <is>
          <t>acec8c9b-784e-4095-96b3-0e72dcdaf9fc</t>
        </is>
      </c>
    </row>
    <row r="162" ht="45" customHeight="1">
      <c r="A162" s="12" t="inlineStr">
        <is>
          <t>Unit 6.3: Magnetism &amp; Electromagnetism</t>
        </is>
      </c>
      <c r="B162" s="12" t="inlineStr">
        <is>
          <t>Magnetism &amp; Electromagnetism</t>
        </is>
      </c>
      <c r="C162" s="13" t="inlineStr">
        <is>
          <t>Diagnostic: Magnetism &amp; Electromagnetism [SY0.131]</t>
        </is>
      </c>
      <c r="D162" s="12" t="inlineStr">
        <is>
          <t>Diagnostic for the magnetism &amp; electromagnetism topic.</t>
        </is>
      </c>
      <c r="E162" s="12" t="inlineStr">
        <is>
          <t>abaf7554-e7ee-4b35-9fb5-b1de8c46a2fb</t>
        </is>
      </c>
    </row>
    <row r="163" ht="45" customHeight="1">
      <c r="A163" s="12" t="inlineStr">
        <is>
          <t>Unit 6.3: Magnetism &amp; Electromagnetism</t>
        </is>
      </c>
      <c r="B163" s="12" t="inlineStr">
        <is>
          <t>Magnetism &amp; Electromagnetism</t>
        </is>
      </c>
      <c r="C163" s="13" t="inlineStr">
        <is>
          <t>Attraction &amp; Repulsion of Magnets [PH7.01]</t>
        </is>
      </c>
      <c r="D163" s="12" t="inlineStr">
        <is>
          <t>Describe the attraction and repulsion between unlike and like poles.</t>
        </is>
      </c>
      <c r="E163" s="12" t="inlineStr">
        <is>
          <t>84e5a530-3ea8-427a-8eaf-53d6603d1e99</t>
        </is>
      </c>
    </row>
    <row r="164" ht="45" customHeight="1">
      <c r="A164" s="12" t="inlineStr">
        <is>
          <t>Unit 6.3: Magnetism &amp; Electromagnetism</t>
        </is>
      </c>
      <c r="B164" s="12" t="inlineStr">
        <is>
          <t>Magnetism &amp; Electromagnetism</t>
        </is>
      </c>
      <c r="C164" s="13" t="inlineStr">
        <is>
          <t>Permanent &amp; Induced Magnets [PH7.02]</t>
        </is>
      </c>
      <c r="D164" s="12" t="inlineStr">
        <is>
          <t>Identify magnetic materials and describe the difference between permanent and induced magnets.</t>
        </is>
      </c>
      <c r="E164" s="12" t="inlineStr">
        <is>
          <t>d7023aeb-37f8-4b3b-83aa-9a77ba40a75a</t>
        </is>
      </c>
    </row>
    <row r="165" ht="45" customHeight="1">
      <c r="A165" s="12" t="inlineStr">
        <is>
          <t>Unit 6.3: Magnetism &amp; Electromagnetism</t>
        </is>
      </c>
      <c r="B165" s="12" t="inlineStr">
        <is>
          <t>Magnetism &amp; Electromagnetism</t>
        </is>
      </c>
      <c r="C165" s="13" t="inlineStr">
        <is>
          <t>Magnetic Fields Around a Bar Magnet [PH7.03]</t>
        </is>
      </c>
      <c r="D165" s="12" t="inlineStr">
        <is>
          <t>Describe the shape and direction of the magnetic field around bar magnets and relate the strength of the field to the concentration of field lines.</t>
        </is>
      </c>
      <c r="E165" s="12" t="inlineStr">
        <is>
          <t>3e8b935b-5ce0-4a87-ae55-b1a629d1d818</t>
        </is>
      </c>
    </row>
    <row r="166" ht="45" customHeight="1">
      <c r="A166" s="12" t="inlineStr">
        <is>
          <t>Unit 6.3: Magnetism &amp; Electromagnetism</t>
        </is>
      </c>
      <c r="B166" s="12" t="inlineStr">
        <is>
          <t>Magnetism &amp; Electromagnetism</t>
        </is>
      </c>
      <c r="C166" s="13" t="inlineStr">
        <is>
          <t>Evidence that the Core of Earth is Magnetic [PH7.04]</t>
        </is>
      </c>
      <c r="D166" s="12" t="inlineStr">
        <is>
          <t>Explain how the behaviour of a magnetic compass provides evidence that the core of the Earth must be magnetic.</t>
        </is>
      </c>
      <c r="E166" s="12" t="inlineStr">
        <is>
          <t>9a638497-08cc-4876-a906-63cc1e2fe9f1</t>
        </is>
      </c>
    </row>
    <row r="167" ht="45" customHeight="1">
      <c r="A167" s="12" t="inlineStr">
        <is>
          <t>Unit 6.3: Magnetism &amp; Electromagnetism</t>
        </is>
      </c>
      <c r="B167" s="12" t="inlineStr">
        <is>
          <t>Magnetism &amp; Electromagnetism</t>
        </is>
      </c>
      <c r="C167" s="13" t="inlineStr">
        <is>
          <t>Magnetic Fields Around a Wire [PH7.05]</t>
        </is>
      </c>
      <c r="D167" s="12" t="inlineStr">
        <is>
          <t>Describe how a current can create a magnetic field around a wire and the associated factors affecting the magnetic field.</t>
        </is>
      </c>
      <c r="E167" s="12" t="inlineStr">
        <is>
          <t>76614b8f-9c5c-479a-a931-1403ff4eed50</t>
        </is>
      </c>
    </row>
    <row r="168" ht="45" customHeight="1">
      <c r="A168" s="12" t="inlineStr">
        <is>
          <t>Unit 6.3: Magnetism &amp; Electromagnetism</t>
        </is>
      </c>
      <c r="B168" s="12" t="inlineStr">
        <is>
          <t>Magnetism &amp; Electromagnetism</t>
        </is>
      </c>
      <c r="C168" s="13" t="inlineStr">
        <is>
          <t>Solenoids &amp; Electromagnets [PH7.06]</t>
        </is>
      </c>
      <c r="D168" s="12" t="inlineStr">
        <is>
          <t>Explain how solenoid arrangements can enhance the magnetic effect.</t>
        </is>
      </c>
      <c r="E168" s="12" t="inlineStr">
        <is>
          <t>7324e259-948a-4fe3-8a8e-016766df314d</t>
        </is>
      </c>
    </row>
    <row r="169" ht="45" customHeight="1">
      <c r="A169" s="12" t="inlineStr">
        <is>
          <t>Unit 7.1: Forces &amp; Motion</t>
        </is>
      </c>
      <c r="B169" s="12" t="inlineStr">
        <is>
          <t>Introduction to Motion (s=vt)</t>
        </is>
      </c>
      <c r="C169" s="13" t="inlineStr">
        <is>
          <t>Diagnostic: Introduction to Motion (s=vt) [SY0.133]</t>
        </is>
      </c>
      <c r="D169" s="12" t="inlineStr">
        <is>
          <t>Diagnostic for distance, displacement, speed and velocity. Calculations using the s=vt equation with application and unit conversion questions.</t>
        </is>
      </c>
      <c r="E169" s="12" t="inlineStr">
        <is>
          <t>ca41476a-e577-4538-8a3d-268b8d2bbbc4</t>
        </is>
      </c>
    </row>
    <row r="170" ht="45" customHeight="1">
      <c r="A170" s="12" t="inlineStr">
        <is>
          <t>Unit 7.1: Forces &amp; Motion</t>
        </is>
      </c>
      <c r="B170" s="12" t="inlineStr">
        <is>
          <t>Introduction to Motion (s=vt)</t>
        </is>
      </c>
      <c r="C170" s="13" t="inlineStr">
        <is>
          <t>Distance vs Displacement  [PH5.077]</t>
        </is>
      </c>
      <c r="D170" s="12" t="inlineStr">
        <is>
          <t>Describe the difference between distance and displacement.</t>
        </is>
      </c>
      <c r="E170" s="12" t="inlineStr">
        <is>
          <t>6447fc86-2671-43d1-9fc4-42d29deb29d4</t>
        </is>
      </c>
    </row>
    <row r="171" ht="45" customHeight="1">
      <c r="A171" s="12" t="inlineStr">
        <is>
          <t>Unit 7.1: Forces &amp; Motion</t>
        </is>
      </c>
      <c r="B171" s="12" t="inlineStr">
        <is>
          <t>Introduction to Motion (s=vt)</t>
        </is>
      </c>
      <c r="C171" s="13" t="inlineStr">
        <is>
          <t>Speed [PH5.078]</t>
        </is>
      </c>
      <c r="D171" s="12" t="inlineStr">
        <is>
          <t>Describe speeds as constant or varying and compare typical speeds.</t>
        </is>
      </c>
      <c r="E171" s="12" t="inlineStr">
        <is>
          <t>e5fd1221-821c-42b8-bef2-54144f55429c</t>
        </is>
      </c>
    </row>
    <row r="172" ht="45" customHeight="1">
      <c r="A172" s="12" t="inlineStr">
        <is>
          <t>Unit 7.1: Forces &amp; Motion</t>
        </is>
      </c>
      <c r="B172" s="12" t="inlineStr">
        <is>
          <t>Introduction to Motion (s=vt)</t>
        </is>
      </c>
      <c r="C172" s="13" t="inlineStr">
        <is>
          <t>Speed vs Velocity  [PH5.079]</t>
        </is>
      </c>
      <c r="D172" s="12" t="inlineStr">
        <is>
          <t>Describe the difference between speed and velocity.</t>
        </is>
      </c>
      <c r="E172" s="12" t="inlineStr">
        <is>
          <t>8c717870-d2ef-4fa7-9fd5-cff7fc56b054</t>
        </is>
      </c>
    </row>
    <row r="173" ht="45" customHeight="1">
      <c r="A173" s="12" t="inlineStr">
        <is>
          <t>Unit 7.1: Forces &amp; Motion</t>
        </is>
      </c>
      <c r="B173" s="12" t="inlineStr">
        <is>
          <t>Introduction to Motion (s=vt)</t>
        </is>
      </c>
      <c r="C173" s="13" t="inlineStr">
        <is>
          <t>Using s=vt to Calculate Distance I [PH5.081]</t>
        </is>
      </c>
      <c r="D173" s="12" t="inlineStr">
        <is>
          <t>Calculate distance using s=vt. Includes some application of knowledge questions but no unit conversions.</t>
        </is>
      </c>
      <c r="E173" s="12" t="inlineStr">
        <is>
          <t>31b7ebf3-7d20-4c52-acd9-5116c472d191</t>
        </is>
      </c>
    </row>
    <row r="174" ht="45" customHeight="1">
      <c r="A174" s="12" t="inlineStr">
        <is>
          <t>Unit 7.1: Forces &amp; Motion</t>
        </is>
      </c>
      <c r="B174" s="12" t="inlineStr">
        <is>
          <t>Introduction to Motion (s=vt)</t>
        </is>
      </c>
      <c r="C174" s="13" t="inlineStr">
        <is>
          <t>Using s=vt to Calculate Distance II  [PH5.082]</t>
        </is>
      </c>
      <c r="D174" s="12" t="inlineStr">
        <is>
          <t>Calculate distance using s=vt. Includes some application of knowledge and unit conversion questions.</t>
        </is>
      </c>
      <c r="E174" s="12" t="inlineStr">
        <is>
          <t>1eac50cd-bb15-439b-9238-cb5a61d03441</t>
        </is>
      </c>
    </row>
    <row r="175" ht="45" customHeight="1">
      <c r="A175" s="12" t="inlineStr">
        <is>
          <t>Unit 7.1: Forces &amp; Motion</t>
        </is>
      </c>
      <c r="B175" s="12" t="inlineStr">
        <is>
          <t>Introduction to Motion (s=vt)</t>
        </is>
      </c>
      <c r="C175" s="13" t="inlineStr">
        <is>
          <t>Practical: Measuring Speed [PH5.083]</t>
        </is>
      </c>
      <c r="D175" s="12" t="inlineStr">
        <is>
          <t>Describe how to measure and record distance and time. Recorded data is used to calculate speed.</t>
        </is>
      </c>
      <c r="E175" s="12" t="inlineStr">
        <is>
          <t>2df7765f-c734-4b12-8971-91542cc71f06</t>
        </is>
      </c>
    </row>
    <row r="176" ht="45" customHeight="1">
      <c r="A176" s="12" t="inlineStr">
        <is>
          <t>Unit 7.1: Forces &amp; Motion</t>
        </is>
      </c>
      <c r="B176" s="12" t="inlineStr">
        <is>
          <t>Introduction to Motion (s=vt)</t>
        </is>
      </c>
      <c r="C176" s="13" t="inlineStr">
        <is>
          <t>Rearranging s=vt to Calculate Speed [PH5.084]</t>
        </is>
      </c>
      <c r="D176" s="12" t="inlineStr">
        <is>
          <t>Rearrange the s=vt equation to calculate speed. Includes unit conversions.</t>
        </is>
      </c>
      <c r="E176" s="12" t="inlineStr">
        <is>
          <t>5a1cd440-9253-4450-842e-5362237673b3</t>
        </is>
      </c>
    </row>
    <row r="177" ht="45" customHeight="1">
      <c r="A177" s="12" t="inlineStr">
        <is>
          <t>Unit 7.1: Forces &amp; Motion</t>
        </is>
      </c>
      <c r="B177" s="12" t="inlineStr">
        <is>
          <t>Introduction to Motion (s=vt)</t>
        </is>
      </c>
      <c r="C177" s="13" t="inlineStr">
        <is>
          <t>Rearranging s=vt to Calculate Time [PH5.085]</t>
        </is>
      </c>
      <c r="D177" s="12" t="inlineStr">
        <is>
          <t>Rearrange the s=vt equation to calculate time. Includes unit conversions.</t>
        </is>
      </c>
      <c r="E177" s="12" t="inlineStr">
        <is>
          <t>3ad307d2-b3fa-4e60-87dd-805942ee496f</t>
        </is>
      </c>
    </row>
    <row r="178" ht="45" customHeight="1">
      <c r="A178" s="12" t="inlineStr">
        <is>
          <t>Unit 7.1: Forces &amp; Motion</t>
        </is>
      </c>
      <c r="B178" s="12" t="inlineStr">
        <is>
          <t>Distance-time Graphs (v=s/t)</t>
        </is>
      </c>
      <c r="C178" s="13" t="inlineStr">
        <is>
          <t>Diagnostic: Distance-time Graphs (v=s/t) [SY0.135]</t>
        </is>
      </c>
      <c r="D178" s="12" t="inlineStr">
        <is>
          <t>Diagnostic for using and drawing distance-time graphs. Calculations using the v=s/t equation with application and unit conversion questions.</t>
        </is>
      </c>
      <c r="E178" s="12" t="inlineStr">
        <is>
          <t>4b449b77-ac2e-4bb5-b3f2-aeb6ee7f1dec</t>
        </is>
      </c>
    </row>
    <row r="179" ht="45" customHeight="1">
      <c r="A179" s="12" t="inlineStr">
        <is>
          <t>Unit 7.1: Forces &amp; Motion</t>
        </is>
      </c>
      <c r="B179" s="12" t="inlineStr">
        <is>
          <t>Distance-time Graphs (v=s/t)</t>
        </is>
      </c>
      <c r="C179" s="13" t="inlineStr">
        <is>
          <t>Distance-time Graphs I [PH5.086]</t>
        </is>
      </c>
      <c r="D179" s="12" t="inlineStr">
        <is>
          <t>Identify the basic features of a distance-time graph and use them to describe the motion of an object.</t>
        </is>
      </c>
      <c r="E179" s="12" t="inlineStr">
        <is>
          <t>f33cc5b0-a805-4e8e-9dbc-92ef878e22d2</t>
        </is>
      </c>
    </row>
    <row r="180" ht="45" customHeight="1">
      <c r="A180" s="12" t="inlineStr">
        <is>
          <t>Unit 7.1: Forces &amp; Motion</t>
        </is>
      </c>
      <c r="B180" s="12" t="inlineStr">
        <is>
          <t>Distance-time Graphs (v=s/t)</t>
        </is>
      </c>
      <c r="C180" s="13" t="inlineStr">
        <is>
          <t>Distance-time Graphs II [PH5.087]</t>
        </is>
      </c>
      <c r="D180" s="12" t="inlineStr">
        <is>
          <t>Identify more complex features of a distance-time graph and use them to describe the motion of an object.</t>
        </is>
      </c>
      <c r="E180" s="12" t="inlineStr">
        <is>
          <t>9a822cc6-cd7b-4303-953f-e55514b443a0</t>
        </is>
      </c>
    </row>
    <row r="181" ht="45" customHeight="1">
      <c r="A181" s="12" t="inlineStr">
        <is>
          <t>Unit 7.1: Forces &amp; Motion</t>
        </is>
      </c>
      <c r="B181" s="12" t="inlineStr">
        <is>
          <t>Distance-time Graphs (v=s/t)</t>
        </is>
      </c>
      <c r="C181" s="13" t="inlineStr">
        <is>
          <t>Drawing Distance-time Graphs from Measurements [PH5.088]</t>
        </is>
      </c>
      <c r="D181" s="12" t="inlineStr">
        <is>
          <t>Explain how to draw and plot a distance-time graph from collected data.</t>
        </is>
      </c>
      <c r="E181" s="12" t="inlineStr">
        <is>
          <t>3a1b0e11-0a33-4706-91a5-f617190bf1f6</t>
        </is>
      </c>
    </row>
    <row r="182" ht="45" customHeight="1">
      <c r="A182" s="12" t="inlineStr">
        <is>
          <t>Unit 7.1: Forces &amp; Motion</t>
        </is>
      </c>
      <c r="B182" s="12" t="inlineStr">
        <is>
          <t>Distance-time Graphs (v=s/t)</t>
        </is>
      </c>
      <c r="C182" s="13" t="inlineStr">
        <is>
          <t>Instantaneous Speed vs Average Speed [PH5.089]</t>
        </is>
      </c>
      <c r="D182" s="12" t="inlineStr">
        <is>
          <t>Describe the difference between instantaneous and average speed.</t>
        </is>
      </c>
      <c r="E182" s="12" t="inlineStr">
        <is>
          <t>ed4af10f-b1a2-46e4-b64e-fe5353d8e7d0</t>
        </is>
      </c>
    </row>
    <row r="183" ht="45" customHeight="1">
      <c r="A183" s="12" t="inlineStr">
        <is>
          <t>Unit 7.1: Forces &amp; Motion</t>
        </is>
      </c>
      <c r="B183" s="12" t="inlineStr">
        <is>
          <t>Distance-time Graphs (v=s/t)</t>
        </is>
      </c>
      <c r="C183" s="13" t="inlineStr">
        <is>
          <t>Using v=s/t to Calculate Average Speed I [PH5.090]</t>
        </is>
      </c>
      <c r="D183" s="12" t="inlineStr">
        <is>
          <t>Calculate average speed using v=s/t. Includes some application of knowledge questions but no unit conversions.</t>
        </is>
      </c>
      <c r="E183" s="12" t="inlineStr">
        <is>
          <t>88c2c884-21ce-475b-a33e-4910bd2c351b</t>
        </is>
      </c>
    </row>
    <row r="184" ht="45" customHeight="1">
      <c r="A184" s="12" t="inlineStr">
        <is>
          <t>Unit 7.1: Forces &amp; Motion</t>
        </is>
      </c>
      <c r="B184" s="12" t="inlineStr">
        <is>
          <t>Distance-time Graphs (v=s/t)</t>
        </is>
      </c>
      <c r="C184" s="13" t="inlineStr">
        <is>
          <t>Using v=s/t to Calculate Average Speed II [PH5.091]</t>
        </is>
      </c>
      <c r="D184" s="12" t="inlineStr">
        <is>
          <t>Calculate distance using s=vt. Includes some application of knowledge and unit conversion questions.</t>
        </is>
      </c>
      <c r="E184" s="12" t="inlineStr">
        <is>
          <t>b3476c16-0b44-40f3-8d8c-49549fabf768</t>
        </is>
      </c>
    </row>
    <row r="185" ht="45" customHeight="1">
      <c r="A185" s="12" t="inlineStr">
        <is>
          <t>Unit 7.1: Forces &amp; Motion</t>
        </is>
      </c>
      <c r="B185" s="12" t="inlineStr">
        <is>
          <t>Distance-time Graphs (v=s/t)</t>
        </is>
      </c>
      <c r="C185" s="13" t="inlineStr">
        <is>
          <t>Rearranging v=s/t with Average Speed [PH5.092]</t>
        </is>
      </c>
      <c r="D185" s="12" t="inlineStr">
        <is>
          <t>Rearrange the v=s/t equation to find distance and time. Includes unit conversions.</t>
        </is>
      </c>
      <c r="E185" s="12" t="inlineStr">
        <is>
          <t>7d484530-fe04-463e-88f0-a967e9504b0f</t>
        </is>
      </c>
    </row>
    <row r="186" ht="45" customHeight="1">
      <c r="A186" s="12" t="inlineStr">
        <is>
          <t>Unit 7.1: Forces &amp; Motion</t>
        </is>
      </c>
      <c r="B186" s="12" t="inlineStr">
        <is>
          <t>Distance-time Graphs (v=s/t)</t>
        </is>
      </c>
      <c r="C186" s="13" t="inlineStr">
        <is>
          <t>Calculating Average Speed Using a Distance-time Graph [PH5.093]</t>
        </is>
      </c>
      <c r="D186" s="12" t="inlineStr">
        <is>
          <t>Use a distance-time graph to determine the average speed.</t>
        </is>
      </c>
      <c r="E186" s="12" t="inlineStr">
        <is>
          <t>f5fd14a5-e9ea-4654-988c-8ef544dc6a19</t>
        </is>
      </c>
    </row>
    <row r="187" ht="45" customHeight="1">
      <c r="A187" s="12" t="inlineStr">
        <is>
          <t>Unit 7.1: Forces &amp; Motion</t>
        </is>
      </c>
      <c r="B187" s="12" t="inlineStr">
        <is>
          <t>Distance-time Graphs (v=s/t)</t>
        </is>
      </c>
      <c r="C187" s="13" t="inlineStr">
        <is>
          <t>Calculating Constant Speed Using a Distance-time Graph [PH5.094]</t>
        </is>
      </c>
      <c r="D187" s="12" t="inlineStr">
        <is>
          <t xml:space="preserve">Calculate the gradient of a straight line to determine the speed of an object. </t>
        </is>
      </c>
      <c r="E187" s="12" t="inlineStr">
        <is>
          <t>f8825a12-49ce-4ccf-8a94-9e9de68af1d8</t>
        </is>
      </c>
    </row>
    <row r="188" ht="45" customHeight="1">
      <c r="A188" s="12" t="inlineStr">
        <is>
          <t>Unit 7.1: Forces &amp; Motion</t>
        </is>
      </c>
      <c r="B188" s="12" t="inlineStr">
        <is>
          <t>Acceleration (a=(v-u)/t)</t>
        </is>
      </c>
      <c r="C188" s="13" t="inlineStr">
        <is>
          <t>Diagnostic: Acceleration (a=(v-u)/t) [SY0.137]</t>
        </is>
      </c>
      <c r="D188" s="12" t="inlineStr">
        <is>
          <t>Diagnostic for acceleration calculations using the a=(v-u)/t equation with application and unit conversion questions.</t>
        </is>
      </c>
      <c r="E188" s="12" t="inlineStr">
        <is>
          <t>0ea7eae9-aa51-4764-8fc4-99d1efcc06fc</t>
        </is>
      </c>
    </row>
    <row r="189" ht="45" customHeight="1">
      <c r="A189" s="12" t="inlineStr">
        <is>
          <t>Unit 7.1: Forces &amp; Motion</t>
        </is>
      </c>
      <c r="B189" s="12" t="inlineStr">
        <is>
          <t>Acceleration (a=(v-u)/t)</t>
        </is>
      </c>
      <c r="C189" s="13" t="inlineStr">
        <is>
          <t>Calculating Acceleration Using a=(v-u)/t I [PH5.098]</t>
        </is>
      </c>
      <c r="D189" s="12" t="inlineStr">
        <is>
          <t>Calculate uniform acceleration using a=Δv/t. Includes some application of knowledge questions but no unit conversions.</t>
        </is>
      </c>
      <c r="E189" s="12" t="inlineStr">
        <is>
          <t>d68222c0-bd64-41d6-a7da-a11f773b31d6</t>
        </is>
      </c>
    </row>
    <row r="190" ht="45" customHeight="1">
      <c r="A190" s="12" t="inlineStr">
        <is>
          <t>Unit 7.1: Forces &amp; Motion</t>
        </is>
      </c>
      <c r="B190" s="12" t="inlineStr">
        <is>
          <t>Acceleration (a=(v-u)/t)</t>
        </is>
      </c>
      <c r="C190" s="13" t="inlineStr">
        <is>
          <t>Calculating Acceleration Using a=(v-u)/t II [PH5.099]</t>
        </is>
      </c>
      <c r="D190" s="12" t="inlineStr">
        <is>
          <t>Calculate uniform acceleration using a=Δv/t. Includes some application of knowledge questions and unit conversions.</t>
        </is>
      </c>
      <c r="E190" s="12" t="inlineStr">
        <is>
          <t>3236e0ca-c099-4b40-b717-46e406ca4b33</t>
        </is>
      </c>
    </row>
    <row r="191" ht="45" customHeight="1">
      <c r="A191" s="12" t="inlineStr">
        <is>
          <t>Unit 7.1: Forces &amp; Motion</t>
        </is>
      </c>
      <c r="B191" s="12" t="inlineStr">
        <is>
          <t>Acceleration (a=(v-u)/t)</t>
        </is>
      </c>
      <c r="C191" s="13" t="inlineStr">
        <is>
          <t>Calculating Acceleration Using a=(v-u)/t III [PH5.100]</t>
        </is>
      </c>
      <c r="D191" s="12" t="inlineStr">
        <is>
          <t>Calculate uniform acceleration using a=Δv/t. Quantities must be identified from a diagram. Includes unit conversions.</t>
        </is>
      </c>
      <c r="E191" s="12" t="inlineStr">
        <is>
          <t>006af85e-d448-4f6d-8973-84911820cc22</t>
        </is>
      </c>
    </row>
    <row r="192" ht="45" customHeight="1">
      <c r="A192" s="12" t="inlineStr">
        <is>
          <t>Unit 7.1: Forces &amp; Motion</t>
        </is>
      </c>
      <c r="B192" s="12" t="inlineStr">
        <is>
          <t>Acceleration (a=(v-u)/t)</t>
        </is>
      </c>
      <c r="C192" s="13" t="inlineStr">
        <is>
          <t>Changing the Subject of the Acceleration Equation [PH5.101]</t>
        </is>
      </c>
      <c r="D192" s="12" t="inlineStr">
        <is>
          <t>Rearrange the acceleration equation to calculate the change in velocity and time. Includes unit conversions.</t>
        </is>
      </c>
      <c r="E192" s="12" t="inlineStr">
        <is>
          <t>307c98b9-6e97-4898-bca8-b493afa92fd7</t>
        </is>
      </c>
    </row>
    <row r="193" ht="45" customHeight="1">
      <c r="A193" s="12" t="inlineStr">
        <is>
          <t>Unit 7.1: Forces &amp; Motion</t>
        </is>
      </c>
      <c r="B193" s="12" t="inlineStr">
        <is>
          <t>Acceleration (a=(v-u)/t)</t>
        </is>
      </c>
      <c r="C193" s="13" t="inlineStr">
        <is>
          <t>Estimating Everyday Acceleration I [PH5.102]</t>
        </is>
      </c>
      <c r="D193" s="12" t="inlineStr">
        <is>
          <t>Estimate everyday accelerations.</t>
        </is>
      </c>
      <c r="E193" s="12" t="inlineStr">
        <is>
          <t>6a1955de-6172-49f4-9ffb-27304b095517</t>
        </is>
      </c>
    </row>
    <row r="194" ht="45" customHeight="1">
      <c r="A194" s="12" t="inlineStr">
        <is>
          <t>Unit 7.1: Forces &amp; Motion</t>
        </is>
      </c>
      <c r="B194" s="12" t="inlineStr">
        <is>
          <t>Acceleration (a=(v-u)/t)</t>
        </is>
      </c>
      <c r="C194" s="13" t="inlineStr">
        <is>
          <t>Estimating Everyday Acceleration II [PH5.103]</t>
        </is>
      </c>
      <c r="D194" s="12" t="inlineStr">
        <is>
          <t>Estimate everyday acceleration using estimates for typical speeds.</t>
        </is>
      </c>
      <c r="E194" s="12" t="inlineStr">
        <is>
          <t>fb17a51e-74ef-48b4-bb53-ca244001228c</t>
        </is>
      </c>
    </row>
    <row r="195" ht="45" customHeight="1">
      <c r="A195" s="12" t="inlineStr">
        <is>
          <t>Unit 7.1: Forces &amp; Motion</t>
        </is>
      </c>
      <c r="B195" s="12" t="inlineStr">
        <is>
          <t>Acceleration (a=(v-u)/t)</t>
        </is>
      </c>
      <c r="C195" s="13" t="inlineStr">
        <is>
          <t>Practical: Acceleration Using Light Gates [PH5.105]</t>
        </is>
      </c>
      <c r="D195" s="12" t="inlineStr">
        <is>
          <t>Explain how to use light gates and an air track can be used to determine acceleration.</t>
        </is>
      </c>
      <c r="E195" s="12" t="inlineStr">
        <is>
          <t>f37f2dde-1d9e-4356-bc52-cda7cf0b653e</t>
        </is>
      </c>
    </row>
    <row r="196" ht="45" customHeight="1">
      <c r="A196" s="12" t="inlineStr">
        <is>
          <t>Unit 7.1: Forces &amp; Motion</t>
        </is>
      </c>
      <c r="B196" s="12" t="inlineStr">
        <is>
          <t>Newton's Laws (F=ma)</t>
        </is>
      </c>
      <c r="C196" s="13" t="inlineStr">
        <is>
          <t>Diagnostic: Newton's Laws (F=ma) [SY0.142]</t>
        </is>
      </c>
      <c r="D196" s="12" t="inlineStr">
        <is>
          <t>Diagnostic for the newton's laws (F=ma) topic.</t>
        </is>
      </c>
      <c r="E196" s="12" t="inlineStr">
        <is>
          <t>eed59877-b320-499b-bd37-7a6f673a4c04</t>
        </is>
      </c>
    </row>
    <row r="197" ht="45" customHeight="1">
      <c r="A197" s="12" t="inlineStr">
        <is>
          <t>Unit 7.1: Forces &amp; Motion</t>
        </is>
      </c>
      <c r="B197" s="12" t="inlineStr">
        <is>
          <t>Newton's Laws (F=ma)</t>
        </is>
      </c>
      <c r="C197" s="13" t="inlineStr">
        <is>
          <t>Balanced &amp; Unbalanced Forces: Newton's First Law [PH5.010]</t>
        </is>
      </c>
      <c r="D197" s="12" t="inlineStr">
        <is>
          <t xml:space="preserve">Describe balanced and unbalanced forces and describe Newton's first law. </t>
        </is>
      </c>
      <c r="E197" s="12" t="inlineStr">
        <is>
          <t>921f5120-8575-4089-9233-e9c4387dbde3</t>
        </is>
      </c>
    </row>
    <row r="198" ht="45" customHeight="1">
      <c r="A198" s="12" t="inlineStr">
        <is>
          <t>Unit 7.1: Forces &amp; Motion</t>
        </is>
      </c>
      <c r="B198" s="12" t="inlineStr">
        <is>
          <t>Newton's Laws (F=ma)</t>
        </is>
      </c>
      <c r="C198" s="13" t="inlineStr">
        <is>
          <t>Using F=ma to Calculate Resultant Force I [PH5.024]</t>
        </is>
      </c>
      <c r="D198" s="12" t="inlineStr">
        <is>
          <t>Applying the formula F=ma to calculate the resultant force on an object.</t>
        </is>
      </c>
      <c r="E198" s="12" t="inlineStr">
        <is>
          <t>cb082645-63d5-4a13-85ad-1fe034f37364</t>
        </is>
      </c>
    </row>
    <row r="199" ht="45" customHeight="1">
      <c r="A199" s="12" t="inlineStr">
        <is>
          <t>Unit 7.1: Forces &amp; Motion</t>
        </is>
      </c>
      <c r="B199" s="12" t="inlineStr">
        <is>
          <t>Newton's Laws (F=ma)</t>
        </is>
      </c>
      <c r="C199" s="13" t="inlineStr">
        <is>
          <t>Using F=ma to Calculate Resultant Force with Diagrams I [PH5.025]</t>
        </is>
      </c>
      <c r="D199" s="12" t="inlineStr">
        <is>
          <t>Applying the formula F=ma to calculate the resultant force on an object from diagrams.</t>
        </is>
      </c>
      <c r="E199" s="12" t="inlineStr">
        <is>
          <t>8789c050-06b4-4fb6-b476-4bc8149e589f</t>
        </is>
      </c>
    </row>
    <row r="200" ht="45" customHeight="1">
      <c r="A200" s="12" t="inlineStr">
        <is>
          <t>Unit 7.1: Forces &amp; Motion</t>
        </is>
      </c>
      <c r="B200" s="12" t="inlineStr">
        <is>
          <t>Newton's Laws (F=ma)</t>
        </is>
      </c>
      <c r="C200" s="13" t="inlineStr">
        <is>
          <t>Using F=ma to Calculate Resultant Force II [PH5.026]</t>
        </is>
      </c>
      <c r="D200" s="12" t="inlineStr">
        <is>
          <t>Applying the formula F=ma to calculate the resultant force on an object with unit conversions.</t>
        </is>
      </c>
      <c r="E200" s="12" t="inlineStr">
        <is>
          <t>1da4b7e0-94ca-4e58-b2f3-404f59c527ad</t>
        </is>
      </c>
    </row>
    <row r="201" ht="45" customHeight="1">
      <c r="A201" s="12" t="inlineStr">
        <is>
          <t>Unit 7.1: Forces &amp; Motion</t>
        </is>
      </c>
      <c r="B201" s="12" t="inlineStr">
        <is>
          <t>Newton's Laws (F=ma)</t>
        </is>
      </c>
      <c r="C201" s="13" t="inlineStr">
        <is>
          <t>Using F=ma to Calculate Resultant Force with Diagrams II [PH5.027]</t>
        </is>
      </c>
      <c r="D201" s="12" t="inlineStr">
        <is>
          <t>Applying the formula F=ma to calculate the resultant force on an object from diagrams with unit conversions.</t>
        </is>
      </c>
      <c r="E201" s="12" t="inlineStr">
        <is>
          <t>983c8f19-9adf-41c6-a02c-8e07e2026835</t>
        </is>
      </c>
    </row>
    <row r="202" ht="45" customHeight="1">
      <c r="A202" s="12" t="inlineStr">
        <is>
          <t>Unit 7.1: Forces &amp; Motion</t>
        </is>
      </c>
      <c r="B202" s="12" t="inlineStr">
        <is>
          <t>Newton's Laws (F=ma)</t>
        </is>
      </c>
      <c r="C202" s="13" t="inlineStr">
        <is>
          <t xml:space="preserve">Rearranging F=ma [PH5.028] </t>
        </is>
      </c>
      <c r="D202" s="12" t="inlineStr">
        <is>
          <t>Rearranging the formula F=ma.</t>
        </is>
      </c>
      <c r="E202" s="12" t="inlineStr">
        <is>
          <t>79a112b2-5648-4887-b73e-81381a71af64</t>
        </is>
      </c>
    </row>
    <row r="203" ht="45" customHeight="1">
      <c r="A203" s="12" t="inlineStr">
        <is>
          <t>Unit 7.1: Forces &amp; Motion</t>
        </is>
      </c>
      <c r="B203" s="12" t="inlineStr">
        <is>
          <t>Newton's Laws (F=ma)</t>
        </is>
      </c>
      <c r="C203" s="13" t="inlineStr">
        <is>
          <t>Rearranging F=ma with Diagrams [PH5.029]</t>
        </is>
      </c>
      <c r="D203" s="12" t="inlineStr">
        <is>
          <t>Rearranging the formula F=ma using values from diagrams.</t>
        </is>
      </c>
      <c r="E203" s="12" t="inlineStr">
        <is>
          <t>238133e6-6022-41e8-a725-468aba959c04</t>
        </is>
      </c>
    </row>
    <row r="204" ht="45" customHeight="1">
      <c r="A204" s="12" t="inlineStr">
        <is>
          <t>Unit 7.1: Forces &amp; Motion</t>
        </is>
      </c>
      <c r="B204" s="12" t="inlineStr">
        <is>
          <t>Newton's Laws (F=ma)</t>
        </is>
      </c>
      <c r="C204" s="13" t="inlineStr">
        <is>
          <t>Using F=ma to Estimate Forces [PH5.030]</t>
        </is>
      </c>
      <c r="D204" s="12" t="inlineStr">
        <is>
          <t xml:space="preserve">Using the formula F=ma to estimate everyday forces. </t>
        </is>
      </c>
      <c r="E204" s="12" t="inlineStr">
        <is>
          <t>9d44bcc0-3350-4580-9662-b8d8d3750909</t>
        </is>
      </c>
    </row>
    <row r="205" ht="45" customHeight="1">
      <c r="A205" s="12" t="inlineStr">
        <is>
          <t>Unit 7.1: Forces &amp; Motion</t>
        </is>
      </c>
      <c r="B205" s="12" t="inlineStr">
        <is>
          <t>Newton's Laws (F=ma)</t>
        </is>
      </c>
      <c r="C205" s="13" t="inlineStr">
        <is>
          <t>Required Practical 14: Effect of Force on Acceleration at Constant Mass [SY7.10]</t>
        </is>
      </c>
      <c r="D205" s="12" t="inlineStr">
        <is>
          <t>Investigate how changing the force of an object affects the acceleration when its mass remains constant.</t>
        </is>
      </c>
      <c r="E205" s="12" t="inlineStr">
        <is>
          <t>4cd83c2f-25c8-4c22-8d11-92b215cc3466</t>
        </is>
      </c>
    </row>
    <row r="206" ht="45" customHeight="1">
      <c r="A206" s="12" t="inlineStr">
        <is>
          <t>Unit 7.1: Forces &amp; Motion</t>
        </is>
      </c>
      <c r="B206" s="12" t="inlineStr">
        <is>
          <t>Newton's Laws (F=ma)</t>
        </is>
      </c>
      <c r="C206" s="13" t="inlineStr">
        <is>
          <t>Required Practical 14: Effect of Mass on Acceleration with a Constant Force [SY7.11]</t>
        </is>
      </c>
      <c r="D206" s="12" t="inlineStr">
        <is>
          <t xml:space="preserve">Investigate how changing the mass of an object affects the acceleration when a constant force is applied.  </t>
        </is>
      </c>
      <c r="E206" s="12" t="inlineStr">
        <is>
          <t>db906e5a-3fc7-4686-b702-cea82476dd77</t>
        </is>
      </c>
    </row>
    <row r="207" ht="45" customHeight="1">
      <c r="A207" s="12" t="inlineStr">
        <is>
          <t>Unit 7.1: Forces &amp; Motion</t>
        </is>
      </c>
      <c r="B207" s="12" t="inlineStr">
        <is>
          <t>Newton's Laws (F=ma)</t>
        </is>
      </c>
      <c r="C207" s="13" t="inlineStr">
        <is>
          <t>Newton's Third Law [PH5.018]</t>
        </is>
      </c>
      <c r="D207" s="12" t="inlineStr">
        <is>
          <t xml:space="preserve">Describing Newton's 3rd Law. </t>
        </is>
      </c>
      <c r="E207" s="12" t="inlineStr">
        <is>
          <t>6cccded5-2f3e-4556-a786-cac8fc895067</t>
        </is>
      </c>
    </row>
    <row r="208" ht="45" customHeight="1">
      <c r="A208" s="12" t="inlineStr">
        <is>
          <t>Unit 7.1: Forces &amp; Motion</t>
        </is>
      </c>
      <c r="B208" s="12" t="inlineStr">
        <is>
          <t>Kinetic Energy Calculations (E=½mv²)</t>
        </is>
      </c>
      <c r="C208" s="13" t="inlineStr">
        <is>
          <t>Diagnostic: Kinetic Energy Calculations (E=½mv²) [SY0.145]</t>
        </is>
      </c>
      <c r="D208" s="12" t="inlineStr">
        <is>
          <t>Diagnostic for the kinetic energy calculations (E=½mv²) topic.</t>
        </is>
      </c>
      <c r="E208" s="12" t="inlineStr">
        <is>
          <t>84fff7fd-d01f-467a-b81c-730434a62386</t>
        </is>
      </c>
    </row>
    <row r="209" ht="45" customHeight="1">
      <c r="A209" s="12" t="inlineStr">
        <is>
          <t>Unit 7.1: Forces &amp; Motion</t>
        </is>
      </c>
      <c r="B209" s="12" t="inlineStr">
        <is>
          <t>Kinetic Energy Calculations (E=½mv²)</t>
        </is>
      </c>
      <c r="C209" s="13" t="inlineStr">
        <is>
          <t>Using E=½mv² to Calculate Kinetic Energy I [PH1.09]</t>
        </is>
      </c>
      <c r="D209" s="12" t="inlineStr">
        <is>
          <t>Calculate kinetic energy using the equation E=½mv². Includes some application of knowledge but no unit conversions.</t>
        </is>
      </c>
      <c r="E209" s="12" t="inlineStr">
        <is>
          <t>5670769f-6389-4d73-a3e3-94e23cf63a57</t>
        </is>
      </c>
    </row>
    <row r="210" ht="45" customHeight="1">
      <c r="A210" s="12" t="inlineStr">
        <is>
          <t>Unit 7.1: Forces &amp; Motion</t>
        </is>
      </c>
      <c r="B210" s="12" t="inlineStr">
        <is>
          <t>Kinetic Energy Calculations (E=½mv²)</t>
        </is>
      </c>
      <c r="C210" s="13" t="inlineStr">
        <is>
          <t>Using E=½mv² to Calculate Kinetic Energy II [PH1.10]</t>
        </is>
      </c>
      <c r="D210" s="12" t="inlineStr">
        <is>
          <t>Calculate kinetic energy using the equation E=½mv². Includes application and unit conversions.</t>
        </is>
      </c>
      <c r="E210" s="12" t="inlineStr">
        <is>
          <t>544bb8b5-c4f3-4535-ab28-e66bd2c2b80a</t>
        </is>
      </c>
    </row>
    <row r="211" ht="45" customHeight="1">
      <c r="A211" s="12" t="inlineStr">
        <is>
          <t>Unit 7.1: Forces &amp; Motion</t>
        </is>
      </c>
      <c r="B211" s="12" t="inlineStr">
        <is>
          <t>Kinetic Energy Calculations (E=½mv²)</t>
        </is>
      </c>
      <c r="C211" s="13" t="inlineStr">
        <is>
          <t>Rearranging the E=½mv² Equation I [PH1.11]</t>
        </is>
      </c>
      <c r="D211" s="12" t="inlineStr">
        <is>
          <t>Rearrange E=½mv² to find mass, includes unit conversions.</t>
        </is>
      </c>
      <c r="E211" s="12" t="inlineStr">
        <is>
          <t>15c09999-4e2a-449e-b8ff-dae12c9b850b</t>
        </is>
      </c>
    </row>
    <row r="212" ht="45" customHeight="1">
      <c r="A212" s="12" t="inlineStr">
        <is>
          <t>Unit 7.1: Forces &amp; Motion</t>
        </is>
      </c>
      <c r="B212" s="12" t="inlineStr">
        <is>
          <t>Energy Transfer Calculations (GPE/KE/EPE)</t>
        </is>
      </c>
      <c r="C212" s="13" t="inlineStr">
        <is>
          <t>Diagnostic: Energy Transfer Calculations (GPE/KE/EPE) [SY0.149]</t>
        </is>
      </c>
      <c r="D212" s="12" t="inlineStr">
        <is>
          <t>Diagnostic for the energy transfer calculations (GPE/KE/EPE) topic.</t>
        </is>
      </c>
      <c r="E212" s="12" t="inlineStr">
        <is>
          <t>bdaf8faf-51d9-4d0b-9f99-46b0b4664215</t>
        </is>
      </c>
    </row>
    <row r="213" ht="45" customHeight="1">
      <c r="A213" s="12" t="inlineStr">
        <is>
          <t>Unit 7.1: Forces &amp; Motion</t>
        </is>
      </c>
      <c r="B213" s="12" t="inlineStr">
        <is>
          <t>Energy Transfer Calculations (GPE/KE/EPE)</t>
        </is>
      </c>
      <c r="C213" s="13" t="inlineStr">
        <is>
          <t>Energy Transfers: KE to GPE [PH1.18]</t>
        </is>
      </c>
      <c r="D213" s="12" t="inlineStr">
        <is>
          <t>Describe energy transfers between kinetic and gravitational potential energy stores. Includes some application of knowledge.</t>
        </is>
      </c>
      <c r="E213" s="12" t="inlineStr">
        <is>
          <t>7d858ae4-da0a-4203-bcdb-5b825c98f291</t>
        </is>
      </c>
    </row>
    <row r="214" ht="45" customHeight="1">
      <c r="A214" s="12" t="inlineStr">
        <is>
          <t>Unit 7.1: Forces &amp; Motion</t>
        </is>
      </c>
      <c r="B214" s="12" t="inlineStr">
        <is>
          <t>Energy Transfer Calculations (GPE/KE/EPE)</t>
        </is>
      </c>
      <c r="C214" s="13" t="inlineStr">
        <is>
          <t>Calculating Energy Transfers: KE to GPE [PH1.19]</t>
        </is>
      </c>
      <c r="D214" s="12" t="inlineStr">
        <is>
          <t>Describe and explain energy transfers between kinetic and gravitational potential energy stores. Includes application, unit conversions and calculations.</t>
        </is>
      </c>
      <c r="E214" s="12" t="inlineStr">
        <is>
          <t>97f30611-a137-42b4-9f5b-eb6b9f1a6fab</t>
        </is>
      </c>
    </row>
    <row r="215" ht="45" customHeight="1">
      <c r="A215" s="12" t="inlineStr">
        <is>
          <t>Unit 7.1: Forces &amp; Motion</t>
        </is>
      </c>
      <c r="B215" s="12" t="inlineStr">
        <is>
          <t>Energy Transfer Calculations (GPE/KE/EPE)</t>
        </is>
      </c>
      <c r="C215" s="13" t="inlineStr">
        <is>
          <t>Energy Transfers: KE to EPE [PH1.25]</t>
        </is>
      </c>
      <c r="D215" s="12" t="inlineStr">
        <is>
          <t>Describe energy transfers between kinetic and elastic potential energy stores.  Includes some application of knowledge.</t>
        </is>
      </c>
      <c r="E215" s="12" t="inlineStr">
        <is>
          <t>7eb9f6f5-0c35-431f-a0ef-76fbcf989484</t>
        </is>
      </c>
    </row>
    <row r="216" ht="45" customHeight="1">
      <c r="A216" s="12" t="inlineStr">
        <is>
          <t>Unit 7.1: Forces &amp; Motion</t>
        </is>
      </c>
      <c r="B216" s="12" t="inlineStr">
        <is>
          <t>Energy Transfer Calculations (GPE/KE/EPE)</t>
        </is>
      </c>
      <c r="C216" s="13" t="inlineStr">
        <is>
          <t>Calculating Energy Transfers: KE to EPE [PH1.26]</t>
        </is>
      </c>
      <c r="D216" s="12" t="inlineStr">
        <is>
          <t>Describe and explain energy transfers between kinetic and elastic potential energy stores. Includes application, unit conversions and calculations.</t>
        </is>
      </c>
      <c r="E216" s="12" t="inlineStr">
        <is>
          <t>700230d1-647b-40ab-8bbc-da19dd2ced3f</t>
        </is>
      </c>
    </row>
    <row r="217" ht="45" customHeight="1">
      <c r="A217" s="12" t="inlineStr">
        <is>
          <t>Unit 7.1: Forces &amp; Motion</t>
        </is>
      </c>
      <c r="B217" s="12" t="inlineStr">
        <is>
          <t>Energy Transfer Calculations (GPE/KE/EPE)</t>
        </is>
      </c>
      <c r="C217" s="13" t="inlineStr">
        <is>
          <t>Calculating Energy Transfers: A Bouncing Ball I [PH1.27]</t>
        </is>
      </c>
      <c r="D217" s="12" t="inlineStr">
        <is>
          <t xml:space="preserve">Describe and explain the energy transfers involved in a bouncing ball (KE/GPE/EPE &amp; Thermal). Calculations, no unit conversions or rearranging. </t>
        </is>
      </c>
      <c r="E217" s="12" t="inlineStr">
        <is>
          <t>87c4c6bb-d513-474d-924c-474f9c23a7fe</t>
        </is>
      </c>
    </row>
    <row r="218" ht="45" customHeight="1">
      <c r="A218" s="12" t="inlineStr">
        <is>
          <t>Unit 7.1: Forces &amp; Motion</t>
        </is>
      </c>
      <c r="B218" s="12" t="inlineStr">
        <is>
          <t>Energy Transfer Calculations (GPE/KE/EPE)</t>
        </is>
      </c>
      <c r="C218" s="13" t="inlineStr">
        <is>
          <t>Calculating Energy Transfers: A Bouncing Ball II [PH1.28]</t>
        </is>
      </c>
      <c r="D218" s="12" t="inlineStr">
        <is>
          <t xml:space="preserve">Describe and explain the energy transfers involved in a bouncing ball (KE/GPE/EPE &amp; Thermal). Includes multi step calculations, unit conversions and rearranging. </t>
        </is>
      </c>
      <c r="E218" s="12" t="inlineStr">
        <is>
          <t>c3ef65f3-1399-4d91-9507-63c2486e1b85</t>
        </is>
      </c>
    </row>
    <row r="219" ht="45" customHeight="1">
      <c r="A219" s="12" t="inlineStr">
        <is>
          <t>Unit 7.1: Forces &amp; Motion</t>
        </is>
      </c>
      <c r="B219" s="12" t="inlineStr">
        <is>
          <t>Thinking, Braking &amp; Stopping Distance</t>
        </is>
      </c>
      <c r="C219" s="13" t="inlineStr">
        <is>
          <t>Diagnostic: Thinking, Braking &amp; Stopping Distance [SY0.152]</t>
        </is>
      </c>
      <c r="D219" s="12" t="inlineStr">
        <is>
          <t>Diagnostic for the thinking, braking &amp; stopping distance topic.</t>
        </is>
      </c>
      <c r="E219" s="12" t="inlineStr">
        <is>
          <t>0e9b6b57-eac1-47bb-aca9-e7c8410e8a70</t>
        </is>
      </c>
    </row>
    <row r="220" ht="45" customHeight="1">
      <c r="A220" s="12" t="inlineStr">
        <is>
          <t>Unit 7.1: Forces &amp; Motion</t>
        </is>
      </c>
      <c r="B220" s="12" t="inlineStr">
        <is>
          <t>Thinking, Braking &amp; Stopping Distance</t>
        </is>
      </c>
      <c r="C220" s="13" t="inlineStr">
        <is>
          <t>Thinking, Braking &amp; Stopping Distance [PH5.129]</t>
        </is>
      </c>
      <c r="D220" s="12" t="inlineStr">
        <is>
          <t>Calculate stopping distance using thinking and braking distance and describe the factors that affect thinking distance and braking distance.</t>
        </is>
      </c>
      <c r="E220" s="12" t="inlineStr">
        <is>
          <t>8958be4d-599a-4034-8d8d-3e9f7941e595</t>
        </is>
      </c>
    </row>
    <row r="221" ht="45" customHeight="1">
      <c r="A221" s="12" t="inlineStr">
        <is>
          <t>Unit 7.1: Forces &amp; Motion</t>
        </is>
      </c>
      <c r="B221" s="12" t="inlineStr">
        <is>
          <t>Thinking, Braking &amp; Stopping Distance</t>
        </is>
      </c>
      <c r="C221" s="13" t="inlineStr">
        <is>
          <t>Energy Changes During Braking [PH5.133]</t>
        </is>
      </c>
      <c r="D221" s="12" t="inlineStr">
        <is>
          <t>Explain how braking reduces the kinetic energy store of vehicles.</t>
        </is>
      </c>
      <c r="E221" s="12" t="inlineStr">
        <is>
          <t>e8fddd7d-dff2-413f-a985-9a0f3dffb115</t>
        </is>
      </c>
    </row>
    <row r="222" ht="45" customHeight="1">
      <c r="A222" s="12" t="inlineStr">
        <is>
          <t>Unit 7.1: Forces &amp; Motion</t>
        </is>
      </c>
      <c r="B222" s="12" t="inlineStr">
        <is>
          <t>Thinking, Braking &amp; Stopping Distance</t>
        </is>
      </c>
      <c r="C222" s="13" t="inlineStr">
        <is>
          <t>Dangers of Large Decelerations [PH5.135]</t>
        </is>
      </c>
      <c r="D222" s="12" t="inlineStr">
        <is>
          <t>Explain the danger of large braking forces and large decelerations.</t>
        </is>
      </c>
      <c r="E222" s="12" t="inlineStr">
        <is>
          <t>e91e483d-8867-4a4f-b727-824c016e9490</t>
        </is>
      </c>
    </row>
    <row r="223" ht="45" customHeight="1">
      <c r="A223" s="12" t="inlineStr">
        <is>
          <t>Unit 7.2: Electricity</t>
        </is>
      </c>
      <c r="B223" s="12" t="inlineStr">
        <is>
          <t>Introduction to Electricity</t>
        </is>
      </c>
      <c r="C223" s="13" t="inlineStr">
        <is>
          <t>Diagnostic: Introduction to Electricity [SY0.154]</t>
        </is>
      </c>
      <c r="D223" s="12" t="inlineStr">
        <is>
          <t>Diagnostic for basic knowledge of electricity &amp; circuits.</t>
        </is>
      </c>
      <c r="E223" s="12" t="inlineStr">
        <is>
          <t>2e6d804b-145a-46b1-a397-d6024b79ebe1</t>
        </is>
      </c>
    </row>
    <row r="224" ht="45" customHeight="1">
      <c r="A224" s="12" t="inlineStr">
        <is>
          <t>Unit 7.2: Electricity</t>
        </is>
      </c>
      <c r="B224" s="12" t="inlineStr">
        <is>
          <t>Introduction to Electricity</t>
        </is>
      </c>
      <c r="C224" s="13" t="inlineStr">
        <is>
          <t>Modelling Electricity [PH2.01]</t>
        </is>
      </c>
      <c r="D224" s="12" t="inlineStr">
        <is>
          <t>Identify models to help understand the concept of electrical circuits.</t>
        </is>
      </c>
      <c r="E224" s="12" t="inlineStr">
        <is>
          <t>aaf2b656-d6a8-4041-996b-e5f222b1903b</t>
        </is>
      </c>
    </row>
    <row r="225" ht="45" customHeight="1">
      <c r="A225" s="12" t="inlineStr">
        <is>
          <t>Unit 7.2: Electricity</t>
        </is>
      </c>
      <c r="B225" s="12" t="inlineStr">
        <is>
          <t>Introduction to Electricity</t>
        </is>
      </c>
      <c r="C225" s="13" t="inlineStr">
        <is>
          <t>Conductors &amp; Insulators [PH2.02]</t>
        </is>
      </c>
      <c r="D225" s="12" t="inlineStr">
        <is>
          <t>Identify materials as either electrical conductors or insulators.</t>
        </is>
      </c>
      <c r="E225" s="12" t="inlineStr">
        <is>
          <t>8b4327bc-3a14-415c-ad9c-369d186806ff</t>
        </is>
      </c>
    </row>
    <row r="226" ht="45" customHeight="1">
      <c r="A226" s="12" t="inlineStr">
        <is>
          <t>Unit 7.2: Electricity</t>
        </is>
      </c>
      <c r="B226" s="12" t="inlineStr">
        <is>
          <t>Introduction to Electricity</t>
        </is>
      </c>
      <c r="C226" s="13" t="inlineStr">
        <is>
          <t>Circuit Symbols [PH2.03]</t>
        </is>
      </c>
      <c r="D226" s="12" t="inlineStr">
        <is>
          <t>Identify and describe the uses of the main circuit symbols used to represent components in circuits.</t>
        </is>
      </c>
      <c r="E226" s="12" t="inlineStr">
        <is>
          <t>26ee3db2-2dc8-4fc1-81c0-b94d2eedefbf</t>
        </is>
      </c>
    </row>
    <row r="227" ht="45" customHeight="1">
      <c r="A227" s="12" t="inlineStr">
        <is>
          <t>Unit 7.2: Electricity</t>
        </is>
      </c>
      <c r="B227" s="12" t="inlineStr">
        <is>
          <t>Introduction to Electricity</t>
        </is>
      </c>
      <c r="C227" s="13" t="inlineStr">
        <is>
          <t>Series &amp; Parallel Circuits [PH2.04]</t>
        </is>
      </c>
      <c r="D227" s="12" t="inlineStr">
        <is>
          <t>Recognise and describe the difference between series and parallel circuits in terms of routes for electrons and loops.</t>
        </is>
      </c>
      <c r="E227" s="12" t="inlineStr">
        <is>
          <t>1bde8c41-321b-4004-b76b-2bddb2b4b99d</t>
        </is>
      </c>
    </row>
    <row r="228" ht="45" customHeight="1">
      <c r="A228" s="12" t="inlineStr">
        <is>
          <t>Unit 7.2: Electricity</t>
        </is>
      </c>
      <c r="B228" s="12" t="inlineStr">
        <is>
          <t>Introduction to Electricity</t>
        </is>
      </c>
      <c r="C228" s="13" t="inlineStr">
        <is>
          <t>Conventional Current vs Electron Flow [PH2.05]</t>
        </is>
      </c>
      <c r="D228" s="12" t="inlineStr">
        <is>
          <t>Distinguish the difference between the direction of conventional current and electron flow.</t>
        </is>
      </c>
      <c r="E228" s="12" t="inlineStr">
        <is>
          <t>c3ca0d74-3fe9-4634-afba-dad2cdedf49c</t>
        </is>
      </c>
    </row>
    <row r="229" ht="45" customHeight="1">
      <c r="A229" s="12" t="inlineStr">
        <is>
          <t>Unit 7.2: Electricity</t>
        </is>
      </c>
      <c r="B229" s="12" t="inlineStr">
        <is>
          <t>Introduction to Electricity</t>
        </is>
      </c>
      <c r="C229" s="13" t="inlineStr">
        <is>
          <t>Drawing Circuits [PH2.06]</t>
        </is>
      </c>
      <c r="D229" s="12" t="inlineStr">
        <is>
          <t>Drawing series and parallel circuit diagrams.</t>
        </is>
      </c>
      <c r="E229" s="12" t="inlineStr">
        <is>
          <t>e9194218-a10e-40dd-946a-4c73f46f1287</t>
        </is>
      </c>
    </row>
    <row r="230" ht="45" customHeight="1">
      <c r="A230" s="12" t="inlineStr">
        <is>
          <t>Unit 7.2: Electricity</t>
        </is>
      </c>
      <c r="B230" s="12" t="inlineStr">
        <is>
          <t>Introduction to Electricity</t>
        </is>
      </c>
      <c r="C230" s="13" t="inlineStr">
        <is>
          <t>Interpreting Circuits I [PH2.07]</t>
        </is>
      </c>
      <c r="D230" s="12" t="inlineStr">
        <is>
          <t>Interpreting how circuits work using circuit diagrams.</t>
        </is>
      </c>
      <c r="E230" s="12" t="inlineStr">
        <is>
          <t>303dc774-a3cb-4f71-a169-859f3d6a5b02</t>
        </is>
      </c>
    </row>
    <row r="231" ht="45" customHeight="1">
      <c r="A231" s="12" t="inlineStr">
        <is>
          <t>Unit 7.2: Electricity</t>
        </is>
      </c>
      <c r="B231" s="12" t="inlineStr">
        <is>
          <t>Introduction to Electricity</t>
        </is>
      </c>
      <c r="C231" s="13" t="inlineStr">
        <is>
          <t>Interpreting Circuits II [PH2.08]</t>
        </is>
      </c>
      <c r="D231" s="12" t="inlineStr">
        <is>
          <t>Interpreting how circuits work using circuit diagrams, requiring greater logical thinking.</t>
        </is>
      </c>
      <c r="E231" s="12" t="inlineStr">
        <is>
          <t>1cfa02a0-3870-4515-b2d6-7e679364db71</t>
        </is>
      </c>
    </row>
    <row r="232" ht="45" customHeight="1">
      <c r="A232" s="12" t="inlineStr">
        <is>
          <t>Unit 7.2: Electricity</t>
        </is>
      </c>
      <c r="B232" s="12" t="inlineStr">
        <is>
          <t>Electrical Charge (Q=It)</t>
        </is>
      </c>
      <c r="C232" s="13" t="inlineStr">
        <is>
          <t>Diagnostic: Electrical Charge (Q=It) [SY0.155]</t>
        </is>
      </c>
      <c r="D232" s="12" t="inlineStr">
        <is>
          <t>Diagnostic for electrical charge and calculating it using Q=It with and without circuit diagrams.</t>
        </is>
      </c>
      <c r="E232" s="12" t="inlineStr">
        <is>
          <t>0ca13188-6912-43ec-96ea-6e30841a7102</t>
        </is>
      </c>
    </row>
    <row r="233" ht="45" customHeight="1">
      <c r="A233" s="12" t="inlineStr">
        <is>
          <t>Unit 7.2: Electricity</t>
        </is>
      </c>
      <c r="B233" s="12" t="inlineStr">
        <is>
          <t>Electrical Charge (Q=It)</t>
        </is>
      </c>
      <c r="C233" s="13" t="inlineStr">
        <is>
          <t>Electrical Charge &amp; Current [PH2.09]</t>
        </is>
      </c>
      <c r="D233" s="12" t="inlineStr">
        <is>
          <t>Describe the difference between charge and current in electrical circuits.</t>
        </is>
      </c>
      <c r="E233" s="12" t="inlineStr">
        <is>
          <t>d4b6ecce-e28b-4449-8a40-3d29abb17d22</t>
        </is>
      </c>
    </row>
    <row r="234" ht="45" customHeight="1">
      <c r="A234" s="12" t="inlineStr">
        <is>
          <t>Unit 7.2: Electricity</t>
        </is>
      </c>
      <c r="B234" s="12" t="inlineStr">
        <is>
          <t>Electrical Charge (Q=It)</t>
        </is>
      </c>
      <c r="C234" s="13" t="inlineStr">
        <is>
          <t>Using Q=It to Calculate Charge I [PH2.10]</t>
        </is>
      </c>
      <c r="D234" s="12" t="inlineStr">
        <is>
          <t>Calculate charge using the equation Q=It. Includes some application of knowledge questions, but no unit conversions.</t>
        </is>
      </c>
      <c r="E234" s="12" t="inlineStr">
        <is>
          <t>7b7ab5ac-7191-4118-960e-467b3f2947bc</t>
        </is>
      </c>
    </row>
    <row r="235" ht="45" customHeight="1">
      <c r="A235" s="12" t="inlineStr">
        <is>
          <t>Unit 7.2: Electricity</t>
        </is>
      </c>
      <c r="B235" s="12" t="inlineStr">
        <is>
          <t>Electrical Charge (Q=It)</t>
        </is>
      </c>
      <c r="C235" s="13" t="inlineStr">
        <is>
          <t>Using Q=It with Circuit Diagrams I [PH2.11]</t>
        </is>
      </c>
      <c r="D235" s="12" t="inlineStr">
        <is>
          <t>Calculate charge using the equation Q=It. Includes application of knowledge questions using circuit diagrams, but no unit conversions.</t>
        </is>
      </c>
      <c r="E235" s="12" t="inlineStr">
        <is>
          <t>9cd7b55e-7055-487f-aebd-bcaf16fc3a4c</t>
        </is>
      </c>
    </row>
    <row r="236" ht="45" customHeight="1">
      <c r="A236" s="12" t="inlineStr">
        <is>
          <t>Unit 7.2: Electricity</t>
        </is>
      </c>
      <c r="B236" s="12" t="inlineStr">
        <is>
          <t>Electrical Charge (Q=It)</t>
        </is>
      </c>
      <c r="C236" s="13" t="inlineStr">
        <is>
          <t>Using Q=It to Calculate Charge II [PH2.12]</t>
        </is>
      </c>
      <c r="D236" s="12" t="inlineStr">
        <is>
          <t>Calculate charge using the equation Q=It. Includes application and unit conversions.</t>
        </is>
      </c>
      <c r="E236" s="12" t="inlineStr">
        <is>
          <t>896644d9-d12b-4ecb-8ec7-2176d96ef23d</t>
        </is>
      </c>
    </row>
    <row r="237" ht="45" customHeight="1">
      <c r="A237" s="12" t="inlineStr">
        <is>
          <t>Unit 7.2: Electricity</t>
        </is>
      </c>
      <c r="B237" s="12" t="inlineStr">
        <is>
          <t>Electrical Charge (Q=It)</t>
        </is>
      </c>
      <c r="C237" s="13" t="inlineStr">
        <is>
          <t>Using Q=It with Circuit Diagrams II [PH2.13]</t>
        </is>
      </c>
      <c r="D237" s="12" t="inlineStr">
        <is>
          <t>Calculate charge using the equation Q=It. Includes application of knowledge questions using circuit diagrams, including unit conversions.</t>
        </is>
      </c>
      <c r="E237" s="12" t="inlineStr">
        <is>
          <t>2870bc49-2553-4fa7-893c-87169708bf5b</t>
        </is>
      </c>
    </row>
    <row r="238" ht="45" customHeight="1">
      <c r="A238" s="12" t="inlineStr">
        <is>
          <t>Unit 7.2: Electricity</t>
        </is>
      </c>
      <c r="B238" s="12" t="inlineStr">
        <is>
          <t>Electrical Charge (Q=It)</t>
        </is>
      </c>
      <c r="C238" s="13" t="inlineStr">
        <is>
          <t>Rearranging Q=It [PH2.14]</t>
        </is>
      </c>
      <c r="D238" s="12" t="inlineStr">
        <is>
          <t>Rearrange Q=It to find current and time. Includes unit conversions.</t>
        </is>
      </c>
      <c r="E238" s="12" t="inlineStr">
        <is>
          <t>db67c69a-e5e4-4ba7-a533-7938a71d0cc2</t>
        </is>
      </c>
    </row>
    <row r="239" ht="45" customHeight="1">
      <c r="A239" s="12" t="inlineStr">
        <is>
          <t>Unit 7.2: Electricity</t>
        </is>
      </c>
      <c r="B239" s="12" t="inlineStr">
        <is>
          <t>Electrical Charge (Q=It)</t>
        </is>
      </c>
      <c r="C239" s="13" t="inlineStr">
        <is>
          <t>Rearranging Q=It with Circuit Diagrams [PH2.15]</t>
        </is>
      </c>
      <c r="D239" s="12" t="inlineStr">
        <is>
          <t>Rearrange Q=It to find current and time. Includes application of circuit diagrams and unit conversions.</t>
        </is>
      </c>
      <c r="E239" s="12" t="inlineStr">
        <is>
          <t>b6b15fcb-44cd-43e0-aaec-0a874b54baf9</t>
        </is>
      </c>
    </row>
    <row r="240" ht="45" customHeight="1">
      <c r="A240" s="12" t="inlineStr">
        <is>
          <t>Unit 7.2: Electricity</t>
        </is>
      </c>
      <c r="B240" s="12" t="inlineStr">
        <is>
          <t>Potential Difference (V=IR)</t>
        </is>
      </c>
      <c r="C240" s="13" t="inlineStr">
        <is>
          <t>Diagnostic: Potential Difference (V=IR) [SY0.156]</t>
        </is>
      </c>
      <c r="D240" s="12" t="inlineStr">
        <is>
          <t>Diagnostic for potential difference, introducing resistance and calculating  using V=IR with and without circuit diagrams.</t>
        </is>
      </c>
      <c r="E240" s="12" t="inlineStr">
        <is>
          <t>4e843469-7434-4748-8a29-d5e3652b6a15</t>
        </is>
      </c>
    </row>
    <row r="241" ht="45" customHeight="1">
      <c r="A241" s="12" t="inlineStr">
        <is>
          <t>Unit 7.2: Electricity</t>
        </is>
      </c>
      <c r="B241" s="12" t="inlineStr">
        <is>
          <t>Potential Difference (V=IR)</t>
        </is>
      </c>
      <c r="C241" s="13" t="inlineStr">
        <is>
          <t>Potential Difference [PH2.16]</t>
        </is>
      </c>
      <c r="D241" s="12" t="inlineStr">
        <is>
          <t>Describe potential difference and how to measure it within a circuit.</t>
        </is>
      </c>
      <c r="E241" s="12" t="inlineStr">
        <is>
          <t>6d1ea38a-6d99-49d5-a8bb-cdef979b1ca2</t>
        </is>
      </c>
    </row>
    <row r="242" ht="45" customHeight="1">
      <c r="A242" s="12" t="inlineStr">
        <is>
          <t>Unit 7.2: Electricity</t>
        </is>
      </c>
      <c r="B242" s="12" t="inlineStr">
        <is>
          <t>Potential Difference (V=IR)</t>
        </is>
      </c>
      <c r="C242" s="13" t="inlineStr">
        <is>
          <t>Resistance [PH2.17]</t>
        </is>
      </c>
      <c r="D242" s="12" t="inlineStr">
        <is>
          <t>Describe resistance in term of electrons and different factors that can impact resistance, such as thickness and length.</t>
        </is>
      </c>
      <c r="E242" s="12" t="inlineStr">
        <is>
          <t>b4dfa72c-8b7a-4f16-b49e-e5c43100cb18</t>
        </is>
      </c>
    </row>
    <row r="243" ht="45" customHeight="1">
      <c r="A243" s="12" t="inlineStr">
        <is>
          <t>Unit 7.2: Electricity</t>
        </is>
      </c>
      <c r="B243" s="12" t="inlineStr">
        <is>
          <t>Potential Difference (V=IR)</t>
        </is>
      </c>
      <c r="C243" s="13" t="inlineStr">
        <is>
          <t>Using V=IR to Calculate pd I [PH2.18]</t>
        </is>
      </c>
      <c r="D243" s="12" t="inlineStr">
        <is>
          <t>Calculate potential difference using the equation V=IR. Includes some application of knowledge questions, but no unit conversions.</t>
        </is>
      </c>
      <c r="E243" s="12" t="inlineStr">
        <is>
          <t>a4149cf1-d663-41ca-a3ce-ba7d0b6c2861</t>
        </is>
      </c>
    </row>
    <row r="244" ht="45" customHeight="1">
      <c r="A244" s="12" t="inlineStr">
        <is>
          <t>Unit 7.2: Electricity</t>
        </is>
      </c>
      <c r="B244" s="12" t="inlineStr">
        <is>
          <t>Potential Difference (V=IR)</t>
        </is>
      </c>
      <c r="C244" s="13" t="inlineStr">
        <is>
          <t>Using V=IR with Circuit Diagrams I [PH2.19]</t>
        </is>
      </c>
      <c r="D244" s="12" t="inlineStr">
        <is>
          <t>Calculate potential difference using the equation V=IR. Includes application of knowledge questions using circuit diagrams, but no unit conversions.</t>
        </is>
      </c>
      <c r="E244" s="12" t="inlineStr">
        <is>
          <t>cd2f160c-8ffc-4bbb-9240-b940e61de2b8</t>
        </is>
      </c>
    </row>
    <row r="245" ht="45" customHeight="1">
      <c r="A245" s="12" t="inlineStr">
        <is>
          <t>Unit 7.2: Electricity</t>
        </is>
      </c>
      <c r="B245" s="12" t="inlineStr">
        <is>
          <t>Potential Difference (V=IR)</t>
        </is>
      </c>
      <c r="C245" s="13" t="inlineStr">
        <is>
          <t>Using V=IR to Calculate pd II [PH2.20]</t>
        </is>
      </c>
      <c r="D245" s="12" t="inlineStr">
        <is>
          <t>Calculate potential difference using the equation V=IR. Includes application and unit conversions.</t>
        </is>
      </c>
      <c r="E245" s="12" t="inlineStr">
        <is>
          <t>dae198a1-079b-4b5d-bc65-bdedb78f7b60</t>
        </is>
      </c>
    </row>
    <row r="246" ht="45" customHeight="1">
      <c r="A246" s="12" t="inlineStr">
        <is>
          <t>Unit 7.2: Electricity</t>
        </is>
      </c>
      <c r="B246" s="12" t="inlineStr">
        <is>
          <t>Potential Difference (V=IR)</t>
        </is>
      </c>
      <c r="C246" s="13" t="inlineStr">
        <is>
          <t>Using V=IR with Circuit Diagrams II [PH2.21]</t>
        </is>
      </c>
      <c r="D246" s="12" t="inlineStr">
        <is>
          <t>Calculate potential difference using the equation V=IR. Includes application of knowledge questions using circuit diagrams, including unit conversions.</t>
        </is>
      </c>
      <c r="E246" s="12" t="inlineStr">
        <is>
          <t>91a69332-7515-4f72-8b0e-0fe7b3f46599</t>
        </is>
      </c>
    </row>
    <row r="247" ht="45" customHeight="1">
      <c r="A247" s="12" t="inlineStr">
        <is>
          <t>Unit 7.2: Electricity</t>
        </is>
      </c>
      <c r="B247" s="12" t="inlineStr">
        <is>
          <t>Potential Difference (V=IR)</t>
        </is>
      </c>
      <c r="C247" s="13" t="inlineStr">
        <is>
          <t>Rearranging V=IR [PH2.22]</t>
        </is>
      </c>
      <c r="D247" s="12" t="inlineStr">
        <is>
          <t>Rearrange V=IR to find current and resistance. Includes unit conversions.</t>
        </is>
      </c>
      <c r="E247" s="12" t="inlineStr">
        <is>
          <t>75c8fa3f-1bf9-4027-a1b1-a225a6460afe</t>
        </is>
      </c>
    </row>
    <row r="248" ht="45" customHeight="1">
      <c r="A248" s="12" t="inlineStr">
        <is>
          <t>Unit 7.2: Electricity</t>
        </is>
      </c>
      <c r="B248" s="12" t="inlineStr">
        <is>
          <t>Potential Difference (V=IR)</t>
        </is>
      </c>
      <c r="C248" s="13" t="inlineStr">
        <is>
          <t>Rearranging V=IR with Circuit Diagrams [PH2.23]</t>
        </is>
      </c>
      <c r="D248" s="12" t="inlineStr">
        <is>
          <t>Rearrange V=IR to find current and resistance. Includes application of circuit diagrams and unit conversions.</t>
        </is>
      </c>
      <c r="E248" s="12" t="inlineStr">
        <is>
          <t>031190f8-7af6-4836-8d9b-5a0c713a0914</t>
        </is>
      </c>
    </row>
    <row r="249" ht="45" customHeight="1">
      <c r="A249" s="12" t="inlineStr">
        <is>
          <t>Unit 7.2: Electricity</t>
        </is>
      </c>
      <c r="B249" s="12" t="inlineStr">
        <is>
          <t>Ohmic &amp; Non-ohmic Conductors</t>
        </is>
      </c>
      <c r="C249" s="13" t="inlineStr">
        <is>
          <t>Diagnostic: Ohmic &amp; Non-ohmic Conductors [SY0.157]</t>
        </is>
      </c>
      <c r="D249" s="12" t="inlineStr">
        <is>
          <t>Diagnostic for ohmic and non-ohmic conductors and the associated resistance practicals. Circuit components covered: fixed resistors, filament bulbs, diodes, thermistors &amp; LDRs.</t>
        </is>
      </c>
      <c r="E249" s="12" t="inlineStr">
        <is>
          <t>fb6bf1e9-ee97-4235-8991-1f407c8c6309</t>
        </is>
      </c>
    </row>
    <row r="250" ht="45" customHeight="1">
      <c r="A250" s="12" t="inlineStr">
        <is>
          <t>Unit 7.2: Electricity</t>
        </is>
      </c>
      <c r="B250" s="12" t="inlineStr">
        <is>
          <t>Ohmic &amp; Non-ohmic Conductors</t>
        </is>
      </c>
      <c r="C250" s="13" t="inlineStr">
        <is>
          <t>Ohm's Law: Resistance &amp; Temperature [PH2.24]</t>
        </is>
      </c>
      <c r="D250" s="12" t="inlineStr">
        <is>
          <t>Describe the impact of temperature on resistance in terms of electron collisions. Identify Ohm's Law and classify components as ohmic or non-ohmic conductors.</t>
        </is>
      </c>
      <c r="E250" s="12" t="inlineStr">
        <is>
          <t>83f99503-cf66-4d11-8725-3bee7e405a87</t>
        </is>
      </c>
    </row>
    <row r="251" ht="45" customHeight="1">
      <c r="A251" s="12" t="inlineStr">
        <is>
          <t>Unit 7.2: Electricity</t>
        </is>
      </c>
      <c r="B251" s="12" t="inlineStr">
        <is>
          <t>Ohmic &amp; Non-ohmic Conductors</t>
        </is>
      </c>
      <c r="C251" s="13" t="inlineStr">
        <is>
          <t>Ohmic Conductors: Fixed Resistors [PH2.27]</t>
        </is>
      </c>
      <c r="D251" s="12" t="inlineStr">
        <is>
          <t>Describe the resistance of fixed resistors as ohmic conductors. Including to identify the corresponding IV graph.</t>
        </is>
      </c>
      <c r="E251" s="12" t="inlineStr">
        <is>
          <t>08e22a35-8bdf-46c1-b312-dd6d54d4aecd</t>
        </is>
      </c>
    </row>
    <row r="252" ht="45" customHeight="1">
      <c r="A252" s="12" t="inlineStr">
        <is>
          <t>Unit 7.2: Electricity</t>
        </is>
      </c>
      <c r="B252" s="12" t="inlineStr">
        <is>
          <t>Ohmic &amp; Non-ohmic Conductors</t>
        </is>
      </c>
      <c r="C252" s="13" t="inlineStr">
        <is>
          <t>Required Practical 15: I-V Resistor [SY7.14]</t>
        </is>
      </c>
      <c r="D252" s="12" t="inlineStr">
        <is>
          <t>Investigate the current-potential difference relationships of a fixed resistor.</t>
        </is>
      </c>
      <c r="E252" s="12" t="inlineStr">
        <is>
          <t>075f35c3-1b78-4818-a0b6-4d2eccb98683</t>
        </is>
      </c>
    </row>
    <row r="253" ht="45" customHeight="1">
      <c r="A253" s="12" t="inlineStr">
        <is>
          <t>Unit 7.2: Electricity</t>
        </is>
      </c>
      <c r="B253" s="12" t="inlineStr">
        <is>
          <t>Ohmic &amp; Non-ohmic Conductors</t>
        </is>
      </c>
      <c r="C253" s="13" t="inlineStr">
        <is>
          <t>Non-ohmic Conductors: Filament Bulbs [PH2.30]</t>
        </is>
      </c>
      <c r="D253" s="12" t="inlineStr">
        <is>
          <t>Describe the resistance of filament bulbs as non-ohmic conductors. Including to identify the corresponding IV graph.</t>
        </is>
      </c>
      <c r="E253" s="12" t="inlineStr">
        <is>
          <t>0ccc301f-c280-459d-a591-fe821722492b</t>
        </is>
      </c>
    </row>
    <row r="254" ht="45" customHeight="1">
      <c r="A254" s="12" t="inlineStr">
        <is>
          <t>Unit 7.2: Electricity</t>
        </is>
      </c>
      <c r="B254" s="12" t="inlineStr">
        <is>
          <t>Ohmic &amp; Non-ohmic Conductors</t>
        </is>
      </c>
      <c r="C254" s="13" t="inlineStr">
        <is>
          <t>Required Practical 15: I-V Filament Bulb [SY7.15]</t>
        </is>
      </c>
      <c r="D254" s="12" t="inlineStr">
        <is>
          <t>Investigate the current-potential difference relationships of a filament bulb.</t>
        </is>
      </c>
      <c r="E254" s="12" t="inlineStr">
        <is>
          <t>4681c393-0dae-41f7-a74a-79c535c8c59f</t>
        </is>
      </c>
    </row>
    <row r="255" ht="45" customHeight="1">
      <c r="A255" s="12" t="inlineStr">
        <is>
          <t>Unit 7.2: Electricity</t>
        </is>
      </c>
      <c r="B255" s="12" t="inlineStr">
        <is>
          <t>Ohmic &amp; Non-ohmic Conductors</t>
        </is>
      </c>
      <c r="C255" s="13" t="inlineStr">
        <is>
          <t>Non-ohmic Conductors: Diodes [PH2.33]</t>
        </is>
      </c>
      <c r="D255" s="12" t="inlineStr">
        <is>
          <t>Describe the resistance of diodes as non-ohmic conductors. Including to identify the corresponding IV graph.</t>
        </is>
      </c>
      <c r="E255" s="12" t="inlineStr">
        <is>
          <t>5ab67d11-b949-40dc-94c8-162e716d32da</t>
        </is>
      </c>
    </row>
    <row r="256" ht="45" customHeight="1">
      <c r="A256" s="12" t="inlineStr">
        <is>
          <t>Unit 7.2: Electricity</t>
        </is>
      </c>
      <c r="B256" s="12" t="inlineStr">
        <is>
          <t>Ohmic &amp; Non-ohmic Conductors</t>
        </is>
      </c>
      <c r="C256" s="13" t="inlineStr">
        <is>
          <t>Required Practical 15: I-V Diode [SY7.16]</t>
        </is>
      </c>
      <c r="D256" s="12" t="inlineStr">
        <is>
          <t>Investigate the current-potential difference relationships of a diode.</t>
        </is>
      </c>
      <c r="E256" s="12" t="inlineStr">
        <is>
          <t>52198481-fbea-4071-9651-50b9fed32066</t>
        </is>
      </c>
    </row>
    <row r="257" ht="45" customHeight="1">
      <c r="A257" s="12" t="inlineStr">
        <is>
          <t>Unit 7.2: Electricity</t>
        </is>
      </c>
      <c r="B257" s="12" t="inlineStr">
        <is>
          <t>Ohmic &amp; Non-ohmic Conductors</t>
        </is>
      </c>
      <c r="C257" s="13" t="inlineStr">
        <is>
          <t>Non-ohmic Conductors: Thermistors [PH2.36]</t>
        </is>
      </c>
      <c r="D257" s="12" t="inlineStr">
        <is>
          <t>Describe the resistance of thermistors as non-ohmic conductors. Including to identify the corresponding IV graph.</t>
        </is>
      </c>
      <c r="E257" s="12" t="inlineStr">
        <is>
          <t>7a3a3e4a-cf68-4dfb-9259-e82b8b37824b</t>
        </is>
      </c>
    </row>
    <row r="258" ht="45" customHeight="1">
      <c r="A258" s="12" t="inlineStr">
        <is>
          <t>Unit 7.2: Electricity</t>
        </is>
      </c>
      <c r="B258" s="12" t="inlineStr">
        <is>
          <t>Ohmic &amp; Non-ohmic Conductors</t>
        </is>
      </c>
      <c r="C258" s="13" t="inlineStr">
        <is>
          <t>Required Practical 16: Resistance &amp; Length [SY7.17]</t>
        </is>
      </c>
      <c r="D258" s="12" t="inlineStr">
        <is>
          <t>Investigate how the resistance of a wire varies with its length.</t>
        </is>
      </c>
      <c r="E258" s="12" t="inlineStr">
        <is>
          <t>4cd6cd22-5389-42d3-a41a-8c49ae14038f</t>
        </is>
      </c>
    </row>
    <row r="259" ht="45" customHeight="1">
      <c r="A259" s="12" t="inlineStr">
        <is>
          <t>Unit 7.2: Electricity</t>
        </is>
      </c>
      <c r="B259" s="12" t="inlineStr">
        <is>
          <t>Ohmic &amp; Non-ohmic Conductors</t>
        </is>
      </c>
      <c r="C259" s="13" t="inlineStr">
        <is>
          <t>Practical: Resistance of Thermistors [PH2.37]</t>
        </is>
      </c>
      <c r="D259" s="12" t="inlineStr">
        <is>
          <t>Investigate the relationship between resistance and temperature of a thermistor.</t>
        </is>
      </c>
      <c r="E259" s="12" t="inlineStr">
        <is>
          <t>88a97b98-2275-4be0-b166-b6df95b0a64d</t>
        </is>
      </c>
    </row>
    <row r="260" ht="45" customHeight="1">
      <c r="A260" s="12" t="inlineStr">
        <is>
          <t>Unit 7.2: Electricity</t>
        </is>
      </c>
      <c r="B260" s="12" t="inlineStr">
        <is>
          <t>Ohmic &amp; Non-ohmic Conductors</t>
        </is>
      </c>
      <c r="C260" s="13" t="inlineStr">
        <is>
          <t>Non-ohmic Conductors: LDRs [PH2.38]</t>
        </is>
      </c>
      <c r="D260" s="12" t="inlineStr">
        <is>
          <t>Describe the resistance of light dependent resistors (LDRs) as non-ohmic conductors. Including to identify the corresponding IV graph.</t>
        </is>
      </c>
      <c r="E260" s="12" t="inlineStr">
        <is>
          <t>54a96c3e-ad40-433d-bc4e-b86e15f6183b</t>
        </is>
      </c>
    </row>
    <row r="261" ht="45" customHeight="1">
      <c r="A261" s="12" t="inlineStr">
        <is>
          <t>Unit 7.2: Electricity</t>
        </is>
      </c>
      <c r="B261" s="12" t="inlineStr">
        <is>
          <t>Ohmic &amp; Non-ohmic Conductors</t>
        </is>
      </c>
      <c r="C261" s="13" t="inlineStr">
        <is>
          <t>Practical: Resistance of LDRs [PH2.39]</t>
        </is>
      </c>
      <c r="D261" s="12" t="inlineStr">
        <is>
          <t>Investigate the relationship between resistance and light intensity of an LDR.</t>
        </is>
      </c>
      <c r="E261" s="12" t="inlineStr">
        <is>
          <t>9723d756-a5d2-4b04-afe3-feb5e3cf7d80</t>
        </is>
      </c>
    </row>
    <row r="262" ht="45" customHeight="1">
      <c r="A262" s="12" t="inlineStr">
        <is>
          <t>Unit 7.2: Electricity</t>
        </is>
      </c>
      <c r="B262" s="12" t="inlineStr">
        <is>
          <t>Ohmic &amp; Non-ohmic Conductors</t>
        </is>
      </c>
      <c r="C262" s="13" t="inlineStr">
        <is>
          <t>Applications of Non-ohmic Conductors [PH2.40]</t>
        </is>
      </c>
      <c r="D262" s="12" t="inlineStr">
        <is>
          <t xml:space="preserve">Describe applications of diodes, thermistors and LDRs in different settings. </t>
        </is>
      </c>
      <c r="E262" s="12" t="inlineStr">
        <is>
          <t>cf2533e7-a968-48d6-8a63-9b7a39951795</t>
        </is>
      </c>
    </row>
    <row r="263" ht="45" customHeight="1">
      <c r="A263" s="12" t="inlineStr">
        <is>
          <t>Unit 7.2: Electricity</t>
        </is>
      </c>
      <c r="B263" s="12" t="inlineStr">
        <is>
          <t>Series &amp; Parallel Circuits</t>
        </is>
      </c>
      <c r="C263" s="13" t="inlineStr">
        <is>
          <t>Diagnostic: Series &amp; Parallel Circuits [SY0.158]</t>
        </is>
      </c>
      <c r="D263" s="12" t="inlineStr">
        <is>
          <t>Diagnostic for the behaviour of current, potential difference and resistance in series and parallel circuits. This includes problem-solving using the V=IR equation.</t>
        </is>
      </c>
      <c r="E263" s="12" t="inlineStr">
        <is>
          <t>9960bd75-2bf8-4660-a336-e7157402e97d</t>
        </is>
      </c>
    </row>
    <row r="264" ht="45" customHeight="1">
      <c r="A264" s="12" t="inlineStr">
        <is>
          <t>Unit 7.2: Electricity</t>
        </is>
      </c>
      <c r="B264" s="12" t="inlineStr">
        <is>
          <t>Series &amp; Parallel Circuits</t>
        </is>
      </c>
      <c r="C264" s="13" t="inlineStr">
        <is>
          <t>Current in Series &amp; Parallel Circuits [PH2.41]</t>
        </is>
      </c>
      <c r="D264" s="12" t="inlineStr">
        <is>
          <t>Describe the behaviour of current in series and parallel circuits.</t>
        </is>
      </c>
      <c r="E264" s="12" t="inlineStr">
        <is>
          <t>c620bed5-8b3d-4221-81c2-6a01032e139c</t>
        </is>
      </c>
    </row>
    <row r="265" ht="45" customHeight="1">
      <c r="A265" s="12" t="inlineStr">
        <is>
          <t>Unit 7.2: Electricity</t>
        </is>
      </c>
      <c r="B265" s="12" t="inlineStr">
        <is>
          <t>Series &amp; Parallel Circuits</t>
        </is>
      </c>
      <c r="C265" s="13" t="inlineStr">
        <is>
          <t>Potential Difference in Series &amp; Parallel Circuits [PH2.42]</t>
        </is>
      </c>
      <c r="D265" s="12" t="inlineStr">
        <is>
          <t>Describe the behaviour of potential difference in series and parallel circuits.</t>
        </is>
      </c>
      <c r="E265" s="12" t="inlineStr">
        <is>
          <t>d307150a-61e6-4e91-9c5e-33e278be16e2</t>
        </is>
      </c>
    </row>
    <row r="266" ht="45" customHeight="1">
      <c r="A266" s="12" t="inlineStr">
        <is>
          <t>Unit 7.2: Electricity</t>
        </is>
      </c>
      <c r="B266" s="12" t="inlineStr">
        <is>
          <t>Series &amp; Parallel Circuits</t>
        </is>
      </c>
      <c r="C266" s="13" t="inlineStr">
        <is>
          <t>Resistance in Series &amp; Parallel Circuits [PH2.43]</t>
        </is>
      </c>
      <c r="D266" s="12" t="inlineStr">
        <is>
          <t>Describe the behaviour of resistance in series and parallel circuits. Does not include calculating resistance in parallel circuits.</t>
        </is>
      </c>
      <c r="E266" s="12" t="inlineStr">
        <is>
          <t>97ab8f5f-aaae-4938-a56c-127b6c4b3199</t>
        </is>
      </c>
    </row>
    <row r="267" ht="45" customHeight="1">
      <c r="A267" s="12" t="inlineStr">
        <is>
          <t>Unit 7.2: Electricity</t>
        </is>
      </c>
      <c r="B267" s="12" t="inlineStr">
        <is>
          <t>Series &amp; Parallel Circuits</t>
        </is>
      </c>
      <c r="C267" s="13" t="inlineStr">
        <is>
          <t>Required Practical 16: Resistance in Series &amp; Parallel [SY7.18]</t>
        </is>
      </c>
      <c r="D267" s="12" t="inlineStr">
        <is>
          <t>Investigate the resistance within series and parallel circuits.</t>
        </is>
      </c>
      <c r="E267" s="12" t="inlineStr">
        <is>
          <t>ef557ad3-9adb-427b-b5e4-cd0421d92b8b</t>
        </is>
      </c>
    </row>
    <row r="268" ht="45" customHeight="1">
      <c r="A268" s="12" t="inlineStr">
        <is>
          <t>Unit 7.2: Electricity</t>
        </is>
      </c>
      <c r="B268" s="12" t="inlineStr">
        <is>
          <t>Series &amp; Parallel Circuits</t>
        </is>
      </c>
      <c r="C268" s="13" t="inlineStr">
        <is>
          <t>Series &amp; Parallel Circuit Comparisons [PH2.46]</t>
        </is>
      </c>
      <c r="D268" s="12" t="inlineStr">
        <is>
          <t xml:space="preserve">Compare and identify how current, potential difference and resistance behaves in series and parallel circuits. </t>
        </is>
      </c>
      <c r="E268" s="12" t="inlineStr">
        <is>
          <t>851b5af4-a23d-4b57-88f4-389c64740196</t>
        </is>
      </c>
    </row>
    <row r="269" ht="45" customHeight="1">
      <c r="A269" s="12" t="inlineStr">
        <is>
          <t>Unit 7.2: Electricity</t>
        </is>
      </c>
      <c r="B269" s="12" t="inlineStr">
        <is>
          <t>Series &amp; Parallel Circuits</t>
        </is>
      </c>
      <c r="C269" s="13" t="inlineStr">
        <is>
          <t>Circuit Problem Solving with V=IR Equation I [PH2.47]</t>
        </is>
      </c>
      <c r="D269" s="12" t="inlineStr">
        <is>
          <t xml:space="preserve">Solve circuit problems using the V=IR relationship, while applying how current, potential difference and resistance behaves in series and parallel circuits. Problems require up to two steps to answer. </t>
        </is>
      </c>
      <c r="E269" s="12" t="inlineStr">
        <is>
          <t>cd91a0a0-32ce-4ebc-850e-fae9a1499379</t>
        </is>
      </c>
    </row>
    <row r="270" ht="45" customHeight="1">
      <c r="A270" s="12" t="inlineStr">
        <is>
          <t>Unit 7.2: Electricity</t>
        </is>
      </c>
      <c r="B270" s="12" t="inlineStr">
        <is>
          <t>Series &amp; Parallel Circuits</t>
        </is>
      </c>
      <c r="C270" s="13" t="inlineStr">
        <is>
          <t>Required Practical 2: Specific Heat Capacity of Solids II [SY7.45]</t>
        </is>
      </c>
      <c r="D270" s="12" t="inlineStr">
        <is>
          <t>Investigate the specific heat capacity of solids for required practical 2. This version of the practical uses ammeters and voltmeters to measure the energy transferred, requiring an understanding of P=IV and E=Pt.</t>
        </is>
      </c>
      <c r="E270" s="12" t="inlineStr">
        <is>
          <t>ea92da21-751b-4ae3-97c4-0d7dc637e689</t>
        </is>
      </c>
    </row>
    <row r="271" ht="45" customHeight="1">
      <c r="A271" s="12" t="inlineStr">
        <is>
          <t>Unit 7.2: Electricity</t>
        </is>
      </c>
      <c r="B271" s="12" t="inlineStr">
        <is>
          <t>Series &amp; Parallel Circuits</t>
        </is>
      </c>
      <c r="C271" s="13" t="inlineStr">
        <is>
          <t>Required Practical 2: Specific Heat Capacity of Liquids II [SY7.46]</t>
        </is>
      </c>
      <c r="D271" s="12" t="inlineStr">
        <is>
          <t>Investigate the specific heat capacity of liquids for required practical 2. This version of the practical uses ammeters and voltmeters to measure the energy transferred, requiring an understanding of P=IV and E=Pt.</t>
        </is>
      </c>
      <c r="E271" s="12" t="inlineStr">
        <is>
          <t>45655c6f-4a79-4183-986f-d2c82423cd64</t>
        </is>
      </c>
    </row>
    <row r="272" ht="45" customHeight="1">
      <c r="A272" s="12" t="inlineStr">
        <is>
          <t>Unit 7.2: Electricity</t>
        </is>
      </c>
      <c r="B272" s="12" t="inlineStr">
        <is>
          <t>Mains Electricity</t>
        </is>
      </c>
      <c r="C272" s="13" t="inlineStr">
        <is>
          <t>Diagnostic: Mains Electricity [SY0.160]</t>
        </is>
      </c>
      <c r="D272" s="12" t="inlineStr">
        <is>
          <t>Diagnostic for domestic mains electricity and the National Grid. This includes using an oscilloscope to calculate frequency and peak potential difference.</t>
        </is>
      </c>
      <c r="E272" s="12" t="inlineStr">
        <is>
          <t>35bd687c-fc00-4b48-bf0e-07b109dbd92e</t>
        </is>
      </c>
    </row>
    <row r="273" ht="45" customHeight="1">
      <c r="A273" s="12" t="inlineStr">
        <is>
          <t>Unit 7.2: Electricity</t>
        </is>
      </c>
      <c r="B273" s="12" t="inlineStr">
        <is>
          <t>Mains Electricity</t>
        </is>
      </c>
      <c r="C273" s="13" t="inlineStr">
        <is>
          <t>AC vs DC [PH2.49]</t>
        </is>
      </c>
      <c r="D273" s="12" t="inlineStr">
        <is>
          <t>Describe the difference between direct and alternating currents.</t>
        </is>
      </c>
      <c r="E273" s="12" t="inlineStr">
        <is>
          <t>b85c1c2b-64bc-44a3-bce9-f2a7ecfe47c3</t>
        </is>
      </c>
    </row>
    <row r="274" ht="45" customHeight="1">
      <c r="A274" s="12" t="inlineStr">
        <is>
          <t>Unit 7.2: Electricity</t>
        </is>
      </c>
      <c r="B274" s="12" t="inlineStr">
        <is>
          <t>Mains Electricity</t>
        </is>
      </c>
      <c r="C274" s="13" t="inlineStr">
        <is>
          <t>UK Electricity Supply [PH2.50]</t>
        </is>
      </c>
      <c r="D274" s="12" t="inlineStr">
        <is>
          <t>Identify the properties of the UK electricity supply.</t>
        </is>
      </c>
      <c r="E274" s="12" t="inlineStr">
        <is>
          <t>e593b9b8-8a0f-4e98-98ba-e62bdd1d0f6b</t>
        </is>
      </c>
    </row>
    <row r="275" ht="45" customHeight="1">
      <c r="A275" s="12" t="inlineStr">
        <is>
          <t>Unit 7.2: Electricity</t>
        </is>
      </c>
      <c r="B275" s="12" t="inlineStr">
        <is>
          <t>Mains Electricity</t>
        </is>
      </c>
      <c r="C275" s="13" t="inlineStr">
        <is>
          <t>Wiring a Plug: Type G/UK [PH2.55]</t>
        </is>
      </c>
      <c r="D275" s="12" t="inlineStr">
        <is>
          <t>Identify the structure of a type G (UK) plug. Describe the concept of grounding devices with earth wire and the potential differences between wires.</t>
        </is>
      </c>
      <c r="E275" s="12" t="inlineStr">
        <is>
          <t>72f821da-fead-4676-8718-a9c35a646f58</t>
        </is>
      </c>
    </row>
    <row r="276" ht="45" customHeight="1">
      <c r="A276" s="12" t="inlineStr">
        <is>
          <t>Unit 7.2: Electricity</t>
        </is>
      </c>
      <c r="B276" s="12" t="inlineStr">
        <is>
          <t>Mains Electricity</t>
        </is>
      </c>
      <c r="C276" s="13" t="inlineStr">
        <is>
          <t>Choosing a Fuse [PH2.56]</t>
        </is>
      </c>
      <c r="D276" s="12" t="inlineStr">
        <is>
          <t>Describe the function of a fuse and how to select the correct rating of fuse for an appliance.</t>
        </is>
      </c>
      <c r="E276" s="12" t="inlineStr">
        <is>
          <t>85993d49-bdb1-4d84-a6fc-5a074d0e1447</t>
        </is>
      </c>
    </row>
    <row r="277" ht="45" customHeight="1">
      <c r="A277" s="12" t="inlineStr">
        <is>
          <t>Unit 7.2: Electricity</t>
        </is>
      </c>
      <c r="B277" s="12" t="inlineStr">
        <is>
          <t>Mains Electricity</t>
        </is>
      </c>
      <c r="C277" s="13" t="inlineStr">
        <is>
          <t>Electricity Supply Safety [PH2.57]</t>
        </is>
      </c>
      <c r="D277" s="12" t="inlineStr">
        <is>
          <t xml:space="preserve">Describe the safety features of electrical appliances to protect their users. Includes fuses, circuit breakers, materials and the concept of grounding and double insulation. </t>
        </is>
      </c>
      <c r="E277" s="12" t="inlineStr">
        <is>
          <t>4bddfec7-a4bd-4e69-a0b4-e32911a98363</t>
        </is>
      </c>
    </row>
    <row r="278" ht="45" customHeight="1">
      <c r="A278" s="12" t="inlineStr">
        <is>
          <t>Unit 7.2: Electricity</t>
        </is>
      </c>
      <c r="B278" s="12" t="inlineStr">
        <is>
          <t>Mains Electricity</t>
        </is>
      </c>
      <c r="C278" s="13" t="inlineStr">
        <is>
          <t>Dangers of Electricity [PH2.58]</t>
        </is>
      </c>
      <c r="D278" s="12" t="inlineStr">
        <is>
          <t>Describing the dangers of domestic electricity supplies.</t>
        </is>
      </c>
      <c r="E278" s="12" t="inlineStr">
        <is>
          <t>89899473-f36d-4bc2-bf14-0564c31289ce</t>
        </is>
      </c>
    </row>
    <row r="279" ht="45" customHeight="1">
      <c r="A279" s="12" t="inlineStr">
        <is>
          <t>Unit 7.2: Electricity</t>
        </is>
      </c>
      <c r="B279" s="12" t="inlineStr">
        <is>
          <t>Mains Electricity</t>
        </is>
      </c>
      <c r="C279" s="13" t="inlineStr">
        <is>
          <t>The National Grid [PH2.59]</t>
        </is>
      </c>
      <c r="D279" s="12" t="inlineStr">
        <is>
          <t>Explain the purpose of the National Grid and how it improves efficiencies using transformers.</t>
        </is>
      </c>
      <c r="E279" s="12" t="inlineStr">
        <is>
          <t>0a7b95c2-fc87-4d77-a657-8bbcc2381ac1</t>
        </is>
      </c>
    </row>
    <row r="280" ht="45" customHeight="1">
      <c r="A280" s="12" t="inlineStr">
        <is>
          <t>Unit 7.2: Electricity</t>
        </is>
      </c>
      <c r="B280" s="12" t="inlineStr">
        <is>
          <t>Power (P=E/t) &amp; Power (P=W/t)</t>
        </is>
      </c>
      <c r="C280" s="13" t="inlineStr">
        <is>
          <t>Diagnostic: Power (P=E/t) &amp; Power (P=W/t) [SY0.162]</t>
        </is>
      </c>
      <c r="D280" s="12" t="inlineStr">
        <is>
          <t>Diagnostic for the power (P=E/t) topic.</t>
        </is>
      </c>
      <c r="E280" s="12" t="inlineStr">
        <is>
          <t>06ed98a1-ad9a-4065-803b-7609b2318403</t>
        </is>
      </c>
    </row>
    <row r="281" ht="45" customHeight="1">
      <c r="A281" s="12" t="inlineStr">
        <is>
          <t>Unit 7.2: Electricity</t>
        </is>
      </c>
      <c r="B281" s="12" t="inlineStr">
        <is>
          <t>Power (P=E/t) &amp; Power (P=W/t)</t>
        </is>
      </c>
      <c r="C281" s="13" t="inlineStr">
        <is>
          <t>Power [PH1.30]</t>
        </is>
      </c>
      <c r="D281" s="12" t="inlineStr">
        <is>
          <t>Define power in relation to energy and time.</t>
        </is>
      </c>
      <c r="E281" s="12" t="inlineStr">
        <is>
          <t>054c30ef-7d08-40c9-aabe-e91c4c747635</t>
        </is>
      </c>
    </row>
    <row r="282" ht="45" customHeight="1">
      <c r="A282" s="12" t="inlineStr">
        <is>
          <t>Unit 7.2: Electricity</t>
        </is>
      </c>
      <c r="B282" s="12" t="inlineStr">
        <is>
          <t>Power (P=E/t) &amp; Power (P=W/t)</t>
        </is>
      </c>
      <c r="C282" s="13" t="inlineStr">
        <is>
          <t>Using P=E/t to Calculate Power I [PH1.31]</t>
        </is>
      </c>
      <c r="D282" s="12" t="inlineStr">
        <is>
          <t>Calculate power using the equation P=E/t. Includes some application of knowledge but no unit conversions.</t>
        </is>
      </c>
      <c r="E282" s="12" t="inlineStr">
        <is>
          <t>61b7f664-b94e-4334-a514-518f107ccc15</t>
        </is>
      </c>
    </row>
    <row r="283" ht="45" customHeight="1">
      <c r="A283" s="12" t="inlineStr">
        <is>
          <t>Unit 7.2: Electricity</t>
        </is>
      </c>
      <c r="B283" s="12" t="inlineStr">
        <is>
          <t>Power (P=E/t) &amp; Power (P=W/t)</t>
        </is>
      </c>
      <c r="C283" s="13" t="inlineStr">
        <is>
          <t>Using P=E/t to Calculate Power II [PH1.32]</t>
        </is>
      </c>
      <c r="D283" s="12" t="inlineStr">
        <is>
          <t>Calculate power using the equation P=E/t. Includes application and unit conversions.</t>
        </is>
      </c>
      <c r="E283" s="12" t="inlineStr">
        <is>
          <t>b411a968-4158-41f2-9011-4b77a1776933</t>
        </is>
      </c>
    </row>
    <row r="284" ht="45" customHeight="1">
      <c r="A284" s="12" t="inlineStr">
        <is>
          <t>Unit 7.2: Electricity</t>
        </is>
      </c>
      <c r="B284" s="12" t="inlineStr">
        <is>
          <t>Power (P=E/t) &amp; Power (P=W/t)</t>
        </is>
      </c>
      <c r="C284" s="13" t="inlineStr">
        <is>
          <t>Rearranging the P=E/t Equation [PH1.33]</t>
        </is>
      </c>
      <c r="D284" s="12" t="inlineStr">
        <is>
          <t xml:space="preserve">Rearrange P=E/t to find energy transferred and time, includes unit conversions. </t>
        </is>
      </c>
      <c r="E284" s="12" t="inlineStr">
        <is>
          <t>1b039a69-4bf9-4621-9b5f-8b67b47e3390</t>
        </is>
      </c>
    </row>
    <row r="285" ht="45" customHeight="1">
      <c r="A285" s="12" t="inlineStr">
        <is>
          <t>Unit 7.2: Electricity</t>
        </is>
      </c>
      <c r="B285" s="12" t="inlineStr">
        <is>
          <t>Power (P=E/t) &amp; Power (P=W/t)</t>
        </is>
      </c>
      <c r="C285" s="13" t="inlineStr">
        <is>
          <t>Using P=W/t to Calculate Power I [PH1.34]</t>
        </is>
      </c>
      <c r="D285" s="12" t="inlineStr">
        <is>
          <t>Calculate power combining the equations P=W/t and W=Fd. Includes some application of knowledge but no unit conversions.</t>
        </is>
      </c>
      <c r="E285" s="12" t="inlineStr">
        <is>
          <t>283776eb-8ac7-4a03-89a4-9be25e5aa492</t>
        </is>
      </c>
    </row>
    <row r="286" ht="45" customHeight="1">
      <c r="A286" s="12" t="inlineStr">
        <is>
          <t>Unit 7.2: Electricity</t>
        </is>
      </c>
      <c r="B286" s="12" t="inlineStr">
        <is>
          <t>Power (P=E/t) &amp; Power (P=W/t)</t>
        </is>
      </c>
      <c r="C286" s="13" t="inlineStr">
        <is>
          <t>Using P=W/t to Calculate Power II [PH1.35]</t>
        </is>
      </c>
      <c r="D286" s="12" t="inlineStr">
        <is>
          <t>Calculate power combining the equations P=W/t and W=Fd. Includes application and unit conversions.</t>
        </is>
      </c>
      <c r="E286" s="12" t="inlineStr">
        <is>
          <t>6444d18e-c3ee-4515-8b04-2bd8c03a71eb</t>
        </is>
      </c>
    </row>
    <row r="287" ht="45" customHeight="1">
      <c r="A287" s="12" t="inlineStr">
        <is>
          <t>Unit 7.2: Electricity</t>
        </is>
      </c>
      <c r="B287" s="12" t="inlineStr">
        <is>
          <t>Power (P=E/t) &amp; Power (P=W/t)</t>
        </is>
      </c>
      <c r="C287" s="13" t="inlineStr">
        <is>
          <t>Rearranging the P=W/t Equation [PH1.36]</t>
        </is>
      </c>
      <c r="D287" s="12" t="inlineStr">
        <is>
          <t>Rearrange P=W/t to find work done and time, includes unit conversions.</t>
        </is>
      </c>
      <c r="E287" s="12" t="inlineStr">
        <is>
          <t>18245c5b-2325-4a27-80ed-e0fada6f93ed</t>
        </is>
      </c>
    </row>
    <row r="288" ht="45" customHeight="1">
      <c r="A288" s="12" t="inlineStr">
        <is>
          <t>Unit 7.2: Electricity</t>
        </is>
      </c>
      <c r="B288" s="12" t="inlineStr">
        <is>
          <t>Power (P=IV) &amp; Power (P=I²R)</t>
        </is>
      </c>
      <c r="C288" s="13" t="inlineStr">
        <is>
          <t>Diagnostic: Power (P=IV) &amp; Power (P=I²R) [SY0.164]</t>
        </is>
      </c>
      <c r="D288" s="12" t="inlineStr">
        <is>
          <t>Diagnostic for the power (P=IV) and power (P=I²R) topic.</t>
        </is>
      </c>
      <c r="E288" s="12" t="inlineStr">
        <is>
          <t>f831a27f-0371-4e87-a3bb-657b536d8d87</t>
        </is>
      </c>
    </row>
    <row r="289" ht="45" customHeight="1">
      <c r="A289" s="12" t="inlineStr">
        <is>
          <t>Unit 7.2: Electricity</t>
        </is>
      </c>
      <c r="B289" s="12" t="inlineStr">
        <is>
          <t>Power (P=IV) &amp; Power (P=I²R)</t>
        </is>
      </c>
      <c r="C289" s="13" t="inlineStr">
        <is>
          <t>Power in Electrical Devices [PH2.74]</t>
        </is>
      </c>
      <c r="D289" s="12" t="inlineStr">
        <is>
          <t>Identify that power is related to the potential difference across it and the current through it with the equation P=IV.</t>
        </is>
      </c>
      <c r="E289" s="12" t="inlineStr">
        <is>
          <t>42f6ca04-ab32-4763-9d41-9deb282117a0</t>
        </is>
      </c>
    </row>
    <row r="290" ht="45" customHeight="1">
      <c r="A290" s="12" t="inlineStr">
        <is>
          <t>Unit 7.2: Electricity</t>
        </is>
      </c>
      <c r="B290" s="12" t="inlineStr">
        <is>
          <t>Power (P=IV) &amp; Power (P=I²R)</t>
        </is>
      </c>
      <c r="C290" s="13" t="inlineStr">
        <is>
          <t>Using P=IV to Calculate Power I [PH2.75]</t>
        </is>
      </c>
      <c r="D290" s="12" t="inlineStr">
        <is>
          <t>Calculate power of electrical devices using the P=IV equation. Includes some application of knowledge questions, but no unit conversions.</t>
        </is>
      </c>
      <c r="E290" s="12" t="inlineStr">
        <is>
          <t>7f1b7a8f-f947-4d70-b540-72f20ab21a99</t>
        </is>
      </c>
    </row>
    <row r="291" ht="45" customHeight="1">
      <c r="A291" s="12" t="inlineStr">
        <is>
          <t>Unit 7.2: Electricity</t>
        </is>
      </c>
      <c r="B291" s="12" t="inlineStr">
        <is>
          <t>Power (P=IV) &amp; Power (P=I²R)</t>
        </is>
      </c>
      <c r="C291" s="13" t="inlineStr">
        <is>
          <t>Using P=IV with Circuit Diagrams I [PH2.76]</t>
        </is>
      </c>
      <c r="D291" s="12" t="inlineStr">
        <is>
          <t>Calculate power of electrical components using the P=IV equation. Includes some application of circuit diagrams, but no unit conversions.</t>
        </is>
      </c>
      <c r="E291" s="12" t="inlineStr">
        <is>
          <t>4d44ddb2-86b3-4ee2-97dc-4d07e06a4a93</t>
        </is>
      </c>
    </row>
    <row r="292" ht="45" customHeight="1">
      <c r="A292" s="12" t="inlineStr">
        <is>
          <t>Unit 7.2: Electricity</t>
        </is>
      </c>
      <c r="B292" s="12" t="inlineStr">
        <is>
          <t>Power (P=IV) &amp; Power (P=I²R)</t>
        </is>
      </c>
      <c r="C292" s="13" t="inlineStr">
        <is>
          <t>Using P=IV to Calculate Power II [PH2.77]</t>
        </is>
      </c>
      <c r="D292" s="12" t="inlineStr">
        <is>
          <t>Calculate power of electrical devices using the P=IV equation. Includes application and unit conversions questions.</t>
        </is>
      </c>
      <c r="E292" s="12" t="inlineStr">
        <is>
          <t>947c8daf-e799-4d6c-882f-cc1567166766</t>
        </is>
      </c>
    </row>
    <row r="293" ht="45" customHeight="1">
      <c r="A293" s="12" t="inlineStr">
        <is>
          <t>Unit 7.2: Electricity</t>
        </is>
      </c>
      <c r="B293" s="12" t="inlineStr">
        <is>
          <t>Power (P=IV) &amp; Power (P=I²R)</t>
        </is>
      </c>
      <c r="C293" s="13" t="inlineStr">
        <is>
          <t>Using P=IV with Circuit Diagrams II [PH2.78]</t>
        </is>
      </c>
      <c r="D293" s="12" t="inlineStr">
        <is>
          <t>Calculate power of electrical components using the P=IV equation. Includes application of circuit diagrams and unit conversions.</t>
        </is>
      </c>
      <c r="E293" s="12" t="inlineStr">
        <is>
          <t>dba7417a-f00f-4c18-8b0f-25f8ef0c3c16</t>
        </is>
      </c>
    </row>
    <row r="294" ht="45" customHeight="1">
      <c r="A294" s="12" t="inlineStr">
        <is>
          <t>Unit 7.2: Electricity</t>
        </is>
      </c>
      <c r="B294" s="12" t="inlineStr">
        <is>
          <t>Power (P=IV) &amp; Power (P=I²R)</t>
        </is>
      </c>
      <c r="C294" s="13" t="inlineStr">
        <is>
          <t>Rearranging P=IV [PH2.79]</t>
        </is>
      </c>
      <c r="D294" s="12" t="inlineStr">
        <is>
          <t>Rearrange the P=IV equation to calculate current and potential difference. Includes application and unit conversions questions.</t>
        </is>
      </c>
      <c r="E294" s="12" t="inlineStr">
        <is>
          <t>4cc128cc-e71b-4615-992d-1e5901c39a1e</t>
        </is>
      </c>
    </row>
    <row r="295" ht="45" customHeight="1">
      <c r="A295" s="12" t="inlineStr">
        <is>
          <t>Unit 7.2: Electricity</t>
        </is>
      </c>
      <c r="B295" s="12" t="inlineStr">
        <is>
          <t>Power (P=IV) &amp; Power (P=I²R)</t>
        </is>
      </c>
      <c r="C295" s="13" t="inlineStr">
        <is>
          <t>Rearranging P=IV with Circuit Diagrams [PH2.80]</t>
        </is>
      </c>
      <c r="D295" s="12" t="inlineStr">
        <is>
          <t>Rearrange the P=IV equation to calculate current and potential difference. Includes application of circuit diagrams and unit conversions.</t>
        </is>
      </c>
      <c r="E295" s="12" t="inlineStr">
        <is>
          <t>fd02a55e-7585-444c-80ce-b3a1b1a620cf</t>
        </is>
      </c>
    </row>
    <row r="296" ht="45" customHeight="1">
      <c r="A296" s="12" t="inlineStr">
        <is>
          <t>Unit 7.2: Electricity</t>
        </is>
      </c>
      <c r="B296" s="12" t="inlineStr">
        <is>
          <t>Power (P=IV) &amp; Power (P=I²R)</t>
        </is>
      </c>
      <c r="C296" s="13" t="inlineStr">
        <is>
          <t>Using P=I²R to Calculate Power I [PH2.81]</t>
        </is>
      </c>
      <c r="D296" s="12" t="inlineStr">
        <is>
          <t>Calculate power of electrical devices using the P=I²R equation. Assumes knowledge of P=IV. Includes some application of knowledge questions, but no unit conversions.</t>
        </is>
      </c>
      <c r="E296" s="12" t="inlineStr">
        <is>
          <t>73ad9679-ce72-4014-bc61-cb1c57297f15</t>
        </is>
      </c>
    </row>
    <row r="297" ht="45" customHeight="1">
      <c r="A297" s="12" t="inlineStr">
        <is>
          <t>Unit 7.2: Electricity</t>
        </is>
      </c>
      <c r="B297" s="12" t="inlineStr">
        <is>
          <t>Power (P=IV) &amp; Power (P=I²R)</t>
        </is>
      </c>
      <c r="C297" s="13" t="inlineStr">
        <is>
          <t>Using P=I²R with Circuit Diagrams I [PH2.82]</t>
        </is>
      </c>
      <c r="D297" s="12" t="inlineStr">
        <is>
          <t>Calculate power of electrical components using the P=I²R equation. Assumes knowledge of P=IV. Includes some application of circuit diagrams, but no unit conversions.</t>
        </is>
      </c>
      <c r="E297" s="12" t="inlineStr">
        <is>
          <t>9ad520b6-0214-40e4-bbe6-c0441e6ba37d</t>
        </is>
      </c>
    </row>
    <row r="298" ht="45" customHeight="1">
      <c r="A298" s="12" t="inlineStr">
        <is>
          <t>Unit 7.2: Electricity</t>
        </is>
      </c>
      <c r="B298" s="12" t="inlineStr">
        <is>
          <t>Power (P=IV) &amp; Power (P=I²R)</t>
        </is>
      </c>
      <c r="C298" s="13" t="inlineStr">
        <is>
          <t>Using P=I²R to Calculate Power II [PH2.83]</t>
        </is>
      </c>
      <c r="D298" s="12" t="inlineStr">
        <is>
          <t>Calculate power of electrical devices using the P=I²R equation. Assumes knowledge of P=IV. Includes application and unit conversions questions.</t>
        </is>
      </c>
      <c r="E298" s="12" t="inlineStr">
        <is>
          <t>8a0c4b8f-0148-4770-84e9-4f28b4d2dde5</t>
        </is>
      </c>
    </row>
    <row r="299" ht="45" customHeight="1">
      <c r="A299" s="12" t="inlineStr">
        <is>
          <t>Unit 7.2: Electricity</t>
        </is>
      </c>
      <c r="B299" s="12" t="inlineStr">
        <is>
          <t>Power (P=IV) &amp; Power (P=I²R)</t>
        </is>
      </c>
      <c r="C299" s="13" t="inlineStr">
        <is>
          <t>Using P=I²R with Circuit Diagrams II [PH2.84]</t>
        </is>
      </c>
      <c r="D299" s="12" t="inlineStr">
        <is>
          <t>Calculate power of electrical components using the P=I²R equation. Assumes knowledge of P=IV. Includes application of circuit diagrams and unit conversions.</t>
        </is>
      </c>
      <c r="E299" s="12" t="inlineStr">
        <is>
          <t>b7a187d5-6e8a-42a3-ae40-5e83756948f1</t>
        </is>
      </c>
    </row>
    <row r="300" ht="45" customHeight="1">
      <c r="A300" s="12" t="inlineStr">
        <is>
          <t>Unit 7.2: Electricity</t>
        </is>
      </c>
      <c r="B300" s="12" t="inlineStr">
        <is>
          <t>Power (P=IV) &amp; Power (P=I²R)</t>
        </is>
      </c>
      <c r="C300" s="13" t="inlineStr">
        <is>
          <t>Rearranging P=I²R [PH2.85]</t>
        </is>
      </c>
      <c r="D300" s="12" t="inlineStr">
        <is>
          <t>Rearrange the P=I²R equation to calculate resistance and current. Assumes knowledge of P=IV. Includes application and unit conversions questions.</t>
        </is>
      </c>
      <c r="E300" s="12" t="inlineStr">
        <is>
          <t>9349f4c4-ee92-4738-b9e6-1bde9b1ec53d</t>
        </is>
      </c>
    </row>
    <row r="301" ht="45" customHeight="1">
      <c r="A301" s="12" t="inlineStr">
        <is>
          <t>Unit 7.2: Electricity</t>
        </is>
      </c>
      <c r="B301" s="12" t="inlineStr">
        <is>
          <t>Power (P=IV) &amp; Power (P=I²R)</t>
        </is>
      </c>
      <c r="C301" s="13" t="inlineStr">
        <is>
          <t>Rearranging P=I²R with Circuit Diagrams [PH2.86]</t>
        </is>
      </c>
      <c r="D301" s="12" t="inlineStr">
        <is>
          <t>Rearrange the P=I²R equation to calculate resistance and current. Assumes knowledge of P=IV. Includes application of circuit diagrams and unit conversions.</t>
        </is>
      </c>
      <c r="E301" s="12" t="inlineStr">
        <is>
          <t>bc603e63-0a00-4d3c-8838-2a0e1f460954</t>
        </is>
      </c>
    </row>
    <row r="302" ht="45" customHeight="1">
      <c r="A302" s="12" t="inlineStr">
        <is>
          <t>Unit 7.2: Electricity</t>
        </is>
      </c>
      <c r="B302" s="12" t="inlineStr">
        <is>
          <t>Energy Transfer (E=Pt) &amp; (E=QV)</t>
        </is>
      </c>
      <c r="C302" s="13" t="inlineStr">
        <is>
          <t>Diagnostic: Energy Transfer (E=Pt) &amp; (E=QV) [SY0.166]</t>
        </is>
      </c>
      <c r="D302" s="12" t="inlineStr">
        <is>
          <t>Diagnostic for the energy transfer (E=Pt) &amp; (E=QV) topic.</t>
        </is>
      </c>
      <c r="E302" s="12" t="inlineStr">
        <is>
          <t>417f5ed6-2021-42a4-9c01-d05e68ca186c</t>
        </is>
      </c>
    </row>
    <row r="303" ht="45" customHeight="1">
      <c r="A303" s="12" t="inlineStr">
        <is>
          <t>Unit 7.2: Electricity</t>
        </is>
      </c>
      <c r="B303" s="12" t="inlineStr">
        <is>
          <t>Energy Transfer (E=Pt) &amp; (E=QV)</t>
        </is>
      </c>
      <c r="C303" s="13" t="inlineStr">
        <is>
          <t>Energy Transfers in Everyday Appliances [PH2.70]</t>
        </is>
      </c>
      <c r="D303" s="12" t="inlineStr">
        <is>
          <t>Describe the process of energy transfer in electrical devices. Define 1 W.</t>
        </is>
      </c>
      <c r="E303" s="12" t="inlineStr">
        <is>
          <t>f66a62f3-8477-450c-8067-bce9dd477d82</t>
        </is>
      </c>
    </row>
    <row r="304" ht="45" customHeight="1">
      <c r="A304" s="12" t="inlineStr">
        <is>
          <t>Unit 7.2: Electricity</t>
        </is>
      </c>
      <c r="B304" s="12" t="inlineStr">
        <is>
          <t>Energy Transfer (E=Pt) &amp; (E=QV)</t>
        </is>
      </c>
      <c r="C304" s="13" t="inlineStr">
        <is>
          <t>Using E=Pt to Calculate Energy I [PH2.71]</t>
        </is>
      </c>
      <c r="D304" s="12" t="inlineStr">
        <is>
          <t>Calculate the energy transferred by electrical appliances using E=Pt. Includes some application of knowledge questions, but no unit conversions.</t>
        </is>
      </c>
      <c r="E304" s="12" t="inlineStr">
        <is>
          <t>33272d2a-8326-44da-a812-7f19d103fafa</t>
        </is>
      </c>
    </row>
    <row r="305" ht="45" customHeight="1">
      <c r="A305" s="12" t="inlineStr">
        <is>
          <t>Unit 7.2: Electricity</t>
        </is>
      </c>
      <c r="B305" s="12" t="inlineStr">
        <is>
          <t>Energy Transfer (E=Pt) &amp; (E=QV)</t>
        </is>
      </c>
      <c r="C305" s="13" t="inlineStr">
        <is>
          <t>Using E=Pt to Calculate Energy II [PH2.72]</t>
        </is>
      </c>
      <c r="D305" s="12" t="inlineStr">
        <is>
          <t>Calculate the energy transferred by electrical appliances using E=Pt. Includes application and unit conversions questions.</t>
        </is>
      </c>
      <c r="E305" s="12" t="inlineStr">
        <is>
          <t>9d823f3c-5026-4eef-9bcb-d0d714b2558f</t>
        </is>
      </c>
    </row>
    <row r="306" ht="45" customHeight="1">
      <c r="A306" s="12" t="inlineStr">
        <is>
          <t>Unit 7.2: Electricity</t>
        </is>
      </c>
      <c r="B306" s="12" t="inlineStr">
        <is>
          <t>Energy Transfer (E=Pt) &amp; (E=QV)</t>
        </is>
      </c>
      <c r="C306" s="13" t="inlineStr">
        <is>
          <t>Rearranging E=Pt [PH2.73]</t>
        </is>
      </c>
      <c r="D306" s="12" t="inlineStr">
        <is>
          <t>Rearrange the E=Pt equation to calculate power and time. Includes application and unit conversions questions.</t>
        </is>
      </c>
      <c r="E306" s="12" t="inlineStr">
        <is>
          <t>e7ababbd-5403-4456-8123-4f0d3f90e4d9</t>
        </is>
      </c>
    </row>
    <row r="307" ht="45" customHeight="1">
      <c r="A307" s="12" t="inlineStr">
        <is>
          <t>Unit 7.2: Electricity</t>
        </is>
      </c>
      <c r="B307" s="12" t="inlineStr">
        <is>
          <t>Energy Transfer (E=Pt) &amp; (E=QV)</t>
        </is>
      </c>
      <c r="C307" s="13" t="inlineStr">
        <is>
          <t>Work Done in a Circuit [PH2.63]</t>
        </is>
      </c>
      <c r="D307" s="12" t="inlineStr">
        <is>
          <t>Describe the work done in an electrical circuits and appliances. Introducing the E=QV equation.</t>
        </is>
      </c>
      <c r="E307" s="12" t="inlineStr">
        <is>
          <t>03e348e4-ce70-4e40-ac44-fd336e5ea96d</t>
        </is>
      </c>
    </row>
    <row r="308" ht="45" customHeight="1">
      <c r="A308" s="12" t="inlineStr">
        <is>
          <t>Unit 7.2: Electricity</t>
        </is>
      </c>
      <c r="B308" s="12" t="inlineStr">
        <is>
          <t>Energy Transfer (E=Pt) &amp; (E=QV)</t>
        </is>
      </c>
      <c r="C308" s="13" t="inlineStr">
        <is>
          <t>Using E=QV to Calculate Energy I [PH2.64]</t>
        </is>
      </c>
      <c r="D308" s="12" t="inlineStr">
        <is>
          <t>Calculate work done by electrical appliances using E=QV. Includes some application of knowledge questions, but no unit conversions.</t>
        </is>
      </c>
      <c r="E308" s="12" t="inlineStr">
        <is>
          <t>1675c7be-bcdf-4946-b747-0e7eefe6ea2f</t>
        </is>
      </c>
    </row>
    <row r="309" ht="45" customHeight="1">
      <c r="A309" s="12" t="inlineStr">
        <is>
          <t>Unit 7.2: Electricity</t>
        </is>
      </c>
      <c r="B309" s="12" t="inlineStr">
        <is>
          <t>Energy Transfer (E=Pt) &amp; (E=QV)</t>
        </is>
      </c>
      <c r="C309" s="13" t="inlineStr">
        <is>
          <t>Using E=QV with Circuit Diagrams I [PH2.65]</t>
        </is>
      </c>
      <c r="D309" s="12" t="inlineStr">
        <is>
          <t>Calculate work done in electrical circuits using E=QV. Includes some application of circuit diagrams, but no unit conversions.</t>
        </is>
      </c>
      <c r="E309" s="12" t="inlineStr">
        <is>
          <t>0cce283b-cf3d-440f-8f28-d03528e6f2d6</t>
        </is>
      </c>
    </row>
    <row r="310" ht="45" customHeight="1">
      <c r="A310" s="12" t="inlineStr">
        <is>
          <t>Unit 7.2: Electricity</t>
        </is>
      </c>
      <c r="B310" s="12" t="inlineStr">
        <is>
          <t>Energy Transfer (E=Pt) &amp; (E=QV)</t>
        </is>
      </c>
      <c r="C310" s="13" t="inlineStr">
        <is>
          <t>Using E=QV to Calculate Energy II [PH2.66]</t>
        </is>
      </c>
      <c r="D310" s="12" t="inlineStr">
        <is>
          <t>Calculate work done by electrical appliances using E=QV. Includes application and unit conversions questions.</t>
        </is>
      </c>
      <c r="E310" s="12" t="inlineStr">
        <is>
          <t>aa5e9f20-4a16-4369-bed4-1b59e4f0b056</t>
        </is>
      </c>
    </row>
    <row r="311" ht="45" customHeight="1">
      <c r="A311" s="12" t="inlineStr">
        <is>
          <t>Unit 7.2: Electricity</t>
        </is>
      </c>
      <c r="B311" s="12" t="inlineStr">
        <is>
          <t>Energy Transfer (E=Pt) &amp; (E=QV)</t>
        </is>
      </c>
      <c r="C311" s="13" t="inlineStr">
        <is>
          <t>Using E=QV with Circuit Diagrams II [PH2.67]</t>
        </is>
      </c>
      <c r="D311" s="12" t="inlineStr">
        <is>
          <t>Calculate work done in electrical circuits using E=QV. Includes application of circuit diagrams and unit conversions.</t>
        </is>
      </c>
      <c r="E311" s="12" t="inlineStr">
        <is>
          <t>2e994980-d26b-4e8b-82f1-15023d012ffa</t>
        </is>
      </c>
    </row>
    <row r="312" ht="45" customHeight="1">
      <c r="A312" s="12" t="inlineStr">
        <is>
          <t>Unit 7.2: Electricity</t>
        </is>
      </c>
      <c r="B312" s="12" t="inlineStr">
        <is>
          <t>Energy Transfer (E=Pt) &amp; (E=QV)</t>
        </is>
      </c>
      <c r="C312" s="13" t="inlineStr">
        <is>
          <t>Rearranging E=QV [PH2.68]</t>
        </is>
      </c>
      <c r="D312" s="12" t="inlineStr">
        <is>
          <t>Rearrange the E=QV equation to calculate charge and potential difference. Includes unit conversions.</t>
        </is>
      </c>
      <c r="E312" s="12" t="inlineStr">
        <is>
          <t>6d1fc101-13db-4e81-8bf3-537d35416282</t>
        </is>
      </c>
    </row>
    <row r="313" ht="45" customHeight="1">
      <c r="A313" s="12" t="inlineStr">
        <is>
          <t>Unit 7.2: Electricity</t>
        </is>
      </c>
      <c r="B313" s="12" t="inlineStr">
        <is>
          <t>Energy Transfer (E=Pt) &amp; (E=QV)</t>
        </is>
      </c>
      <c r="C313" s="13" t="inlineStr">
        <is>
          <t>Rearranging E=QV with Circuit Diagrams [PH2.69]</t>
        </is>
      </c>
      <c r="D313" s="12" t="inlineStr">
        <is>
          <t>Rearrange the E=QV equation to calculate charge and potential difference. Includes application of circuit diagrams and unit conversions.</t>
        </is>
      </c>
      <c r="E313" s="12" t="inlineStr">
        <is>
          <t>11ca65b8-3261-4e5f-b3d1-c1ef5a1622de</t>
        </is>
      </c>
    </row>
    <row r="314" ht="45" customHeight="1">
      <c r="A314" s="12" t="inlineStr">
        <is>
          <t>Unit 7.3: Acids &amp; Alkalis</t>
        </is>
      </c>
      <c r="B314" s="12" t="inlineStr">
        <is>
          <t>Separating Mixtures</t>
        </is>
      </c>
      <c r="C314" s="13" t="inlineStr">
        <is>
          <t>Diagnostic: Separating Mixtures [SY0.169]</t>
        </is>
      </c>
      <c r="D314" s="12" t="inlineStr">
        <is>
          <t>Diagnostic for separation techniques.</t>
        </is>
      </c>
      <c r="E314" s="12" t="inlineStr">
        <is>
          <t>5b511cc5-1db4-4b79-b14e-7eee5e18f7fa</t>
        </is>
      </c>
    </row>
    <row r="315" ht="45" customHeight="1">
      <c r="A315" s="12" t="inlineStr">
        <is>
          <t>Unit 7.3: Acids &amp; Alkalis</t>
        </is>
      </c>
      <c r="B315" s="12" t="inlineStr">
        <is>
          <t>Separating Mixtures</t>
        </is>
      </c>
      <c r="C315" s="13" t="inlineStr">
        <is>
          <t>Pure Substances: Elements &amp; Compounds [CK20.05]</t>
        </is>
      </c>
      <c r="D315" s="12" t="inlineStr">
        <is>
          <t>Define pure substances, atoms, elements, compounds and molecules. Includes basic particle model descriptions.</t>
        </is>
      </c>
      <c r="E315" s="12" t="inlineStr">
        <is>
          <t>c408c120-25f7-4034-a257-cfbff18d4d02</t>
        </is>
      </c>
    </row>
    <row r="316" ht="45" customHeight="1">
      <c r="A316" s="12" t="inlineStr">
        <is>
          <t>Unit 7.3: Acids &amp; Alkalis</t>
        </is>
      </c>
      <c r="B316" s="12" t="inlineStr">
        <is>
          <t>Separating Mixtures</t>
        </is>
      </c>
      <c r="C316" s="13" t="inlineStr">
        <is>
          <t>Pure Substances &amp; Mixtures [CH1.22]</t>
        </is>
      </c>
      <c r="D316" s="12" t="inlineStr">
        <is>
          <t>Define 'pure' and 'mixture' and identify pure substances and mixtures from diagrams and text.</t>
        </is>
      </c>
      <c r="E316" s="12" t="inlineStr">
        <is>
          <t>6d5e86d4-8117-4d29-800e-f930137d7382</t>
        </is>
      </c>
    </row>
    <row r="317" ht="45" customHeight="1">
      <c r="A317" s="12" t="inlineStr">
        <is>
          <t>Unit 7.3: Acids &amp; Alkalis</t>
        </is>
      </c>
      <c r="B317" s="12" t="inlineStr">
        <is>
          <t>Separating Mixtures</t>
        </is>
      </c>
      <c r="C317" s="13" t="inlineStr">
        <is>
          <t>Separating Mixtures [CH1.23]</t>
        </is>
      </c>
      <c r="D317" s="12" t="inlineStr">
        <is>
          <t>Identify different separating techniques and apply knowledge to solve simple problems.</t>
        </is>
      </c>
      <c r="E317" s="12" t="inlineStr">
        <is>
          <t>cb8d07b8-e471-49f5-8ca4-0e8786185fd3</t>
        </is>
      </c>
    </row>
    <row r="318" ht="45" customHeight="1">
      <c r="A318" s="12" t="inlineStr">
        <is>
          <t>Unit 7.3: Acids &amp; Alkalis</t>
        </is>
      </c>
      <c r="B318" s="12" t="inlineStr">
        <is>
          <t>Separating Mixtures</t>
        </is>
      </c>
      <c r="C318" s="13" t="inlineStr">
        <is>
          <t>Dissolving [CK20.07]</t>
        </is>
      </c>
      <c r="D318" s="12" t="inlineStr">
        <is>
          <t>Describe dissolving and use key words relating to solutions. Does not include the particle model.</t>
        </is>
      </c>
      <c r="E318" s="12" t="inlineStr">
        <is>
          <t>7ad0d0ec-cca9-4fe2-a15d-402c5031ae51</t>
        </is>
      </c>
    </row>
    <row r="319" ht="45" customHeight="1">
      <c r="A319" s="12" t="inlineStr">
        <is>
          <t>Unit 7.3: Acids &amp; Alkalis</t>
        </is>
      </c>
      <c r="B319" s="12" t="inlineStr">
        <is>
          <t>Separating Mixtures</t>
        </is>
      </c>
      <c r="C319" s="13" t="inlineStr">
        <is>
          <t>Keywords Relating to Solutions [CH1.24]</t>
        </is>
      </c>
      <c r="D319" s="12" t="inlineStr">
        <is>
          <t>Use the keywords relating to solutions correctly. Includes the particle model to explain dissolving.</t>
        </is>
      </c>
      <c r="E319" s="12" t="inlineStr">
        <is>
          <t>99a304b3-811b-4d3d-b9cc-ac6665c8a0df</t>
        </is>
      </c>
    </row>
    <row r="320" ht="45" customHeight="1">
      <c r="A320" s="12" t="inlineStr">
        <is>
          <t>Unit 7.3: Acids &amp; Alkalis</t>
        </is>
      </c>
      <c r="B320" s="12" t="inlineStr">
        <is>
          <t>Separating Mixtures</t>
        </is>
      </c>
      <c r="C320" s="13" t="inlineStr">
        <is>
          <t>Filtration [CH1.25]</t>
        </is>
      </c>
      <c r="D320" s="12" t="inlineStr">
        <is>
          <t>Recall the method for carrying out filtration and its uses.</t>
        </is>
      </c>
      <c r="E320" s="12" t="inlineStr">
        <is>
          <t>6dc5ca23-89e6-407a-995c-7f46218d3228</t>
        </is>
      </c>
    </row>
    <row r="321" ht="45" customHeight="1">
      <c r="A321" s="12" t="inlineStr">
        <is>
          <t>Unit 7.3: Acids &amp; Alkalis</t>
        </is>
      </c>
      <c r="B321" s="12" t="inlineStr">
        <is>
          <t>Separating Mixtures</t>
        </is>
      </c>
      <c r="C321" s="13" t="inlineStr">
        <is>
          <t>Evaporation [CH1.26]</t>
        </is>
      </c>
      <c r="D321" s="12" t="inlineStr">
        <is>
          <t>Recall the method for carrying out evaporation and its uses.</t>
        </is>
      </c>
      <c r="E321" s="12" t="inlineStr">
        <is>
          <t>c3460457-28a0-439d-9ca1-fbaf512fed79</t>
        </is>
      </c>
    </row>
    <row r="322" ht="45" customHeight="1">
      <c r="A322" s="12" t="inlineStr">
        <is>
          <t>Unit 7.3: Acids &amp; Alkalis</t>
        </is>
      </c>
      <c r="B322" s="12" t="inlineStr">
        <is>
          <t>Separating Mixtures</t>
        </is>
      </c>
      <c r="C322" s="13" t="inlineStr">
        <is>
          <t>Crystallisation [CH1.27]</t>
        </is>
      </c>
      <c r="D322" s="12" t="inlineStr">
        <is>
          <t>Recall the method for carrying out crystallisation and its uses.</t>
        </is>
      </c>
      <c r="E322" s="12" t="inlineStr">
        <is>
          <t>3057d570-5661-4699-aa7c-9bd1fa9ff36b</t>
        </is>
      </c>
    </row>
    <row r="323" ht="45" customHeight="1">
      <c r="A323" s="12" t="inlineStr">
        <is>
          <t>Unit 7.3: Acids &amp; Alkalis</t>
        </is>
      </c>
      <c r="B323" s="12" t="inlineStr">
        <is>
          <t>Separating Mixtures</t>
        </is>
      </c>
      <c r="C323" s="13" t="inlineStr">
        <is>
          <t>Practical: Simple Distillation [CH1.28]</t>
        </is>
      </c>
      <c r="D323" s="12" t="inlineStr">
        <is>
          <t>Recall the method for carrying out simple distillation and its uses.</t>
        </is>
      </c>
      <c r="E323" s="12" t="inlineStr">
        <is>
          <t>656c6270-26ae-4a32-a010-e03f0a88b262</t>
        </is>
      </c>
    </row>
    <row r="324" ht="45" customHeight="1">
      <c r="A324" s="12" t="inlineStr">
        <is>
          <t>Unit 7.3: Acids &amp; Alkalis</t>
        </is>
      </c>
      <c r="B324" s="12" t="inlineStr">
        <is>
          <t>Separating Mixtures</t>
        </is>
      </c>
      <c r="C324" s="13" t="inlineStr">
        <is>
          <t>Fractional Distillation [CH1.29]</t>
        </is>
      </c>
      <c r="D324" s="12" t="inlineStr">
        <is>
          <t>Recall the method for carrying out fractional distillation and its uses.</t>
        </is>
      </c>
      <c r="E324" s="12" t="inlineStr">
        <is>
          <t>26dbe3b4-9e6a-4edb-88b2-e70049f87056</t>
        </is>
      </c>
    </row>
    <row r="325" ht="45" customHeight="1">
      <c r="A325" s="12" t="inlineStr">
        <is>
          <t>Unit 7.3: Acids &amp; Alkalis</t>
        </is>
      </c>
      <c r="B325" s="12" t="inlineStr">
        <is>
          <t>Separating Mixtures</t>
        </is>
      </c>
      <c r="C325" s="13" t="inlineStr">
        <is>
          <t>Paper Chromatography [CH1.30]</t>
        </is>
      </c>
      <c r="D325" s="12" t="inlineStr">
        <is>
          <t>Recall the method for carrying out paper chromatography and its uses.</t>
        </is>
      </c>
      <c r="E325" s="12" t="inlineStr">
        <is>
          <t>0d171de2-0f45-46c4-a758-7391b042190d</t>
        </is>
      </c>
    </row>
    <row r="326" ht="45" customHeight="1">
      <c r="A326" s="12" t="inlineStr">
        <is>
          <t>Unit 7.3: Acids &amp; Alkalis</t>
        </is>
      </c>
      <c r="B326" s="12" t="inlineStr">
        <is>
          <t>Separating Mixtures</t>
        </is>
      </c>
      <c r="C326" s="13" t="inlineStr">
        <is>
          <t>Which Separation Technique? [CH1.31]</t>
        </is>
      </c>
      <c r="D326" s="12" t="inlineStr">
        <is>
          <t>Apply knowledge of separation techniques to solve problems.</t>
        </is>
      </c>
      <c r="E326" s="12" t="inlineStr">
        <is>
          <t>e8c18b13-8e0c-4a5f-8ed5-d2ba210334be</t>
        </is>
      </c>
    </row>
    <row r="327" ht="45" customHeight="1">
      <c r="A327" s="12" t="inlineStr">
        <is>
          <t>Unit 7.3: Acids &amp; Alkalis</t>
        </is>
      </c>
      <c r="B327" s="12" t="inlineStr">
        <is>
          <t>Neutralisation</t>
        </is>
      </c>
      <c r="C327" s="13" t="inlineStr">
        <is>
          <t>Diagnostic: Neutralisation [SY0.172]</t>
        </is>
      </c>
      <c r="D327" s="12" t="inlineStr">
        <is>
          <t>Diagnostic for the neutralisation topic.</t>
        </is>
      </c>
      <c r="E327" s="12" t="inlineStr">
        <is>
          <t>48bb1acd-f822-429e-96d5-87ab668d23f0</t>
        </is>
      </c>
    </row>
    <row r="328" ht="45" customHeight="1">
      <c r="A328" s="12" t="inlineStr">
        <is>
          <t>Unit 7.3: Acids &amp; Alkalis</t>
        </is>
      </c>
      <c r="B328" s="12" t="inlineStr">
        <is>
          <t>Neutralisation</t>
        </is>
      </c>
      <c r="C328" s="13" t="inlineStr">
        <is>
          <t>Neutralisation [CH4.038]</t>
        </is>
      </c>
      <c r="D328" s="12" t="inlineStr">
        <is>
          <t>Describe neutralisation as an acid reacting with a base or alkali to form salt plus water. Recognise that aqueous neutralisation reactions can be generalised to hydrogen ions reacting with hydroxide ions to form water.</t>
        </is>
      </c>
      <c r="E328" s="12" t="inlineStr">
        <is>
          <t>f6c6fd04-450a-439f-912d-81918dfb1db8</t>
        </is>
      </c>
    </row>
    <row r="329" ht="45" customHeight="1">
      <c r="A329" s="12" t="inlineStr">
        <is>
          <t>Unit 7.3: Acids &amp; Alkalis</t>
        </is>
      </c>
      <c r="B329" s="12" t="inlineStr">
        <is>
          <t>Neutralisation</t>
        </is>
      </c>
      <c r="C329" s="13" t="inlineStr">
        <is>
          <t>Neutralisation &amp; pH [CH4.040]</t>
        </is>
      </c>
      <c r="D329" s="12" t="inlineStr">
        <is>
          <t xml:space="preserve">Recall that relative aciditity and alkalinity are measured by pH and explain how pH is associated with neutralisation. </t>
        </is>
      </c>
      <c r="E329" s="12" t="inlineStr">
        <is>
          <t>8fe34ea2-6cc8-4a33-bc1f-e254eb3e8e43</t>
        </is>
      </c>
    </row>
    <row r="330" ht="45" customHeight="1">
      <c r="A330" s="12" t="inlineStr">
        <is>
          <t>Unit 7.3: Acids &amp; Alkalis</t>
        </is>
      </c>
      <c r="B330" s="12" t="inlineStr">
        <is>
          <t>Neutralisation</t>
        </is>
      </c>
      <c r="C330" s="13" t="inlineStr">
        <is>
          <t>Neutralisation - Acids &amp; Metal Oxides: Word Equations [CH4.041]</t>
        </is>
      </c>
      <c r="D330" s="12" t="inlineStr">
        <is>
          <t>Write and extract information from word equations between acids and metal oxides.</t>
        </is>
      </c>
      <c r="E330" s="12" t="inlineStr">
        <is>
          <t>4d49fba4-a4a9-44c1-9a36-1905daccf9dd</t>
        </is>
      </c>
    </row>
    <row r="331" ht="45" customHeight="1">
      <c r="A331" s="12" t="inlineStr">
        <is>
          <t>Unit 7.3: Acids &amp; Alkalis</t>
        </is>
      </c>
      <c r="B331" s="12" t="inlineStr">
        <is>
          <t>Neutralisation</t>
        </is>
      </c>
      <c r="C331" s="13" t="inlineStr">
        <is>
          <t>Neutralisation - Acids &amp; Metal Oxides: Symbol Equations[CH4.042]</t>
        </is>
      </c>
      <c r="D331" s="12" t="inlineStr">
        <is>
          <t>Write and extract information from symbol equations between acids and metal oxides.</t>
        </is>
      </c>
      <c r="E331" s="12" t="inlineStr">
        <is>
          <t>5f2d6f00-18eb-4b4a-b068-d1779f8fbecb</t>
        </is>
      </c>
    </row>
    <row r="332" ht="45" customHeight="1">
      <c r="A332" s="12" t="inlineStr">
        <is>
          <t>Unit 7.3: Acids &amp; Alkalis</t>
        </is>
      </c>
      <c r="B332" s="12" t="inlineStr">
        <is>
          <t>Neutralisation</t>
        </is>
      </c>
      <c r="C332" s="13" t="inlineStr">
        <is>
          <t>Neutralisation - Acids &amp; Metal Hydroxides: Word Equations [CH4.043]</t>
        </is>
      </c>
      <c r="D332" s="12" t="inlineStr">
        <is>
          <t>Write and extract information from word equations between acids and metal hydroxides.</t>
        </is>
      </c>
      <c r="E332" s="12" t="inlineStr">
        <is>
          <t>5dfb909e-ab82-458a-afa3-dc855fa4f512</t>
        </is>
      </c>
    </row>
    <row r="333" ht="45" customHeight="1">
      <c r="A333" s="12" t="inlineStr">
        <is>
          <t>Unit 7.3: Acids &amp; Alkalis</t>
        </is>
      </c>
      <c r="B333" s="12" t="inlineStr">
        <is>
          <t>Neutralisation</t>
        </is>
      </c>
      <c r="C333" s="13" t="inlineStr">
        <is>
          <t>Neutralisation - Acids &amp; Metal Hydroxides: Symbol Equations [CH4.044]</t>
        </is>
      </c>
      <c r="D333" s="12" t="inlineStr">
        <is>
          <t>Write and extract information from symbol equations between acids and metal hydroxides.</t>
        </is>
      </c>
      <c r="E333" s="12" t="inlineStr">
        <is>
          <t>4db121f7-27ae-407d-ba1a-33120c70d31f</t>
        </is>
      </c>
    </row>
    <row r="334" ht="45" customHeight="1">
      <c r="A334" s="12" t="inlineStr">
        <is>
          <t>Unit 7.3: Acids &amp; Alkalis</t>
        </is>
      </c>
      <c r="B334" s="12" t="inlineStr">
        <is>
          <t>Neutralisation</t>
        </is>
      </c>
      <c r="C334" s="13" t="inlineStr">
        <is>
          <t>Summary: Acids, Metals &amp; Metal Compounds Word Equations [CH4.047]</t>
        </is>
      </c>
      <c r="D334" s="12" t="inlineStr">
        <is>
          <t xml:space="preserve">A summary of the reactions between acids, metals and metal compounds including word equations. </t>
        </is>
      </c>
      <c r="E334" s="12" t="inlineStr">
        <is>
          <t>e47bc707-8710-4d3a-bdd6-613f09e9cc5d</t>
        </is>
      </c>
    </row>
    <row r="335" ht="45" customHeight="1">
      <c r="A335" s="12" t="inlineStr">
        <is>
          <t>Unit 7.3: Acids &amp; Alkalis</t>
        </is>
      </c>
      <c r="B335" s="12" t="inlineStr">
        <is>
          <t>Neutralisation</t>
        </is>
      </c>
      <c r="C335" s="13" t="inlineStr">
        <is>
          <t>Summary: Acids, Metals &amp; Metal Compounds Symbol Equations [CH4.048]</t>
        </is>
      </c>
      <c r="D335" s="12" t="inlineStr">
        <is>
          <t xml:space="preserve">A summary of the reactions between acids, metals and metal compounds including symbol equations. </t>
        </is>
      </c>
      <c r="E335" s="12" t="inlineStr">
        <is>
          <t>24a86807-6018-493b-8a05-4a031f01041e</t>
        </is>
      </c>
    </row>
    <row r="336" ht="45" customHeight="1">
      <c r="A336" s="12" t="inlineStr">
        <is>
          <t>Unit 7.3: Acids &amp; Alkalis</t>
        </is>
      </c>
      <c r="B336" s="12" t="inlineStr">
        <is>
          <t>Solubility</t>
        </is>
      </c>
      <c r="C336" s="13" t="inlineStr">
        <is>
          <t>Diagnostic: Solubility [SY0.174]</t>
        </is>
      </c>
      <c r="D336" s="12" t="inlineStr">
        <is>
          <t>Diagnostic for solubility rules and making soluble and insoluble salts.</t>
        </is>
      </c>
      <c r="E336" s="12" t="inlineStr">
        <is>
          <t>be8eb820-c276-43b3-8ed8-1d7d151a8848</t>
        </is>
      </c>
    </row>
    <row r="337" ht="45" customHeight="1">
      <c r="A337" s="12" t="inlineStr">
        <is>
          <t>Unit 7.3: Acids &amp; Alkalis</t>
        </is>
      </c>
      <c r="B337" s="12" t="inlineStr">
        <is>
          <t>Solubility</t>
        </is>
      </c>
      <c r="C337" s="13" t="inlineStr">
        <is>
          <t>Solubility Rules: Alkali Metals &amp; Ammonium Ion [CH4.049]</t>
        </is>
      </c>
      <c r="D337" s="12" t="inlineStr">
        <is>
          <t>Solubility rule for compounds containing either an alkali metal or an ammonium ion.</t>
        </is>
      </c>
      <c r="E337" s="12" t="inlineStr">
        <is>
          <t>320891af-923d-404d-a056-9d0ba741e36d</t>
        </is>
      </c>
    </row>
    <row r="338" ht="45" customHeight="1">
      <c r="A338" s="12" t="inlineStr">
        <is>
          <t>Unit 7.3: Acids &amp; Alkalis</t>
        </is>
      </c>
      <c r="B338" s="12" t="inlineStr">
        <is>
          <t>Solubility</t>
        </is>
      </c>
      <c r="C338" s="13" t="inlineStr">
        <is>
          <t>Solubility Rules: Nitrates [CH4.050]</t>
        </is>
      </c>
      <c r="D338" s="12" t="inlineStr">
        <is>
          <t>Solubility rule for compounds containing a nitrate ion.</t>
        </is>
      </c>
      <c r="E338" s="12" t="inlineStr">
        <is>
          <t>7b0fe70c-c311-44f7-a5ef-19634e7063c3</t>
        </is>
      </c>
    </row>
    <row r="339" ht="45" customHeight="1">
      <c r="A339" s="12" t="inlineStr">
        <is>
          <t>Unit 7.3: Acids &amp; Alkalis</t>
        </is>
      </c>
      <c r="B339" s="12" t="inlineStr">
        <is>
          <t>Solubility</t>
        </is>
      </c>
      <c r="C339" s="13" t="inlineStr">
        <is>
          <t>Solubility Rules: Sulfates [CH4.051]</t>
        </is>
      </c>
      <c r="D339" s="12" t="inlineStr">
        <is>
          <t>Solubility rule for compounds containing a sulfate ion.</t>
        </is>
      </c>
      <c r="E339" s="12" t="inlineStr">
        <is>
          <t>2a1138d1-b073-40e0-8b33-6852b1ccef83</t>
        </is>
      </c>
    </row>
    <row r="340" ht="45" customHeight="1">
      <c r="A340" s="12" t="inlineStr">
        <is>
          <t>Unit 7.3: Acids &amp; Alkalis</t>
        </is>
      </c>
      <c r="B340" s="12" t="inlineStr">
        <is>
          <t>Solubility</t>
        </is>
      </c>
      <c r="C340" s="13" t="inlineStr">
        <is>
          <t>Solubility Rules: Halides [CH4.052]</t>
        </is>
      </c>
      <c r="D340" s="12" t="inlineStr">
        <is>
          <t>Solubility rule for compounds containing a halide ion.</t>
        </is>
      </c>
      <c r="E340" s="12" t="inlineStr">
        <is>
          <t>90de23e8-24e5-481c-8b2c-0381dd76979c</t>
        </is>
      </c>
    </row>
    <row r="341" ht="45" customHeight="1">
      <c r="A341" s="12" t="inlineStr">
        <is>
          <t>Unit 7.3: Acids &amp; Alkalis</t>
        </is>
      </c>
      <c r="B341" s="12" t="inlineStr">
        <is>
          <t>Solubility</t>
        </is>
      </c>
      <c r="C341" s="13" t="inlineStr">
        <is>
          <t>Solubility Rules: Carbonates &amp; Phosphates [CH4.053]</t>
        </is>
      </c>
      <c r="D341" s="12" t="inlineStr">
        <is>
          <t>Solubility rule for compounds containing either a carbonate or phosphate ion.</t>
        </is>
      </c>
      <c r="E341" s="12" t="inlineStr">
        <is>
          <t>352e686c-04bf-4036-bf5b-7d02b70bdc29</t>
        </is>
      </c>
    </row>
    <row r="342" ht="45" customHeight="1">
      <c r="A342" s="12" t="inlineStr">
        <is>
          <t>Unit 7.3: Acids &amp; Alkalis</t>
        </is>
      </c>
      <c r="B342" s="12" t="inlineStr">
        <is>
          <t>Solubility</t>
        </is>
      </c>
      <c r="C342" s="13" t="inlineStr">
        <is>
          <t>Solubility Rules: Hydroxides [CH4.054]</t>
        </is>
      </c>
      <c r="D342" s="12" t="inlineStr">
        <is>
          <t>Solubility rule for compounds containing a hydroxide ion.</t>
        </is>
      </c>
      <c r="E342" s="12" t="inlineStr">
        <is>
          <t>2d1a98a0-97e1-41f8-86a9-7c482fa55d91</t>
        </is>
      </c>
    </row>
    <row r="343" ht="45" customHeight="1">
      <c r="A343" s="12" t="inlineStr">
        <is>
          <t>Unit 7.3: Acids &amp; Alkalis</t>
        </is>
      </c>
      <c r="B343" s="12" t="inlineStr">
        <is>
          <t>Solubility</t>
        </is>
      </c>
      <c r="C343" s="13" t="inlineStr">
        <is>
          <t>Solubility Rules: Sulfides [CH4.055]</t>
        </is>
      </c>
      <c r="D343" s="12" t="inlineStr">
        <is>
          <t>Solubility rule for compounds containing a sulfide ion.</t>
        </is>
      </c>
      <c r="E343" s="12" t="inlineStr">
        <is>
          <t>a831e384-4c64-46de-bc0a-728faf65b933</t>
        </is>
      </c>
    </row>
    <row r="344" ht="45" customHeight="1">
      <c r="A344" s="12" t="inlineStr">
        <is>
          <t>Unit 7.3: Acids &amp; Alkalis</t>
        </is>
      </c>
      <c r="B344" s="12" t="inlineStr">
        <is>
          <t>Solubility</t>
        </is>
      </c>
      <c r="C344" s="13" t="inlineStr">
        <is>
          <t>Solubility Rules: Summary [CH4.057]</t>
        </is>
      </c>
      <c r="D344" s="12" t="inlineStr">
        <is>
          <t>A summary of the solubility rules for compounds containing a variety of different ions.</t>
        </is>
      </c>
      <c r="E344" s="12" t="inlineStr">
        <is>
          <t>a4600ae0-2133-46ba-9c1a-2b05f17352b7</t>
        </is>
      </c>
    </row>
    <row r="345" ht="45" customHeight="1">
      <c r="A345" s="12" t="inlineStr">
        <is>
          <t>Unit 7.3: Acids &amp; Alkalis</t>
        </is>
      </c>
      <c r="B345" s="12" t="inlineStr">
        <is>
          <t>Solubility</t>
        </is>
      </c>
      <c r="C345" s="13" t="inlineStr">
        <is>
          <t>Soluble Salts [CH4.059]</t>
        </is>
      </c>
      <c r="D345" s="12" t="inlineStr">
        <is>
          <t>Explanation of producing soluble salts from a variety of acid reactions.</t>
        </is>
      </c>
      <c r="E345" s="12" t="inlineStr">
        <is>
          <t>ab1c571f-6958-4208-a203-cd13bb76eabc</t>
        </is>
      </c>
    </row>
    <row r="346" ht="45" customHeight="1">
      <c r="A346" s="12" t="inlineStr">
        <is>
          <t>Unit 7.3: Acids &amp; Alkalis</t>
        </is>
      </c>
      <c r="B346" s="12" t="inlineStr">
        <is>
          <t>Solubility</t>
        </is>
      </c>
      <c r="C346" s="13" t="inlineStr">
        <is>
          <t>Required Practical 17: Making Soluble Salts from an Insoluble Oxide [SY7.25]</t>
        </is>
      </c>
      <c r="D346" s="12" t="inlineStr">
        <is>
          <t>Required Practical - Preparation of a salt from the reaction between an acid &amp; metal oxide.</t>
        </is>
      </c>
      <c r="E346" s="12" t="inlineStr">
        <is>
          <t>c694defe-e5a2-46ab-b692-aac1d9eeff6b</t>
        </is>
      </c>
    </row>
    <row r="347" ht="45" customHeight="1">
      <c r="A347" s="12" t="inlineStr">
        <is>
          <t>Unit 7.3: Acids &amp; Alkalis</t>
        </is>
      </c>
      <c r="B347" s="12" t="inlineStr">
        <is>
          <t>Solubility</t>
        </is>
      </c>
      <c r="C347" s="13" t="inlineStr">
        <is>
          <t>Required Practical 17: Making Soluble Salts from an Insoluble Carbonate [SY7.26]</t>
        </is>
      </c>
      <c r="D347" s="12" t="inlineStr">
        <is>
          <t>Required Practical - Preparation of a salt from the reaction between an acid &amp; metal carbonate.</t>
        </is>
      </c>
      <c r="E347" s="12" t="inlineStr">
        <is>
          <t>61318797-cdb6-4069-aa11-c2900db86b48</t>
        </is>
      </c>
    </row>
    <row r="348" ht="45" customHeight="1">
      <c r="A348" s="12" t="inlineStr">
        <is>
          <t>Unit 7.3: Acids &amp; Alkalis</t>
        </is>
      </c>
      <c r="B348" s="12" t="inlineStr">
        <is>
          <t>Solubility</t>
        </is>
      </c>
      <c r="C348" s="13" t="inlineStr">
        <is>
          <t>Practical: Producing Insoluble Salts [CH4.064]</t>
        </is>
      </c>
      <c r="D348" s="12" t="inlineStr">
        <is>
          <t>Practical - Preparation of a pure, dry, insoluble salt from the reaction between two salt solutions.</t>
        </is>
      </c>
      <c r="E348" s="12" t="inlineStr">
        <is>
          <t>240f5316-a4d6-4006-a823-c68d1a8cf954</t>
        </is>
      </c>
    </row>
    <row r="349" ht="45" customHeight="1">
      <c r="A349" s="12" t="inlineStr">
        <is>
          <t>Unit 7.3: Acids &amp; Alkalis</t>
        </is>
      </c>
      <c r="B349" s="12" t="inlineStr">
        <is>
          <t>Exothermic Reactions</t>
        </is>
      </c>
      <c r="C349" s="13" t="inlineStr">
        <is>
          <t>Diagnostic: Exothermic Reactions [SY0.176]</t>
        </is>
      </c>
      <c r="D349" s="12" t="inlineStr">
        <is>
          <t>Diagnostic for exothermic reactions, how to interpret reaction profiles and examples of exothermic reactions.</t>
        </is>
      </c>
      <c r="E349" s="12" t="inlineStr">
        <is>
          <t>b7224c6a-d11a-4a44-aab9-afdec791e105</t>
        </is>
      </c>
    </row>
    <row r="350" ht="45" customHeight="1">
      <c r="A350" s="12" t="inlineStr">
        <is>
          <t>Unit 7.3: Acids &amp; Alkalis</t>
        </is>
      </c>
      <c r="B350" s="12" t="inlineStr">
        <is>
          <t>Exothermic Reactions</t>
        </is>
      </c>
      <c r="C350" s="13" t="inlineStr">
        <is>
          <t>Collision Theory [CH5.01]</t>
        </is>
      </c>
      <c r="D350" s="12" t="inlineStr">
        <is>
          <t>Describe collision theory and define activation energy.</t>
        </is>
      </c>
      <c r="E350" s="12" t="inlineStr">
        <is>
          <t>0d0f16ef-faba-43f5-b839-1fb578343dd0</t>
        </is>
      </c>
    </row>
    <row r="351" ht="45" customHeight="1">
      <c r="A351" s="12" t="inlineStr">
        <is>
          <t>Unit 7.3: Acids &amp; Alkalis</t>
        </is>
      </c>
      <c r="B351" s="12" t="inlineStr">
        <is>
          <t>Exothermic Reactions</t>
        </is>
      </c>
      <c r="C351" s="13" t="inlineStr">
        <is>
          <t>Exothermic Reactions: Introduction [CH5.02]</t>
        </is>
      </c>
      <c r="D351" s="12" t="inlineStr">
        <is>
          <t>Describe exothermic reactions and use the law of conservation of energy to explain why the product molecules must have less energy than the reactants.</t>
        </is>
      </c>
      <c r="E351" s="12" t="inlineStr">
        <is>
          <t>4ca2b215-fb55-4667-9b24-9f855891bc31</t>
        </is>
      </c>
    </row>
    <row r="352" ht="45" customHeight="1">
      <c r="A352" s="12" t="inlineStr">
        <is>
          <t>Unit 7.3: Acids &amp; Alkalis</t>
        </is>
      </c>
      <c r="B352" s="12" t="inlineStr">
        <is>
          <t>Exothermic Reactions</t>
        </is>
      </c>
      <c r="C352" s="13" t="inlineStr">
        <is>
          <t>Exothermic Reactions: Profiles [CH5.03]</t>
        </is>
      </c>
      <c r="D352" s="12" t="inlineStr">
        <is>
          <t>Label exothermic reaction profiles and extract information from them.</t>
        </is>
      </c>
      <c r="E352" s="12" t="inlineStr">
        <is>
          <t>e4c9e48b-6c96-4565-b9e6-2d623ddc056a</t>
        </is>
      </c>
    </row>
    <row r="353" ht="45" customHeight="1">
      <c r="A353" s="12" t="inlineStr">
        <is>
          <t>Unit 7.3: Acids &amp; Alkalis</t>
        </is>
      </c>
      <c r="B353" s="12" t="inlineStr">
        <is>
          <t>Exothermic Reactions</t>
        </is>
      </c>
      <c r="C353" s="13" t="inlineStr">
        <is>
          <t>Exothermic Reactions: Combustion [CH5.04]</t>
        </is>
      </c>
      <c r="D353" s="12" t="inlineStr">
        <is>
          <t>Describe combustion as an exothermic oxidation reaction. Give the basic word equation for the complete and incomplete combustion of fuel.</t>
        </is>
      </c>
      <c r="E353" s="12" t="inlineStr">
        <is>
          <t>e6b98023-7d8c-46bb-a50a-28fc87365704</t>
        </is>
      </c>
    </row>
    <row r="354" ht="45" customHeight="1">
      <c r="A354" s="12" t="inlineStr">
        <is>
          <t>Unit 7.3: Acids &amp; Alkalis</t>
        </is>
      </c>
      <c r="B354" s="12" t="inlineStr">
        <is>
          <t>Exothermic Reactions</t>
        </is>
      </c>
      <c r="C354" s="13" t="inlineStr">
        <is>
          <t>Exothermic Reactions: Displacement [CH5.05]</t>
        </is>
      </c>
      <c r="D354" s="12" t="inlineStr">
        <is>
          <t xml:space="preserve">Describe displacement as typically exothermic. Extract information from word &amp; symbol equations for displacement reactions. </t>
        </is>
      </c>
      <c r="E354" s="12" t="inlineStr">
        <is>
          <t>6979bf15-ecba-4473-b691-4c23411bf447</t>
        </is>
      </c>
    </row>
    <row r="355" ht="45" customHeight="1">
      <c r="A355" s="12" t="inlineStr">
        <is>
          <t>Unit 7.3: Acids &amp; Alkalis</t>
        </is>
      </c>
      <c r="B355" s="12" t="inlineStr">
        <is>
          <t>Exothermic Reactions</t>
        </is>
      </c>
      <c r="C355" s="13" t="inlineStr">
        <is>
          <t>Exothermic Reactions: Respiration [CH5.06]</t>
        </is>
      </c>
      <c r="D355" s="12" t="inlineStr">
        <is>
          <t>Describe respiration as an exothermic chemical process. Includes equations for aerobic &amp; anaerobic respiration.</t>
        </is>
      </c>
      <c r="E355" s="12" t="inlineStr">
        <is>
          <t>786a16af-b1f5-4d15-9fd0-8981423d8d03</t>
        </is>
      </c>
    </row>
    <row r="356" ht="45" customHeight="1">
      <c r="A356" s="12" t="inlineStr">
        <is>
          <t>Unit 7.3: Acids &amp; Alkalis</t>
        </is>
      </c>
      <c r="B356" s="12" t="inlineStr">
        <is>
          <t>Exothermic Reactions</t>
        </is>
      </c>
      <c r="C356" s="13" t="inlineStr">
        <is>
          <t>Exothermic Reactions: Neutralisation [CH5.07]</t>
        </is>
      </c>
      <c r="D356" s="12" t="inlineStr">
        <is>
          <t>Describe neutralisation as an example of an exothermic reaction.</t>
        </is>
      </c>
      <c r="E356" s="12" t="inlineStr">
        <is>
          <t>ade0dbc7-b1b6-4651-a688-3c743b5bb9d5</t>
        </is>
      </c>
    </row>
    <row r="357" ht="45" customHeight="1">
      <c r="A357" s="12" t="inlineStr">
        <is>
          <t>Unit 7.3: Acids &amp; Alkalis</t>
        </is>
      </c>
      <c r="B357" s="12" t="inlineStr">
        <is>
          <t>Exothermic Reactions</t>
        </is>
      </c>
      <c r="C357" s="13" t="inlineStr">
        <is>
          <t>Exothermic Reactions: Self-heating Devices [CH5.08]</t>
        </is>
      </c>
      <c r="D357" s="12" t="inlineStr">
        <is>
          <t>Give heat packs, hand warmers and self-heating food/drink packaging as examples of everyday uses of exothermic reactions.</t>
        </is>
      </c>
      <c r="E357" s="12" t="inlineStr">
        <is>
          <t>f7d633e8-e237-49c3-abbf-c9bbd6a29609</t>
        </is>
      </c>
    </row>
    <row r="358" ht="45" customHeight="1">
      <c r="A358" s="12" t="inlineStr">
        <is>
          <t>Unit 7.3: Acids &amp; Alkalis</t>
        </is>
      </c>
      <c r="B358" s="12" t="inlineStr">
        <is>
          <t>Exothermic Reactions</t>
        </is>
      </c>
      <c r="C358" s="13" t="inlineStr">
        <is>
          <t>Exothermic Reactions: Summary [CH5.09]</t>
        </is>
      </c>
      <c r="D358" s="12" t="inlineStr">
        <is>
          <t>Define exothermic reactions and use reaction profiles. Give combustion, displacement, respiration, neutralisation and self-heating devices as examples.</t>
        </is>
      </c>
      <c r="E358" s="12" t="inlineStr">
        <is>
          <t>dd153152-de86-4ab4-a211-4e0725ff1c8b</t>
        </is>
      </c>
    </row>
    <row r="359" ht="45" customHeight="1">
      <c r="A359" s="12" t="inlineStr">
        <is>
          <t>Unit 7.3: Acids &amp; Alkalis</t>
        </is>
      </c>
      <c r="B359" s="12" t="inlineStr">
        <is>
          <t>Endothermic Reactions</t>
        </is>
      </c>
      <c r="C359" s="13" t="inlineStr">
        <is>
          <t>Diagnostic: Endothermic Reactions [SY0.177]</t>
        </is>
      </c>
      <c r="D359" s="12" t="inlineStr">
        <is>
          <t>Diagnostic for endothermic reactions, how to interpret reaction profiles and examples of endothermic reactions.</t>
        </is>
      </c>
      <c r="E359" s="12" t="inlineStr">
        <is>
          <t>dbb98d6e-c31b-4c57-b5f0-10f2a9dcc220</t>
        </is>
      </c>
    </row>
    <row r="360" ht="45" customHeight="1">
      <c r="A360" s="12" t="inlineStr">
        <is>
          <t>Unit 7.3: Acids &amp; Alkalis</t>
        </is>
      </c>
      <c r="B360" s="12" t="inlineStr">
        <is>
          <t>Endothermic Reactions</t>
        </is>
      </c>
      <c r="C360" s="13" t="inlineStr">
        <is>
          <t>Endothermic Reactions: Introduction [CH5.10]</t>
        </is>
      </c>
      <c r="D360" s="12" t="inlineStr">
        <is>
          <t>Describe endothermic reactions and use the law of conservation of energy to explain why the product molecules must have more energy than the reactants.</t>
        </is>
      </c>
      <c r="E360" s="12" t="inlineStr">
        <is>
          <t>3089ec00-08ea-4141-81fb-af11237e6f9c</t>
        </is>
      </c>
    </row>
    <row r="361" ht="45" customHeight="1">
      <c r="A361" s="12" t="inlineStr">
        <is>
          <t>Unit 7.3: Acids &amp; Alkalis</t>
        </is>
      </c>
      <c r="B361" s="12" t="inlineStr">
        <is>
          <t>Endothermic Reactions</t>
        </is>
      </c>
      <c r="C361" s="13" t="inlineStr">
        <is>
          <t>Endothermic Reactions: Profiles [CH5.11]</t>
        </is>
      </c>
      <c r="D361" s="12" t="inlineStr">
        <is>
          <t>Label endothermic reaction profiles and extract information from them.</t>
        </is>
      </c>
      <c r="E361" s="12" t="inlineStr">
        <is>
          <t>d3de1509-c7ae-4df6-8f73-ffe02dcf4b46</t>
        </is>
      </c>
    </row>
    <row r="362" ht="45" customHeight="1">
      <c r="A362" s="12" t="inlineStr">
        <is>
          <t>Unit 7.3: Acids &amp; Alkalis</t>
        </is>
      </c>
      <c r="B362" s="12" t="inlineStr">
        <is>
          <t>Endothermic Reactions</t>
        </is>
      </c>
      <c r="C362" s="13" t="inlineStr">
        <is>
          <t>Endothermic Reactions: Thermal Decomposition [CH5.12]</t>
        </is>
      </c>
      <c r="D362" s="12" t="inlineStr">
        <is>
          <t>Describe thermal decomposition as an example of an endothermic chemical reaction.</t>
        </is>
      </c>
      <c r="E362" s="12" t="inlineStr">
        <is>
          <t>d8b65f2e-7681-4892-b111-4332211cc7af</t>
        </is>
      </c>
    </row>
    <row r="363" ht="45" customHeight="1">
      <c r="A363" s="12" t="inlineStr">
        <is>
          <t>Unit 7.3: Acids &amp; Alkalis</t>
        </is>
      </c>
      <c r="B363" s="12" t="inlineStr">
        <is>
          <t>Endothermic Reactions</t>
        </is>
      </c>
      <c r="C363" s="13" t="inlineStr">
        <is>
          <t>Endothermic Reactions: Photosynthesis [CH5.13]</t>
        </is>
      </c>
      <c r="D363" s="12" t="inlineStr">
        <is>
          <t xml:space="preserve">Describe photosynthesis as the endothermic chemical process. Includes the word &amp; symbol equation. </t>
        </is>
      </c>
      <c r="E363" s="12" t="inlineStr">
        <is>
          <t>5a584f7c-e966-479a-989a-ebf156b6084e</t>
        </is>
      </c>
    </row>
    <row r="364" ht="45" customHeight="1">
      <c r="A364" s="12" t="inlineStr">
        <is>
          <t>Unit 7.3: Acids &amp; Alkalis</t>
        </is>
      </c>
      <c r="B364" s="12" t="inlineStr">
        <is>
          <t>Endothermic Reactions</t>
        </is>
      </c>
      <c r="C364" s="13" t="inlineStr">
        <is>
          <t>Endothermic Reactions: Citric Acid &amp; Sodium Hydrogen Carbonate [CH5.14]</t>
        </is>
      </c>
      <c r="D364" s="12" t="inlineStr">
        <is>
          <t>Describe the reaction between citric acid and sodium hydrogen carbonate as an example of an endothermic reaction.</t>
        </is>
      </c>
      <c r="E364" s="12" t="inlineStr">
        <is>
          <t>62011f78-ae1b-466c-8a14-1cab9b676f0e</t>
        </is>
      </c>
    </row>
    <row r="365" ht="45" customHeight="1">
      <c r="A365" s="12" t="inlineStr">
        <is>
          <t>Unit 7.3: Acids &amp; Alkalis</t>
        </is>
      </c>
      <c r="B365" s="12" t="inlineStr">
        <is>
          <t>Endothermic Reactions</t>
        </is>
      </c>
      <c r="C365" s="13" t="inlineStr">
        <is>
          <t>Endothermic Reactions: Sports Injury Packs [CH5.15]</t>
        </is>
      </c>
      <c r="D365" s="12" t="inlineStr">
        <is>
          <t>Describe self-cooling sports injury packs as an example of an every day use of endothermic reactions.</t>
        </is>
      </c>
      <c r="E365" s="12" t="inlineStr">
        <is>
          <t>cf994b2b-352d-4fee-81e3-41f571aa7d11</t>
        </is>
      </c>
    </row>
    <row r="366" ht="45" customHeight="1">
      <c r="A366" s="12" t="inlineStr">
        <is>
          <t>Unit 7.3: Acids &amp; Alkalis</t>
        </is>
      </c>
      <c r="B366" s="12" t="inlineStr">
        <is>
          <t>Endothermic Reactions</t>
        </is>
      </c>
      <c r="C366" s="13" t="inlineStr">
        <is>
          <t>Endothermic Reactions: Summary [CH5.16]</t>
        </is>
      </c>
      <c r="D366" s="12" t="inlineStr">
        <is>
          <t>Define endothermic reactions and use reaction profiles. Give photosynthesis, thermal decomposition, citric acid and sodium hydrogencarbonate and sports injury packs as examples.</t>
        </is>
      </c>
      <c r="E366" s="12" t="inlineStr">
        <is>
          <t>ab62453e-b913-4a35-9e4e-2cee4d356004</t>
        </is>
      </c>
    </row>
    <row r="367" ht="45" customHeight="1">
      <c r="A367" s="12" t="inlineStr">
        <is>
          <t>Unit 7.3: Acids &amp; Alkalis</t>
        </is>
      </c>
      <c r="B367" s="12" t="inlineStr">
        <is>
          <t>Temperature Changes in Reactions</t>
        </is>
      </c>
      <c r="C367" s="13" t="inlineStr">
        <is>
          <t>Diagnostic: Temperature Changes in Reactions [SY0.178]</t>
        </is>
      </c>
      <c r="D367" s="12" t="inlineStr">
        <is>
          <t>Diagnostic for the temperature changes in reactions topic.</t>
        </is>
      </c>
      <c r="E367" s="12" t="inlineStr">
        <is>
          <t>8b8e0f72-9675-4bc1-beb2-231c6dd1c045</t>
        </is>
      </c>
    </row>
    <row r="368" ht="45" customHeight="1">
      <c r="A368" s="12" t="inlineStr">
        <is>
          <t>Unit 7.3: Acids &amp; Alkalis</t>
        </is>
      </c>
      <c r="B368" s="12" t="inlineStr">
        <is>
          <t>Temperature Changes in Reactions</t>
        </is>
      </c>
      <c r="C368" s="13" t="inlineStr">
        <is>
          <t>Required Practical 18: Temperature Change - Hydrochloric Acid &amp; Metals [SY7.27]</t>
        </is>
      </c>
      <c r="D368" s="12" t="inlineStr">
        <is>
          <t>Investigate the variables which affect temperature change in a chemical reaction between an acid and metal.</t>
        </is>
      </c>
      <c r="E368" s="12" t="inlineStr">
        <is>
          <t>bd15d4df-51cd-4b3b-baac-757d5b02b471</t>
        </is>
      </c>
    </row>
    <row r="369" ht="45" customHeight="1">
      <c r="A369" s="12" t="inlineStr">
        <is>
          <t>Unit 7.3: Acids &amp; Alkalis</t>
        </is>
      </c>
      <c r="B369" s="12" t="inlineStr">
        <is>
          <t>Temperature Changes in Reactions</t>
        </is>
      </c>
      <c r="C369" s="13" t="inlineStr">
        <is>
          <t>Required Practical 18: Temperature Change - Acid &amp; Metal Carbonate [SY7.28]</t>
        </is>
      </c>
      <c r="D369" s="12" t="inlineStr">
        <is>
          <t>Investigate the variables which affect temperature change in a chemical reaction between hydrochloric acid and sodium hydrogen carbonate.</t>
        </is>
      </c>
      <c r="E369" s="12" t="inlineStr">
        <is>
          <t>83f7e29f-7598-4020-8b0b-8daaca5be534</t>
        </is>
      </c>
    </row>
    <row r="370" ht="45" customHeight="1">
      <c r="A370" s="12" t="inlineStr">
        <is>
          <t>Unit 7.3: Acids &amp; Alkalis</t>
        </is>
      </c>
      <c r="B370" s="12" t="inlineStr">
        <is>
          <t>Temperature Changes in Reactions</t>
        </is>
      </c>
      <c r="C370" s="13" t="inlineStr">
        <is>
          <t>Required Practical 18: Temperature Change - Acid &amp; Alkali [SY7.29]</t>
        </is>
      </c>
      <c r="D370" s="12" t="inlineStr">
        <is>
          <t>Investigate the variables which affect temperature change in a chemical reaction between an acid and alkali.</t>
        </is>
      </c>
      <c r="E370" s="12" t="inlineStr">
        <is>
          <t>7ee013be-3aa3-4d79-a26c-4cde4915db38</t>
        </is>
      </c>
    </row>
    <row r="371" ht="45" customHeight="1">
      <c r="A371" s="12" t="inlineStr">
        <is>
          <t>Unit 7.3: Acids &amp; Alkalis</t>
        </is>
      </c>
      <c r="B371" s="12" t="inlineStr">
        <is>
          <t>Temperature Changes in Reactions</t>
        </is>
      </c>
      <c r="C371" s="13" t="inlineStr">
        <is>
          <t>Required Practical 18: Temperature Change - Magnesium &amp; Copper (II) Sulfate [SY7.30]</t>
        </is>
      </c>
      <c r="D371" s="12" t="inlineStr">
        <is>
          <t>Investigate the variables which affect temperature change in a chemical reaction between copper (II) sulfate and magnesium.</t>
        </is>
      </c>
      <c r="E371" s="12" t="inlineStr">
        <is>
          <t>b57d5c83-e8c0-460b-8311-8a7ee5fba3db</t>
        </is>
      </c>
    </row>
    <row r="372" ht="45" customHeight="1">
      <c r="A372" s="12" t="inlineStr">
        <is>
          <t>Unit 7.3: Acids &amp; Alkalis</t>
        </is>
      </c>
      <c r="B372" s="12" t="inlineStr">
        <is>
          <t>The pH Scale &amp; Neutralisation</t>
        </is>
      </c>
      <c r="C372" s="13" t="inlineStr">
        <is>
          <t>Diagnostic: The pH Scale &amp; Neutralisation [SY0.180]</t>
        </is>
      </c>
      <c r="D372" s="12" t="inlineStr">
        <is>
          <t>Diagnostic for the the pH scale &amp; neutralisation topic.</t>
        </is>
      </c>
      <c r="E372" s="12" t="inlineStr">
        <is>
          <t>c1fa0bf8-543e-45e9-a2b6-89f6496d8552</t>
        </is>
      </c>
    </row>
    <row r="373" ht="45" customHeight="1">
      <c r="A373" s="12" t="inlineStr">
        <is>
          <t>Unit 7.3: Acids &amp; Alkalis</t>
        </is>
      </c>
      <c r="B373" s="12" t="inlineStr">
        <is>
          <t>The pH Scale &amp; Neutralisation</t>
        </is>
      </c>
      <c r="C373" s="13" t="inlineStr">
        <is>
          <t>Acids &amp; Alkalis in Aqueous Solutions [CH4.025]</t>
        </is>
      </c>
      <c r="D373" s="12" t="inlineStr">
        <is>
          <t xml:space="preserve">Describe how acids and alkalis release hydrogen and hydroxide ions in aqueous solutions. </t>
        </is>
      </c>
      <c r="E373" s="12" t="inlineStr">
        <is>
          <t>de54a11a-78d2-405e-ac86-7ea402be8db3</t>
        </is>
      </c>
    </row>
    <row r="374" ht="45" customHeight="1">
      <c r="A374" s="12" t="inlineStr">
        <is>
          <t>Unit 7.3: Acids &amp; Alkalis</t>
        </is>
      </c>
      <c r="B374" s="12" t="inlineStr">
        <is>
          <t>The pH Scale &amp; Neutralisation</t>
        </is>
      </c>
      <c r="C374" s="13" t="inlineStr">
        <is>
          <t>pH Scale [CH4.021]</t>
        </is>
      </c>
      <c r="D374" s="12" t="inlineStr">
        <is>
          <t xml:space="preserve">Recall that relative acidity and alkalinity are measured by pH, using the pH scale. </t>
        </is>
      </c>
      <c r="E374" s="12" t="inlineStr">
        <is>
          <t>013baaa4-d9cc-4e53-8f3a-59f5d48a34ea</t>
        </is>
      </c>
    </row>
    <row r="375" ht="45" customHeight="1">
      <c r="A375" s="12" t="inlineStr">
        <is>
          <t>Unit 7.3: Acids &amp; Alkalis</t>
        </is>
      </c>
      <c r="B375" s="12" t="inlineStr">
        <is>
          <t>The pH Scale &amp; Neutralisation</t>
        </is>
      </c>
      <c r="C375" s="13" t="inlineStr">
        <is>
          <t>Indicators: Universal indicator [CH4.026]</t>
        </is>
      </c>
      <c r="D375" s="12" t="inlineStr">
        <is>
          <t xml:space="preserve">Describe how universal indicator can be used to estimate the pH of a solution. </t>
        </is>
      </c>
      <c r="E375" s="12" t="inlineStr">
        <is>
          <t>81503490-528b-4154-b907-92f1b837105f</t>
        </is>
      </c>
    </row>
    <row r="376" ht="45" customHeight="1">
      <c r="A376" s="12" t="inlineStr">
        <is>
          <t>Unit 7.3: Acids &amp; Alkalis</t>
        </is>
      </c>
      <c r="B376" s="12" t="inlineStr">
        <is>
          <t>The pH Scale &amp; Neutralisation</t>
        </is>
      </c>
      <c r="C376" s="13" t="inlineStr">
        <is>
          <t>Indicators: Litmus [CH4.030]</t>
        </is>
      </c>
      <c r="D376" s="12" t="inlineStr">
        <is>
          <t xml:space="preserve">Describe how litmus can be used to indicate the pH of a solution. </t>
        </is>
      </c>
      <c r="E376" s="12" t="inlineStr">
        <is>
          <t>36fa0c38-52a4-4626-adf9-17dd1feafba3</t>
        </is>
      </c>
    </row>
    <row r="377" ht="45" customHeight="1">
      <c r="A377" s="12" t="inlineStr">
        <is>
          <t>Unit 7.3: Acids &amp; Alkalis</t>
        </is>
      </c>
      <c r="B377" s="12" t="inlineStr">
        <is>
          <t>The pH Scale &amp; Neutralisation</t>
        </is>
      </c>
      <c r="C377" s="13" t="inlineStr">
        <is>
          <t>pH Meters [CH4.033]</t>
        </is>
      </c>
      <c r="D377" s="12" t="inlineStr">
        <is>
          <t>Describe how a pH meter can be used to accurately measure the pH of a solution.</t>
        </is>
      </c>
      <c r="E377" s="12" t="inlineStr">
        <is>
          <t>458db4e7-6591-446b-93f8-ce9b5745ac06</t>
        </is>
      </c>
    </row>
    <row r="378" ht="45" customHeight="1">
      <c r="A378" s="12" t="inlineStr">
        <is>
          <t>Unit 7.3: Acids &amp; Alkalis</t>
        </is>
      </c>
      <c r="B378" s="12" t="inlineStr">
        <is>
          <t>Testing for Gases</t>
        </is>
      </c>
      <c r="C378" s="13" t="inlineStr">
        <is>
          <t>Diagnostic: Testing for Gases [SY0.201]</t>
        </is>
      </c>
      <c r="D378" s="12" t="inlineStr">
        <is>
          <t>Diagnostic covering gas tests for hydrogen, oxygen, carbon dioxide and chlorine.</t>
        </is>
      </c>
      <c r="E378" s="12" t="inlineStr">
        <is>
          <t>d3c92551-63db-43dc-a81c-c83249bfcabd</t>
        </is>
      </c>
    </row>
    <row r="379" ht="45" customHeight="1">
      <c r="A379" s="12" t="inlineStr">
        <is>
          <t>Unit 7.3: Acids &amp; Alkalis</t>
        </is>
      </c>
      <c r="B379" s="12" t="inlineStr">
        <is>
          <t>Testing for Gases</t>
        </is>
      </c>
      <c r="C379" s="13" t="inlineStr">
        <is>
          <t>Testing for Gases: Hydrogen [CH8.12]</t>
        </is>
      </c>
      <c r="D379" s="12" t="inlineStr">
        <is>
          <t>Describe how to test for the presence of hydrogen gas.</t>
        </is>
      </c>
      <c r="E379" s="12" t="inlineStr">
        <is>
          <t>2668d10e-dddd-4d46-ac3c-31ab1c5f669c</t>
        </is>
      </c>
    </row>
    <row r="380" ht="45" customHeight="1">
      <c r="A380" s="12" t="inlineStr">
        <is>
          <t>Unit 7.3: Acids &amp; Alkalis</t>
        </is>
      </c>
      <c r="B380" s="12" t="inlineStr">
        <is>
          <t>Testing for Gases</t>
        </is>
      </c>
      <c r="C380" s="13" t="inlineStr">
        <is>
          <t>Testing for Gases: Carbon Dioxide [CH8.14]</t>
        </is>
      </c>
      <c r="D380" s="12" t="inlineStr">
        <is>
          <t>Describe how to test for the presence of carbon dioxide gas.</t>
        </is>
      </c>
      <c r="E380" s="12" t="inlineStr">
        <is>
          <t>9f2efc1a-7ce5-4ea4-8b10-e6cdf20461bd</t>
        </is>
      </c>
    </row>
    <row r="381" ht="45" customHeight="1">
      <c r="A381" s="12" t="inlineStr">
        <is>
          <t>Unit 7.3: Acids &amp; Alkalis</t>
        </is>
      </c>
      <c r="B381" s="12" t="inlineStr">
        <is>
          <t>Testing for Gases</t>
        </is>
      </c>
      <c r="C381" s="13" t="inlineStr">
        <is>
          <t>Testing for Gases: Oxygen [CH8.13]</t>
        </is>
      </c>
      <c r="D381" s="12" t="inlineStr">
        <is>
          <t>Describe how to test for the presence of oxygen gas.</t>
        </is>
      </c>
      <c r="E381" s="12" t="inlineStr">
        <is>
          <t>84b28647-435f-4f82-b5f6-f15b54bba7dc</t>
        </is>
      </c>
    </row>
    <row r="382" ht="45" customHeight="1">
      <c r="A382" s="12" t="inlineStr">
        <is>
          <t>Unit 7.3: Acids &amp; Alkalis</t>
        </is>
      </c>
      <c r="B382" s="12" t="inlineStr">
        <is>
          <t>Testing for Gases</t>
        </is>
      </c>
      <c r="C382" s="13" t="inlineStr">
        <is>
          <t>Testing for Gases: Chlorine [CH8.15]</t>
        </is>
      </c>
      <c r="D382" s="12" t="inlineStr">
        <is>
          <t>Describe how to test for the presence of chlorine gas.</t>
        </is>
      </c>
      <c r="E382" s="12" t="inlineStr">
        <is>
          <t>d51fdc66-725c-44d6-98a4-db8af66c7c58</t>
        </is>
      </c>
    </row>
    <row r="383" ht="45" customHeight="1">
      <c r="A383" s="12" t="inlineStr">
        <is>
          <t>Unit 7.3: Acids &amp; Alkalis</t>
        </is>
      </c>
      <c r="B383" s="12" t="inlineStr">
        <is>
          <t>Testing for Gases</t>
        </is>
      </c>
      <c r="C383" s="13" t="inlineStr">
        <is>
          <t>Testing for Gases: Summary [CH8.16]</t>
        </is>
      </c>
      <c r="D383" s="12" t="inlineStr">
        <is>
          <t>Describe how to test for the presence of carbon dioxide, chlorine, oxygen and hydrogen gas.</t>
        </is>
      </c>
      <c r="E383" s="12" t="inlineStr">
        <is>
          <t>b9b12aa8-ef9c-44fa-b219-d22e9c42e906</t>
        </is>
      </c>
    </row>
    <row r="384" ht="45" customHeight="1">
      <c r="A384" s="12" t="inlineStr">
        <is>
          <t>Unit 7.4: Rate &amp; Extent of Chemical Change</t>
        </is>
      </c>
      <c r="B384" s="12" t="inlineStr">
        <is>
          <t>Calculating Reaction Rates</t>
        </is>
      </c>
      <c r="C384" s="13" t="inlineStr">
        <is>
          <t>Diagnostic: Calculating Reaction Rates [SY0.183]</t>
        </is>
      </c>
      <c r="D384" s="12" t="inlineStr">
        <is>
          <t>Diagnostic for the calculating reaction rates topic.</t>
        </is>
      </c>
      <c r="E384" s="12" t="inlineStr">
        <is>
          <t>e99e560e-e72e-4f96-a47d-03c996873ff7</t>
        </is>
      </c>
    </row>
    <row r="385" ht="45" customHeight="1">
      <c r="A385" s="12" t="inlineStr">
        <is>
          <t>Unit 7.4: Rate &amp; Extent of Chemical Change</t>
        </is>
      </c>
      <c r="B385" s="12" t="inlineStr">
        <is>
          <t>Calculating Reaction Rates</t>
        </is>
      </c>
      <c r="C385" s="13" t="inlineStr">
        <is>
          <t>Rate of Reaction: Introduction [CH6.01]</t>
        </is>
      </c>
      <c r="D385" s="12" t="inlineStr">
        <is>
          <t>An introduction to what is meant by rate of reaction and common methods for measuring it.</t>
        </is>
      </c>
      <c r="E385" s="12" t="inlineStr">
        <is>
          <t>cad4dccd-dc41-431e-95b1-c6d6e3488b54</t>
        </is>
      </c>
    </row>
    <row r="386" ht="45" customHeight="1">
      <c r="A386" s="12" t="inlineStr">
        <is>
          <t>Unit 7.4: Rate &amp; Extent of Chemical Change</t>
        </is>
      </c>
      <c r="B386" s="12" t="inlineStr">
        <is>
          <t>Calculating Reaction Rates</t>
        </is>
      </c>
      <c r="C386" s="13" t="inlineStr">
        <is>
          <t>Rate of Reaction: Calculating I [CH6.03]</t>
        </is>
      </c>
      <c r="D386" s="12" t="inlineStr">
        <is>
          <t xml:space="preserve">Calculating the rate of reaction in g/s and cm³/s. Word problems and no unit conversions. </t>
        </is>
      </c>
      <c r="E386" s="12" t="inlineStr">
        <is>
          <t>ef36f1e3-ec5a-441e-861e-2f0d7600943e</t>
        </is>
      </c>
    </row>
    <row r="387" ht="45" customHeight="1">
      <c r="A387" s="12" t="inlineStr">
        <is>
          <t>Unit 7.4: Rate &amp; Extent of Chemical Change</t>
        </is>
      </c>
      <c r="B387" s="12" t="inlineStr">
        <is>
          <t>Calculating Reaction Rates</t>
        </is>
      </c>
      <c r="C387" s="13" t="inlineStr">
        <is>
          <t>Rate of Reaction: Calculating II [CH6.04]</t>
        </is>
      </c>
      <c r="D387" s="12" t="inlineStr">
        <is>
          <t>Calculating rate of reaction using information from tables and graphs.  No unit conversion is needed and units of rate are only g/s, cm3/s and per second.</t>
        </is>
      </c>
      <c r="E387" s="12" t="inlineStr">
        <is>
          <t>35959021-5ee9-4290-848d-72e55d0bd702</t>
        </is>
      </c>
    </row>
    <row r="388" ht="45" customHeight="1">
      <c r="A388" s="12" t="inlineStr">
        <is>
          <t>Unit 7.4: Rate &amp; Extent of Chemical Change</t>
        </is>
      </c>
      <c r="B388" s="12" t="inlineStr">
        <is>
          <t>Calculating Reaction Rates</t>
        </is>
      </c>
      <c r="C388" s="13" t="inlineStr">
        <is>
          <t>Rate of Reaction: Calculating III [CH6.05]</t>
        </is>
      </c>
      <c r="D388" s="12" t="inlineStr">
        <is>
          <t>Review of calculating rate of reaction using information from tables and graphs.  Comparison of rates of reaction using tangents. The tangents are given. No unit conversion is needed and units of rate are only g/s, cm3/s and per second.</t>
        </is>
      </c>
      <c r="E388" s="12" t="inlineStr">
        <is>
          <t>dbf4c1be-5ee3-4a2a-8c45-e5e12205bfa0</t>
        </is>
      </c>
    </row>
    <row r="389" ht="45" customHeight="1">
      <c r="A389" s="12" t="inlineStr">
        <is>
          <t>Unit 7.4: Rate &amp; Extent of Chemical Change</t>
        </is>
      </c>
      <c r="B389" s="12" t="inlineStr">
        <is>
          <t>Effect of Surface Area on Reaction Rate</t>
        </is>
      </c>
      <c r="C389" s="13" t="inlineStr">
        <is>
          <t>Diagnostic: Effect of Surface Area on Reaction Rate [SY0.185]</t>
        </is>
      </c>
      <c r="D389" s="12" t="inlineStr">
        <is>
          <t>Diagnostic for the effect of surface area on reaction rate topic.</t>
        </is>
      </c>
      <c r="E389" s="12" t="inlineStr">
        <is>
          <t>30f14fa8-f26f-40c2-ae5f-6c8f624e5b24</t>
        </is>
      </c>
    </row>
    <row r="390" ht="45" customHeight="1">
      <c r="A390" s="12" t="inlineStr">
        <is>
          <t>Unit 7.4: Rate &amp; Extent of Chemical Change</t>
        </is>
      </c>
      <c r="B390" s="12" t="inlineStr">
        <is>
          <t>Effect of Surface Area on Reaction Rate</t>
        </is>
      </c>
      <c r="C390" s="13" t="inlineStr">
        <is>
          <t>Surface Area to Volume Ratio [BI1.45]</t>
        </is>
      </c>
      <c r="D390" s="12" t="inlineStr">
        <is>
          <t>Calculate and compare surface area to volume ratios.</t>
        </is>
      </c>
      <c r="E390" s="12" t="inlineStr">
        <is>
          <t>9d6015ed-1df6-4f6c-9991-c9718132e66f</t>
        </is>
      </c>
    </row>
    <row r="391" ht="45" customHeight="1">
      <c r="A391" s="12" t="inlineStr">
        <is>
          <t>Unit 7.4: Rate &amp; Extent of Chemical Change</t>
        </is>
      </c>
      <c r="B391" s="12" t="inlineStr">
        <is>
          <t>Effect of Surface Area on Reaction Rate</t>
        </is>
      </c>
      <c r="C391" s="13" t="inlineStr">
        <is>
          <t>Practical: Rate of Reaction: Surface Area (Changing Mass) [CH6.12]</t>
        </is>
      </c>
      <c r="D391" s="12" t="inlineStr">
        <is>
          <t>Practical to investigate the effect of surface area on the rate of reaction between calcium carbonate (marble) and hydrochloric acid.  This practical uses a change in mass to measure the rate of reaction.</t>
        </is>
      </c>
      <c r="E391" s="12" t="inlineStr">
        <is>
          <t>7634aa44-87de-4374-891a-c056b7cd04f5</t>
        </is>
      </c>
    </row>
    <row r="392" ht="45" customHeight="1">
      <c r="A392" s="12" t="inlineStr">
        <is>
          <t>Unit 7.4: Rate &amp; Extent of Chemical Change</t>
        </is>
      </c>
      <c r="B392" s="12" t="inlineStr">
        <is>
          <t>Effect of Surface Area on Reaction Rate</t>
        </is>
      </c>
      <c r="C392" s="13" t="inlineStr">
        <is>
          <t>Rate of Reaction: Explaining Effect of Surface Area [CH6.23]</t>
        </is>
      </c>
      <c r="D392" s="12" t="inlineStr">
        <is>
          <t>Explaining the effect of surface area on the rate of reaction, using collision theory.</t>
        </is>
      </c>
      <c r="E392" s="12" t="inlineStr">
        <is>
          <t>7f496ecd-9b7f-4859-9563-078cdb735ea5</t>
        </is>
      </c>
    </row>
    <row r="393" ht="45" customHeight="1">
      <c r="A393" s="12" t="inlineStr">
        <is>
          <t>Unit 7.4: Rate &amp; Extent of Chemical Change</t>
        </is>
      </c>
      <c r="B393" s="12" t="inlineStr">
        <is>
          <t>Effect of Temperature on Reaction Rate</t>
        </is>
      </c>
      <c r="C393" s="13" t="inlineStr">
        <is>
          <t>Diagnostic: Effect of Temperature on Reaction Rate [SY0.186]</t>
        </is>
      </c>
      <c r="D393" s="12" t="inlineStr">
        <is>
          <t>Diagnostic for the effect of temperature on reaction rate topic.</t>
        </is>
      </c>
      <c r="E393" s="12" t="inlineStr">
        <is>
          <t>7337d536-edae-499d-a226-5f098ffab6d0</t>
        </is>
      </c>
    </row>
    <row r="394" ht="45" customHeight="1">
      <c r="A394" s="12" t="inlineStr">
        <is>
          <t>Unit 7.4: Rate &amp; Extent of Chemical Change</t>
        </is>
      </c>
      <c r="B394" s="12" t="inlineStr">
        <is>
          <t>Effect of Temperature on Reaction Rate</t>
        </is>
      </c>
      <c r="C394" s="13" t="inlineStr">
        <is>
          <t>Thermal Energy &amp; Temperature [PH1.37]</t>
        </is>
      </c>
      <c r="D394" s="12" t="inlineStr">
        <is>
          <t>Identify the difference between thermal energy and temperature.</t>
        </is>
      </c>
      <c r="E394" s="12" t="inlineStr">
        <is>
          <t>2dd659d5-37c9-4092-acc6-a204f7c3c9ee</t>
        </is>
      </c>
    </row>
    <row r="395" ht="45" customHeight="1">
      <c r="A395" s="12" t="inlineStr">
        <is>
          <t>Unit 7.4: Rate &amp; Extent of Chemical Change</t>
        </is>
      </c>
      <c r="B395" s="12" t="inlineStr">
        <is>
          <t>Effect of Temperature on Reaction Rate</t>
        </is>
      </c>
      <c r="C395" s="13" t="inlineStr">
        <is>
          <t>Practical: Rate of Reaction: Temperature (Disappearing Cross) [CH6.15]</t>
        </is>
      </c>
      <c r="D395" s="12" t="inlineStr">
        <is>
          <t>Practical to investigate the effect of temperature on the rate of reaction for the reaction between sodium thiosulfate and hydrochloric acid.  This practical uses the time taken for a cross to disappear as a measure of the rate of reaction.</t>
        </is>
      </c>
      <c r="E395" s="12" t="inlineStr">
        <is>
          <t>179f01e5-db30-4e4a-91d5-a58766674249</t>
        </is>
      </c>
    </row>
    <row r="396" ht="45" customHeight="1">
      <c r="A396" s="12" t="inlineStr">
        <is>
          <t>Unit 7.4: Rate &amp; Extent of Chemical Change</t>
        </is>
      </c>
      <c r="B396" s="12" t="inlineStr">
        <is>
          <t>Effect of Temperature on Reaction Rate</t>
        </is>
      </c>
      <c r="C396" s="13" t="inlineStr">
        <is>
          <t>Practical: Rate of Reaction: Temperature (Magnesium &amp; Hydrochloric Acid) [CH6.16]</t>
        </is>
      </c>
      <c r="D396" s="12" t="inlineStr">
        <is>
          <t>Practical to investigate the effect of temperature on the rate of reaction for the reaction between magnesium and hydrochloric acid.  This practical uses the time taken for the magnesium to disappear as a measure of the rate of reaction.</t>
        </is>
      </c>
      <c r="E396" s="12" t="inlineStr">
        <is>
          <t>8dab7ba0-7928-4599-b397-6c255b678d17</t>
        </is>
      </c>
    </row>
    <row r="397" ht="45" customHeight="1">
      <c r="A397" s="12" t="inlineStr">
        <is>
          <t>Unit 7.4: Rate &amp; Extent of Chemical Change</t>
        </is>
      </c>
      <c r="B397" s="12" t="inlineStr">
        <is>
          <t>Effect of Temperature on Reaction Rate</t>
        </is>
      </c>
      <c r="C397" s="13" t="inlineStr">
        <is>
          <t>Rate of Reaction: Explaining Effect of Temperature [CH6.24]</t>
        </is>
      </c>
      <c r="D397" s="12" t="inlineStr">
        <is>
          <t>Explaining the effect of temperature on the rate of reaction, using collision theory.</t>
        </is>
      </c>
      <c r="E397" s="12" t="inlineStr">
        <is>
          <t>33b41513-e3af-48ca-ba23-4f5f26aecfd1</t>
        </is>
      </c>
    </row>
    <row r="398" ht="45" customHeight="1">
      <c r="A398" s="12" t="inlineStr">
        <is>
          <t>Unit 7.4: Rate &amp; Extent of Chemical Change</t>
        </is>
      </c>
      <c r="B398" s="12" t="inlineStr">
        <is>
          <t>Effect of Pressure &amp; Concentration on Reaction Rate</t>
        </is>
      </c>
      <c r="C398" s="13" t="inlineStr">
        <is>
          <t>Diagnostic: Effect of Pressure &amp; Concentration on Reaction Rate [SY0.187]</t>
        </is>
      </c>
      <c r="D398" s="12" t="inlineStr">
        <is>
          <t>Diagnostic for the effect of pressure on reaction rate topic.</t>
        </is>
      </c>
      <c r="E398" s="12" t="inlineStr">
        <is>
          <t>71171420-c300-4cb8-9515-d21fda20e4ee</t>
        </is>
      </c>
    </row>
    <row r="399" ht="45" customHeight="1">
      <c r="A399" s="12" t="inlineStr">
        <is>
          <t>Unit 7.4: Rate &amp; Extent of Chemical Change</t>
        </is>
      </c>
      <c r="B399" s="12" t="inlineStr">
        <is>
          <t>Effect of Pressure &amp; Concentration on Reaction Rate</t>
        </is>
      </c>
      <c r="C399" s="13" t="inlineStr">
        <is>
          <t>Particle Motion in Gases [PH3.39]</t>
        </is>
      </c>
      <c r="D399" s="12" t="inlineStr">
        <is>
          <t>State that the particles of a gas are in constant random motion and that increasing temperature of the gas increases the average kinetic energy of the particles.</t>
        </is>
      </c>
      <c r="E399" s="12" t="inlineStr">
        <is>
          <t>667017d3-152c-4617-81cd-717106ddbd6f</t>
        </is>
      </c>
    </row>
    <row r="400" ht="45" customHeight="1">
      <c r="A400" s="12" t="inlineStr">
        <is>
          <t>Unit 7.4: Rate &amp; Extent of Chemical Change</t>
        </is>
      </c>
      <c r="B400" s="12" t="inlineStr">
        <is>
          <t>Effect of Pressure &amp; Concentration on Reaction Rate</t>
        </is>
      </c>
      <c r="C400" s="13" t="inlineStr">
        <is>
          <t>Gas Pressure: Introduction [PH3.41]</t>
        </is>
      </c>
      <c r="D400" s="12" t="inlineStr">
        <is>
          <t>Explain how the collision of gas particles with an object exerts a force on that object.</t>
        </is>
      </c>
      <c r="E400" s="12" t="inlineStr">
        <is>
          <t>87557385-f9db-4ca0-b3e5-06f6eb650e1a</t>
        </is>
      </c>
    </row>
    <row r="401" ht="45" customHeight="1">
      <c r="A401" s="12" t="inlineStr">
        <is>
          <t>Unit 7.4: Rate &amp; Extent of Chemical Change</t>
        </is>
      </c>
      <c r="B401" s="12" t="inlineStr">
        <is>
          <t>Effect of Pressure &amp; Concentration on Reaction Rate</t>
        </is>
      </c>
      <c r="C401" s="13" t="inlineStr">
        <is>
          <t>Rate of Reaction: Explaining Effect of Pressure [CH6.22]</t>
        </is>
      </c>
      <c r="D401" s="12" t="inlineStr">
        <is>
          <t>Explaining the effect of pressure on the rate of reaction, using collision theory.</t>
        </is>
      </c>
      <c r="E401" s="12" t="inlineStr">
        <is>
          <t>68cbaf40-72e5-4086-8a64-e1e6d0684014</t>
        </is>
      </c>
    </row>
    <row r="402" ht="45" customHeight="1">
      <c r="A402" s="12" t="inlineStr">
        <is>
          <t>Unit 7.4: Rate &amp; Extent of Chemical Change</t>
        </is>
      </c>
      <c r="B402" s="12" t="inlineStr">
        <is>
          <t>Effect of Pressure &amp; Concentration on Reaction Rate</t>
        </is>
      </c>
      <c r="C402" s="13" t="inlineStr">
        <is>
          <t>Required Practical 19: Rate of Reaction: Concentration (Gas Collection) [SY7.32]</t>
        </is>
      </c>
      <c r="D402" s="12" t="inlineStr">
        <is>
          <t>Practical to investigate the effect of concentration on the rate of reaction for the reaction between magnesium and hydrochloric acid.  This practical uses the volume of gas collected every 10 seconds by water displacement, as a measure of the rate of reaction.</t>
        </is>
      </c>
      <c r="E402" s="12" t="inlineStr">
        <is>
          <t>3bfb0cc4-dc66-4d42-8f1c-78fe9fd40f2c</t>
        </is>
      </c>
    </row>
    <row r="403" ht="45" customHeight="1">
      <c r="A403" s="12" t="inlineStr">
        <is>
          <t>Unit 7.4: Rate &amp; Extent of Chemical Change</t>
        </is>
      </c>
      <c r="B403" s="12" t="inlineStr">
        <is>
          <t>Effect of Pressure &amp; Concentration on Reaction Rate</t>
        </is>
      </c>
      <c r="C403" s="13" t="inlineStr">
        <is>
          <t>Required Practical 19: Rate of Reaction: Concentration (Disappearing Cross) [SY7.33]</t>
        </is>
      </c>
      <c r="D403" s="12" t="inlineStr">
        <is>
          <t>Required practical to investigate the effect of concentration on the rate of reaction for the reaction between sodium thiosulfate and hydrochloric acid.  This practical uses the time taken for a cross to disappear as a measure of the rate of reaction.</t>
        </is>
      </c>
      <c r="E403" s="12" t="inlineStr">
        <is>
          <t>62cb9f3c-9353-4a6e-82da-a26e2544e06c</t>
        </is>
      </c>
    </row>
    <row r="404" ht="45" customHeight="1">
      <c r="A404" s="12" t="inlineStr">
        <is>
          <t>Unit 7.4: Rate &amp; Extent of Chemical Change</t>
        </is>
      </c>
      <c r="B404" s="12" t="inlineStr">
        <is>
          <t>Effect of Pressure &amp; Concentration on Reaction Rate</t>
        </is>
      </c>
      <c r="C404" s="13" t="inlineStr">
        <is>
          <t>Rate of Reaction: Explaining Effect of Concentration [CH6.21]</t>
        </is>
      </c>
      <c r="D404" s="12" t="inlineStr">
        <is>
          <t>Explaining the effect of concentration on the rate of reaction, using collision theory.</t>
        </is>
      </c>
      <c r="E404" s="12" t="inlineStr">
        <is>
          <t>064dc3dd-bbf4-4244-803b-632534ad914c</t>
        </is>
      </c>
    </row>
    <row r="405" ht="45" customHeight="1">
      <c r="A405" s="12" t="inlineStr">
        <is>
          <t>Unit 7.4: Rate &amp; Extent of Chemical Change</t>
        </is>
      </c>
      <c r="B405" s="12" t="inlineStr">
        <is>
          <t>Activation Energy &amp; Effect of Catalysts</t>
        </is>
      </c>
      <c r="C405" s="13" t="inlineStr">
        <is>
          <t>Diagnostic: Activation Energy &amp; Effect of Catalysts [SY0.189]</t>
        </is>
      </c>
      <c r="D405" s="12" t="inlineStr">
        <is>
          <t>Diagnostic for the activation energy topic.</t>
        </is>
      </c>
      <c r="E405" s="12" t="inlineStr">
        <is>
          <t>133b22a0-8df5-4de9-bc95-38febf466d96</t>
        </is>
      </c>
    </row>
    <row r="406" ht="45" customHeight="1">
      <c r="A406" s="12" t="inlineStr">
        <is>
          <t>Unit 7.4: Rate &amp; Extent of Chemical Change</t>
        </is>
      </c>
      <c r="B406" s="12" t="inlineStr">
        <is>
          <t>Activation Energy &amp; Effect of Catalysts</t>
        </is>
      </c>
      <c r="C406" s="13" t="inlineStr">
        <is>
          <t>Exothermic &amp; Endothermic Reactions: Identifying [CH5.17]</t>
        </is>
      </c>
      <c r="D406" s="12" t="inlineStr">
        <is>
          <t>Identify exothermic and endothermic reactions based on reaction profiles and/or the temperature change of the surroundings.</t>
        </is>
      </c>
      <c r="E406" s="12" t="inlineStr">
        <is>
          <t>a8eaad77-480c-4a70-919e-f5f7812512b5</t>
        </is>
      </c>
    </row>
    <row r="407" ht="45" customHeight="1">
      <c r="A407" s="12" t="inlineStr">
        <is>
          <t>Unit 7.4: Rate &amp; Extent of Chemical Change</t>
        </is>
      </c>
      <c r="B407" s="12" t="inlineStr">
        <is>
          <t>Activation Energy &amp; Effect of Catalysts</t>
        </is>
      </c>
      <c r="C407" s="13" t="inlineStr">
        <is>
          <t>Exothermic &amp; Endothermic Reactions: Drawing Reaction Profiles [CH5.18]</t>
        </is>
      </c>
      <c r="D407" s="12" t="inlineStr">
        <is>
          <t>Identify correctly drawn reaction profiles showing the relative energies and energy changes.</t>
        </is>
      </c>
      <c r="E407" s="12" t="inlineStr">
        <is>
          <t>5b39539d-5828-4f11-b146-a982eb2bc543</t>
        </is>
      </c>
    </row>
    <row r="408" ht="45" customHeight="1">
      <c r="A408" s="12" t="inlineStr">
        <is>
          <t>Unit 7.4: Rate &amp; Extent of Chemical Change</t>
        </is>
      </c>
      <c r="B408" s="12" t="inlineStr">
        <is>
          <t>Activation Energy &amp; Effect of Catalysts</t>
        </is>
      </c>
      <c r="C408" s="13" t="inlineStr">
        <is>
          <t>Exothermic &amp; Endothermic Reactions: Evaluating Uses [CH5.19]</t>
        </is>
      </c>
      <c r="D408" s="12" t="inlineStr">
        <is>
          <t xml:space="preserve">Evaluate the use of exothermic and endothermic reactions for a specific purpose, considering temperature change, environmental impact and the toxicity of chemicals. </t>
        </is>
      </c>
      <c r="E408" s="12" t="inlineStr">
        <is>
          <t>cc2d1fa4-703e-4e11-acd7-6e153dcd74b2</t>
        </is>
      </c>
    </row>
    <row r="409" ht="45" customHeight="1">
      <c r="A409" s="12" t="inlineStr">
        <is>
          <t>Unit 7.4: Rate &amp; Extent of Chemical Change</t>
        </is>
      </c>
      <c r="B409" s="12" t="inlineStr">
        <is>
          <t>Activation Energy &amp; Effect of Catalysts</t>
        </is>
      </c>
      <c r="C409" s="13" t="inlineStr">
        <is>
          <t>Exothermic &amp; Endothermic Reactions: Summary [CH5.20]</t>
        </is>
      </c>
      <c r="D409" s="12" t="inlineStr">
        <is>
          <t>Identify exothermic and endothermic reactions, giving examples of both.</t>
        </is>
      </c>
      <c r="E409" s="12" t="inlineStr">
        <is>
          <t>584b7573-ea5d-40b4-9040-e3ed7aa3a9f8</t>
        </is>
      </c>
    </row>
    <row r="410" ht="45" customHeight="1">
      <c r="A410" s="12" t="inlineStr">
        <is>
          <t>Unit 7.4: Rate &amp; Extent of Chemical Change</t>
        </is>
      </c>
      <c r="B410" s="12" t="inlineStr">
        <is>
          <t>Activation Energy &amp; Effect of Catalysts</t>
        </is>
      </c>
      <c r="C410" s="13" t="inlineStr">
        <is>
          <t>Introduction to Catalysts [CH6.02]</t>
        </is>
      </c>
      <c r="D410" s="12" t="inlineStr">
        <is>
          <t>An introduction to what is meant by the term catalyst and everyday examples of catalysts.  The key features of catalysts are also outlined.</t>
        </is>
      </c>
      <c r="E410" s="12" t="inlineStr">
        <is>
          <t>f21c20a5-9be2-4b67-89a6-024b7b5a2c19</t>
        </is>
      </c>
    </row>
    <row r="411" ht="45" customHeight="1">
      <c r="A411" s="12" t="inlineStr">
        <is>
          <t>Unit 7.4: Rate &amp; Extent of Chemical Change</t>
        </is>
      </c>
      <c r="B411" s="12" t="inlineStr">
        <is>
          <t>Activation Energy &amp; Effect of Catalysts</t>
        </is>
      </c>
      <c r="C411" s="13" t="inlineStr">
        <is>
          <t>Rate of Reaction: Explaining Effect of Catalysts [CH6.25]</t>
        </is>
      </c>
      <c r="D411" s="12" t="inlineStr">
        <is>
          <t>Explaining the effect of adding a catalyst on the rate of reaction, using collision theory.</t>
        </is>
      </c>
      <c r="E411" s="12" t="inlineStr">
        <is>
          <t>6439ba8f-2122-431d-8da4-ee35538a63cb</t>
        </is>
      </c>
    </row>
    <row r="412" ht="45" customHeight="1">
      <c r="A412" s="12" t="inlineStr">
        <is>
          <t>Unit 7.4: Rate &amp; Extent of Chemical Change</t>
        </is>
      </c>
      <c r="B412" s="12" t="inlineStr">
        <is>
          <t>Activation Energy &amp; Effect of Catalysts</t>
        </is>
      </c>
      <c r="C412" s="13" t="inlineStr">
        <is>
          <t>Practical: Rate of Reaction: Catalysts (Hydrogen Peroxide) [CH6.13]</t>
        </is>
      </c>
      <c r="D412" s="12" t="inlineStr">
        <is>
          <t>Practical to investigate the effect of a catalyst on the rate of reaction for the decomposition of hydrogen peroxide  This practical uses gas collection in a gas syringe as a measure of the rate of reaction.</t>
        </is>
      </c>
      <c r="E412" s="12" t="inlineStr">
        <is>
          <t>67c09ec2-7503-4029-a443-b5efbe38cc01</t>
        </is>
      </c>
    </row>
    <row r="413" ht="45" customHeight="1">
      <c r="A413" s="12" t="inlineStr">
        <is>
          <t>Unit 7.4: Rate &amp; Extent of Chemical Change</t>
        </is>
      </c>
      <c r="B413" s="12" t="inlineStr">
        <is>
          <t>Activation Energy &amp; Effect of Catalysts</t>
        </is>
      </c>
      <c r="C413" s="13" t="inlineStr">
        <is>
          <t>Practical: Rate of Reaction: Catalysts (Zinc &amp; Sulfuric Acid) [CH6.14]</t>
        </is>
      </c>
      <c r="D413" s="12" t="inlineStr">
        <is>
          <t>Practical to investigate the effect of a catalyst on the rate of reaction for zinc reacting with sulfuric acid.  This practical uses time taken to collect a set volume of gas as a measure of the rate of reaction.</t>
        </is>
      </c>
      <c r="E413" s="12" t="inlineStr">
        <is>
          <t>91e59a17-064f-4e19-ae9a-355e3c554f77</t>
        </is>
      </c>
    </row>
    <row r="414" ht="45" customHeight="1">
      <c r="A414" s="12" t="inlineStr">
        <is>
          <t>Unit 7.4: Rate &amp; Extent of Chemical Change</t>
        </is>
      </c>
      <c r="B414" s="12" t="inlineStr">
        <is>
          <t>Reaction Rate Summary</t>
        </is>
      </c>
      <c r="C414" s="13" t="inlineStr">
        <is>
          <t>Diagnostic: Reaction Rate Summary [SY0.192]</t>
        </is>
      </c>
      <c r="D414" s="12" t="inlineStr">
        <is>
          <t>Diagnostic for the reaction rate summary topic.</t>
        </is>
      </c>
      <c r="E414" s="12" t="inlineStr">
        <is>
          <t>166fb04c-0c57-4202-83ba-34ab18229e83</t>
        </is>
      </c>
    </row>
    <row r="415" ht="45" customHeight="1">
      <c r="A415" s="12" t="inlineStr">
        <is>
          <t>Unit 7.4: Rate &amp; Extent of Chemical Change</t>
        </is>
      </c>
      <c r="B415" s="12" t="inlineStr">
        <is>
          <t>Reaction Rate Summary</t>
        </is>
      </c>
      <c r="C415" s="13" t="inlineStr">
        <is>
          <t>Rate of Reaction: Factors Affecting Rate [CH6.10]</t>
        </is>
      </c>
      <c r="D415" s="12" t="inlineStr">
        <is>
          <t>Review from Key Stage 3 of the five factors that can affect the rate of reaction.</t>
        </is>
      </c>
      <c r="E415" s="12" t="inlineStr">
        <is>
          <t>b9c7a070-0403-4f5c-ab85-7d1a0960e01f</t>
        </is>
      </c>
    </row>
    <row r="416" ht="45" customHeight="1">
      <c r="A416" s="12" t="inlineStr">
        <is>
          <t>Unit 7.4: Rate &amp; Extent of Chemical Change</t>
        </is>
      </c>
      <c r="B416" s="12" t="inlineStr">
        <is>
          <t>Reaction Rate Summary</t>
        </is>
      </c>
      <c r="C416" s="13" t="inlineStr">
        <is>
          <t>Rate of Reaction: Summary of Explaining Effects [CH6.26]</t>
        </is>
      </c>
      <c r="D416" s="12" t="inlineStr">
        <is>
          <t>A summary for explaining the effect of concentration, pressure, surface area, temperature and adding catalysts, on the rate of reaction, using collision theory.</t>
        </is>
      </c>
      <c r="E416" s="12" t="inlineStr">
        <is>
          <t>02e78e66-856b-407e-a86d-4b65bb9ff6f6</t>
        </is>
      </c>
    </row>
    <row r="417" ht="45" customHeight="1">
      <c r="A417" s="12" t="inlineStr">
        <is>
          <t>Unit 7.4: Rate &amp; Extent of Chemical Change</t>
        </is>
      </c>
      <c r="B417" s="12" t="inlineStr">
        <is>
          <t>Reaction Rate Summary</t>
        </is>
      </c>
      <c r="C417" s="13" t="inlineStr">
        <is>
          <t xml:space="preserve">Rate of Reaction: Describing Data [CH6.11] </t>
        </is>
      </c>
      <c r="D417" s="12" t="inlineStr">
        <is>
          <t>How to describe data in tables and graphs obtained during rate of reaction experiments.  In addition, how describe graphs with multiple lines is included.</t>
        </is>
      </c>
      <c r="E417" s="12" t="inlineStr">
        <is>
          <t>49d4abf8-3b6a-44d6-b969-cf490a741c94</t>
        </is>
      </c>
    </row>
    <row r="418" ht="45" customHeight="1">
      <c r="A418" s="12" t="inlineStr">
        <is>
          <t>Unit 7.4: Rate &amp; Extent of Chemical Change</t>
        </is>
      </c>
      <c r="B418" s="12" t="inlineStr">
        <is>
          <t>Reaction Rate Summary</t>
        </is>
      </c>
      <c r="C418" s="13" t="inlineStr">
        <is>
          <t>Rate of Reaction: Interpreting Data [CH6.27]</t>
        </is>
      </c>
      <c r="D418" s="12" t="inlineStr">
        <is>
          <t>Interpreting data from tables and graphs obtained during rate of reaction experiments; interpret when a reaction is complete and adding sketches to a graph when conditions are changed.</t>
        </is>
      </c>
      <c r="E418" s="12" t="inlineStr">
        <is>
          <t>77f91769-6000-4cd2-b532-a99be836ac3c</t>
        </is>
      </c>
    </row>
    <row r="419" ht="45" customHeight="1">
      <c r="A419" s="12" t="inlineStr">
        <is>
          <t>Unit 7.4: Rate &amp; Extent of Chemical Change</t>
        </is>
      </c>
      <c r="B419" s="12" t="inlineStr">
        <is>
          <t>Enzymes</t>
        </is>
      </c>
      <c r="C419" s="13" t="inlineStr">
        <is>
          <t>Diagnostic: Enzymes [SY0.194]</t>
        </is>
      </c>
      <c r="D419" s="12" t="inlineStr">
        <is>
          <t>Diagnostic for the structure and function of enzymes.</t>
        </is>
      </c>
      <c r="E419" s="12" t="inlineStr">
        <is>
          <t>e1a88aad-fb5a-4dd7-a9af-ef488ad570f9</t>
        </is>
      </c>
    </row>
    <row r="420" ht="45" customHeight="1">
      <c r="A420" s="12" t="inlineStr">
        <is>
          <t>Unit 7.4: Rate &amp; Extent of Chemical Change</t>
        </is>
      </c>
      <c r="B420" s="12" t="inlineStr">
        <is>
          <t>Enzymes</t>
        </is>
      </c>
      <c r="C420" s="13" t="inlineStr">
        <is>
          <t>Enzymes: Structure &amp; Function [BI2.10]</t>
        </is>
      </c>
      <c r="D420" s="12" t="inlineStr">
        <is>
          <t>Describe the structure of enzymes and the lock and key model.</t>
        </is>
      </c>
      <c r="E420" s="12" t="inlineStr">
        <is>
          <t>9a3c9a4c-c23a-4ea6-ab8b-e7f2eaa97afd</t>
        </is>
      </c>
    </row>
    <row r="421" ht="45" customHeight="1">
      <c r="A421" s="12" t="inlineStr">
        <is>
          <t>Unit 7.4: Rate &amp; Extent of Chemical Change</t>
        </is>
      </c>
      <c r="B421" s="12" t="inlineStr">
        <is>
          <t>Enzymes</t>
        </is>
      </c>
      <c r="C421" s="13" t="inlineStr">
        <is>
          <t>Enzymes: Metabolism [BI2.11]</t>
        </is>
      </c>
      <c r="D421" s="12" t="inlineStr">
        <is>
          <t>Define metabolism and state that enzymes regulate metabolism.</t>
        </is>
      </c>
      <c r="E421" s="12" t="inlineStr">
        <is>
          <t>9d731c14-3439-4b67-b4a9-207254b6281e</t>
        </is>
      </c>
    </row>
    <row r="422" ht="45" customHeight="1">
      <c r="A422" s="12" t="inlineStr">
        <is>
          <t>Unit 7.4: Rate &amp; Extent of Chemical Change</t>
        </is>
      </c>
      <c r="B422" s="12" t="inlineStr">
        <is>
          <t>Enzymes</t>
        </is>
      </c>
      <c r="C422" s="13" t="inlineStr">
        <is>
          <t>Enzymes: Factors Affecting Activity [BI2.12]</t>
        </is>
      </c>
      <c r="D422" s="12" t="inlineStr">
        <is>
          <t>State that temperature and pH affect the rate of an enzyme catalysed reaction.</t>
        </is>
      </c>
      <c r="E422" s="12" t="inlineStr">
        <is>
          <t>32b64d64-df9f-4ee3-adae-a5bb9b909068</t>
        </is>
      </c>
    </row>
    <row r="423" ht="45" customHeight="1">
      <c r="A423" s="12" t="inlineStr">
        <is>
          <t>Unit 7.4: Rate &amp; Extent of Chemical Change</t>
        </is>
      </c>
      <c r="B423" s="12" t="inlineStr">
        <is>
          <t>Enzymes</t>
        </is>
      </c>
      <c r="C423" s="13" t="inlineStr">
        <is>
          <t>Enzymes: Collision Theory [BI2.13]</t>
        </is>
      </c>
      <c r="D423" s="12" t="inlineStr">
        <is>
          <t>Use collision theory to explain how concentration, surface area, temperature and catalyst (including enzymes) affect the rate of reaction.</t>
        </is>
      </c>
      <c r="E423" s="12" t="inlineStr">
        <is>
          <t>73ef4ab9-44a7-46d2-a53b-ea420525e80d</t>
        </is>
      </c>
    </row>
    <row r="424" ht="45" customHeight="1">
      <c r="A424" s="12" t="inlineStr">
        <is>
          <t>Unit 7.4: Rate &amp; Extent of Chemical Change</t>
        </is>
      </c>
      <c r="B424" s="12" t="inlineStr">
        <is>
          <t>Enzymes</t>
        </is>
      </c>
      <c r="C424" s="13" t="inlineStr">
        <is>
          <t>Enzymes: Explaining Factors Affecting Activity [BI2.14]</t>
        </is>
      </c>
      <c r="D424" s="12" t="inlineStr">
        <is>
          <t>Explain why temperature and pH affect the rate of an enzyme catalysed reaction.</t>
        </is>
      </c>
      <c r="E424" s="12" t="inlineStr">
        <is>
          <t>1b5ded1e-b0bd-43df-9552-a55fceb4cbe5</t>
        </is>
      </c>
    </row>
    <row r="425" ht="45" customHeight="1">
      <c r="A425" s="12" t="inlineStr">
        <is>
          <t>Unit 7.4: Rate &amp; Extent of Chemical Change</t>
        </is>
      </c>
      <c r="B425" s="12" t="inlineStr">
        <is>
          <t>Enzymes</t>
        </is>
      </c>
      <c r="C425" s="13" t="inlineStr">
        <is>
          <t>Enzymes: Rate Calculations I [BI2.15]</t>
        </is>
      </c>
      <c r="D425" s="12" t="inlineStr">
        <is>
          <t>Calculate rate of enzyme driven reactions. Word problems and no unit conversions.</t>
        </is>
      </c>
      <c r="E425" s="12" t="inlineStr">
        <is>
          <t>02ceeb02-b5f7-4900-8666-7c60a67209a5</t>
        </is>
      </c>
    </row>
    <row r="426" ht="45" customHeight="1">
      <c r="A426" s="12" t="inlineStr">
        <is>
          <t>Unit 7.4: Rate &amp; Extent of Chemical Change</t>
        </is>
      </c>
      <c r="B426" s="12" t="inlineStr">
        <is>
          <t>Enzymes</t>
        </is>
      </c>
      <c r="C426" s="13" t="inlineStr">
        <is>
          <t>Enzymes: Rate Calculations II [BI2.16]</t>
        </is>
      </c>
      <c r="D426" s="12" t="inlineStr">
        <is>
          <t xml:space="preserve">Calculate rate of enzyme driven reactions. Word problems, tables and unit conversions. </t>
        </is>
      </c>
      <c r="E426" s="12" t="inlineStr">
        <is>
          <t>ecd11b70-00c4-4173-813d-38752d7dea47</t>
        </is>
      </c>
    </row>
    <row r="427" ht="45" customHeight="1">
      <c r="A427" s="12" t="inlineStr">
        <is>
          <t>Unit 7.4: Rate &amp; Extent of Chemical Change</t>
        </is>
      </c>
      <c r="B427" s="12" t="inlineStr">
        <is>
          <t>Enzymes</t>
        </is>
      </c>
      <c r="C427" s="13" t="inlineStr">
        <is>
          <t>Enzymes: Rate Calculations III [BI2.17]</t>
        </is>
      </c>
      <c r="D427" s="12" t="inlineStr">
        <is>
          <t xml:space="preserve">Calculate rate of enzyme driven reactions. Word problems, tables, graphs and unit conversions. </t>
        </is>
      </c>
      <c r="E427" s="12" t="inlineStr">
        <is>
          <t>c947786a-6c45-4495-92ee-9ca0da0f1030</t>
        </is>
      </c>
    </row>
    <row r="428" ht="45" customHeight="1">
      <c r="A428" s="12" t="inlineStr">
        <is>
          <t>Unit 7.4: Rate &amp; Extent of Chemical Change</t>
        </is>
      </c>
      <c r="B428" s="12" t="inlineStr">
        <is>
          <t>Enzymes</t>
        </is>
      </c>
      <c r="C428" s="13" t="inlineStr">
        <is>
          <t>Enzymes: Describing Enzyme Activity Data [BI2.20]</t>
        </is>
      </c>
      <c r="D428" s="12" t="inlineStr">
        <is>
          <t>Describe patterns in enzyme activity data in graphs and tables.</t>
        </is>
      </c>
      <c r="E428" s="12" t="inlineStr">
        <is>
          <t>f95fe956-5d6a-47c2-b7b7-8f191e4cc818</t>
        </is>
      </c>
    </row>
    <row r="429" ht="45" customHeight="1">
      <c r="A429" s="12" t="inlineStr">
        <is>
          <t>Unit 7.4: Rate &amp; Extent of Chemical Change</t>
        </is>
      </c>
      <c r="B429" s="12" t="inlineStr">
        <is>
          <t>Enzymes</t>
        </is>
      </c>
      <c r="C429" s="13" t="inlineStr">
        <is>
          <t>Enzymes: Interpreting Enzyme Activity Data [BI2.21]</t>
        </is>
      </c>
      <c r="D429" s="12" t="inlineStr">
        <is>
          <t>Interpret data to explain enzyme activity and apply knowledge.</t>
        </is>
      </c>
      <c r="E429" s="12" t="inlineStr">
        <is>
          <t>15f35723-35e4-4fc3-ab43-df3daa32aaa5</t>
        </is>
      </c>
    </row>
    <row r="430" ht="45" customHeight="1">
      <c r="A430" s="12" t="inlineStr">
        <is>
          <t>Unit 7.4: Rate &amp; Extent of Chemical Change</t>
        </is>
      </c>
      <c r="B430" s="12" t="inlineStr">
        <is>
          <t>Enzymes</t>
        </is>
      </c>
      <c r="C430" s="13" t="inlineStr">
        <is>
          <t>Required Practical 20: Effect of pH on Amylase - Method [SY7.34]</t>
        </is>
      </c>
      <c r="D430" s="12" t="inlineStr">
        <is>
          <t>Investigate the effect of pH on the rate of reaction of amylase.</t>
        </is>
      </c>
      <c r="E430" s="12" t="inlineStr">
        <is>
          <t>42f21684-238c-45e3-b022-f23ac98a8417</t>
        </is>
      </c>
    </row>
    <row r="431" ht="45" customHeight="1">
      <c r="A431" s="12" t="inlineStr">
        <is>
          <t>Unit 7.4: Rate &amp; Extent of Chemical Change</t>
        </is>
      </c>
      <c r="B431" s="12" t="inlineStr">
        <is>
          <t>Enzymes</t>
        </is>
      </c>
      <c r="C431" s="13" t="inlineStr">
        <is>
          <t>Required Practical 20: Effect of pH on Amylase - Analysis &amp; Concl. [SY7.35]</t>
        </is>
      </c>
      <c r="D431" s="12" t="inlineStr">
        <is>
          <t>Investigate the effect of pH on the rate of reaction of amylase.</t>
        </is>
      </c>
      <c r="E431" s="12" t="inlineStr">
        <is>
          <t>9c0b8971-31da-4256-a1ac-cfde5d5a05f7</t>
        </is>
      </c>
    </row>
    <row r="432" ht="45" customHeight="1">
      <c r="A432" s="12" t="inlineStr">
        <is>
          <t>Unit 7.4: Rate &amp; Extent of Chemical Change</t>
        </is>
      </c>
      <c r="B432" s="12" t="inlineStr">
        <is>
          <t>Reversible Reactions &amp; Equilibrium</t>
        </is>
      </c>
      <c r="C432" s="13" t="inlineStr">
        <is>
          <t>Diagnostic: Reversible Reactions &amp; Equilibrium [SY0.195]</t>
        </is>
      </c>
      <c r="D432" s="12" t="inlineStr">
        <is>
          <t>Diagnostic for reversible reactions and equilibrium.</t>
        </is>
      </c>
      <c r="E432" s="12" t="inlineStr">
        <is>
          <t>1e937447-628c-4ec3-8c5f-43df914f6d8e</t>
        </is>
      </c>
    </row>
    <row r="433" ht="45" customHeight="1">
      <c r="A433" s="12" t="inlineStr">
        <is>
          <t>Unit 7.4: Rate &amp; Extent of Chemical Change</t>
        </is>
      </c>
      <c r="B433" s="12" t="inlineStr">
        <is>
          <t>Reversible Reactions &amp; Equilibrium</t>
        </is>
      </c>
      <c r="C433" s="13" t="inlineStr">
        <is>
          <t>Reversible Reactions [CH6.28]</t>
        </is>
      </c>
      <c r="D433" s="12" t="inlineStr">
        <is>
          <t>Explaining reversible reactions and examples of reversible reactions.</t>
        </is>
      </c>
      <c r="E433" s="12" t="inlineStr">
        <is>
          <t>1525c404-fa7a-4a84-9142-4a653e92ba6d</t>
        </is>
      </c>
    </row>
    <row r="434" ht="45" customHeight="1">
      <c r="A434" s="12" t="inlineStr">
        <is>
          <t>Unit 7.4: Rate &amp; Extent of Chemical Change</t>
        </is>
      </c>
      <c r="B434" s="12" t="inlineStr">
        <is>
          <t>Reversible Reactions &amp; Equilibrium</t>
        </is>
      </c>
      <c r="C434" s="13" t="inlineStr">
        <is>
          <t>Changing Conditions &amp; Reversible Reactions [CH6.29]</t>
        </is>
      </c>
      <c r="D434" s="12" t="inlineStr">
        <is>
          <t>Explain the effect of changing the conditions in a reversible reaction.</t>
        </is>
      </c>
      <c r="E434" s="12" t="inlineStr">
        <is>
          <t>4e9dacc1-0da3-4994-9a91-8237cef7256d</t>
        </is>
      </c>
    </row>
    <row r="435" ht="45" customHeight="1">
      <c r="A435" s="12" t="inlineStr">
        <is>
          <t>Unit 7.4: Rate &amp; Extent of Chemical Change</t>
        </is>
      </c>
      <c r="B435" s="12" t="inlineStr">
        <is>
          <t>Reversible Reactions &amp; Equilibrium</t>
        </is>
      </c>
      <c r="C435" s="13" t="inlineStr">
        <is>
          <t>Energy Changes &amp; Reversible Reactions [CH6.30]</t>
        </is>
      </c>
      <c r="D435" s="12" t="inlineStr">
        <is>
          <t>Explain the energy changes of the forward and reverse reaction in a reversible reaction.</t>
        </is>
      </c>
      <c r="E435" s="12" t="inlineStr">
        <is>
          <t>c712b015-bc2a-4339-9b75-50471cd8c698</t>
        </is>
      </c>
    </row>
    <row r="436" ht="45" customHeight="1">
      <c r="A436" s="12" t="inlineStr">
        <is>
          <t>Unit 7.4: Rate &amp; Extent of Chemical Change</t>
        </is>
      </c>
      <c r="B436" s="12" t="inlineStr">
        <is>
          <t>Reversible Reactions &amp; Equilibrium</t>
        </is>
      </c>
      <c r="C436" s="13" t="inlineStr">
        <is>
          <t>Equilibrium [CH6.31]</t>
        </is>
      </c>
      <c r="D436" s="12" t="inlineStr">
        <is>
          <t>Defining equilibrium and the conditions required for equilibrium to be reached.</t>
        </is>
      </c>
      <c r="E436" s="12" t="inlineStr">
        <is>
          <t>08c2f610-6152-4360-bdb7-2aa586fd407d</t>
        </is>
      </c>
    </row>
    <row r="437" ht="45" customHeight="1">
      <c r="A437" s="12" t="inlineStr">
        <is>
          <t>Unit 7.5: Atoms into Ions &amp; Ions into Atoms</t>
        </is>
      </c>
      <c r="B437" s="12" t="inlineStr">
        <is>
          <t>Reactivity Series</t>
        </is>
      </c>
      <c r="C437" s="13" t="inlineStr">
        <is>
          <t>Diagnostic: Reactivity Series [SY0.197]</t>
        </is>
      </c>
      <c r="D437" s="12" t="inlineStr">
        <is>
          <t>Diagnostic for the reactivity series topic.</t>
        </is>
      </c>
      <c r="E437" s="12" t="inlineStr">
        <is>
          <t>8bb7c760-2331-4c0d-a6b7-8033483df1fd</t>
        </is>
      </c>
    </row>
    <row r="438" ht="45" customHeight="1">
      <c r="A438" s="12" t="inlineStr">
        <is>
          <t>Unit 7.5: Atoms into Ions &amp; Ions into Atoms</t>
        </is>
      </c>
      <c r="B438" s="12" t="inlineStr">
        <is>
          <t>Reactivity Series</t>
        </is>
      </c>
      <c r="C438" s="13" t="inlineStr">
        <is>
          <t>Reactivity Series [CH4.012]</t>
        </is>
      </c>
      <c r="D438" s="12" t="inlineStr">
        <is>
          <t xml:space="preserve">Explain the reactivity of metals based on their reactions with water and dilute acids. </t>
        </is>
      </c>
      <c r="E438" s="12" t="inlineStr">
        <is>
          <t>cf216793-4b52-4f46-8e89-cc293d512723</t>
        </is>
      </c>
    </row>
    <row r="439" ht="45" customHeight="1">
      <c r="A439" s="12" t="inlineStr">
        <is>
          <t>Unit 7.5: Atoms into Ions &amp; Ions into Atoms</t>
        </is>
      </c>
      <c r="B439" s="12" t="inlineStr">
        <is>
          <t>Reactivity Series</t>
        </is>
      </c>
      <c r="C439" s="13" t="inlineStr">
        <is>
          <t>Reactivity Series &amp; Forming Ions [CH4.013]</t>
        </is>
      </c>
      <c r="D439" s="12" t="inlineStr">
        <is>
          <t>Explain how the reactivity of metals with water and dilute acids is related to the tendency of the metal to form its positive ion.</t>
        </is>
      </c>
      <c r="E439" s="12" t="inlineStr">
        <is>
          <t>c7d44149-e3e9-4c28-9a5c-b8cbd53ebcdc</t>
        </is>
      </c>
    </row>
    <row r="440" ht="45" customHeight="1">
      <c r="A440" s="12" t="inlineStr">
        <is>
          <t>Unit 7.5: Atoms into Ions &amp; Ions into Atoms</t>
        </is>
      </c>
      <c r="B440" s="12" t="inlineStr">
        <is>
          <t>Reactivity Series</t>
        </is>
      </c>
      <c r="C440" s="13" t="inlineStr">
        <is>
          <t>Deducing the Order of Reactivity [CH4.014]</t>
        </is>
      </c>
      <c r="D440" s="12" t="inlineStr">
        <is>
          <t xml:space="preserve">Deduce an order of reactivity of metals based on experimental results. </t>
        </is>
      </c>
      <c r="E440" s="12" t="inlineStr">
        <is>
          <t>589259c7-1896-4d64-b5da-14c102462b44</t>
        </is>
      </c>
    </row>
    <row r="441" ht="45" customHeight="1">
      <c r="A441" s="12" t="inlineStr">
        <is>
          <t>Unit 7.5: Atoms into Ions &amp; Ions into Atoms</t>
        </is>
      </c>
      <c r="B441" s="12" t="inlineStr">
        <is>
          <t>Reactivity Series</t>
        </is>
      </c>
      <c r="C441" s="13" t="inlineStr">
        <is>
          <t>Displacement Reactions: Word Equations [CH4.015]</t>
        </is>
      </c>
      <c r="D441" s="12" t="inlineStr">
        <is>
          <t xml:space="preserve">Write and extract information from word equations for displacement reactions. </t>
        </is>
      </c>
      <c r="E441" s="12" t="inlineStr">
        <is>
          <t>f8ca4980-b18f-4d58-b224-e04d2209c2c8</t>
        </is>
      </c>
    </row>
    <row r="442" ht="45" customHeight="1">
      <c r="A442" s="12" t="inlineStr">
        <is>
          <t>Unit 7.5: Atoms into Ions &amp; Ions into Atoms</t>
        </is>
      </c>
      <c r="B442" s="12" t="inlineStr">
        <is>
          <t>Reactivity Series</t>
        </is>
      </c>
      <c r="C442" s="13" t="inlineStr">
        <is>
          <t>Displacement Reactions: Symbol Equations [CH4.016]</t>
        </is>
      </c>
      <c r="D442" s="12" t="inlineStr">
        <is>
          <t xml:space="preserve">Write and extract information from symbol equations for displacement reactions. </t>
        </is>
      </c>
      <c r="E442" s="12" t="inlineStr">
        <is>
          <t>d2019ce2-db1f-4517-8368-8b3528a14ed4</t>
        </is>
      </c>
    </row>
    <row r="443" ht="45" customHeight="1">
      <c r="A443" s="12" t="inlineStr">
        <is>
          <t>Unit 7.5: Atoms into Ions &amp; Ions into Atoms</t>
        </is>
      </c>
      <c r="B443" s="12" t="inlineStr">
        <is>
          <t>Electrolysis</t>
        </is>
      </c>
      <c r="C443" s="13" t="inlineStr">
        <is>
          <t>Diagnostic: Electrolysis [SY0.199]</t>
        </is>
      </c>
      <c r="D443" s="12" t="inlineStr">
        <is>
          <t>Diagnostic for electrolysis and how to predict the products of both molten and aqueous ionic compounds.</t>
        </is>
      </c>
      <c r="E443" s="12" t="inlineStr">
        <is>
          <t>9c906a83-dc89-4d76-aecd-7b0aa1a1285f</t>
        </is>
      </c>
    </row>
    <row r="444" ht="45" customHeight="1">
      <c r="A444" s="12" t="inlineStr">
        <is>
          <t>Unit 7.5: Atoms into Ions &amp; Ions into Atoms</t>
        </is>
      </c>
      <c r="B444" s="12" t="inlineStr">
        <is>
          <t>Electrolysis</t>
        </is>
      </c>
      <c r="C444" s="13" t="inlineStr">
        <is>
          <t>Electrolysis [CH4.072]</t>
        </is>
      </c>
      <c r="D444" s="12" t="inlineStr">
        <is>
          <t>Introduction to electrolysis, describing how ionic compounds when molten or in an aqueous solution go through the process of decomposition, by the passage of an electric current.</t>
        </is>
      </c>
      <c r="E444" s="12" t="inlineStr">
        <is>
          <t>4ea8a79b-14a3-4a8f-bbef-f4d824bdf629</t>
        </is>
      </c>
    </row>
    <row r="445" ht="45" customHeight="1">
      <c r="A445" s="12" t="inlineStr">
        <is>
          <t>Unit 7.5: Atoms into Ions &amp; Ions into Atoms</t>
        </is>
      </c>
      <c r="B445" s="12" t="inlineStr">
        <is>
          <t>Electrolysis</t>
        </is>
      </c>
      <c r="C445" s="13" t="inlineStr">
        <is>
          <t>The Process of Electrolysis [CH4.073]</t>
        </is>
      </c>
      <c r="D445" s="12" t="inlineStr">
        <is>
          <t>Describing the transfer of charge during electrolysis, through the movement of ions in the electrolyte.</t>
        </is>
      </c>
      <c r="E445" s="12" t="inlineStr">
        <is>
          <t>18aa798b-b261-41e9-891b-fbb4a74114ab</t>
        </is>
      </c>
    </row>
    <row r="446" ht="45" customHeight="1">
      <c r="A446" s="12" t="inlineStr">
        <is>
          <t>Unit 7.5: Atoms into Ions &amp; Ions into Atoms</t>
        </is>
      </c>
      <c r="B446" s="12" t="inlineStr">
        <is>
          <t>Electrolysis</t>
        </is>
      </c>
      <c r="C446" s="13" t="inlineStr">
        <is>
          <t>Electrolysis of Molten Lead (II) Bromide [CH4.078]</t>
        </is>
      </c>
      <c r="D446" s="12" t="inlineStr">
        <is>
          <t xml:space="preserve">Describing the decomposition of Lead (II) Bromide through the process of electrolysis. </t>
        </is>
      </c>
      <c r="E446" s="12" t="inlineStr">
        <is>
          <t>7ab2c342-b356-4e1a-8b34-23e55735d127</t>
        </is>
      </c>
    </row>
    <row r="447" ht="45" customHeight="1">
      <c r="A447" s="12" t="inlineStr">
        <is>
          <t>Unit 7.5: Atoms into Ions &amp; Ions into Atoms</t>
        </is>
      </c>
      <c r="B447" s="12" t="inlineStr">
        <is>
          <t>Electrolysis</t>
        </is>
      </c>
      <c r="C447" s="13" t="inlineStr">
        <is>
          <t>Predicting Products of Electrolysis of Molten Ionic Compounds [CH4.080]</t>
        </is>
      </c>
      <c r="D447" s="12" t="inlineStr">
        <is>
          <t xml:space="preserve">Describing how to predict the products of the electrolysis in the molten state. </t>
        </is>
      </c>
      <c r="E447" s="12" t="inlineStr">
        <is>
          <t>6e827ed5-cf26-4092-a0fc-8897e1cdaabb</t>
        </is>
      </c>
    </row>
    <row r="448" ht="45" customHeight="1">
      <c r="A448" s="12" t="inlineStr">
        <is>
          <t>Unit 7.5: Atoms into Ions &amp; Ions into Atoms</t>
        </is>
      </c>
      <c r="B448" s="12" t="inlineStr">
        <is>
          <t>Electrolysis</t>
        </is>
      </c>
      <c r="C448" s="13" t="inlineStr">
        <is>
          <t>Electrolysis of Concentrated Aqueous Sodium Chloride [CH4.082]</t>
        </is>
      </c>
      <c r="D448" s="12" t="inlineStr">
        <is>
          <t xml:space="preserve">Description of electrolysis of concentrated aqueous sodium chloride and the products formed. </t>
        </is>
      </c>
      <c r="E448" s="12" t="inlineStr">
        <is>
          <t>ecfbe66f-ad04-4bd8-8729-cfa4af99a62e</t>
        </is>
      </c>
    </row>
    <row r="449" ht="45" customHeight="1">
      <c r="A449" s="12" t="inlineStr">
        <is>
          <t>Unit 7.5: Atoms into Ions &amp; Ions into Atoms</t>
        </is>
      </c>
      <c r="B449" s="12" t="inlineStr">
        <is>
          <t>Electrolysis</t>
        </is>
      </c>
      <c r="C449" s="13" t="inlineStr">
        <is>
          <t>Electrolysis of Aqueous Copper (II) Sulfate [CH4.084]</t>
        </is>
      </c>
      <c r="D449" s="12" t="inlineStr">
        <is>
          <t xml:space="preserve">Description of electrolysis of aqueous copper (II) sulfate and the products formed. </t>
        </is>
      </c>
      <c r="E449" s="12" t="inlineStr">
        <is>
          <t>25fd63bc-1fd8-427e-b23d-e544a16947ff</t>
        </is>
      </c>
    </row>
    <row r="450" ht="45" customHeight="1">
      <c r="A450" s="12" t="inlineStr">
        <is>
          <t>Unit 7.5: Atoms into Ions &amp; Ions into Atoms</t>
        </is>
      </c>
      <c r="B450" s="12" t="inlineStr">
        <is>
          <t>Electrolysis</t>
        </is>
      </c>
      <c r="C450" s="13" t="inlineStr">
        <is>
          <t>Electrolysis of Dilute Sulfuric Acid [CH4.086]</t>
        </is>
      </c>
      <c r="D450" s="12" t="inlineStr">
        <is>
          <t xml:space="preserve">Description of electrolysis of dilute sulfuric acid and the products formed. </t>
        </is>
      </c>
      <c r="E450" s="12" t="inlineStr">
        <is>
          <t>2d3c8ac3-8d9d-40ff-a591-f0bfe09562a3</t>
        </is>
      </c>
    </row>
    <row r="451" ht="45" customHeight="1">
      <c r="A451" s="12" t="inlineStr">
        <is>
          <t>Unit 7.5: Atoms into Ions &amp; Ions into Atoms</t>
        </is>
      </c>
      <c r="B451" s="12" t="inlineStr">
        <is>
          <t>Electrolysis</t>
        </is>
      </c>
      <c r="C451" s="13" t="inlineStr">
        <is>
          <t>Electrolysis of Aqueous Copper (II) Chloride [CH4.088]</t>
        </is>
      </c>
      <c r="D451" s="12" t="inlineStr">
        <is>
          <t xml:space="preserve">Description of electrolysis of aqueous copper (II) chloride and the products formed. </t>
        </is>
      </c>
      <c r="E451" s="12" t="inlineStr">
        <is>
          <t>88e5a794-5766-4aa4-acfe-269cb69441c3</t>
        </is>
      </c>
    </row>
    <row r="452" ht="45" customHeight="1">
      <c r="A452" s="12" t="inlineStr">
        <is>
          <t>Unit 7.5: Atoms into Ions &amp; Ions into Atoms</t>
        </is>
      </c>
      <c r="B452" s="12" t="inlineStr">
        <is>
          <t>Electrolysis</t>
        </is>
      </c>
      <c r="C452" s="13" t="inlineStr">
        <is>
          <t>Predicting Products of the Electrolysis of Aqueous Solutions [CH4.090]</t>
        </is>
      </c>
      <c r="D452" s="12" t="inlineStr">
        <is>
          <t>Description of how to predict the products of electrolysis in aqueous solutions.</t>
        </is>
      </c>
      <c r="E452" s="12" t="inlineStr">
        <is>
          <t>9ffdd65d-5a30-4ca3-b5be-89e34bd58f49</t>
        </is>
      </c>
    </row>
    <row r="453" ht="45" customHeight="1">
      <c r="A453" s="12" t="inlineStr">
        <is>
          <t>Unit 7.5: Atoms into Ions &amp; Ions into Atoms</t>
        </is>
      </c>
      <c r="B453" s="12" t="inlineStr">
        <is>
          <t>Electrolysis</t>
        </is>
      </c>
      <c r="C453" s="13" t="inlineStr">
        <is>
          <t>Predicting Products of Electrolysis: Summary [CH4.092]</t>
        </is>
      </c>
      <c r="D453" s="12" t="inlineStr">
        <is>
          <t>A summary to describe how to predict the products of electrolysis.</t>
        </is>
      </c>
      <c r="E453" s="12" t="inlineStr">
        <is>
          <t>29c31b7a-9975-4eea-acf4-80deb3b22f6e</t>
        </is>
      </c>
    </row>
    <row r="454" ht="45" customHeight="1">
      <c r="A454" s="12" t="inlineStr">
        <is>
          <t>Unit 7.5: Atoms into Ions &amp; Ions into Atoms</t>
        </is>
      </c>
      <c r="B454" s="12" t="inlineStr">
        <is>
          <t>Electrolysis</t>
        </is>
      </c>
      <c r="C454" s="13" t="inlineStr">
        <is>
          <t>Required Practical 21: Electrolysis [SY7.37]</t>
        </is>
      </c>
      <c r="D454" s="12" t="inlineStr">
        <is>
          <t>Required Practical - Investigation into the products formed during the electrolysis of aqueous solutions.</t>
        </is>
      </c>
      <c r="E454" s="12" t="inlineStr">
        <is>
          <t>f55f3350-7b19-4510-9da1-a125637315a8</t>
        </is>
      </c>
    </row>
    <row r="455" ht="45" customHeight="1">
      <c r="A455" s="12" t="inlineStr">
        <is>
          <t>Unit 7.5: Atoms into Ions &amp; Ions into Atoms</t>
        </is>
      </c>
      <c r="B455" s="12" t="inlineStr">
        <is>
          <t>Electrolysis</t>
        </is>
      </c>
      <c r="C455" s="13" t="inlineStr">
        <is>
          <t>Required Practical 21: Electrolysis Analysis &amp; Conclusion [SY7.39]</t>
        </is>
      </c>
      <c r="D455" s="12" t="inlineStr">
        <is>
          <t>Required Practical - Analysis &amp; conclusion for the investigation into products formed during the electrolysis of aqueous solutions.</t>
        </is>
      </c>
      <c r="E455" s="12" t="inlineStr">
        <is>
          <t>d1ea7678-3ffd-4353-a3a5-a8d09534ba38</t>
        </is>
      </c>
    </row>
    <row r="456" ht="45" customHeight="1">
      <c r="A456" s="12" t="inlineStr">
        <is>
          <t>Unit 8.1 Carbon Chemistry</t>
        </is>
      </c>
      <c r="B456" s="12" t="inlineStr">
        <is>
          <t>Carbon Allotropes</t>
        </is>
      </c>
      <c r="C456" s="13" t="inlineStr">
        <is>
          <t>Diagnostic: Carbon Allotropes [SY0.203]</t>
        </is>
      </c>
      <c r="D456" s="12" t="inlineStr">
        <is>
          <t>Diagnostic for the structure &amp; properties of diamond, graphite, graphene and fullerenes.</t>
        </is>
      </c>
      <c r="E456" s="12" t="inlineStr">
        <is>
          <t>e078c97a-3502-43b5-bce6-3552a78c3b58</t>
        </is>
      </c>
    </row>
    <row r="457" ht="45" customHeight="1">
      <c r="A457" s="12" t="inlineStr">
        <is>
          <t>Unit 8.1 Carbon Chemistry</t>
        </is>
      </c>
      <c r="B457" s="12" t="inlineStr">
        <is>
          <t>Carbon Allotropes</t>
        </is>
      </c>
      <c r="C457" s="13" t="inlineStr">
        <is>
          <t>Diamond: Structure &amp; Properties [CH2.40]</t>
        </is>
      </c>
      <c r="D457" s="12" t="inlineStr">
        <is>
          <t>Describe the structure of diamond and give its properties.</t>
        </is>
      </c>
      <c r="E457" s="12" t="inlineStr">
        <is>
          <t>1509e27a-b1c1-46f7-9da7-047c4d4e74d3</t>
        </is>
      </c>
    </row>
    <row r="458" ht="45" customHeight="1">
      <c r="A458" s="12" t="inlineStr">
        <is>
          <t>Unit 8.1 Carbon Chemistry</t>
        </is>
      </c>
      <c r="B458" s="12" t="inlineStr">
        <is>
          <t>Carbon Allotropes</t>
        </is>
      </c>
      <c r="C458" s="13" t="inlineStr">
        <is>
          <t>Diamond: Explaining Properties [CH2.41]</t>
        </is>
      </c>
      <c r="D458" s="12" t="inlineStr">
        <is>
          <t>Explain the properties of diamond in terms of its structure.</t>
        </is>
      </c>
      <c r="E458" s="12" t="inlineStr">
        <is>
          <t>288dc165-6624-4b68-95aa-ed5737d73bfa</t>
        </is>
      </c>
    </row>
    <row r="459" ht="45" customHeight="1">
      <c r="A459" s="12" t="inlineStr">
        <is>
          <t>Unit 8.1 Carbon Chemistry</t>
        </is>
      </c>
      <c r="B459" s="12" t="inlineStr">
        <is>
          <t>Carbon Allotropes</t>
        </is>
      </c>
      <c r="C459" s="13" t="inlineStr">
        <is>
          <t>Graphite: Structure &amp; Properties [CH2.42]</t>
        </is>
      </c>
      <c r="D459" s="12" t="inlineStr">
        <is>
          <t>Describe the structure of graphite and give its properties.</t>
        </is>
      </c>
      <c r="E459" s="12" t="inlineStr">
        <is>
          <t>41fdcc0f-5495-4038-86e1-545a82db7ac4</t>
        </is>
      </c>
    </row>
    <row r="460" ht="45" customHeight="1">
      <c r="A460" s="12" t="inlineStr">
        <is>
          <t>Unit 8.1 Carbon Chemistry</t>
        </is>
      </c>
      <c r="B460" s="12" t="inlineStr">
        <is>
          <t>Carbon Allotropes</t>
        </is>
      </c>
      <c r="C460" s="13" t="inlineStr">
        <is>
          <t>Graphite: Explaining Properties [CH2.43]</t>
        </is>
      </c>
      <c r="D460" s="12" t="inlineStr">
        <is>
          <t>Explain the properties of graphite in terms of its structure.</t>
        </is>
      </c>
      <c r="E460" s="12" t="inlineStr">
        <is>
          <t>9ef7e8ee-61ca-4524-aa68-6d0786d2f764</t>
        </is>
      </c>
    </row>
    <row r="461" ht="45" customHeight="1">
      <c r="A461" s="12" t="inlineStr">
        <is>
          <t>Unit 8.1 Carbon Chemistry</t>
        </is>
      </c>
      <c r="B461" s="12" t="inlineStr">
        <is>
          <t>Carbon Allotropes</t>
        </is>
      </c>
      <c r="C461" s="13" t="inlineStr">
        <is>
          <t>Comparing Graphite &amp; Diamond [CH2.44]</t>
        </is>
      </c>
      <c r="D461" s="12" t="inlineStr">
        <is>
          <t>Compare the structures of diamond and graphite. Explain the properties of graphite and diamond in terms of their structures.</t>
        </is>
      </c>
      <c r="E461" s="12" t="inlineStr">
        <is>
          <t>3834e022-030f-415c-8889-c15760296edb</t>
        </is>
      </c>
    </row>
    <row r="462" ht="45" customHeight="1">
      <c r="A462" s="12" t="inlineStr">
        <is>
          <t>Unit 8.1 Carbon Chemistry</t>
        </is>
      </c>
      <c r="B462" s="12" t="inlineStr">
        <is>
          <t>Carbon Allotropes</t>
        </is>
      </c>
      <c r="C462" s="13" t="inlineStr">
        <is>
          <t>Graphene: Structure &amp; Properties [CH2.45]</t>
        </is>
      </c>
      <c r="D462" s="12" t="inlineStr">
        <is>
          <t>Describe the structure of graphene and give its properties.</t>
        </is>
      </c>
      <c r="E462" s="12" t="inlineStr">
        <is>
          <t>f5d571e9-caf3-4b17-a0ca-918a042011dd</t>
        </is>
      </c>
    </row>
    <row r="463" ht="45" customHeight="1">
      <c r="A463" s="12" t="inlineStr">
        <is>
          <t>Unit 8.1 Carbon Chemistry</t>
        </is>
      </c>
      <c r="B463" s="12" t="inlineStr">
        <is>
          <t>Carbon Allotropes</t>
        </is>
      </c>
      <c r="C463" s="13" t="inlineStr">
        <is>
          <t>Graphene: Explaining Properties [CH2.46]</t>
        </is>
      </c>
      <c r="D463" s="12" t="inlineStr">
        <is>
          <t>Explain the properties of graphene in terms of its structure.</t>
        </is>
      </c>
      <c r="E463" s="12" t="inlineStr">
        <is>
          <t>31af7548-0ecb-4fce-b68c-432c445637e6</t>
        </is>
      </c>
    </row>
    <row r="464" ht="45" customHeight="1">
      <c r="A464" s="12" t="inlineStr">
        <is>
          <t>Unit 8.1 Carbon Chemistry</t>
        </is>
      </c>
      <c r="B464" s="12" t="inlineStr">
        <is>
          <t>Carbon Allotropes</t>
        </is>
      </c>
      <c r="C464" s="13" t="inlineStr">
        <is>
          <t>Comparing Graphite &amp; Graphene [CH2.47]</t>
        </is>
      </c>
      <c r="D464" s="12" t="inlineStr">
        <is>
          <t>Compare the structures of graphite and graphene. Explain the properties of graphite and graphene in terms of their structures.</t>
        </is>
      </c>
      <c r="E464" s="12" t="inlineStr">
        <is>
          <t>62f0ad63-9d2e-4db1-971c-d4a95acdd788</t>
        </is>
      </c>
    </row>
    <row r="465" ht="45" customHeight="1">
      <c r="A465" s="12" t="inlineStr">
        <is>
          <t>Unit 8.1 Carbon Chemistry</t>
        </is>
      </c>
      <c r="B465" s="12" t="inlineStr">
        <is>
          <t>Carbon Allotropes</t>
        </is>
      </c>
      <c r="C465" s="13" t="inlineStr">
        <is>
          <t>Fullerenes: Structure &amp; Properties [CH2.48]</t>
        </is>
      </c>
      <c r="D465" s="12" t="inlineStr">
        <is>
          <t>Describe the structure of fullerenes and give their properties.</t>
        </is>
      </c>
      <c r="E465" s="12" t="inlineStr">
        <is>
          <t>1355ef0e-97db-4846-aff6-b2dcad75a330</t>
        </is>
      </c>
    </row>
    <row r="466" ht="45" customHeight="1">
      <c r="A466" s="12" t="inlineStr">
        <is>
          <t>Unit 8.1 Carbon Chemistry</t>
        </is>
      </c>
      <c r="B466" s="12" t="inlineStr">
        <is>
          <t>Carbon Allotropes</t>
        </is>
      </c>
      <c r="C466" s="13" t="inlineStr">
        <is>
          <t>Fullerenes: Explaining Properties  [CH2.49]</t>
        </is>
      </c>
      <c r="D466" s="12" t="inlineStr">
        <is>
          <t>Explain the properties of fullerenes in terms of their structure.</t>
        </is>
      </c>
      <c r="E466" s="12" t="inlineStr">
        <is>
          <t>9c650abc-9234-438b-af02-03b37103f486</t>
        </is>
      </c>
    </row>
    <row r="467" ht="45" customHeight="1">
      <c r="A467" s="12" t="inlineStr">
        <is>
          <t>Unit 8.1 Carbon Chemistry</t>
        </is>
      </c>
      <c r="B467" s="12" t="inlineStr">
        <is>
          <t>Carbon Allotropes</t>
        </is>
      </c>
      <c r="C467" s="13" t="inlineStr">
        <is>
          <t>Carbon Allotropes: Summary [CH2.50]</t>
        </is>
      </c>
      <c r="D467" s="12" t="inlineStr">
        <is>
          <t>Compare the structures of diamond, graphite, graphene, buckminsterfullerene &amp; nanotubes. Explain and compare their properties in terms of their structures.</t>
        </is>
      </c>
      <c r="E467" s="12" t="inlineStr">
        <is>
          <t>53f6f377-a355-41c5-b4a8-c853b107abb6</t>
        </is>
      </c>
    </row>
    <row r="468" ht="45" customHeight="1">
      <c r="A468" s="12" t="inlineStr">
        <is>
          <t>Unit 8.1 Carbon Chemistry</t>
        </is>
      </c>
      <c r="B468" s="12" t="inlineStr">
        <is>
          <t>Alkanes</t>
        </is>
      </c>
      <c r="C468" s="13" t="inlineStr">
        <is>
          <t>Diagnostic: Alkanes [SY0.204]</t>
        </is>
      </c>
      <c r="D468" s="12" t="inlineStr">
        <is>
          <t>Diagnostic for the uses, structure and formulae of alkanes.</t>
        </is>
      </c>
      <c r="E468" s="12" t="inlineStr">
        <is>
          <t>2b3a87a0-4ccf-42ea-9e6c-50e0e67e9d55</t>
        </is>
      </c>
    </row>
    <row r="469" ht="45" customHeight="1">
      <c r="A469" s="12" t="inlineStr">
        <is>
          <t>Unit 8.1 Carbon Chemistry</t>
        </is>
      </c>
      <c r="B469" s="12" t="inlineStr">
        <is>
          <t>Alkanes</t>
        </is>
      </c>
      <c r="C469" s="13" t="inlineStr">
        <is>
          <t>Crude Oil [CH7.01]</t>
        </is>
      </c>
      <c r="D469" s="12" t="inlineStr">
        <is>
          <t>Explain how crude oil is formed.</t>
        </is>
      </c>
      <c r="E469" s="12" t="inlineStr">
        <is>
          <t>5d319f7a-1f09-4c2f-8bc3-6c93bf9eb6ba</t>
        </is>
      </c>
    </row>
    <row r="470" ht="45" customHeight="1">
      <c r="A470" s="12" t="inlineStr">
        <is>
          <t>Unit 8.1 Carbon Chemistry</t>
        </is>
      </c>
      <c r="B470" s="12" t="inlineStr">
        <is>
          <t>Alkanes</t>
        </is>
      </c>
      <c r="C470" s="13" t="inlineStr">
        <is>
          <t>Properties of Hydrocarbons [CH7.02]</t>
        </is>
      </c>
      <c r="D470" s="12" t="inlineStr">
        <is>
          <t>Describe the properties of hydrocarbons.</t>
        </is>
      </c>
      <c r="E470" s="12" t="inlineStr">
        <is>
          <t>6a0e6c1e-f560-44c5-a7c6-bf9927e56f90</t>
        </is>
      </c>
    </row>
    <row r="471" ht="45" customHeight="1">
      <c r="A471" s="12" t="inlineStr">
        <is>
          <t>Unit 8.1 Carbon Chemistry</t>
        </is>
      </c>
      <c r="B471" s="12" t="inlineStr">
        <is>
          <t>Alkanes</t>
        </is>
      </c>
      <c r="C471" s="13" t="inlineStr">
        <is>
          <t>Fractional Distillation of Crude Oil [CH7.03]</t>
        </is>
      </c>
      <c r="D471" s="12" t="inlineStr">
        <is>
          <t>Explain how crude oil can be separated into useful products using fractional distillation.</t>
        </is>
      </c>
      <c r="E471" s="12" t="inlineStr">
        <is>
          <t>340dc6f5-c9cc-4098-ab02-c27d00a2aad6</t>
        </is>
      </c>
    </row>
    <row r="472" ht="45" customHeight="1">
      <c r="A472" s="12" t="inlineStr">
        <is>
          <t>Unit 8.1 Carbon Chemistry</t>
        </is>
      </c>
      <c r="B472" s="12" t="inlineStr">
        <is>
          <t>Alkanes</t>
        </is>
      </c>
      <c r="C472" s="13" t="inlineStr">
        <is>
          <t>Petrochemicals [CH7.04]</t>
        </is>
      </c>
      <c r="D472" s="12" t="inlineStr">
        <is>
          <t>Describe the uses of different petrochemicals.</t>
        </is>
      </c>
      <c r="E472" s="12" t="inlineStr">
        <is>
          <t>14f4bf62-b839-44eb-8a7a-142f502e2afc</t>
        </is>
      </c>
    </row>
    <row r="473" ht="45" customHeight="1">
      <c r="A473" s="12" t="inlineStr">
        <is>
          <t>Unit 8.1 Carbon Chemistry</t>
        </is>
      </c>
      <c r="B473" s="12" t="inlineStr">
        <is>
          <t>Alkanes</t>
        </is>
      </c>
      <c r="C473" s="13" t="inlineStr">
        <is>
          <t>Alkanes [CH7.05]</t>
        </is>
      </c>
      <c r="D473" s="12" t="inlineStr">
        <is>
          <t>Describe the homologous series; alkanes.</t>
        </is>
      </c>
      <c r="E473" s="12" t="inlineStr">
        <is>
          <t>9d835561-c6df-49d6-b152-2551cb9abb7a</t>
        </is>
      </c>
    </row>
    <row r="474" ht="45" customHeight="1">
      <c r="A474" s="12" t="inlineStr">
        <is>
          <t>Unit 8.1 Carbon Chemistry</t>
        </is>
      </c>
      <c r="B474" s="12" t="inlineStr">
        <is>
          <t>Alkanes</t>
        </is>
      </c>
      <c r="C474" s="13" t="inlineStr">
        <is>
          <t>Naming Alkanes [CH7.06]</t>
        </is>
      </c>
      <c r="D474" s="12" t="inlineStr">
        <is>
          <t>Identify the names of the first four alkanes.</t>
        </is>
      </c>
      <c r="E474" s="12" t="inlineStr">
        <is>
          <t>5a60a571-3a36-4393-ac18-861b1c5eb0ca</t>
        </is>
      </c>
    </row>
    <row r="475" ht="45" customHeight="1">
      <c r="A475" s="12" t="inlineStr">
        <is>
          <t>Unit 8.1 Carbon Chemistry</t>
        </is>
      </c>
      <c r="B475" s="12" t="inlineStr">
        <is>
          <t>Alkanes</t>
        </is>
      </c>
      <c r="C475" s="13" t="inlineStr">
        <is>
          <t>Structure &amp; Formulae of Alkanes I [CH7.07]</t>
        </is>
      </c>
      <c r="D475" s="12" t="inlineStr">
        <is>
          <t>Identify the formula of the first four alkanes.</t>
        </is>
      </c>
      <c r="E475" s="12" t="inlineStr">
        <is>
          <t>75264e70-0feb-421b-a5bb-3747404b173a</t>
        </is>
      </c>
    </row>
    <row r="476" ht="45" customHeight="1">
      <c r="A476" s="12" t="inlineStr">
        <is>
          <t>Unit 8.1 Carbon Chemistry</t>
        </is>
      </c>
      <c r="B476" s="12" t="inlineStr">
        <is>
          <t>Alkanes</t>
        </is>
      </c>
      <c r="C476" s="13" t="inlineStr">
        <is>
          <t>Structure &amp; Formulae of Alkanes II [CH7.08]</t>
        </is>
      </c>
      <c r="D476" s="12" t="inlineStr">
        <is>
          <t>Label and draw the structural formula of the first four alkanes.</t>
        </is>
      </c>
      <c r="E476" s="12" t="inlineStr">
        <is>
          <t>2fd6c6e6-d675-4f6c-8254-12ec77321f55</t>
        </is>
      </c>
    </row>
    <row r="477" ht="45" customHeight="1">
      <c r="A477" s="12" t="inlineStr">
        <is>
          <t>Unit 8.1 Carbon Chemistry</t>
        </is>
      </c>
      <c r="B477" s="12" t="inlineStr">
        <is>
          <t>Alkanes</t>
        </is>
      </c>
      <c r="C477" s="13" t="inlineStr">
        <is>
          <t>Complete Combustion of Hydrocarbons [CH7.09]</t>
        </is>
      </c>
      <c r="D477" s="12" t="inlineStr">
        <is>
          <t>Describe the complete combustion of hydrocarbons.</t>
        </is>
      </c>
      <c r="E477" s="12" t="inlineStr">
        <is>
          <t>bbf47baa-4154-489f-9ac7-a25dce597e1c</t>
        </is>
      </c>
    </row>
    <row r="478" ht="45" customHeight="1">
      <c r="A478" s="12" t="inlineStr">
        <is>
          <t>Unit 8.1 Carbon Chemistry</t>
        </is>
      </c>
      <c r="B478" s="12" t="inlineStr">
        <is>
          <t>Alkenes</t>
        </is>
      </c>
      <c r="C478" s="13" t="inlineStr">
        <is>
          <t>Diagnostic: Alkenes [SY0.205]</t>
        </is>
      </c>
      <c r="D478" s="12" t="inlineStr">
        <is>
          <t xml:space="preserve">Diagnostic for alkenes and cracking large, saturated hydrocarbons into alkenes. </t>
        </is>
      </c>
      <c r="E478" s="12" t="inlineStr">
        <is>
          <t>a3afecff-3804-4b29-b059-efb61796a47c</t>
        </is>
      </c>
    </row>
    <row r="479" ht="45" customHeight="1">
      <c r="A479" s="12" t="inlineStr">
        <is>
          <t>Unit 8.1 Carbon Chemistry</t>
        </is>
      </c>
      <c r="B479" s="12" t="inlineStr">
        <is>
          <t>Alkenes</t>
        </is>
      </c>
      <c r="C479" s="13" t="inlineStr">
        <is>
          <t>Cracking [CH7.18]</t>
        </is>
      </c>
      <c r="D479" s="12" t="inlineStr">
        <is>
          <t>Explain how and why long chain hydrocarbons are changed into shorter chain hydrocarbons.</t>
        </is>
      </c>
      <c r="E479" s="12" t="inlineStr">
        <is>
          <t>4c0351ce-1955-432e-b427-baeff2e247a3</t>
        </is>
      </c>
    </row>
    <row r="480" ht="45" customHeight="1">
      <c r="A480" s="12" t="inlineStr">
        <is>
          <t>Unit 8.1 Carbon Chemistry</t>
        </is>
      </c>
      <c r="B480" s="12" t="inlineStr">
        <is>
          <t>Alkenes</t>
        </is>
      </c>
      <c r="C480" s="13" t="inlineStr">
        <is>
          <t>Alkenes [CH7.11]</t>
        </is>
      </c>
      <c r="D480" s="12" t="inlineStr">
        <is>
          <t>Describe the homologous series; alkenes.</t>
        </is>
      </c>
      <c r="E480" s="12" t="inlineStr">
        <is>
          <t>efb47b45-d39d-4873-b7f1-c4b1e5421a70</t>
        </is>
      </c>
    </row>
    <row r="481" ht="45" customHeight="1">
      <c r="A481" s="12" t="inlineStr">
        <is>
          <t>Unit 8.1 Carbon Chemistry</t>
        </is>
      </c>
      <c r="B481" s="12" t="inlineStr">
        <is>
          <t>Alkenes</t>
        </is>
      </c>
      <c r="C481" s="13" t="inlineStr">
        <is>
          <t>Alkenes vs Alkanes [CH7.19]</t>
        </is>
      </c>
      <c r="D481" s="12" t="inlineStr">
        <is>
          <t>Describe the differences between alkenes and alkanes.</t>
        </is>
      </c>
      <c r="E481" s="12" t="inlineStr">
        <is>
          <t>d2da0c6c-9d93-4a77-a517-288792dbb331</t>
        </is>
      </c>
    </row>
    <row r="482" ht="45" customHeight="1">
      <c r="A482" s="12" t="inlineStr">
        <is>
          <t>Unit 8.2: Resources of Materials &amp; Energy</t>
        </is>
      </c>
      <c r="B482" s="12" t="inlineStr">
        <is>
          <t>Properties of Materials</t>
        </is>
      </c>
      <c r="C482" s="13" t="inlineStr">
        <is>
          <t>Diagnostic: Properties of Materials [SY0.206]</t>
        </is>
      </c>
      <c r="D482" s="12" t="inlineStr">
        <is>
          <t>Diagnostic for the chemical, physical and mechanical properties of materials.</t>
        </is>
      </c>
      <c r="E482" s="12" t="inlineStr">
        <is>
          <t>32b3cb76-4261-4132-bad6-62a0326cb5dd</t>
        </is>
      </c>
    </row>
    <row r="483" ht="45" customHeight="1">
      <c r="A483" s="12" t="inlineStr">
        <is>
          <t>Unit 8.2: Resources of Materials &amp; Energy</t>
        </is>
      </c>
      <c r="B483" s="12" t="inlineStr">
        <is>
          <t>Properties of Materials</t>
        </is>
      </c>
      <c r="C483" s="13" t="inlineStr">
        <is>
          <t>Chemical Properties of Materials [CH10.01]</t>
        </is>
      </c>
      <c r="D483" s="12" t="inlineStr">
        <is>
          <t>Describe the chemical properties of materials.</t>
        </is>
      </c>
      <c r="E483" s="12" t="inlineStr">
        <is>
          <t>6bc0b6c4-dae8-45ba-a17b-bd4746408f1c</t>
        </is>
      </c>
    </row>
    <row r="484" ht="45" customHeight="1">
      <c r="A484" s="12" t="inlineStr">
        <is>
          <t>Unit 8.2: Resources of Materials &amp; Energy</t>
        </is>
      </c>
      <c r="B484" s="12" t="inlineStr">
        <is>
          <t>Properties of Materials</t>
        </is>
      </c>
      <c r="C484" s="13" t="inlineStr">
        <is>
          <t>Physical Properties of Materials [CH10.02]</t>
        </is>
      </c>
      <c r="D484" s="12" t="inlineStr">
        <is>
          <t>Describe the physical properties of materials.</t>
        </is>
      </c>
      <c r="E484" s="12" t="inlineStr">
        <is>
          <t>2ad40f9a-ee84-4e07-a6d3-9e08d7f36511</t>
        </is>
      </c>
    </row>
    <row r="485" ht="45" customHeight="1">
      <c r="A485" s="12" t="inlineStr">
        <is>
          <t>Unit 8.2: Resources of Materials &amp; Energy</t>
        </is>
      </c>
      <c r="B485" s="12" t="inlineStr">
        <is>
          <t>Properties of Materials</t>
        </is>
      </c>
      <c r="C485" s="13" t="inlineStr">
        <is>
          <t>Mechanical Properties of Materials [CH10.03]</t>
        </is>
      </c>
      <c r="D485" s="12" t="inlineStr">
        <is>
          <t>Describe the mechanical properties of materials.</t>
        </is>
      </c>
      <c r="E485" s="12" t="inlineStr">
        <is>
          <t>076b533a-8913-4c7b-a458-bdf35bdd13d8</t>
        </is>
      </c>
    </row>
    <row r="486" ht="45" customHeight="1">
      <c r="A486" s="12" t="inlineStr">
        <is>
          <t>Unit 8.2: Resources of Materials &amp; Energy</t>
        </is>
      </c>
      <c r="B486" s="12" t="inlineStr">
        <is>
          <t>Using Resources</t>
        </is>
      </c>
      <c r="C486" s="13" t="inlineStr">
        <is>
          <t>Diagnostic: Using Resources [SY0.207]</t>
        </is>
      </c>
      <c r="D486" s="12" t="inlineStr">
        <is>
          <t>Diagnostic for the use of resources, including describing, interpreting and evaluating data.</t>
        </is>
      </c>
      <c r="E486" s="12" t="inlineStr">
        <is>
          <t>5ce04d2a-2bd8-499e-aba1-8d1a8be25c63</t>
        </is>
      </c>
    </row>
    <row r="487" ht="45" customHeight="1">
      <c r="A487" s="12" t="inlineStr">
        <is>
          <t>Unit 8.2: Resources of Materials &amp; Energy</t>
        </is>
      </c>
      <c r="B487" s="12" t="inlineStr">
        <is>
          <t>Using Resources</t>
        </is>
      </c>
      <c r="C487" s="13" t="inlineStr">
        <is>
          <t>Using Resources: Introduction [CH10.04]</t>
        </is>
      </c>
      <c r="D487" s="12" t="inlineStr">
        <is>
          <t>Give examples of the Earth's natural resources and their uses.</t>
        </is>
      </c>
      <c r="E487" s="12" t="inlineStr">
        <is>
          <t>c8cb84fc-d881-4756-94ee-9909008ace30</t>
        </is>
      </c>
    </row>
    <row r="488" ht="45" customHeight="1">
      <c r="A488" s="12" t="inlineStr">
        <is>
          <t>Unit 8.2: Resources of Materials &amp; Energy</t>
        </is>
      </c>
      <c r="B488" s="12" t="inlineStr">
        <is>
          <t>Using Resources</t>
        </is>
      </c>
      <c r="C488" s="13" t="inlineStr">
        <is>
          <t>Using Resources: Finite &amp; Renewable Resources [CH10.06]</t>
        </is>
      </c>
      <c r="D488" s="12" t="inlineStr">
        <is>
          <t xml:space="preserve">Distinguish between finite and renewable resources. </t>
        </is>
      </c>
      <c r="E488" s="12" t="inlineStr">
        <is>
          <t>96f3834f-99be-47d2-bc8d-ab622f4126f1</t>
        </is>
      </c>
    </row>
    <row r="489" ht="45" customHeight="1">
      <c r="A489" s="12" t="inlineStr">
        <is>
          <t>Unit 8.2: Resources of Materials &amp; Energy</t>
        </is>
      </c>
      <c r="B489" s="12" t="inlineStr">
        <is>
          <t>Using Resources</t>
        </is>
      </c>
      <c r="C489" s="13" t="inlineStr">
        <is>
          <t>Using Resources: Describing Data [CH10.07]</t>
        </is>
      </c>
      <c r="D489" s="12" t="inlineStr">
        <is>
          <t xml:space="preserve">Extract information about resources from charts, graphs and tables. </t>
        </is>
      </c>
      <c r="E489" s="12" t="inlineStr">
        <is>
          <t>34ed8eeb-4284-4d19-89f9-8ca583ee6242</t>
        </is>
      </c>
    </row>
    <row r="490" ht="45" customHeight="1">
      <c r="A490" s="12" t="inlineStr">
        <is>
          <t>Unit 8.2: Resources of Materials &amp; Energy</t>
        </is>
      </c>
      <c r="B490" s="12" t="inlineStr">
        <is>
          <t>Using Resources</t>
        </is>
      </c>
      <c r="C490" s="13" t="inlineStr">
        <is>
          <t>Using Resources: Interpreting Data [CH10.08]</t>
        </is>
      </c>
      <c r="D490" s="12" t="inlineStr">
        <is>
          <t xml:space="preserve">Interpret information about resources from charts, graphs and tables. </t>
        </is>
      </c>
      <c r="E490" s="12" t="inlineStr">
        <is>
          <t>b6416602-9f0b-4f42-8029-8d48b268ba6c</t>
        </is>
      </c>
    </row>
    <row r="491" ht="45" customHeight="1">
      <c r="A491" s="12" t="inlineStr">
        <is>
          <t>Unit 8.2: Resources of Materials &amp; Energy</t>
        </is>
      </c>
      <c r="B491" s="12" t="inlineStr">
        <is>
          <t>Using Resources</t>
        </is>
      </c>
      <c r="C491" s="13" t="inlineStr">
        <is>
          <t>Using Resources: Evaluating Data [CH10.09]</t>
        </is>
      </c>
      <c r="D491" s="12" t="inlineStr">
        <is>
          <t xml:space="preserve">Use orders of magnitude to evaluate the significance of data. </t>
        </is>
      </c>
      <c r="E491" s="12" t="inlineStr">
        <is>
          <t>f6a3797b-1eb9-46cb-8c1e-8d188e147b74</t>
        </is>
      </c>
    </row>
    <row r="492" ht="45" customHeight="1">
      <c r="A492" s="12" t="inlineStr">
        <is>
          <t>Unit 8.2: Resources of Materials &amp; Energy</t>
        </is>
      </c>
      <c r="B492" s="12" t="inlineStr">
        <is>
          <t>Extracting Metals</t>
        </is>
      </c>
      <c r="C492" s="13" t="inlineStr">
        <is>
          <t>Diagnostic: Extracting Metals [SY0.208]</t>
        </is>
      </c>
      <c r="D492" s="12" t="inlineStr">
        <is>
          <t>Diagnostic for the extracting metals topic.</t>
        </is>
      </c>
      <c r="E492" s="12" t="inlineStr">
        <is>
          <t>58449fd2-989b-49e3-a50d-860d374fd492</t>
        </is>
      </c>
    </row>
    <row r="493" ht="45" customHeight="1">
      <c r="A493" s="12" t="inlineStr">
        <is>
          <t>Unit 8.2: Resources of Materials &amp; Energy</t>
        </is>
      </c>
      <c r="B493" s="12" t="inlineStr">
        <is>
          <t>Extracting Metals</t>
        </is>
      </c>
      <c r="C493" s="13" t="inlineStr">
        <is>
          <t>Metals &amp; Oxygen: Word Equations [CH4.001]</t>
        </is>
      </c>
      <c r="D493" s="12" t="inlineStr">
        <is>
          <t>Write and extract information from word equations for the reaction between metals and oxygen.</t>
        </is>
      </c>
      <c r="E493" s="12" t="inlineStr">
        <is>
          <t>6ad16c3e-17da-4f11-8643-bfec286d293c</t>
        </is>
      </c>
    </row>
    <row r="494" ht="45" customHeight="1">
      <c r="A494" s="12" t="inlineStr">
        <is>
          <t>Unit 8.2: Resources of Materials &amp; Energy</t>
        </is>
      </c>
      <c r="B494" s="12" t="inlineStr">
        <is>
          <t>Extracting Metals</t>
        </is>
      </c>
      <c r="C494" s="13" t="inlineStr">
        <is>
          <t>Metals &amp; Oxygen: Symbol Equations [CH4.002]</t>
        </is>
      </c>
      <c r="D494" s="12" t="inlineStr">
        <is>
          <t>Write and extract information from symbol equations for the reaction between metals and oxygen.</t>
        </is>
      </c>
      <c r="E494" s="12" t="inlineStr">
        <is>
          <t>1e80c860-1736-45b1-9188-024d9e659fb7</t>
        </is>
      </c>
    </row>
    <row r="495" ht="45" customHeight="1">
      <c r="A495" s="12" t="inlineStr">
        <is>
          <t>Unit 8.2: Resources of Materials &amp; Energy</t>
        </is>
      </c>
      <c r="B495" s="12" t="inlineStr">
        <is>
          <t>Extracting Metals</t>
        </is>
      </c>
      <c r="C495" s="13" t="inlineStr">
        <is>
          <t>Oxidation &amp; Reduction: Oxygen [CH4.003]</t>
        </is>
      </c>
      <c r="D495" s="12" t="inlineStr">
        <is>
          <t>Explain oxidation and reduction in terms of loss or gain of oxygen.</t>
        </is>
      </c>
      <c r="E495" s="12" t="inlineStr">
        <is>
          <t>4d5baac5-dd7d-462f-b8b2-6794d938857a</t>
        </is>
      </c>
    </row>
    <row r="496" ht="45" customHeight="1">
      <c r="A496" s="12" t="inlineStr">
        <is>
          <t>Unit 8.2: Resources of Materials &amp; Energy</t>
        </is>
      </c>
      <c r="B496" s="12" t="inlineStr">
        <is>
          <t>Extracting Metals</t>
        </is>
      </c>
      <c r="C496" s="13" t="inlineStr">
        <is>
          <t>Oxidising &amp; Reducing Agents: Oxygen [CH4.004]</t>
        </is>
      </c>
      <c r="D496" s="12" t="inlineStr">
        <is>
          <t>Identify oxidising and reducing agents in oxidation and reduction reactions.</t>
        </is>
      </c>
      <c r="E496" s="12" t="inlineStr">
        <is>
          <t>ed361597-4887-4a45-b197-30fb4a0b1b56</t>
        </is>
      </c>
    </row>
    <row r="497" ht="45" customHeight="1">
      <c r="A497" s="12" t="inlineStr">
        <is>
          <t>Unit 8.2: Resources of Materials &amp; Energy</t>
        </is>
      </c>
      <c r="B497" s="12" t="inlineStr">
        <is>
          <t>Extracting Metals</t>
        </is>
      </c>
      <c r="C497" s="13" t="inlineStr">
        <is>
          <t>Extraction of Metals by Reduction [CH4.018]</t>
        </is>
      </c>
      <c r="D497" s="12" t="inlineStr">
        <is>
          <t>Explain, using the position of carbon in the reactivity series, the principles of processes used to extract metals, including extraction of a non-ferrous metal.</t>
        </is>
      </c>
      <c r="E497" s="12" t="inlineStr">
        <is>
          <t>463b0ef3-41ad-4aac-af04-2b8f8428cac8</t>
        </is>
      </c>
    </row>
    <row r="498" ht="45" customHeight="1">
      <c r="A498" s="12" t="inlineStr">
        <is>
          <t>Unit 8.2: Resources of Materials &amp; Energy</t>
        </is>
      </c>
      <c r="B498" s="12" t="inlineStr">
        <is>
          <t>Extracting Metals</t>
        </is>
      </c>
      <c r="C498" s="13" t="inlineStr">
        <is>
          <t>Extracting Metals by Electrolysis [CH4.099]</t>
        </is>
      </c>
      <c r="D498" s="12" t="inlineStr">
        <is>
          <t>Extracting metals from their ores using electrolysis using aluminium as an example.</t>
        </is>
      </c>
      <c r="E498" s="12" t="inlineStr">
        <is>
          <t>d87a2fb7-8bb0-466e-8da3-e39a9896ed50</t>
        </is>
      </c>
    </row>
    <row r="499" ht="45" customHeight="1">
      <c r="A499" s="12" t="inlineStr">
        <is>
          <t>Unit 8.2: Resources of Materials &amp; Energy</t>
        </is>
      </c>
      <c r="B499" s="12" t="inlineStr">
        <is>
          <t>Extracting Metals</t>
        </is>
      </c>
      <c r="C499" s="13" t="inlineStr">
        <is>
          <t>Evaluating Extracting Metals [CH4.101]</t>
        </is>
      </c>
      <c r="D499" s="12" t="inlineStr">
        <is>
          <t>Evaluating the methods used to extract metals from their ores.</t>
        </is>
      </c>
      <c r="E499" s="12" t="inlineStr">
        <is>
          <t>4c2273c5-dd20-4d50-a2d3-20f87af7a44a</t>
        </is>
      </c>
    </row>
    <row r="500" ht="45" customHeight="1">
      <c r="A500" s="12" t="inlineStr">
        <is>
          <t>Unit 8.2: Resources of Materials &amp; Energy</t>
        </is>
      </c>
      <c r="B500" s="12" t="inlineStr">
        <is>
          <t>Energy Resources</t>
        </is>
      </c>
      <c r="C500" s="13" t="inlineStr">
        <is>
          <t>Diagnostic: Energy Resources [SY0.210]</t>
        </is>
      </c>
      <c r="D500" s="12" t="inlineStr">
        <is>
          <t>Diagnostic for energy resources and evaluating their uses and trends.</t>
        </is>
      </c>
      <c r="E500" s="12" t="inlineStr">
        <is>
          <t>3a867e87-b4d4-42a6-bf85-c0335de934ea</t>
        </is>
      </c>
    </row>
    <row r="501" ht="45" customHeight="1">
      <c r="A501" s="12" t="inlineStr">
        <is>
          <t>Unit 8.2: Resources of Materials &amp; Energy</t>
        </is>
      </c>
      <c r="B501" s="12" t="inlineStr">
        <is>
          <t>Energy Resources</t>
        </is>
      </c>
      <c r="C501" s="13" t="inlineStr">
        <is>
          <t>Renewable &amp; Non-Renewable Energy Resources [PH1.65]</t>
        </is>
      </c>
      <c r="D501" s="12" t="inlineStr">
        <is>
          <t>Identify a range of renewable and non-renewable energy resources.</t>
        </is>
      </c>
      <c r="E501" s="12" t="inlineStr">
        <is>
          <t>23aeab54-1149-4e5f-9f27-c43a71867b74</t>
        </is>
      </c>
    </row>
    <row r="502" ht="45" customHeight="1">
      <c r="A502" s="12" t="inlineStr">
        <is>
          <t>Unit 8.2: Resources of Materials &amp; Energy</t>
        </is>
      </c>
      <c r="B502" s="12" t="inlineStr">
        <is>
          <t>Energy Resources</t>
        </is>
      </c>
      <c r="C502" s="13" t="inlineStr">
        <is>
          <t>Wind Power [PH1.66]</t>
        </is>
      </c>
      <c r="D502" s="12" t="inlineStr">
        <is>
          <t>Describe how wind turbines can generate electricity.</t>
        </is>
      </c>
      <c r="E502" s="12" t="inlineStr">
        <is>
          <t>174b3c21-46dc-4e69-aeaa-23539bdd181c</t>
        </is>
      </c>
    </row>
    <row r="503" ht="45" customHeight="1">
      <c r="A503" s="12" t="inlineStr">
        <is>
          <t>Unit 8.2: Resources of Materials &amp; Energy</t>
        </is>
      </c>
      <c r="B503" s="12" t="inlineStr">
        <is>
          <t>Energy Resources</t>
        </is>
      </c>
      <c r="C503" s="13" t="inlineStr">
        <is>
          <t>Solar Power [PH1.67]</t>
        </is>
      </c>
      <c r="D503" s="12" t="inlineStr">
        <is>
          <t>Describe how solar cells can generate electricity.</t>
        </is>
      </c>
      <c r="E503" s="12" t="inlineStr">
        <is>
          <t>9063636d-3f2f-4920-9274-85edbe34b5d5</t>
        </is>
      </c>
    </row>
    <row r="504" ht="45" customHeight="1">
      <c r="A504" s="12" t="inlineStr">
        <is>
          <t>Unit 8.2: Resources of Materials &amp; Energy</t>
        </is>
      </c>
      <c r="B504" s="12" t="inlineStr">
        <is>
          <t>Energy Resources</t>
        </is>
      </c>
      <c r="C504" s="13" t="inlineStr">
        <is>
          <t>Geothermal Power [PH1.68]</t>
        </is>
      </c>
      <c r="D504" s="12" t="inlineStr">
        <is>
          <t>Describe how geothermal power stations can generate electricity.</t>
        </is>
      </c>
      <c r="E504" s="12" t="inlineStr">
        <is>
          <t>71cdea65-dbd8-4c69-8236-a77df69d6203</t>
        </is>
      </c>
    </row>
    <row r="505" ht="45" customHeight="1">
      <c r="A505" s="12" t="inlineStr">
        <is>
          <t>Unit 8.2: Resources of Materials &amp; Energy</t>
        </is>
      </c>
      <c r="B505" s="12" t="inlineStr">
        <is>
          <t>Energy Resources</t>
        </is>
      </c>
      <c r="C505" s="13" t="inlineStr">
        <is>
          <t>Hydroelectric Power [PH1.69]</t>
        </is>
      </c>
      <c r="D505" s="12" t="inlineStr">
        <is>
          <t>Describe how hydroelectric dams can generate electricity.</t>
        </is>
      </c>
      <c r="E505" s="12" t="inlineStr">
        <is>
          <t>9227938d-2cf3-41db-81bc-c7090dbe23e2</t>
        </is>
      </c>
    </row>
    <row r="506" ht="45" customHeight="1">
      <c r="A506" s="12" t="inlineStr">
        <is>
          <t>Unit 8.2: Resources of Materials &amp; Energy</t>
        </is>
      </c>
      <c r="B506" s="12" t="inlineStr">
        <is>
          <t>Energy Resources</t>
        </is>
      </c>
      <c r="C506" s="13" t="inlineStr">
        <is>
          <t>Pumped Storage [PH1.70]</t>
        </is>
      </c>
      <c r="D506" s="12" t="inlineStr">
        <is>
          <t>Describe how hydroelectric dams and other systems can be used as pumped storage systems.</t>
        </is>
      </c>
      <c r="E506" s="12" t="inlineStr">
        <is>
          <t>7a1741d5-bdb2-49c7-83a0-c3cf949a69f0</t>
        </is>
      </c>
    </row>
    <row r="507" ht="45" customHeight="1">
      <c r="A507" s="12" t="inlineStr">
        <is>
          <t>Unit 8.2: Resources of Materials &amp; Energy</t>
        </is>
      </c>
      <c r="B507" s="12" t="inlineStr">
        <is>
          <t>Energy Resources</t>
        </is>
      </c>
      <c r="C507" s="13" t="inlineStr">
        <is>
          <t>Wave Power [PH1.71]</t>
        </is>
      </c>
      <c r="D507" s="12" t="inlineStr">
        <is>
          <t>Describe how waves can generate electricity on and offshore.</t>
        </is>
      </c>
      <c r="E507" s="12" t="inlineStr">
        <is>
          <t>f0a5f5a3-e6be-49e2-815e-3943becbb31b</t>
        </is>
      </c>
    </row>
    <row r="508" ht="45" customHeight="1">
      <c r="A508" s="12" t="inlineStr">
        <is>
          <t>Unit 8.2: Resources of Materials &amp; Energy</t>
        </is>
      </c>
      <c r="B508" s="12" t="inlineStr">
        <is>
          <t>Energy Resources</t>
        </is>
      </c>
      <c r="C508" s="13" t="inlineStr">
        <is>
          <t>Describing Wave Power Data [PK23.10]</t>
        </is>
      </c>
      <c r="D508" s="12" t="inlineStr">
        <is>
          <t>Describe the use of wave power when considering data from tables and charts.</t>
        </is>
      </c>
      <c r="E508" s="12" t="inlineStr">
        <is>
          <t>a94d2f2d-23e2-47c5-89a1-209e0ab01b9f</t>
        </is>
      </c>
    </row>
    <row r="509" ht="45" customHeight="1">
      <c r="A509" s="12" t="inlineStr">
        <is>
          <t>Unit 8.2: Resources of Materials &amp; Energy</t>
        </is>
      </c>
      <c r="B509" s="12" t="inlineStr">
        <is>
          <t>Energy Resources</t>
        </is>
      </c>
      <c r="C509" s="13" t="inlineStr">
        <is>
          <t>Tidal Barrages [PH1.72]</t>
        </is>
      </c>
      <c r="D509" s="12" t="inlineStr">
        <is>
          <t>Describe how tidal barrages can generate electricity.</t>
        </is>
      </c>
      <c r="E509" s="12" t="inlineStr">
        <is>
          <t>559a3ec0-36c0-4a1e-9f25-ce22964319fb</t>
        </is>
      </c>
    </row>
    <row r="510" ht="45" customHeight="1">
      <c r="A510" s="12" t="inlineStr">
        <is>
          <t>Unit 8.2: Resources of Materials &amp; Energy</t>
        </is>
      </c>
      <c r="B510" s="12" t="inlineStr">
        <is>
          <t>Energy Resources</t>
        </is>
      </c>
      <c r="C510" s="13" t="inlineStr">
        <is>
          <t>Bio-Fuels [PH1.73]</t>
        </is>
      </c>
      <c r="D510" s="12" t="inlineStr">
        <is>
          <t>Describe how bio-fuels can generate electricity.</t>
        </is>
      </c>
      <c r="E510" s="12" t="inlineStr">
        <is>
          <t>22ae837f-5800-4867-a321-b53b4d301162</t>
        </is>
      </c>
    </row>
    <row r="511" ht="45" customHeight="1">
      <c r="A511" s="12" t="inlineStr">
        <is>
          <t>Unit 8.2: Resources of Materials &amp; Energy</t>
        </is>
      </c>
      <c r="B511" s="12" t="inlineStr">
        <is>
          <t>Energy Resources</t>
        </is>
      </c>
      <c r="C511" s="13" t="inlineStr">
        <is>
          <t>Fossil Fuels [PH1.74]</t>
        </is>
      </c>
      <c r="D511" s="12" t="inlineStr">
        <is>
          <t>Describe how fossil fuels can generate electricity.</t>
        </is>
      </c>
      <c r="E511" s="12" t="inlineStr">
        <is>
          <t>440f9465-ca4a-458c-b67f-f7e456bfd70c</t>
        </is>
      </c>
    </row>
    <row r="512" ht="45" customHeight="1">
      <c r="A512" s="12" t="inlineStr">
        <is>
          <t>Unit 8.2: Resources of Materials &amp; Energy</t>
        </is>
      </c>
      <c r="B512" s="12" t="inlineStr">
        <is>
          <t>Energy Resources</t>
        </is>
      </c>
      <c r="C512" s="13" t="inlineStr">
        <is>
          <t>Nuclear Power [PH1.75]</t>
        </is>
      </c>
      <c r="D512" s="12" t="inlineStr">
        <is>
          <t>Describe how nuclear fission reactors can generate electricity.</t>
        </is>
      </c>
      <c r="E512" s="12" t="inlineStr">
        <is>
          <t>979c47ca-feb2-404c-8b55-e67533f79b4a</t>
        </is>
      </c>
    </row>
    <row r="513" ht="45" customHeight="1">
      <c r="A513" s="12" t="inlineStr">
        <is>
          <t>Unit 8.2: Resources of Materials &amp; Energy</t>
        </is>
      </c>
      <c r="B513" s="12" t="inlineStr">
        <is>
          <t>Energy Resources</t>
        </is>
      </c>
      <c r="C513" s="13" t="inlineStr">
        <is>
          <t>Summary of Energy Generation [PH1.76]</t>
        </is>
      </c>
      <c r="D513" s="12" t="inlineStr">
        <is>
          <t>Summarise different methods of energy generation.</t>
        </is>
      </c>
      <c r="E513" s="12" t="inlineStr">
        <is>
          <t>137cb683-7513-4d68-844a-fa1ed87db158</t>
        </is>
      </c>
    </row>
    <row r="514" ht="45" customHeight="1">
      <c r="A514" s="12" t="inlineStr">
        <is>
          <t>Unit 8.2: Resources of Materials &amp; Energy</t>
        </is>
      </c>
      <c r="B514" s="12" t="inlineStr">
        <is>
          <t>Energy Resources</t>
        </is>
      </c>
      <c r="C514" s="13" t="inlineStr">
        <is>
          <t>Use of Energy Resources [PH1.77]</t>
        </is>
      </c>
      <c r="D514" s="12" t="inlineStr">
        <is>
          <t>Consider the issues regarding energy generation and usage.</t>
        </is>
      </c>
      <c r="E514" s="12" t="inlineStr">
        <is>
          <t>42f1662b-6e57-404d-b62a-bb8493eac806</t>
        </is>
      </c>
    </row>
    <row r="515" ht="45" customHeight="1">
      <c r="A515" s="12" t="inlineStr">
        <is>
          <t>Unit 8.2: Resources of Materials &amp; Energy</t>
        </is>
      </c>
      <c r="B515" s="12" t="inlineStr">
        <is>
          <t>Energy Resources</t>
        </is>
      </c>
      <c r="C515" s="13" t="inlineStr">
        <is>
          <t>Interpreting Energy Resource Use [PH1.78]</t>
        </is>
      </c>
      <c r="D515" s="12" t="inlineStr">
        <is>
          <t>Evaluate trends in energy demand including the use of graphs.</t>
        </is>
      </c>
      <c r="E515" s="12" t="inlineStr">
        <is>
          <t>0a971c62-85fc-4c87-98b9-c94f425468c2</t>
        </is>
      </c>
    </row>
    <row r="516" ht="45" customHeight="1">
      <c r="A516" s="12" t="inlineStr">
        <is>
          <t>Unit 8.2: Resources of Materials &amp; Energy</t>
        </is>
      </c>
      <c r="B516" s="12" t="inlineStr">
        <is>
          <t>Energy Resources</t>
        </is>
      </c>
      <c r="C516" s="13" t="inlineStr">
        <is>
          <t>Trends in Use of Energy Resources [PH1.79]</t>
        </is>
      </c>
      <c r="D516" s="12" t="inlineStr">
        <is>
          <t>Analyse current trends in energy use away from carbon dioxide emitting sources.</t>
        </is>
      </c>
      <c r="E516" s="12" t="inlineStr">
        <is>
          <t>4af79a49-554d-4638-8b80-bac06e0faf4d</t>
        </is>
      </c>
    </row>
    <row r="517" ht="45" customHeight="1">
      <c r="A517" s="12" t="inlineStr">
        <is>
          <t>Unit 8.2: Resources of Materials &amp; Energy</t>
        </is>
      </c>
      <c r="B517" s="12" t="inlineStr">
        <is>
          <t>Energy Stores</t>
        </is>
      </c>
      <c r="C517" s="13" t="inlineStr">
        <is>
          <t>Diagnostic: Energy Stores [SY0.211]</t>
        </is>
      </c>
      <c r="D517" s="12" t="inlineStr">
        <is>
          <t>Diagnostic for the energy stores topic.</t>
        </is>
      </c>
      <c r="E517" s="12" t="inlineStr">
        <is>
          <t>72e03eb6-8b96-496e-9e3e-f53c9b8cc2d3</t>
        </is>
      </c>
    </row>
    <row r="518" ht="45" customHeight="1">
      <c r="A518" s="12" t="inlineStr">
        <is>
          <t>Unit 8.2: Resources of Materials &amp; Energy</t>
        </is>
      </c>
      <c r="B518" s="12" t="inlineStr">
        <is>
          <t>Energy Stores</t>
        </is>
      </c>
      <c r="C518" s="13" t="inlineStr">
        <is>
          <t>Energy Stores [PH1.01]</t>
        </is>
      </c>
      <c r="D518" s="12" t="inlineStr">
        <is>
          <t>Recall and describe the different energy stores.</t>
        </is>
      </c>
      <c r="E518" s="12" t="inlineStr">
        <is>
          <t>0e283bb6-298d-459b-b49d-8febdf81f969</t>
        </is>
      </c>
    </row>
    <row r="519" ht="45" customHeight="1">
      <c r="A519" s="12" t="inlineStr">
        <is>
          <t>Unit 8.2: Resources of Materials &amp; Energy</t>
        </is>
      </c>
      <c r="B519" s="12" t="inlineStr">
        <is>
          <t>Energy Stores</t>
        </is>
      </c>
      <c r="C519" s="13" t="inlineStr">
        <is>
          <t>Systems in Physics [PH1.02]</t>
        </is>
      </c>
      <c r="D519" s="12" t="inlineStr">
        <is>
          <t>Describe the different systems used for models.</t>
        </is>
      </c>
      <c r="E519" s="12" t="inlineStr">
        <is>
          <t>6ca7e858-dcad-4625-a31b-c6a00ec16735</t>
        </is>
      </c>
    </row>
    <row r="520" ht="45" customHeight="1">
      <c r="A520" s="12" t="inlineStr">
        <is>
          <t>Unit 8.2: Resources of Materials &amp; Energy</t>
        </is>
      </c>
      <c r="B520" s="12" t="inlineStr">
        <is>
          <t>Energy Stores</t>
        </is>
      </c>
      <c r="C520" s="13" t="inlineStr">
        <is>
          <t>Changing Energy Stores [PH1.03]</t>
        </is>
      </c>
      <c r="D520" s="12" t="inlineStr">
        <is>
          <t>Identify the conservation of energy and changes in energy stores.</t>
        </is>
      </c>
      <c r="E520" s="12" t="inlineStr">
        <is>
          <t>fc078b9c-bc3b-42d5-a138-8bbcb3e07376</t>
        </is>
      </c>
    </row>
    <row r="521" ht="45" customHeight="1">
      <c r="A521" s="12" t="inlineStr">
        <is>
          <t>Unit 8.2: Resources of Materials &amp; Energy</t>
        </is>
      </c>
      <c r="B521" s="12" t="inlineStr">
        <is>
          <t>Energy Stores</t>
        </is>
      </c>
      <c r="C521" s="13" t="inlineStr">
        <is>
          <t>Energy Pathways [PH1.04]</t>
        </is>
      </c>
      <c r="D521" s="12" t="inlineStr">
        <is>
          <t>Identify and describe the different methods of energy transfer between stores.</t>
        </is>
      </c>
      <c r="E521" s="12" t="inlineStr">
        <is>
          <t>c6ed4108-0c05-40cb-915a-90857d43dd79</t>
        </is>
      </c>
    </row>
    <row r="522" ht="45" customHeight="1">
      <c r="A522" s="12" t="inlineStr">
        <is>
          <t>Unit 8.2: Resources of Materials &amp; Energy</t>
        </is>
      </c>
      <c r="B522" s="12" t="inlineStr">
        <is>
          <t>Energy Stores</t>
        </is>
      </c>
      <c r="C522" s="13" t="inlineStr">
        <is>
          <t>Energy Pathways in a System [PH1.05]</t>
        </is>
      </c>
      <c r="D522" s="12" t="inlineStr">
        <is>
          <t>Evaluate energy pathways within different system models.</t>
        </is>
      </c>
      <c r="E522" s="12" t="inlineStr">
        <is>
          <t>f8c8e497-0307-4f43-8e9c-a999df99104f</t>
        </is>
      </c>
    </row>
    <row r="523" ht="45" customHeight="1">
      <c r="A523" s="12" t="inlineStr">
        <is>
          <t>Unit 8.2: Resources of Materials &amp; Energy</t>
        </is>
      </c>
      <c r="B523" s="12" t="inlineStr">
        <is>
          <t>Energy Transfers</t>
        </is>
      </c>
      <c r="C523" s="13" t="inlineStr">
        <is>
          <t>Diagnostic: Energy Transfers [SY0.212]</t>
        </is>
      </c>
      <c r="D523" s="12" t="inlineStr">
        <is>
          <t>Diagnostic for the energy transfers topic.</t>
        </is>
      </c>
      <c r="E523" s="12" t="inlineStr">
        <is>
          <t>aa28c2b0-985f-46df-95ce-2c33cf9092c6</t>
        </is>
      </c>
    </row>
    <row r="524" ht="45" customHeight="1">
      <c r="A524" s="12" t="inlineStr">
        <is>
          <t>Unit 8.2: Resources of Materials &amp; Energy</t>
        </is>
      </c>
      <c r="B524" s="12" t="inlineStr">
        <is>
          <t>Energy Transfers</t>
        </is>
      </c>
      <c r="C524" s="13" t="inlineStr">
        <is>
          <t>Energy: Useful Energy [PK22.08]</t>
        </is>
      </c>
      <c r="D524" s="12" t="inlineStr">
        <is>
          <t>Describe how when energy is transferred the total is conserved, but some energy is dissipated, reducing the useful energy. Does not include energy pathways.</t>
        </is>
      </c>
      <c r="E524" s="12" t="inlineStr">
        <is>
          <t>b38b1d56-80d4-4f90-a990-9a1c55c58db1</t>
        </is>
      </c>
    </row>
    <row r="525" ht="45" customHeight="1">
      <c r="A525" s="12" t="inlineStr">
        <is>
          <t>Unit 8.2: Resources of Materials &amp; Energy</t>
        </is>
      </c>
      <c r="B525" s="12" t="inlineStr">
        <is>
          <t>Energy Transfers</t>
        </is>
      </c>
      <c r="C525" s="13" t="inlineStr">
        <is>
          <t>Energy Resources: Wasted Energy [PK22.11]</t>
        </is>
      </c>
      <c r="D525" s="12" t="inlineStr">
        <is>
          <t>Compare the energy wasted by renewable &amp; non-renewable energy sources.</t>
        </is>
      </c>
      <c r="E525" s="12" t="inlineStr">
        <is>
          <t>6400b614-7c79-45ab-b3c0-fcd63972d47a</t>
        </is>
      </c>
    </row>
    <row r="526" ht="45" customHeight="1">
      <c r="A526" s="12" t="inlineStr">
        <is>
          <t>Unit 8.2: Resources of Materials &amp; Energy</t>
        </is>
      </c>
      <c r="B526" s="12" t="inlineStr">
        <is>
          <t>Energy Transfers</t>
        </is>
      </c>
      <c r="C526" s="13" t="inlineStr">
        <is>
          <t>Energy Dissipation [PH1.62]</t>
        </is>
      </c>
      <c r="D526" s="12" t="inlineStr">
        <is>
          <t>Describe the dissipation of energy to the surroundings.</t>
        </is>
      </c>
      <c r="E526" s="12" t="inlineStr">
        <is>
          <t>a2c9c686-3d6d-4562-870e-980585f50aab</t>
        </is>
      </c>
    </row>
    <row r="527" ht="45" customHeight="1">
      <c r="A527" s="12" t="inlineStr">
        <is>
          <t>Unit 8.2: Resources of Materials &amp; Energy</t>
        </is>
      </c>
      <c r="B527" s="12" t="inlineStr">
        <is>
          <t>Energy Transfers</t>
        </is>
      </c>
      <c r="C527" s="13" t="inlineStr">
        <is>
          <t>Energy Transfers by Heating: Conduction [PH1.48]</t>
        </is>
      </c>
      <c r="D527" s="12" t="inlineStr">
        <is>
          <t>Describe energy transfers in solids by conduction.</t>
        </is>
      </c>
      <c r="E527" s="12" t="inlineStr">
        <is>
          <t>ef63f094-6029-47dd-85df-4c3bc997debb</t>
        </is>
      </c>
    </row>
    <row r="528" ht="45" customHeight="1">
      <c r="A528" s="12" t="inlineStr">
        <is>
          <t>Unit 8.2: Resources of Materials &amp; Energy</t>
        </is>
      </c>
      <c r="B528" s="12" t="inlineStr">
        <is>
          <t>Energy Transfers</t>
        </is>
      </c>
      <c r="C528" s="13" t="inlineStr">
        <is>
          <t>Energy Transfers by Heating: Convection [PH1.49]</t>
        </is>
      </c>
      <c r="D528" s="12" t="inlineStr">
        <is>
          <t>Describe energy transfers in fluids by convection.</t>
        </is>
      </c>
      <c r="E528" s="12" t="inlineStr">
        <is>
          <t>0de8927d-a61d-46fb-b4a7-fced4a0c29bd</t>
        </is>
      </c>
    </row>
    <row r="529" ht="45" customHeight="1">
      <c r="A529" s="12" t="inlineStr">
        <is>
          <t>Unit 8.2: Resources of Materials &amp; Energy</t>
        </is>
      </c>
      <c r="B529" s="12" t="inlineStr">
        <is>
          <t>Energy Transfers</t>
        </is>
      </c>
      <c r="C529" s="13" t="inlineStr">
        <is>
          <t>Energy Transfers by Heating: Radiation [PH1.50]</t>
        </is>
      </c>
      <c r="D529" s="12" t="inlineStr">
        <is>
          <t>Describe energy transfers by infrared radiation.</t>
        </is>
      </c>
      <c r="E529" s="12" t="inlineStr">
        <is>
          <t>01ff8638-2743-4e1a-ad2e-76d442ecce41</t>
        </is>
      </c>
    </row>
    <row r="530" ht="45" customHeight="1">
      <c r="A530" s="12" t="inlineStr">
        <is>
          <t>Unit 8.2: Resources of Materials &amp; Energy</t>
        </is>
      </c>
      <c r="B530" s="12" t="inlineStr">
        <is>
          <t>Energy Transfers</t>
        </is>
      </c>
      <c r="C530" s="13" t="inlineStr">
        <is>
          <t>Required Practical 21: Radiation &amp; Absorption [PH1.52]</t>
        </is>
      </c>
      <c r="D530" s="12" t="inlineStr">
        <is>
          <t>Investigate radiation using a Lesley cube for required practical 21.</t>
        </is>
      </c>
      <c r="E530" s="12" t="inlineStr">
        <is>
          <t>bf8c7e19-eb77-4d7b-bdd8-22b466689eaa</t>
        </is>
      </c>
    </row>
    <row r="531" ht="45" customHeight="1">
      <c r="A531" s="12" t="inlineStr">
        <is>
          <t>Unit 8.2: Resources of Materials &amp; Energy</t>
        </is>
      </c>
      <c r="B531" s="12" t="inlineStr">
        <is>
          <t>Energy Transfers</t>
        </is>
      </c>
      <c r="C531" s="13" t="inlineStr">
        <is>
          <t>Calculating Payback Time I [PH1.53]</t>
        </is>
      </c>
      <c r="D531" s="12" t="inlineStr">
        <is>
          <t>Calculate the payback time of appliances and other investments. Includes some application of knowledge but no unit conversions.</t>
        </is>
      </c>
      <c r="E531" s="12" t="inlineStr">
        <is>
          <t>cc913085-0965-4c81-a721-bcb51ce3e16e</t>
        </is>
      </c>
    </row>
    <row r="532" ht="45" customHeight="1">
      <c r="A532" s="12" t="inlineStr">
        <is>
          <t>Unit 8.2: Resources of Materials &amp; Energy</t>
        </is>
      </c>
      <c r="B532" s="12" t="inlineStr">
        <is>
          <t>Energy Transfers</t>
        </is>
      </c>
      <c r="C532" s="13" t="inlineStr">
        <is>
          <t>Calculating Payback Time II [PH1.54]</t>
        </is>
      </c>
      <c r="D532" s="12" t="inlineStr">
        <is>
          <t>Calculate the payback time of appliances and other investments. Includes application and unit conversions.</t>
        </is>
      </c>
      <c r="E532" s="12" t="inlineStr">
        <is>
          <t>5134cebc-4d5e-4f5d-bd33-bf5d76eebd07</t>
        </is>
      </c>
    </row>
    <row r="533" ht="45" customHeight="1">
      <c r="A533" s="12" t="inlineStr">
        <is>
          <t>Unit 8.2: Resources of Materials &amp; Energy</t>
        </is>
      </c>
      <c r="B533" s="12" t="inlineStr">
        <is>
          <t>Energy Transfers</t>
        </is>
      </c>
      <c r="C533" s="13" t="inlineStr">
        <is>
          <t>Reducing Unwanted Energy Transfers: Thermal Insulation [PH1.55]</t>
        </is>
      </c>
      <c r="D533" s="12" t="inlineStr">
        <is>
          <t>Compare methods of reducing thermal energy transfer around the home considering conduction, convection and radiation.</t>
        </is>
      </c>
      <c r="E533" s="12" t="inlineStr">
        <is>
          <t>e1261a86-6ebe-44bc-9f27-46d8a8bf1ff0</t>
        </is>
      </c>
    </row>
    <row r="534" ht="45" customHeight="1">
      <c r="A534" s="12" t="inlineStr">
        <is>
          <t>Unit 8.2: Resources of Materials &amp; Energy</t>
        </is>
      </c>
      <c r="B534" s="12" t="inlineStr">
        <is>
          <t>Energy Transfers</t>
        </is>
      </c>
      <c r="C534" s="13" t="inlineStr">
        <is>
          <t>Reducing Unwanted Energy Transfers: Vacuum Flask [PH1.56]</t>
        </is>
      </c>
      <c r="D534" s="12" t="inlineStr">
        <is>
          <t>Compare methods of reducing thermal energy transfer with a vacuum flask considering conduction, convection and radiation.</t>
        </is>
      </c>
      <c r="E534" s="12" t="inlineStr">
        <is>
          <t>7c15abea-bc8b-4195-bd29-55354b539a07</t>
        </is>
      </c>
    </row>
    <row r="535" ht="45" customHeight="1">
      <c r="A535" s="12" t="inlineStr">
        <is>
          <t>Unit 8.2: Resources of Materials &amp; Energy</t>
        </is>
      </c>
      <c r="B535" s="12" t="inlineStr">
        <is>
          <t>Energy Transfers</t>
        </is>
      </c>
      <c r="C535" s="13" t="inlineStr">
        <is>
          <t>Reducing Unwanted Energy Transfers: Lubrication [PH1.58]</t>
        </is>
      </c>
      <c r="D535" s="12" t="inlineStr">
        <is>
          <t>Explore methods of reducing energy transfers through lubrication.</t>
        </is>
      </c>
      <c r="E535" s="12" t="inlineStr">
        <is>
          <t>95f0d92c-862d-474c-9a71-c21a0aa98d27</t>
        </is>
      </c>
    </row>
    <row r="536" ht="45" customHeight="1">
      <c r="A536" s="12" t="inlineStr">
        <is>
          <t>Unit 8.2: Resources of Materials &amp; Energy</t>
        </is>
      </c>
      <c r="B536" s="12" t="inlineStr">
        <is>
          <t>Efficiency</t>
        </is>
      </c>
      <c r="C536" s="13" t="inlineStr">
        <is>
          <t>Diagnostic: Efficiency [SY0.213]</t>
        </is>
      </c>
      <c r="D536" s="12" t="inlineStr">
        <is>
          <t>Diagnostic for calculating efficiency.</t>
        </is>
      </c>
      <c r="E536" s="12" t="inlineStr">
        <is>
          <t>5a9fdc8c-0471-4795-9256-ff2e5b452c38</t>
        </is>
      </c>
    </row>
    <row r="537" ht="45" customHeight="1">
      <c r="A537" s="12" t="inlineStr">
        <is>
          <t>Unit 8.2: Resources of Materials &amp; Energy</t>
        </is>
      </c>
      <c r="B537" s="12" t="inlineStr">
        <is>
          <t>Efficiency</t>
        </is>
      </c>
      <c r="C537" s="13" t="inlineStr">
        <is>
          <t>Calculating Efficiency I [PH1.59]</t>
        </is>
      </c>
      <c r="D537" s="12" t="inlineStr">
        <is>
          <t>Calculate the efficiency of an object based on the input and output. Includes some application of knowledge but no unit conversions.</t>
        </is>
      </c>
      <c r="E537" s="12" t="inlineStr">
        <is>
          <t>333533ae-8218-43b2-880b-a0f0f5ea85fd</t>
        </is>
      </c>
    </row>
    <row r="538" ht="45" customHeight="1">
      <c r="A538" s="12" t="inlineStr">
        <is>
          <t>Unit 8.2: Resources of Materials &amp; Energy</t>
        </is>
      </c>
      <c r="B538" s="12" t="inlineStr">
        <is>
          <t>Efficiency</t>
        </is>
      </c>
      <c r="C538" s="13" t="inlineStr">
        <is>
          <t>Calculating Efficiency II [PH1.60]</t>
        </is>
      </c>
      <c r="D538" s="12" t="inlineStr">
        <is>
          <t>Calculate the efficiency of an object based on the input and output. Includes application and unit conversions.</t>
        </is>
      </c>
      <c r="E538" s="12" t="inlineStr">
        <is>
          <t>aa414981-199e-47d9-8a70-38e05b6f3ecc</t>
        </is>
      </c>
    </row>
    <row r="539" ht="45" customHeight="1">
      <c r="A539" s="12" t="inlineStr">
        <is>
          <t>Unit 8.2: Resources of Materials &amp; Energy</t>
        </is>
      </c>
      <c r="B539" s="12" t="inlineStr">
        <is>
          <t>Efficiency</t>
        </is>
      </c>
      <c r="C539" s="13" t="inlineStr">
        <is>
          <t>Rearranging the Efficiency Equation [PH1.61]</t>
        </is>
      </c>
      <c r="D539" s="12" t="inlineStr">
        <is>
          <t>Rearrange the efficiency equation to find the input and output, includes unit conversions.</t>
        </is>
      </c>
      <c r="E539" s="12" t="inlineStr">
        <is>
          <t>9ec816f6-ba85-4220-8e58-930e011b5797</t>
        </is>
      </c>
    </row>
    <row r="540" ht="45" customHeight="1">
      <c r="A540" s="12" t="inlineStr">
        <is>
          <t>Unit 8.2: Resources of Materials &amp; Energy</t>
        </is>
      </c>
      <c r="B540" s="12" t="inlineStr">
        <is>
          <t>Efficiency</t>
        </is>
      </c>
      <c r="C540" s="13" t="inlineStr">
        <is>
          <t>How to Draw a Sankey Diagram [PH1.63]</t>
        </is>
      </c>
      <c r="D540" s="12" t="inlineStr">
        <is>
          <t>Illustrate the efficiency of an object using Sankey diagrams.</t>
        </is>
      </c>
      <c r="E540" s="12" t="inlineStr">
        <is>
          <t>10a5f60d-fb46-4161-9b11-57ab1f723905</t>
        </is>
      </c>
    </row>
    <row r="541" ht="45" customHeight="1">
      <c r="A541" s="12" t="inlineStr">
        <is>
          <t>Unit 8.2: Resources of Materials &amp; Energy</t>
        </is>
      </c>
      <c r="B541" s="12" t="inlineStr">
        <is>
          <t>Life Cycle Assessments &amp; Recycling</t>
        </is>
      </c>
      <c r="C541" s="13" t="inlineStr">
        <is>
          <t>Diagnostic: Life Cycle Assessments &amp; Recycling [SY0.215]</t>
        </is>
      </c>
      <c r="D541" s="12" t="inlineStr">
        <is>
          <t>Diagnostic for the life cycle assessments &amp; recycling topic.</t>
        </is>
      </c>
      <c r="E541" s="12" t="inlineStr">
        <is>
          <t>12d71d9b-a510-48f5-a9d9-c4a36d132c68</t>
        </is>
      </c>
    </row>
    <row r="542" ht="45" customHeight="1">
      <c r="A542" s="12" t="inlineStr">
        <is>
          <t>Unit 8.2: Resources of Materials &amp; Energy</t>
        </is>
      </c>
      <c r="B542" s="12" t="inlineStr">
        <is>
          <t>Life Cycle Assessments &amp; Recycling</t>
        </is>
      </c>
      <c r="C542" s="13" t="inlineStr">
        <is>
          <t>Land Use: Building [BI7.053]</t>
        </is>
      </c>
      <c r="D542" s="12" t="inlineStr">
        <is>
          <t xml:space="preserve">Explain how clearing land for building impacts the environment. </t>
        </is>
      </c>
      <c r="E542" s="12" t="inlineStr">
        <is>
          <t>301c66f5-118c-4562-a051-bd4746f6c12e</t>
        </is>
      </c>
    </row>
    <row r="543" ht="45" customHeight="1">
      <c r="A543" s="12" t="inlineStr">
        <is>
          <t>Unit 8.2: Resources of Materials &amp; Energy</t>
        </is>
      </c>
      <c r="B543" s="12" t="inlineStr">
        <is>
          <t>Life Cycle Assessments &amp; Recycling</t>
        </is>
      </c>
      <c r="C543" s="13" t="inlineStr">
        <is>
          <t>Land Use: Quarrying &amp; Mining [BI7.054]</t>
        </is>
      </c>
      <c r="D543" s="12" t="inlineStr">
        <is>
          <t xml:space="preserve">Explain how clearing land for quarrying and mining impacts the environment. </t>
        </is>
      </c>
      <c r="E543" s="12" t="inlineStr">
        <is>
          <t>5087e20c-7ee1-4645-b620-f4f20277b031</t>
        </is>
      </c>
    </row>
    <row r="544" ht="45" customHeight="1">
      <c r="A544" s="12" t="inlineStr">
        <is>
          <t>Unit 8.2: Resources of Materials &amp; Energy</t>
        </is>
      </c>
      <c r="B544" s="12" t="inlineStr">
        <is>
          <t>Life Cycle Assessments &amp; Recycling</t>
        </is>
      </c>
      <c r="C544" s="13" t="inlineStr">
        <is>
          <t>Land Use: Landfill [BI7.055]</t>
        </is>
      </c>
      <c r="D544" s="12" t="inlineStr">
        <is>
          <t xml:space="preserve">Explain how clearing land for landfill impacts the environment. </t>
        </is>
      </c>
      <c r="E544" s="12" t="inlineStr">
        <is>
          <t>8a9e54d4-5efa-4735-bc28-805b3bc020c2</t>
        </is>
      </c>
    </row>
    <row r="545" ht="45" customHeight="1">
      <c r="A545" s="12" t="inlineStr">
        <is>
          <t>Unit 8.2: Resources of Materials &amp; Energy</t>
        </is>
      </c>
      <c r="B545" s="12" t="inlineStr">
        <is>
          <t>Life Cycle Assessments &amp; Recycling</t>
        </is>
      </c>
      <c r="C545" s="13" t="inlineStr">
        <is>
          <t>LCA: Life Cycle Assessments [CH10.21]</t>
        </is>
      </c>
      <c r="D545" s="12" t="inlineStr">
        <is>
          <t>Identify what a life cycle assessment is and what is included when a life cycle assessment is conducted.</t>
        </is>
      </c>
      <c r="E545" s="12" t="inlineStr">
        <is>
          <t>d93b339e-69f8-4ac4-b542-b9ab9a024ba6</t>
        </is>
      </c>
    </row>
    <row r="546" ht="45" customHeight="1">
      <c r="A546" s="12" t="inlineStr">
        <is>
          <t>Unit 8.2: Resources of Materials &amp; Energy</t>
        </is>
      </c>
      <c r="B546" s="12" t="inlineStr">
        <is>
          <t>Life Cycle Assessments &amp; Recycling</t>
        </is>
      </c>
      <c r="C546" s="13" t="inlineStr">
        <is>
          <t>LCA: Evaluating Products Using LCAs [CH10.22]</t>
        </is>
      </c>
      <c r="D546" s="12" t="inlineStr">
        <is>
          <t>Interpret data from a life cycle assessment for a product.</t>
        </is>
      </c>
      <c r="E546" s="12" t="inlineStr">
        <is>
          <t>2d09294e-7b27-4afe-94eb-2801b92238b9</t>
        </is>
      </c>
    </row>
    <row r="547" ht="45" customHeight="1">
      <c r="A547" s="12" t="inlineStr">
        <is>
          <t>Unit 8.2: Resources of Materials &amp; Energy</t>
        </is>
      </c>
      <c r="B547" s="12" t="inlineStr">
        <is>
          <t>Life Cycle Assessments &amp; Recycling</t>
        </is>
      </c>
      <c r="C547" s="13" t="inlineStr">
        <is>
          <t>Reducing the Use of Resources [CH10.23]</t>
        </is>
      </c>
      <c r="D547" s="12" t="inlineStr">
        <is>
          <t>Understand how reducing, reusing and recycling can extend the lifetime of finite resources.</t>
        </is>
      </c>
      <c r="E547" s="12" t="inlineStr">
        <is>
          <t>2b6af54e-2af6-43ef-af48-c5db09831e1e</t>
        </is>
      </c>
    </row>
    <row r="548" ht="45" customHeight="1">
      <c r="A548" s="12" t="inlineStr">
        <is>
          <t>Unit 8.2: Resources of Materials &amp; Energy</t>
        </is>
      </c>
      <c r="B548" s="12" t="inlineStr">
        <is>
          <t>Life Cycle Assessments &amp; Recycling</t>
        </is>
      </c>
      <c r="C548" s="13" t="inlineStr">
        <is>
          <t>Sustainable Development [CH10.24]</t>
        </is>
      </c>
      <c r="D548" s="12" t="inlineStr">
        <is>
          <t>Understand what is meant by sustainable development and how it can be achieved.</t>
        </is>
      </c>
      <c r="E548" s="12" t="inlineStr">
        <is>
          <t>10bf1ae2-68a1-4267-97e0-54201e4b4557</t>
        </is>
      </c>
    </row>
    <row r="549" ht="45" customHeight="1">
      <c r="A549" s="12" t="inlineStr">
        <is>
          <t>Unit 8.2: Resources of Materials &amp; Energy</t>
        </is>
      </c>
      <c r="B549" s="12" t="inlineStr">
        <is>
          <t>Life Cycle Assessments &amp; Recycling</t>
        </is>
      </c>
      <c r="C549" s="13" t="inlineStr">
        <is>
          <t>LCA: Shopping Bags [CH10.25]</t>
        </is>
      </c>
      <c r="D549" s="12" t="inlineStr">
        <is>
          <t>Compare the LCAs for plastic and paper bags to evaluate which is more environmentally friendly.</t>
        </is>
      </c>
      <c r="E549" s="12" t="inlineStr">
        <is>
          <t>5be116f5-8ca4-4cf4-a48c-42d740f11087</t>
        </is>
      </c>
    </row>
    <row r="550" ht="45" customHeight="1">
      <c r="A550" s="12" t="inlineStr">
        <is>
          <t>Working Scientifically</t>
        </is>
      </c>
      <c r="B550" s="12" t="inlineStr">
        <is>
          <t>Development of Scientific Thinking</t>
        </is>
      </c>
      <c r="C550" s="13" t="inlineStr">
        <is>
          <t>Diagnostic: Development of Scientific Thinking [WS0.01]</t>
        </is>
      </c>
      <c r="D550" s="12" t="inlineStr">
        <is>
          <t>A diagnostic for the developing scientific thinking strand of working scientifically.</t>
        </is>
      </c>
      <c r="E550" s="12" t="inlineStr">
        <is>
          <t>12467ab6-7253-4bbb-9ba0-ec30aaea4624</t>
        </is>
      </c>
    </row>
    <row r="551" ht="45" customHeight="1">
      <c r="A551" s="12" t="inlineStr">
        <is>
          <t>Working Scientifically</t>
        </is>
      </c>
      <c r="B551" s="12" t="inlineStr">
        <is>
          <t>Development of Scientific Thinking</t>
        </is>
      </c>
      <c r="C551" s="13" t="inlineStr">
        <is>
          <t>Science &amp; Scientific Applications [WS01.01]</t>
        </is>
      </c>
      <c r="D551" s="12" t="inlineStr">
        <is>
          <t xml:space="preserve">A description of science and how it is used to answer questions. </t>
        </is>
      </c>
      <c r="E551" s="12" t="inlineStr">
        <is>
          <t>90fe5a9c-46fc-4a1f-8728-33547fb3802b</t>
        </is>
      </c>
    </row>
    <row r="552" ht="45" customHeight="1">
      <c r="A552" s="12" t="inlineStr">
        <is>
          <t>Working Scientifically</t>
        </is>
      </c>
      <c r="B552" s="12" t="inlineStr">
        <is>
          <t>Development of Scientific Thinking</t>
        </is>
      </c>
      <c r="C552" s="13" t="inlineStr">
        <is>
          <t>Developing Scientific Theories [WS01.02]</t>
        </is>
      </c>
      <c r="D552" s="12" t="inlineStr">
        <is>
          <t xml:space="preserve">A description of how scientific theories are formed and how they develop over time. </t>
        </is>
      </c>
      <c r="E552" s="12" t="inlineStr">
        <is>
          <t>484a92d3-8206-44ad-97c0-915beefd474d</t>
        </is>
      </c>
    </row>
    <row r="553" ht="45" customHeight="1">
      <c r="A553" s="12" t="inlineStr">
        <is>
          <t>Working Scientifically</t>
        </is>
      </c>
      <c r="B553" s="12" t="inlineStr">
        <is>
          <t>Development of Scientific Thinking</t>
        </is>
      </c>
      <c r="C553" s="13" t="inlineStr">
        <is>
          <t>Using Data to Support Scientific Theories [WS01.03]</t>
        </is>
      </c>
      <c r="D553" s="12" t="inlineStr">
        <is>
          <t xml:space="preserve">An explanation of how data is used to support scientific theories. </t>
        </is>
      </c>
      <c r="E553" s="12" t="inlineStr">
        <is>
          <t>2cad1b02-e15d-407c-8801-e9b20ffce4d3</t>
        </is>
      </c>
    </row>
    <row r="554" ht="45" customHeight="1">
      <c r="A554" s="12" t="inlineStr">
        <is>
          <t>Working Scientifically</t>
        </is>
      </c>
      <c r="B554" s="12" t="inlineStr">
        <is>
          <t>Development of Scientific Thinking</t>
        </is>
      </c>
      <c r="C554" s="13" t="inlineStr">
        <is>
          <t>Types of Scientific Diagram [WS01.04]</t>
        </is>
      </c>
      <c r="D554" s="12" t="inlineStr">
        <is>
          <t>A description of how scientific diagrams simplify observable features of different scientific discoveries.</t>
        </is>
      </c>
      <c r="E554" s="12" t="inlineStr">
        <is>
          <t>59f98d99-0fe7-4b15-966e-df1b6fcdb458</t>
        </is>
      </c>
    </row>
    <row r="555" ht="45" customHeight="1">
      <c r="A555" s="12" t="inlineStr">
        <is>
          <t>Working Scientifically</t>
        </is>
      </c>
      <c r="B555" s="12" t="inlineStr">
        <is>
          <t>Development of Scientific Thinking</t>
        </is>
      </c>
      <c r="C555" s="13" t="inlineStr">
        <is>
          <t>Models &amp; Their Limitations [WS01.05]</t>
        </is>
      </c>
      <c r="D555" s="12" t="inlineStr">
        <is>
          <t>A description of scientific modelling, how it is formed, how models can evolve, and why they are used in science.</t>
        </is>
      </c>
      <c r="E555" s="12" t="inlineStr">
        <is>
          <t>56127184-f24f-4543-8363-557d01bd796f</t>
        </is>
      </c>
    </row>
    <row r="556" ht="45" customHeight="1">
      <c r="A556" s="12" t="inlineStr">
        <is>
          <t>Working Scientifically</t>
        </is>
      </c>
      <c r="B556" s="12" t="inlineStr">
        <is>
          <t>Development of Scientific Thinking</t>
        </is>
      </c>
      <c r="C556" s="13" t="inlineStr">
        <is>
          <t>Importance of Data in Science [WS01.06]</t>
        </is>
      </c>
      <c r="D556" s="12" t="inlineStr">
        <is>
          <t>A description of the importance of data as a critical component of the scientific method.</t>
        </is>
      </c>
      <c r="E556" s="12" t="inlineStr">
        <is>
          <t>55b03a28-8a12-420b-9506-df15963a03e8</t>
        </is>
      </c>
    </row>
    <row r="557" ht="45" customHeight="1">
      <c r="A557" s="12" t="inlineStr">
        <is>
          <t>Working Scientifically</t>
        </is>
      </c>
      <c r="B557" s="12" t="inlineStr">
        <is>
          <t>Development of Scientific Thinking</t>
        </is>
      </c>
      <c r="C557" s="13" t="inlineStr">
        <is>
          <t>Ethical Issues in Science [WS01.07]</t>
        </is>
      </c>
      <c r="D557" s="12" t="inlineStr">
        <is>
          <t>An exploration of the ethical issues and arguments surrounding scientific discoveries and technologies.</t>
        </is>
      </c>
      <c r="E557" s="12" t="inlineStr">
        <is>
          <t>a9762703-bc45-451f-97df-858e6ba96a8c</t>
        </is>
      </c>
    </row>
    <row r="558" ht="45" customHeight="1">
      <c r="A558" s="12" t="inlineStr">
        <is>
          <t>Working Scientifically</t>
        </is>
      </c>
      <c r="B558" s="12" t="inlineStr">
        <is>
          <t>Development of Scientific Thinking</t>
        </is>
      </c>
      <c r="C558" s="13" t="inlineStr">
        <is>
          <t>Evaluating Science-Based Technologies [WS01.08]</t>
        </is>
      </c>
      <c r="D558" s="12" t="inlineStr">
        <is>
          <t>Understanding how science-based technologies are evaluated through a risk-benefit analysis.</t>
        </is>
      </c>
      <c r="E558" s="12" t="inlineStr">
        <is>
          <t>1c9d68ae-dacd-43b0-a681-11e6932ef43f</t>
        </is>
      </c>
    </row>
    <row r="559" ht="45" customHeight="1">
      <c r="A559" s="12" t="inlineStr">
        <is>
          <t>Working Scientifically</t>
        </is>
      </c>
      <c r="B559" s="12" t="inlineStr">
        <is>
          <t>Experimental Skills &amp; Strategies</t>
        </is>
      </c>
      <c r="C559" s="13" t="inlineStr">
        <is>
          <t>Diagnostic: Experimental Skills &amp; Strategies [WS0.02]</t>
        </is>
      </c>
      <c r="D559" s="12" t="inlineStr">
        <is>
          <t>A diagnostic for the experimental skills and strategies strand of the working scientifically course.</t>
        </is>
      </c>
      <c r="E559" s="12" t="inlineStr">
        <is>
          <t>9990f01a-db80-4a10-975e-a61c0a0dd37e</t>
        </is>
      </c>
    </row>
    <row r="560" ht="45" customHeight="1">
      <c r="A560" s="12" t="inlineStr">
        <is>
          <t>Working Scientifically</t>
        </is>
      </c>
      <c r="B560" s="12" t="inlineStr">
        <is>
          <t>Experimental Skills &amp; Strategies</t>
        </is>
      </c>
      <c r="C560" s="13" t="inlineStr">
        <is>
          <t>The Scientific Method [WS02.01]</t>
        </is>
      </c>
      <c r="D560" s="12" t="inlineStr">
        <is>
          <t>An introduction to the scientific method.</t>
        </is>
      </c>
      <c r="E560" s="12" t="inlineStr">
        <is>
          <t>2b35ab10-add0-4fde-8a10-b984fca7acda</t>
        </is>
      </c>
    </row>
    <row r="561" ht="45" customHeight="1">
      <c r="A561" s="12" t="inlineStr">
        <is>
          <t>Working Scientifically</t>
        </is>
      </c>
      <c r="B561" s="12" t="inlineStr">
        <is>
          <t>Experimental Skills &amp; Strategies</t>
        </is>
      </c>
      <c r="C561" s="13" t="inlineStr">
        <is>
          <t>Hypotheses &amp; Predictions [WS02.02]</t>
        </is>
      </c>
      <c r="D561" s="12" t="inlineStr">
        <is>
          <t>How to construct hypotheses and predictions.</t>
        </is>
      </c>
      <c r="E561" s="12" t="inlineStr">
        <is>
          <t>a2c4e0e0-6ccf-40a3-b7e3-f8947998ac0e</t>
        </is>
      </c>
    </row>
    <row r="562" ht="45" customHeight="1">
      <c r="A562" s="12" t="inlineStr">
        <is>
          <t>Working Scientifically</t>
        </is>
      </c>
      <c r="B562" s="12" t="inlineStr">
        <is>
          <t>Experimental Skills &amp; Strategies</t>
        </is>
      </c>
      <c r="C562" s="13" t="inlineStr">
        <is>
          <t>Types of Variables [WS02.03]</t>
        </is>
      </c>
      <c r="D562" s="12" t="inlineStr">
        <is>
          <t>Learning about the differences in the types of variable and how to correctly identify them.</t>
        </is>
      </c>
      <c r="E562" s="12" t="inlineStr">
        <is>
          <t>d50e749d-7530-4a15-8779-eaa91e5e98ea</t>
        </is>
      </c>
    </row>
    <row r="563" ht="45" customHeight="1">
      <c r="A563" s="12" t="inlineStr">
        <is>
          <t>Working Scientifically</t>
        </is>
      </c>
      <c r="B563" s="12" t="inlineStr">
        <is>
          <t>Experimental Skills &amp; Strategies</t>
        </is>
      </c>
      <c r="C563" s="13" t="inlineStr">
        <is>
          <t>Measuring &amp; Controlling Variables in a Fair Test [WS02.04]</t>
        </is>
      </c>
      <c r="D563" s="12" t="inlineStr">
        <is>
          <t>Choosing the correct device for measuring different variables and how to control variables to ensure a fair test.</t>
        </is>
      </c>
      <c r="E563" s="12" t="inlineStr">
        <is>
          <t>377ae0b2-8515-4542-a113-cebf961dfa31</t>
        </is>
      </c>
    </row>
    <row r="564" ht="45" customHeight="1">
      <c r="A564" s="12" t="inlineStr">
        <is>
          <t>Working Scientifically</t>
        </is>
      </c>
      <c r="B564" s="12" t="inlineStr">
        <is>
          <t>Experimental Skills &amp; Strategies</t>
        </is>
      </c>
      <c r="C564" s="13" t="inlineStr">
        <is>
          <t>How to Write a Method [WS02.05]</t>
        </is>
      </c>
      <c r="D564" s="12" t="inlineStr">
        <is>
          <t>How to construct a step-by-step method for carrying out a scientific investigation.</t>
        </is>
      </c>
      <c r="E564" s="12" t="inlineStr">
        <is>
          <t>3364ab11-25d5-4ddc-85ff-0b4bfe75fe37</t>
        </is>
      </c>
    </row>
    <row r="565" ht="45" customHeight="1">
      <c r="A565" s="12" t="inlineStr">
        <is>
          <t>Working Scientifically</t>
        </is>
      </c>
      <c r="B565" s="12" t="inlineStr">
        <is>
          <t>Experimental Skills &amp; Strategies</t>
        </is>
      </c>
      <c r="C565" s="13" t="inlineStr">
        <is>
          <t>Recording Data [WS02.06]</t>
        </is>
      </c>
      <c r="D565" s="12" t="inlineStr">
        <is>
          <t>How to accurately read the scales on measuring equipment and to construct tables to accurately record the data collected in an investigation.</t>
        </is>
      </c>
      <c r="E565" s="12" t="inlineStr">
        <is>
          <t>1da29edc-0871-48ea-a623-2084b496a491</t>
        </is>
      </c>
    </row>
    <row r="566" ht="45" customHeight="1">
      <c r="A566" s="12" t="inlineStr">
        <is>
          <t>Working Scientifically</t>
        </is>
      </c>
      <c r="B566" s="12" t="inlineStr">
        <is>
          <t>Experimental Skills &amp; Strategies</t>
        </is>
      </c>
      <c r="C566" s="13" t="inlineStr">
        <is>
          <t>Hazards &amp; Risks [WS02.07]</t>
        </is>
      </c>
      <c r="D566" s="12" t="inlineStr">
        <is>
          <t>Identify the hazards in an investigation and make estimations as to the degree of risk they may pose.</t>
        </is>
      </c>
      <c r="E566" s="12" t="inlineStr">
        <is>
          <t>8173de09-d19e-4bb7-b57e-bf54b2ad97d3</t>
        </is>
      </c>
    </row>
    <row r="567" ht="45" customHeight="1">
      <c r="A567" s="12" t="inlineStr">
        <is>
          <t>Working Scientifically</t>
        </is>
      </c>
      <c r="B567" s="12" t="inlineStr">
        <is>
          <t>Analysis &amp; Evaluation</t>
        </is>
      </c>
      <c r="C567" s="13" t="inlineStr">
        <is>
          <t>Diagnostic: Analysis &amp; Evaluation [WS0.03]</t>
        </is>
      </c>
      <c r="D567" s="12" t="inlineStr">
        <is>
          <t>A diagnostic for the analysis &amp; evaluation strand of the working scientifically course.</t>
        </is>
      </c>
      <c r="E567" s="12" t="inlineStr">
        <is>
          <t>2026272b-26f6-48fe-9fa8-61761746e048</t>
        </is>
      </c>
    </row>
    <row r="568" ht="45" customHeight="1">
      <c r="A568" s="12" t="inlineStr">
        <is>
          <t>Working Scientifically</t>
        </is>
      </c>
      <c r="B568" s="12" t="inlineStr">
        <is>
          <t>Analysis &amp; Evaluation</t>
        </is>
      </c>
      <c r="C568" s="13" t="inlineStr">
        <is>
          <t>Accuracy &amp; Precision [WS03.01]</t>
        </is>
      </c>
      <c r="D568" s="12" t="inlineStr">
        <is>
          <t xml:space="preserve">Describe a data set in terms of accuracy and precision.
</t>
        </is>
      </c>
      <c r="E568" s="12" t="inlineStr">
        <is>
          <t>9a578b0f-f403-42d8-928b-025408af2d44</t>
        </is>
      </c>
    </row>
    <row r="569" ht="45" customHeight="1">
      <c r="A569" s="12" t="inlineStr">
        <is>
          <t>Working Scientifically</t>
        </is>
      </c>
      <c r="B569" s="12" t="inlineStr">
        <is>
          <t>Analysis &amp; Evaluation</t>
        </is>
      </c>
      <c r="C569" s="13" t="inlineStr">
        <is>
          <t>Random &amp; Systematic Errors [WS03.02]</t>
        </is>
      </c>
      <c r="D569" s="12" t="inlineStr">
        <is>
          <t>Describe random and systematic errors.</t>
        </is>
      </c>
      <c r="E569" s="12" t="inlineStr">
        <is>
          <t>7ae22c98-95d1-44bd-ab5a-382922ca3f07</t>
        </is>
      </c>
    </row>
    <row r="570" ht="45" customHeight="1">
      <c r="A570" s="12" t="inlineStr">
        <is>
          <t>Working Scientifically</t>
        </is>
      </c>
      <c r="B570" s="12" t="inlineStr">
        <is>
          <t>Analysis &amp; Evaluation</t>
        </is>
      </c>
      <c r="C570" s="13" t="inlineStr">
        <is>
          <t>Repeatable &amp; Reproducible [WS03.03]</t>
        </is>
      </c>
      <c r="D570" s="12" t="inlineStr">
        <is>
          <t xml:space="preserve">Describe experiments as repeatable and reproducible.
</t>
        </is>
      </c>
      <c r="E570" s="12" t="inlineStr">
        <is>
          <t>962820cb-e675-46a3-840b-b24e0cff749e</t>
        </is>
      </c>
    </row>
    <row r="571" ht="45" customHeight="1">
      <c r="A571" s="12" t="inlineStr">
        <is>
          <t>Working Scientifically</t>
        </is>
      </c>
      <c r="B571" s="12" t="inlineStr">
        <is>
          <t>Analysis &amp; Evaluation</t>
        </is>
      </c>
      <c r="C571" s="13" t="inlineStr">
        <is>
          <t>Uncertainty of Repeated Measurements [WS03.04]</t>
        </is>
      </c>
      <c r="D571" s="12" t="inlineStr">
        <is>
          <t>Identify how to represent the distribution of results with uncertainty around the mean.</t>
        </is>
      </c>
      <c r="E571" s="12" t="inlineStr">
        <is>
          <t>77b96ff6-8198-4e99-821e-20f83da3b06f</t>
        </is>
      </c>
    </row>
    <row r="572" ht="45" customHeight="1">
      <c r="A572" s="12" t="inlineStr">
        <is>
          <t>Working Scientifically</t>
        </is>
      </c>
      <c r="B572" s="12" t="inlineStr">
        <is>
          <t>Analysis &amp; Evaluation</t>
        </is>
      </c>
      <c r="C572" s="13" t="inlineStr">
        <is>
          <t>Calculating Uncertainty of Repeated Measurements [WS03.05]</t>
        </is>
      </c>
      <c r="D572" s="12" t="inlineStr">
        <is>
          <t>Calculate the distribution of results with uncertainty around the mean.</t>
        </is>
      </c>
      <c r="E572" s="12" t="inlineStr">
        <is>
          <t>2ac62c9b-2644-464d-92cc-57f561b95f7d</t>
        </is>
      </c>
    </row>
    <row r="573" ht="45" customHeight="1">
      <c r="A573" s="12" t="inlineStr">
        <is>
          <t>Working Scientifically</t>
        </is>
      </c>
      <c r="B573" s="12" t="inlineStr">
        <is>
          <t>Analysis &amp; Evaluation</t>
        </is>
      </c>
      <c r="C573" s="13" t="inlineStr">
        <is>
          <t>Interpreting Uncertainty of Repeated Measurements [WS03.06]</t>
        </is>
      </c>
      <c r="D573" s="12" t="inlineStr">
        <is>
          <t>Interpret from graphs the distribution of results with uncertainty around the mean.</t>
        </is>
      </c>
      <c r="E573" s="12" t="inlineStr">
        <is>
          <t>d3600001-0708-4e46-ab30-4c11ca0ed80c</t>
        </is>
      </c>
    </row>
    <row r="574" ht="45" customHeight="1">
      <c r="A574" s="12" t="inlineStr">
        <is>
          <t>Working Scientifically</t>
        </is>
      </c>
      <c r="B574" s="12" t="inlineStr">
        <is>
          <t>Analysis &amp; Evaluation</t>
        </is>
      </c>
      <c r="C574" s="13" t="inlineStr">
        <is>
          <t>Patterns &amp; Trends in Tables [WS03.07]</t>
        </is>
      </c>
      <c r="D574" s="12" t="inlineStr">
        <is>
          <t>Identify and describe patterns &amp; trends in tables.</t>
        </is>
      </c>
      <c r="E574" s="12" t="inlineStr">
        <is>
          <t>c38ec04d-4d17-44eb-ac40-f04424543b2b</t>
        </is>
      </c>
    </row>
    <row r="575" ht="45" customHeight="1">
      <c r="A575" s="12" t="inlineStr">
        <is>
          <t>Working Scientifically</t>
        </is>
      </c>
      <c r="B575" s="12" t="inlineStr">
        <is>
          <t>Analysis &amp; Evaluation</t>
        </is>
      </c>
      <c r="C575" s="13" t="inlineStr">
        <is>
          <t>Patterns &amp; Trends in Graphs I [WS03.08]</t>
        </is>
      </c>
      <c r="D575" s="12" t="inlineStr">
        <is>
          <t>Identifying and describing patterns and trends in graphs.</t>
        </is>
      </c>
      <c r="E575" s="12" t="inlineStr">
        <is>
          <t>55ce86c6-5b85-45c1-890f-96f8f5f7066c</t>
        </is>
      </c>
    </row>
    <row r="576" ht="45" customHeight="1">
      <c r="A576" s="12" t="inlineStr">
        <is>
          <t>Working Scientifically</t>
        </is>
      </c>
      <c r="B576" s="12" t="inlineStr">
        <is>
          <t>Analysis &amp; Evaluation</t>
        </is>
      </c>
      <c r="C576" s="13" t="inlineStr">
        <is>
          <t>Patterns &amp; Trends in Graphs II [WS03.09]</t>
        </is>
      </c>
      <c r="D576" s="12" t="inlineStr">
        <is>
          <t>Identify and describe multiple patterns and trends in graphs.</t>
        </is>
      </c>
      <c r="E576" s="12" t="inlineStr">
        <is>
          <t>b2c49eb0-0682-40e4-b16b-541ce6c2d8e6</t>
        </is>
      </c>
    </row>
    <row r="577" ht="45" customHeight="1">
      <c r="A577" s="12" t="inlineStr">
        <is>
          <t>Working Scientifically</t>
        </is>
      </c>
      <c r="B577" s="12" t="inlineStr">
        <is>
          <t>Analysis &amp; Evaluation</t>
        </is>
      </c>
      <c r="C577" s="13" t="inlineStr">
        <is>
          <t>Anomalous Results &amp; Outliers [WS03.10]</t>
        </is>
      </c>
      <c r="D577" s="12" t="inlineStr">
        <is>
          <t>What an anomaly is and how to identify an anomaly.</t>
        </is>
      </c>
      <c r="E577" s="12" t="inlineStr">
        <is>
          <t>aa100dfd-79e5-454b-b873-d8efe5bea6f7</t>
        </is>
      </c>
    </row>
    <row r="578" ht="45" customHeight="1">
      <c r="A578" s="12" t="inlineStr">
        <is>
          <t>Working Scientifically</t>
        </is>
      </c>
      <c r="B578" s="12" t="inlineStr">
        <is>
          <t>Analysis &amp; Evaluation</t>
        </is>
      </c>
      <c r="C578" s="13" t="inlineStr">
        <is>
          <t>Dealing with Anomalous Results &amp; Outliers [WS03.11]</t>
        </is>
      </c>
      <c r="D578" s="12" t="inlineStr">
        <is>
          <t>How to analyse experimental data when it contains an anomaly.</t>
        </is>
      </c>
      <c r="E578" s="12" t="inlineStr">
        <is>
          <t>3af520ef-3c75-428e-9d03-6faa08d3153a</t>
        </is>
      </c>
    </row>
    <row r="579" ht="45" customHeight="1">
      <c r="A579" s="12" t="inlineStr">
        <is>
          <t>Working Scientifically</t>
        </is>
      </c>
      <c r="B579" s="12" t="inlineStr">
        <is>
          <t>Analysis &amp; Evaluation</t>
        </is>
      </c>
      <c r="C579" s="13" t="inlineStr">
        <is>
          <t>Correlation &amp; Causality [WS03.12]</t>
        </is>
      </c>
      <c r="D579" s="12" t="inlineStr">
        <is>
          <t>Identify a correlation and determine if it can be explained using a causal mechanism.</t>
        </is>
      </c>
      <c r="E579" s="12" t="inlineStr">
        <is>
          <t>7211f45c-4722-43b8-ada4-1cc446acffaa</t>
        </is>
      </c>
    </row>
    <row r="580" ht="45" customHeight="1">
      <c r="A580" s="12" t="inlineStr">
        <is>
          <t>Working Scientifically</t>
        </is>
      </c>
      <c r="B580" s="12" t="inlineStr">
        <is>
          <t>Analysis &amp; Evaluation</t>
        </is>
      </c>
      <c r="C580" s="13" t="inlineStr">
        <is>
          <t>Drawing Conclusions [WS03.13]</t>
        </is>
      </c>
      <c r="D580" s="12" t="inlineStr">
        <is>
          <t>How to write a conclusion.</t>
        </is>
      </c>
      <c r="E580" s="12" t="inlineStr">
        <is>
          <t>85fea737-b9ce-4714-a3d0-4067921c29ea</t>
        </is>
      </c>
    </row>
    <row r="581" ht="45" customHeight="1">
      <c r="A581" s="12" t="inlineStr">
        <is>
          <t>Working Scientifically</t>
        </is>
      </c>
      <c r="B581" s="12" t="inlineStr">
        <is>
          <t>Analysis &amp; Evaluation</t>
        </is>
      </c>
      <c r="C581" s="13" t="inlineStr">
        <is>
          <t>Evaluating Experiments: Method [WS03.14]</t>
        </is>
      </c>
      <c r="D581" s="12" t="inlineStr">
        <is>
          <t>How to evaluate a method.</t>
        </is>
      </c>
      <c r="E581" s="12" t="inlineStr">
        <is>
          <t>e014f753-b104-4062-987c-7bc477d9993e</t>
        </is>
      </c>
    </row>
    <row r="582" ht="45" customHeight="1">
      <c r="A582" s="12" t="inlineStr">
        <is>
          <t>Working Scientifically</t>
        </is>
      </c>
      <c r="B582" s="12" t="inlineStr">
        <is>
          <t>Analysis &amp; Evaluation</t>
        </is>
      </c>
      <c r="C582" s="13" t="inlineStr">
        <is>
          <t>Evaluating Experiments: Data [WS03.15]</t>
        </is>
      </c>
      <c r="D582" s="12" t="inlineStr">
        <is>
          <t>Hw to evaluate experimental data.</t>
        </is>
      </c>
      <c r="E582" s="12" t="inlineStr">
        <is>
          <t>bb1fdbdf-cc4a-4290-b26d-aa7a58a8d29e</t>
        </is>
      </c>
    </row>
    <row r="583" ht="45" customHeight="1">
      <c r="A583" s="12" t="inlineStr">
        <is>
          <t>Working Scientifically</t>
        </is>
      </c>
      <c r="B583" s="12" t="inlineStr">
        <is>
          <t>Scientific Vocabulary, Quantities, Units, Symbols &amp; Nomenclature</t>
        </is>
      </c>
      <c r="C583" s="13" t="inlineStr">
        <is>
          <t>Diagnostic: Scientific Vocabulary, Quantities, Units, Symbols &amp; Nomenclature [WS0.04]</t>
        </is>
      </c>
      <c r="D583" s="12" t="inlineStr">
        <is>
          <t>Diagnostic for the scientific vocabulary, quantities, units, symbols &amp; nomenclature topic.</t>
        </is>
      </c>
      <c r="E583" s="12" t="inlineStr">
        <is>
          <t>f3057101-daec-4a93-9f59-0b0dc0bbd424</t>
        </is>
      </c>
    </row>
    <row r="584" ht="45" customHeight="1">
      <c r="A584" s="12" t="inlineStr">
        <is>
          <t>Working Scientifically</t>
        </is>
      </c>
      <c r="B584" s="12" t="inlineStr">
        <is>
          <t>Scientific Vocabulary, Quantities, Units, Symbols &amp; Nomenclature</t>
        </is>
      </c>
      <c r="C584" s="13" t="inlineStr">
        <is>
          <t>Writing Scientific Reports [WS03.16]</t>
        </is>
      </c>
      <c r="D584" s="12" t="inlineStr">
        <is>
          <t>How to write a scientific report.</t>
        </is>
      </c>
      <c r="E584" s="12" t="inlineStr">
        <is>
          <t>93ec927d-e5f2-4253-8eea-7438d21d3ce7</t>
        </is>
      </c>
    </row>
    <row r="585" ht="45" customHeight="1">
      <c r="A585" s="12" t="inlineStr">
        <is>
          <t>Working Scientifically</t>
        </is>
      </c>
      <c r="B585" s="12" t="inlineStr">
        <is>
          <t>Scientific Vocabulary, Quantities, Units, Symbols &amp; Nomenclature</t>
        </is>
      </c>
      <c r="C585" s="13" t="inlineStr">
        <is>
          <t>SI Units: Kilogram (Mass) [WS04.01]</t>
        </is>
      </c>
      <c r="D585" s="12" t="inlineStr">
        <is>
          <t>Understanding the S.I. unit used to measure mass.</t>
        </is>
      </c>
      <c r="E585" s="12" t="inlineStr">
        <is>
          <t>86dfad8d-44e0-481d-9fad-291511b9fdc6</t>
        </is>
      </c>
    </row>
    <row r="586" ht="45" customHeight="1">
      <c r="A586" s="12" t="inlineStr">
        <is>
          <t>Working Scientifically</t>
        </is>
      </c>
      <c r="B586" s="12" t="inlineStr">
        <is>
          <t>Scientific Vocabulary, Quantities, Units, Symbols &amp; Nomenclature</t>
        </is>
      </c>
      <c r="C586" s="13" t="inlineStr">
        <is>
          <t>SI Units: Metre (Length) [WS04.02]</t>
        </is>
      </c>
      <c r="D586" s="12" t="inlineStr">
        <is>
          <t>Understanding the S.I. unit used to measure length.</t>
        </is>
      </c>
      <c r="E586" s="12" t="inlineStr">
        <is>
          <t>612409cc-003c-4e5f-a584-ada905aa1cdc</t>
        </is>
      </c>
    </row>
    <row r="587" ht="45" customHeight="1">
      <c r="A587" s="12" t="inlineStr">
        <is>
          <t>Working Scientifically</t>
        </is>
      </c>
      <c r="B587" s="12" t="inlineStr">
        <is>
          <t>Scientific Vocabulary, Quantities, Units, Symbols &amp; Nomenclature</t>
        </is>
      </c>
      <c r="C587" s="13" t="inlineStr">
        <is>
          <t>SI Units: Second (Time) [WS04.03]</t>
        </is>
      </c>
      <c r="D587" s="12" t="inlineStr">
        <is>
          <t>Understanding the S.I. unit used to measure time.</t>
        </is>
      </c>
      <c r="E587" s="12" t="inlineStr">
        <is>
          <t>8ced28fd-cdc3-4bd7-a270-af12e4253c05</t>
        </is>
      </c>
    </row>
    <row r="588" ht="45" customHeight="1">
      <c r="A588" s="12" t="inlineStr">
        <is>
          <t>Working Scientifically</t>
        </is>
      </c>
      <c r="B588" s="12" t="inlineStr">
        <is>
          <t>Scientific Vocabulary, Quantities, Units, Symbols &amp; Nomenclature</t>
        </is>
      </c>
      <c r="C588" s="13" t="inlineStr">
        <is>
          <t>SI Units: Ampere (Electric Current) [WS04.04]</t>
        </is>
      </c>
      <c r="D588" s="12" t="inlineStr">
        <is>
          <t>Understanding the S.I. unit used to measure electric current.</t>
        </is>
      </c>
      <c r="E588" s="12" t="inlineStr">
        <is>
          <t>a1c51408-f533-44c2-8cf3-08ca03a19a6e</t>
        </is>
      </c>
    </row>
    <row r="589" ht="45" customHeight="1">
      <c r="A589" s="12" t="inlineStr">
        <is>
          <t>Working Scientifically</t>
        </is>
      </c>
      <c r="B589" s="12" t="inlineStr">
        <is>
          <t>Scientific Vocabulary, Quantities, Units, Symbols &amp; Nomenclature</t>
        </is>
      </c>
      <c r="C589" s="13" t="inlineStr">
        <is>
          <t>SI Units: Kelvin (Temperature) [PH1.38]</t>
        </is>
      </c>
      <c r="D589" s="12" t="inlineStr">
        <is>
          <t>Identify the SI unit used to measure temperature.</t>
        </is>
      </c>
      <c r="E589" s="12" t="inlineStr">
        <is>
          <t>e39fc51b-ba12-4b01-b2ac-9d7e09aa81f4</t>
        </is>
      </c>
    </row>
    <row r="590" ht="45" customHeight="1">
      <c r="A590" s="12" t="inlineStr">
        <is>
          <t>Working Scientifically</t>
        </is>
      </c>
      <c r="B590" s="12" t="inlineStr">
        <is>
          <t>Scientific Vocabulary, Quantities, Units, Symbols &amp; Nomenclature</t>
        </is>
      </c>
      <c r="C590" s="13" t="inlineStr">
        <is>
          <t>SI Units: Mole (Amount of Substance) [WS04.05]</t>
        </is>
      </c>
      <c r="D590" s="12" t="inlineStr">
        <is>
          <t>Understanding the S.I. unit used to measure amount of substance.</t>
        </is>
      </c>
      <c r="E590" s="12" t="inlineStr">
        <is>
          <t>ed31722e-33ac-44c9-b34a-d08a56593dec</t>
        </is>
      </c>
    </row>
    <row r="591" ht="45" customHeight="1">
      <c r="A591" s="12" t="inlineStr">
        <is>
          <t>Working Scientifically</t>
        </is>
      </c>
      <c r="B591" s="12" t="inlineStr">
        <is>
          <t>Scientific Vocabulary, Quantities, Units, Symbols &amp; Nomenclature</t>
        </is>
      </c>
      <c r="C591" s="13" t="inlineStr">
        <is>
          <t>SI Units: Candela (Luminous Intensity) [WS04.06]</t>
        </is>
      </c>
      <c r="D591" s="12" t="inlineStr">
        <is>
          <t>Understanding the S.I. unit used to measure luminous intensity.</t>
        </is>
      </c>
      <c r="E591" s="12" t="inlineStr">
        <is>
          <t>c6f34382-337b-4a61-a97f-5ee85b3bd375</t>
        </is>
      </c>
    </row>
    <row r="592" ht="45" customHeight="1">
      <c r="A592" s="12" t="inlineStr">
        <is>
          <t>Working Scientifically</t>
        </is>
      </c>
      <c r="B592" s="12" t="inlineStr">
        <is>
          <t>Scientific Vocabulary, Quantities, Units, Symbols &amp; Nomenclature</t>
        </is>
      </c>
      <c r="C592" s="13" t="inlineStr">
        <is>
          <t>SI Units: Base Units [WS04.07]</t>
        </is>
      </c>
      <c r="D592" s="12" t="inlineStr">
        <is>
          <t>Understanding the base units at the heart of the International System of units.</t>
        </is>
      </c>
      <c r="E592" s="12" t="inlineStr">
        <is>
          <t>18c15c12-543c-4747-96d8-f5d31ee77783</t>
        </is>
      </c>
    </row>
    <row r="593" ht="45" customHeight="1">
      <c r="A593" s="12" t="inlineStr">
        <is>
          <t>Working Scientifically</t>
        </is>
      </c>
      <c r="B593" s="12" t="inlineStr">
        <is>
          <t>Scientific Vocabulary, Quantities, Units, Symbols &amp; Nomenclature</t>
        </is>
      </c>
      <c r="C593" s="13" t="inlineStr">
        <is>
          <t>SI Units: Derived Units [WS04.08]</t>
        </is>
      </c>
      <c r="D593" s="12" t="inlineStr">
        <is>
          <t>Understand that all units can be linked back and derived from the seven S.I. base units.</t>
        </is>
      </c>
      <c r="E593" s="12" t="inlineStr">
        <is>
          <t>75705c23-87b2-4956-87ea-dbebf447ac1f</t>
        </is>
      </c>
    </row>
    <row r="594" ht="45" customHeight="1">
      <c r="A594" s="12" t="inlineStr">
        <is>
          <t>Working Scientifically</t>
        </is>
      </c>
      <c r="B594" s="12" t="inlineStr">
        <is>
          <t>Scientific Vocabulary, Quantities, Units, Symbols &amp; Nomenclature</t>
        </is>
      </c>
      <c r="C594" s="13" t="inlineStr">
        <is>
          <t>SI Units: Prefixes [WS04.09]</t>
        </is>
      </c>
      <c r="D594" s="12" t="inlineStr">
        <is>
          <t>Introduction to prefixes and their use to determine sizes of units relating to subdivisions or multiples of base units.</t>
        </is>
      </c>
      <c r="E594" s="12" t="inlineStr">
        <is>
          <t>1b4923cb-38c7-44dc-b6ee-a8eb46980c0c</t>
        </is>
      </c>
    </row>
    <row r="595" ht="45" customHeight="1">
      <c r="A595" s="12" t="inlineStr">
        <is>
          <t>Working Scientifically</t>
        </is>
      </c>
      <c r="B595" s="12" t="inlineStr">
        <is>
          <t>Scientific Vocabulary, Quantities, Units, Symbols &amp; Nomenclature</t>
        </is>
      </c>
      <c r="C595" s="13" t="inlineStr">
        <is>
          <t>SI Units: Converting Units [WS04.10]</t>
        </is>
      </c>
      <c r="D595" s="12" t="inlineStr">
        <is>
          <t>Understanding how to convert between multiples and subdivisions of S.I. base units.</t>
        </is>
      </c>
      <c r="E595" s="12" t="inlineStr">
        <is>
          <t>abbd801d-713e-4bcd-bcc2-da044289599d</t>
        </is>
      </c>
    </row>
    <row r="596" ht="45" customHeight="1">
      <c r="A596" s="12" t="inlineStr">
        <is>
          <t>Working Scientifically</t>
        </is>
      </c>
      <c r="B596" s="12" t="inlineStr">
        <is>
          <t>Scientific Vocabulary, Quantities, Units, Symbols &amp; Nomenclature</t>
        </is>
      </c>
      <c r="C596" s="13" t="inlineStr">
        <is>
          <t>SI Units: Converting Derived Units [WS04.11]</t>
        </is>
      </c>
      <c r="D596" s="12" t="inlineStr">
        <is>
          <t>Understanding how to convert between multiples and subdivisions of derived units.</t>
        </is>
      </c>
      <c r="E596" s="12" t="inlineStr">
        <is>
          <t>916e6fcf-b5ff-4ce1-9981-a366ecc9227b</t>
        </is>
      </c>
    </row>
    <row r="597" ht="45" customHeight="1">
      <c r="A597" s="12" t="inlineStr">
        <is>
          <t>Working Scientifically</t>
        </is>
      </c>
      <c r="B597" s="12" t="inlineStr">
        <is>
          <t>Scientific Vocabulary, Quantities, Units, Symbols &amp; Nomenclature</t>
        </is>
      </c>
      <c r="C597" s="13" t="inlineStr">
        <is>
          <t>Orders of Magnitude [WS04.12]</t>
        </is>
      </c>
      <c r="D597" s="12" t="inlineStr">
        <is>
          <t>Understanding what orders of magnitude are and how they are represented.</t>
        </is>
      </c>
      <c r="E597" s="12" t="inlineStr">
        <is>
          <t>41eaf501-7077-471a-8239-056401dc947c</t>
        </is>
      </c>
    </row>
    <row r="598" ht="45" customHeight="1">
      <c r="A598" s="12" t="inlineStr">
        <is>
          <t>Working Scientifically</t>
        </is>
      </c>
      <c r="B598" s="12" t="inlineStr">
        <is>
          <t>Measuring Length</t>
        </is>
      </c>
      <c r="C598" s="13" t="inlineStr">
        <is>
          <t>Measuring Length: Using a Ruler [WS05.01]</t>
        </is>
      </c>
      <c r="D598" s="12" t="inlineStr">
        <is>
          <t>How to measure length using a ruler.</t>
        </is>
      </c>
      <c r="E598" s="12" t="inlineStr">
        <is>
          <t>db235909-d91c-4922-861c-e6455d0d4b1d</t>
        </is>
      </c>
    </row>
    <row r="599" ht="45" customHeight="1">
      <c r="A599" s="12" t="inlineStr">
        <is>
          <t>Working Scientifically</t>
        </is>
      </c>
      <c r="B599" s="12" t="inlineStr">
        <is>
          <t>Measuring Length</t>
        </is>
      </c>
      <c r="C599" s="13" t="inlineStr">
        <is>
          <t>Measuring Length: Using a Tape Measure [WS05.02]</t>
        </is>
      </c>
      <c r="D599" s="12" t="inlineStr">
        <is>
          <t>How to measure the length of objects using a tape measure.</t>
        </is>
      </c>
      <c r="E599" s="12" t="inlineStr">
        <is>
          <t>225b5168-b52d-413f-b48f-6940e109a860</t>
        </is>
      </c>
    </row>
    <row r="600" ht="45" customHeight="1">
      <c r="A600" s="12" t="inlineStr">
        <is>
          <t>Working Scientifically</t>
        </is>
      </c>
      <c r="B600" s="12" t="inlineStr">
        <is>
          <t>Measuring Length</t>
        </is>
      </c>
      <c r="C600" s="13" t="inlineStr">
        <is>
          <t>Measuring Length: Using a Trundle Wheel [WS05.03]</t>
        </is>
      </c>
      <c r="D600" s="12" t="inlineStr">
        <is>
          <t>How to measure length with a trundle wheel.</t>
        </is>
      </c>
      <c r="E600" s="12" t="inlineStr">
        <is>
          <t>9885d598-07b4-481a-9c0b-70106a63069c</t>
        </is>
      </c>
    </row>
    <row r="601" ht="45" customHeight="1">
      <c r="A601" s="12" t="inlineStr">
        <is>
          <t>Working Scientifically</t>
        </is>
      </c>
      <c r="B601" s="12" t="inlineStr">
        <is>
          <t>Measuring Area</t>
        </is>
      </c>
      <c r="C601" s="13" t="inlineStr">
        <is>
          <t>Measuring Area: Using Measurements [WS05.04]</t>
        </is>
      </c>
      <c r="D601" s="12" t="inlineStr">
        <is>
          <t>Measuring area using calculations from measurements taken from regular objects.</t>
        </is>
      </c>
      <c r="E601" s="12" t="inlineStr">
        <is>
          <t>238ef7bf-8127-49df-9940-867fb530c09a</t>
        </is>
      </c>
    </row>
    <row r="602" ht="45" customHeight="1">
      <c r="A602" s="12" t="inlineStr">
        <is>
          <t>Working Scientifically</t>
        </is>
      </c>
      <c r="B602" s="12" t="inlineStr">
        <is>
          <t>Measuring Mass</t>
        </is>
      </c>
      <c r="C602" s="13" t="inlineStr">
        <is>
          <t>Measuring Mass: Using a Mass Balance [WS05.05]</t>
        </is>
      </c>
      <c r="D602" s="12" t="inlineStr">
        <is>
          <t>How to measure mass using a mass balance.</t>
        </is>
      </c>
      <c r="E602" s="12" t="inlineStr">
        <is>
          <t>6d40494c-8219-4907-bd97-65e419e6ad6e</t>
        </is>
      </c>
    </row>
    <row r="603" ht="45" customHeight="1">
      <c r="A603" s="12" t="inlineStr">
        <is>
          <t>Working Scientifically</t>
        </is>
      </c>
      <c r="B603" s="12" t="inlineStr">
        <is>
          <t>Measuring Time</t>
        </is>
      </c>
      <c r="C603" s="13" t="inlineStr">
        <is>
          <t>Measuring Time [WS05.06]</t>
        </is>
      </c>
      <c r="D603" s="12" t="inlineStr">
        <is>
          <t xml:space="preserve">How to measure time. </t>
        </is>
      </c>
      <c r="E603" s="12" t="inlineStr">
        <is>
          <t>4507d67c-d15b-4ea4-941b-070653aef61b</t>
        </is>
      </c>
    </row>
    <row r="604" ht="45" customHeight="1">
      <c r="A604" s="12" t="inlineStr">
        <is>
          <t>Working Scientifically</t>
        </is>
      </c>
      <c r="B604" s="12" t="inlineStr">
        <is>
          <t>Measuring Temperature</t>
        </is>
      </c>
      <c r="C604" s="13" t="inlineStr">
        <is>
          <t>Measuring Temperature [WS05.07]</t>
        </is>
      </c>
      <c r="D604" s="12" t="inlineStr">
        <is>
          <t>Temperature and how it is measured using a thermometer.</t>
        </is>
      </c>
      <c r="E604" s="12" t="inlineStr">
        <is>
          <t>067e50b5-e61a-4d28-90c2-20411e194afe</t>
        </is>
      </c>
    </row>
    <row r="605" ht="45" customHeight="1">
      <c r="A605" s="12" t="inlineStr">
        <is>
          <t>Working Scientifically</t>
        </is>
      </c>
      <c r="B605" s="12" t="inlineStr">
        <is>
          <t>Measuring Volume</t>
        </is>
      </c>
      <c r="C605" s="13" t="inlineStr">
        <is>
          <t>Measuring Volume: Cylinders, Beakers &amp; Conical Flasks [WS05.08]</t>
        </is>
      </c>
      <c r="D605" s="12" t="inlineStr">
        <is>
          <t xml:space="preserve">How to measure volumes of liquid using the most appropriate equipment. </t>
        </is>
      </c>
      <c r="E605" s="12" t="inlineStr">
        <is>
          <t>3a5761f3-4ccc-462e-95a8-2a208b9bf9b0</t>
        </is>
      </c>
    </row>
    <row r="606" ht="45" customHeight="1">
      <c r="A606" s="12" t="inlineStr">
        <is>
          <t>Working Scientifically</t>
        </is>
      </c>
      <c r="B606" s="12" t="inlineStr">
        <is>
          <t>Measuring Volume</t>
        </is>
      </c>
      <c r="C606" s="13" t="inlineStr">
        <is>
          <t>Measuring Volume: Pipettes &amp; Burette [WS05.09]</t>
        </is>
      </c>
      <c r="D606" s="12" t="inlineStr">
        <is>
          <t>How to measure small volumes of liquid using the most appropriate equipment.</t>
        </is>
      </c>
      <c r="E606" s="12" t="inlineStr">
        <is>
          <t>87b696f8-0ce6-4703-8249-e27ce06bb42c</t>
        </is>
      </c>
    </row>
    <row r="607" ht="45" customHeight="1">
      <c r="A607" s="12" t="inlineStr">
        <is>
          <t>Working Scientifically</t>
        </is>
      </c>
      <c r="B607" s="12" t="inlineStr">
        <is>
          <t>Measuring Volume</t>
        </is>
      </c>
      <c r="C607" s="13" t="inlineStr">
        <is>
          <t>Measuring Volume: Gas Cylinder &amp; Displacement Technique [WS05.10]</t>
        </is>
      </c>
      <c r="D607" s="12" t="inlineStr">
        <is>
          <t xml:space="preserve">How to measure the volume of gas produced during an experiment. </t>
        </is>
      </c>
      <c r="E607" s="12" t="inlineStr">
        <is>
          <t>67a5a2ee-3a4d-419b-ac09-244fd3964e00</t>
        </is>
      </c>
    </row>
    <row r="608" ht="45" customHeight="1">
      <c r="A608" s="12" t="inlineStr">
        <is>
          <t>Working Scientifically</t>
        </is>
      </c>
      <c r="B608" s="12" t="inlineStr">
        <is>
          <t>Measuring Volume</t>
        </is>
      </c>
      <c r="C608" s="13" t="inlineStr">
        <is>
          <t>Measuring Volume: Solids [WS05.11]</t>
        </is>
      </c>
      <c r="D608" s="12" t="inlineStr">
        <is>
          <t xml:space="preserve">How to measure the volume of regular-shaped and irregular-shaped solids. </t>
        </is>
      </c>
      <c r="E608" s="12" t="inlineStr">
        <is>
          <t>462561a6-04b4-4aa0-b5a2-7a36528c368a</t>
        </is>
      </c>
    </row>
    <row r="609" ht="45" customHeight="1">
      <c r="A609" s="12" t="inlineStr">
        <is>
          <t>Working Scientifically</t>
        </is>
      </c>
      <c r="B609" s="12" t="inlineStr">
        <is>
          <t>Resolution of Apparatus</t>
        </is>
      </c>
      <c r="C609" s="13" t="inlineStr">
        <is>
          <t>Resolution of Apparatus [WS05.12]</t>
        </is>
      </c>
      <c r="D609" s="12" t="inlineStr">
        <is>
          <t xml:space="preserve">Explanation of the term 'resolution' and how to identify it for different scientific apparatus. 
</t>
        </is>
      </c>
      <c r="E609" s="12" t="inlineStr">
        <is>
          <t>a81fa129-4f97-468b-a40e-90157506145e</t>
        </is>
      </c>
    </row>
    <row r="610" ht="45" customHeight="1">
      <c r="A610" s="12" t="inlineStr">
        <is>
          <t>Working Scientifically</t>
        </is>
      </c>
      <c r="B610" s="12" t="inlineStr">
        <is>
          <t>Using a Bunsen Burner</t>
        </is>
      </c>
      <c r="C610" s="13" t="inlineStr">
        <is>
          <t>Using a Bunsen Burner [WS05.13]</t>
        </is>
      </c>
      <c r="D610" s="12" t="inlineStr">
        <is>
          <t>Details on the development of the Bunsen burner, why it is so useful and how to use it safely.</t>
        </is>
      </c>
      <c r="E610" s="12" t="inlineStr">
        <is>
          <t>76ca17c5-0fdd-4d6c-b6d2-92913e4ec01e</t>
        </is>
      </c>
    </row>
    <row r="611" ht="45" customHeight="1">
      <c r="A611" s="12" t="inlineStr">
        <is>
          <t>Working Scientifically</t>
        </is>
      </c>
      <c r="B611" s="12" t="inlineStr">
        <is>
          <t>Methods of Heating</t>
        </is>
      </c>
      <c r="C611" s="13" t="inlineStr">
        <is>
          <t>Methods of Heating [WS05.14]</t>
        </is>
      </c>
      <c r="D611" s="12" t="inlineStr">
        <is>
          <t>A look at the advantages and disadvantages of different methods of heating.</t>
        </is>
      </c>
      <c r="E611" s="12" t="inlineStr">
        <is>
          <t>12d8e14e-91d4-4bd2-94d4-07e01a35d1ab</t>
        </is>
      </c>
    </row>
    <row r="612" ht="45" customHeight="1">
      <c r="A612" s="12" t="inlineStr">
        <is>
          <t>Working Scientifically</t>
        </is>
      </c>
      <c r="B612" s="12" t="inlineStr">
        <is>
          <t>Safe &amp; Ethical Use of Living Organisms</t>
        </is>
      </c>
      <c r="C612" s="13" t="inlineStr">
        <is>
          <t>Safe &amp; Ethical Use of Living Organisms [WS05.15]</t>
        </is>
      </c>
      <c r="D612" s="12" t="inlineStr">
        <is>
          <t>Explain how to safely and ethically use living organisms to conduct scientific investigations.</t>
        </is>
      </c>
      <c r="E612" s="12" t="inlineStr">
        <is>
          <t>0a7d55d5-1067-4e25-967c-57b43ec2221b</t>
        </is>
      </c>
    </row>
    <row r="613" ht="45" customHeight="1">
      <c r="A613" s="12" t="inlineStr">
        <is>
          <t>Maths Skills for Physical Scientists</t>
        </is>
      </c>
      <c r="B613" s="12" t="inlineStr">
        <is>
          <t>Algebraic Terminology</t>
        </is>
      </c>
      <c r="C613" s="13" t="inlineStr">
        <is>
          <t>Algebraic Terminology [MF17.03]</t>
        </is>
      </c>
      <c r="D613" s="12" t="inlineStr">
        <is>
          <t>This nugget has learning material and questions covering the topic of Algebraic Terminology.</t>
        </is>
      </c>
      <c r="E613" s="12" t="inlineStr">
        <is>
          <t>f2256c8a-79d1-45ee-9077-66d68555cc6a</t>
        </is>
      </c>
    </row>
    <row r="614" ht="45" customHeight="1">
      <c r="A614" s="12" t="inlineStr">
        <is>
          <t>Maths Skills for Physical Scientists</t>
        </is>
      </c>
      <c r="B614" s="12" t="inlineStr">
        <is>
          <t>Area</t>
        </is>
      </c>
      <c r="C614" s="13" t="inlineStr">
        <is>
          <t>Area of a Circle: From Radius [MF32.07]</t>
        </is>
      </c>
      <c r="D614" s="12" t="inlineStr">
        <is>
          <t>This nugget has learning material and questions covering the topic of Area of a Circle: From Radius.</t>
        </is>
      </c>
      <c r="E614" s="12" t="inlineStr">
        <is>
          <t>f686e547-81a7-4793-ba81-d14c3ae963dc</t>
        </is>
      </c>
    </row>
    <row r="615" ht="45" customHeight="1">
      <c r="A615" s="12" t="inlineStr">
        <is>
          <t>Maths Skills for Physical Scientists</t>
        </is>
      </c>
      <c r="B615" s="12" t="inlineStr">
        <is>
          <t>Area</t>
        </is>
      </c>
      <c r="C615" s="13" t="inlineStr">
        <is>
          <t>Area of Squares, Rectangles and Parallelograms [MF31.03]</t>
        </is>
      </c>
      <c r="D615" s="12" t="inlineStr">
        <is>
          <t>This nugget has learning material and questions covering the topic of the Area of Squares, Rectangles and Parallelograms.</t>
        </is>
      </c>
      <c r="E615" s="12" t="inlineStr">
        <is>
          <t>b730043c-6004-43d2-b60d-00ae3e7e70bf</t>
        </is>
      </c>
    </row>
    <row r="616" ht="45" customHeight="1">
      <c r="A616" s="12" t="inlineStr">
        <is>
          <t>Maths Skills for Physical Scientists</t>
        </is>
      </c>
      <c r="B616" s="12" t="inlineStr">
        <is>
          <t>Area</t>
        </is>
      </c>
      <c r="C616" s="13" t="inlineStr">
        <is>
          <t>Area of Triangles [MF31.05]</t>
        </is>
      </c>
      <c r="D616" s="12" t="inlineStr">
        <is>
          <t>This nugget has learning material and questions covering the topic of the Area of Triangles.</t>
        </is>
      </c>
      <c r="E616" s="12" t="inlineStr">
        <is>
          <t>6a1e573c-8343-4d84-88b7-da829a119cd9</t>
        </is>
      </c>
    </row>
    <row r="617" ht="45" customHeight="1">
      <c r="A617" s="12" t="inlineStr">
        <is>
          <t>Maths Skills for Physical Scientists</t>
        </is>
      </c>
      <c r="B617" s="12" t="inlineStr">
        <is>
          <t>Area</t>
        </is>
      </c>
      <c r="C617" s="13" t="inlineStr">
        <is>
          <t>Surface Area of Cuboids [MF35.01]</t>
        </is>
      </c>
      <c r="D617" s="12" t="inlineStr">
        <is>
          <t>This nugget has learning material and questions covering the topic of the Surface Area of Cuboids.</t>
        </is>
      </c>
      <c r="E617" s="12" t="inlineStr">
        <is>
          <t>a59e44c2-9829-48bc-98d9-32b9ff49968e</t>
        </is>
      </c>
    </row>
    <row r="618" ht="45" customHeight="1">
      <c r="A618" s="12" t="inlineStr">
        <is>
          <t>Maths Skills for Physical Scientists</t>
        </is>
      </c>
      <c r="B618" s="12" t="inlineStr">
        <is>
          <t>Averages</t>
        </is>
      </c>
      <c r="C618" s="13" t="inlineStr">
        <is>
          <t>Finding the Mean [PM9.12]</t>
        </is>
      </c>
      <c r="D618" s="12" t="inlineStr">
        <is>
          <t>This nugget has learning material and questions covering the topic of finding the mean.</t>
        </is>
      </c>
      <c r="E618" s="12" t="inlineStr">
        <is>
          <t>aa82af73-932c-4c5b-bc4f-82d7af7e669a</t>
        </is>
      </c>
    </row>
    <row r="619" ht="45" customHeight="1">
      <c r="A619" s="12" t="inlineStr">
        <is>
          <t>Maths Skills for Physical Scientists</t>
        </is>
      </c>
      <c r="B619" s="12" t="inlineStr">
        <is>
          <t>Averages</t>
        </is>
      </c>
      <c r="C619" s="13" t="inlineStr">
        <is>
          <t>Mean 1: Positive Integers [MF49.03]</t>
        </is>
      </c>
      <c r="D619" s="12" t="inlineStr">
        <is>
          <t>This nugget has learning material and questions covering the topic of Mean 1.</t>
        </is>
      </c>
      <c r="E619" s="12" t="inlineStr">
        <is>
          <t>407bfa05-f281-4ede-ba95-edecac8d9825</t>
        </is>
      </c>
    </row>
    <row r="620" ht="45" customHeight="1">
      <c r="A620" s="12" t="inlineStr">
        <is>
          <t>Maths Skills for Physical Scientists</t>
        </is>
      </c>
      <c r="B620" s="12" t="inlineStr">
        <is>
          <t>Averages</t>
        </is>
      </c>
      <c r="C620" s="13" t="inlineStr">
        <is>
          <t>Mean 2: Decimals and Negatives [MF49.04]</t>
        </is>
      </c>
      <c r="D620" s="12" t="inlineStr">
        <is>
          <t>This nugget has learning material and questions covering the topic of Mean 2.</t>
        </is>
      </c>
      <c r="E620" s="12" t="inlineStr">
        <is>
          <t>3562309c-7c47-466f-b2cb-69607479baa4</t>
        </is>
      </c>
    </row>
    <row r="621" ht="45" customHeight="1">
      <c r="A621" s="12" t="inlineStr">
        <is>
          <t>Maths Skills for Physical Scientists</t>
        </is>
      </c>
      <c r="B621" s="12" t="inlineStr">
        <is>
          <t>Averages</t>
        </is>
      </c>
      <c r="C621" s="13" t="inlineStr">
        <is>
          <t>Mean from Frequency Table [MF49.12]</t>
        </is>
      </c>
      <c r="D621" s="12" t="inlineStr">
        <is>
          <t>This nugget has learning material and questions covering the topic of Mean from Frequency Table.</t>
        </is>
      </c>
      <c r="E621" s="12" t="inlineStr">
        <is>
          <t>1949a57b-3256-4109-b00c-880acd7c69c7</t>
        </is>
      </c>
    </row>
    <row r="622" ht="45" customHeight="1">
      <c r="A622" s="12" t="inlineStr">
        <is>
          <t>Maths Skills for Physical Scientists</t>
        </is>
      </c>
      <c r="B622" s="12" t="inlineStr">
        <is>
          <t>Bar Charts</t>
        </is>
      </c>
      <c r="C622" s="13" t="inlineStr">
        <is>
          <t>Bar Charts [MF50.04]</t>
        </is>
      </c>
      <c r="D622" s="12" t="inlineStr">
        <is>
          <t>This nugget has learning material and questions covering the topic of Bar Charts.</t>
        </is>
      </c>
      <c r="E622" s="12" t="inlineStr">
        <is>
          <t>b6c397fc-5a9f-4025-bf48-63a780bce147</t>
        </is>
      </c>
    </row>
    <row r="623" ht="45" customHeight="1">
      <c r="A623" s="12" t="inlineStr">
        <is>
          <t>Maths Skills for Physical Scientists</t>
        </is>
      </c>
      <c r="B623" s="12" t="inlineStr">
        <is>
          <t>Bar Charts</t>
        </is>
      </c>
      <c r="C623" s="13" t="inlineStr">
        <is>
          <t>Multiple and Composite Bar Charts [MF50.05]</t>
        </is>
      </c>
      <c r="D623" s="12" t="inlineStr">
        <is>
          <t>This nugget has learning material and questions covering the topic of Multiple and Composite Bar Charts.</t>
        </is>
      </c>
      <c r="E623" s="12" t="inlineStr">
        <is>
          <t>65696649-a9bd-49df-a175-324ae53918a4</t>
        </is>
      </c>
    </row>
    <row r="624" ht="45" customHeight="1">
      <c r="A624" s="12" t="inlineStr">
        <is>
          <t>Maths Skills for Physical Scientists</t>
        </is>
      </c>
      <c r="B624" s="12" t="inlineStr">
        <is>
          <t>Density, Mass &amp; Volume</t>
        </is>
      </c>
      <c r="C624" s="13" t="inlineStr">
        <is>
          <t>Density, Mass and Volume: Mixed Questions [MF38.16]</t>
        </is>
      </c>
      <c r="D624" s="12" t="inlineStr">
        <is>
          <t>This nugget has learning material and questions covering the topic of Density, Mass and Volume: Mixed Questions.</t>
        </is>
      </c>
      <c r="E624" s="12" t="inlineStr">
        <is>
          <t>4fadd62c-d97a-4ff5-9f56-fd1a57ed0d28</t>
        </is>
      </c>
    </row>
    <row r="625" ht="45" customHeight="1">
      <c r="A625" s="12" t="inlineStr">
        <is>
          <t>Maths Skills for Physical Scientists</t>
        </is>
      </c>
      <c r="B625" s="12" t="inlineStr">
        <is>
          <t>Density, Mass &amp; Volume</t>
        </is>
      </c>
      <c r="C625" s="13" t="inlineStr">
        <is>
          <t>Finding Density (DMV) [MF38.10]</t>
        </is>
      </c>
      <c r="D625" s="12" t="inlineStr">
        <is>
          <t>This nugget has learning material and questions covering the topic of Finding Density (DMV).</t>
        </is>
      </c>
      <c r="E625" s="12" t="inlineStr">
        <is>
          <t>a60f779f-f429-4689-bba1-bb0f206947d5</t>
        </is>
      </c>
    </row>
    <row r="626" ht="45" customHeight="1">
      <c r="A626" s="12" t="inlineStr">
        <is>
          <t>Maths Skills for Physical Scientists</t>
        </is>
      </c>
      <c r="B626" s="12" t="inlineStr">
        <is>
          <t>Density, Mass &amp; Volume</t>
        </is>
      </c>
      <c r="C626" s="13" t="inlineStr">
        <is>
          <t>Finding Density with Conversions (DMV) [MF38.11]</t>
        </is>
      </c>
      <c r="D626" s="12" t="inlineStr">
        <is>
          <t>This nugget has learning material and questions covering the topic of Finding Density with Conversions (DMV).</t>
        </is>
      </c>
      <c r="E626" s="12" t="inlineStr">
        <is>
          <t>64d21380-1a5c-4d98-b423-b8767a99ed61</t>
        </is>
      </c>
    </row>
    <row r="627" ht="45" customHeight="1">
      <c r="A627" s="12" t="inlineStr">
        <is>
          <t>Maths Skills for Physical Scientists</t>
        </is>
      </c>
      <c r="B627" s="12" t="inlineStr">
        <is>
          <t>Density, Mass &amp; Volume</t>
        </is>
      </c>
      <c r="C627" s="13" t="inlineStr">
        <is>
          <t>Finding Mass (DMV) [MF38.12]</t>
        </is>
      </c>
      <c r="D627" s="12" t="inlineStr">
        <is>
          <t>This nugget has learning material and questions covering the topic of Finding Mass (DMV).</t>
        </is>
      </c>
      <c r="E627" s="12" t="inlineStr">
        <is>
          <t>57a59fba-00de-4eab-88c5-813584f1d676</t>
        </is>
      </c>
    </row>
    <row r="628" ht="45" customHeight="1">
      <c r="A628" s="12" t="inlineStr">
        <is>
          <t>Maths Skills for Physical Scientists</t>
        </is>
      </c>
      <c r="B628" s="12" t="inlineStr">
        <is>
          <t>Density, Mass &amp; Volume</t>
        </is>
      </c>
      <c r="C628" s="13" t="inlineStr">
        <is>
          <t>Finding Mass with Conversions (DMV) [MF38.13]</t>
        </is>
      </c>
      <c r="D628" s="12" t="inlineStr">
        <is>
          <t>This nugget has learning material and questions covering the topic of Finding Mass with Conversions (DMV).</t>
        </is>
      </c>
      <c r="E628" s="12" t="inlineStr">
        <is>
          <t>df821860-aac8-479d-8b0e-2864b6b3a073</t>
        </is>
      </c>
    </row>
    <row r="629" ht="45" customHeight="1">
      <c r="A629" s="12" t="inlineStr">
        <is>
          <t>Maths Skills for Physical Scientists</t>
        </is>
      </c>
      <c r="B629" s="12" t="inlineStr">
        <is>
          <t>Density, Mass &amp; Volume</t>
        </is>
      </c>
      <c r="C629" s="13" t="inlineStr">
        <is>
          <t>Finding Volume (DMV) [MF38.14]</t>
        </is>
      </c>
      <c r="D629" s="12" t="inlineStr">
        <is>
          <t>This nugget has learning material and questions covering the topic of Finding Volume (DMV).</t>
        </is>
      </c>
      <c r="E629" s="12" t="inlineStr">
        <is>
          <t>025fb679-7a7d-4085-98c3-8eb044804a31</t>
        </is>
      </c>
    </row>
    <row r="630" ht="45" customHeight="1">
      <c r="A630" s="12" t="inlineStr">
        <is>
          <t>Maths Skills for Physical Scientists</t>
        </is>
      </c>
      <c r="B630" s="12" t="inlineStr">
        <is>
          <t>Density, Mass &amp; Volume</t>
        </is>
      </c>
      <c r="C630" s="13" t="inlineStr">
        <is>
          <t>Finding Volume with Conversions (DMV) [MF38.15]</t>
        </is>
      </c>
      <c r="D630" s="12" t="inlineStr">
        <is>
          <t>This nugget has learning material and questions covering the topic of Finding Volume with Conversions (DMV).</t>
        </is>
      </c>
      <c r="E630" s="12" t="inlineStr">
        <is>
          <t>3a9a1dab-c2c8-4d5f-9f02-80bbcf3437a1</t>
        </is>
      </c>
    </row>
    <row r="631" ht="45" customHeight="1">
      <c r="A631" s="12" t="inlineStr">
        <is>
          <t>Maths Skills for Physical Scientists</t>
        </is>
      </c>
      <c r="B631" s="12" t="inlineStr">
        <is>
          <t>Density, Mass &amp; Volume</t>
        </is>
      </c>
      <c r="C631" s="13" t="inlineStr">
        <is>
          <t>Understanding and converting units (DMV) [MF38.09]</t>
        </is>
      </c>
      <c r="D631" s="12" t="inlineStr">
        <is>
          <t>This nugget has learning material and questions covering the topic of Understanding and converting units (DMV).</t>
        </is>
      </c>
      <c r="E631" s="12" t="inlineStr">
        <is>
          <t>b72777bc-c5b3-4224-861f-5d5e07f69302</t>
        </is>
      </c>
    </row>
    <row r="632" ht="45" customHeight="1">
      <c r="A632" s="12" t="inlineStr">
        <is>
          <t>Maths Skills for Physical Scientists</t>
        </is>
      </c>
      <c r="B632" s="12" t="inlineStr">
        <is>
          <t>Describing Direction</t>
        </is>
      </c>
      <c r="C632" s="13" t="inlineStr">
        <is>
          <t>Describing Direction [MC2.31]</t>
        </is>
      </c>
      <c r="D632" s="12" t="inlineStr">
        <is>
          <t>This nugget covers using compass directions to describe direction.</t>
        </is>
      </c>
      <c r="E632" s="12" t="inlineStr">
        <is>
          <t>f1ddd475-5942-49d3-aea3-3ed75ab04a77</t>
        </is>
      </c>
    </row>
    <row r="633" ht="45" customHeight="1">
      <c r="A633" s="12" t="inlineStr">
        <is>
          <t>Maths Skills for Physical Scientists</t>
        </is>
      </c>
      <c r="B633" s="12" t="inlineStr">
        <is>
          <t>Estimation</t>
        </is>
      </c>
      <c r="C633" s="13" t="inlineStr">
        <is>
          <t>Estimating Area [MF31.02]</t>
        </is>
      </c>
      <c r="D633" s="12" t="inlineStr">
        <is>
          <t>This nugget has learning material and questions covering the topic of Estimating Area.</t>
        </is>
      </c>
      <c r="E633" s="12" t="inlineStr">
        <is>
          <t>27dd2dc1-b2fa-4717-b535-508070f8ea1b</t>
        </is>
      </c>
    </row>
    <row r="634" ht="45" customHeight="1">
      <c r="A634" s="12" t="inlineStr">
        <is>
          <t>Maths Skills for Physical Scientists</t>
        </is>
      </c>
      <c r="B634" s="12" t="inlineStr">
        <is>
          <t>Estimation</t>
        </is>
      </c>
      <c r="C634" s="13" t="inlineStr">
        <is>
          <t>Estimating Gradients [MH24.16]</t>
        </is>
      </c>
      <c r="D634" s="12" t="inlineStr">
        <is>
          <t>This nugget has learning material and questions covering the topic of Estimating Gradients.</t>
        </is>
      </c>
      <c r="E634" s="12" t="inlineStr">
        <is>
          <t>9ab3d7fd-2af0-497d-84d6-5fe309340a61</t>
        </is>
      </c>
    </row>
    <row r="635" ht="45" customHeight="1">
      <c r="A635" s="12" t="inlineStr">
        <is>
          <t>Maths Skills for Physical Scientists</t>
        </is>
      </c>
      <c r="B635" s="12" t="inlineStr">
        <is>
          <t>Estimation</t>
        </is>
      </c>
      <c r="C635" s="13" t="inlineStr">
        <is>
          <t>Estimating with Metric Units [MF36.03]</t>
        </is>
      </c>
      <c r="D635" s="12" t="inlineStr">
        <is>
          <t>This nugget has learning material and questions covering the topic of Estimating with Metric Units.</t>
        </is>
      </c>
      <c r="E635" s="12" t="inlineStr">
        <is>
          <t>d9565956-ae55-49b8-aa37-3e7c9e2f2e67</t>
        </is>
      </c>
    </row>
    <row r="636" ht="45" customHeight="1">
      <c r="A636" s="12" t="inlineStr">
        <is>
          <t>Maths Skills for Physical Scientists</t>
        </is>
      </c>
      <c r="B636" s="12" t="inlineStr">
        <is>
          <t>Gradient</t>
        </is>
      </c>
      <c r="C636" s="13" t="inlineStr">
        <is>
          <t>Finding the Gradient of a Line Segment: Using the Graph [MF23.08]</t>
        </is>
      </c>
      <c r="D636" s="12" t="inlineStr">
        <is>
          <t>This nugget has learning material and questions covering the topic of Finding the Gradient of a Line Segment: Using the Graph.</t>
        </is>
      </c>
      <c r="E636" s="12" t="inlineStr">
        <is>
          <t>b539239e-ac53-4d0a-b6a0-0514dc5aa5b2</t>
        </is>
      </c>
    </row>
    <row r="637" ht="45" customHeight="1">
      <c r="A637" s="12" t="inlineStr">
        <is>
          <t>Maths Skills for Physical Scientists</t>
        </is>
      </c>
      <c r="B637" s="12" t="inlineStr">
        <is>
          <t>Histograms</t>
        </is>
      </c>
      <c r="C637" s="13" t="inlineStr">
        <is>
          <t>Histograms 1: Choosing Axes [MH61.03]</t>
        </is>
      </c>
      <c r="D637" s="12" t="inlineStr">
        <is>
          <t>This nugget has learning material and questions covering the topic of Histograms 1.</t>
        </is>
      </c>
      <c r="E637" s="12" t="inlineStr">
        <is>
          <t>1336ee15-6aec-4113-ad1b-43ab508f23a8</t>
        </is>
      </c>
    </row>
    <row r="638" ht="45" customHeight="1">
      <c r="A638" s="12" t="inlineStr">
        <is>
          <t>Maths Skills for Physical Scientists</t>
        </is>
      </c>
      <c r="B638" s="12" t="inlineStr">
        <is>
          <t>Interpreting Graphs</t>
        </is>
      </c>
      <c r="C638" s="13" t="inlineStr">
        <is>
          <t>Real Life Graphs: Interpreting [MF24.12]</t>
        </is>
      </c>
      <c r="D638" s="12" t="inlineStr">
        <is>
          <t>This nugget has learning material and questions covering the topic of Real Life Graphs: Interpreting .</t>
        </is>
      </c>
      <c r="E638" s="12" t="inlineStr">
        <is>
          <t>b8d70c65-8d84-47ff-a725-2f88848122dd</t>
        </is>
      </c>
    </row>
    <row r="639" ht="45" customHeight="1">
      <c r="A639" s="12" t="inlineStr">
        <is>
          <t>Maths Skills for Physical Scientists</t>
        </is>
      </c>
      <c r="B639" s="12" t="inlineStr">
        <is>
          <t>Outliers</t>
        </is>
      </c>
      <c r="C639" s="13" t="inlineStr">
        <is>
          <t>Scatter Graphs: Outliers [MF50.15]</t>
        </is>
      </c>
      <c r="D639" s="12" t="inlineStr">
        <is>
          <t>This nugget covers identifying outliers and the possible causes of an outlier on a scatter graph. It also covers what the effect of including an outlier has on the interpretation of correlation and drawing the line of best fit.</t>
        </is>
      </c>
      <c r="E639" s="12" t="inlineStr">
        <is>
          <t>0241e7a7-b962-4ac9-ac61-cd5906fcafa1</t>
        </is>
      </c>
    </row>
    <row r="640" ht="45" customHeight="1">
      <c r="A640" s="12" t="inlineStr">
        <is>
          <t>Maths Skills for Physical Scientists</t>
        </is>
      </c>
      <c r="B640" s="12" t="inlineStr">
        <is>
          <t>Percentage Change</t>
        </is>
      </c>
      <c r="C640" s="13" t="inlineStr">
        <is>
          <t>Percentage Increase and Decrease (Calculator) [MF11.03]</t>
        </is>
      </c>
      <c r="D640" s="12" t="inlineStr">
        <is>
          <t>This nugget has learning material and questions covering the topic of Percentages Increase and Decrease (Calculator).</t>
        </is>
      </c>
      <c r="E640" s="12" t="inlineStr">
        <is>
          <t>688127a4-38fd-4e76-87da-dfe67c9d18ed</t>
        </is>
      </c>
    </row>
    <row r="641" ht="45" customHeight="1">
      <c r="A641" s="12" t="inlineStr">
        <is>
          <t>Maths Skills for Physical Scientists</t>
        </is>
      </c>
      <c r="B641" s="12" t="inlineStr">
        <is>
          <t>Plans &amp; Elevations</t>
        </is>
      </c>
      <c r="C641" s="13" t="inlineStr">
        <is>
          <t>Plans and Elevations [MF33.04]</t>
        </is>
      </c>
      <c r="D641" s="12" t="inlineStr">
        <is>
          <t>This nugget has learning material and questions covering the topic of Plans and Elevations.</t>
        </is>
      </c>
      <c r="E641" s="12" t="inlineStr">
        <is>
          <t>17072aa4-4633-4dce-9593-2df94b580170</t>
        </is>
      </c>
    </row>
    <row r="642" ht="45" customHeight="1">
      <c r="A642" s="12" t="inlineStr">
        <is>
          <t>Maths Skills for Physical Scientists</t>
        </is>
      </c>
      <c r="B642" s="12" t="inlineStr">
        <is>
          <t>Plotting Graphs</t>
        </is>
      </c>
      <c r="C642" s="13" t="inlineStr">
        <is>
          <t>Plotting Straight Line Graphs: 4 Quadrants [MF23.07]</t>
        </is>
      </c>
      <c r="D642" s="12" t="inlineStr">
        <is>
          <t>This nugget has learning material and questions covering the topic of Plotting Straight Line Graphs: 4 Quadrants.</t>
        </is>
      </c>
      <c r="E642" s="12" t="inlineStr">
        <is>
          <t>0cde5f87-63db-44d9-9a80-8392640961da</t>
        </is>
      </c>
    </row>
    <row r="643" ht="45" customHeight="1">
      <c r="A643" s="12" t="inlineStr">
        <is>
          <t>Maths Skills for Physical Scientists</t>
        </is>
      </c>
      <c r="B643" s="12" t="inlineStr">
        <is>
          <t>Proportion</t>
        </is>
      </c>
      <c r="C643" s="13" t="inlineStr">
        <is>
          <t>Direct Proportion 1: Conversions [MF16.05]</t>
        </is>
      </c>
      <c r="D643" s="12" t="inlineStr">
        <is>
          <t>This nugget has learning material and questions covering the topic of Direct Proportion 1.</t>
        </is>
      </c>
      <c r="E643" s="12" t="inlineStr">
        <is>
          <t>5d2a4e1e-b9c6-4347-ae98-5df436cc17fe</t>
        </is>
      </c>
    </row>
    <row r="644" ht="45" customHeight="1">
      <c r="A644" s="12" t="inlineStr">
        <is>
          <t>Maths Skills for Physical Scientists</t>
        </is>
      </c>
      <c r="B644" s="12" t="inlineStr">
        <is>
          <t>Proportion</t>
        </is>
      </c>
      <c r="C644" s="13" t="inlineStr">
        <is>
          <t>Proportions on a Graph [MF16.09]</t>
        </is>
      </c>
      <c r="D644" s="12" t="inlineStr">
        <is>
          <t>This nugget has learning material and questions covering the topic of Proportions on a Graph.</t>
        </is>
      </c>
      <c r="E644" s="12" t="inlineStr">
        <is>
          <t>8a9953b5-e03e-4963-9121-7a83966bfd77</t>
        </is>
      </c>
    </row>
    <row r="645" ht="45" customHeight="1">
      <c r="A645" s="12" t="inlineStr">
        <is>
          <t>Maths Skills for Physical Scientists</t>
        </is>
      </c>
      <c r="B645" s="12" t="inlineStr">
        <is>
          <t>Ratios</t>
        </is>
      </c>
      <c r="C645" s="13" t="inlineStr">
        <is>
          <t>Simplifying Ratios with Units [MF15.06]</t>
        </is>
      </c>
      <c r="D645" s="12" t="inlineStr">
        <is>
          <t>This nugget has learning material and questions covering the topic of Simplifying Ratios with Units.</t>
        </is>
      </c>
      <c r="E645" s="12" t="inlineStr">
        <is>
          <t>dcb4b144-8764-4bd4-9c5d-18ffd70451ab</t>
        </is>
      </c>
    </row>
    <row r="646" ht="45" customHeight="1">
      <c r="A646" s="12" t="inlineStr">
        <is>
          <t>Maths Skills for Physical Scientists</t>
        </is>
      </c>
      <c r="B646" s="12" t="inlineStr">
        <is>
          <t>Rearranging Formulae</t>
        </is>
      </c>
      <c r="C646" s="13" t="inlineStr">
        <is>
          <t>Rearranging Formulae: Two Step [MF21.06]</t>
        </is>
      </c>
      <c r="D646" s="12" t="inlineStr">
        <is>
          <t>This nugget has learning material and questions covering the topic of Rearranging Formulae: Two Step.</t>
        </is>
      </c>
      <c r="E646" s="12" t="inlineStr">
        <is>
          <t>e7d4a305-dc53-4073-ae97-db2a79dd9710</t>
        </is>
      </c>
    </row>
    <row r="647" ht="45" customHeight="1">
      <c r="A647" s="12" t="inlineStr">
        <is>
          <t>Maths Skills for Physical Scientists</t>
        </is>
      </c>
      <c r="B647" s="12" t="inlineStr">
        <is>
          <t>Rearranging Formulae</t>
        </is>
      </c>
      <c r="C647" s="13" t="inlineStr">
        <is>
          <t>Rearranging y = mx + c [MF23.15]</t>
        </is>
      </c>
      <c r="D647" s="12" t="inlineStr">
        <is>
          <t>This nugget has learning material and questions covering the topic of Rearranging y=mx+c.</t>
        </is>
      </c>
      <c r="E647" s="12" t="inlineStr">
        <is>
          <t>de7fcddf-9fd6-446f-bf34-321897f668bf</t>
        </is>
      </c>
    </row>
    <row r="648" ht="45" customHeight="1">
      <c r="A648" s="12" t="inlineStr">
        <is>
          <t>Maths Skills for Physical Scientists</t>
        </is>
      </c>
      <c r="B648" s="12" t="inlineStr">
        <is>
          <t>Rounding</t>
        </is>
      </c>
      <c r="C648" s="13" t="inlineStr">
        <is>
          <t>Rounding to Mixed Significant Figures [MF9.08]</t>
        </is>
      </c>
      <c r="D648" s="12" t="inlineStr">
        <is>
          <t>This nugget contains questions on rounding numbers to a different number of significant figures, including 1, 2, 3 and 4. It also includes basic calculations where the answer is rounded to a different number of significant figures.</t>
        </is>
      </c>
      <c r="E648" s="12" t="inlineStr">
        <is>
          <t>90e46c57-90f1-43ab-bd24-03224cc687c0</t>
        </is>
      </c>
    </row>
    <row r="649" ht="45" customHeight="1">
      <c r="A649" s="12" t="inlineStr">
        <is>
          <t>Maths Skills for Physical Scientists</t>
        </is>
      </c>
      <c r="B649" s="12" t="inlineStr">
        <is>
          <t>Scales</t>
        </is>
      </c>
      <c r="C649" s="13" t="inlineStr">
        <is>
          <t>Scales: Continuous Data [MF50.19]</t>
        </is>
      </c>
      <c r="D649" s="12" t="inlineStr">
        <is>
          <t>This nugget has learning material and questions covering the topic of selecting appropriate scales for graphing continuous data.</t>
        </is>
      </c>
      <c r="E649" s="12" t="inlineStr">
        <is>
          <t>3486b636-e197-4848-9de4-b4a7b2632fe6</t>
        </is>
      </c>
    </row>
    <row r="650" ht="45" customHeight="1">
      <c r="A650" s="12" t="inlineStr">
        <is>
          <t>Maths Skills for Physical Scientists</t>
        </is>
      </c>
      <c r="B650" s="12" t="inlineStr">
        <is>
          <t>Solving Equations</t>
        </is>
      </c>
      <c r="C650" s="13" t="inlineStr">
        <is>
          <t>Solving Equations: One Step (+ – × ÷) [MF19.04]</t>
        </is>
      </c>
      <c r="D650" s="12" t="inlineStr">
        <is>
          <t>This nugget has learning material and questions covering the topic of Solving One Step Equations: mixed.</t>
        </is>
      </c>
      <c r="E650" s="12" t="inlineStr">
        <is>
          <t>814b0108-5ba5-4351-a6d8-f3b43ec5679a</t>
        </is>
      </c>
    </row>
    <row r="651" ht="45" customHeight="1">
      <c r="A651" s="12" t="inlineStr">
        <is>
          <t>Maths Skills for Physical Scientists</t>
        </is>
      </c>
      <c r="B651" s="12" t="inlineStr">
        <is>
          <t>Standard Form</t>
        </is>
      </c>
      <c r="C651" s="13" t="inlineStr">
        <is>
          <t>Adding and Subtracting with Standard Form [MF14.07]</t>
        </is>
      </c>
      <c r="D651" s="12" t="inlineStr">
        <is>
          <t>This nugget has learning material and questions covering the topic of Adding and Subtracting with Standard Form.</t>
        </is>
      </c>
      <c r="E651" s="12" t="inlineStr">
        <is>
          <t>6e5da371-899e-4ea7-9a96-590ece15aa57</t>
        </is>
      </c>
    </row>
    <row r="652" ht="45" customHeight="1">
      <c r="A652" s="12" t="inlineStr">
        <is>
          <t>Maths Skills for Physical Scientists</t>
        </is>
      </c>
      <c r="B652" s="12" t="inlineStr">
        <is>
          <t>Standard Form</t>
        </is>
      </c>
      <c r="C652" s="13" t="inlineStr">
        <is>
          <t>Dividing with Standard Form [MF14.09]</t>
        </is>
      </c>
      <c r="D652" s="12" t="inlineStr">
        <is>
          <t>This nugget has learning material and questions covering the topic of Dividing with Standard Form.</t>
        </is>
      </c>
      <c r="E652" s="12" t="inlineStr">
        <is>
          <t>7807adc4-9266-4500-913e-c79c3941e661</t>
        </is>
      </c>
    </row>
    <row r="653" ht="45" customHeight="1">
      <c r="A653" s="12" t="inlineStr">
        <is>
          <t>Maths Skills for Physical Scientists</t>
        </is>
      </c>
      <c r="B653" s="12" t="inlineStr">
        <is>
          <t>Standard Form</t>
        </is>
      </c>
      <c r="C653" s="13" t="inlineStr">
        <is>
          <t>Fixing into Standard Form [MF14.05]</t>
        </is>
      </c>
      <c r="D653" s="12" t="inlineStr">
        <is>
          <t>This nugget has learning material and questions covering the topic of Fixing into Standard Form.</t>
        </is>
      </c>
      <c r="E653" s="12" t="inlineStr">
        <is>
          <t>aaa86348-cc3d-448d-beaa-79df797a9577</t>
        </is>
      </c>
    </row>
    <row r="654" ht="45" customHeight="1">
      <c r="A654" s="12" t="inlineStr">
        <is>
          <t>Maths Skills for Physical Scientists</t>
        </is>
      </c>
      <c r="B654" s="12" t="inlineStr">
        <is>
          <t>Standard Form</t>
        </is>
      </c>
      <c r="C654" s="13" t="inlineStr">
        <is>
          <t>Multiplying with Standard Form [MF14.08]</t>
        </is>
      </c>
      <c r="D654" s="12" t="inlineStr">
        <is>
          <t>This nugget has learning material and questions covering the topic of Multiplying with Standard Form.</t>
        </is>
      </c>
      <c r="E654" s="12" t="inlineStr">
        <is>
          <t>44a145ad-6564-486d-8339-764bb8cbe9fc</t>
        </is>
      </c>
    </row>
    <row r="655" ht="45" customHeight="1">
      <c r="A655" s="12" t="inlineStr">
        <is>
          <t>Maths Skills for Physical Scientists</t>
        </is>
      </c>
      <c r="B655" s="12" t="inlineStr">
        <is>
          <t>Standard Form</t>
        </is>
      </c>
      <c r="C655" s="13" t="inlineStr">
        <is>
          <t>Ordering Standard Form [MF14.06]</t>
        </is>
      </c>
      <c r="D655" s="12" t="inlineStr">
        <is>
          <t>This nugget has learning material and questions covering the topic of Ordering Standard Form.</t>
        </is>
      </c>
      <c r="E655" s="12" t="inlineStr">
        <is>
          <t>c47556f2-8d98-45dd-ac84-d2aa487f48ea</t>
        </is>
      </c>
    </row>
    <row r="656" ht="45" customHeight="1">
      <c r="A656" s="12" t="inlineStr">
        <is>
          <t>Maths Skills for Physical Scientists</t>
        </is>
      </c>
      <c r="B656" s="12" t="inlineStr">
        <is>
          <t>Standard Form</t>
        </is>
      </c>
      <c r="C656" s="13" t="inlineStr">
        <is>
          <t>Ordinary to Standard Form [MF14.04]</t>
        </is>
      </c>
      <c r="D656" s="12" t="inlineStr">
        <is>
          <t>This nugget has learning material and questions covering the topic of Ordinary to Standard Form.</t>
        </is>
      </c>
      <c r="E656" s="12" t="inlineStr">
        <is>
          <t>921c0f8f-eb17-48cd-aa10-f85cf25d42f7</t>
        </is>
      </c>
    </row>
    <row r="657" ht="45" customHeight="1">
      <c r="A657" s="12" t="inlineStr">
        <is>
          <t>Maths Skills for Physical Scientists</t>
        </is>
      </c>
      <c r="B657" s="12" t="inlineStr">
        <is>
          <t>Standard Form</t>
        </is>
      </c>
      <c r="C657" s="13" t="inlineStr">
        <is>
          <t>Standard Form to Ordinary [MF14.03]</t>
        </is>
      </c>
      <c r="D657" s="12" t="inlineStr">
        <is>
          <t>This nugget has learning material and questions covering the topic of Standard Form to Ordinary.</t>
        </is>
      </c>
      <c r="E657" s="12" t="inlineStr">
        <is>
          <t>d9ff6a1c-d84e-494d-8806-cd7eaaab2ef4</t>
        </is>
      </c>
    </row>
    <row r="658" ht="45" customHeight="1">
      <c r="A658" s="12" t="inlineStr">
        <is>
          <t>Maths Skills for Physical Scientists</t>
        </is>
      </c>
      <c r="B658" s="12" t="inlineStr">
        <is>
          <t>Standard Form</t>
        </is>
      </c>
      <c r="C658" s="13" t="inlineStr">
        <is>
          <t>Standard Form: Worded problems with calculator [MF14.10]</t>
        </is>
      </c>
      <c r="D658" s="12" t="inlineStr">
        <is>
          <t>This nugget has learning material and questions covering the topic of solving Standard Form worded problems with a calculator.</t>
        </is>
      </c>
      <c r="E658" s="12" t="inlineStr">
        <is>
          <t>447f52d9-7f65-4a8b-bf13-0f0c6321d98c</t>
        </is>
      </c>
    </row>
    <row r="659" ht="45" customHeight="1">
      <c r="A659" s="12" t="inlineStr">
        <is>
          <t>Maths Skills for Physical Scientists</t>
        </is>
      </c>
      <c r="B659" s="12" t="inlineStr">
        <is>
          <t>Substitution</t>
        </is>
      </c>
      <c r="C659" s="13" t="inlineStr">
        <is>
          <t>Substituting into a Formula [MF21.02]</t>
        </is>
      </c>
      <c r="D659" s="12" t="inlineStr">
        <is>
          <t>This nugget has learning material and questions covering the topic of Substituting into a Formula.</t>
        </is>
      </c>
      <c r="E659" s="12" t="inlineStr">
        <is>
          <t>21cb7259-64cd-4bef-af6f-8e1207411f1d</t>
        </is>
      </c>
    </row>
    <row r="660" ht="45" customHeight="1">
      <c r="A660" s="12" t="inlineStr">
        <is>
          <t>Maths Skills for Physical Scientists</t>
        </is>
      </c>
      <c r="B660" s="12" t="inlineStr">
        <is>
          <t>Substitution</t>
        </is>
      </c>
      <c r="C660" s="13" t="inlineStr">
        <is>
          <t>Substitution into Expressions 3: Two Terms incl. Squares [MF17.15]</t>
        </is>
      </c>
      <c r="D660" s="12" t="inlineStr">
        <is>
          <t>This nugget has learning material and questions covering the topic of Substitution into Expressions 3.</t>
        </is>
      </c>
      <c r="E660" s="12" t="inlineStr">
        <is>
          <t>d6732310-1b59-45c5-b3e4-354b29cd73a7</t>
        </is>
      </c>
    </row>
    <row r="661" ht="45" customHeight="1">
      <c r="A661" s="12" t="inlineStr">
        <is>
          <t>Maths Skills for Physical Scientists</t>
        </is>
      </c>
      <c r="B661" s="12" t="inlineStr">
        <is>
          <t>Temperature</t>
        </is>
      </c>
      <c r="C661" s="13" t="inlineStr">
        <is>
          <t>Temperature [MC2.16]</t>
        </is>
      </c>
      <c r="D661" s="12" t="inlineStr">
        <is>
          <t>This nugget has learning material and questions covering the topic of Temperature.</t>
        </is>
      </c>
      <c r="E661" s="12" t="inlineStr">
        <is>
          <t>f1c13dd2-4a7b-4f34-9c8f-0da62f8bc2b7</t>
        </is>
      </c>
    </row>
    <row r="662" ht="45" customHeight="1">
      <c r="A662" s="12" t="inlineStr">
        <is>
          <t>Maths Skills for Physical Scientists</t>
        </is>
      </c>
      <c r="B662" s="12" t="inlineStr">
        <is>
          <t>Using a Ruler</t>
        </is>
      </c>
      <c r="C662" s="13" t="inlineStr">
        <is>
          <t>Using a Ruler [MF26.16]</t>
        </is>
      </c>
      <c r="D662" s="12" t="inlineStr">
        <is>
          <t xml:space="preserve">This nugget has questions on reading from a ruler to measure the length of a line segment in cm, to one decimal place. </t>
        </is>
      </c>
      <c r="E662" s="12" t="inlineStr">
        <is>
          <t>47f6e68e-d2d6-4504-88eb-aa6d7098880b</t>
        </is>
      </c>
    </row>
    <row r="663" ht="45" customHeight="1">
      <c r="A663" s="12" t="inlineStr">
        <is>
          <t>Maths Skills for Physical Scientists</t>
        </is>
      </c>
      <c r="B663" s="12" t="inlineStr">
        <is>
          <t>Volume</t>
        </is>
      </c>
      <c r="C663" s="13" t="inlineStr">
        <is>
          <t>Converting Units with Density, Mass and Volume [MF38.17]</t>
        </is>
      </c>
      <c r="D663" s="12" t="inlineStr">
        <is>
          <t>This nugget has learning material and questions covering the topic of Converting Units with Density, Mass and Volume.</t>
        </is>
      </c>
      <c r="E663" s="12" t="inlineStr">
        <is>
          <t>4e8bb361-fabf-4284-acfc-c01ec6782d44</t>
        </is>
      </c>
    </row>
    <row r="664" ht="45" customHeight="1">
      <c r="A664" s="12" t="inlineStr">
        <is>
          <t>Maths Skills for Physical Scientists</t>
        </is>
      </c>
      <c r="B664" s="12" t="inlineStr">
        <is>
          <t>Volume</t>
        </is>
      </c>
      <c r="C664" s="13" t="inlineStr">
        <is>
          <t>Volume of a Cone [MF34.12]</t>
        </is>
      </c>
      <c r="D664" s="12" t="inlineStr">
        <is>
          <t>This nugget has learning material and questions covering the topic of the Volume of a Cone.</t>
        </is>
      </c>
      <c r="E664" s="12" t="inlineStr">
        <is>
          <t>e6c9b02b-5ced-4228-b3bf-35510710a166</t>
        </is>
      </c>
    </row>
    <row r="665" ht="45" customHeight="1">
      <c r="A665" s="12" t="inlineStr">
        <is>
          <t>Maths Skills for Physical Scientists</t>
        </is>
      </c>
      <c r="B665" s="12" t="inlineStr">
        <is>
          <t>Volume</t>
        </is>
      </c>
      <c r="C665" s="13" t="inlineStr">
        <is>
          <t>Volume of a Sphere [MF34.10]</t>
        </is>
      </c>
      <c r="D665" s="12" t="inlineStr">
        <is>
          <t>This nugget has learning material and questions covering the topic of the Volume of a Sphere.</t>
        </is>
      </c>
      <c r="E665" s="12" t="inlineStr">
        <is>
          <t>0ee2b510-12c9-45fe-a6c5-9279223146c3</t>
        </is>
      </c>
    </row>
    <row r="666" ht="45" customHeight="1">
      <c r="A666" s="12" t="inlineStr">
        <is>
          <t>Maths Skills for Physical Scientists</t>
        </is>
      </c>
      <c r="B666" s="12" t="inlineStr">
        <is>
          <t>Volume</t>
        </is>
      </c>
      <c r="C666" s="13" t="inlineStr">
        <is>
          <t>Volume of Cubes and Cuboids [MF34.02]</t>
        </is>
      </c>
      <c r="D666" s="12" t="inlineStr">
        <is>
          <t>This nugget has learning material and questions covering the topic of the Volume of Cubes and Cuboids.</t>
        </is>
      </c>
      <c r="E666" s="12" t="inlineStr">
        <is>
          <t>620abbcb-221f-4760-9d90-1df267223a20</t>
        </is>
      </c>
    </row>
    <row r="667" ht="45" customHeight="1">
      <c r="A667" s="12" t="inlineStr">
        <is>
          <t>Maths Skills for Physical Scientists</t>
        </is>
      </c>
      <c r="B667" s="12" t="inlineStr">
        <is>
          <t>Volume</t>
        </is>
      </c>
      <c r="C667" s="13" t="inlineStr">
        <is>
          <t>Volume of Cylinders [MF34.07]</t>
        </is>
      </c>
      <c r="D667" s="12" t="inlineStr">
        <is>
          <t>This nugget has learning material and questions covering the topic of the Volume of Cylinders.</t>
        </is>
      </c>
      <c r="E667" s="12" t="inlineStr">
        <is>
          <t>b020e9c2-9e79-4185-b6a9-75f5857b71d6</t>
        </is>
      </c>
    </row>
  </sheetData>
  <mergeCells count="1">
    <mergeCell ref="A6:E6"/>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E723"/>
  <sheetViews>
    <sheetView showGridLines="0" workbookViewId="0">
      <selection activeCell="A1" sqref="A1"/>
    </sheetView>
  </sheetViews>
  <sheetFormatPr baseColWidth="8" defaultRowHeight="15"/>
  <cols>
    <col width="52" customWidth="1" min="1" max="1"/>
    <col width="6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0cef72ca-dd62-4f77-a57c-e6ea59c96e90</t>
        </is>
      </c>
    </row>
    <row r="3">
      <c r="A3" s="2" t="inlineStr">
        <is>
          <t>Combined Science GCSE: AQA Synergy (H) – Life &amp; Environmental Sciences</t>
        </is>
      </c>
      <c r="D3" s="3" t="inlineStr">
        <is>
          <t>Last updated: 17 July 2026</t>
        </is>
      </c>
    </row>
    <row r="4">
      <c r="A4" s="4" t="inlineStr">
        <is>
          <t>15 Topics   ·   112 Subtopics   ·   716 Nuggets   ·   72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Unit 1.1: States of Matter</t>
        </is>
      </c>
      <c r="B8" s="12" t="inlineStr">
        <is>
          <t>Fundamental States of Matter</t>
        </is>
      </c>
      <c r="C8" s="13" t="inlineStr">
        <is>
          <t>Diagnostic: Fundamental States of Matter [PH0.047]</t>
        </is>
      </c>
      <c r="D8" s="12" t="inlineStr">
        <is>
          <t>Diagnostic for the fundamental states of matter and phase transitions using the particle model. Includes the limitations of the particle model.</t>
        </is>
      </c>
      <c r="E8" s="12" t="inlineStr">
        <is>
          <t>537f57ba-9fe2-47df-85fd-a0e6a0ffc7d8</t>
        </is>
      </c>
    </row>
    <row r="9" ht="45" customHeight="1">
      <c r="A9" s="12" t="inlineStr">
        <is>
          <t>Unit 1.1: States of Matter</t>
        </is>
      </c>
      <c r="B9" s="12" t="inlineStr">
        <is>
          <t>Fundamental States of Matter</t>
        </is>
      </c>
      <c r="C9" s="13" t="inlineStr">
        <is>
          <t>Pure Substances: Elements &amp; Compounds [CK20.05]</t>
        </is>
      </c>
      <c r="D9" s="12" t="inlineStr">
        <is>
          <t>Define pure substances, atoms, elements, compounds and molecules. Includes basic particle model descriptions.</t>
        </is>
      </c>
      <c r="E9" s="12" t="inlineStr">
        <is>
          <t>c408c120-25f7-4034-a257-cfbff18d4d02</t>
        </is>
      </c>
    </row>
    <row r="10" ht="45" customHeight="1">
      <c r="A10" s="12" t="inlineStr">
        <is>
          <t>Unit 1.1: States of Matter</t>
        </is>
      </c>
      <c r="B10" s="12" t="inlineStr">
        <is>
          <t>Fundamental States of Matter</t>
        </is>
      </c>
      <c r="C10" s="13" t="inlineStr">
        <is>
          <t>Fundamental States of Matter: Characteristics [PH3.01]</t>
        </is>
      </c>
      <c r="D10" s="12" t="inlineStr">
        <is>
          <t>Identify the four fundamental states of matter and their basic properties.</t>
        </is>
      </c>
      <c r="E10" s="12" t="inlineStr">
        <is>
          <t>73091f21-bd94-4604-8d09-b27dbf392a81</t>
        </is>
      </c>
    </row>
    <row r="11" ht="45" customHeight="1">
      <c r="A11" s="12" t="inlineStr">
        <is>
          <t>Unit 1.1: States of Matter</t>
        </is>
      </c>
      <c r="B11" s="12" t="inlineStr">
        <is>
          <t>Fundamental States of Matter</t>
        </is>
      </c>
      <c r="C11" s="13" t="inlineStr">
        <is>
          <t>Fundamental States of Matter: Particle Model [PH3.02]</t>
        </is>
      </c>
      <c r="D11" s="12" t="inlineStr">
        <is>
          <t>Describe the arrangement, movement and the relative energy of particles in the fundamental states of matter using the particle model.</t>
        </is>
      </c>
      <c r="E11" s="12" t="inlineStr">
        <is>
          <t>b5247aeb-dcac-4dec-ae35-227496f71dcd</t>
        </is>
      </c>
    </row>
    <row r="12" ht="45" customHeight="1">
      <c r="A12" s="12" t="inlineStr">
        <is>
          <t>Unit 1.1: States of Matter</t>
        </is>
      </c>
      <c r="B12" s="12" t="inlineStr">
        <is>
          <t>Fundamental States of Matter</t>
        </is>
      </c>
      <c r="C12" s="13" t="inlineStr">
        <is>
          <t>Phase Transitions [PH3.20]</t>
        </is>
      </c>
      <c r="D12" s="12" t="inlineStr">
        <is>
          <t>Describe phase transition between the different fundamental states of matter.</t>
        </is>
      </c>
      <c r="E12" s="12" t="inlineStr">
        <is>
          <t>3fcdbc93-ad2a-4d7c-9eba-34d014b86d91</t>
        </is>
      </c>
    </row>
    <row r="13" ht="45" customHeight="1">
      <c r="A13" s="12" t="inlineStr">
        <is>
          <t>Unit 1.1: States of Matter</t>
        </is>
      </c>
      <c r="B13" s="12" t="inlineStr">
        <is>
          <t>Fundamental States of Matter</t>
        </is>
      </c>
      <c r="C13" s="13" t="inlineStr">
        <is>
          <t>Evaporation vs Boiling [PH3.22]</t>
        </is>
      </c>
      <c r="D13" s="12" t="inlineStr">
        <is>
          <t>Describe and compare the different forms of vaporisation that can occur.</t>
        </is>
      </c>
      <c r="E13" s="12" t="inlineStr">
        <is>
          <t>c759e19c-f920-4a32-bf48-1a3100a05c72</t>
        </is>
      </c>
    </row>
    <row r="14" ht="45" customHeight="1">
      <c r="A14" s="12" t="inlineStr">
        <is>
          <t>Unit 1.1: States of Matter</t>
        </is>
      </c>
      <c r="B14" s="12" t="inlineStr">
        <is>
          <t>Fundamental States of Matter</t>
        </is>
      </c>
      <c r="C14" s="13" t="inlineStr">
        <is>
          <t>Phase Transitions: Melting &amp; Boiling Points [PH3.24]</t>
        </is>
      </c>
      <c r="D14" s="12" t="inlineStr">
        <is>
          <t>Predict the physical state of a substance under specified conditions, given suitable data.</t>
        </is>
      </c>
      <c r="E14" s="12" t="inlineStr">
        <is>
          <t>e260e2a5-cf19-4395-9d19-18be29a89497</t>
        </is>
      </c>
    </row>
    <row r="15" ht="45" customHeight="1">
      <c r="A15" s="12" t="inlineStr">
        <is>
          <t>Unit 1.1: States of Matter</t>
        </is>
      </c>
      <c r="B15" s="12" t="inlineStr">
        <is>
          <t>Fundamental States of Matter</t>
        </is>
      </c>
      <c r="C15" s="13" t="inlineStr">
        <is>
          <t>Fundamental States of Matter: Limitations of the Particle Model [PH3.25]</t>
        </is>
      </c>
      <c r="D15" s="12" t="inlineStr">
        <is>
          <t>Consider the limitations of the particle model during physical and chemical changes.</t>
        </is>
      </c>
      <c r="E15" s="12" t="inlineStr">
        <is>
          <t>bceb583b-1d33-4dae-ac63-1cecf43a4527</t>
        </is>
      </c>
    </row>
    <row r="16" ht="45" customHeight="1">
      <c r="A16" s="12" t="inlineStr">
        <is>
          <t>Unit 1.1: States of Matter</t>
        </is>
      </c>
      <c r="B16" s="12" t="inlineStr">
        <is>
          <t>Density</t>
        </is>
      </c>
      <c r="C16" s="13" t="inlineStr">
        <is>
          <t>Diagnostic: Density [SY0.003]</t>
        </is>
      </c>
      <c r="D16" s="12" t="inlineStr">
        <is>
          <t>Diagnostic for density of fundamental states of matter and using ρ=m/V with and without unit conversions. Includes the required practicals.</t>
        </is>
      </c>
      <c r="E16" s="12" t="inlineStr">
        <is>
          <t>4e6932ec-4051-44fb-83a9-4429e21e5c28</t>
        </is>
      </c>
    </row>
    <row r="17" ht="45" customHeight="1">
      <c r="A17" s="12" t="inlineStr">
        <is>
          <t>Unit 1.1: States of Matter</t>
        </is>
      </c>
      <c r="B17" s="12" t="inlineStr">
        <is>
          <t>Density</t>
        </is>
      </c>
      <c r="C17" s="13" t="inlineStr">
        <is>
          <t>Density [PH3.03]</t>
        </is>
      </c>
      <c r="D17" s="12" t="inlineStr">
        <is>
          <t>Identify the meaning of density and comparing the density of different objects.</t>
        </is>
      </c>
      <c r="E17" s="12" t="inlineStr">
        <is>
          <t>78ab0ab9-d127-44ef-8413-eb705f3ed7b5</t>
        </is>
      </c>
    </row>
    <row r="18" ht="45" customHeight="1">
      <c r="A18" s="12" t="inlineStr">
        <is>
          <t>Unit 1.1: States of Matter</t>
        </is>
      </c>
      <c r="B18" s="12" t="inlineStr">
        <is>
          <t>Density</t>
        </is>
      </c>
      <c r="C18" s="13" t="inlineStr">
        <is>
          <t>Density of Fundamental States of Matter [PH3.04]</t>
        </is>
      </c>
      <c r="D18" s="12" t="inlineStr">
        <is>
          <t>Describe density and make comparisons using the particle model.</t>
        </is>
      </c>
      <c r="E18" s="12" t="inlineStr">
        <is>
          <t>4293d9f9-1643-45e7-ba17-5db63a221ea0</t>
        </is>
      </c>
    </row>
    <row r="19" ht="45" customHeight="1">
      <c r="A19" s="12" t="inlineStr">
        <is>
          <t>Unit 1.1: States of Matter</t>
        </is>
      </c>
      <c r="B19" s="12" t="inlineStr">
        <is>
          <t>Density</t>
        </is>
      </c>
      <c r="C19" s="13" t="inlineStr">
        <is>
          <t>Using ρ=m/V to Calculate Density I [PH3.05]</t>
        </is>
      </c>
      <c r="D19" s="12" t="inlineStr">
        <is>
          <t>Calculate density in kg/m³ and g/cm³ using the ρ=m/V equation. Includes application questions, but no unit conversions.</t>
        </is>
      </c>
      <c r="E19" s="12" t="inlineStr">
        <is>
          <t>ff95c583-3349-4ea7-998e-8a0797ba0bad</t>
        </is>
      </c>
    </row>
    <row r="20" ht="45" customHeight="1">
      <c r="A20" s="12" t="inlineStr">
        <is>
          <t>Unit 1.1: States of Matter</t>
        </is>
      </c>
      <c r="B20" s="12" t="inlineStr">
        <is>
          <t>Density</t>
        </is>
      </c>
      <c r="C20" s="13" t="inlineStr">
        <is>
          <t>Using ρ=m/V to Calculate Density II [PH3.06]</t>
        </is>
      </c>
      <c r="D20" s="12" t="inlineStr">
        <is>
          <t>Calculate density in kg/m³ and g/cm³ using the ρ=m/V equation. Includes application questions and unit conversions.</t>
        </is>
      </c>
      <c r="E20" s="12" t="inlineStr">
        <is>
          <t>457a17f8-c2d6-42ec-ac49-7fc350a7b653</t>
        </is>
      </c>
    </row>
    <row r="21" ht="45" customHeight="1">
      <c r="A21" s="12" t="inlineStr">
        <is>
          <t>Unit 1.1: States of Matter</t>
        </is>
      </c>
      <c r="B21" s="12" t="inlineStr">
        <is>
          <t>Density</t>
        </is>
      </c>
      <c r="C21" s="13" t="inlineStr">
        <is>
          <t>Rearranging ρ=m/V [PH3.07]</t>
        </is>
      </c>
      <c r="D21" s="12" t="inlineStr">
        <is>
          <t>Rearrange the ρ=m/V equation to calculate mass and volume. Includes application and unit conversions questions.</t>
        </is>
      </c>
      <c r="E21" s="12" t="inlineStr">
        <is>
          <t>be212424-42ef-4390-a217-477b5ef403cc</t>
        </is>
      </c>
    </row>
    <row r="22" ht="45" customHeight="1">
      <c r="A22" s="12" t="inlineStr">
        <is>
          <t>Unit 1.1: States of Matter</t>
        </is>
      </c>
      <c r="B22" s="12" t="inlineStr">
        <is>
          <t>Density</t>
        </is>
      </c>
      <c r="C22" s="13" t="inlineStr">
        <is>
          <t>Required Practical 1: Density of Regular Shapes [SY1.01]</t>
        </is>
      </c>
      <c r="D22" s="12" t="inlineStr">
        <is>
          <t>Investigate the density of regular shaped objects using a top pan balance and either a ruler or vernier callipers.</t>
        </is>
      </c>
      <c r="E22" s="12" t="inlineStr">
        <is>
          <t>547d76c5-e151-4569-a944-404f918b4b40</t>
        </is>
      </c>
    </row>
    <row r="23" ht="45" customHeight="1">
      <c r="A23" s="12" t="inlineStr">
        <is>
          <t>Unit 1.1: States of Matter</t>
        </is>
      </c>
      <c r="B23" s="12" t="inlineStr">
        <is>
          <t>Density</t>
        </is>
      </c>
      <c r="C23" s="13" t="inlineStr">
        <is>
          <t>Calculating Density of Regular Shapes I [PH3.10]</t>
        </is>
      </c>
      <c r="D23" s="12" t="inlineStr">
        <is>
          <t>Calculate density in kg/m³ and g/cm³ using the ρ=m/V equation. Includes application questions requiring calculating volumes of simple regular shapes (cubes, cuboids &amp; spheres).</t>
        </is>
      </c>
      <c r="E23" s="12" t="inlineStr">
        <is>
          <t>293c8dad-5532-4255-8ddf-78a08eddf87c</t>
        </is>
      </c>
    </row>
    <row r="24" ht="45" customHeight="1">
      <c r="A24" s="12" t="inlineStr">
        <is>
          <t>Unit 1.1: States of Matter</t>
        </is>
      </c>
      <c r="B24" s="12" t="inlineStr">
        <is>
          <t>Density</t>
        </is>
      </c>
      <c r="C24" s="13" t="inlineStr">
        <is>
          <t>Calculating Density of Regular Shapes II [PH3.11]</t>
        </is>
      </c>
      <c r="D24" s="12" t="inlineStr">
        <is>
          <t>Calculate density in kg/m³ and g/cm³ using the ρ=m/V equation. Includes application questions requiring calculating volumes of regular shapes (including cones and cylinders).</t>
        </is>
      </c>
      <c r="E24" s="12" t="inlineStr">
        <is>
          <t>20ed4818-91b4-4443-9450-20c52e35755d</t>
        </is>
      </c>
    </row>
    <row r="25" ht="45" customHeight="1">
      <c r="A25" s="12" t="inlineStr">
        <is>
          <t>Unit 1.1: States of Matter</t>
        </is>
      </c>
      <c r="B25" s="12" t="inlineStr">
        <is>
          <t>Density</t>
        </is>
      </c>
      <c r="C25" s="13" t="inlineStr">
        <is>
          <t>Required Practical 1: Density of Irregular Shapes [SY1.02]</t>
        </is>
      </c>
      <c r="D25" s="12" t="inlineStr">
        <is>
          <t>Investigate the density of irregular shaped objects using eureka displacement cans and measuring cylinders.</t>
        </is>
      </c>
      <c r="E25" s="12" t="inlineStr">
        <is>
          <t>3ff90550-a41b-447b-b15a-cc27eb7b0c9f</t>
        </is>
      </c>
    </row>
    <row r="26" ht="45" customHeight="1">
      <c r="A26" s="12" t="inlineStr">
        <is>
          <t>Unit 1.1: States of Matter</t>
        </is>
      </c>
      <c r="B26" s="12" t="inlineStr">
        <is>
          <t>Density</t>
        </is>
      </c>
      <c r="C26" s="13" t="inlineStr">
        <is>
          <t>Calculating Density of Irregular Shapes I [PH3.14]</t>
        </is>
      </c>
      <c r="D26" s="12" t="inlineStr">
        <is>
          <t>Calculate density in kg/m³ and g/cm³ using the ρ=m/V equation. Includes practical related questions without the need for unit conversions.</t>
        </is>
      </c>
      <c r="E26" s="12" t="inlineStr">
        <is>
          <t>bfce6956-3fb0-4dcb-ace1-e7d998c13106</t>
        </is>
      </c>
    </row>
    <row r="27" ht="45" customHeight="1">
      <c r="A27" s="12" t="inlineStr">
        <is>
          <t>Unit 1.1: States of Matter</t>
        </is>
      </c>
      <c r="B27" s="12" t="inlineStr">
        <is>
          <t>Density</t>
        </is>
      </c>
      <c r="C27" s="13" t="inlineStr">
        <is>
          <t>Calculating Density of Irregular Shapes II [PH3.15]</t>
        </is>
      </c>
      <c r="D27" s="12" t="inlineStr">
        <is>
          <t>Calculate density in kg/m³ and g/cm³ using the ρ=m/V equation. Includes practical related questions with the need for unit conversions.</t>
        </is>
      </c>
      <c r="E27" s="12" t="inlineStr">
        <is>
          <t>275474b8-7dc4-4a71-93e9-ddb7e8d4c6af</t>
        </is>
      </c>
    </row>
    <row r="28" ht="45" customHeight="1">
      <c r="A28" s="12" t="inlineStr">
        <is>
          <t>Unit 1.1: States of Matter</t>
        </is>
      </c>
      <c r="B28" s="12" t="inlineStr">
        <is>
          <t>Density</t>
        </is>
      </c>
      <c r="C28" s="13" t="inlineStr">
        <is>
          <t>Required Practical 1: Density of Liquids [SY1.03]</t>
        </is>
      </c>
      <c r="D28" s="12" t="inlineStr">
        <is>
          <t>Investigate the density of liquids using a top pan balance and measuring cylinder.</t>
        </is>
      </c>
      <c r="E28" s="12" t="inlineStr">
        <is>
          <t>3f6f97eb-31c1-4aeb-98fe-7767eb828f5e</t>
        </is>
      </c>
    </row>
    <row r="29" ht="45" customHeight="1">
      <c r="A29" s="12" t="inlineStr">
        <is>
          <t>Unit 1.1: States of Matter</t>
        </is>
      </c>
      <c r="B29" s="12" t="inlineStr">
        <is>
          <t>Density</t>
        </is>
      </c>
      <c r="C29" s="13" t="inlineStr">
        <is>
          <t>Calculating Density of Liquids I [PH3.18]</t>
        </is>
      </c>
      <c r="D29" s="12" t="inlineStr">
        <is>
          <t>Calculate density in kg/m³ and g/cm³ using the ρ=m/V equation. Includes practical related questions without the need for unit conversions.</t>
        </is>
      </c>
      <c r="E29" s="12" t="inlineStr">
        <is>
          <t>e11e3166-a49b-4dad-a914-b18a64e45937</t>
        </is>
      </c>
    </row>
    <row r="30" ht="45" customHeight="1">
      <c r="A30" s="12" t="inlineStr">
        <is>
          <t>Unit 1.1: States of Matter</t>
        </is>
      </c>
      <c r="B30" s="12" t="inlineStr">
        <is>
          <t>Density</t>
        </is>
      </c>
      <c r="C30" s="13" t="inlineStr">
        <is>
          <t>Calculating Density of Liquids II [PH3.19]</t>
        </is>
      </c>
      <c r="D30" s="12" t="inlineStr">
        <is>
          <t>Calculate density in kg/m³ and g/cm³ using the ρ=m/V equation. Includes practical related questions with the need for unit conversions.</t>
        </is>
      </c>
      <c r="E30" s="12" t="inlineStr">
        <is>
          <t>8ef52eda-d603-41fe-a29b-d9c07e951d81</t>
        </is>
      </c>
    </row>
    <row r="31" ht="45" customHeight="1">
      <c r="A31" s="12" t="inlineStr">
        <is>
          <t>Unit 1.1: States of Matter</t>
        </is>
      </c>
      <c r="B31" s="12" t="inlineStr">
        <is>
          <t>Pressure in Gases</t>
        </is>
      </c>
      <c r="C31" s="13" t="inlineStr">
        <is>
          <t>Diagnostic: Pressure in Gases [SY0.004]</t>
        </is>
      </c>
      <c r="D31" s="12" t="inlineStr">
        <is>
          <t>Diagnostic for the particle motion of gases and the relationship between temperature and pressure exerted by the gas.</t>
        </is>
      </c>
      <c r="E31" s="12" t="inlineStr">
        <is>
          <t>4eeb35c1-b26c-49b8-9d07-e3016fd77d34</t>
        </is>
      </c>
    </row>
    <row r="32" ht="45" customHeight="1">
      <c r="A32" s="12" t="inlineStr">
        <is>
          <t>Unit 1.1: States of Matter</t>
        </is>
      </c>
      <c r="B32" s="12" t="inlineStr">
        <is>
          <t>Pressure in Gases</t>
        </is>
      </c>
      <c r="C32" s="13" t="inlineStr">
        <is>
          <t>Particle Motion in Gases [PH3.39]</t>
        </is>
      </c>
      <c r="D32" s="12" t="inlineStr">
        <is>
          <t>State that the particles of a gas are in constant random motion and that increasing temperature of the gas increases the average kinetic energy of the particles.</t>
        </is>
      </c>
      <c r="E32" s="12" t="inlineStr">
        <is>
          <t>667017d3-152c-4617-81cd-717106ddbd6f</t>
        </is>
      </c>
    </row>
    <row r="33" ht="45" customHeight="1">
      <c r="A33" s="12" t="inlineStr">
        <is>
          <t>Unit 1.1: States of Matter</t>
        </is>
      </c>
      <c r="B33" s="12" t="inlineStr">
        <is>
          <t>Pressure in Gases</t>
        </is>
      </c>
      <c r="C33" s="13" t="inlineStr">
        <is>
          <t>Gas Pressure: Introduction [PH3.41]</t>
        </is>
      </c>
      <c r="D33" s="12" t="inlineStr">
        <is>
          <t>Explain how the collision of gas particles with an object exerts a force on that object.</t>
        </is>
      </c>
      <c r="E33" s="12" t="inlineStr">
        <is>
          <t>87557385-f9db-4ca0-b3e5-06f6eb650e1a</t>
        </is>
      </c>
    </row>
    <row r="34" ht="45" customHeight="1">
      <c r="A34" s="12" t="inlineStr">
        <is>
          <t>Unit 1.1: States of Matter</t>
        </is>
      </c>
      <c r="B34" s="12" t="inlineStr">
        <is>
          <t>Pressure in Gases</t>
        </is>
      </c>
      <c r="C34" s="13" t="inlineStr">
        <is>
          <t>Gas Pressure: Temperature [PH3.42]</t>
        </is>
      </c>
      <c r="D34" s="12" t="inlineStr">
        <is>
          <t>Explain how changing the temperature of a gas, held at constant volume, changes the pressure exerted by the gas.</t>
        </is>
      </c>
      <c r="E34" s="12" t="inlineStr">
        <is>
          <t>f1f8b0e7-42d1-4aa2-abcc-bd0da0f09603</t>
        </is>
      </c>
    </row>
    <row r="35" ht="45" customHeight="1">
      <c r="A35" s="12" t="inlineStr">
        <is>
          <t>Unit 1.1: States of Matter</t>
        </is>
      </c>
      <c r="B35" s="12" t="inlineStr">
        <is>
          <t>Internal Energy</t>
        </is>
      </c>
      <c r="C35" s="13" t="inlineStr">
        <is>
          <t>Diagnostic: Internal Energy [SY0.005]</t>
        </is>
      </c>
      <c r="D35" s="12" t="inlineStr">
        <is>
          <t>Diagnostics for internal energy, physical &amp; chemical changes and phase transitions using the particle model.</t>
        </is>
      </c>
      <c r="E35" s="12" t="inlineStr">
        <is>
          <t>d2714eb4-756f-4463-a61b-410ddd3ddd75</t>
        </is>
      </c>
    </row>
    <row r="36" ht="45" customHeight="1">
      <c r="A36" s="12" t="inlineStr">
        <is>
          <t>Unit 1.1: States of Matter</t>
        </is>
      </c>
      <c r="B36" s="12" t="inlineStr">
        <is>
          <t>Internal Energy</t>
        </is>
      </c>
      <c r="C36" s="13" t="inlineStr">
        <is>
          <t>Internal Energy [PH3.26]</t>
        </is>
      </c>
      <c r="D36" s="12" t="inlineStr">
        <is>
          <t>Identify the internal energy of a system and related changes due to the heating of the system.</t>
        </is>
      </c>
      <c r="E36" s="12" t="inlineStr">
        <is>
          <t>e436fa51-05ac-4fcf-bf66-e27e5b73dd4d</t>
        </is>
      </c>
    </row>
    <row r="37" ht="45" customHeight="1">
      <c r="A37" s="12" t="inlineStr">
        <is>
          <t>Unit 1.1: States of Matter</t>
        </is>
      </c>
      <c r="B37" s="12" t="inlineStr">
        <is>
          <t>Internal Energy</t>
        </is>
      </c>
      <c r="C37" s="13" t="inlineStr">
        <is>
          <t>Physical vs Chemical Changes: The Particle Model [PH3.23]</t>
        </is>
      </c>
      <c r="D37" s="12" t="inlineStr">
        <is>
          <t>Identify the difference between chemical and physical changes.</t>
        </is>
      </c>
      <c r="E37" s="12" t="inlineStr">
        <is>
          <t>b681c699-ac95-4e6f-b635-e20bf87fe9dd</t>
        </is>
      </c>
    </row>
    <row r="38" ht="45" customHeight="1">
      <c r="A38" s="12" t="inlineStr">
        <is>
          <t>Unit 1.1: States of Matter</t>
        </is>
      </c>
      <c r="B38" s="12" t="inlineStr">
        <is>
          <t>Internal Energy</t>
        </is>
      </c>
      <c r="C38" s="13" t="inlineStr">
        <is>
          <t>Phase Transitions: Particle Model [PH3.21]</t>
        </is>
      </c>
      <c r="D38" s="12" t="inlineStr">
        <is>
          <t>Describe the phase transition between the different fundamental states of matter using the particle model.</t>
        </is>
      </c>
      <c r="E38" s="12" t="inlineStr">
        <is>
          <t>85083ed7-da39-48e4-ad01-a95b3d56faed</t>
        </is>
      </c>
    </row>
    <row r="39" ht="45" customHeight="1">
      <c r="A39" s="12" t="inlineStr">
        <is>
          <t>Unit 1.1: States of Matter</t>
        </is>
      </c>
      <c r="B39" s="12" t="inlineStr">
        <is>
          <t>Specific Heat Capacity</t>
        </is>
      </c>
      <c r="C39" s="13" t="inlineStr">
        <is>
          <t>Diagnostic: Specific Heat Capacity [SY0.007]</t>
        </is>
      </c>
      <c r="D39" s="12" t="inlineStr">
        <is>
          <t>Diagnostic for specific heat capacity and the associated required practicals.</t>
        </is>
      </c>
      <c r="E39" s="12" t="inlineStr">
        <is>
          <t>75b3e5f9-d260-4abb-86cb-1dd0c0920f39</t>
        </is>
      </c>
    </row>
    <row r="40" ht="45" customHeight="1">
      <c r="A40" s="12" t="inlineStr">
        <is>
          <t>Unit 1.1: States of Matter</t>
        </is>
      </c>
      <c r="B40" s="12" t="inlineStr">
        <is>
          <t>Specific Heat Capacity</t>
        </is>
      </c>
      <c r="C40" s="13" t="inlineStr">
        <is>
          <t>Thermal Energy &amp; Temperature [PH1.37]</t>
        </is>
      </c>
      <c r="D40" s="12" t="inlineStr">
        <is>
          <t>Identify the difference between thermal energy and temperature.</t>
        </is>
      </c>
      <c r="E40" s="12" t="inlineStr">
        <is>
          <t>2dd659d5-37c9-4092-acc6-a204f7c3c9ee</t>
        </is>
      </c>
    </row>
    <row r="41" ht="45" customHeight="1">
      <c r="A41" s="12" t="inlineStr">
        <is>
          <t>Unit 1.1: States of Matter</t>
        </is>
      </c>
      <c r="B41" s="12" t="inlineStr">
        <is>
          <t>Specific Heat Capacity</t>
        </is>
      </c>
      <c r="C41" s="13" t="inlineStr">
        <is>
          <t>SI Units: Kelvin (Temperature) [PH1.38]</t>
        </is>
      </c>
      <c r="D41" s="12" t="inlineStr">
        <is>
          <t>Identify the SI unit used to measure temperature.</t>
        </is>
      </c>
      <c r="E41" s="12" t="inlineStr">
        <is>
          <t>e39fc51b-ba12-4b01-b2ac-9d7e09aa81f4</t>
        </is>
      </c>
    </row>
    <row r="42" ht="45" customHeight="1">
      <c r="A42" s="12" t="inlineStr">
        <is>
          <t>Unit 1.1: States of Matter</t>
        </is>
      </c>
      <c r="B42" s="12" t="inlineStr">
        <is>
          <t>Specific Heat Capacity</t>
        </is>
      </c>
      <c r="C42" s="13" t="inlineStr">
        <is>
          <t>Direction of Thermal Energy Transfer [PH1.39]</t>
        </is>
      </c>
      <c r="D42" s="12" t="inlineStr">
        <is>
          <t>Describe how the direction of thermal energy transfer.</t>
        </is>
      </c>
      <c r="E42" s="12" t="inlineStr">
        <is>
          <t>c00dea3e-2760-490c-bc44-816db400ffa4</t>
        </is>
      </c>
    </row>
    <row r="43" ht="45" customHeight="1">
      <c r="A43" s="12" t="inlineStr">
        <is>
          <t>Unit 1.1: States of Matter</t>
        </is>
      </c>
      <c r="B43" s="12" t="inlineStr">
        <is>
          <t>Specific Heat Capacity</t>
        </is>
      </c>
      <c r="C43" s="13" t="inlineStr">
        <is>
          <t>Specific Heat Capacity [PH1.40]</t>
        </is>
      </c>
      <c r="D43" s="12" t="inlineStr">
        <is>
          <t>Describe the specific heat capacity of a material.</t>
        </is>
      </c>
      <c r="E43" s="12" t="inlineStr">
        <is>
          <t>528961b1-b760-4c19-b12d-000db99283b8</t>
        </is>
      </c>
    </row>
    <row r="44" ht="45" customHeight="1">
      <c r="A44" s="12" t="inlineStr">
        <is>
          <t>Unit 1.1: States of Matter</t>
        </is>
      </c>
      <c r="B44" s="12" t="inlineStr">
        <is>
          <t>Specific Heat Capacity</t>
        </is>
      </c>
      <c r="C44" s="13" t="inlineStr">
        <is>
          <t>Using the Specific Heat Capacity Equation I [PH1.41]</t>
        </is>
      </c>
      <c r="D44" s="12" t="inlineStr">
        <is>
          <t>Use the specific heat capacity equation E=mcθ. Includes some application of knowledge but no unit conversions.</t>
        </is>
      </c>
      <c r="E44" s="12" t="inlineStr">
        <is>
          <t>b8176116-1256-4761-9541-86d0c2d40a27</t>
        </is>
      </c>
    </row>
    <row r="45" ht="45" customHeight="1">
      <c r="A45" s="12" t="inlineStr">
        <is>
          <t>Unit 1.1: States of Matter</t>
        </is>
      </c>
      <c r="B45" s="12" t="inlineStr">
        <is>
          <t>Specific Heat Capacity</t>
        </is>
      </c>
      <c r="C45" s="13" t="inlineStr">
        <is>
          <t>Using the Specific Heat Capacity Equation II [PH1.42]</t>
        </is>
      </c>
      <c r="D45" s="12" t="inlineStr">
        <is>
          <t>Use the equation involving specific heat capacity E=mcθ. Includes unit conversions.</t>
        </is>
      </c>
      <c r="E45" s="12" t="inlineStr">
        <is>
          <t>698d5f2d-6b5b-4f32-aeb7-629de8947f48</t>
        </is>
      </c>
    </row>
    <row r="46" ht="45" customHeight="1">
      <c r="A46" s="12" t="inlineStr">
        <is>
          <t>Unit 1.1: States of Matter</t>
        </is>
      </c>
      <c r="B46" s="12" t="inlineStr">
        <is>
          <t>Specific Heat Capacity</t>
        </is>
      </c>
      <c r="C46" s="13" t="inlineStr">
        <is>
          <t>Rearranging the Specific Heat Capacity Equation [PH1.43]</t>
        </is>
      </c>
      <c r="D46" s="12" t="inlineStr">
        <is>
          <t>Rearrange E=mcθ to find mass, temperature change and specific heat capacity. Includes unit conversions.</t>
        </is>
      </c>
      <c r="E46" s="12" t="inlineStr">
        <is>
          <t>e25e3573-2094-420b-8484-ef14ace063b6</t>
        </is>
      </c>
    </row>
    <row r="47" ht="45" customHeight="1">
      <c r="A47" s="12" t="inlineStr">
        <is>
          <t>Unit 1.1: States of Matter</t>
        </is>
      </c>
      <c r="B47" s="12" t="inlineStr">
        <is>
          <t>Specific Heat Capacity</t>
        </is>
      </c>
      <c r="C47" s="13" t="inlineStr">
        <is>
          <t>Required Practical 2: Specific Heat Capacity of Solids I [SY1.04]</t>
        </is>
      </c>
      <c r="D47" s="12" t="inlineStr">
        <is>
          <t>Investigate the specific heat capacity of solids. This version of the practical uses a joulemeter to measure the energy transferred.</t>
        </is>
      </c>
      <c r="E47" s="12" t="inlineStr">
        <is>
          <t>0158daf9-2b83-4c30-9e2b-ede517a63e17</t>
        </is>
      </c>
    </row>
    <row r="48" ht="45" customHeight="1">
      <c r="A48" s="12" t="inlineStr">
        <is>
          <t>Unit 1.1: States of Matter</t>
        </is>
      </c>
      <c r="B48" s="12" t="inlineStr">
        <is>
          <t>Specific Heat Capacity</t>
        </is>
      </c>
      <c r="C48" s="13" t="inlineStr">
        <is>
          <t>Required Practical 2: Specific Heat Capacity of Liquids I [SY1.05]</t>
        </is>
      </c>
      <c r="D48" s="12" t="inlineStr">
        <is>
          <t>Investigate the specific heat capacity of liquids. This version of the practical uses a joulemeter to measure the energy transferred.</t>
        </is>
      </c>
      <c r="E48" s="12" t="inlineStr">
        <is>
          <t>13d7b36f-5ed6-4b16-bd21-5ec27d742df1</t>
        </is>
      </c>
    </row>
    <row r="49" ht="45" customHeight="1">
      <c r="A49" s="12" t="inlineStr">
        <is>
          <t>Unit 1.1: States of Matter</t>
        </is>
      </c>
      <c r="B49" s="12" t="inlineStr">
        <is>
          <t>Specific Latent Heat</t>
        </is>
      </c>
      <c r="C49" s="13" t="inlineStr">
        <is>
          <t>Diagnostic: Specific Latent Heat [SY0.008]</t>
        </is>
      </c>
      <c r="D49" s="12" t="inlineStr">
        <is>
          <t xml:space="preserve">Diagnostic for specific latent heat and interpreting heating and cooling graphs. Calculating and rearranging the E=mL equation with and without unit conversions. </t>
        </is>
      </c>
      <c r="E49" s="12" t="inlineStr">
        <is>
          <t>6e3a4db4-4510-4814-8b1f-698b9807630f</t>
        </is>
      </c>
    </row>
    <row r="50" ht="45" customHeight="1">
      <c r="A50" s="12" t="inlineStr">
        <is>
          <t>Unit 1.1: States of Matter</t>
        </is>
      </c>
      <c r="B50" s="12" t="inlineStr">
        <is>
          <t>Specific Latent Heat</t>
        </is>
      </c>
      <c r="C50" s="13" t="inlineStr">
        <is>
          <t>Specific Latent Heat [PH3.31]</t>
        </is>
      </c>
      <c r="D50" s="12" t="inlineStr">
        <is>
          <t>Describe the specific latent heat of a material. Identify the difference between the latent heat of fusion and the latent heat of vaporisation.</t>
        </is>
      </c>
      <c r="E50" s="12" t="inlineStr">
        <is>
          <t>569e6457-c754-4674-8da3-16b9e8603b12</t>
        </is>
      </c>
    </row>
    <row r="51" ht="45" customHeight="1">
      <c r="A51" s="12" t="inlineStr">
        <is>
          <t>Unit 1.1: States of Matter</t>
        </is>
      </c>
      <c r="B51" s="12" t="inlineStr">
        <is>
          <t>Specific Latent Heat</t>
        </is>
      </c>
      <c r="C51" s="13" t="inlineStr">
        <is>
          <t>Heating &amp; Cooling Graphs I [PH3.32]</t>
        </is>
      </c>
      <c r="D51" s="12" t="inlineStr">
        <is>
          <t>Interpret heating and cooling graphs showing a change of state. Graphs remain within the same graph quadrant.</t>
        </is>
      </c>
      <c r="E51" s="12" t="inlineStr">
        <is>
          <t>9573c5d4-b17d-44f2-9f89-e9c93f6f0916</t>
        </is>
      </c>
    </row>
    <row r="52" ht="45" customHeight="1">
      <c r="A52" s="12" t="inlineStr">
        <is>
          <t>Unit 1.1: States of Matter</t>
        </is>
      </c>
      <c r="B52" s="12" t="inlineStr">
        <is>
          <t>Specific Latent Heat</t>
        </is>
      </c>
      <c r="C52" s="13" t="inlineStr">
        <is>
          <t>Heating &amp; Cooling Graphs II [PH3.33]</t>
        </is>
      </c>
      <c r="D52" s="12" t="inlineStr">
        <is>
          <t>Interpret heating and cooling graphs showing a change of state. Graphs include negative numbers and span two graph quadrants.</t>
        </is>
      </c>
      <c r="E52" s="12" t="inlineStr">
        <is>
          <t>d9e949ca-08a0-4556-b369-3a5a4b9df9d2</t>
        </is>
      </c>
    </row>
    <row r="53" ht="45" customHeight="1">
      <c r="A53" s="12" t="inlineStr">
        <is>
          <t>Unit 1.1: States of Matter</t>
        </is>
      </c>
      <c r="B53" s="12" t="inlineStr">
        <is>
          <t>Specific Latent Heat</t>
        </is>
      </c>
      <c r="C53" s="13" t="inlineStr">
        <is>
          <t>Using E=mL to Calculate Energy I [PH3.34]</t>
        </is>
      </c>
      <c r="D53" s="12" t="inlineStr">
        <is>
          <t>Calculating the energy required for a substance to change state using the E=mL equation. Includes application questions, but no unit conversions.</t>
        </is>
      </c>
      <c r="E53" s="12" t="inlineStr">
        <is>
          <t>18b83733-1fe1-4389-bc2a-d7866701df06</t>
        </is>
      </c>
    </row>
    <row r="54" ht="45" customHeight="1">
      <c r="A54" s="12" t="inlineStr">
        <is>
          <t>Unit 1.1: States of Matter</t>
        </is>
      </c>
      <c r="B54" s="12" t="inlineStr">
        <is>
          <t>Specific Latent Heat</t>
        </is>
      </c>
      <c r="C54" s="13" t="inlineStr">
        <is>
          <t>Using E=mL to Calculate Energy II [PH3.35]</t>
        </is>
      </c>
      <c r="D54" s="12" t="inlineStr">
        <is>
          <t>Calculating the energy required for a substance to change state using the E=mL equation. Includes application questions and requires unit conversions.</t>
        </is>
      </c>
      <c r="E54" s="12" t="inlineStr">
        <is>
          <t>3e0c1e2b-54b5-47a5-b96d-25235154105b</t>
        </is>
      </c>
    </row>
    <row r="55" ht="45" customHeight="1">
      <c r="A55" s="12" t="inlineStr">
        <is>
          <t>Unit 1.1: States of Matter</t>
        </is>
      </c>
      <c r="B55" s="12" t="inlineStr">
        <is>
          <t>Specific Latent Heat</t>
        </is>
      </c>
      <c r="C55" s="13" t="inlineStr">
        <is>
          <t>Rearranging E=mL [PH3.36]</t>
        </is>
      </c>
      <c r="D55" s="12" t="inlineStr">
        <is>
          <t>Rearrange the E=mL equation to calculate mass and the specific latent heat of a substance. Includes application questions and requires unit conversions.</t>
        </is>
      </c>
      <c r="E55" s="12" t="inlineStr">
        <is>
          <t>6eab9bd3-20ff-458f-9c97-abfacd77eb48</t>
        </is>
      </c>
    </row>
    <row r="56" ht="45" customHeight="1">
      <c r="A56" s="12" t="inlineStr">
        <is>
          <t>Unit 1.1: States of Matter</t>
        </is>
      </c>
      <c r="B56" s="12" t="inlineStr">
        <is>
          <t>Specific Latent Heat</t>
        </is>
      </c>
      <c r="C56" s="13" t="inlineStr">
        <is>
          <t>Practical: Latent Heat of Fusion [PH3.37]</t>
        </is>
      </c>
      <c r="D56" s="12" t="inlineStr">
        <is>
          <t>Investigate the latent heat of fusion of ice using an immersion heater and funnel.</t>
        </is>
      </c>
      <c r="E56" s="12" t="inlineStr">
        <is>
          <t>c3566183-e264-4057-bd06-d46509793a98</t>
        </is>
      </c>
    </row>
    <row r="57" ht="45" customHeight="1">
      <c r="A57" s="12" t="inlineStr">
        <is>
          <t>Unit 1.1: States of Matter</t>
        </is>
      </c>
      <c r="B57" s="12" t="inlineStr">
        <is>
          <t>Specific Latent Heat</t>
        </is>
      </c>
      <c r="C57" s="13" t="inlineStr">
        <is>
          <t>Specific Heat Capacity vs Specific Latent Heat [PH3.38]</t>
        </is>
      </c>
      <c r="D57" s="12" t="inlineStr">
        <is>
          <t>Distinguish between specific heat capacity and specific latent heat.</t>
        </is>
      </c>
      <c r="E57" s="12" t="inlineStr">
        <is>
          <t>2c582dab-5bd2-4fb9-92e7-4234ad4bb089</t>
        </is>
      </c>
    </row>
    <row r="58" ht="45" customHeight="1">
      <c r="A58" s="12" t="inlineStr">
        <is>
          <t>Unit 1.1: States of Matter</t>
        </is>
      </c>
      <c r="B58" s="12" t="inlineStr">
        <is>
          <t>Pure Substances &amp; Mixtures</t>
        </is>
      </c>
      <c r="C58" s="13" t="inlineStr">
        <is>
          <t>Diagnostic: Pure Substances &amp; Mixtures [SY0.009]</t>
        </is>
      </c>
      <c r="D58" s="12" t="inlineStr">
        <is>
          <t>Diagnostic for the pure substances &amp; mixtures topic.</t>
        </is>
      </c>
      <c r="E58" s="12" t="inlineStr">
        <is>
          <t>9018b8cc-8c63-4e2a-bf06-da7e128540b8</t>
        </is>
      </c>
    </row>
    <row r="59" ht="45" customHeight="1">
      <c r="A59" s="12" t="inlineStr">
        <is>
          <t>Unit 1.1: States of Matter</t>
        </is>
      </c>
      <c r="B59" s="12" t="inlineStr">
        <is>
          <t>Pure Substances &amp; Mixtures</t>
        </is>
      </c>
      <c r="C59" s="13" t="inlineStr">
        <is>
          <t>Pure Substances &amp; Mixtures [CH1.22]</t>
        </is>
      </c>
      <c r="D59" s="12" t="inlineStr">
        <is>
          <t>Define 'pure' and 'mixture' and identify pure substances and mixtures from diagrams and text.</t>
        </is>
      </c>
      <c r="E59" s="12" t="inlineStr">
        <is>
          <t>6d5e86d4-8117-4d29-800e-f930137d7382</t>
        </is>
      </c>
    </row>
    <row r="60" ht="45" customHeight="1">
      <c r="A60" s="12" t="inlineStr">
        <is>
          <t>Unit 1.1: States of Matter</t>
        </is>
      </c>
      <c r="B60" s="12" t="inlineStr">
        <is>
          <t>Pure Substances &amp; Mixtures</t>
        </is>
      </c>
      <c r="C60" s="13" t="inlineStr">
        <is>
          <t>Identifying Pure Substances I [CH8.01]</t>
        </is>
      </c>
      <c r="D60" s="12" t="inlineStr">
        <is>
          <t>Use melting/boiling point data to identify pure and impure substances. Includes tables.</t>
        </is>
      </c>
      <c r="E60" s="12" t="inlineStr">
        <is>
          <t>825f7e4e-1243-47df-a26c-ba653a029d09</t>
        </is>
      </c>
    </row>
    <row r="61" ht="45" customHeight="1">
      <c r="A61" s="12" t="inlineStr">
        <is>
          <t>Unit 1.1: States of Matter</t>
        </is>
      </c>
      <c r="B61" s="12" t="inlineStr">
        <is>
          <t>Pure Substances &amp; Mixtures</t>
        </is>
      </c>
      <c r="C61" s="13" t="inlineStr">
        <is>
          <t>Identifying Pure Substances II [CH8.02]</t>
        </is>
      </c>
      <c r="D61" s="12" t="inlineStr">
        <is>
          <t>Use melting/boiling point data to identify pure and impure substances. Includes tables &amp; graphs.</t>
        </is>
      </c>
      <c r="E61" s="12" t="inlineStr">
        <is>
          <t>56eb5c95-ed18-4ffc-acb8-98de83cad980</t>
        </is>
      </c>
    </row>
    <row r="62" ht="45" customHeight="1">
      <c r="A62" s="12" t="inlineStr">
        <is>
          <t>Unit 1.2: Atomic Structure</t>
        </is>
      </c>
      <c r="B62" s="12" t="inlineStr">
        <is>
          <t>History of the Atom</t>
        </is>
      </c>
      <c r="C62" s="13" t="inlineStr">
        <is>
          <t>Diagnostic: History of the Atom [SY0.011]</t>
        </is>
      </c>
      <c r="D62" s="12" t="inlineStr">
        <is>
          <t>Diagnostic for the development of the model of the atom.</t>
        </is>
      </c>
      <c r="E62" s="12" t="inlineStr">
        <is>
          <t>aaa43851-a1bc-4a12-b3a5-d8423c351368</t>
        </is>
      </c>
    </row>
    <row r="63" ht="45" customHeight="1">
      <c r="A63" s="12" t="inlineStr">
        <is>
          <t>Unit 1.2: Atomic Structure</t>
        </is>
      </c>
      <c r="B63" s="12" t="inlineStr">
        <is>
          <t>History of the Atom</t>
        </is>
      </c>
      <c r="C63" s="13" t="inlineStr">
        <is>
          <t>Development of Scientific Models [CH1.32]</t>
        </is>
      </c>
      <c r="D63" s="12" t="inlineStr">
        <is>
          <t>Describe the scientific method and identify different types of model.</t>
        </is>
      </c>
      <c r="E63" s="12" t="inlineStr">
        <is>
          <t>f3f174e0-6cc9-4c3b-bab3-d88d457d61ac</t>
        </is>
      </c>
    </row>
    <row r="64" ht="45" customHeight="1">
      <c r="A64" s="12" t="inlineStr">
        <is>
          <t>Unit 1.2: Atomic Structure</t>
        </is>
      </c>
      <c r="B64" s="12" t="inlineStr">
        <is>
          <t>History of the Atom</t>
        </is>
      </c>
      <c r="C64" s="13" t="inlineStr">
        <is>
          <t>Dalton's Atomic Theory of Matter [CH1.33]</t>
        </is>
      </c>
      <c r="D64" s="12" t="inlineStr">
        <is>
          <t>Describe and use early models of the atom.</t>
        </is>
      </c>
      <c r="E64" s="12" t="inlineStr">
        <is>
          <t>dc8eac9e-a635-4ef1-a838-212104bb7ebf</t>
        </is>
      </c>
    </row>
    <row r="65" ht="45" customHeight="1">
      <c r="A65" s="12" t="inlineStr">
        <is>
          <t>Unit 1.2: Atomic Structure</t>
        </is>
      </c>
      <c r="B65" s="12" t="inlineStr">
        <is>
          <t>History of the Atom</t>
        </is>
      </c>
      <c r="C65" s="13" t="inlineStr">
        <is>
          <t>Thomson's Plum Pudding Model [CH1.34]</t>
        </is>
      </c>
      <c r="D65" s="12" t="inlineStr">
        <is>
          <t xml:space="preserve">Describe and use the Plum Pudding Model, and explain how the model was developed. </t>
        </is>
      </c>
      <c r="E65" s="12" t="inlineStr">
        <is>
          <t>9e79b741-92e1-47e2-849e-3d07ea913667</t>
        </is>
      </c>
    </row>
    <row r="66" ht="45" customHeight="1">
      <c r="A66" s="12" t="inlineStr">
        <is>
          <t>Unit 1.2: Atomic Structure</t>
        </is>
      </c>
      <c r="B66" s="12" t="inlineStr">
        <is>
          <t>History of the Atom</t>
        </is>
      </c>
      <c r="C66" s="13" t="inlineStr">
        <is>
          <t>Rutherford's Nuclear Model [CH1.35]</t>
        </is>
      </c>
      <c r="D66" s="12" t="inlineStr">
        <is>
          <t xml:space="preserve">Describe and use the Nuclear Model, and explain how the model was developed. </t>
        </is>
      </c>
      <c r="E66" s="12" t="inlineStr">
        <is>
          <t>e611f30d-a5ab-4e7f-a42d-e51771450c79</t>
        </is>
      </c>
    </row>
    <row r="67" ht="45" customHeight="1">
      <c r="A67" s="12" t="inlineStr">
        <is>
          <t>Unit 1.2: Atomic Structure</t>
        </is>
      </c>
      <c r="B67" s="12" t="inlineStr">
        <is>
          <t>History of the Atom</t>
        </is>
      </c>
      <c r="C67" s="13" t="inlineStr">
        <is>
          <t>Bohr's Planetary Model [CH1.36]</t>
        </is>
      </c>
      <c r="D67" s="12" t="inlineStr">
        <is>
          <t xml:space="preserve">Describe and use the Planetary Model, and explain how the model was developed. </t>
        </is>
      </c>
      <c r="E67" s="12" t="inlineStr">
        <is>
          <t>1ae330f4-2d65-42c4-a84c-4aadfb70da5e</t>
        </is>
      </c>
    </row>
    <row r="68" ht="45" customHeight="1">
      <c r="A68" s="12" t="inlineStr">
        <is>
          <t>Unit 1.2: Atomic Structure</t>
        </is>
      </c>
      <c r="B68" s="12" t="inlineStr">
        <is>
          <t>History of the Atom</t>
        </is>
      </c>
      <c r="C68" s="13" t="inlineStr">
        <is>
          <t>Discovery of Protons [CH1.37]</t>
        </is>
      </c>
      <c r="D68" s="12" t="inlineStr">
        <is>
          <t>Recall the discovery of protons and explain how this added to the model of the atom.</t>
        </is>
      </c>
      <c r="E68" s="12" t="inlineStr">
        <is>
          <t>e61bff4d-5122-4bee-8e1e-e1e14a75ece5</t>
        </is>
      </c>
    </row>
    <row r="69" ht="45" customHeight="1">
      <c r="A69" s="12" t="inlineStr">
        <is>
          <t>Unit 1.2: Atomic Structure</t>
        </is>
      </c>
      <c r="B69" s="12" t="inlineStr">
        <is>
          <t>History of the Atom</t>
        </is>
      </c>
      <c r="C69" s="13" t="inlineStr">
        <is>
          <t>Chadwick &amp; the Discovery of the Neutron [CH1.38]</t>
        </is>
      </c>
      <c r="D69" s="12" t="inlineStr">
        <is>
          <t>Recall the discovery of neutrons and explain how this added to the model of the atom.</t>
        </is>
      </c>
      <c r="E69" s="12" t="inlineStr">
        <is>
          <t>7c5061b4-7c27-4fb5-99cb-0f5b129c8f63</t>
        </is>
      </c>
    </row>
    <row r="70" ht="45" customHeight="1">
      <c r="A70" s="12" t="inlineStr">
        <is>
          <t>Unit 1.2: Atomic Structure</t>
        </is>
      </c>
      <c r="B70" s="12" t="inlineStr">
        <is>
          <t>History of the Atom</t>
        </is>
      </c>
      <c r="C70" s="13" t="inlineStr">
        <is>
          <t>History of the Atom: Timeline [CH1.39]</t>
        </is>
      </c>
      <c r="D70" s="12" t="inlineStr">
        <is>
          <t>Recall the timeline of the atomic model and identify the different models from diagrams.</t>
        </is>
      </c>
      <c r="E70" s="12" t="inlineStr">
        <is>
          <t>822d2df3-39ad-41c8-a021-5b4f011ae61b</t>
        </is>
      </c>
    </row>
    <row r="71" ht="45" customHeight="1">
      <c r="A71" s="12" t="inlineStr">
        <is>
          <t>Unit 1.2: Atomic Structure</t>
        </is>
      </c>
      <c r="B71" s="12" t="inlineStr">
        <is>
          <t>History of the Atom</t>
        </is>
      </c>
      <c r="C71" s="13" t="inlineStr">
        <is>
          <t>Plum Pudding vs the Nuclear Model [CH1.40]</t>
        </is>
      </c>
      <c r="D71" s="12" t="inlineStr">
        <is>
          <t>Compare the Plum Pudding Model to the Nuclear Model of the atom.</t>
        </is>
      </c>
      <c r="E71" s="12" t="inlineStr">
        <is>
          <t>0bf09d05-a8cf-4b20-bbe6-320ec86fc9d6</t>
        </is>
      </c>
    </row>
    <row r="72" ht="45" customHeight="1">
      <c r="A72" s="12" t="inlineStr">
        <is>
          <t>Unit 1.2: Atomic Structure</t>
        </is>
      </c>
      <c r="B72" s="12" t="inlineStr">
        <is>
          <t>Atomic Structure</t>
        </is>
      </c>
      <c r="C72" s="13" t="inlineStr">
        <is>
          <t>Diagnostic: Atomic Structure [SY0.012]</t>
        </is>
      </c>
      <c r="D72" s="12" t="inlineStr">
        <is>
          <t>Diagnostic for the atomic structure topic.</t>
        </is>
      </c>
      <c r="E72" s="12" t="inlineStr">
        <is>
          <t>5ddbede6-64ee-4407-af92-0c9e78eb8d43</t>
        </is>
      </c>
    </row>
    <row r="73" ht="45" customHeight="1">
      <c r="A73" s="12" t="inlineStr">
        <is>
          <t>Unit 1.2: Atomic Structure</t>
        </is>
      </c>
      <c r="B73" s="12" t="inlineStr">
        <is>
          <t>Atomic Structure</t>
        </is>
      </c>
      <c r="C73" s="13" t="inlineStr">
        <is>
          <t>Atoms, Elements, Compounds &amp; Molecules [CH1.01]</t>
        </is>
      </c>
      <c r="D73" s="12" t="inlineStr">
        <is>
          <t xml:space="preserve">An introduction to atoms, elements, compounds and molecules. </t>
        </is>
      </c>
      <c r="E73" s="12" t="inlineStr">
        <is>
          <t>7854b719-70ed-4dc2-a2ad-446c28b89ff9</t>
        </is>
      </c>
    </row>
    <row r="74" ht="45" customHeight="1">
      <c r="A74" s="12" t="inlineStr">
        <is>
          <t>Unit 1.2: Atomic Structure</t>
        </is>
      </c>
      <c r="B74" s="12" t="inlineStr">
        <is>
          <t>Atomic Structure</t>
        </is>
      </c>
      <c r="C74" s="13" t="inlineStr">
        <is>
          <t>Chemical Formulae [CK20.16]</t>
        </is>
      </c>
      <c r="D74" s="12" t="inlineStr">
        <is>
          <t>Identify the elements in a compound from formulae and give relative proportions of elements. Includes formulae with only two elements and no coefficients.</t>
        </is>
      </c>
      <c r="E74" s="12" t="inlineStr">
        <is>
          <t>80744575-87b3-48e8-8916-7150f81bd7b2</t>
        </is>
      </c>
    </row>
    <row r="75" ht="45" customHeight="1">
      <c r="A75" s="12" t="inlineStr">
        <is>
          <t>Unit 1.2: Atomic Structure</t>
        </is>
      </c>
      <c r="B75" s="12" t="inlineStr">
        <is>
          <t>Atomic Structure</t>
        </is>
      </c>
      <c r="C75" s="13" t="inlineStr">
        <is>
          <t>Chemical Formulae: Ratios &amp; Proportions I [CK20.17]</t>
        </is>
      </c>
      <c r="D75" s="12" t="inlineStr">
        <is>
          <t>Identify and use the relative proportions of given compounds. Includes formulae with only two elements.</t>
        </is>
      </c>
      <c r="E75" s="12" t="inlineStr">
        <is>
          <t>9f1f1a34-cbb5-4baf-866f-5e270f692535</t>
        </is>
      </c>
    </row>
    <row r="76" ht="45" customHeight="1">
      <c r="A76" s="12" t="inlineStr">
        <is>
          <t>Unit 1.2: Atomic Structure</t>
        </is>
      </c>
      <c r="B76" s="12" t="inlineStr">
        <is>
          <t>Atomic Structure</t>
        </is>
      </c>
      <c r="C76" s="13" t="inlineStr">
        <is>
          <t>Chemical Formulae: Ratios &amp; Proportions II [CK20.18]</t>
        </is>
      </c>
      <c r="D76" s="12" t="inlineStr">
        <is>
          <t>Identify and use the relative proportions of given compounds. Includes formulae with up to three elements (3-part ratios).</t>
        </is>
      </c>
      <c r="E76" s="12" t="inlineStr">
        <is>
          <t>c4fca8dc-67b0-4c51-bbc8-f94be3005f4d</t>
        </is>
      </c>
    </row>
    <row r="77" ht="45" customHeight="1">
      <c r="A77" s="12" t="inlineStr">
        <is>
          <t>Unit 1.2: Atomic Structure</t>
        </is>
      </c>
      <c r="B77" s="12" t="inlineStr">
        <is>
          <t>Atomic Structure</t>
        </is>
      </c>
      <c r="C77" s="13" t="inlineStr">
        <is>
          <t>Formulae for Elemental Molecules &amp; Compounds [CH1.04]</t>
        </is>
      </c>
      <c r="D77" s="12" t="inlineStr">
        <is>
          <t>Recall and use the chemical formulae for common elemental molecules and compounds.</t>
        </is>
      </c>
      <c r="E77" s="12" t="inlineStr">
        <is>
          <t>0ea351b5-01cd-459e-a333-268679b4787c</t>
        </is>
      </c>
    </row>
    <row r="78" ht="45" customHeight="1">
      <c r="A78" s="12" t="inlineStr">
        <is>
          <t>Unit 1.2: Atomic Structure</t>
        </is>
      </c>
      <c r="B78" s="12" t="inlineStr">
        <is>
          <t>Atomic Structure</t>
        </is>
      </c>
      <c r="C78" s="13" t="inlineStr">
        <is>
          <t>Formulae for Compounds with Brackets [CH1.05]</t>
        </is>
      </c>
      <c r="D78" s="12" t="inlineStr">
        <is>
          <t>Recall and use the chemical formulae for compounds that include brackets.</t>
        </is>
      </c>
      <c r="E78" s="12" t="inlineStr">
        <is>
          <t>ed150712-f887-4803-95e5-5a9731593f48</t>
        </is>
      </c>
    </row>
    <row r="79" ht="45" customHeight="1">
      <c r="A79" s="12" t="inlineStr">
        <is>
          <t>Unit 1.2: Atomic Structure</t>
        </is>
      </c>
      <c r="B79" s="12" t="inlineStr">
        <is>
          <t>Atomic Structure</t>
        </is>
      </c>
      <c r="C79" s="13" t="inlineStr">
        <is>
          <t>Naming Compounds [CH1.06]</t>
        </is>
      </c>
      <c r="D79" s="12" t="inlineStr">
        <is>
          <t>Describe and use the rules for naming compounds to recall and use the chemical formulae for common elemental molecules and compounds.</t>
        </is>
      </c>
      <c r="E79" s="12" t="inlineStr">
        <is>
          <t>15b6e92a-4b5f-456d-af34-50568879819d</t>
        </is>
      </c>
    </row>
    <row r="80" ht="45" customHeight="1">
      <c r="A80" s="12" t="inlineStr">
        <is>
          <t>Unit 1.2: Atomic Structure</t>
        </is>
      </c>
      <c r="B80" s="12" t="inlineStr">
        <is>
          <t>Atomic Structure</t>
        </is>
      </c>
      <c r="C80" s="13" t="inlineStr">
        <is>
          <t>State Symbols [CH1.07]</t>
        </is>
      </c>
      <c r="D80" s="12" t="inlineStr">
        <is>
          <t>Use state symbols correctly.</t>
        </is>
      </c>
      <c r="E80" s="12" t="inlineStr">
        <is>
          <t>52ebc859-b0ad-42b7-9145-62791bbb2e8f</t>
        </is>
      </c>
    </row>
    <row r="81" ht="45" customHeight="1">
      <c r="A81" s="12" t="inlineStr">
        <is>
          <t>Unit 1.2: Atomic Structure</t>
        </is>
      </c>
      <c r="B81" s="12" t="inlineStr">
        <is>
          <t>Atomic Structure</t>
        </is>
      </c>
      <c r="C81" s="13" t="inlineStr">
        <is>
          <t>Size of Molecules [SY1.06]</t>
        </is>
      </c>
      <c r="D81" s="12" t="inlineStr">
        <is>
          <t>Recall the typical size of small molecules and relate to other objects, such as enzymes and cells.</t>
        </is>
      </c>
      <c r="E81" s="12" t="inlineStr">
        <is>
          <t>471d9c71-0b73-469c-b006-3dc196298587</t>
        </is>
      </c>
    </row>
    <row r="82" ht="45" customHeight="1">
      <c r="A82" s="12" t="inlineStr">
        <is>
          <t>Unit 1.2: Atomic Structure</t>
        </is>
      </c>
      <c r="B82" s="12" t="inlineStr">
        <is>
          <t>Atomic Structure</t>
        </is>
      </c>
      <c r="C82" s="13" t="inlineStr">
        <is>
          <t>Atomic Structure [CH1.08]</t>
        </is>
      </c>
      <c r="D82" s="12" t="inlineStr">
        <is>
          <t>Describe the structure of the atom.</t>
        </is>
      </c>
      <c r="E82" s="12" t="inlineStr">
        <is>
          <t>c93e9fb5-244b-4eff-91ba-8a9e8ff14eae</t>
        </is>
      </c>
    </row>
    <row r="83" ht="45" customHeight="1">
      <c r="A83" s="12" t="inlineStr">
        <is>
          <t>Unit 1.2: Atomic Structure</t>
        </is>
      </c>
      <c r="B83" s="12" t="inlineStr">
        <is>
          <t>Atomic Structure</t>
        </is>
      </c>
      <c r="C83" s="13" t="inlineStr">
        <is>
          <t>Size of Atoms [CH1.09]</t>
        </is>
      </c>
      <c r="D83" s="12" t="inlineStr">
        <is>
          <t>Recall the radius of an atom/nucleus and relate size and scale of atoms to objects.</t>
        </is>
      </c>
      <c r="E83" s="12" t="inlineStr">
        <is>
          <t>7a7fdf18-1d62-42fb-b3e2-eff1b73fff6f</t>
        </is>
      </c>
    </row>
    <row r="84" ht="45" customHeight="1">
      <c r="A84" s="12" t="inlineStr">
        <is>
          <t>Unit 1.2: Atomic Structure</t>
        </is>
      </c>
      <c r="B84" s="12" t="inlineStr">
        <is>
          <t>Atomic Structure</t>
        </is>
      </c>
      <c r="C84" s="13" t="inlineStr">
        <is>
          <t>Order of Magnitude Estimates for Atoms &amp; Molecules [SY1.07]</t>
        </is>
      </c>
      <c r="D84" s="12" t="inlineStr">
        <is>
          <t>Estimate the order of magnitude of atoms and small molecules.</t>
        </is>
      </c>
      <c r="E84" s="12" t="inlineStr">
        <is>
          <t>bd997c6d-3513-4e2e-9981-573d22e395eb</t>
        </is>
      </c>
    </row>
    <row r="85" ht="45" customHeight="1">
      <c r="A85" s="12" t="inlineStr">
        <is>
          <t>Unit 1.2: Atomic Structure</t>
        </is>
      </c>
      <c r="B85" s="12" t="inlineStr">
        <is>
          <t>Atomic Structure</t>
        </is>
      </c>
      <c r="C85" s="13" t="inlineStr">
        <is>
          <t>Atomic Number &amp; Mass Number [CH1.10]</t>
        </is>
      </c>
      <c r="D85" s="12" t="inlineStr">
        <is>
          <t>Use the atomic number and mass number to calculate the numbers of subatomic particles.</t>
        </is>
      </c>
      <c r="E85" s="12" t="inlineStr">
        <is>
          <t>b1378d58-0a85-4d3a-87d4-308ca784e408</t>
        </is>
      </c>
    </row>
    <row r="86" ht="45" customHeight="1">
      <c r="A86" s="12" t="inlineStr">
        <is>
          <t>Unit 1.2: Atomic Structure</t>
        </is>
      </c>
      <c r="B86" s="12" t="inlineStr">
        <is>
          <t>Atomic Structure</t>
        </is>
      </c>
      <c r="C86" s="13" t="inlineStr">
        <is>
          <t>Isotopes [CH1.11]</t>
        </is>
      </c>
      <c r="D86" s="12" t="inlineStr">
        <is>
          <t>Recall the definition of an isotope and apply it to familiar situations.</t>
        </is>
      </c>
      <c r="E86" s="12" t="inlineStr">
        <is>
          <t>473c1d99-164d-4d81-b5f7-c64f33c37d50</t>
        </is>
      </c>
    </row>
    <row r="87" ht="45" customHeight="1">
      <c r="A87" s="12" t="inlineStr">
        <is>
          <t>Unit 1.2: Atomic Structure</t>
        </is>
      </c>
      <c r="B87" s="12" t="inlineStr">
        <is>
          <t>Atomic Structure</t>
        </is>
      </c>
      <c r="C87" s="13" t="inlineStr">
        <is>
          <t>What is Relative? Mass &amp; Charges [CH1.12]</t>
        </is>
      </c>
      <c r="D87" s="12" t="inlineStr">
        <is>
          <t>Recall the relative masses/charges of subatomic particles and define relative atomic mass.</t>
        </is>
      </c>
      <c r="E87" s="12" t="inlineStr">
        <is>
          <t>c02a59aa-012e-442e-b0f7-d7ef3762d0a8</t>
        </is>
      </c>
    </row>
    <row r="88" ht="45" customHeight="1">
      <c r="A88" s="12" t="inlineStr">
        <is>
          <t>Unit 1.2: Atomic Structure</t>
        </is>
      </c>
      <c r="B88" s="12" t="inlineStr">
        <is>
          <t>Atomic Structure</t>
        </is>
      </c>
      <c r="C88" s="13" t="inlineStr">
        <is>
          <t>Electronic Structure [CH1.14]</t>
        </is>
      </c>
      <c r="D88" s="12" t="inlineStr">
        <is>
          <t xml:space="preserve">Recall the 2, 8, 8 structure and apply this to the first 20 elements. </t>
        </is>
      </c>
      <c r="E88" s="12" t="inlineStr">
        <is>
          <t>b27e7c40-fa92-46fa-94be-65ed6cf74b0a</t>
        </is>
      </c>
    </row>
    <row r="89" ht="45" customHeight="1">
      <c r="A89" s="12" t="inlineStr">
        <is>
          <t>Unit 1.3: Cells in Animals &amp; Plants</t>
        </is>
      </c>
      <c r="B89" s="12" t="inlineStr">
        <is>
          <t>Using Light Microscopes</t>
        </is>
      </c>
      <c r="C89" s="13" t="inlineStr">
        <is>
          <t>Diagnostic: Using Light Microscopes [SY0.013]</t>
        </is>
      </c>
      <c r="D89" s="12" t="inlineStr">
        <is>
          <t>Diagnostic for microscopy.</t>
        </is>
      </c>
      <c r="E89" s="12" t="inlineStr">
        <is>
          <t>b46652f1-dd83-4c22-9641-ccfaff1216c9</t>
        </is>
      </c>
    </row>
    <row r="90" ht="45" customHeight="1">
      <c r="A90" s="12" t="inlineStr">
        <is>
          <t>Unit 1.3: Cells in Animals &amp; Plants</t>
        </is>
      </c>
      <c r="B90" s="12" t="inlineStr">
        <is>
          <t>Using Light Microscopes</t>
        </is>
      </c>
      <c r="C90" s="13" t="inlineStr">
        <is>
          <t>Microscopes [BI1.10]</t>
        </is>
      </c>
      <c r="D90" s="12" t="inlineStr">
        <is>
          <t>Describe the developments in microscopy techniques over time and explain how electron microscopy has increased understanding of cells.</t>
        </is>
      </c>
      <c r="E90" s="12" t="inlineStr">
        <is>
          <t>3b8cfa2f-faa9-47d7-acc4-583fb2e479ae</t>
        </is>
      </c>
    </row>
    <row r="91" ht="45" customHeight="1">
      <c r="A91" s="12" t="inlineStr">
        <is>
          <t>Unit 1.3: Cells in Animals &amp; Plants</t>
        </is>
      </c>
      <c r="B91" s="12" t="inlineStr">
        <is>
          <t>Using Light Microscopes</t>
        </is>
      </c>
      <c r="C91" s="13" t="inlineStr">
        <is>
          <t>Calculating Magnification I [BI1.11]</t>
        </is>
      </c>
      <c r="D91" s="12" t="inlineStr">
        <is>
          <t>Calculate magnification without unit conversions.</t>
        </is>
      </c>
      <c r="E91" s="12" t="inlineStr">
        <is>
          <t>9126ac0d-47cc-4d28-b3d6-6a983972120c</t>
        </is>
      </c>
    </row>
    <row r="92" ht="45" customHeight="1">
      <c r="A92" s="12" t="inlineStr">
        <is>
          <t>Unit 1.3: Cells in Animals &amp; Plants</t>
        </is>
      </c>
      <c r="B92" s="12" t="inlineStr">
        <is>
          <t>Using Light Microscopes</t>
        </is>
      </c>
      <c r="C92" s="13" t="inlineStr">
        <is>
          <t>Calculating Magnification II [BI1.12]</t>
        </is>
      </c>
      <c r="D92" s="12" t="inlineStr">
        <is>
          <t>Calculate magnification with unit conversions.</t>
        </is>
      </c>
      <c r="E92" s="12" t="inlineStr">
        <is>
          <t>c5959574-c65e-4346-9951-adafa66aae57</t>
        </is>
      </c>
    </row>
    <row r="93" ht="45" customHeight="1">
      <c r="A93" s="12" t="inlineStr">
        <is>
          <t>Unit 1.3: Cells in Animals &amp; Plants</t>
        </is>
      </c>
      <c r="B93" s="12" t="inlineStr">
        <is>
          <t>Using Light Microscopes</t>
        </is>
      </c>
      <c r="C93" s="13" t="inlineStr">
        <is>
          <t>Rearranging the Magnification Equation [BI1.13]</t>
        </is>
      </c>
      <c r="D93" s="12" t="inlineStr">
        <is>
          <t>Rearrange the magnification equation.</t>
        </is>
      </c>
      <c r="E93" s="12" t="inlineStr">
        <is>
          <t>52d64c24-52a4-43d3-8983-3895b2f086ff</t>
        </is>
      </c>
    </row>
    <row r="94" ht="45" customHeight="1">
      <c r="A94" s="12" t="inlineStr">
        <is>
          <t>Unit 1.3: Cells in Animals &amp; Plants</t>
        </is>
      </c>
      <c r="B94" s="12" t="inlineStr">
        <is>
          <t>Using Light Microscopes</t>
        </is>
      </c>
      <c r="C94" s="13" t="inlineStr">
        <is>
          <t>Practical: Preparing a Microscope Slide - Onion [BI1.058]</t>
        </is>
      </c>
      <c r="D94" s="12" t="inlineStr">
        <is>
          <t>Step-by-step guide to preparing a microscope slide of an onion cell for viewing under a light microscope.</t>
        </is>
      </c>
      <c r="E94" s="12" t="inlineStr">
        <is>
          <t>7f9bb70c-ad5d-4ddd-90bd-039266f21ad2</t>
        </is>
      </c>
    </row>
    <row r="95" ht="45" customHeight="1">
      <c r="A95" s="12" t="inlineStr">
        <is>
          <t>Unit 1.3: Cells in Animals &amp; Plants</t>
        </is>
      </c>
      <c r="B95" s="12" t="inlineStr">
        <is>
          <t>Using Light Microscopes</t>
        </is>
      </c>
      <c r="C95" s="13" t="inlineStr">
        <is>
          <t>Practical: Preparing a Microscope Slide - Cheek Cells [BI1.059]</t>
        </is>
      </c>
      <c r="D95" s="12" t="inlineStr">
        <is>
          <t>Step-by-step guide to preparing a microscope slide of cheek cells for viewing under a light microscope.</t>
        </is>
      </c>
      <c r="E95" s="12" t="inlineStr">
        <is>
          <t>fdeddd3b-cfcc-44b6-844b-d8b0219a2870</t>
        </is>
      </c>
    </row>
    <row r="96" ht="45" customHeight="1">
      <c r="A96" s="12" t="inlineStr">
        <is>
          <t>Unit 1.3: Cells in Animals &amp; Plants</t>
        </is>
      </c>
      <c r="B96" s="12" t="inlineStr">
        <is>
          <t>Using Light Microscopes</t>
        </is>
      </c>
      <c r="C96" s="13" t="inlineStr">
        <is>
          <t>Required Practical 3: Using a Light Microscope [SY1.09]</t>
        </is>
      </c>
      <c r="D96" s="12" t="inlineStr">
        <is>
          <t xml:space="preserve">Using a light microscope to observe, draw and label cells. </t>
        </is>
      </c>
      <c r="E96" s="12" t="inlineStr">
        <is>
          <t>a24c05ee-53f3-4ad4-a17e-56eb1c801dcc</t>
        </is>
      </c>
    </row>
    <row r="97" ht="45" customHeight="1">
      <c r="A97" s="12" t="inlineStr">
        <is>
          <t>Unit 1.3: Cells in Animals &amp; Plants</t>
        </is>
      </c>
      <c r="B97" s="12" t="inlineStr">
        <is>
          <t>Cells &amp; Cell Structure</t>
        </is>
      </c>
      <c r="C97" s="13" t="inlineStr">
        <is>
          <t>Diagnostic: Cells &amp; Cell Structure [SY0.014]</t>
        </is>
      </c>
      <c r="D97" s="12" t="inlineStr">
        <is>
          <t xml:space="preserve">Diagnostic for cell types &amp; structure. </t>
        </is>
      </c>
      <c r="E97" s="12" t="inlineStr">
        <is>
          <t>40222a01-2e6f-470c-9b6c-50a04bdeba42</t>
        </is>
      </c>
    </row>
    <row r="98" ht="45" customHeight="1">
      <c r="A98" s="12" t="inlineStr">
        <is>
          <t>Unit 1.3: Cells in Animals &amp; Plants</t>
        </is>
      </c>
      <c r="B98" s="12" t="inlineStr">
        <is>
          <t>Cells &amp; Cell Structure</t>
        </is>
      </c>
      <c r="C98" s="13" t="inlineStr">
        <is>
          <t>Introduction to Prokaryotic &amp; Eukaryotic Cells [BI1.01]</t>
        </is>
      </c>
      <c r="D98" s="12" t="inlineStr">
        <is>
          <t>An introduction to the differences between prokaryotic and eukaryotic cells and their sizes.</t>
        </is>
      </c>
      <c r="E98" s="12" t="inlineStr">
        <is>
          <t>735317fe-be70-40b6-96ba-b9363ba70be6</t>
        </is>
      </c>
    </row>
    <row r="99" ht="45" customHeight="1">
      <c r="A99" s="12" t="inlineStr">
        <is>
          <t>Unit 1.3: Cells in Animals &amp; Plants</t>
        </is>
      </c>
      <c r="B99" s="12" t="inlineStr">
        <is>
          <t>Cells &amp; Cell Structure</t>
        </is>
      </c>
      <c r="C99" s="13" t="inlineStr">
        <is>
          <t>Animal Cells [BI1.02]</t>
        </is>
      </c>
      <c r="D99" s="12" t="inlineStr">
        <is>
          <t>Identify the sub-cellular structures of animal cells and give their functions.</t>
        </is>
      </c>
      <c r="E99" s="12" t="inlineStr">
        <is>
          <t>d3c60670-248c-4409-8c50-f625b7ac430a</t>
        </is>
      </c>
    </row>
    <row r="100" ht="45" customHeight="1">
      <c r="A100" s="12" t="inlineStr">
        <is>
          <t>Unit 1.3: Cells in Animals &amp; Plants</t>
        </is>
      </c>
      <c r="B100" s="12" t="inlineStr">
        <is>
          <t>Cells &amp; Cell Structure</t>
        </is>
      </c>
      <c r="C100" s="13" t="inlineStr">
        <is>
          <t>Plant Cells [BI1.03]</t>
        </is>
      </c>
      <c r="D100" s="12" t="inlineStr">
        <is>
          <t>Identify the sub-cellular structures of plant cells and give their functions.</t>
        </is>
      </c>
      <c r="E100" s="12" t="inlineStr">
        <is>
          <t>fd42476a-c519-4d72-be0a-3fb5c93e2f45</t>
        </is>
      </c>
    </row>
    <row r="101" ht="45" customHeight="1">
      <c r="A101" s="12" t="inlineStr">
        <is>
          <t>Unit 1.3: Cells in Animals &amp; Plants</t>
        </is>
      </c>
      <c r="B101" s="12" t="inlineStr">
        <is>
          <t>Cells &amp; Cell Structure</t>
        </is>
      </c>
      <c r="C101" s="13" t="inlineStr">
        <is>
          <t>Comparing Animal &amp; Plant Cells [BI1.04]</t>
        </is>
      </c>
      <c r="D101" s="12" t="inlineStr">
        <is>
          <t>Compare the structure of animal and plant cells and give their functions.</t>
        </is>
      </c>
      <c r="E101" s="12" t="inlineStr">
        <is>
          <t>d4489c86-0728-445d-9c70-69635caa8f9f</t>
        </is>
      </c>
    </row>
    <row r="102" ht="45" customHeight="1">
      <c r="A102" s="12" t="inlineStr">
        <is>
          <t>Unit 1.3: Cells in Animals &amp; Plants</t>
        </is>
      </c>
      <c r="B102" s="12" t="inlineStr">
        <is>
          <t>Cells &amp; Cell Structure</t>
        </is>
      </c>
      <c r="C102" s="13" t="inlineStr">
        <is>
          <t>Bacterial Cells [BI1.05]</t>
        </is>
      </c>
      <c r="D102" s="12" t="inlineStr">
        <is>
          <t>Identify the sub-cellular structures of bacterial cells and give their functions.</t>
        </is>
      </c>
      <c r="E102" s="12" t="inlineStr">
        <is>
          <t>91bbebeb-cdcc-49eb-ac4f-7f8732f68ed7</t>
        </is>
      </c>
    </row>
    <row r="103" ht="45" customHeight="1">
      <c r="A103" s="12" t="inlineStr">
        <is>
          <t>Unit 1.3: Cells in Animals &amp; Plants</t>
        </is>
      </c>
      <c r="B103" s="12" t="inlineStr">
        <is>
          <t>Cells &amp; Cell Structure</t>
        </is>
      </c>
      <c r="C103" s="13" t="inlineStr">
        <is>
          <t>Plasmids [BI1.06]</t>
        </is>
      </c>
      <c r="D103" s="12" t="inlineStr">
        <is>
          <t>Describe the role of plasmids and compare them to chromosomal DNA.</t>
        </is>
      </c>
      <c r="E103" s="12" t="inlineStr">
        <is>
          <t>b9cc2cb2-b836-4c06-8f89-174fb261c79c</t>
        </is>
      </c>
    </row>
    <row r="104" ht="45" customHeight="1">
      <c r="A104" s="12" t="inlineStr">
        <is>
          <t>Unit 1.3: Cells in Animals &amp; Plants</t>
        </is>
      </c>
      <c r="B104" s="12" t="inlineStr">
        <is>
          <t>Cells &amp; Cell Structure</t>
        </is>
      </c>
      <c r="C104" s="13" t="inlineStr">
        <is>
          <t>Comparing Prokaryotic &amp; Eukaryotic Cells [BI1.07]</t>
        </is>
      </c>
      <c r="D104" s="12" t="inlineStr">
        <is>
          <t>Compare the structure of prokaryotic and eukaryotic cells.</t>
        </is>
      </c>
      <c r="E104" s="12" t="inlineStr">
        <is>
          <t>ad65f06c-8095-4944-8941-3dce2b0a7673</t>
        </is>
      </c>
    </row>
    <row r="105" ht="45" customHeight="1">
      <c r="A105" s="12" t="inlineStr">
        <is>
          <t>Unit 1.3: Cells in Animals &amp; Plants</t>
        </is>
      </c>
      <c r="B105" s="12" t="inlineStr">
        <is>
          <t>Cells &amp; Cell Structure</t>
        </is>
      </c>
      <c r="C105" s="13" t="inlineStr">
        <is>
          <t>Algae [BI1.08]</t>
        </is>
      </c>
      <c r="D105" s="12" t="inlineStr">
        <is>
          <t xml:space="preserve">Describe the structures of algae, where they are found and their importance in ecosystems. </t>
        </is>
      </c>
      <c r="E105" s="12" t="inlineStr">
        <is>
          <t>061f75ed-ee62-463f-a75e-86daba4a3e05</t>
        </is>
      </c>
    </row>
    <row r="106" ht="45" customHeight="1">
      <c r="A106" s="12" t="inlineStr">
        <is>
          <t>Unit 1.3: Cells in Animals &amp; Plants</t>
        </is>
      </c>
      <c r="B106" s="12" t="inlineStr">
        <is>
          <t>Cells &amp; Cell Structure</t>
        </is>
      </c>
      <c r="C106" s="13" t="inlineStr">
        <is>
          <t>Archaea [BI1.09]</t>
        </is>
      </c>
      <c r="D106" s="12" t="inlineStr">
        <is>
          <t xml:space="preserve">Describe the structures of archaea, where they are found and their importance in ecosystems and industry.  </t>
        </is>
      </c>
      <c r="E106" s="12" t="inlineStr">
        <is>
          <t>c776d109-ebce-454d-825f-a4d62ac38487</t>
        </is>
      </c>
    </row>
    <row r="107" ht="45" customHeight="1">
      <c r="A107" s="12" t="inlineStr">
        <is>
          <t>Unit 1.3: Cells in Animals &amp; Plants</t>
        </is>
      </c>
      <c r="B107" s="12" t="inlineStr">
        <is>
          <t>Exchanging Substances</t>
        </is>
      </c>
      <c r="C107" s="13" t="inlineStr">
        <is>
          <t>Diagnostic: Exchanging Substances [SY0.015]</t>
        </is>
      </c>
      <c r="D107" s="12" t="inlineStr">
        <is>
          <t>Diagnostic for diffusion, osmosis &amp; active transport.</t>
        </is>
      </c>
      <c r="E107" s="12" t="inlineStr">
        <is>
          <t>cc049545-3a64-43cd-92d5-e18fc71ea071</t>
        </is>
      </c>
    </row>
    <row r="108" ht="45" customHeight="1">
      <c r="A108" s="12" t="inlineStr">
        <is>
          <t>Unit 1.3: Cells in Animals &amp; Plants</t>
        </is>
      </c>
      <c r="B108" s="12" t="inlineStr">
        <is>
          <t>Exchanging Substances</t>
        </is>
      </c>
      <c r="C108" s="13" t="inlineStr">
        <is>
          <t>Diffusion [CK20.01]</t>
        </is>
      </c>
      <c r="D108" s="12" t="inlineStr">
        <is>
          <t>Define and describe diffusion.</t>
        </is>
      </c>
      <c r="E108" s="12" t="inlineStr">
        <is>
          <t>7331537c-b434-443d-947c-7376fd173bc9</t>
        </is>
      </c>
    </row>
    <row r="109" ht="45" customHeight="1">
      <c r="A109" s="12" t="inlineStr">
        <is>
          <t>Unit 1.3: Cells in Animals &amp; Plants</t>
        </is>
      </c>
      <c r="B109" s="12" t="inlineStr">
        <is>
          <t>Exchanging Substances</t>
        </is>
      </c>
      <c r="C109" s="13" t="inlineStr">
        <is>
          <t>Exchanging Substances: Diffusion [BI1.34]</t>
        </is>
      </c>
      <c r="D109" s="12" t="inlineStr">
        <is>
          <t>Define and describe diffusion.</t>
        </is>
      </c>
      <c r="E109" s="12" t="inlineStr">
        <is>
          <t>a8620ef2-49ad-4a14-bd53-186a798f2fd5</t>
        </is>
      </c>
    </row>
    <row r="110" ht="45" customHeight="1">
      <c r="A110" s="12" t="inlineStr">
        <is>
          <t>Unit 1.3: Cells in Animals &amp; Plants</t>
        </is>
      </c>
      <c r="B110" s="12" t="inlineStr">
        <is>
          <t>Exchanging Substances</t>
        </is>
      </c>
      <c r="C110" s="13" t="inlineStr">
        <is>
          <t>Rate of Diffusion [CK20.02]</t>
        </is>
      </c>
      <c r="D110" s="12" t="inlineStr">
        <is>
          <t>List the factors that affect the rate of diffusion (difference in concentration, temperature, area &amp; distance) and apply that knowledge.</t>
        </is>
      </c>
      <c r="E110" s="12" t="inlineStr">
        <is>
          <t>2fc413b2-0085-4564-8104-5765f85ac000</t>
        </is>
      </c>
    </row>
    <row r="111" ht="45" customHeight="1">
      <c r="A111" s="12" t="inlineStr">
        <is>
          <t>Unit 1.3: Cells in Animals &amp; Plants</t>
        </is>
      </c>
      <c r="B111" s="12" t="inlineStr">
        <is>
          <t>Exchanging Substances</t>
        </is>
      </c>
      <c r="C111" s="13" t="inlineStr">
        <is>
          <t>Exchanging Substances: Rate of Diffusion [BI1.67]</t>
        </is>
      </c>
      <c r="D111" s="12" t="inlineStr">
        <is>
          <t>List the factors that affect the rate of diffusion (concentration gradient, temperature, surface area &amp; distance) and apply this knowledge.</t>
        </is>
      </c>
      <c r="E111" s="12" t="inlineStr">
        <is>
          <t>3e7da8eb-98f4-4061-8313-ac907b03dd05</t>
        </is>
      </c>
    </row>
    <row r="112" ht="45" customHeight="1">
      <c r="A112" s="12" t="inlineStr">
        <is>
          <t>Unit 1.3: Cells in Animals &amp; Plants</t>
        </is>
      </c>
      <c r="B112" s="12" t="inlineStr">
        <is>
          <t>Exchanging Substances</t>
        </is>
      </c>
      <c r="C112" s="13" t="inlineStr">
        <is>
          <t>Exchanging Substances: Explaining the Rate of Diffusion [BI1.35]</t>
        </is>
      </c>
      <c r="D112" s="12" t="inlineStr">
        <is>
          <t>Explain the factors that affect the rate of diffusion (concentration gradient, temperature, surface area &amp; distance).</t>
        </is>
      </c>
      <c r="E112" s="12" t="inlineStr">
        <is>
          <t>d736b65a-8825-43fe-91fb-8716453e090c</t>
        </is>
      </c>
    </row>
    <row r="113" ht="45" customHeight="1">
      <c r="A113" s="12" t="inlineStr">
        <is>
          <t>Unit 1.3: Cells in Animals &amp; Plants</t>
        </is>
      </c>
      <c r="B113" s="12" t="inlineStr">
        <is>
          <t>Exchanging Substances</t>
        </is>
      </c>
      <c r="C113" s="13" t="inlineStr">
        <is>
          <t>Exchanging Substances: Biological Examples of Diffusion [BI1.36]</t>
        </is>
      </c>
      <c r="D113" s="12" t="inlineStr">
        <is>
          <t>Give examples of diffusion in biology.</t>
        </is>
      </c>
      <c r="E113" s="12" t="inlineStr">
        <is>
          <t>8e2b4da2-3c4d-4563-a2bd-f8fd6a82ce36</t>
        </is>
      </c>
    </row>
    <row r="114" ht="45" customHeight="1">
      <c r="A114" s="12" t="inlineStr">
        <is>
          <t>Unit 1.3: Cells in Animals &amp; Plants</t>
        </is>
      </c>
      <c r="B114" s="12" t="inlineStr">
        <is>
          <t>Exchanging Substances</t>
        </is>
      </c>
      <c r="C114" s="13" t="inlineStr">
        <is>
          <t>Exchanging Substances: Osmosis [BI1.37]</t>
        </is>
      </c>
      <c r="D114" s="12" t="inlineStr">
        <is>
          <t>Define and describe osmosis.</t>
        </is>
      </c>
      <c r="E114" s="12" t="inlineStr">
        <is>
          <t>fd577313-9050-4a3b-8592-f6375c630c92</t>
        </is>
      </c>
    </row>
    <row r="115" ht="45" customHeight="1">
      <c r="A115" s="12" t="inlineStr">
        <is>
          <t>Unit 1.3: Cells in Animals &amp; Plants</t>
        </is>
      </c>
      <c r="B115" s="12" t="inlineStr">
        <is>
          <t>Exchanging Substances</t>
        </is>
      </c>
      <c r="C115" s="13" t="inlineStr">
        <is>
          <t>Required Practical 4: Osmosis - Method &amp; Data Collection [SY1.10]</t>
        </is>
      </c>
      <c r="D115" s="12" t="inlineStr">
        <is>
          <t>Investigate the effects of a range of concentration of solutions on the mass of potato.</t>
        </is>
      </c>
      <c r="E115" s="12" t="inlineStr">
        <is>
          <t>3859a5c7-12b3-4795-819f-869f98695165</t>
        </is>
      </c>
    </row>
    <row r="116" ht="45" customHeight="1">
      <c r="A116" s="12" t="inlineStr">
        <is>
          <t>Unit 1.3: Cells in Animals &amp; Plants</t>
        </is>
      </c>
      <c r="B116" s="12" t="inlineStr">
        <is>
          <t>Exchanging Substances</t>
        </is>
      </c>
      <c r="C116" s="13" t="inlineStr">
        <is>
          <t>Required Practical 4: Osmosis - Analysis &amp; Conclusion [SY1.11]</t>
        </is>
      </c>
      <c r="D116" s="12" t="inlineStr">
        <is>
          <t>Investigate the effects of a range of concentration of solutions on the mass of potato.</t>
        </is>
      </c>
      <c r="E116" s="12" t="inlineStr">
        <is>
          <t>38d3bd68-b781-466b-ace3-b7acc44483ef</t>
        </is>
      </c>
    </row>
    <row r="117" ht="45" customHeight="1">
      <c r="A117" s="12" t="inlineStr">
        <is>
          <t>Unit 1.3: Cells in Animals &amp; Plants</t>
        </is>
      </c>
      <c r="B117" s="12" t="inlineStr">
        <is>
          <t>Exchanging Substances</t>
        </is>
      </c>
      <c r="C117" s="13" t="inlineStr">
        <is>
          <t>Exchanging Substances: Active Transport [BI1.42]</t>
        </is>
      </c>
      <c r="D117" s="12" t="inlineStr">
        <is>
          <t>Define and describe active transport.</t>
        </is>
      </c>
      <c r="E117" s="12" t="inlineStr">
        <is>
          <t>45e6b080-9bf6-47bf-be41-e2d90d1dbd47</t>
        </is>
      </c>
    </row>
    <row r="118" ht="45" customHeight="1">
      <c r="A118" s="12" t="inlineStr">
        <is>
          <t>Unit 1.3: Cells in Animals &amp; Plants</t>
        </is>
      </c>
      <c r="B118" s="12" t="inlineStr">
        <is>
          <t>Exchanging Substances</t>
        </is>
      </c>
      <c r="C118" s="13" t="inlineStr">
        <is>
          <t>Exchanging Substances: Examples of Active Transport [BI1.43]</t>
        </is>
      </c>
      <c r="D118" s="12" t="inlineStr">
        <is>
          <t>Give examples of active transport.</t>
        </is>
      </c>
      <c r="E118" s="12" t="inlineStr">
        <is>
          <t>d16419f5-2366-4ec4-9a51-e690ded07c66</t>
        </is>
      </c>
    </row>
    <row r="119" ht="45" customHeight="1">
      <c r="A119" s="12" t="inlineStr">
        <is>
          <t>Unit 1.3: Cells in Animals &amp; Plants</t>
        </is>
      </c>
      <c r="B119" s="12" t="inlineStr">
        <is>
          <t>Exchanging Substances</t>
        </is>
      </c>
      <c r="C119" s="13" t="inlineStr">
        <is>
          <t>Exchanging Substances: Comparing Diffusion, Osmosis &amp; Active Transport [BI1.44]</t>
        </is>
      </c>
      <c r="D119" s="12" t="inlineStr">
        <is>
          <t xml:space="preserve">Compare diffusion, osmosis and active transport. </t>
        </is>
      </c>
      <c r="E119" s="12" t="inlineStr">
        <is>
          <t>a45a553a-503f-4585-a933-54138009e6e8</t>
        </is>
      </c>
    </row>
    <row r="120" ht="45" customHeight="1">
      <c r="A120" s="12" t="inlineStr">
        <is>
          <t>Unit 1.3: Cells in Animals &amp; Plants</t>
        </is>
      </c>
      <c r="B120" s="12" t="inlineStr">
        <is>
          <t>Cell Division &amp; Differentiation</t>
        </is>
      </c>
      <c r="C120" s="13" t="inlineStr">
        <is>
          <t>Diagnostic: Cell Division &amp; Differentiation [SY0.016]</t>
        </is>
      </c>
      <c r="D120" s="12" t="inlineStr">
        <is>
          <t>Diagnostic for the cell division &amp; differentiation topic.</t>
        </is>
      </c>
      <c r="E120" s="12" t="inlineStr">
        <is>
          <t>031e6114-ec29-4d3e-84f2-46b4409cf368</t>
        </is>
      </c>
    </row>
    <row r="121" ht="45" customHeight="1">
      <c r="A121" s="12" t="inlineStr">
        <is>
          <t>Unit 1.3: Cells in Animals &amp; Plants</t>
        </is>
      </c>
      <c r="B121" s="12" t="inlineStr">
        <is>
          <t>Cell Division &amp; Differentiation</t>
        </is>
      </c>
      <c r="C121" s="13" t="inlineStr">
        <is>
          <t>Chromosomes [BI1.18]</t>
        </is>
      </c>
      <c r="D121" s="12" t="inlineStr">
        <is>
          <t xml:space="preserve">State where chromosomes are found and their arrangement. Define DNA, chromosome and gene. </t>
        </is>
      </c>
      <c r="E121" s="12" t="inlineStr">
        <is>
          <t>039181d6-ab80-4d7a-9dbd-115ae3539d39</t>
        </is>
      </c>
    </row>
    <row r="122" ht="45" customHeight="1">
      <c r="A122" s="12" t="inlineStr">
        <is>
          <t>Unit 1.3: Cells in Animals &amp; Plants</t>
        </is>
      </c>
      <c r="B122" s="12" t="inlineStr">
        <is>
          <t>Cell Division &amp; Differentiation</t>
        </is>
      </c>
      <c r="C122" s="13" t="inlineStr">
        <is>
          <t>The Cell Cycle [BI1.19]</t>
        </is>
      </c>
      <c r="D122" s="12" t="inlineStr">
        <is>
          <t>Describe the stages of the cell cycle.</t>
        </is>
      </c>
      <c r="E122" s="12" t="inlineStr">
        <is>
          <t>138b4d3e-9313-4047-ad8f-f6525b336237</t>
        </is>
      </c>
    </row>
    <row r="123" ht="45" customHeight="1">
      <c r="A123" s="12" t="inlineStr">
        <is>
          <t>Unit 1.3: Cells in Animals &amp; Plants</t>
        </is>
      </c>
      <c r="B123" s="12" t="inlineStr">
        <is>
          <t>Cell Division &amp; Differentiation</t>
        </is>
      </c>
      <c r="C123" s="13" t="inlineStr">
        <is>
          <t>Cell Division: Mitosis [BI1.20]</t>
        </is>
      </c>
      <c r="D123" s="12" t="inlineStr">
        <is>
          <t>Describe the process of cell division by mitosis.</t>
        </is>
      </c>
      <c r="E123" s="12" t="inlineStr">
        <is>
          <t>460eedbf-6050-4503-8247-b5108403bc6b</t>
        </is>
      </c>
    </row>
    <row r="124" ht="45" customHeight="1">
      <c r="A124" s="12" t="inlineStr">
        <is>
          <t>Unit 1.3: Cells in Animals &amp; Plants</t>
        </is>
      </c>
      <c r="B124" s="12" t="inlineStr">
        <is>
          <t>Cell Division &amp; Differentiation</t>
        </is>
      </c>
      <c r="C124" s="13" t="inlineStr">
        <is>
          <t>Cell Division: Meiosis [BI6.007]</t>
        </is>
      </c>
      <c r="D124" s="12" t="inlineStr">
        <is>
          <t>Explain how meiosis creates gametes with half the number of chromosomes and that are genetically different from each other and the parent cell.</t>
        </is>
      </c>
      <c r="E124" s="12" t="inlineStr">
        <is>
          <t>f6949c46-1d8a-4ffa-9fd2-def0cfb1f492</t>
        </is>
      </c>
    </row>
    <row r="125" ht="45" customHeight="1">
      <c r="A125" s="12" t="inlineStr">
        <is>
          <t>Unit 1.3: Cells in Animals &amp; Plants</t>
        </is>
      </c>
      <c r="B125" s="12" t="inlineStr">
        <is>
          <t>Cell Division &amp; Differentiation</t>
        </is>
      </c>
      <c r="C125" s="13" t="inlineStr">
        <is>
          <t>Cell Division: Comparing Mitosis &amp; Meiosis [BI6.008]</t>
        </is>
      </c>
      <c r="D125" s="12" t="inlineStr">
        <is>
          <t>Compare and contrast cell division by meiosis with cell division by mitosis.</t>
        </is>
      </c>
      <c r="E125" s="12" t="inlineStr">
        <is>
          <t>f898ec87-8244-46c5-bac0-d9a2152686ff</t>
        </is>
      </c>
    </row>
    <row r="126" ht="45" customHeight="1">
      <c r="A126" s="12" t="inlineStr">
        <is>
          <t>Unit 1.3: Cells in Animals &amp; Plants</t>
        </is>
      </c>
      <c r="B126" s="12" t="inlineStr">
        <is>
          <t>Cell Division &amp; Differentiation</t>
        </is>
      </c>
      <c r="C126" s="13" t="inlineStr">
        <is>
          <t>Differentiation [BI1.15]</t>
        </is>
      </c>
      <c r="D126" s="12" t="inlineStr">
        <is>
          <t>Describe cell differentiation in animals and plants and explain its importance.</t>
        </is>
      </c>
      <c r="E126" s="12" t="inlineStr">
        <is>
          <t>65851c70-4454-493d-b5eb-c25c68e528b8</t>
        </is>
      </c>
    </row>
    <row r="127" ht="45" customHeight="1">
      <c r="A127" s="12" t="inlineStr">
        <is>
          <t>Unit 1.3: Cells in Animals &amp; Plants</t>
        </is>
      </c>
      <c r="B127" s="12" t="inlineStr">
        <is>
          <t>Cell Division &amp; Differentiation</t>
        </is>
      </c>
      <c r="C127" s="13" t="inlineStr">
        <is>
          <t>Plant Stem Cells [BI1.28]</t>
        </is>
      </c>
      <c r="D127" s="12" t="inlineStr">
        <is>
          <t>Describe where plant stem cells are found and their differentiation.</t>
        </is>
      </c>
      <c r="E127" s="12" t="inlineStr">
        <is>
          <t>d8ba480f-9cbf-42bc-bde1-35808824d2a0</t>
        </is>
      </c>
    </row>
    <row r="128" ht="45" customHeight="1">
      <c r="A128" s="12" t="inlineStr">
        <is>
          <t>Unit 1.3: Cells in Animals &amp; Plants</t>
        </is>
      </c>
      <c r="B128" s="12" t="inlineStr">
        <is>
          <t>Cell Division &amp; Differentiation</t>
        </is>
      </c>
      <c r="C128" s="13" t="inlineStr">
        <is>
          <t>Animal Stem Cells [BI1.30]</t>
        </is>
      </c>
      <c r="D128" s="12" t="inlineStr">
        <is>
          <t>Describe where animal stem cells are found and their differentiation.</t>
        </is>
      </c>
      <c r="E128" s="12" t="inlineStr">
        <is>
          <t>1531e981-8b67-433e-b119-382df0b4b4e3</t>
        </is>
      </c>
    </row>
    <row r="129" ht="45" customHeight="1">
      <c r="A129" s="12" t="inlineStr">
        <is>
          <t>Unit 1.3: Cells in Animals &amp; Plants</t>
        </is>
      </c>
      <c r="B129" s="12" t="inlineStr">
        <is>
          <t>Reproduction</t>
        </is>
      </c>
      <c r="C129" s="13" t="inlineStr">
        <is>
          <t>Fertilisation &amp; Development of the Animal Embryo [BI6.009]</t>
        </is>
      </c>
      <c r="D129" s="12" t="inlineStr">
        <is>
          <t>Explain what happens to the chromosome number during fertilisation. Describe what happens after fertilisation to form an embryo.</t>
        </is>
      </c>
      <c r="E129" s="12" t="inlineStr">
        <is>
          <t>df561f7f-e514-496b-a0e7-38c808ab3c7f</t>
        </is>
      </c>
    </row>
    <row r="130" ht="45" customHeight="1">
      <c r="A130" s="12" t="inlineStr">
        <is>
          <t>Unit 1.4: Waves</t>
        </is>
      </c>
      <c r="B130" s="12" t="inlineStr">
        <is>
          <t>Wave Properties</t>
        </is>
      </c>
      <c r="C130" s="13" t="inlineStr">
        <is>
          <t>Diagnostic: Wave Properties [SY0.017]</t>
        </is>
      </c>
      <c r="D130" s="12" t="inlineStr">
        <is>
          <t>Diagnostic for the properties of both longitudinal and transverse waves.</t>
        </is>
      </c>
      <c r="E130" s="12" t="inlineStr">
        <is>
          <t>c1a9fc6c-df5a-4633-a910-f44662694fc3</t>
        </is>
      </c>
    </row>
    <row r="131" ht="45" customHeight="1">
      <c r="A131" s="12" t="inlineStr">
        <is>
          <t>Unit 1.4: Waves</t>
        </is>
      </c>
      <c r="B131" s="12" t="inlineStr">
        <is>
          <t>Wave Properties</t>
        </is>
      </c>
      <c r="C131" s="13" t="inlineStr">
        <is>
          <t>Transverse Waves [PH6.02]</t>
        </is>
      </c>
      <c r="D131" s="12" t="inlineStr">
        <is>
          <t>Describe the characteristics of transverse waves.</t>
        </is>
      </c>
      <c r="E131" s="12" t="inlineStr">
        <is>
          <t>44d84630-6614-448f-9878-639750c313a2</t>
        </is>
      </c>
    </row>
    <row r="132" ht="45" customHeight="1">
      <c r="A132" s="12" t="inlineStr">
        <is>
          <t>Unit 1.4: Waves</t>
        </is>
      </c>
      <c r="B132" s="12" t="inlineStr">
        <is>
          <t>Wave Properties</t>
        </is>
      </c>
      <c r="C132" s="13" t="inlineStr">
        <is>
          <t>Longitudinal Waves [PH6.01]</t>
        </is>
      </c>
      <c r="D132" s="12" t="inlineStr">
        <is>
          <t>Describe the characteristics of longitudinal waves.</t>
        </is>
      </c>
      <c r="E132" s="12" t="inlineStr">
        <is>
          <t>f1cd8864-174f-47a5-9add-f94f3fa3b240</t>
        </is>
      </c>
    </row>
    <row r="133" ht="45" customHeight="1">
      <c r="A133" s="12" t="inlineStr">
        <is>
          <t>Unit 1.4: Waves</t>
        </is>
      </c>
      <c r="B133" s="12" t="inlineStr">
        <is>
          <t>Wave Properties</t>
        </is>
      </c>
      <c r="C133" s="13" t="inlineStr">
        <is>
          <t>Longitudinal vs Transverse Waves [PH6.03]</t>
        </is>
      </c>
      <c r="D133" s="12" t="inlineStr">
        <is>
          <t>Describe the difference between longitudinal and transverse waves.</t>
        </is>
      </c>
      <c r="E133" s="12" t="inlineStr">
        <is>
          <t>d2593a2d-108f-49d1-b426-6af950466262</t>
        </is>
      </c>
    </row>
    <row r="134" ht="45" customHeight="1">
      <c r="A134" s="12" t="inlineStr">
        <is>
          <t>Unit 1.4: Waves</t>
        </is>
      </c>
      <c r="B134" s="12" t="inlineStr">
        <is>
          <t>Wave Properties</t>
        </is>
      </c>
      <c r="C134" s="13" t="inlineStr">
        <is>
          <t>Properties of Waves [PH6.04]</t>
        </is>
      </c>
      <c r="D134" s="12" t="inlineStr">
        <is>
          <t>Describe the features of a wave in terms of wavelength, frequency, peak/crest, trough and amplitude.</t>
        </is>
      </c>
      <c r="E134" s="12" t="inlineStr">
        <is>
          <t>9adfad48-ccf5-42f0-a855-6b7f08eaa331</t>
        </is>
      </c>
    </row>
    <row r="135" ht="45" customHeight="1">
      <c r="A135" s="12" t="inlineStr">
        <is>
          <t>Unit 1.4: Waves</t>
        </is>
      </c>
      <c r="B135" s="12" t="inlineStr">
        <is>
          <t>Wave Calculations</t>
        </is>
      </c>
      <c r="C135" s="13" t="inlineStr">
        <is>
          <t>Diagnostic: Wave Calculations [SY0.018]</t>
        </is>
      </c>
      <c r="D135" s="12" t="inlineStr">
        <is>
          <t>Diagnostic for the wave calculations topic.</t>
        </is>
      </c>
      <c r="E135" s="12" t="inlineStr">
        <is>
          <t>4da52eba-9519-4cc9-8a10-fc868df81ac6</t>
        </is>
      </c>
    </row>
    <row r="136" ht="45" customHeight="1">
      <c r="A136" s="12" t="inlineStr">
        <is>
          <t>Unit 1.4: Waves</t>
        </is>
      </c>
      <c r="B136" s="12" t="inlineStr">
        <is>
          <t>Wave Calculations</t>
        </is>
      </c>
      <c r="C136" s="13" t="inlineStr">
        <is>
          <t>Calculating Frequency I [PH2.51]</t>
        </is>
      </c>
      <c r="D136" s="12" t="inlineStr">
        <is>
          <t xml:space="preserve">Describe and calculate frequency in various contexts, including AC electricity. Includes some application of knowledge questions, but no unit conversions. </t>
        </is>
      </c>
      <c r="E136" s="12" t="inlineStr">
        <is>
          <t>bf0ba4b6-b274-436b-8e30-6b2194ee40fc</t>
        </is>
      </c>
    </row>
    <row r="137" ht="45" customHeight="1">
      <c r="A137" s="12" t="inlineStr">
        <is>
          <t>Unit 1.4: Waves</t>
        </is>
      </c>
      <c r="B137" s="12" t="inlineStr">
        <is>
          <t>Wave Calculations</t>
        </is>
      </c>
      <c r="C137" s="13" t="inlineStr">
        <is>
          <t>Calculating Frequency II [PH2.52]</t>
        </is>
      </c>
      <c r="D137" s="12" t="inlineStr">
        <is>
          <t xml:space="preserve">Describe and calculate frequency in various contexts, including AC electricity. Includes some application of knowledge questions involving unit conversions. </t>
        </is>
      </c>
      <c r="E137" s="12" t="inlineStr">
        <is>
          <t>85456519-c51d-4cb6-9372-1a54bfb41403</t>
        </is>
      </c>
    </row>
    <row r="138" ht="45" customHeight="1">
      <c r="A138" s="12" t="inlineStr">
        <is>
          <t>Unit 1.4: Waves</t>
        </is>
      </c>
      <c r="B138" s="12" t="inlineStr">
        <is>
          <t>Wave Calculations</t>
        </is>
      </c>
      <c r="C138" s="13" t="inlineStr">
        <is>
          <t>Oscilloscope Traces to Calculate Frequency [PH2.53]</t>
        </is>
      </c>
      <c r="D138" s="12" t="inlineStr">
        <is>
          <t>Use an oscilloscope trace to calculate the frequency of a signal. Includes unit conversions between milliseconds and seconds.</t>
        </is>
      </c>
      <c r="E138" s="12" t="inlineStr">
        <is>
          <t>0b12d695-03e1-4bd3-9825-6d26f3fef4c7</t>
        </is>
      </c>
    </row>
    <row r="139" ht="45" customHeight="1">
      <c r="A139" s="12" t="inlineStr">
        <is>
          <t>Unit 1.4: Waves</t>
        </is>
      </c>
      <c r="B139" s="12" t="inlineStr">
        <is>
          <t>Wave Calculations</t>
        </is>
      </c>
      <c r="C139" s="13" t="inlineStr">
        <is>
          <t>Required Practical 5: Speed of Sound in Air [SY1.12]</t>
        </is>
      </c>
      <c r="D139" s="12" t="inlineStr">
        <is>
          <t>Describe a method to measure the speed of sound waves in air.</t>
        </is>
      </c>
      <c r="E139" s="12" t="inlineStr">
        <is>
          <t>86b3d83f-b892-40dc-a6b8-bfec0abb4a59</t>
        </is>
      </c>
    </row>
    <row r="140" ht="45" customHeight="1">
      <c r="A140" s="12" t="inlineStr">
        <is>
          <t>Unit 1.4: Waves</t>
        </is>
      </c>
      <c r="B140" s="12" t="inlineStr">
        <is>
          <t>Wave Calculations</t>
        </is>
      </c>
      <c r="C140" s="13" t="inlineStr">
        <is>
          <t>Required Practical 5: Speed of Waves on a String [SY1.13]</t>
        </is>
      </c>
      <c r="D140" s="12" t="inlineStr">
        <is>
          <t>Describe a method to measure the speed of waves on in a solid.</t>
        </is>
      </c>
      <c r="E140" s="12" t="inlineStr">
        <is>
          <t>48e297b7-b1ba-49e7-96d6-77768b59d429</t>
        </is>
      </c>
    </row>
    <row r="141" ht="45" customHeight="1">
      <c r="A141" s="12" t="inlineStr">
        <is>
          <t>Unit 1.4: Waves</t>
        </is>
      </c>
      <c r="B141" s="12" t="inlineStr">
        <is>
          <t>Wave Calculations</t>
        </is>
      </c>
      <c r="C141" s="13" t="inlineStr">
        <is>
          <t>Required Practical 5: Waves in Ripple Tank [SY1.14]</t>
        </is>
      </c>
      <c r="D141" s="12" t="inlineStr">
        <is>
          <t>Describe a method to measure the speed of ripples on a water surface.</t>
        </is>
      </c>
      <c r="E141" s="12" t="inlineStr">
        <is>
          <t>81e316bb-cbb4-47dd-b2d7-1a191f4c8536</t>
        </is>
      </c>
    </row>
    <row r="142" ht="45" customHeight="1">
      <c r="A142" s="12" t="inlineStr">
        <is>
          <t>Unit 1.4: Waves</t>
        </is>
      </c>
      <c r="B142" s="12" t="inlineStr">
        <is>
          <t>Wave Calculations</t>
        </is>
      </c>
      <c r="C142" s="13" t="inlineStr">
        <is>
          <t>Using v=fλ to Calculate Wave Speed I [PH6.08]</t>
        </is>
      </c>
      <c r="D142" s="12" t="inlineStr">
        <is>
          <t>Calculate wave speed using v=fλ. Includes application and unit conversion questions.</t>
        </is>
      </c>
      <c r="E142" s="12" t="inlineStr">
        <is>
          <t>84615624-9f0e-4a51-9013-913fb46fa4d3</t>
        </is>
      </c>
    </row>
    <row r="143" ht="45" customHeight="1">
      <c r="A143" s="12" t="inlineStr">
        <is>
          <t>Unit 1.4: Waves</t>
        </is>
      </c>
      <c r="B143" s="12" t="inlineStr">
        <is>
          <t>Wave Calculations</t>
        </is>
      </c>
      <c r="C143" s="13" t="inlineStr">
        <is>
          <t>Using v=fλ to Calculate Wave Speed II [PH6.09]</t>
        </is>
      </c>
      <c r="D143" s="12" t="inlineStr">
        <is>
          <t>Calculate wave speed using v=fλ. Includes application and unit conversion questions involving standard form.</t>
        </is>
      </c>
      <c r="E143" s="12" t="inlineStr">
        <is>
          <t>55b64226-35f1-4dfe-b554-fc697a381cae</t>
        </is>
      </c>
    </row>
    <row r="144" ht="45" customHeight="1">
      <c r="A144" s="12" t="inlineStr">
        <is>
          <t>Unit 1.4: Waves</t>
        </is>
      </c>
      <c r="B144" s="12" t="inlineStr">
        <is>
          <t>Wave Calculations</t>
        </is>
      </c>
      <c r="C144" s="13" t="inlineStr">
        <is>
          <t>Using v=fλ to Calculate Wave Speed III [PH6.10]</t>
        </is>
      </c>
      <c r="D144" s="12" t="inlineStr">
        <is>
          <t>Calculate wave speed using v=fλ. Includes extracting information from diagrams and graphs with unit conversion questions.</t>
        </is>
      </c>
      <c r="E144" s="12" t="inlineStr">
        <is>
          <t>645184ec-c99a-49d3-92dc-c36f25b57584</t>
        </is>
      </c>
    </row>
    <row r="145" ht="45" customHeight="1">
      <c r="A145" s="12" t="inlineStr">
        <is>
          <t>Unit 1.4: Waves</t>
        </is>
      </c>
      <c r="B145" s="12" t="inlineStr">
        <is>
          <t>Wave Calculations</t>
        </is>
      </c>
      <c r="C145" s="13" t="inlineStr">
        <is>
          <t>Rearranging v=fλ [PH6.11]</t>
        </is>
      </c>
      <c r="D145" s="12" t="inlineStr">
        <is>
          <t>Rearrange the v=fλ equation to calculate frequency and wavelength. Includes unit conversions.</t>
        </is>
      </c>
      <c r="E145" s="12" t="inlineStr">
        <is>
          <t>ea874764-7f41-473a-9590-60c96364cbfd</t>
        </is>
      </c>
    </row>
    <row r="146" ht="45" customHeight="1">
      <c r="A146" s="12" t="inlineStr">
        <is>
          <t>Unit 1.4: Waves</t>
        </is>
      </c>
      <c r="B146" s="12" t="inlineStr">
        <is>
          <t>Wave Calculations</t>
        </is>
      </c>
      <c r="C146" s="13" t="inlineStr">
        <is>
          <t>Using T=1/f to Calculate Wave Period I [PH6.05]</t>
        </is>
      </c>
      <c r="D146" s="12" t="inlineStr">
        <is>
          <t>Calculate time period using T=1/f. Includes some application of knowledge questions, but no unit conversions.</t>
        </is>
      </c>
      <c r="E146" s="12" t="inlineStr">
        <is>
          <t>7c4ef7d2-747e-4592-bb54-85cb16e2b071</t>
        </is>
      </c>
    </row>
    <row r="147" ht="45" customHeight="1">
      <c r="A147" s="12" t="inlineStr">
        <is>
          <t>Unit 1.4: Waves</t>
        </is>
      </c>
      <c r="B147" s="12" t="inlineStr">
        <is>
          <t>Wave Calculations</t>
        </is>
      </c>
      <c r="C147" s="13" t="inlineStr">
        <is>
          <t>Using T=1/f to Calculate Wave Period II [PH6.06]</t>
        </is>
      </c>
      <c r="D147" s="12" t="inlineStr">
        <is>
          <t>Calculate time period using T=1/f. Includes application and unit conversion questions.</t>
        </is>
      </c>
      <c r="E147" s="12" t="inlineStr">
        <is>
          <t>bc8c3e6f-db37-4d6c-b980-6c14b74d7388</t>
        </is>
      </c>
    </row>
    <row r="148" ht="45" customHeight="1">
      <c r="A148" s="12" t="inlineStr">
        <is>
          <t>Unit 1.4: Waves</t>
        </is>
      </c>
      <c r="B148" s="12" t="inlineStr">
        <is>
          <t>Wave Calculations</t>
        </is>
      </c>
      <c r="C148" s="13" t="inlineStr">
        <is>
          <t>Rearranging T=1/f [PH6.07]</t>
        </is>
      </c>
      <c r="D148" s="12" t="inlineStr">
        <is>
          <t>Rearrange the T=1/f equation to calculate frequency. Includes unit conversions.</t>
        </is>
      </c>
      <c r="E148" s="12" t="inlineStr">
        <is>
          <t>94dc4c35-e2f1-4b70-ba0a-6246970e7809</t>
        </is>
      </c>
    </row>
    <row r="149" ht="45" customHeight="1">
      <c r="A149" s="12" t="inlineStr">
        <is>
          <t>Unit 1.4: Waves</t>
        </is>
      </c>
      <c r="B149" s="12" t="inlineStr">
        <is>
          <t>Electromagnetic Spectrum</t>
        </is>
      </c>
      <c r="C149" s="13" t="inlineStr">
        <is>
          <t>Diagnostic: Electromagnetic Spectrum [SY0.020]</t>
        </is>
      </c>
      <c r="D149" s="12" t="inlineStr">
        <is>
          <t>Diagnostic for the electromagnetic spectrum topic.</t>
        </is>
      </c>
      <c r="E149" s="12" t="inlineStr">
        <is>
          <t>1c8e9819-f285-4fb3-b57e-dc4e1088b572</t>
        </is>
      </c>
    </row>
    <row r="150" ht="45" customHeight="1">
      <c r="A150" s="12" t="inlineStr">
        <is>
          <t>Unit 1.4: Waves</t>
        </is>
      </c>
      <c r="B150" s="12" t="inlineStr">
        <is>
          <t>Electromagnetic Spectrum</t>
        </is>
      </c>
      <c r="C150" s="13" t="inlineStr">
        <is>
          <t>EM Spectrum: Introduction [PH6.32]</t>
        </is>
      </c>
      <c r="D150" s="12" t="inlineStr">
        <is>
          <t>Identify the order of the electromagnetic spectrum and the general characteristics of electromagnetic waves.</t>
        </is>
      </c>
      <c r="E150" s="12" t="inlineStr">
        <is>
          <t>d5e7d2a0-a57e-4f2e-b1e2-3c368258f784</t>
        </is>
      </c>
    </row>
    <row r="151" ht="45" customHeight="1">
      <c r="A151" s="12" t="inlineStr">
        <is>
          <t>Unit 1.4: Waves</t>
        </is>
      </c>
      <c r="B151" s="12" t="inlineStr">
        <is>
          <t>Electromagnetic Spectrum</t>
        </is>
      </c>
      <c r="C151" s="13" t="inlineStr">
        <is>
          <t>EM Spectrum: Radio Waves [PH6.34]</t>
        </is>
      </c>
      <c r="D151" s="12" t="inlineStr">
        <is>
          <t xml:space="preserve">Provide examples that illustrate the transfer of energy by radio-waves and how they can be produced by, or can themselves induce, oscillations in electrical circuits.
</t>
        </is>
      </c>
      <c r="E151" s="12" t="inlineStr">
        <is>
          <t>1ee53aa4-1fe0-4f5e-af2b-3bcb0578edf3</t>
        </is>
      </c>
    </row>
    <row r="152" ht="45" customHeight="1">
      <c r="A152" s="12" t="inlineStr">
        <is>
          <t>Unit 1.4: Waves</t>
        </is>
      </c>
      <c r="B152" s="12" t="inlineStr">
        <is>
          <t>Electromagnetic Spectrum</t>
        </is>
      </c>
      <c r="C152" s="13" t="inlineStr">
        <is>
          <t>EM Spectrum: Microwaves [PH6.35]</t>
        </is>
      </c>
      <c r="D152" s="12" t="inlineStr">
        <is>
          <t>Provide examples that illustrate the transfer of energy by microwaves.</t>
        </is>
      </c>
      <c r="E152" s="12" t="inlineStr">
        <is>
          <t>497fc1e0-9a86-4f07-b851-e8b9836e69f4</t>
        </is>
      </c>
    </row>
    <row r="153" ht="45" customHeight="1">
      <c r="A153" s="12" t="inlineStr">
        <is>
          <t>Unit 1.4: Waves</t>
        </is>
      </c>
      <c r="B153" s="12" t="inlineStr">
        <is>
          <t>Electromagnetic Spectrum</t>
        </is>
      </c>
      <c r="C153" s="13" t="inlineStr">
        <is>
          <t>EM Spectrum: Infrared Radiation [PH6.36]</t>
        </is>
      </c>
      <c r="D153" s="12" t="inlineStr">
        <is>
          <t>Provide examples that illustrate the transfer of energy by infrared radiation.</t>
        </is>
      </c>
      <c r="E153" s="12" t="inlineStr">
        <is>
          <t>71554ee0-e5f8-4a9a-a103-5bacdf6fde80</t>
        </is>
      </c>
    </row>
    <row r="154" ht="45" customHeight="1">
      <c r="A154" s="12" t="inlineStr">
        <is>
          <t>Unit 1.4: Waves</t>
        </is>
      </c>
      <c r="B154" s="12" t="inlineStr">
        <is>
          <t>Electromagnetic Spectrum</t>
        </is>
      </c>
      <c r="C154" s="13" t="inlineStr">
        <is>
          <t>EM Spectrum: Visible Light [PH6.37]</t>
        </is>
      </c>
      <c r="D154" s="12" t="inlineStr">
        <is>
          <t>Provide examples that illustrate the transfer of energy by visible light.</t>
        </is>
      </c>
      <c r="E154" s="12" t="inlineStr">
        <is>
          <t>58d60d69-2409-45bd-888d-f11a952fb03f</t>
        </is>
      </c>
    </row>
    <row r="155" ht="45" customHeight="1">
      <c r="A155" s="12" t="inlineStr">
        <is>
          <t>Unit 1.4: Waves</t>
        </is>
      </c>
      <c r="B155" s="12" t="inlineStr">
        <is>
          <t>Electromagnetic Spectrum</t>
        </is>
      </c>
      <c r="C155" s="13" t="inlineStr">
        <is>
          <t>EM Spectrum: Ultraviolet [PH6.38]</t>
        </is>
      </c>
      <c r="D155" s="12" t="inlineStr">
        <is>
          <t>Provide examples that illustrate the transfer of energy by ultraviolet. Identify that ultraviolet wavelengths are ionising.</t>
        </is>
      </c>
      <c r="E155" s="12" t="inlineStr">
        <is>
          <t>e1eb6af2-ca46-44af-9de2-2c764d18a30a</t>
        </is>
      </c>
    </row>
    <row r="156" ht="45" customHeight="1">
      <c r="A156" s="12" t="inlineStr">
        <is>
          <t>Unit 1.4: Waves</t>
        </is>
      </c>
      <c r="B156" s="12" t="inlineStr">
        <is>
          <t>Electromagnetic Spectrum</t>
        </is>
      </c>
      <c r="C156" s="13" t="inlineStr">
        <is>
          <t>EM Spectrum: X-rays [PH6.39]</t>
        </is>
      </c>
      <c r="D156" s="12" t="inlineStr">
        <is>
          <t>Provide examples that illustrate the transfer of energy by x-rays. Identify that x-ray wavelengths are ionising.</t>
        </is>
      </c>
      <c r="E156" s="12" t="inlineStr">
        <is>
          <t>53a04447-2ac4-44cd-b29e-28c8b379d1f1</t>
        </is>
      </c>
    </row>
    <row r="157" ht="45" customHeight="1">
      <c r="A157" s="12" t="inlineStr">
        <is>
          <t>Unit 1.4: Waves</t>
        </is>
      </c>
      <c r="B157" s="12" t="inlineStr">
        <is>
          <t>Electromagnetic Spectrum</t>
        </is>
      </c>
      <c r="C157" s="13" t="inlineStr">
        <is>
          <t>EM Spectrum: Gamma Rays [PH6.40]</t>
        </is>
      </c>
      <c r="D157" s="12" t="inlineStr">
        <is>
          <t>Provide examples that illustrate the transfer of energy by gamma. Identify that gamma wavelengths are ionising.</t>
        </is>
      </c>
      <c r="E157" s="12" t="inlineStr">
        <is>
          <t>89dea57d-5234-4e4c-8e82-8634d3f862c2</t>
        </is>
      </c>
    </row>
    <row r="158" ht="45" customHeight="1">
      <c r="A158" s="12" t="inlineStr">
        <is>
          <t>Unit 1.4: Waves</t>
        </is>
      </c>
      <c r="B158" s="12" t="inlineStr">
        <is>
          <t>Electromagnetic Spectrum</t>
        </is>
      </c>
      <c r="C158" s="13" t="inlineStr">
        <is>
          <t>EM Spectrum: Summary of Uses [PH6.42]</t>
        </is>
      </c>
      <c r="D158" s="12" t="inlineStr">
        <is>
          <t>Identify the order of the electromagnetic spectrum and provide examples that illustrate the transfer of energy by electromagnetic waves. Identify the ionising parts of the EM spectrum.</t>
        </is>
      </c>
      <c r="E158" s="12" t="inlineStr">
        <is>
          <t>70d70643-a20d-4ee2-ac96-e5909d1b4833</t>
        </is>
      </c>
    </row>
    <row r="159" ht="45" customHeight="1">
      <c r="A159" s="12" t="inlineStr">
        <is>
          <t>Unit 1.4: Waves</t>
        </is>
      </c>
      <c r="B159" s="12" t="inlineStr">
        <is>
          <t>Electromagnetic Spectrum</t>
        </is>
      </c>
      <c r="C159" s="13" t="inlineStr">
        <is>
          <t>Required Practical 6: Radiation &amp; Absorption [SY1.17]</t>
        </is>
      </c>
      <c r="D159" s="12" t="inlineStr">
        <is>
          <t>Investigate radiation using a Lesley cube for required practical 21.</t>
        </is>
      </c>
      <c r="E159" s="12" t="inlineStr">
        <is>
          <t>526beba6-8596-4ad0-b8ea-17e4d1713283</t>
        </is>
      </c>
    </row>
    <row r="160" ht="45" customHeight="1">
      <c r="A160" s="12" t="inlineStr">
        <is>
          <t>Unit 1.4: Waves</t>
        </is>
      </c>
      <c r="B160" s="12" t="inlineStr">
        <is>
          <t>Electromagnetic Spectrum Applications</t>
        </is>
      </c>
      <c r="C160" s="13" t="inlineStr">
        <is>
          <t>Diagnostic: Electromagnetic Spectrum Applications [SY0.021]</t>
        </is>
      </c>
      <c r="D160" s="12" t="inlineStr">
        <is>
          <t>Diagnostic for the electromagnetic spectrum applications topic.</t>
        </is>
      </c>
      <c r="E160" s="12" t="inlineStr">
        <is>
          <t>1cfdbaab-d4a9-4d50-a49d-715006de8397</t>
        </is>
      </c>
    </row>
    <row r="161" ht="45" customHeight="1">
      <c r="A161" s="12" t="inlineStr">
        <is>
          <t>Unit 1.4: Waves</t>
        </is>
      </c>
      <c r="B161" s="12" t="inlineStr">
        <is>
          <t>Electromagnetic Spectrum Applications</t>
        </is>
      </c>
      <c r="C161" s="13" t="inlineStr">
        <is>
          <t>Reflection of Waves [PH6.17]</t>
        </is>
      </c>
      <c r="D161" s="12" t="inlineStr">
        <is>
          <t>Identify that waves can be reflected, absorbed or transmitted at the boundary between two different materials.</t>
        </is>
      </c>
      <c r="E161" s="12" t="inlineStr">
        <is>
          <t>eb30c129-43c0-4d20-ae73-529a935caf75</t>
        </is>
      </c>
    </row>
    <row r="162" ht="45" customHeight="1">
      <c r="A162" s="12" t="inlineStr">
        <is>
          <t>Unit 1.4: Waves</t>
        </is>
      </c>
      <c r="B162" s="12" t="inlineStr">
        <is>
          <t>Electromagnetic Spectrum Applications</t>
        </is>
      </c>
      <c r="C162" s="13" t="inlineStr">
        <is>
          <t>Refraction of Waves [PH6.22]</t>
        </is>
      </c>
      <c r="D162" s="12" t="inlineStr">
        <is>
          <t>Identify the process of refraction of waves at a boundary between two mediums.</t>
        </is>
      </c>
      <c r="E162" s="12" t="inlineStr">
        <is>
          <t>2dde28c9-3a98-41cf-92c9-efcc01900275</t>
        </is>
      </c>
    </row>
    <row r="163" ht="45" customHeight="1">
      <c r="A163" s="12" t="inlineStr">
        <is>
          <t>Unit 1.4: Waves</t>
        </is>
      </c>
      <c r="B163" s="12" t="inlineStr">
        <is>
          <t>Electromagnetic Spectrum Applications</t>
        </is>
      </c>
      <c r="C163" s="13" t="inlineStr">
        <is>
          <t>EM Spectrum: Reflection, Absorption &amp; Transmission [PH6.43]</t>
        </is>
      </c>
      <c r="D163" s="12" t="inlineStr">
        <is>
          <t>Recall that different substances may absorb and transmit electromagnetic waves in ways that vary with wavelength.</t>
        </is>
      </c>
      <c r="E163" s="12" t="inlineStr">
        <is>
          <t>48f3005d-b821-4031-94fc-a2a42eaefd16</t>
        </is>
      </c>
    </row>
    <row r="164" ht="45" customHeight="1">
      <c r="A164" s="12" t="inlineStr">
        <is>
          <t>Unit 1.4: Waves</t>
        </is>
      </c>
      <c r="B164" s="12" t="inlineStr">
        <is>
          <t>Electromagnetic Spectrum Applications</t>
        </is>
      </c>
      <c r="C164" s="13" t="inlineStr">
        <is>
          <t>Ray Diagrams: Refraction [PH6.45]</t>
        </is>
      </c>
      <c r="D164" s="12" t="inlineStr">
        <is>
          <t>Construct ray diagrams to illustrate the refraction of a wave at the boundary between two different media.</t>
        </is>
      </c>
      <c r="E164" s="12" t="inlineStr">
        <is>
          <t>4d04dd87-7ec0-4270-83f4-cd0640dfa6bf</t>
        </is>
      </c>
    </row>
    <row r="165" ht="45" customHeight="1">
      <c r="A165" s="12" t="inlineStr">
        <is>
          <t>Unit 1.4: Waves</t>
        </is>
      </c>
      <c r="B165" s="12" t="inlineStr">
        <is>
          <t>Electromagnetic Spectrum Applications</t>
        </is>
      </c>
      <c r="C165" s="13" t="inlineStr">
        <is>
          <t xml:space="preserve">EM Spectrum: Refraction [PH6.44] </t>
        </is>
      </c>
      <c r="D165" s="12" t="inlineStr">
        <is>
          <t xml:space="preserve">Describing the refraction of EM waves and the effect wavelength has on the amount of refraction that an EM wave experiences. </t>
        </is>
      </c>
      <c r="E165" s="12" t="inlineStr">
        <is>
          <t>a6a49479-fb90-4847-9358-18ba13beecf0</t>
        </is>
      </c>
    </row>
    <row r="166" ht="45" customHeight="1">
      <c r="A166" s="12" t="inlineStr">
        <is>
          <t>Unit 1.4: Waves</t>
        </is>
      </c>
      <c r="B166" s="12" t="inlineStr">
        <is>
          <t>Electromagnetic Spectrum Applications</t>
        </is>
      </c>
      <c r="C166" s="13" t="inlineStr">
        <is>
          <t>Refraction Wave Front Diagrams [PH6.47]</t>
        </is>
      </c>
      <c r="D166" s="12" t="inlineStr">
        <is>
          <t>Use wavefront diagrams to explain refraction when a wave travels from one medium to a different medium.</t>
        </is>
      </c>
      <c r="E166" s="12" t="inlineStr">
        <is>
          <t>9a8bfd8e-1bfb-4441-94d6-f55dbbb0fc91</t>
        </is>
      </c>
    </row>
    <row r="167" ht="45" customHeight="1">
      <c r="A167" s="12" t="inlineStr">
        <is>
          <t>Unit 1.4: Waves</t>
        </is>
      </c>
      <c r="B167" s="12" t="inlineStr">
        <is>
          <t>Electromagnetic Spectrum Applications</t>
        </is>
      </c>
      <c r="C167" s="13" t="inlineStr">
        <is>
          <t>EM Spectrum: Communication Applications [PH6.50]</t>
        </is>
      </c>
      <c r="D167" s="12" t="inlineStr">
        <is>
          <t>Provide examples that illustrate the transfer of energy by electromagnetic waves relating to communication applications. Brief discussion of why particular waves are used in particular situations.</t>
        </is>
      </c>
      <c r="E167" s="12" t="inlineStr">
        <is>
          <t>fcc2f1d3-cc0a-4ab3-bdaa-37fc72a3f3dc</t>
        </is>
      </c>
    </row>
    <row r="168" ht="45" customHeight="1">
      <c r="A168" s="12" t="inlineStr">
        <is>
          <t>Unit 1.4: Waves</t>
        </is>
      </c>
      <c r="B168" s="12" t="inlineStr">
        <is>
          <t>Electromagnetic Spectrum Applications</t>
        </is>
      </c>
      <c r="C168" s="13" t="inlineStr">
        <is>
          <t>EM Spectrum: Medical Applications [PH6.51]</t>
        </is>
      </c>
      <c r="D168" s="12" t="inlineStr">
        <is>
          <t>Provide examples that illustrate the transfer of energy by electromagnetic waves relating to medical applications. Brief discussion of why particular waves are used in particular situations.</t>
        </is>
      </c>
      <c r="E168" s="12" t="inlineStr">
        <is>
          <t>aeecbdb6-c209-4fc1-8c38-eea07753b0cb</t>
        </is>
      </c>
    </row>
    <row r="169" ht="45" customHeight="1">
      <c r="A169" s="12" t="inlineStr">
        <is>
          <t>Unit 1.4: Waves</t>
        </is>
      </c>
      <c r="B169" s="12" t="inlineStr">
        <is>
          <t>Electromagnetic Spectrum Applications</t>
        </is>
      </c>
      <c r="C169" s="13" t="inlineStr">
        <is>
          <t>EM Spectrum: Heating Applications [PH6.52]</t>
        </is>
      </c>
      <c r="D169" s="12" t="inlineStr">
        <is>
          <t>Provide examples that illustrate the transfer of energy by electromagnetic waves relating to heating applications. Brief discussion of why particular waves are used in particular situations.</t>
        </is>
      </c>
      <c r="E169" s="12" t="inlineStr">
        <is>
          <t>d610b981-8332-49d7-9c0a-e3e8e5eb3041</t>
        </is>
      </c>
    </row>
    <row r="170" ht="45" customHeight="1">
      <c r="A170" s="12" t="inlineStr">
        <is>
          <t>Unit 1.4: Waves</t>
        </is>
      </c>
      <c r="B170" s="12" t="inlineStr">
        <is>
          <t>Electromagnetic Spectrum Applications</t>
        </is>
      </c>
      <c r="C170" s="13" t="inlineStr">
        <is>
          <t>EM Spectrum: Applications Summary [PH6.53]</t>
        </is>
      </c>
      <c r="D170" s="12" t="inlineStr">
        <is>
          <t>Provide examples that illustrate the transfer of energy by electromagnetic waves relating to communication, medical and heating applications. Brief discussion of why particular waves are used in particular situations.</t>
        </is>
      </c>
      <c r="E170" s="12" t="inlineStr">
        <is>
          <t>fd724528-8c50-490e-9645-424ac3791667</t>
        </is>
      </c>
    </row>
    <row r="171" ht="45" customHeight="1">
      <c r="A171" s="12" t="inlineStr">
        <is>
          <t>Unit 2.1: Systems in the Human Body</t>
        </is>
      </c>
      <c r="B171" s="12" t="inlineStr">
        <is>
          <t>Respiration in Animals</t>
        </is>
      </c>
      <c r="C171" s="13" t="inlineStr">
        <is>
          <t>Diagnostic: Respiration in Animals [SY0.023]</t>
        </is>
      </c>
      <c r="D171" s="12" t="inlineStr">
        <is>
          <t>Diagnostic for the respiration in animals topic.</t>
        </is>
      </c>
      <c r="E171" s="12" t="inlineStr">
        <is>
          <t>9bdcbe68-6995-4672-a207-9a8e8cbcdfdf</t>
        </is>
      </c>
    </row>
    <row r="172" ht="45" customHeight="1">
      <c r="A172" s="12" t="inlineStr">
        <is>
          <t>Unit 2.1: Systems in the Human Body</t>
        </is>
      </c>
      <c r="B172" s="12" t="inlineStr">
        <is>
          <t>Respiration in Animals</t>
        </is>
      </c>
      <c r="C172" s="13" t="inlineStr">
        <is>
          <t>Introduction to Respiration [BI4.28]</t>
        </is>
      </c>
      <c r="D172" s="12" t="inlineStr">
        <is>
          <t xml:space="preserve">State that all the energy needed for life processes is transferred by respiration.
Describe respiration as the breakdown of organic molecules.  </t>
        </is>
      </c>
      <c r="E172" s="12" t="inlineStr">
        <is>
          <t>b88cc28f-df3e-4ba4-a0c2-e42cba02e3cc</t>
        </is>
      </c>
    </row>
    <row r="173" ht="45" customHeight="1">
      <c r="A173" s="12" t="inlineStr">
        <is>
          <t>Unit 2.1: Systems in the Human Body</t>
        </is>
      </c>
      <c r="B173" s="12" t="inlineStr">
        <is>
          <t>Respiration in Animals</t>
        </is>
      </c>
      <c r="C173" s="13" t="inlineStr">
        <is>
          <t>Aerobic Respiration: Word Equation [BI4.29]</t>
        </is>
      </c>
      <c r="D173" s="12" t="inlineStr">
        <is>
          <t>Describe aerobic respiration and give the word equation.</t>
        </is>
      </c>
      <c r="E173" s="12" t="inlineStr">
        <is>
          <t>92232e65-6e9c-4142-bdbd-bf8eb32cfdb7</t>
        </is>
      </c>
    </row>
    <row r="174" ht="45" customHeight="1">
      <c r="A174" s="12" t="inlineStr">
        <is>
          <t>Unit 2.1: Systems in the Human Body</t>
        </is>
      </c>
      <c r="B174" s="12" t="inlineStr">
        <is>
          <t>Respiration in Animals</t>
        </is>
      </c>
      <c r="C174" s="13" t="inlineStr">
        <is>
          <t>Aerobic Respiration: Symbol Equation [BI4.30]</t>
        </is>
      </c>
      <c r="D174" s="12" t="inlineStr">
        <is>
          <t>Describe aerobic respiration and give the word and symbol equations.</t>
        </is>
      </c>
      <c r="E174" s="12" t="inlineStr">
        <is>
          <t>e1a9460d-ef03-49d1-b3f4-4dced6ccc184</t>
        </is>
      </c>
    </row>
    <row r="175" ht="45" customHeight="1">
      <c r="A175" s="12" t="inlineStr">
        <is>
          <t>Unit 2.1: Systems in the Human Body</t>
        </is>
      </c>
      <c r="B175" s="12" t="inlineStr">
        <is>
          <t>Respiration in Animals</t>
        </is>
      </c>
      <c r="C175" s="13" t="inlineStr">
        <is>
          <t>Anaerobic Respiration in Animals: Word Equation [BI4.31]</t>
        </is>
      </c>
      <c r="D175" s="12" t="inlineStr">
        <is>
          <t>Describe the process of anaerobic respiration in animals and give the word equation.</t>
        </is>
      </c>
      <c r="E175" s="12" t="inlineStr">
        <is>
          <t>018fb97a-a6e7-4836-8eff-5f345280d692</t>
        </is>
      </c>
    </row>
    <row r="176" ht="45" customHeight="1">
      <c r="A176" s="12" t="inlineStr">
        <is>
          <t>Unit 2.1: Systems in the Human Body</t>
        </is>
      </c>
      <c r="B176" s="12" t="inlineStr">
        <is>
          <t>Respiration in Animals</t>
        </is>
      </c>
      <c r="C176" s="13" t="inlineStr">
        <is>
          <t>Exothermic Reactions: Respiration [CH5.06]</t>
        </is>
      </c>
      <c r="D176" s="12" t="inlineStr">
        <is>
          <t>Describe respiration as an exothermic chemical process. Includes equations for aerobic &amp; anaerobic respiration.</t>
        </is>
      </c>
      <c r="E176" s="12" t="inlineStr">
        <is>
          <t>786a16af-b1f5-4d15-9fd0-8981423d8d03</t>
        </is>
      </c>
    </row>
    <row r="177" ht="45" customHeight="1">
      <c r="A177" s="12" t="inlineStr">
        <is>
          <t>Unit 2.1: Systems in the Human Body</t>
        </is>
      </c>
      <c r="B177" s="12" t="inlineStr">
        <is>
          <t>Respiration in Animals</t>
        </is>
      </c>
      <c r="C177" s="13" t="inlineStr">
        <is>
          <t>Importance of Anaerobic Respiration in Animals [BI4.39]</t>
        </is>
      </c>
      <c r="D177" s="12" t="inlineStr">
        <is>
          <t>Describe the process of anaerobic respiration in animals and explain why it occurs.</t>
        </is>
      </c>
      <c r="E177" s="12" t="inlineStr">
        <is>
          <t>a9a66553-daeb-4195-8bf5-c1b405ebe15f</t>
        </is>
      </c>
    </row>
    <row r="178" ht="45" customHeight="1">
      <c r="A178" s="12" t="inlineStr">
        <is>
          <t>Unit 2.1: Systems in the Human Body</t>
        </is>
      </c>
      <c r="B178" s="12" t="inlineStr">
        <is>
          <t>Respiration in Animals</t>
        </is>
      </c>
      <c r="C178" s="13" t="inlineStr">
        <is>
          <t>Exercise: Describing the Effect on the Body [BI4.40]</t>
        </is>
      </c>
      <c r="D178" s="12" t="inlineStr">
        <is>
          <t>Describe skeletal muscle and how the body responds to exercise.</t>
        </is>
      </c>
      <c r="E178" s="12" t="inlineStr">
        <is>
          <t>2b665458-8715-4ff0-93af-17edef40af5c</t>
        </is>
      </c>
    </row>
    <row r="179" ht="45" customHeight="1">
      <c r="A179" s="12" t="inlineStr">
        <is>
          <t>Unit 2.1: Systems in the Human Body</t>
        </is>
      </c>
      <c r="B179" s="12" t="inlineStr">
        <is>
          <t>Respiration in Animals</t>
        </is>
      </c>
      <c r="C179" s="13" t="inlineStr">
        <is>
          <t>Exercise: Explaining the Effect on the Body [BI4.41]</t>
        </is>
      </c>
      <c r="D179" s="12" t="inlineStr">
        <is>
          <t>Explain the adaptations of skeletal muscle and how the body responds to exercise.</t>
        </is>
      </c>
      <c r="E179" s="12" t="inlineStr">
        <is>
          <t>26c73087-1c3a-490a-aafe-8a00906814d4</t>
        </is>
      </c>
    </row>
    <row r="180" ht="45" customHeight="1">
      <c r="A180" s="12" t="inlineStr">
        <is>
          <t>Unit 2.1: Systems in the Human Body</t>
        </is>
      </c>
      <c r="B180" s="12" t="inlineStr">
        <is>
          <t>Respiration in Animals</t>
        </is>
      </c>
      <c r="C180" s="13" t="inlineStr">
        <is>
          <t>Practical: Using a Respirometer [BI4.53]</t>
        </is>
      </c>
      <c r="D180" s="12" t="inlineStr">
        <is>
          <t>Use a respirometer to demonstrate that oxygen is removed from the air when an organism respires.</t>
        </is>
      </c>
      <c r="E180" s="12" t="inlineStr">
        <is>
          <t>f6677e9b-84c6-4cb3-8de0-ee8166b42cf5</t>
        </is>
      </c>
    </row>
    <row r="181" ht="45" customHeight="1">
      <c r="A181" s="12" t="inlineStr">
        <is>
          <t>Unit 2.1: Systems in the Human Body</t>
        </is>
      </c>
      <c r="B181" s="12" t="inlineStr">
        <is>
          <t>Respiration in Animals</t>
        </is>
      </c>
      <c r="C181" s="13" t="inlineStr">
        <is>
          <t>Practical: Respiration &amp; Indicators [BI4.54]</t>
        </is>
      </c>
      <c r="D181" s="12" t="inlineStr">
        <is>
          <t>Demonstrate an organism is respiring by detecting the release of carbon dioxide using hydrogen carbonate indicator.</t>
        </is>
      </c>
      <c r="E181" s="12" t="inlineStr">
        <is>
          <t>bd7646fb-063c-411a-bae4-e956ef2ab9f5</t>
        </is>
      </c>
    </row>
    <row r="182" ht="45" customHeight="1">
      <c r="A182" s="12" t="inlineStr">
        <is>
          <t>Unit 2.1: Systems in the Human Body</t>
        </is>
      </c>
      <c r="B182" s="12" t="inlineStr">
        <is>
          <t>Respiration in Animals</t>
        </is>
      </c>
      <c r="C182" s="13" t="inlineStr">
        <is>
          <t>Practical: Respiration &amp; Temperature Change [BI4.55]</t>
        </is>
      </c>
      <c r="D182" s="12" t="inlineStr">
        <is>
          <t>Demonstrate that an organism is respiring by measuring the temperature change.</t>
        </is>
      </c>
      <c r="E182" s="12" t="inlineStr">
        <is>
          <t>03807376-0306-48cc-add8-ce245f726eac</t>
        </is>
      </c>
    </row>
    <row r="183" ht="45" customHeight="1">
      <c r="A183" s="12" t="inlineStr">
        <is>
          <t>Unit 2.1: Systems in the Human Body</t>
        </is>
      </c>
      <c r="B183" s="12" t="inlineStr">
        <is>
          <t>Respiration in Animals</t>
        </is>
      </c>
      <c r="C183" s="13" t="inlineStr">
        <is>
          <t>Practical: Respiration &amp; Limewater [BI4.56]</t>
        </is>
      </c>
      <c r="D183" s="12" t="inlineStr">
        <is>
          <t>Demonstrate that an organism is respiring by observing a chemical change in limewater.</t>
        </is>
      </c>
      <c r="E183" s="12" t="inlineStr">
        <is>
          <t>daf22d36-811e-421e-b52c-63f495590482</t>
        </is>
      </c>
    </row>
    <row r="184" ht="45" customHeight="1">
      <c r="A184" s="12" t="inlineStr">
        <is>
          <t>Unit 2.1: Systems in the Human Body</t>
        </is>
      </c>
      <c r="B184" s="12" t="inlineStr">
        <is>
          <t>Respiration in Animals</t>
        </is>
      </c>
      <c r="C184" s="13" t="inlineStr">
        <is>
          <t>Photosynthesis &amp; Respiration [BI4.52]</t>
        </is>
      </c>
      <c r="D184" s="12" t="inlineStr">
        <is>
          <t>Describe how respiration and photosynthesis are linked in plants and animals. Explain the importance of photosynthesis to all life on Earth.</t>
        </is>
      </c>
      <c r="E184" s="12" t="inlineStr">
        <is>
          <t>1aefbec0-2fc7-49d8-9d2b-a8986627d1b4</t>
        </is>
      </c>
    </row>
    <row r="185" ht="45" customHeight="1">
      <c r="A185" s="12" t="inlineStr">
        <is>
          <t>Unit 2.1: Systems in the Human Body</t>
        </is>
      </c>
      <c r="B185" s="12" t="inlineStr">
        <is>
          <t>Need for Exchange Surfaces &amp; Transport Systems</t>
        </is>
      </c>
      <c r="C185" s="13" t="inlineStr">
        <is>
          <t>Diagnostic: Need for Exchange Surfaces &amp; Transport Systems [SY0.024]</t>
        </is>
      </c>
      <c r="D185" s="12" t="inlineStr">
        <is>
          <t>Diagnostic for the need for exchange surfaces &amp; transport systems topic.</t>
        </is>
      </c>
      <c r="E185" s="12" t="inlineStr">
        <is>
          <t>e7f2f8b3-c8d9-4f26-83d1-2333b3fe81de</t>
        </is>
      </c>
    </row>
    <row r="186" ht="45" customHeight="1">
      <c r="A186" s="12" t="inlineStr">
        <is>
          <t>Unit 2.1: Systems in the Human Body</t>
        </is>
      </c>
      <c r="B186" s="12" t="inlineStr">
        <is>
          <t>Need for Exchange Surfaces &amp; Transport Systems</t>
        </is>
      </c>
      <c r="C186" s="13" t="inlineStr">
        <is>
          <t>Surface Area to Volume Ratio [BI1.45]</t>
        </is>
      </c>
      <c r="D186" s="12" t="inlineStr">
        <is>
          <t>Calculate and compare surface area to volume ratios.</t>
        </is>
      </c>
      <c r="E186" s="12" t="inlineStr">
        <is>
          <t>9d6015ed-1df6-4f6c-9991-c9718132e66f</t>
        </is>
      </c>
    </row>
    <row r="187" ht="45" customHeight="1">
      <c r="A187" s="12" t="inlineStr">
        <is>
          <t>Unit 2.1: Systems in the Human Body</t>
        </is>
      </c>
      <c r="B187" s="12" t="inlineStr">
        <is>
          <t>Need for Exchange Surfaces &amp; Transport Systems</t>
        </is>
      </c>
      <c r="C187" s="13" t="inlineStr">
        <is>
          <t>Animal Tissues [BI2.01]</t>
        </is>
      </c>
      <c r="D187" s="12" t="inlineStr">
        <is>
          <t>Give a definition of a tissue and some examples from animals.</t>
        </is>
      </c>
      <c r="E187" s="12" t="inlineStr">
        <is>
          <t>eadcb639-f00f-41b6-95e8-7d0aa29943b4</t>
        </is>
      </c>
    </row>
    <row r="188" ht="45" customHeight="1">
      <c r="A188" s="12" t="inlineStr">
        <is>
          <t>Unit 2.1: Systems in the Human Body</t>
        </is>
      </c>
      <c r="B188" s="12" t="inlineStr">
        <is>
          <t>Need for Exchange Surfaces &amp; Transport Systems</t>
        </is>
      </c>
      <c r="C188" s="13" t="inlineStr">
        <is>
          <t>Human Organs [BI2.02]</t>
        </is>
      </c>
      <c r="D188" s="12" t="inlineStr">
        <is>
          <t xml:space="preserve">Give a definition of an organ, identify some examples from humans and give their functions. </t>
        </is>
      </c>
      <c r="E188" s="12" t="inlineStr">
        <is>
          <t>a522482a-a5a7-4b89-bbf0-b14db28ceb63</t>
        </is>
      </c>
    </row>
    <row r="189" ht="45" customHeight="1">
      <c r="A189" s="12" t="inlineStr">
        <is>
          <t>Unit 2.1: Systems in the Human Body</t>
        </is>
      </c>
      <c r="B189" s="12" t="inlineStr">
        <is>
          <t>Need for Exchange Surfaces &amp; Transport Systems</t>
        </is>
      </c>
      <c r="C189" s="13" t="inlineStr">
        <is>
          <t>Human Organ Systems [BI2.03]</t>
        </is>
      </c>
      <c r="D189" s="12" t="inlineStr">
        <is>
          <t xml:space="preserve">Give a definition of an organ system, identify some examples from humans and give their functions. </t>
        </is>
      </c>
      <c r="E189" s="12" t="inlineStr">
        <is>
          <t>811934ef-15a5-458c-aff6-c1ce1dfd2d2c</t>
        </is>
      </c>
    </row>
    <row r="190" ht="45" customHeight="1">
      <c r="A190" s="12" t="inlineStr">
        <is>
          <t>Unit 2.1: Systems in the Human Body</t>
        </is>
      </c>
      <c r="B190" s="12" t="inlineStr">
        <is>
          <t>Need for Exchange Surfaces &amp; Transport Systems</t>
        </is>
      </c>
      <c r="C190" s="13" t="inlineStr">
        <is>
          <t>The Need for Exchange Surfaces [BI1.46]</t>
        </is>
      </c>
      <c r="D190" s="12" t="inlineStr">
        <is>
          <t>Use surface area to volume ratio to explain the need for exchange surfaces in multicellular organisms.</t>
        </is>
      </c>
      <c r="E190" s="12" t="inlineStr">
        <is>
          <t>7876329a-5649-4157-b055-f75402a7d939</t>
        </is>
      </c>
    </row>
    <row r="191" ht="45" customHeight="1">
      <c r="A191" s="12" t="inlineStr">
        <is>
          <t>Unit 2.1: Systems in the Human Body</t>
        </is>
      </c>
      <c r="B191" s="12" t="inlineStr">
        <is>
          <t>Need for Exchange Surfaces &amp; Transport Systems</t>
        </is>
      </c>
      <c r="C191" s="13" t="inlineStr">
        <is>
          <t>The Need for Transport Systems [BI2.39]</t>
        </is>
      </c>
      <c r="D191" s="12" t="inlineStr">
        <is>
          <t>Use volume and diffusion distance to explain the need for transport systems in multicellular organisms.</t>
        </is>
      </c>
      <c r="E191" s="12" t="inlineStr">
        <is>
          <t>b68f1122-5bf3-4888-9bdd-beb1f9c738e2</t>
        </is>
      </c>
    </row>
    <row r="192" ht="45" customHeight="1">
      <c r="A192" s="12" t="inlineStr">
        <is>
          <t>Unit 2.1: Systems in the Human Body</t>
        </is>
      </c>
      <c r="B192" s="12" t="inlineStr">
        <is>
          <t>Circulatory System</t>
        </is>
      </c>
      <c r="C192" s="13" t="inlineStr">
        <is>
          <t>Diagnostic: Circulatory System [SY0.026]</t>
        </is>
      </c>
      <c r="D192" s="12" t="inlineStr">
        <is>
          <t>Diagnostic for the circulatory system topic.</t>
        </is>
      </c>
      <c r="E192" s="12" t="inlineStr">
        <is>
          <t>32b805e3-48e6-4771-b3e7-fdea064317bf</t>
        </is>
      </c>
    </row>
    <row r="193" ht="45" customHeight="1">
      <c r="A193" s="12" t="inlineStr">
        <is>
          <t>Unit 2.1: Systems in the Human Body</t>
        </is>
      </c>
      <c r="B193" s="12" t="inlineStr">
        <is>
          <t>Circulatory System</t>
        </is>
      </c>
      <c r="C193" s="13" t="inlineStr">
        <is>
          <t>Circulatory System: Introduction [BI2.40]</t>
        </is>
      </c>
      <c r="D193" s="12" t="inlineStr">
        <is>
          <t>Describe the double circulatory system and the structure and function of the blood.</t>
        </is>
      </c>
      <c r="E193" s="12" t="inlineStr">
        <is>
          <t>b353c819-c53e-478d-af2e-5518e2c39ba8</t>
        </is>
      </c>
    </row>
    <row r="194" ht="45" customHeight="1">
      <c r="A194" s="12" t="inlineStr">
        <is>
          <t>Unit 2.1: Systems in the Human Body</t>
        </is>
      </c>
      <c r="B194" s="12" t="inlineStr">
        <is>
          <t>Circulatory System</t>
        </is>
      </c>
      <c r="C194" s="13" t="inlineStr">
        <is>
          <t>Human Heart: Structure [BI2.41]</t>
        </is>
      </c>
      <c r="D194" s="12" t="inlineStr">
        <is>
          <t>Identify the blood vessels and chambers of the heart.</t>
        </is>
      </c>
      <c r="E194" s="12" t="inlineStr">
        <is>
          <t>9e7211d1-03d9-453f-a700-78779860222d</t>
        </is>
      </c>
    </row>
    <row r="195" ht="45" customHeight="1">
      <c r="A195" s="12" t="inlineStr">
        <is>
          <t>Unit 2.1: Systems in the Human Body</t>
        </is>
      </c>
      <c r="B195" s="12" t="inlineStr">
        <is>
          <t>Circulatory System</t>
        </is>
      </c>
      <c r="C195" s="13" t="inlineStr">
        <is>
          <t>Human Heart: Function [BI2.42]</t>
        </is>
      </c>
      <c r="D195" s="12" t="inlineStr">
        <is>
          <t>Describe blood flow in the heart and the function of each heart structure.</t>
        </is>
      </c>
      <c r="E195" s="12" t="inlineStr">
        <is>
          <t>84f2e60a-0f81-45cf-99c8-9f6f9e4ba63f</t>
        </is>
      </c>
    </row>
    <row r="196" ht="45" customHeight="1">
      <c r="A196" s="12" t="inlineStr">
        <is>
          <t>Unit 2.1: Systems in the Human Body</t>
        </is>
      </c>
      <c r="B196" s="12" t="inlineStr">
        <is>
          <t>Circulatory System</t>
        </is>
      </c>
      <c r="C196" s="13" t="inlineStr">
        <is>
          <t>Human Heart: Explaining the Structure [BI2.43]</t>
        </is>
      </c>
      <c r="D196" s="12" t="inlineStr">
        <is>
          <t>Explain the structures and adaptations of the heart.</t>
        </is>
      </c>
      <c r="E196" s="12" t="inlineStr">
        <is>
          <t>69e295a9-d4e8-4d07-bd91-760afee9e067</t>
        </is>
      </c>
    </row>
    <row r="197" ht="45" customHeight="1">
      <c r="A197" s="12" t="inlineStr">
        <is>
          <t>Unit 2.1: Systems in the Human Body</t>
        </is>
      </c>
      <c r="B197" s="12" t="inlineStr">
        <is>
          <t>Circulatory System</t>
        </is>
      </c>
      <c r="C197" s="13" t="inlineStr">
        <is>
          <t>Circulatory System: Measuring Heart Rate [BI2.44]</t>
        </is>
      </c>
      <c r="D197" s="12" t="inlineStr">
        <is>
          <t>Describe what causes a pulse and show how it can be used the measure pulse/heart rate.</t>
        </is>
      </c>
      <c r="E197" s="12" t="inlineStr">
        <is>
          <t>d7aa69bb-ad4d-4d10-b5fb-7db4fb411a12</t>
        </is>
      </c>
    </row>
    <row r="198" ht="45" customHeight="1">
      <c r="A198" s="12" t="inlineStr">
        <is>
          <t>Unit 2.1: Systems in the Human Body</t>
        </is>
      </c>
      <c r="B198" s="12" t="inlineStr">
        <is>
          <t>Circulatory System</t>
        </is>
      </c>
      <c r="C198" s="13" t="inlineStr">
        <is>
          <t>Human Heart: How the Heart Beats (Natural Pacemaker) [BI2.45]</t>
        </is>
      </c>
      <c r="D198" s="12" t="inlineStr">
        <is>
          <t>Describe what a natural pacemaker is and where it can be found.</t>
        </is>
      </c>
      <c r="E198" s="12" t="inlineStr">
        <is>
          <t>bd3a5725-4416-4bd3-a1c2-3fc2b911101c</t>
        </is>
      </c>
    </row>
    <row r="199" ht="45" customHeight="1">
      <c r="A199" s="12" t="inlineStr">
        <is>
          <t>Unit 2.1: Systems in the Human Body</t>
        </is>
      </c>
      <c r="B199" s="12" t="inlineStr">
        <is>
          <t>Circulatory System</t>
        </is>
      </c>
      <c r="C199" s="13" t="inlineStr">
        <is>
          <t>Rate of Blood Flow: Introduction [BI2.95]</t>
        </is>
      </c>
      <c r="D199" s="12" t="inlineStr">
        <is>
          <t>Define rate of blood flow and explain why it is important.</t>
        </is>
      </c>
      <c r="E199" s="12" t="inlineStr">
        <is>
          <t>9c947417-7d59-4c95-8a30-f0d9266b1b76</t>
        </is>
      </c>
    </row>
    <row r="200" ht="45" customHeight="1">
      <c r="A200" s="12" t="inlineStr">
        <is>
          <t>Unit 2.1: Systems in the Human Body</t>
        </is>
      </c>
      <c r="B200" s="12" t="inlineStr">
        <is>
          <t>Circulatory System</t>
        </is>
      </c>
      <c r="C200" s="13" t="inlineStr">
        <is>
          <t>Rate of Blood Flow: Calculating I [BI2.52]</t>
        </is>
      </c>
      <c r="D200" s="12" t="inlineStr">
        <is>
          <t>Calculate rate of blood flow. Word problems and no unit conversions.</t>
        </is>
      </c>
      <c r="E200" s="12" t="inlineStr">
        <is>
          <t>b22802a8-a6df-4718-ba92-006b9a487f76</t>
        </is>
      </c>
    </row>
    <row r="201" ht="45" customHeight="1">
      <c r="A201" s="12" t="inlineStr">
        <is>
          <t>Unit 2.1: Systems in the Human Body</t>
        </is>
      </c>
      <c r="B201" s="12" t="inlineStr">
        <is>
          <t>Circulatory System</t>
        </is>
      </c>
      <c r="C201" s="13" t="inlineStr">
        <is>
          <t>Rate of Blood Flow: Calculating II [BI2.53]</t>
        </is>
      </c>
      <c r="D201" s="12" t="inlineStr">
        <is>
          <t>Calculate rate of blood flow. Word problems and unit conversions.</t>
        </is>
      </c>
      <c r="E201" s="12" t="inlineStr">
        <is>
          <t>8db75251-75c4-42bc-ae21-d8d956f34edf</t>
        </is>
      </c>
    </row>
    <row r="202" ht="45" customHeight="1">
      <c r="A202" s="12" t="inlineStr">
        <is>
          <t>Unit 2.1: Systems in the Human Body</t>
        </is>
      </c>
      <c r="B202" s="12" t="inlineStr">
        <is>
          <t>Circulatory System</t>
        </is>
      </c>
      <c r="C202" s="13" t="inlineStr">
        <is>
          <t>Blood Vessels: Structure &amp; Functions [BI2.46]</t>
        </is>
      </c>
      <c r="D202" s="12" t="inlineStr">
        <is>
          <t>Describe the structure of the different blood vessels and their functions.</t>
        </is>
      </c>
      <c r="E202" s="12" t="inlineStr">
        <is>
          <t>f2924384-9be4-458b-a22a-4075f6ddc076</t>
        </is>
      </c>
    </row>
    <row r="203" ht="45" customHeight="1">
      <c r="A203" s="12" t="inlineStr">
        <is>
          <t>Unit 2.1: Systems in the Human Body</t>
        </is>
      </c>
      <c r="B203" s="12" t="inlineStr">
        <is>
          <t>Circulatory System</t>
        </is>
      </c>
      <c r="C203" s="13" t="inlineStr">
        <is>
          <t>Blood Vessels: Explaining the Structure [BI2.47]</t>
        </is>
      </c>
      <c r="D203" s="12" t="inlineStr">
        <is>
          <t>Explain how blood vessels are adapted for their function.</t>
        </is>
      </c>
      <c r="E203" s="12" t="inlineStr">
        <is>
          <t>d18e04d0-7b8b-4b94-a95e-9197847ce052</t>
        </is>
      </c>
    </row>
    <row r="204" ht="45" customHeight="1">
      <c r="A204" s="12" t="inlineStr">
        <is>
          <t>Unit 2.1: Systems in the Human Body</t>
        </is>
      </c>
      <c r="B204" s="12" t="inlineStr">
        <is>
          <t>Circulatory System</t>
        </is>
      </c>
      <c r="C204" s="13" t="inlineStr">
        <is>
          <t>Blood Components: Functions [BI2.49]</t>
        </is>
      </c>
      <c r="D204" s="12" t="inlineStr">
        <is>
          <t>Identify the components of blood and list their functions.</t>
        </is>
      </c>
      <c r="E204" s="12" t="inlineStr">
        <is>
          <t>f49b4590-c8b9-4158-bd36-e1c1c076ccef</t>
        </is>
      </c>
    </row>
    <row r="205" ht="45" customHeight="1">
      <c r="A205" s="12" t="inlineStr">
        <is>
          <t>Unit 2.1: Systems in the Human Body</t>
        </is>
      </c>
      <c r="B205" s="12" t="inlineStr">
        <is>
          <t>Circulatory System</t>
        </is>
      </c>
      <c r="C205" s="13" t="inlineStr">
        <is>
          <t>Blood Components: Structures [BI2.50]</t>
        </is>
      </c>
      <c r="D205" s="12" t="inlineStr">
        <is>
          <t>Describe the structure of components of blood.</t>
        </is>
      </c>
      <c r="E205" s="12" t="inlineStr">
        <is>
          <t>fa336815-1aa9-475b-8f6c-13439a201f9b</t>
        </is>
      </c>
    </row>
    <row r="206" ht="45" customHeight="1">
      <c r="A206" s="12" t="inlineStr">
        <is>
          <t>Unit 2.1: Systems in the Human Body</t>
        </is>
      </c>
      <c r="B206" s="12" t="inlineStr">
        <is>
          <t>Circulatory System</t>
        </is>
      </c>
      <c r="C206" s="13" t="inlineStr">
        <is>
          <t>Blood Components: Explaining the Structures [BI2.51]</t>
        </is>
      </c>
      <c r="D206" s="12" t="inlineStr">
        <is>
          <t>Explain how components of blood are adapted for their functions.</t>
        </is>
      </c>
      <c r="E206" s="12" t="inlineStr">
        <is>
          <t>5a004078-e8e6-4095-bdf8-efba7a050037</t>
        </is>
      </c>
    </row>
    <row r="207" ht="45" customHeight="1">
      <c r="A207" s="12" t="inlineStr">
        <is>
          <t>Unit 2.1: Systems in the Human Body</t>
        </is>
      </c>
      <c r="B207" s="12" t="inlineStr">
        <is>
          <t>Circulatory System</t>
        </is>
      </c>
      <c r="C207" s="13" t="inlineStr">
        <is>
          <t>Circulatory System: Describing Data [BI2.48]</t>
        </is>
      </c>
      <c r="D207" s="12" t="inlineStr">
        <is>
          <t>Describe similarities, differences and patterns in data when presented with diagrams, tables or charts.</t>
        </is>
      </c>
      <c r="E207" s="12" t="inlineStr">
        <is>
          <t>23d27148-a3f5-43b5-b350-e41fa9ccf186</t>
        </is>
      </c>
    </row>
    <row r="208" ht="45" customHeight="1">
      <c r="A208" s="12" t="inlineStr">
        <is>
          <t>Unit 2.1: Systems in the Human Body</t>
        </is>
      </c>
      <c r="B208" s="12" t="inlineStr">
        <is>
          <t>Circulatory System</t>
        </is>
      </c>
      <c r="C208" s="13" t="inlineStr">
        <is>
          <t>Circulatory System: Interpreting Data [BI2.94]</t>
        </is>
      </c>
      <c r="D208" s="12" t="inlineStr">
        <is>
          <t>Interpret data about the circulatory system from tables and calculate the mean concentration of red blood cells. Convert numbers to standard form.</t>
        </is>
      </c>
      <c r="E208" s="12" t="inlineStr">
        <is>
          <t>b9630caa-fefe-4ffe-a032-a25e934be9f6</t>
        </is>
      </c>
    </row>
    <row r="209" ht="45" customHeight="1">
      <c r="A209" s="12" t="inlineStr">
        <is>
          <t>Unit 2.1: Systems in the Human Body</t>
        </is>
      </c>
      <c r="B209" s="12" t="inlineStr">
        <is>
          <t>Breathing &amp; Gas Exchange</t>
        </is>
      </c>
      <c r="C209" s="13" t="inlineStr">
        <is>
          <t>Diagnostic: Breathing &amp; Gas Exchange [SY0.027]</t>
        </is>
      </c>
      <c r="D209" s="12" t="inlineStr">
        <is>
          <t>Diagnostic for human gas exchange and breathing.</t>
        </is>
      </c>
      <c r="E209" s="12" t="inlineStr">
        <is>
          <t>fe09c692-fb3a-4650-a6cb-53c0f7fcfb83</t>
        </is>
      </c>
    </row>
    <row r="210" ht="45" customHeight="1">
      <c r="A210" s="12" t="inlineStr">
        <is>
          <t>Unit 2.1: Systems in the Human Body</t>
        </is>
      </c>
      <c r="B210" s="12" t="inlineStr">
        <is>
          <t>Breathing &amp; Gas Exchange</t>
        </is>
      </c>
      <c r="C210" s="13" t="inlineStr">
        <is>
          <t>The Human Gas Exchange System [BI2.34]</t>
        </is>
      </c>
      <c r="D210" s="12" t="inlineStr">
        <is>
          <t>Describe the structure and function of the human gas exchange system.</t>
        </is>
      </c>
      <c r="E210" s="12" t="inlineStr">
        <is>
          <t>1a82cb3c-7118-4c08-8280-a7cbcdb1397e</t>
        </is>
      </c>
    </row>
    <row r="211" ht="45" customHeight="1">
      <c r="A211" s="12" t="inlineStr">
        <is>
          <t>Unit 2.1: Systems in the Human Body</t>
        </is>
      </c>
      <c r="B211" s="12" t="inlineStr">
        <is>
          <t>Breathing &amp; Gas Exchange</t>
        </is>
      </c>
      <c r="C211" s="13" t="inlineStr">
        <is>
          <t>Mechanics of Breathing [BI2.35]</t>
        </is>
      </c>
      <c r="D211" s="12" t="inlineStr">
        <is>
          <t>Explain the mechanical process of breathing and model breathing using a bell jar.</t>
        </is>
      </c>
      <c r="E211" s="12" t="inlineStr">
        <is>
          <t>bd8ce58e-e36a-4f90-b2e3-1d2503108a22</t>
        </is>
      </c>
    </row>
    <row r="212" ht="45" customHeight="1">
      <c r="A212" s="12" t="inlineStr">
        <is>
          <t>Unit 2.1: Systems in the Human Body</t>
        </is>
      </c>
      <c r="B212" s="12" t="inlineStr">
        <is>
          <t>Breathing &amp; Gas Exchange</t>
        </is>
      </c>
      <c r="C212" s="13" t="inlineStr">
        <is>
          <t>How Lungs are Adapted for Gas Exchange [BI2.36]</t>
        </is>
      </c>
      <c r="D212" s="12" t="inlineStr">
        <is>
          <t>Identify main features of the lungs and explain how they facilitate air gas exchange in humans.</t>
        </is>
      </c>
      <c r="E212" s="12" t="inlineStr">
        <is>
          <t>3b23e1c0-3fde-43c5-aa82-276536b70e34</t>
        </is>
      </c>
    </row>
    <row r="213" ht="45" customHeight="1">
      <c r="A213" s="12" t="inlineStr">
        <is>
          <t>Unit 2.1: Systems in the Human Body</t>
        </is>
      </c>
      <c r="B213" s="12" t="inlineStr">
        <is>
          <t>Breathing &amp; Gas Exchange</t>
        </is>
      </c>
      <c r="C213" s="13" t="inlineStr">
        <is>
          <t>Exchange Surfaces: Alveoli [BI1.47]</t>
        </is>
      </c>
      <c r="D213" s="12" t="inlineStr">
        <is>
          <t>Describe the structure of alveoli and explain how they are adapted for exchanging materials.</t>
        </is>
      </c>
      <c r="E213" s="12" t="inlineStr">
        <is>
          <t>e57fa971-ceee-4177-b940-220749f74fc6</t>
        </is>
      </c>
    </row>
    <row r="214" ht="45" customHeight="1">
      <c r="A214" s="12" t="inlineStr">
        <is>
          <t>Unit 2.1: Systems in the Human Body</t>
        </is>
      </c>
      <c r="B214" s="12" t="inlineStr">
        <is>
          <t>Breathing &amp; Gas Exchange</t>
        </is>
      </c>
      <c r="C214" s="13" t="inlineStr">
        <is>
          <t>Calculating Breathing Rate I [BI2.37]</t>
        </is>
      </c>
      <c r="D214" s="12" t="inlineStr">
        <is>
          <t>Identify the structures of the lung and complete simple calculations of breathing rates.</t>
        </is>
      </c>
      <c r="E214" s="12" t="inlineStr">
        <is>
          <t>8572ad65-eb82-4fd9-9470-6759b4038b0c</t>
        </is>
      </c>
    </row>
    <row r="215" ht="45" customHeight="1">
      <c r="A215" s="12" t="inlineStr">
        <is>
          <t>Unit 2.1: Systems in the Human Body</t>
        </is>
      </c>
      <c r="B215" s="12" t="inlineStr">
        <is>
          <t>Breathing &amp; Gas Exchange</t>
        </is>
      </c>
      <c r="C215" s="13" t="inlineStr">
        <is>
          <t>Calculating Breathing Rate II [BI2.38]</t>
        </is>
      </c>
      <c r="D215" s="12" t="inlineStr">
        <is>
          <t>Identify the structures of the lung and calculate breathing rates using data from tables and graphs.</t>
        </is>
      </c>
      <c r="E215" s="12" t="inlineStr">
        <is>
          <t>e6605396-45f1-43fd-8e48-ecbc2f95f429</t>
        </is>
      </c>
    </row>
    <row r="216" ht="45" customHeight="1">
      <c r="A216" s="12" t="inlineStr">
        <is>
          <t>Unit 2.1: Systems in the Human Body</t>
        </is>
      </c>
      <c r="B216" s="12" t="inlineStr">
        <is>
          <t>Digestive System</t>
        </is>
      </c>
      <c r="C216" s="13" t="inlineStr">
        <is>
          <t>Diagnostic: Digestive System [SY0.028]</t>
        </is>
      </c>
      <c r="D216" s="12" t="inlineStr">
        <is>
          <t>Diagnostic for the digestive system topic.</t>
        </is>
      </c>
      <c r="E216" s="12" t="inlineStr">
        <is>
          <t>5e4e6656-88ae-4a96-9a9c-bb446748c8b8</t>
        </is>
      </c>
    </row>
    <row r="217" ht="45" customHeight="1">
      <c r="A217" s="12" t="inlineStr">
        <is>
          <t>Unit 2.1: Systems in the Human Body</t>
        </is>
      </c>
      <c r="B217" s="12" t="inlineStr">
        <is>
          <t>Digestive System</t>
        </is>
      </c>
      <c r="C217" s="13" t="inlineStr">
        <is>
          <t>The Human Digestive System [BI2.04]</t>
        </is>
      </c>
      <c r="D217" s="12" t="inlineStr">
        <is>
          <t>Describe how several organs work together to digest and absorb food.</t>
        </is>
      </c>
      <c r="E217" s="12" t="inlineStr">
        <is>
          <t>1e576fd8-7779-4df2-a34f-97e11f3e1fe5</t>
        </is>
      </c>
    </row>
    <row r="218" ht="45" customHeight="1">
      <c r="A218" s="12" t="inlineStr">
        <is>
          <t>Unit 2.1: Systems in the Human Body</t>
        </is>
      </c>
      <c r="B218" s="12" t="inlineStr">
        <is>
          <t>Digestive System</t>
        </is>
      </c>
      <c r="C218" s="13" t="inlineStr">
        <is>
          <t>The Functions of the Digestive Organs [BI2.05]</t>
        </is>
      </c>
      <c r="D218" s="12" t="inlineStr">
        <is>
          <t>Describe the functions of the organs in the digestive system.</t>
        </is>
      </c>
      <c r="E218" s="12" t="inlineStr">
        <is>
          <t>35fc0bbf-324a-4f1e-a16c-3c94c9cce622</t>
        </is>
      </c>
    </row>
    <row r="219" ht="45" customHeight="1">
      <c r="A219" s="12" t="inlineStr">
        <is>
          <t>Unit 2.1: Systems in the Human Body</t>
        </is>
      </c>
      <c r="B219" s="12" t="inlineStr">
        <is>
          <t>Digestive System</t>
        </is>
      </c>
      <c r="C219" s="13" t="inlineStr">
        <is>
          <t>Healthy Diet [BI2.06]</t>
        </is>
      </c>
      <c r="D219" s="12" t="inlineStr">
        <is>
          <t>Describe the main components of a healthy human diet and explain why these components are needed.</t>
        </is>
      </c>
      <c r="E219" s="12" t="inlineStr">
        <is>
          <t>21b4cc98-d3e0-427f-8a6a-7ee3a6436710</t>
        </is>
      </c>
    </row>
    <row r="220" ht="45" customHeight="1">
      <c r="A220" s="12" t="inlineStr">
        <is>
          <t>Unit 2.1: Systems in the Human Body</t>
        </is>
      </c>
      <c r="B220" s="12" t="inlineStr">
        <is>
          <t>Digestive System</t>
        </is>
      </c>
      <c r="C220" s="13" t="inlineStr">
        <is>
          <t>Chemistry of Food: Carbohydrates [BI2.07]</t>
        </is>
      </c>
      <c r="D220" s="12" t="inlineStr">
        <is>
          <t>Describe the structure of carbohydrates and give examples of how they are used by organisms.</t>
        </is>
      </c>
      <c r="E220" s="12" t="inlineStr">
        <is>
          <t>8f6ac07a-15ff-4410-bf8b-fdd8fb0a34ef</t>
        </is>
      </c>
    </row>
    <row r="221" ht="45" customHeight="1">
      <c r="A221" s="12" t="inlineStr">
        <is>
          <t>Unit 2.1: Systems in the Human Body</t>
        </is>
      </c>
      <c r="B221" s="12" t="inlineStr">
        <is>
          <t>Digestive System</t>
        </is>
      </c>
      <c r="C221" s="13" t="inlineStr">
        <is>
          <t>Chemistry of Food: Proteins [BI2.08]</t>
        </is>
      </c>
      <c r="D221" s="12" t="inlineStr">
        <is>
          <t>Describe the structure of proteins and state how they are used by organisms.</t>
        </is>
      </c>
      <c r="E221" s="12" t="inlineStr">
        <is>
          <t>005102be-504b-4b14-8036-bf0b88a1c26b</t>
        </is>
      </c>
    </row>
    <row r="222" ht="45" customHeight="1">
      <c r="A222" s="12" t="inlineStr">
        <is>
          <t>Unit 2.1: Systems in the Human Body</t>
        </is>
      </c>
      <c r="B222" s="12" t="inlineStr">
        <is>
          <t>Digestive System</t>
        </is>
      </c>
      <c r="C222" s="13" t="inlineStr">
        <is>
          <t>Chemistry of Food: Lipids [BI2.09]</t>
        </is>
      </c>
      <c r="D222" s="12" t="inlineStr">
        <is>
          <t>Describe the structure of lipids and state how they are used by organisms.</t>
        </is>
      </c>
      <c r="E222" s="12" t="inlineStr">
        <is>
          <t>58488707-4087-4764-b598-b2a895fb0ff6</t>
        </is>
      </c>
    </row>
    <row r="223" ht="45" customHeight="1">
      <c r="A223" s="12" t="inlineStr">
        <is>
          <t>Unit 2.1: Systems in the Human Body</t>
        </is>
      </c>
      <c r="B223" s="12" t="inlineStr">
        <is>
          <t>Digestive System</t>
        </is>
      </c>
      <c r="C223" s="13" t="inlineStr">
        <is>
          <t>Enzymes: Digestive Enzymes [BI2.18]</t>
        </is>
      </c>
      <c r="D223" s="12" t="inlineStr">
        <is>
          <t xml:space="preserve">State where digestive enzymes are produced/found, their substrates and products. </t>
        </is>
      </c>
      <c r="E223" s="12" t="inlineStr">
        <is>
          <t>7525a3d8-5644-4f66-a9e1-b3167c49737e</t>
        </is>
      </c>
    </row>
    <row r="224" ht="45" customHeight="1">
      <c r="A224" s="12" t="inlineStr">
        <is>
          <t>Unit 2.1: Systems in the Human Body</t>
        </is>
      </c>
      <c r="B224" s="12" t="inlineStr">
        <is>
          <t>Digestive System</t>
        </is>
      </c>
      <c r="C224" s="13" t="inlineStr">
        <is>
          <t>The Production &amp; Function of Bile [BI2.19]</t>
        </is>
      </c>
      <c r="D224" s="12" t="inlineStr">
        <is>
          <t>State where bile is produced and stored. Describe the role of bile in digestion.</t>
        </is>
      </c>
      <c r="E224" s="12" t="inlineStr">
        <is>
          <t>a1f135b1-65e8-4575-b35d-46dc44e9db83</t>
        </is>
      </c>
    </row>
    <row r="225" ht="45" customHeight="1">
      <c r="A225" s="12" t="inlineStr">
        <is>
          <t>Unit 2.1: Systems in the Human Body</t>
        </is>
      </c>
      <c r="B225" s="12" t="inlineStr">
        <is>
          <t>Digestive System</t>
        </is>
      </c>
      <c r="C225" s="13" t="inlineStr">
        <is>
          <t>The Lymphatic System [BK4.07]</t>
        </is>
      </c>
      <c r="D225" s="12" t="inlineStr">
        <is>
          <t>To be able to describe the function of the lymphatic system.</t>
        </is>
      </c>
      <c r="E225" s="12" t="inlineStr">
        <is>
          <t>afb2ff92-809a-4784-861d-c031ad1cacdb</t>
        </is>
      </c>
    </row>
    <row r="226" ht="45" customHeight="1">
      <c r="A226" s="12" t="inlineStr">
        <is>
          <t>Unit 2.1: Systems in the Human Body</t>
        </is>
      </c>
      <c r="B226" s="12" t="inlineStr">
        <is>
          <t>Digestive System</t>
        </is>
      </c>
      <c r="C226" s="13" t="inlineStr">
        <is>
          <t>Exchange Surfaces: Villi [BI1.48]</t>
        </is>
      </c>
      <c r="D226" s="12" t="inlineStr">
        <is>
          <t>Describe the structure of villi and explain how they are adapted for exchanging materials.</t>
        </is>
      </c>
      <c r="E226" s="12" t="inlineStr">
        <is>
          <t>9a67938b-6ff3-4fe7-8073-67e369172598</t>
        </is>
      </c>
    </row>
    <row r="227" ht="45" customHeight="1">
      <c r="A227" s="12" t="inlineStr">
        <is>
          <t>Unit 2.1: Systems in the Human Body</t>
        </is>
      </c>
      <c r="B227" s="12" t="inlineStr">
        <is>
          <t>Digestive System</t>
        </is>
      </c>
      <c r="C227" s="13" t="inlineStr">
        <is>
          <t>Required Practical 7: Qualitative Carbohydrate Tests [SY2.04]</t>
        </is>
      </c>
      <c r="D227" s="12" t="inlineStr">
        <is>
          <t>Use iodine solution and Benedict's reagent to test for carbohydrates (glucose and starch).</t>
        </is>
      </c>
      <c r="E227" s="12" t="inlineStr">
        <is>
          <t>cabfbf75-c62e-4b03-872c-6ccd47790075</t>
        </is>
      </c>
    </row>
    <row r="228" ht="45" customHeight="1">
      <c r="A228" s="12" t="inlineStr">
        <is>
          <t>Unit 2.1: Systems in the Human Body</t>
        </is>
      </c>
      <c r="B228" s="12" t="inlineStr">
        <is>
          <t>Digestive System</t>
        </is>
      </c>
      <c r="C228" s="13" t="inlineStr">
        <is>
          <t>Required Practical 7: Qualitative Protein Tests [SY2.05]</t>
        </is>
      </c>
      <c r="D228" s="12" t="inlineStr">
        <is>
          <t>Use biuret reagent to test for proteins.</t>
        </is>
      </c>
      <c r="E228" s="12" t="inlineStr">
        <is>
          <t>1689132b-89fe-4a9b-9b8b-167f7a8d3bae</t>
        </is>
      </c>
    </row>
    <row r="229" ht="45" customHeight="1">
      <c r="A229" s="12" t="inlineStr">
        <is>
          <t>Unit 2.1: Systems in the Human Body</t>
        </is>
      </c>
      <c r="B229" s="12" t="inlineStr">
        <is>
          <t>Digestive System</t>
        </is>
      </c>
      <c r="C229" s="13" t="inlineStr">
        <is>
          <t>Required Practical 7: Qualitative Lipid Tests [SY2.06]</t>
        </is>
      </c>
      <c r="D229" s="12" t="inlineStr">
        <is>
          <t>Use ethanol and water or Sudan III solution to test for lipids.</t>
        </is>
      </c>
      <c r="E229" s="12" t="inlineStr">
        <is>
          <t>ae8eccdc-357b-4429-9a97-03abe19a3dbe</t>
        </is>
      </c>
    </row>
    <row r="230" ht="45" customHeight="1">
      <c r="A230" s="12" t="inlineStr">
        <is>
          <t>Unit 2.1: Systems in the Human Body</t>
        </is>
      </c>
      <c r="B230" s="12" t="inlineStr">
        <is>
          <t>Digestive System</t>
        </is>
      </c>
      <c r="C230" s="13" t="inlineStr">
        <is>
          <t>Required Practical 7: Testing Foods for Biological Molecules [SY2.07]</t>
        </is>
      </c>
      <c r="D230" s="12" t="inlineStr">
        <is>
          <t>Use reagents to test for carbohydrates (glucose and starch), lipids and protein in a range of foods.</t>
        </is>
      </c>
      <c r="E230" s="12" t="inlineStr">
        <is>
          <t>bff65f90-83f3-4e3d-9e4c-724d3d0d0075</t>
        </is>
      </c>
    </row>
    <row r="231" ht="45" customHeight="1">
      <c r="A231" s="12" t="inlineStr">
        <is>
          <t>Unit 2.1: Systems in the Human Body</t>
        </is>
      </c>
      <c r="B231" s="12" t="inlineStr">
        <is>
          <t>Nervous System</t>
        </is>
      </c>
      <c r="C231" s="13" t="inlineStr">
        <is>
          <t>Diagnostic: Nervous System [SY0.029]</t>
        </is>
      </c>
      <c r="D231" s="12" t="inlineStr">
        <is>
          <t>Diagnostic for the nervous system, synapses and reflexes.</t>
        </is>
      </c>
      <c r="E231" s="12" t="inlineStr">
        <is>
          <t>647d9874-7929-4a36-94f7-e9146143eea7</t>
        </is>
      </c>
    </row>
    <row r="232" ht="45" customHeight="1">
      <c r="A232" s="12" t="inlineStr">
        <is>
          <t>Unit 2.1: Systems in the Human Body</t>
        </is>
      </c>
      <c r="B232" s="12" t="inlineStr">
        <is>
          <t>Nervous System</t>
        </is>
      </c>
      <c r="C232" s="13" t="inlineStr">
        <is>
          <t>Nervous System: Introduction [BI5.009]</t>
        </is>
      </c>
      <c r="D232" s="12" t="inlineStr">
        <is>
          <t>An introduction to the nervous system, its structure and function.</t>
        </is>
      </c>
      <c r="E232" s="12" t="inlineStr">
        <is>
          <t>32743a32-9232-42d3-8652-8685ac8e95b6</t>
        </is>
      </c>
    </row>
    <row r="233" ht="45" customHeight="1">
      <c r="A233" s="12" t="inlineStr">
        <is>
          <t>Unit 2.1: Systems in the Human Body</t>
        </is>
      </c>
      <c r="B233" s="12" t="inlineStr">
        <is>
          <t>Nervous System</t>
        </is>
      </c>
      <c r="C233" s="13" t="inlineStr">
        <is>
          <t>Nervous System: Neurones &amp; Nerves [BI5.010]</t>
        </is>
      </c>
      <c r="D233" s="12" t="inlineStr">
        <is>
          <t xml:space="preserve">Describe, explain and compare the structure and function of sensory, motor and relay neurones. </t>
        </is>
      </c>
      <c r="E233" s="12" t="inlineStr">
        <is>
          <t>877180d0-938a-43b2-92bd-b67a2350a969</t>
        </is>
      </c>
    </row>
    <row r="234" ht="45" customHeight="1">
      <c r="A234" s="12" t="inlineStr">
        <is>
          <t>Unit 2.1: Systems in the Human Body</t>
        </is>
      </c>
      <c r="B234" s="12" t="inlineStr">
        <is>
          <t>Nervous System</t>
        </is>
      </c>
      <c r="C234" s="13" t="inlineStr">
        <is>
          <t>Nervous System: Synapses [BI5.011]</t>
        </is>
      </c>
      <c r="D234" s="12" t="inlineStr">
        <is>
          <t>Describe a synapse and the role of neurotransmitters.</t>
        </is>
      </c>
      <c r="E234" s="12" t="inlineStr">
        <is>
          <t>58394e9f-a794-463c-a082-0e387eef6353</t>
        </is>
      </c>
    </row>
    <row r="235" ht="45" customHeight="1">
      <c r="A235" s="12" t="inlineStr">
        <is>
          <t>Unit 2.1: Systems in the Human Body</t>
        </is>
      </c>
      <c r="B235" s="12" t="inlineStr">
        <is>
          <t>Nervous System</t>
        </is>
      </c>
      <c r="C235" s="13" t="inlineStr">
        <is>
          <t>Nervous System: Reflexes [BI5.012]</t>
        </is>
      </c>
      <c r="D235" s="12" t="inlineStr">
        <is>
          <t xml:space="preserve">Describe a reflex arc and give examples of a reflex action. </t>
        </is>
      </c>
      <c r="E235" s="12" t="inlineStr">
        <is>
          <t>b09783dd-d08c-4821-a0e8-597a536fcff4</t>
        </is>
      </c>
    </row>
    <row r="236" ht="45" customHeight="1">
      <c r="A236" s="12" t="inlineStr">
        <is>
          <t>Unit 2.1: Systems in the Human Body</t>
        </is>
      </c>
      <c r="B236" s="12" t="inlineStr">
        <is>
          <t>Nervous System</t>
        </is>
      </c>
      <c r="C236" s="13" t="inlineStr">
        <is>
          <t>Required Practical 8: Reaction Time [SY2.09]</t>
        </is>
      </c>
      <c r="D236" s="12" t="inlineStr">
        <is>
          <t>Investigate the effect of caffeine on reaction time using the 'ruler drop' test.</t>
        </is>
      </c>
      <c r="E236" s="12" t="inlineStr">
        <is>
          <t>43b18d30-f640-4d01-a3d9-91894df23fb4</t>
        </is>
      </c>
    </row>
    <row r="237" ht="45" customHeight="1">
      <c r="A237" s="12" t="inlineStr">
        <is>
          <t>Unit 2.1: Systems in the Human Body</t>
        </is>
      </c>
      <c r="B237" s="12" t="inlineStr">
        <is>
          <t>Nervous System</t>
        </is>
      </c>
      <c r="C237" s="13" t="inlineStr">
        <is>
          <t>Reaction Time: Describing Nervous System Data [BI5.015]</t>
        </is>
      </c>
      <c r="D237" s="12" t="inlineStr">
        <is>
          <t>Describe patterns in reaction time data that are presented in tables.</t>
        </is>
      </c>
      <c r="E237" s="12" t="inlineStr">
        <is>
          <t>bf4d206e-81f9-4199-b5f6-12a78b3e0d21</t>
        </is>
      </c>
    </row>
    <row r="238" ht="45" customHeight="1">
      <c r="A238" s="12" t="inlineStr">
        <is>
          <t>Unit 2.1: Systems in the Human Body</t>
        </is>
      </c>
      <c r="B238" s="12" t="inlineStr">
        <is>
          <t>Nervous System</t>
        </is>
      </c>
      <c r="C238" s="13" t="inlineStr">
        <is>
          <t>Reaction Time: Interpreting Nervous System Data [BI5.016]</t>
        </is>
      </c>
      <c r="D238" s="12" t="inlineStr">
        <is>
          <t>Interpreting patterns in reaction time data that is presented in tables.</t>
        </is>
      </c>
      <c r="E238" s="12" t="inlineStr">
        <is>
          <t>446cde5f-c8ee-433d-8b24-f42574d9ee61</t>
        </is>
      </c>
    </row>
    <row r="239" ht="45" customHeight="1">
      <c r="A239" s="12" t="inlineStr">
        <is>
          <t>Unit 2.1: Systems in the Human Body</t>
        </is>
      </c>
      <c r="B239" s="12" t="inlineStr">
        <is>
          <t>Endocrine System</t>
        </is>
      </c>
      <c r="C239" s="13" t="inlineStr">
        <is>
          <t>Diagnostic: Endocrine System [SY0.031]</t>
        </is>
      </c>
      <c r="D239" s="12" t="inlineStr">
        <is>
          <t>Diagnostic for the endocrine system topic.</t>
        </is>
      </c>
      <c r="E239" s="12" t="inlineStr">
        <is>
          <t>73e37d8e-d41b-4b15-ae59-3c97dcb0e980</t>
        </is>
      </c>
    </row>
    <row r="240" ht="45" customHeight="1">
      <c r="A240" s="12" t="inlineStr">
        <is>
          <t>Unit 2.1: Systems in the Human Body</t>
        </is>
      </c>
      <c r="B240" s="12" t="inlineStr">
        <is>
          <t>Endocrine System</t>
        </is>
      </c>
      <c r="C240" s="13" t="inlineStr">
        <is>
          <t>Endocrine System: Introduction [BI5.027]</t>
        </is>
      </c>
      <c r="D240" s="12" t="inlineStr">
        <is>
          <t>Define and describe hormones, glands and target organs.</t>
        </is>
      </c>
      <c r="E240" s="12" t="inlineStr">
        <is>
          <t>7f10d537-14c8-4470-9f1a-68d6d0f4b811</t>
        </is>
      </c>
    </row>
    <row r="241" ht="45" customHeight="1">
      <c r="A241" s="12" t="inlineStr">
        <is>
          <t>Unit 2.1: Systems in the Human Body</t>
        </is>
      </c>
      <c r="B241" s="12" t="inlineStr">
        <is>
          <t>Endocrine System</t>
        </is>
      </c>
      <c r="C241" s="13" t="inlineStr">
        <is>
          <t>Endocrine System: Glands [BI5.028]</t>
        </is>
      </c>
      <c r="D241" s="12" t="inlineStr">
        <is>
          <t>Describe the location &amp; function of the major glands in the endocrine system.</t>
        </is>
      </c>
      <c r="E241" s="12" t="inlineStr">
        <is>
          <t>1cf3feb1-295d-41a3-9136-8ccd4ee5cce3</t>
        </is>
      </c>
    </row>
    <row r="242" ht="45" customHeight="1">
      <c r="A242" s="12" t="inlineStr">
        <is>
          <t>Unit 2.1: Systems in the Human Body</t>
        </is>
      </c>
      <c r="B242" s="12" t="inlineStr">
        <is>
          <t>Endocrine System</t>
        </is>
      </c>
      <c r="C242" s="13" t="inlineStr">
        <is>
          <t>Endocrine System: Pituitary Gland [BI5.029]</t>
        </is>
      </c>
      <c r="D242" s="12" t="inlineStr">
        <is>
          <t>Explain the importance of the pituitary (master) gland in regulating body function.</t>
        </is>
      </c>
      <c r="E242" s="12" t="inlineStr">
        <is>
          <t>2d81c005-b19c-4006-a47e-19e71c2716f5</t>
        </is>
      </c>
    </row>
    <row r="243" ht="45" customHeight="1">
      <c r="A243" s="12" t="inlineStr">
        <is>
          <t>Unit 2.1: Systems in the Human Body</t>
        </is>
      </c>
      <c r="B243" s="12" t="inlineStr">
        <is>
          <t>Endocrine System</t>
        </is>
      </c>
      <c r="C243" s="13" t="inlineStr">
        <is>
          <t>Comparing Nerve Impulses &amp; Hormones [BI5.030]</t>
        </is>
      </c>
      <c r="D243" s="12" t="inlineStr">
        <is>
          <t>Compare &amp; contrast the 'messenger systems' in the human body.</t>
        </is>
      </c>
      <c r="E243" s="12" t="inlineStr">
        <is>
          <t>38290612-a56d-4545-a0ca-17fc14bf2d01</t>
        </is>
      </c>
    </row>
    <row r="244" ht="45" customHeight="1">
      <c r="A244" s="12" t="inlineStr">
        <is>
          <t>Unit 2.1: Systems in the Human Body</t>
        </is>
      </c>
      <c r="B244" s="12" t="inlineStr">
        <is>
          <t>Endocrine System</t>
        </is>
      </c>
      <c r="C244" s="13" t="inlineStr">
        <is>
          <t>Negative Feedback [BI5.006]</t>
        </is>
      </c>
      <c r="D244" s="12" t="inlineStr">
        <is>
          <t>Define negative feedback. Identify and describe the components in different negative feedback models.</t>
        </is>
      </c>
      <c r="E244" s="12" t="inlineStr">
        <is>
          <t>62fb4952-fede-4770-a8fd-36b6644afa82</t>
        </is>
      </c>
    </row>
    <row r="245" ht="45" customHeight="1">
      <c r="A245" s="12" t="inlineStr">
        <is>
          <t>Unit 2.1: Systems in the Human Body</t>
        </is>
      </c>
      <c r="B245" s="12" t="inlineStr">
        <is>
          <t>Endocrine System</t>
        </is>
      </c>
      <c r="C245" s="13" t="inlineStr">
        <is>
          <t>Endocrine System: Adrenaline [BI5.031]</t>
        </is>
      </c>
      <c r="D245" s="12" t="inlineStr">
        <is>
          <t>State where adrenaline is made and how it is transported around the body. Explain the role of adrenaline in the body.</t>
        </is>
      </c>
      <c r="E245" s="12" t="inlineStr">
        <is>
          <t>6ec4c860-72e5-4c05-afeb-dce9e9800d75</t>
        </is>
      </c>
    </row>
    <row r="246" ht="45" customHeight="1">
      <c r="A246" s="12" t="inlineStr">
        <is>
          <t>Unit 2.1: Systems in the Human Body</t>
        </is>
      </c>
      <c r="B246" s="12" t="inlineStr">
        <is>
          <t>Endocrine System</t>
        </is>
      </c>
      <c r="C246" s="13" t="inlineStr">
        <is>
          <t>The Endocrine System: Thyroxine [BI5.032]</t>
        </is>
      </c>
      <c r="D246" s="12" t="inlineStr">
        <is>
          <t>State where thyroxine is made and how it is transported around the body. Explain the role of thyroxine in the body and how thyroxine levels are controlled by negative feedback.</t>
        </is>
      </c>
      <c r="E246" s="12" t="inlineStr">
        <is>
          <t>f7da0737-2130-4dcc-87b4-70b5e0884e0f</t>
        </is>
      </c>
    </row>
    <row r="247" ht="45" customHeight="1">
      <c r="A247" s="12" t="inlineStr">
        <is>
          <t>Unit 2.1: Systems in the Human Body</t>
        </is>
      </c>
      <c r="B247" s="12" t="inlineStr">
        <is>
          <t>Paper Chromatography</t>
        </is>
      </c>
      <c r="C247" s="13" t="inlineStr">
        <is>
          <t>Diagnostic: Paper Chromatography [SY0.034]</t>
        </is>
      </c>
      <c r="D247" s="12" t="inlineStr">
        <is>
          <t>Diagnostic for paper chromatography. Includes Rf values and how to calculate them.</t>
        </is>
      </c>
      <c r="E247" s="12" t="inlineStr">
        <is>
          <t>f95cf802-8e7a-46d6-ba80-d65ca074a12d</t>
        </is>
      </c>
    </row>
    <row r="248" ht="45" customHeight="1">
      <c r="A248" s="12" t="inlineStr">
        <is>
          <t>Unit 2.2: Plants &amp; Photosynthesis</t>
        </is>
      </c>
      <c r="B248" s="12" t="inlineStr">
        <is>
          <t>Plant Tissues &amp; Organs</t>
        </is>
      </c>
      <c r="C248" s="13" t="inlineStr">
        <is>
          <t>Diagnostic: Plant Tissues &amp; Organs [SY0.032]</t>
        </is>
      </c>
      <c r="D248" s="12" t="inlineStr">
        <is>
          <t>Diagnostic for the plant tissues &amp; organs topic.</t>
        </is>
      </c>
      <c r="E248" s="12" t="inlineStr">
        <is>
          <t>049a0472-f989-40da-ac33-7ac8487d84d4</t>
        </is>
      </c>
    </row>
    <row r="249" ht="45" customHeight="1">
      <c r="A249" s="12" t="inlineStr">
        <is>
          <t>Unit 2.2: Plants &amp; Photosynthesis</t>
        </is>
      </c>
      <c r="B249" s="12" t="inlineStr">
        <is>
          <t>Plant Tissues &amp; Organs</t>
        </is>
      </c>
      <c r="C249" s="13" t="inlineStr">
        <is>
          <t>Plant Organs &amp; Organ Systems [BI2.75]</t>
        </is>
      </c>
      <c r="D249" s="12" t="inlineStr">
        <is>
          <t>Give a definition of a cell, tissue, organ, organ system and organism. Identify plant organs and describe the system for transporting substances around the plant.</t>
        </is>
      </c>
      <c r="E249" s="12" t="inlineStr">
        <is>
          <t>e5ffa5a1-7753-43a1-a701-2950955feab4</t>
        </is>
      </c>
    </row>
    <row r="250" ht="45" customHeight="1">
      <c r="A250" s="12" t="inlineStr">
        <is>
          <t>Unit 2.2: Plants &amp; Photosynthesis</t>
        </is>
      </c>
      <c r="B250" s="12" t="inlineStr">
        <is>
          <t>Plant Tissues &amp; Organs</t>
        </is>
      </c>
      <c r="C250" s="13" t="inlineStr">
        <is>
          <t>Using Plant Stem Cells [BI1.29]</t>
        </is>
      </c>
      <c r="D250" s="12" t="inlineStr">
        <is>
          <t>Describe how plant stem cells can be used by humans to clone plants.</t>
        </is>
      </c>
      <c r="E250" s="12" t="inlineStr">
        <is>
          <t>197f7f7f-874b-4050-9e92-3a2776ceeb8e</t>
        </is>
      </c>
    </row>
    <row r="251" ht="45" customHeight="1">
      <c r="A251" s="12" t="inlineStr">
        <is>
          <t>Unit 2.2: Plants &amp; Photosynthesis</t>
        </is>
      </c>
      <c r="B251" s="12" t="inlineStr">
        <is>
          <t>Plant Tissues &amp; Organs</t>
        </is>
      </c>
      <c r="C251" s="13" t="inlineStr">
        <is>
          <t>Gas Exchange in Plants [BI2.78]</t>
        </is>
      </c>
      <c r="D251" s="12" t="inlineStr">
        <is>
          <t>Describe how gases are exchanged in plants, the leaf adaptations and how leaves compare to lungs. Explain the net movement of gases in the daylight compared to night.</t>
        </is>
      </c>
      <c r="E251" s="12" t="inlineStr">
        <is>
          <t>e3e53164-81f2-4e95-8704-015070826f60</t>
        </is>
      </c>
    </row>
    <row r="252" ht="45" customHeight="1">
      <c r="A252" s="12" t="inlineStr">
        <is>
          <t>Unit 2.2: Plants &amp; Photosynthesis</t>
        </is>
      </c>
      <c r="B252" s="12" t="inlineStr">
        <is>
          <t>Plant Tissues &amp; Organs</t>
        </is>
      </c>
      <c r="C252" s="13" t="inlineStr">
        <is>
          <t>Estimating the Surface Area of a Leaf [BI2.79]</t>
        </is>
      </c>
      <c r="D252" s="12" t="inlineStr">
        <is>
          <t>Use squared paper to estimate the surface area of a leaf.</t>
        </is>
      </c>
      <c r="E252" s="12" t="inlineStr">
        <is>
          <t>76412564-2c0a-46b9-a781-988f15480337</t>
        </is>
      </c>
    </row>
    <row r="253" ht="45" customHeight="1">
      <c r="A253" s="12" t="inlineStr">
        <is>
          <t>Unit 2.2: Plants &amp; Photosynthesis</t>
        </is>
      </c>
      <c r="B253" s="12" t="inlineStr">
        <is>
          <t>Plant Tissues &amp; Organs</t>
        </is>
      </c>
      <c r="C253" s="13" t="inlineStr">
        <is>
          <t>Investigating Stomata [BI2.80]</t>
        </is>
      </c>
      <c r="D253" s="12" t="inlineStr">
        <is>
          <t>Investigate the number of stomata using nail varnish or by peeling the epidermis. Assumes prior knowledge of using a microscope.</t>
        </is>
      </c>
      <c r="E253" s="12" t="inlineStr">
        <is>
          <t>aa3332ca-1c8c-4175-8556-f0458f613f01</t>
        </is>
      </c>
    </row>
    <row r="254" ht="45" customHeight="1">
      <c r="A254" s="12" t="inlineStr">
        <is>
          <t>Unit 2.2: Plants &amp; Photosynthesis</t>
        </is>
      </c>
      <c r="B254" s="12" t="inlineStr">
        <is>
          <t>Plant Tissues &amp; Organs</t>
        </is>
      </c>
      <c r="C254" s="13" t="inlineStr">
        <is>
          <t>Stomata Calculations &amp; Estimations [BI2.81]</t>
        </is>
      </c>
      <c r="D254" s="12" t="inlineStr">
        <is>
          <t>Estimate the number of stomata found on a leaf. Use calculations to compare the number of stomata on different leaves, or between the surface and underside of leaves.</t>
        </is>
      </c>
      <c r="E254" s="12" t="inlineStr">
        <is>
          <t>8fb20aba-a5de-4063-be76-1a3c39a4fc1c</t>
        </is>
      </c>
    </row>
    <row r="255" ht="45" customHeight="1">
      <c r="A255" s="12" t="inlineStr">
        <is>
          <t>Unit 2.2: Plants &amp; Photosynthesis</t>
        </is>
      </c>
      <c r="B255" s="12" t="inlineStr">
        <is>
          <t>Plant Tissues &amp; Organs</t>
        </is>
      </c>
      <c r="C255" s="13" t="inlineStr">
        <is>
          <t>Plant Roots: Absorbing Water &amp; Minerals [BI2.82]</t>
        </is>
      </c>
      <c r="D255" s="12" t="inlineStr">
        <is>
          <t>Describe and explain how plants absorb water and minerals. Give adaptations of root cells that maximise the rate of absorption.</t>
        </is>
      </c>
      <c r="E255" s="12" t="inlineStr">
        <is>
          <t>db32d7ac-eae9-4c47-8469-1e1b82f7b4d2</t>
        </is>
      </c>
    </row>
    <row r="256" ht="45" customHeight="1">
      <c r="A256" s="12" t="inlineStr">
        <is>
          <t>Unit 2.2: Plants &amp; Photosynthesis</t>
        </is>
      </c>
      <c r="B256" s="12" t="inlineStr">
        <is>
          <t>Transpiration &amp; Translocation</t>
        </is>
      </c>
      <c r="C256" s="13" t="inlineStr">
        <is>
          <t>Diagnostic: Transpiration &amp; Translocation [SY0.033]</t>
        </is>
      </c>
      <c r="D256" s="12" t="inlineStr">
        <is>
          <t>Diagnostic for the transpiration &amp; translocation topic.</t>
        </is>
      </c>
      <c r="E256" s="12" t="inlineStr">
        <is>
          <t>fc449c01-e9ce-486c-a8f4-dd18ad5025d0</t>
        </is>
      </c>
    </row>
    <row r="257" ht="45" customHeight="1">
      <c r="A257" s="12" t="inlineStr">
        <is>
          <t>Unit 2.2: Plants &amp; Photosynthesis</t>
        </is>
      </c>
      <c r="B257" s="12" t="inlineStr">
        <is>
          <t>Transpiration &amp; Translocation</t>
        </is>
      </c>
      <c r="C257" s="13" t="inlineStr">
        <is>
          <t>Transpiration: Factors Affecting the Rate [BI2.84]</t>
        </is>
      </c>
      <c r="D257" s="12" t="inlineStr">
        <is>
          <t>State which factors increase the rate of transpiration and which decrease it.</t>
        </is>
      </c>
      <c r="E257" s="12" t="inlineStr">
        <is>
          <t>7715dc3c-134b-4f2b-afb9-c822d6d46104</t>
        </is>
      </c>
    </row>
    <row r="258" ht="45" customHeight="1">
      <c r="A258" s="12" t="inlineStr">
        <is>
          <t>Unit 2.2: Plants &amp; Photosynthesis</t>
        </is>
      </c>
      <c r="B258" s="12" t="inlineStr">
        <is>
          <t>Transpiration &amp; Translocation</t>
        </is>
      </c>
      <c r="C258" s="13" t="inlineStr">
        <is>
          <t>Transpiration: Explaining Effects [BI2.85]</t>
        </is>
      </c>
      <c r="D258" s="12" t="inlineStr">
        <is>
          <t>Explain why some factors increase the rate of transpiration and some decrease it.</t>
        </is>
      </c>
      <c r="E258" s="12" t="inlineStr">
        <is>
          <t>97d506fd-70ef-4e4e-b14f-2c7abf956935</t>
        </is>
      </c>
    </row>
    <row r="259" ht="45" customHeight="1">
      <c r="A259" s="12" t="inlineStr">
        <is>
          <t>Unit 2.2: Plants &amp; Photosynthesis</t>
        </is>
      </c>
      <c r="B259" s="12" t="inlineStr">
        <is>
          <t>Transpiration &amp; Translocation</t>
        </is>
      </c>
      <c r="C259" s="13" t="inlineStr">
        <is>
          <t>Practical: Investigating Transpiration [BI2.86]</t>
        </is>
      </c>
      <c r="D259" s="12" t="inlineStr">
        <is>
          <t>Describe the use of a potometer. Requires knowledge of transpiration.</t>
        </is>
      </c>
      <c r="E259" s="12" t="inlineStr">
        <is>
          <t>50c0dbc0-cde2-4461-877b-5d12c29185ec</t>
        </is>
      </c>
    </row>
    <row r="260" ht="45" customHeight="1">
      <c r="A260" s="12" t="inlineStr">
        <is>
          <t>Unit 2.2: Plants &amp; Photosynthesis</t>
        </is>
      </c>
      <c r="B260" s="12" t="inlineStr">
        <is>
          <t>Transpiration &amp; Translocation</t>
        </is>
      </c>
      <c r="C260" s="13" t="inlineStr">
        <is>
          <t>Transpiration [BI2.83]</t>
        </is>
      </c>
      <c r="D260" s="12" t="inlineStr">
        <is>
          <t>Describe transpiration and the transpiration stream.</t>
        </is>
      </c>
      <c r="E260" s="12" t="inlineStr">
        <is>
          <t>42e7b4ce-ec14-4b2b-8118-780f5fc0c66a</t>
        </is>
      </c>
    </row>
    <row r="261" ht="45" customHeight="1">
      <c r="A261" s="12" t="inlineStr">
        <is>
          <t>Unit 2.2: Plants &amp; Photosynthesis</t>
        </is>
      </c>
      <c r="B261" s="12" t="inlineStr">
        <is>
          <t>Transpiration &amp; Translocation</t>
        </is>
      </c>
      <c r="C261" s="13" t="inlineStr">
        <is>
          <t>Transpiration: Calculating the Rate [BI2.87]</t>
        </is>
      </c>
      <c r="D261" s="12" t="inlineStr">
        <is>
          <t>Calculate the rate of transpiration from tables and graphs. Includes unit conversions.</t>
        </is>
      </c>
      <c r="E261" s="12" t="inlineStr">
        <is>
          <t>8fa8673b-6505-4a9a-b1fe-05f027cfb26c</t>
        </is>
      </c>
    </row>
    <row r="262" ht="45" customHeight="1">
      <c r="A262" s="12" t="inlineStr">
        <is>
          <t>Unit 2.2: Plants &amp; Photosynthesis</t>
        </is>
      </c>
      <c r="B262" s="12" t="inlineStr">
        <is>
          <t>Transpiration &amp; Translocation</t>
        </is>
      </c>
      <c r="C262" s="13" t="inlineStr">
        <is>
          <t>Interpreting Stomata &amp; Transpiration Data I [BI2.88]</t>
        </is>
      </c>
      <c r="D262" s="12" t="inlineStr">
        <is>
          <t>Interpret more simple data sets in terms of factors affecting transpiration. Requires previous knowledge of how and why various factors affect transpiration.</t>
        </is>
      </c>
      <c r="E262" s="12" t="inlineStr">
        <is>
          <t>093f3fcb-1419-4eb5-bc22-e89c88216836</t>
        </is>
      </c>
    </row>
    <row r="263" ht="45" customHeight="1">
      <c r="A263" s="12" t="inlineStr">
        <is>
          <t>Unit 2.2: Plants &amp; Photosynthesis</t>
        </is>
      </c>
      <c r="B263" s="12" t="inlineStr">
        <is>
          <t>Transpiration &amp; Translocation</t>
        </is>
      </c>
      <c r="C263" s="13" t="inlineStr">
        <is>
          <t>Interpreting Stomata &amp; Transpiration Data II [BI2.89]</t>
        </is>
      </c>
      <c r="D263" s="12" t="inlineStr">
        <is>
          <t>Interpret more complex data sets in terms of factors affecting transpiration. Requires previous knowledge of how and why various factors affect transpiration.</t>
        </is>
      </c>
      <c r="E263" s="12" t="inlineStr">
        <is>
          <t>ef73f839-f1b2-4230-b2e4-c3c36ea6d1ca</t>
        </is>
      </c>
    </row>
    <row r="264" ht="45" customHeight="1">
      <c r="A264" s="12" t="inlineStr">
        <is>
          <t>Unit 2.2: Plants &amp; Photosynthesis</t>
        </is>
      </c>
      <c r="B264" s="12" t="inlineStr">
        <is>
          <t>Transpiration &amp; Translocation</t>
        </is>
      </c>
      <c r="C264" s="13" t="inlineStr">
        <is>
          <t>Translocation [BI2.90]</t>
        </is>
      </c>
      <c r="D264" s="12" t="inlineStr">
        <is>
          <t>Describe how sugars are transported in plants.</t>
        </is>
      </c>
      <c r="E264" s="12" t="inlineStr">
        <is>
          <t>6d27faac-fadc-4d47-858e-4a3a9b684e73</t>
        </is>
      </c>
    </row>
    <row r="265" ht="45" customHeight="1">
      <c r="A265" s="12" t="inlineStr">
        <is>
          <t>Unit 2.2: Plants &amp; Photosynthesis</t>
        </is>
      </c>
      <c r="B265" s="12" t="inlineStr">
        <is>
          <t>Transpiration &amp; Translocation</t>
        </is>
      </c>
      <c r="C265" s="13" t="inlineStr">
        <is>
          <t>Comparing Transpiration &amp; Translocation [BI2.91]</t>
        </is>
      </c>
      <c r="D265" s="12" t="inlineStr">
        <is>
          <t>Compare the function of xylem and phloem. Requires previous knowledge of the structure of the tissues, transpiration and translocation.</t>
        </is>
      </c>
      <c r="E265" s="12" t="inlineStr">
        <is>
          <t>4653a14a-fdf2-4f0a-a694-07616adfa838</t>
        </is>
      </c>
    </row>
    <row r="266" ht="45" customHeight="1">
      <c r="A266" s="12" t="inlineStr">
        <is>
          <t>Unit 2.2: Plants &amp; Photosynthesis</t>
        </is>
      </c>
      <c r="B266" s="12" t="inlineStr">
        <is>
          <t>Paper Chromatography</t>
        </is>
      </c>
      <c r="C266" s="13" t="inlineStr">
        <is>
          <t>Paper Chromatography [CH8.06]</t>
        </is>
      </c>
      <c r="D266" s="12" t="inlineStr">
        <is>
          <t>Explain how paper chromatography can be used to separate mixtures of liquids (often coloured) that are soluble in the same solvent.</t>
        </is>
      </c>
      <c r="E266" s="12" t="inlineStr">
        <is>
          <t>569ec4bc-fc18-4853-b9be-440d4c499e67</t>
        </is>
      </c>
    </row>
    <row r="267" ht="45" customHeight="1">
      <c r="A267" s="12" t="inlineStr">
        <is>
          <t>Unit 2.2: Plants &amp; Photosynthesis</t>
        </is>
      </c>
      <c r="B267" s="12" t="inlineStr">
        <is>
          <t>Paper Chromatography</t>
        </is>
      </c>
      <c r="C267" s="13" t="inlineStr">
        <is>
          <t>Paper Chromatography: Rf Values [CH8.07]</t>
        </is>
      </c>
      <c r="D267" s="12" t="inlineStr">
        <is>
          <t xml:space="preserve">Describe the use of Rf values in paper chromatography. </t>
        </is>
      </c>
      <c r="E267" s="12" t="inlineStr">
        <is>
          <t>75275cae-8219-4b01-9194-5cb7d331f3cc</t>
        </is>
      </c>
    </row>
    <row r="268" ht="45" customHeight="1">
      <c r="A268" s="12" t="inlineStr">
        <is>
          <t>Unit 2.2: Plants &amp; Photosynthesis</t>
        </is>
      </c>
      <c r="B268" s="12" t="inlineStr">
        <is>
          <t>Paper Chromatography</t>
        </is>
      </c>
      <c r="C268" s="13" t="inlineStr">
        <is>
          <t>Paper Chromatography: Calculating Rf Values [CH8.08]</t>
        </is>
      </c>
      <c r="D268" s="12" t="inlineStr">
        <is>
          <t>Calculate Rf values from a paper chromatogram.</t>
        </is>
      </c>
      <c r="E268" s="12" t="inlineStr">
        <is>
          <t>269aee5b-097a-42be-ba11-1e4966bdad9f</t>
        </is>
      </c>
    </row>
    <row r="269" ht="45" customHeight="1">
      <c r="A269" s="12" t="inlineStr">
        <is>
          <t>Unit 2.2: Plants &amp; Photosynthesis</t>
        </is>
      </c>
      <c r="B269" s="12" t="inlineStr">
        <is>
          <t>Paper Chromatography</t>
        </is>
      </c>
      <c r="C269" s="13" t="inlineStr">
        <is>
          <t>Paper Chromatography: Interpretation [CH8.09]</t>
        </is>
      </c>
      <c r="D269" s="12" t="inlineStr">
        <is>
          <t xml:space="preserve">Interpret the results from paper chromatography. Use paper chromatography to differentiate between pure substances and mixtures and identify known and unknown substances. </t>
        </is>
      </c>
      <c r="E269" s="12" t="inlineStr">
        <is>
          <t>a9d64c20-1d35-43dd-8a13-6671609c0040</t>
        </is>
      </c>
    </row>
    <row r="270" ht="45" customHeight="1">
      <c r="A270" s="12" t="inlineStr">
        <is>
          <t>Unit 2.2: Plants &amp; Photosynthesis</t>
        </is>
      </c>
      <c r="B270" s="12" t="inlineStr">
        <is>
          <t>Paper Chromatography</t>
        </is>
      </c>
      <c r="C270" s="13" t="inlineStr">
        <is>
          <t>Required Practical 9: Paper Chromatography [SY2.16]</t>
        </is>
      </c>
      <c r="D270" s="12" t="inlineStr">
        <is>
          <t xml:space="preserve">Required Practical - Investigate how paper chromatography can be used to separate a mixture and identify known substances using Rf values. </t>
        </is>
      </c>
      <c r="E270" s="12" t="inlineStr">
        <is>
          <t>e1407701-367c-4b38-8307-4691945e4b60</t>
        </is>
      </c>
    </row>
    <row r="271" ht="45" customHeight="1">
      <c r="A271" s="12" t="inlineStr">
        <is>
          <t>Unit 2.2: Plants &amp; Photosynthesis</t>
        </is>
      </c>
      <c r="B271" s="12" t="inlineStr">
        <is>
          <t>Introduction to Photosynthesis</t>
        </is>
      </c>
      <c r="C271" s="13" t="inlineStr">
        <is>
          <t>Diagnostic: Introduction to Photosynthesis [SY0.036]</t>
        </is>
      </c>
      <c r="D271" s="12" t="inlineStr">
        <is>
          <t>Diagnostic for the introduction to photosynthesis topic.</t>
        </is>
      </c>
      <c r="E271" s="12" t="inlineStr">
        <is>
          <t>d6271c60-4acc-4482-9fb4-4186687b3379</t>
        </is>
      </c>
    </row>
    <row r="272" ht="45" customHeight="1">
      <c r="A272" s="12" t="inlineStr">
        <is>
          <t>Unit 2.2: Plants &amp; Photosynthesis</t>
        </is>
      </c>
      <c r="B272" s="12" t="inlineStr">
        <is>
          <t>Introduction to Photosynthesis</t>
        </is>
      </c>
      <c r="C272" s="13" t="inlineStr">
        <is>
          <t>Introduction to Photosynthesis [BI4.01]</t>
        </is>
      </c>
      <c r="D272" s="12" t="inlineStr">
        <is>
          <t>State that glucose is a store of chemical energy and why it is important to organisms. Explain the importance of producers.</t>
        </is>
      </c>
      <c r="E272" s="12" t="inlineStr">
        <is>
          <t>6dec8122-30e8-419d-9284-a96a80412dff</t>
        </is>
      </c>
    </row>
    <row r="273" ht="45" customHeight="1">
      <c r="A273" s="12" t="inlineStr">
        <is>
          <t>Unit 2.2: Plants &amp; Photosynthesis</t>
        </is>
      </c>
      <c r="B273" s="12" t="inlineStr">
        <is>
          <t>Introduction to Photosynthesis</t>
        </is>
      </c>
      <c r="C273" s="13" t="inlineStr">
        <is>
          <t>Photosynthesis: Word Equation [BI4.02]</t>
        </is>
      </c>
      <c r="D273" s="12" t="inlineStr">
        <is>
          <t>Define photosynthesis. State the word equation for photosynthesis.</t>
        </is>
      </c>
      <c r="E273" s="12" t="inlineStr">
        <is>
          <t>01249b11-3693-4ad9-9c6a-b0cef62c7a4e</t>
        </is>
      </c>
    </row>
    <row r="274" ht="45" customHeight="1">
      <c r="A274" s="12" t="inlineStr">
        <is>
          <t>Unit 2.2: Plants &amp; Photosynthesis</t>
        </is>
      </c>
      <c r="B274" s="12" t="inlineStr">
        <is>
          <t>Introduction to Photosynthesis</t>
        </is>
      </c>
      <c r="C274" s="13" t="inlineStr">
        <is>
          <t>Photosynthesis: Symbol Equation [BI4.03]</t>
        </is>
      </c>
      <c r="D274" s="12" t="inlineStr">
        <is>
          <t>Define photosynthesis. State the word and symbol equations for photosynthesis.</t>
        </is>
      </c>
      <c r="E274" s="12" t="inlineStr">
        <is>
          <t>a4eee937-398b-4ec5-89b4-3dfd73beda2b</t>
        </is>
      </c>
    </row>
    <row r="275" ht="45" customHeight="1">
      <c r="A275" s="12" t="inlineStr">
        <is>
          <t>Unit 2.2: Plants &amp; Photosynthesis</t>
        </is>
      </c>
      <c r="B275" s="12" t="inlineStr">
        <is>
          <t>Introduction to Photosynthesis</t>
        </is>
      </c>
      <c r="C275" s="13" t="inlineStr">
        <is>
          <t>Photosynthesis: Leaf Adaptations [BI4.04]</t>
        </is>
      </c>
      <c r="D275" s="12" t="inlineStr">
        <is>
          <t>Describe &amp; explain the internal and external adaptations of a leaf.</t>
        </is>
      </c>
      <c r="E275" s="12" t="inlineStr">
        <is>
          <t>38681ba7-5bd1-4f5c-8d5e-7ee0c4e36ae1</t>
        </is>
      </c>
    </row>
    <row r="276" ht="45" customHeight="1">
      <c r="A276" s="12" t="inlineStr">
        <is>
          <t>Unit 2.2: Plants &amp; Photosynthesis</t>
        </is>
      </c>
      <c r="B276" s="12" t="inlineStr">
        <is>
          <t>Introduction to Photosynthesis</t>
        </is>
      </c>
      <c r="C276" s="13" t="inlineStr">
        <is>
          <t>Exchange Surfaces: Leaves [BI1.49]</t>
        </is>
      </c>
      <c r="D276" s="12" t="inlineStr">
        <is>
          <t>Describe the structure of leaves and explain how they are adapted for exchanging materials.</t>
        </is>
      </c>
      <c r="E276" s="12" t="inlineStr">
        <is>
          <t>f130fe3d-4c23-47d0-889b-46ce6455701c</t>
        </is>
      </c>
    </row>
    <row r="277" ht="45" customHeight="1">
      <c r="A277" s="12" t="inlineStr">
        <is>
          <t>Unit 2.2: Plants &amp; Photosynthesis</t>
        </is>
      </c>
      <c r="B277" s="12" t="inlineStr">
        <is>
          <t>Introduction to Photosynthesis</t>
        </is>
      </c>
      <c r="C277" s="13" t="inlineStr">
        <is>
          <t>Photosynthesis: How Plants Use Glucose [BI4.05]</t>
        </is>
      </c>
      <c r="D277" s="12" t="inlineStr">
        <is>
          <t>Describe how plants and algae use the glucose produced during photosynthesis.</t>
        </is>
      </c>
      <c r="E277" s="12" t="inlineStr">
        <is>
          <t>119aae33-7dbf-4275-9085-bafc14c70147</t>
        </is>
      </c>
    </row>
    <row r="278" ht="45" customHeight="1">
      <c r="A278" s="12" t="inlineStr">
        <is>
          <t>Unit 2.2: Plants &amp; Photosynthesis</t>
        </is>
      </c>
      <c r="B278" s="12" t="inlineStr">
        <is>
          <t>Introduction to Photosynthesis</t>
        </is>
      </c>
      <c r="C278" s="13" t="inlineStr">
        <is>
          <t>Practical: Fate of Glucose &amp; Starch [BI4.06]</t>
        </is>
      </c>
      <c r="D278" s="12" t="inlineStr">
        <is>
          <t xml:space="preserve">Describe how a plant can be tested for starch to show that photosynthesis has taken place. </t>
        </is>
      </c>
      <c r="E278" s="12" t="inlineStr">
        <is>
          <t>ee1513a0-e676-4431-a0ae-30ff877c07ca</t>
        </is>
      </c>
    </row>
    <row r="279" ht="45" customHeight="1">
      <c r="A279" s="12" t="inlineStr">
        <is>
          <t>Unit 2.2: Plants &amp; Photosynthesis</t>
        </is>
      </c>
      <c r="B279" s="12" t="inlineStr">
        <is>
          <t>Introduction to Photosynthesis</t>
        </is>
      </c>
      <c r="C279" s="13" t="inlineStr">
        <is>
          <t>Endothermic Reactions: Photosynthesis [CH5.13]</t>
        </is>
      </c>
      <c r="D279" s="12" t="inlineStr">
        <is>
          <t xml:space="preserve">Describe photosynthesis as the endothermic chemical process. Includes the word &amp; symbol equation. </t>
        </is>
      </c>
      <c r="E279" s="12" t="inlineStr">
        <is>
          <t>5a584f7c-e966-479a-989a-ebf156b6084e</t>
        </is>
      </c>
    </row>
    <row r="280" ht="45" customHeight="1">
      <c r="A280" s="12" t="inlineStr">
        <is>
          <t>Unit 2.2: Plants &amp; Photosynthesis</t>
        </is>
      </c>
      <c r="B280" s="12" t="inlineStr">
        <is>
          <t>Rate of Photosynthesis</t>
        </is>
      </c>
      <c r="C280" s="13" t="inlineStr">
        <is>
          <t>Diagnostic: Rate of Photosynthesis [SY0.038]</t>
        </is>
      </c>
      <c r="D280" s="12" t="inlineStr">
        <is>
          <t>Diagnostic for the rate of photosynthesis topic.</t>
        </is>
      </c>
      <c r="E280" s="12" t="inlineStr">
        <is>
          <t>969d3f26-7590-43d0-9d11-2bd3be925aa2</t>
        </is>
      </c>
    </row>
    <row r="281" ht="45" customHeight="1">
      <c r="A281" s="12" t="inlineStr">
        <is>
          <t>Unit 2.2: Plants &amp; Photosynthesis</t>
        </is>
      </c>
      <c r="B281" s="12" t="inlineStr">
        <is>
          <t>Rate of Photosynthesis</t>
        </is>
      </c>
      <c r="C281" s="13" t="inlineStr">
        <is>
          <t>Rate of Photosynthesis: Introduction [BI4.07]</t>
        </is>
      </c>
      <c r="D281" s="12" t="inlineStr">
        <is>
          <t xml:space="preserve">Define the rate of a chemical reaction and the rate of photosynthesis. </t>
        </is>
      </c>
      <c r="E281" s="12" t="inlineStr">
        <is>
          <t>d1340dd3-a201-480d-99a0-4c357f451763</t>
        </is>
      </c>
    </row>
    <row r="282" ht="45" customHeight="1">
      <c r="A282" s="12" t="inlineStr">
        <is>
          <t>Unit 2.2: Plants &amp; Photosynthesis</t>
        </is>
      </c>
      <c r="B282" s="12" t="inlineStr">
        <is>
          <t>Rate of Photosynthesis</t>
        </is>
      </c>
      <c r="C282" s="13" t="inlineStr">
        <is>
          <t>Rate of Photosynthesis: Describing Limiting Factors [BI4.08]</t>
        </is>
      </c>
      <c r="D282" s="12" t="inlineStr">
        <is>
          <t>Describe how carbon dioxide, light intensity, temperature and chlorophyll concentration affect the rate of photosynthesis.</t>
        </is>
      </c>
      <c r="E282" s="12" t="inlineStr">
        <is>
          <t>1c4dfecc-5bf6-4b7e-bde8-aedc54ab047c</t>
        </is>
      </c>
    </row>
    <row r="283" ht="45" customHeight="1">
      <c r="A283" s="12" t="inlineStr">
        <is>
          <t>Unit 2.2: Plants &amp; Photosynthesis</t>
        </is>
      </c>
      <c r="B283" s="12" t="inlineStr">
        <is>
          <t>Rate of Photosynthesis</t>
        </is>
      </c>
      <c r="C283" s="13" t="inlineStr">
        <is>
          <t>Rate of Photosynthesis: Explaining Limiting Factors [BI4.09]</t>
        </is>
      </c>
      <c r="D283" s="12" t="inlineStr">
        <is>
          <t xml:space="preserve">Explain how carbon dioxide, light intensity, temperature and chlorophyll concentration affect the rate of photosynthesis. </t>
        </is>
      </c>
      <c r="E283" s="12" t="inlineStr">
        <is>
          <t>df6971ef-be5e-4755-9b70-e1d3c9af1fa9</t>
        </is>
      </c>
    </row>
    <row r="284" ht="45" customHeight="1">
      <c r="A284" s="12" t="inlineStr">
        <is>
          <t>Unit 2.2: Plants &amp; Photosynthesis</t>
        </is>
      </c>
      <c r="B284" s="12" t="inlineStr">
        <is>
          <t>Rate of Photosynthesis</t>
        </is>
      </c>
      <c r="C284" s="13" t="inlineStr">
        <is>
          <t>Rate of Photosynthesis: Interpreting Data of Limiting Factors I [BI4.10]</t>
        </is>
      </c>
      <c r="D284" s="12" t="inlineStr">
        <is>
          <t>Interpret data in graphs for rate of photosynthesis against carbon dioxide concentration, light intensity or temperature. Does not include interacting factors.</t>
        </is>
      </c>
      <c r="E284" s="12" t="inlineStr">
        <is>
          <t>ad1f7967-0e8a-4a66-b28f-1f43fd254101</t>
        </is>
      </c>
    </row>
    <row r="285" ht="45" customHeight="1">
      <c r="A285" s="12" t="inlineStr">
        <is>
          <t>Unit 2.2: Plants &amp; Photosynthesis</t>
        </is>
      </c>
      <c r="B285" s="12" t="inlineStr">
        <is>
          <t>Rate of Photosynthesis</t>
        </is>
      </c>
      <c r="C285" s="13" t="inlineStr">
        <is>
          <t>Rate of Photosynthesis: Interactions of Limiting Factors I [BI4.11]</t>
        </is>
      </c>
      <c r="D285" s="12" t="inlineStr">
        <is>
          <t>Describe how limiting factors interact. Explain how any one of them may be the factor that limits photosynthesis. Describe and explain graphs involving two limiting factors.</t>
        </is>
      </c>
      <c r="E285" s="12" t="inlineStr">
        <is>
          <t>8ab9f7c9-3c69-484b-9121-60788d9c674b</t>
        </is>
      </c>
    </row>
    <row r="286" ht="45" customHeight="1">
      <c r="A286" s="12" t="inlineStr">
        <is>
          <t>Unit 2.2: Plants &amp; Photosynthesis</t>
        </is>
      </c>
      <c r="B286" s="12" t="inlineStr">
        <is>
          <t>Rate of Photosynthesis</t>
        </is>
      </c>
      <c r="C286" s="13" t="inlineStr">
        <is>
          <t>Rate of Photosynthesis: Interactions of Limiting Factors II [BI4.12]</t>
        </is>
      </c>
      <c r="D286" s="12" t="inlineStr">
        <is>
          <t>Describe how limiting factors interact and explain how any one of them may be the factor that limits photosynthesis. Describe and explain graphs involving three limiting factors.</t>
        </is>
      </c>
      <c r="E286" s="12" t="inlineStr">
        <is>
          <t>33bc6971-2c3c-40e9-b994-b63c2ed79d08</t>
        </is>
      </c>
    </row>
    <row r="287" ht="45" customHeight="1">
      <c r="A287" s="12" t="inlineStr">
        <is>
          <t>Unit 2.2: Plants &amp; Photosynthesis</t>
        </is>
      </c>
      <c r="B287" s="12" t="inlineStr">
        <is>
          <t>Rate of Photosynthesis</t>
        </is>
      </c>
      <c r="C287" s="13" t="inlineStr">
        <is>
          <t>Rate of Photosynthesis: Interpreting Data of Limiting Factors II [BI4.13]</t>
        </is>
      </c>
      <c r="D287" s="12" t="inlineStr">
        <is>
          <t>Interpret data in two-line graphs that show how interacting factors affect the rate of photosynthesis.</t>
        </is>
      </c>
      <c r="E287" s="12" t="inlineStr">
        <is>
          <t>8fb8aae3-4347-47b9-bada-09785a0a8cfe</t>
        </is>
      </c>
    </row>
    <row r="288" ht="45" customHeight="1">
      <c r="A288" s="12" t="inlineStr">
        <is>
          <t>Unit 2.2: Plants &amp; Photosynthesis</t>
        </is>
      </c>
      <c r="B288" s="12" t="inlineStr">
        <is>
          <t>Rate of Photosynthesis</t>
        </is>
      </c>
      <c r="C288" s="13" t="inlineStr">
        <is>
          <t>Rate of Photosynthesis: Interpreting Data on Limiting Factors III [BI4.14]</t>
        </is>
      </c>
      <c r="D288" s="12" t="inlineStr">
        <is>
          <t>Interpret data in three- and four-line graphs that show how interacting factors affect the rate of photosynthesis.</t>
        </is>
      </c>
      <c r="E288" s="12" t="inlineStr">
        <is>
          <t>e723a98e-a557-47b4-b818-99d5e344341b</t>
        </is>
      </c>
    </row>
    <row r="289" ht="45" customHeight="1">
      <c r="A289" s="12" t="inlineStr">
        <is>
          <t>Unit 2.2: Plants &amp; Photosynthesis</t>
        </is>
      </c>
      <c r="B289" s="12" t="inlineStr">
        <is>
          <t>Rate of Photosynthesis</t>
        </is>
      </c>
      <c r="C289" s="13" t="inlineStr">
        <is>
          <t>Rate of Photosynthesis: Measuring [BI4.15]</t>
        </is>
      </c>
      <c r="D289" s="12" t="inlineStr">
        <is>
          <t>Describe how the rate of photosynthesis can be measured using pondweed. Covers counting bubbles, gas volume in measuring cylinder and gas syringe.</t>
        </is>
      </c>
      <c r="E289" s="12" t="inlineStr">
        <is>
          <t>16a820cd-2359-443a-a695-ca0e43ccb1b5</t>
        </is>
      </c>
    </row>
    <row r="290" ht="45" customHeight="1">
      <c r="A290" s="12" t="inlineStr">
        <is>
          <t>Unit 2.2: Plants &amp; Photosynthesis</t>
        </is>
      </c>
      <c r="B290" s="12" t="inlineStr">
        <is>
          <t>Rate of Photosynthesis</t>
        </is>
      </c>
      <c r="C290" s="13" t="inlineStr">
        <is>
          <t>Practical: Photosynthesis &amp; Carbon Dioxide Concentration [BI4.19]</t>
        </is>
      </c>
      <c r="D290" s="12" t="inlineStr">
        <is>
          <t xml:space="preserve">Investigate the effect of carbon dioxide on the rate of photosynthesis using pondweed. </t>
        </is>
      </c>
      <c r="E290" s="12" t="inlineStr">
        <is>
          <t>4addb069-ce28-49d8-987f-07717ba563e5</t>
        </is>
      </c>
    </row>
    <row r="291" ht="45" customHeight="1">
      <c r="A291" s="12" t="inlineStr">
        <is>
          <t>Unit 2.2: Plants &amp; Photosynthesis</t>
        </is>
      </c>
      <c r="B291" s="12" t="inlineStr">
        <is>
          <t>Rate of Photosynthesis</t>
        </is>
      </c>
      <c r="C291" s="13" t="inlineStr">
        <is>
          <t>Practical: Photosynthesis &amp; Chlorophyll [BI4.20]</t>
        </is>
      </c>
      <c r="D291" s="12" t="inlineStr">
        <is>
          <t>Describe how a variegated plant can be tested for starch using iodine to show that chlorophyll is needed for photosynthesis to take place.</t>
        </is>
      </c>
      <c r="E291" s="12" t="inlineStr">
        <is>
          <t>253bf061-2883-4e2d-abb1-7221a637944e</t>
        </is>
      </c>
    </row>
    <row r="292" ht="45" customHeight="1">
      <c r="A292" s="12" t="inlineStr">
        <is>
          <t>Unit 2.2: Plants &amp; Photosynthesis</t>
        </is>
      </c>
      <c r="B292" s="12" t="inlineStr">
        <is>
          <t>Rate of Photosynthesis</t>
        </is>
      </c>
      <c r="C292" s="13" t="inlineStr">
        <is>
          <t>Practical: Photosynthesis &amp; Temperature [BI4.18]</t>
        </is>
      </c>
      <c r="D292" s="12" t="inlineStr">
        <is>
          <t xml:space="preserve">Investigate the effect of temperature on the rate of photosynthesis using pondweed. </t>
        </is>
      </c>
      <c r="E292" s="12" t="inlineStr">
        <is>
          <t>0cde07a5-4075-4fa6-b715-1a30ed123e3a</t>
        </is>
      </c>
    </row>
    <row r="293" ht="45" customHeight="1">
      <c r="A293" s="12" t="inlineStr">
        <is>
          <t>Unit 2.2: Plants &amp; Photosynthesis</t>
        </is>
      </c>
      <c r="B293" s="12" t="inlineStr">
        <is>
          <t>Rate of Photosynthesis</t>
        </is>
      </c>
      <c r="C293" s="13" t="inlineStr">
        <is>
          <t>Rate of Photosynthesis: Calculating I [BI4.21]</t>
        </is>
      </c>
      <c r="D293" s="12" t="inlineStr">
        <is>
          <t xml:space="preserve">Calculate rate of photosynthesis. Word problems and no unit conversions. </t>
        </is>
      </c>
      <c r="E293" s="12" t="inlineStr">
        <is>
          <t>1ab43060-262b-4652-add9-2368e8bd6423</t>
        </is>
      </c>
    </row>
    <row r="294" ht="45" customHeight="1">
      <c r="A294" s="12" t="inlineStr">
        <is>
          <t>Unit 2.2: Plants &amp; Photosynthesis</t>
        </is>
      </c>
      <c r="B294" s="12" t="inlineStr">
        <is>
          <t>Rate of Photosynthesis</t>
        </is>
      </c>
      <c r="C294" s="13" t="inlineStr">
        <is>
          <t>Rate of Photosynthesis: Calculating II [BI4.22]</t>
        </is>
      </c>
      <c r="D294" s="12" t="inlineStr">
        <is>
          <t>Calculate rate of photosynthesis. Word problems, tables and linear graphs. No unit conversions.</t>
        </is>
      </c>
      <c r="E294" s="12" t="inlineStr">
        <is>
          <t>a7258499-cf6d-4910-983a-f306a8d3646b</t>
        </is>
      </c>
    </row>
    <row r="295" ht="45" customHeight="1">
      <c r="A295" s="12" t="inlineStr">
        <is>
          <t>Unit 2.2: Plants &amp; Photosynthesis</t>
        </is>
      </c>
      <c r="B295" s="12" t="inlineStr">
        <is>
          <t>Rate of Photosynthesis</t>
        </is>
      </c>
      <c r="C295" s="13" t="inlineStr">
        <is>
          <t>Rate of Photosynthesis: Increasing Profit [BI4.23]</t>
        </is>
      </c>
      <c r="D295" s="12" t="inlineStr">
        <is>
          <t>Describe how a farmer can enhance the conditions in greenhouses to gain the maximum rate of photosynthesis while still maintaining a profit. Use data to relate limiting factors to the cost-effectiveness of adding heat, light or carbon
dioxide to greenhouses.</t>
        </is>
      </c>
      <c r="E295" s="12" t="inlineStr">
        <is>
          <t>31c0e164-e641-444f-87a8-e586cf8d1ee5</t>
        </is>
      </c>
    </row>
    <row r="296" ht="45" customHeight="1">
      <c r="A296" s="12" t="inlineStr">
        <is>
          <t>Unit 2.2: Plants &amp; Photosynthesis</t>
        </is>
      </c>
      <c r="B296" s="12" t="inlineStr">
        <is>
          <t>Rate of Photosynthesis</t>
        </is>
      </c>
      <c r="C296" s="13" t="inlineStr">
        <is>
          <t>Rate of Photosynthesis: Inverse Square Law [BI4.24]</t>
        </is>
      </c>
      <c r="D296" s="12" t="inlineStr">
        <is>
          <t>Understand and use inverse proportion and the inverse square law in the context of photosynthesis.</t>
        </is>
      </c>
      <c r="E296" s="12" t="inlineStr">
        <is>
          <t>2d06b2b7-7918-4958-94b6-fdcbbfaa3f27</t>
        </is>
      </c>
    </row>
    <row r="297" ht="45" customHeight="1">
      <c r="A297" s="12" t="inlineStr">
        <is>
          <t>Unit 2.2: Plants &amp; Photosynthesis</t>
        </is>
      </c>
      <c r="B297" s="12" t="inlineStr">
        <is>
          <t>Rate of Photosynthesis</t>
        </is>
      </c>
      <c r="C297" s="13" t="inlineStr">
        <is>
          <t>Required Practical 10: Photosynthesis &amp; Light Intensity — Method [SY2.19]</t>
        </is>
      </c>
      <c r="D297" s="12" t="inlineStr">
        <is>
          <t xml:space="preserve">Investigate the effect of light intensity on the rate of photosynthesis using pondweed. </t>
        </is>
      </c>
      <c r="E297" s="12" t="inlineStr">
        <is>
          <t>181f1380-2461-44fc-8d0e-255d53c7c294</t>
        </is>
      </c>
    </row>
    <row r="298" ht="45" customHeight="1">
      <c r="A298" s="12" t="inlineStr">
        <is>
          <t>Unit 2.2: Plants &amp; Photosynthesis</t>
        </is>
      </c>
      <c r="B298" s="12" t="inlineStr">
        <is>
          <t>Rate of Photosynthesis</t>
        </is>
      </c>
      <c r="C298" s="13" t="inlineStr">
        <is>
          <t>Required Practical 10: Analysis &amp; Conclusion [SY2.20]</t>
        </is>
      </c>
      <c r="D298" s="12" t="inlineStr">
        <is>
          <t>Present the data in a table and as a scatter graph. Identify patterns and relationships in the table and graphs, and link these to the inverse square law. Draw a conclusion based on the results.</t>
        </is>
      </c>
      <c r="E298" s="12" t="inlineStr">
        <is>
          <t>6551706f-bbbb-4bbc-b907-4b5359429e2b</t>
        </is>
      </c>
    </row>
    <row r="299" ht="45" customHeight="1">
      <c r="A299" s="12" t="inlineStr">
        <is>
          <t>Unit 2.2: Plants &amp; Photosynthesis</t>
        </is>
      </c>
      <c r="B299" s="12" t="inlineStr">
        <is>
          <t>Plant Disease</t>
        </is>
      </c>
      <c r="C299" s="13" t="inlineStr">
        <is>
          <t>Diagnostic: Plant Disease [SY0.040]</t>
        </is>
      </c>
      <c r="D299" s="12" t="inlineStr">
        <is>
          <t>Diagnostic for the plant disease topic.</t>
        </is>
      </c>
      <c r="E299" s="12" t="inlineStr">
        <is>
          <t>963c3f1f-78bb-4e47-8857-9228ec258648</t>
        </is>
      </c>
    </row>
    <row r="300" ht="45" customHeight="1">
      <c r="A300" s="12" t="inlineStr">
        <is>
          <t>Unit 2.2: Plants &amp; Photosynthesis</t>
        </is>
      </c>
      <c r="B300" s="12" t="inlineStr">
        <is>
          <t>Plant Disease</t>
        </is>
      </c>
      <c r="C300" s="13" t="inlineStr">
        <is>
          <t>Introduction to Pathogens [BI3.01]</t>
        </is>
      </c>
      <c r="D300" s="12" t="inlineStr">
        <is>
          <t>Define 'pathogen', give viruses, bacteria, protists and fungi as examples of pathogens and identify them from images or diagrams.</t>
        </is>
      </c>
      <c r="E300" s="12" t="inlineStr">
        <is>
          <t>c88c96d8-4ec1-4b75-9335-42e0811bf09b</t>
        </is>
      </c>
    </row>
    <row r="301" ht="45" customHeight="1">
      <c r="A301" s="12" t="inlineStr">
        <is>
          <t>Unit 2.2: Plants &amp; Photosynthesis</t>
        </is>
      </c>
      <c r="B301" s="12" t="inlineStr">
        <is>
          <t>Plant Disease</t>
        </is>
      </c>
      <c r="C301" s="13" t="inlineStr">
        <is>
          <t>Spread of Communicable Disease in Plants [BI3.02]</t>
        </is>
      </c>
      <c r="D301" s="12" t="inlineStr">
        <is>
          <t>Give ways pathogens can spread between plants.</t>
        </is>
      </c>
      <c r="E301" s="12" t="inlineStr">
        <is>
          <t>988a263a-2072-4abb-a987-6ff8ddca931a</t>
        </is>
      </c>
    </row>
    <row r="302" ht="45" customHeight="1">
      <c r="A302" s="12" t="inlineStr">
        <is>
          <t>Unit 2.2: Plants &amp; Photosynthesis</t>
        </is>
      </c>
      <c r="B302" s="12" t="inlineStr">
        <is>
          <t>Plant Disease</t>
        </is>
      </c>
      <c r="C302" s="13" t="inlineStr">
        <is>
          <t>Controlling the Spread of Communicable Disease in Plants [BI3.03]</t>
        </is>
      </c>
      <c r="D302" s="12" t="inlineStr">
        <is>
          <t>Give ways the spread of pathogens between plants can be controlled.</t>
        </is>
      </c>
      <c r="E302" s="12" t="inlineStr">
        <is>
          <t>5ec4fb6e-247a-4380-83f4-612bbef54573</t>
        </is>
      </c>
    </row>
    <row r="303" ht="45" customHeight="1">
      <c r="A303" s="12" t="inlineStr">
        <is>
          <t>Unit 2.2: Plants &amp; Photosynthesis</t>
        </is>
      </c>
      <c r="B303" s="12" t="inlineStr">
        <is>
          <t>Plant Disease</t>
        </is>
      </c>
      <c r="C303" s="13" t="inlineStr">
        <is>
          <t>Viruses [BI3.09]</t>
        </is>
      </c>
      <c r="D303" s="12" t="inlineStr">
        <is>
          <t>Describe viruses and give some common examples.</t>
        </is>
      </c>
      <c r="E303" s="12" t="inlineStr">
        <is>
          <t>eb4548b1-44b5-4a49-9e75-53276d1fa49e</t>
        </is>
      </c>
    </row>
    <row r="304" ht="45" customHeight="1">
      <c r="A304" s="12" t="inlineStr">
        <is>
          <t>Unit 2.2: Plants &amp; Photosynthesis</t>
        </is>
      </c>
      <c r="B304" s="12" t="inlineStr">
        <is>
          <t>Plant Disease</t>
        </is>
      </c>
      <c r="C304" s="13" t="inlineStr">
        <is>
          <t>Tobacco Mosaic Virus [BI3.12]</t>
        </is>
      </c>
      <c r="D304" s="12" t="inlineStr">
        <is>
          <t>Describe TMV as an example of a virus that infects plants. Give the symptoms of TMV infection, its mode of transmission and controlling the spread of infection.</t>
        </is>
      </c>
      <c r="E304" s="12" t="inlineStr">
        <is>
          <t>3af58dd0-1d75-40c9-9227-06ec2ffc6916</t>
        </is>
      </c>
    </row>
    <row r="305" ht="45" customHeight="1">
      <c r="A305" s="12" t="inlineStr">
        <is>
          <t>Unit 2.2: Plants &amp; Photosynthesis</t>
        </is>
      </c>
      <c r="B305" s="12" t="inlineStr">
        <is>
          <t>Plant Disease</t>
        </is>
      </c>
      <c r="C305" s="13" t="inlineStr">
        <is>
          <t>Fungi [BI3.13]</t>
        </is>
      </c>
      <c r="D305" s="12" t="inlineStr">
        <is>
          <t>Describe fungi and give some common examples.</t>
        </is>
      </c>
      <c r="E305" s="12" t="inlineStr">
        <is>
          <t>9ca28dde-5a4b-4e64-b0e1-ecf7f01d4aff</t>
        </is>
      </c>
    </row>
    <row r="306" ht="45" customHeight="1">
      <c r="A306" s="12" t="inlineStr">
        <is>
          <t>Unit 2.2: Plants &amp; Photosynthesis</t>
        </is>
      </c>
      <c r="B306" s="12" t="inlineStr">
        <is>
          <t>Plant Disease</t>
        </is>
      </c>
      <c r="C306" s="13" t="inlineStr">
        <is>
          <t>Rose Black Spot [BI3.14]</t>
        </is>
      </c>
      <c r="D306" s="12" t="inlineStr">
        <is>
          <t>Describe rose black spot as an example of a fungal disease of plants. Give the symptoms, its mode of transmission and controlling the spread of infection.</t>
        </is>
      </c>
      <c r="E306" s="12" t="inlineStr">
        <is>
          <t>05c1c08f-88d5-4f86-965e-17ff40591e7e</t>
        </is>
      </c>
    </row>
    <row r="307" ht="45" customHeight="1">
      <c r="A307" s="12" t="inlineStr">
        <is>
          <t>Unit 2.2: Plants &amp; Photosynthesis</t>
        </is>
      </c>
      <c r="B307" s="12" t="inlineStr">
        <is>
          <t>Plant Disease</t>
        </is>
      </c>
      <c r="C307" s="13" t="inlineStr">
        <is>
          <t>Plant Disease: Pests &amp; Pathogens Summary [BI3.50]</t>
        </is>
      </c>
      <c r="D307" s="12" t="inlineStr">
        <is>
          <t>A summary of the impact that rose black spot, TMV and pests have on plants. Explain why they have such an impact.</t>
        </is>
      </c>
      <c r="E307" s="12" t="inlineStr">
        <is>
          <t>f38a48f7-82e1-4681-bbf4-851e7a2e1a99</t>
        </is>
      </c>
    </row>
    <row r="308" ht="45" customHeight="1">
      <c r="A308" s="12" t="inlineStr">
        <is>
          <t>Unit 3.1: Lifestyle &amp; Health</t>
        </is>
      </c>
      <c r="B308" s="12" t="inlineStr">
        <is>
          <t>Health &amp; Non-Communicable Disease</t>
        </is>
      </c>
      <c r="C308" s="13" t="inlineStr">
        <is>
          <t>Diagnostic: Health &amp; Non-Communicable Disease [SY0.041]</t>
        </is>
      </c>
      <c r="D308" s="12" t="inlineStr">
        <is>
          <t>Diagnostic for non-communicable disease, risk factors, causal mechanisms, smoking, alcohol &amp; diet. Does not include the specifics of cardiovascular disease.</t>
        </is>
      </c>
      <c r="E308" s="12" t="inlineStr">
        <is>
          <t>da3fd3f0-f92c-4ef4-9687-eea3de682ae6</t>
        </is>
      </c>
    </row>
    <row r="309" ht="45" customHeight="1">
      <c r="A309" s="12" t="inlineStr">
        <is>
          <t>Unit 3.1: Lifestyle &amp; Health</t>
        </is>
      </c>
      <c r="B309" s="12" t="inlineStr">
        <is>
          <t>Health &amp; Non-Communicable Disease</t>
        </is>
      </c>
      <c r="C309" s="13" t="inlineStr">
        <is>
          <t>Health &amp; Disease [BI2.54]</t>
        </is>
      </c>
      <c r="D309" s="12" t="inlineStr">
        <is>
          <t>Define health, disease, communicable disease and non-communicable disease. Give examples of factors that affect health.</t>
        </is>
      </c>
      <c r="E309" s="12" t="inlineStr">
        <is>
          <t>e348d590-6a8e-4d0f-9802-55f2c5817f9e</t>
        </is>
      </c>
    </row>
    <row r="310" ht="45" customHeight="1">
      <c r="A310" s="12" t="inlineStr">
        <is>
          <t>Unit 3.1: Lifestyle &amp; Health</t>
        </is>
      </c>
      <c r="B310" s="12" t="inlineStr">
        <is>
          <t>Health &amp; Non-Communicable Disease</t>
        </is>
      </c>
      <c r="C310" s="13" t="inlineStr">
        <is>
          <t>Risk Factors &amp; Causal Mechanisms [BI2.55]</t>
        </is>
      </c>
      <c r="D310" s="12" t="inlineStr">
        <is>
          <t>Define risk factor, causal mechanism, causation and correlation. Give some general examples.</t>
        </is>
      </c>
      <c r="E310" s="12" t="inlineStr">
        <is>
          <t>18d22704-067e-40d0-91cc-366a311296a4</t>
        </is>
      </c>
    </row>
    <row r="311" ht="45" customHeight="1">
      <c r="A311" s="12" t="inlineStr">
        <is>
          <t>Unit 3.1: Lifestyle &amp; Health</t>
        </is>
      </c>
      <c r="B311" s="12" t="inlineStr">
        <is>
          <t>Health &amp; Non-Communicable Disease</t>
        </is>
      </c>
      <c r="C311" s="13" t="inlineStr">
        <is>
          <t>The Costs of Non-Communicable Disease [BI2.57]</t>
        </is>
      </c>
      <c r="D311" s="12" t="inlineStr">
        <is>
          <t>Describe the human and financial cost of non-communicable disease to an individual, a local community, a nation or globally.</t>
        </is>
      </c>
      <c r="E311" s="12" t="inlineStr">
        <is>
          <t>58f818e6-3ae5-4cc9-b876-3120e36d40e8</t>
        </is>
      </c>
    </row>
    <row r="312" ht="45" customHeight="1">
      <c r="A312" s="12" t="inlineStr">
        <is>
          <t>Unit 3.1: Lifestyle &amp; Health</t>
        </is>
      </c>
      <c r="B312" s="12" t="inlineStr">
        <is>
          <t>Health &amp; Non-Communicable Disease</t>
        </is>
      </c>
      <c r="C312" s="13" t="inlineStr">
        <is>
          <t>Smoking &amp; Disease [BI2.58]</t>
        </is>
      </c>
      <c r="D312" s="12" t="inlineStr">
        <is>
          <t>Describe the effect of smoking on the incidence of non-communicable disease.</t>
        </is>
      </c>
      <c r="E312" s="12" t="inlineStr">
        <is>
          <t>3354e963-0b13-4cdc-a879-bdcc78a0c3c8</t>
        </is>
      </c>
    </row>
    <row r="313" ht="45" customHeight="1">
      <c r="A313" s="12" t="inlineStr">
        <is>
          <t>Unit 3.1: Lifestyle &amp; Health</t>
        </is>
      </c>
      <c r="B313" s="12" t="inlineStr">
        <is>
          <t>Health &amp; Non-Communicable Disease</t>
        </is>
      </c>
      <c r="C313" s="13" t="inlineStr">
        <is>
          <t>Alcohol &amp; Disease [BI2.59]</t>
        </is>
      </c>
      <c r="D313" s="12" t="inlineStr">
        <is>
          <t>Describe the effect of drinking alcohol on the incidence of non-communicable disease.</t>
        </is>
      </c>
      <c r="E313" s="12" t="inlineStr">
        <is>
          <t>6a592ba4-1764-4cee-8bbc-ea9c4c3b823e</t>
        </is>
      </c>
    </row>
    <row r="314" ht="45" customHeight="1">
      <c r="A314" s="12" t="inlineStr">
        <is>
          <t>Unit 3.1: Lifestyle &amp; Health</t>
        </is>
      </c>
      <c r="B314" s="12" t="inlineStr">
        <is>
          <t>Health &amp; Non-Communicable Disease</t>
        </is>
      </c>
      <c r="C314" s="13" t="inlineStr">
        <is>
          <t>Diet, Exercise, Obesity &amp; Disease [BI2.60]</t>
        </is>
      </c>
      <c r="D314" s="12" t="inlineStr">
        <is>
          <t>Describe the effect of diet, exercise and obesity on the incidence of non-communicable disease.</t>
        </is>
      </c>
      <c r="E314" s="12" t="inlineStr">
        <is>
          <t>74e6d29e-eb35-4acf-9d1f-f2e74ca99ca9</t>
        </is>
      </c>
    </row>
    <row r="315" ht="45" customHeight="1">
      <c r="A315" s="12" t="inlineStr">
        <is>
          <t>Unit 3.1: Lifestyle &amp; Health</t>
        </is>
      </c>
      <c r="B315" s="12" t="inlineStr">
        <is>
          <t>Health &amp; Non-Communicable Disease</t>
        </is>
      </c>
      <c r="C315" s="13" t="inlineStr">
        <is>
          <t>Studying Disease [BI2.62]</t>
        </is>
      </c>
      <c r="D315" s="12" t="inlineStr">
        <is>
          <t>Extract &amp; interpret information about disease and risk factors from charts, graphs and tables.</t>
        </is>
      </c>
      <c r="E315" s="12" t="inlineStr">
        <is>
          <t>dc4d7da1-fbcd-4ca7-91de-b229edb7aeae</t>
        </is>
      </c>
    </row>
    <row r="316" ht="45" customHeight="1">
      <c r="A316" s="12" t="inlineStr">
        <is>
          <t>Unit 3.1: Lifestyle &amp; Health</t>
        </is>
      </c>
      <c r="B316" s="12" t="inlineStr">
        <is>
          <t>Cardiovascular Disease</t>
        </is>
      </c>
      <c r="C316" s="13" t="inlineStr">
        <is>
          <t>Diagnostic: Cardiovascular Disease [SY0.042]</t>
        </is>
      </c>
      <c r="D316" s="12" t="inlineStr">
        <is>
          <t>Diagnostic for heart failure, stroke, coronary heart disease &amp; heart attacks.</t>
        </is>
      </c>
      <c r="E316" s="12" t="inlineStr">
        <is>
          <t>b07d6447-323f-478a-8dd8-136c0efab4ea</t>
        </is>
      </c>
    </row>
    <row r="317" ht="45" customHeight="1">
      <c r="A317" s="12" t="inlineStr">
        <is>
          <t>Unit 3.1: Lifestyle &amp; Health</t>
        </is>
      </c>
      <c r="B317" s="12" t="inlineStr">
        <is>
          <t>Cardiovascular Disease</t>
        </is>
      </c>
      <c r="C317" s="13" t="inlineStr">
        <is>
          <t>Cardiovascular Disease [BI2.63]</t>
        </is>
      </c>
      <c r="D317" s="12" t="inlineStr">
        <is>
          <t>Describe cardiovascular disease and give examples (such as CHD).</t>
        </is>
      </c>
      <c r="E317" s="12" t="inlineStr">
        <is>
          <t>e51cf173-e1aa-4aa6-9406-d08b9d422916</t>
        </is>
      </c>
    </row>
    <row r="318" ht="45" customHeight="1">
      <c r="A318" s="12" t="inlineStr">
        <is>
          <t>Unit 3.1: Lifestyle &amp; Health</t>
        </is>
      </c>
      <c r="B318" s="12" t="inlineStr">
        <is>
          <t>Cardiovascular Disease</t>
        </is>
      </c>
      <c r="C318" s="13" t="inlineStr">
        <is>
          <t>Heart Failure [BI2.64]</t>
        </is>
      </c>
      <c r="D318" s="12" t="inlineStr">
        <is>
          <t>Define heart failure and describe what happens when the heart fails.</t>
        </is>
      </c>
      <c r="E318" s="12" t="inlineStr">
        <is>
          <t>aa92a370-3b45-40a9-bd92-10ad708191ff</t>
        </is>
      </c>
    </row>
    <row r="319" ht="45" customHeight="1">
      <c r="A319" s="12" t="inlineStr">
        <is>
          <t>Unit 3.1: Lifestyle &amp; Health</t>
        </is>
      </c>
      <c r="B319" s="12" t="inlineStr">
        <is>
          <t>Cardiovascular Disease</t>
        </is>
      </c>
      <c r="C319" s="13" t="inlineStr">
        <is>
          <t>Coronary Heart Disease [BI2.65]</t>
        </is>
      </c>
      <c r="D319" s="12" t="inlineStr">
        <is>
          <t>Describe coronary heart disease, give risk factors and explain how it can lead to a heart attack.</t>
        </is>
      </c>
      <c r="E319" s="12" t="inlineStr">
        <is>
          <t>420681d7-2284-4008-99f6-2e461b80c5e7</t>
        </is>
      </c>
    </row>
    <row r="320" ht="45" customHeight="1">
      <c r="A320" s="12" t="inlineStr">
        <is>
          <t>Unit 3.1: Lifestyle &amp; Health</t>
        </is>
      </c>
      <c r="B320" s="12" t="inlineStr">
        <is>
          <t>Cardiovascular Disease</t>
        </is>
      </c>
      <c r="C320" s="13" t="inlineStr">
        <is>
          <t>Heart Attacks [BI2.66]</t>
        </is>
      </c>
      <c r="D320" s="12" t="inlineStr">
        <is>
          <t>Explain what happens during a heart attack using aerobic respiration. Give possible causes of heart attacks and how to reduce the risks.</t>
        </is>
      </c>
      <c r="E320" s="12" t="inlineStr">
        <is>
          <t>e28ae17e-52b9-41bf-ad6b-80639612f0b9</t>
        </is>
      </c>
    </row>
    <row r="321" ht="45" customHeight="1">
      <c r="A321" s="12" t="inlineStr">
        <is>
          <t>Unit 3.1: Lifestyle &amp; Health</t>
        </is>
      </c>
      <c r="B321" s="12" t="inlineStr">
        <is>
          <t>Treating Cardiovascular Disease</t>
        </is>
      </c>
      <c r="C321" s="13" t="inlineStr">
        <is>
          <t>Diagnostic: Treating Cardiovascular Disease [SY0.043]</t>
        </is>
      </c>
      <c r="D321" s="12" t="inlineStr">
        <is>
          <t>Diagnostic for artificial pacemakers, stents, CABGs, statins, replacing heart valves, heart transplants and artificial hearts.</t>
        </is>
      </c>
      <c r="E321" s="12" t="inlineStr">
        <is>
          <t>fdf10eae-a3d7-4783-907e-b5c497c8ac03</t>
        </is>
      </c>
    </row>
    <row r="322" ht="45" customHeight="1">
      <c r="A322" s="12" t="inlineStr">
        <is>
          <t>Unit 3.1: Lifestyle &amp; Health</t>
        </is>
      </c>
      <c r="B322" s="12" t="inlineStr">
        <is>
          <t>Treating Cardiovascular Disease</t>
        </is>
      </c>
      <c r="C322" s="13" t="inlineStr">
        <is>
          <t>Artificial Pacemakers [BI2.67]</t>
        </is>
      </c>
      <c r="D322" s="12" t="inlineStr">
        <is>
          <t>Describe artificial pacemakers and explain how they function.</t>
        </is>
      </c>
      <c r="E322" s="12" t="inlineStr">
        <is>
          <t>9dcea005-8e5d-4864-a4e9-a606ea0f3b9d</t>
        </is>
      </c>
    </row>
    <row r="323" ht="45" customHeight="1">
      <c r="A323" s="12" t="inlineStr">
        <is>
          <t>Unit 3.1: Lifestyle &amp; Health</t>
        </is>
      </c>
      <c r="B323" s="12" t="inlineStr">
        <is>
          <t>Treating Cardiovascular Disease</t>
        </is>
      </c>
      <c r="C323" s="13" t="inlineStr">
        <is>
          <t>Stents [BI2.68]</t>
        </is>
      </c>
      <c r="D323" s="12" t="inlineStr">
        <is>
          <t>Describe the purpose and the fitting of stents. Give some benefits and risks of the surgery.</t>
        </is>
      </c>
      <c r="E323" s="12" t="inlineStr">
        <is>
          <t>7c426450-37d0-4a3e-b8f9-84ee3477b134</t>
        </is>
      </c>
    </row>
    <row r="324" ht="45" customHeight="1">
      <c r="A324" s="12" t="inlineStr">
        <is>
          <t>Unit 3.1: Lifestyle &amp; Health</t>
        </is>
      </c>
      <c r="B324" s="12" t="inlineStr">
        <is>
          <t>Treating Cardiovascular Disease</t>
        </is>
      </c>
      <c r="C324" s="13" t="inlineStr">
        <is>
          <t>Coronary Artery Bypass [BI2.69]</t>
        </is>
      </c>
      <c r="D324" s="12" t="inlineStr">
        <is>
          <t>Describe the purpose and the fitting of bypass vessel grafts. Give some benefits and risks of the surgery.</t>
        </is>
      </c>
      <c r="E324" s="12" t="inlineStr">
        <is>
          <t>717b5f7c-582c-45e9-8b9c-d0f33fba90b5</t>
        </is>
      </c>
    </row>
    <row r="325" ht="45" customHeight="1">
      <c r="A325" s="12" t="inlineStr">
        <is>
          <t>Unit 3.1: Lifestyle &amp; Health</t>
        </is>
      </c>
      <c r="B325" s="12" t="inlineStr">
        <is>
          <t>Treating Cardiovascular Disease</t>
        </is>
      </c>
      <c r="C325" s="13" t="inlineStr">
        <is>
          <t>Cholesterol &amp; Statins [BI2.70]</t>
        </is>
      </c>
      <c r="D325" s="12" t="inlineStr">
        <is>
          <t>Describe cholesterol as a lipid, give the risks of high cholesterol and lifestyle factors that raise/lower blood cholesterol.</t>
        </is>
      </c>
      <c r="E325" s="12" t="inlineStr">
        <is>
          <t>31ba2578-55c2-417b-a7d3-c7fb416fa6bd</t>
        </is>
      </c>
    </row>
    <row r="326" ht="45" customHeight="1">
      <c r="A326" s="12" t="inlineStr">
        <is>
          <t>Unit 3.1: Lifestyle &amp; Health</t>
        </is>
      </c>
      <c r="B326" s="12" t="inlineStr">
        <is>
          <t>Treating Cardiovascular Disease</t>
        </is>
      </c>
      <c r="C326" s="13" t="inlineStr">
        <is>
          <t>Faulty Heart Valves &amp; Replacing Them [BI2.71]</t>
        </is>
      </c>
      <c r="D326" s="12" t="inlineStr">
        <is>
          <t>Describe the purpose and fitting of replacement heart valves. Compare natural tissue valves with prostheses. Give some benefits and risks of the surgery.</t>
        </is>
      </c>
      <c r="E326" s="12" t="inlineStr">
        <is>
          <t>d5e2173f-3a52-449a-9a45-c8bbdf68ea01</t>
        </is>
      </c>
    </row>
    <row r="327" ht="45" customHeight="1">
      <c r="A327" s="12" t="inlineStr">
        <is>
          <t>Unit 3.1: Lifestyle &amp; Health</t>
        </is>
      </c>
      <c r="B327" s="12" t="inlineStr">
        <is>
          <t>Treating Cardiovascular Disease</t>
        </is>
      </c>
      <c r="C327" s="13" t="inlineStr">
        <is>
          <t>Heart Transplants [BI2.72]</t>
        </is>
      </c>
      <c r="D327" s="12" t="inlineStr">
        <is>
          <t>Describe the purpose and the fitting of heart and heart-lung transplants. Give some benefits and risks of the surgery.</t>
        </is>
      </c>
      <c r="E327" s="12" t="inlineStr">
        <is>
          <t>8cf11505-3a32-4915-98c0-4768d0ecfede</t>
        </is>
      </c>
    </row>
    <row r="328" ht="45" customHeight="1">
      <c r="A328" s="12" t="inlineStr">
        <is>
          <t>Unit 3.1: Lifestyle &amp; Health</t>
        </is>
      </c>
      <c r="B328" s="12" t="inlineStr">
        <is>
          <t>Treating Cardiovascular Disease</t>
        </is>
      </c>
      <c r="C328" s="13" t="inlineStr">
        <is>
          <t>Artificial Hearts [BI2.73]</t>
        </is>
      </c>
      <c r="D328" s="12" t="inlineStr">
        <is>
          <t>Describe the purpose and the fitting of artificial. Give some benefits and risks of the surgery and of using prostheses.</t>
        </is>
      </c>
      <c r="E328" s="12" t="inlineStr">
        <is>
          <t>2951a38e-3f60-4813-b1ca-66da0a94666a</t>
        </is>
      </c>
    </row>
    <row r="329" ht="45" customHeight="1">
      <c r="A329" s="12" t="inlineStr">
        <is>
          <t>Unit 3.1: Lifestyle &amp; Health</t>
        </is>
      </c>
      <c r="B329" s="12" t="inlineStr">
        <is>
          <t>Treating Cardiovascular Disease</t>
        </is>
      </c>
      <c r="C329" s="13" t="inlineStr">
        <is>
          <t>Treating Heart Disease: A Summary [BI2.74]</t>
        </is>
      </c>
      <c r="D329" s="12" t="inlineStr">
        <is>
          <t>Identify and compare heart disease treatments. Assumes prior knowledge of heart pathologies and treatments.</t>
        </is>
      </c>
      <c r="E329" s="12" t="inlineStr">
        <is>
          <t>b0cb57dd-731f-4a38-a32a-b55e4812de0d</t>
        </is>
      </c>
    </row>
    <row r="330" ht="45" customHeight="1">
      <c r="A330" s="12" t="inlineStr">
        <is>
          <t>Unit 3.1: Lifestyle &amp; Health</t>
        </is>
      </c>
      <c r="B330" s="12" t="inlineStr">
        <is>
          <t>Homeostasis</t>
        </is>
      </c>
      <c r="C330" s="13" t="inlineStr">
        <is>
          <t>Diagnostic: Homeostasis [SY0.044]</t>
        </is>
      </c>
      <c r="D330" s="12" t="inlineStr">
        <is>
          <t>Diagnostic for homeostasis, receptors, coordination centres &amp; effectors.</t>
        </is>
      </c>
      <c r="E330" s="12" t="inlineStr">
        <is>
          <t>cf31c635-efc2-4fab-8d6c-a67a85704e5a</t>
        </is>
      </c>
    </row>
    <row r="331" ht="45" customHeight="1">
      <c r="A331" s="12" t="inlineStr">
        <is>
          <t>Unit 3.1: Lifestyle &amp; Health</t>
        </is>
      </c>
      <c r="B331" s="12" t="inlineStr">
        <is>
          <t>Homeostasis</t>
        </is>
      </c>
      <c r="C331" s="13" t="inlineStr">
        <is>
          <t>Homeostasis [BI5.001]</t>
        </is>
      </c>
      <c r="D331" s="12" t="inlineStr">
        <is>
          <t>Define homeostasis and describe why it is important.</t>
        </is>
      </c>
      <c r="E331" s="12" t="inlineStr">
        <is>
          <t>17a205e3-c97e-4ab4-a9a2-2d0327ae6c95</t>
        </is>
      </c>
    </row>
    <row r="332" ht="45" customHeight="1">
      <c r="A332" s="12" t="inlineStr">
        <is>
          <t>Unit 3.1: Lifestyle &amp; Health</t>
        </is>
      </c>
      <c r="B332" s="12" t="inlineStr">
        <is>
          <t>Homeostasis</t>
        </is>
      </c>
      <c r="C332" s="13" t="inlineStr">
        <is>
          <t>Receptors [BI5.002]</t>
        </is>
      </c>
      <c r="D332" s="12" t="inlineStr">
        <is>
          <t>Recall the different sense organs and the types of receptor cell they contain.</t>
        </is>
      </c>
      <c r="E332" s="12" t="inlineStr">
        <is>
          <t>e69ac1be-d903-44a8-8400-63b434ed2667</t>
        </is>
      </c>
    </row>
    <row r="333" ht="45" customHeight="1">
      <c r="A333" s="12" t="inlineStr">
        <is>
          <t>Unit 3.1: Lifestyle &amp; Health</t>
        </is>
      </c>
      <c r="B333" s="12" t="inlineStr">
        <is>
          <t>Homeostasis</t>
        </is>
      </c>
      <c r="C333" s="13" t="inlineStr">
        <is>
          <t>Coordination Centres [BI5.003]</t>
        </is>
      </c>
      <c r="D333" s="12" t="inlineStr">
        <is>
          <t>Describe the role of coordination centres in control systems and give examples.</t>
        </is>
      </c>
      <c r="E333" s="12" t="inlineStr">
        <is>
          <t>cba3ae10-2b9c-405c-bd8d-2f192b65678e</t>
        </is>
      </c>
    </row>
    <row r="334" ht="45" customHeight="1">
      <c r="A334" s="12" t="inlineStr">
        <is>
          <t>Unit 3.1: Lifestyle &amp; Health</t>
        </is>
      </c>
      <c r="B334" s="12" t="inlineStr">
        <is>
          <t>Homeostasis</t>
        </is>
      </c>
      <c r="C334" s="13" t="inlineStr">
        <is>
          <t>Effectors [BI5.004]</t>
        </is>
      </c>
      <c r="D334" s="12" t="inlineStr">
        <is>
          <t>Describe the role of effectors in control systems and give examples.</t>
        </is>
      </c>
      <c r="E334" s="12" t="inlineStr">
        <is>
          <t>32c6c6f0-f5cd-4524-a8ae-94f170ce448a</t>
        </is>
      </c>
    </row>
    <row r="335" ht="45" customHeight="1">
      <c r="A335" s="12" t="inlineStr">
        <is>
          <t>Unit 3.1: Lifestyle &amp; Health</t>
        </is>
      </c>
      <c r="B335" s="12" t="inlineStr">
        <is>
          <t>Homeostasis</t>
        </is>
      </c>
      <c r="C335" s="13" t="inlineStr">
        <is>
          <t>Homeostasis Control Systems [BI5.005]</t>
        </is>
      </c>
      <c r="D335" s="12" t="inlineStr">
        <is>
          <t xml:space="preserve">Describe a stimulus and the role of receptors, coordination centres and effectors in homeostasis control systems. </t>
        </is>
      </c>
      <c r="E335" s="12" t="inlineStr">
        <is>
          <t>ddaa5d59-8573-49a4-96d1-258f5fc5a7ca</t>
        </is>
      </c>
    </row>
    <row r="336" ht="45" customHeight="1">
      <c r="A336" s="12" t="inlineStr">
        <is>
          <t>Unit 3.1: Lifestyle &amp; Health</t>
        </is>
      </c>
      <c r="B336" s="12" t="inlineStr">
        <is>
          <t>Blood Glucose Levels</t>
        </is>
      </c>
      <c r="C336" s="13" t="inlineStr">
        <is>
          <t>Diagnostic: Blood Glucose Levels [SY0.046]</t>
        </is>
      </c>
      <c r="D336" s="12" t="inlineStr">
        <is>
          <t>Diagnostic for the blood glucose levels topic.</t>
        </is>
      </c>
      <c r="E336" s="12" t="inlineStr">
        <is>
          <t>3cba538e-cbb8-4635-a30f-005ba6414857</t>
        </is>
      </c>
    </row>
    <row r="337" ht="45" customHeight="1">
      <c r="A337" s="12" t="inlineStr">
        <is>
          <t>Unit 3.1: Lifestyle &amp; Health</t>
        </is>
      </c>
      <c r="B337" s="12" t="inlineStr">
        <is>
          <t>Blood Glucose Levels</t>
        </is>
      </c>
      <c r="C337" s="13" t="inlineStr">
        <is>
          <t>Endocrine System: Insulin &amp; Blood Glucose [BI5.033]</t>
        </is>
      </c>
      <c r="D337" s="12" t="inlineStr">
        <is>
          <t>Describe the role of insulin in the control of blood glucose.</t>
        </is>
      </c>
      <c r="E337" s="12" t="inlineStr">
        <is>
          <t>4d764201-09b4-45ee-bbca-167c6f3250e7</t>
        </is>
      </c>
    </row>
    <row r="338" ht="45" customHeight="1">
      <c r="A338" s="12" t="inlineStr">
        <is>
          <t>Unit 3.1: Lifestyle &amp; Health</t>
        </is>
      </c>
      <c r="B338" s="12" t="inlineStr">
        <is>
          <t>Blood Glucose Levels</t>
        </is>
      </c>
      <c r="C338" s="13" t="inlineStr">
        <is>
          <t>Endocrine System: Glucagon &amp; Blood Glucose [BI5.034]</t>
        </is>
      </c>
      <c r="D338" s="12" t="inlineStr">
        <is>
          <t>Describe the role of glucagon in the control of blood glucose concentration.</t>
        </is>
      </c>
      <c r="E338" s="12" t="inlineStr">
        <is>
          <t>a6bc0a40-b5a5-4ef8-9141-0ea6ea51d8ee</t>
        </is>
      </c>
    </row>
    <row r="339" ht="45" customHeight="1">
      <c r="A339" s="12" t="inlineStr">
        <is>
          <t>Unit 3.1: Lifestyle &amp; Health</t>
        </is>
      </c>
      <c r="B339" s="12" t="inlineStr">
        <is>
          <t>Blood Glucose Levels</t>
        </is>
      </c>
      <c r="C339" s="13" t="inlineStr">
        <is>
          <t>Endocrine System: Insulin &amp; Glucagon [BI5.035]</t>
        </is>
      </c>
      <c r="D339" s="12" t="inlineStr">
        <is>
          <t>Describe &amp; compare the roles of insulin and glucagon in the control of blood glucose concentration.</t>
        </is>
      </c>
      <c r="E339" s="12" t="inlineStr">
        <is>
          <t>0f36b11d-0e4e-42ba-892a-f555037dd9c0</t>
        </is>
      </c>
    </row>
    <row r="340" ht="45" customHeight="1">
      <c r="A340" s="12" t="inlineStr">
        <is>
          <t>Unit 3.1: Lifestyle &amp; Health</t>
        </is>
      </c>
      <c r="B340" s="12" t="inlineStr">
        <is>
          <t>Blood Glucose Levels</t>
        </is>
      </c>
      <c r="C340" s="13" t="inlineStr">
        <is>
          <t>Endocrine System: Controlling Blood Glucose [BI5.036]</t>
        </is>
      </c>
      <c r="D340" s="12" t="inlineStr">
        <is>
          <t>Explain how glucagon interacts with insulin in a negative feedback cycle to control blood glucose concentrations in the body.</t>
        </is>
      </c>
      <c r="E340" s="12" t="inlineStr">
        <is>
          <t>6f6f3c18-b4fd-41e4-8022-4f3b901e4d36</t>
        </is>
      </c>
    </row>
    <row r="341" ht="45" customHeight="1">
      <c r="A341" s="12" t="inlineStr">
        <is>
          <t>Unit 3.1: Lifestyle &amp; Health</t>
        </is>
      </c>
      <c r="B341" s="12" t="inlineStr">
        <is>
          <t>Blood Glucose Levels</t>
        </is>
      </c>
      <c r="C341" s="13" t="inlineStr">
        <is>
          <t>Diabetes: Type 1 [BI5.037]</t>
        </is>
      </c>
      <c r="D341" s="12" t="inlineStr">
        <is>
          <t>Describe type 1 diabetes, its causes, onset &amp; treatments.</t>
        </is>
      </c>
      <c r="E341" s="12" t="inlineStr">
        <is>
          <t>9eb10ddd-3523-4a30-92d5-58d5d2e9a44f</t>
        </is>
      </c>
    </row>
    <row r="342" ht="45" customHeight="1">
      <c r="A342" s="12" t="inlineStr">
        <is>
          <t>Unit 3.1: Lifestyle &amp; Health</t>
        </is>
      </c>
      <c r="B342" s="12" t="inlineStr">
        <is>
          <t>Blood Glucose Levels</t>
        </is>
      </c>
      <c r="C342" s="13" t="inlineStr">
        <is>
          <t>Diabetes: Type 2 [BI5.038]</t>
        </is>
      </c>
      <c r="D342" s="12" t="inlineStr">
        <is>
          <t>Describe type 2 diabetes, its causes, onset &amp; treatments.</t>
        </is>
      </c>
      <c r="E342" s="12" t="inlineStr">
        <is>
          <t>5f8ee8f1-cd18-41ca-bfe3-f16b35e5725b</t>
        </is>
      </c>
    </row>
    <row r="343" ht="45" customHeight="1">
      <c r="A343" s="12" t="inlineStr">
        <is>
          <t>Unit 3.1: Lifestyle &amp; Health</t>
        </is>
      </c>
      <c r="B343" s="12" t="inlineStr">
        <is>
          <t>Blood Glucose Levels</t>
        </is>
      </c>
      <c r="C343" s="13" t="inlineStr">
        <is>
          <t>Diabetes: Comparing Type 1 &amp; Type 2 [BI5.039]</t>
        </is>
      </c>
      <c r="D343" s="12" t="inlineStr">
        <is>
          <t>Compare &amp; constrast type 1 &amp; type 2 diabetes.</t>
        </is>
      </c>
      <c r="E343" s="12" t="inlineStr">
        <is>
          <t>8dc7d627-eda5-4081-930c-fc5288d387d2</t>
        </is>
      </c>
    </row>
    <row r="344" ht="45" customHeight="1">
      <c r="A344" s="12" t="inlineStr">
        <is>
          <t>Unit 3.1: Lifestyle &amp; Health</t>
        </is>
      </c>
      <c r="B344" s="12" t="inlineStr">
        <is>
          <t>Blood Glucose Levels</t>
        </is>
      </c>
      <c r="C344" s="13" t="inlineStr">
        <is>
          <t>Diabetes: Describing Data [BI5.040]</t>
        </is>
      </c>
      <c r="D344" s="12" t="inlineStr">
        <is>
          <t>Describe patterns in blood glucose and diabetes prevalence data in graphs and tables.</t>
        </is>
      </c>
      <c r="E344" s="12" t="inlineStr">
        <is>
          <t>551afaee-7717-4a3d-8d17-f77e15092cfe</t>
        </is>
      </c>
    </row>
    <row r="345" ht="45" customHeight="1">
      <c r="A345" s="12" t="inlineStr">
        <is>
          <t>Unit 3.1: Lifestyle &amp; Health</t>
        </is>
      </c>
      <c r="B345" s="12" t="inlineStr">
        <is>
          <t>Blood Glucose Levels</t>
        </is>
      </c>
      <c r="C345" s="13" t="inlineStr">
        <is>
          <t>Diabetes: Interpreting Data [BI5.041]</t>
        </is>
      </c>
      <c r="D345" s="12" t="inlineStr">
        <is>
          <t>Describe and explain blood sugar and diabetes data by applying knowledge.</t>
        </is>
      </c>
      <c r="E345" s="12" t="inlineStr">
        <is>
          <t>b13c7426-1bb0-4134-b9b4-07404d67728e</t>
        </is>
      </c>
    </row>
    <row r="346" ht="45" customHeight="1">
      <c r="A346" s="12" t="inlineStr">
        <is>
          <t>Unit 3.1: Lifestyle &amp; Health</t>
        </is>
      </c>
      <c r="B346" s="12" t="inlineStr">
        <is>
          <t>Blood Glucose Levels</t>
        </is>
      </c>
      <c r="C346" s="13" t="inlineStr">
        <is>
          <t>Controlling Blood Glucose: Describing Data [BI5.042]</t>
        </is>
      </c>
      <c r="D346" s="12" t="inlineStr">
        <is>
          <t>Describe data in bar charts and line graphs relating to the control of blood glucose concentration.</t>
        </is>
      </c>
      <c r="E346" s="12" t="inlineStr">
        <is>
          <t>ccadb31b-0113-48d7-8fae-6facd1590590</t>
        </is>
      </c>
    </row>
    <row r="347" ht="45" customHeight="1">
      <c r="A347" s="12" t="inlineStr">
        <is>
          <t>Unit 3.1: Lifestyle &amp; Health</t>
        </is>
      </c>
      <c r="B347" s="12" t="inlineStr">
        <is>
          <t>Blood Glucose Levels</t>
        </is>
      </c>
      <c r="C347" s="13" t="inlineStr">
        <is>
          <t>Controlling Blood Glucose: Interpreting Data [BI5.043]</t>
        </is>
      </c>
      <c r="D347" s="12" t="inlineStr">
        <is>
          <t>Interpret data in bar charts and line graphs relating to the control of blood glucose concentration.</t>
        </is>
      </c>
      <c r="E347" s="12" t="inlineStr">
        <is>
          <t>d3a52c2f-8ef6-4a12-a7e2-94d9e121485c</t>
        </is>
      </c>
    </row>
    <row r="348" ht="45" customHeight="1">
      <c r="A348" s="12" t="inlineStr">
        <is>
          <t>Unit 3.1: Lifestyle &amp; Health</t>
        </is>
      </c>
      <c r="B348" s="12" t="inlineStr">
        <is>
          <t>Puberty &amp; The Menstrual Cycle</t>
        </is>
      </c>
      <c r="C348" s="13" t="inlineStr">
        <is>
          <t>Diagnostic: Puberty &amp; The Menstrual Cycle [SY0.048]</t>
        </is>
      </c>
      <c r="D348" s="12" t="inlineStr">
        <is>
          <t>Diagnostic for the puberty &amp; the menstrual cycle topic.</t>
        </is>
      </c>
      <c r="E348" s="12" t="inlineStr">
        <is>
          <t>7abb978d-1b7a-4499-a349-9d4677bc5db3</t>
        </is>
      </c>
    </row>
    <row r="349" ht="45" customHeight="1">
      <c r="A349" s="12" t="inlineStr">
        <is>
          <t>Unit 3.1: Lifestyle &amp; Health</t>
        </is>
      </c>
      <c r="B349" s="12" t="inlineStr">
        <is>
          <t>Puberty &amp; The Menstrual Cycle</t>
        </is>
      </c>
      <c r="C349" s="13" t="inlineStr">
        <is>
          <t>Human Life Cycle [BI5.056]</t>
        </is>
      </c>
      <c r="D349" s="12" t="inlineStr">
        <is>
          <t>List the human life stages and when they occur.</t>
        </is>
      </c>
      <c r="E349" s="12" t="inlineStr">
        <is>
          <t>28db67eb-3c72-459e-8ff9-b8403742a41a</t>
        </is>
      </c>
    </row>
    <row r="350" ht="45" customHeight="1">
      <c r="A350" s="12" t="inlineStr">
        <is>
          <t>Unit 3.1: Lifestyle &amp; Health</t>
        </is>
      </c>
      <c r="B350" s="12" t="inlineStr">
        <is>
          <t>Puberty &amp; The Menstrual Cycle</t>
        </is>
      </c>
      <c r="C350" s="13" t="inlineStr">
        <is>
          <t>Puberty [BI5.057]</t>
        </is>
      </c>
      <c r="D350" s="12" t="inlineStr">
        <is>
          <t xml:space="preserve">Describe the development of secondary sex characteristics during puberty. </t>
        </is>
      </c>
      <c r="E350" s="12" t="inlineStr">
        <is>
          <t>f8c3e079-54ea-49fb-83f4-e364784aa1e6</t>
        </is>
      </c>
    </row>
    <row r="351" ht="45" customHeight="1">
      <c r="A351" s="12" t="inlineStr">
        <is>
          <t>Unit 3.1: Lifestyle &amp; Health</t>
        </is>
      </c>
      <c r="B351" s="12" t="inlineStr">
        <is>
          <t>Puberty &amp; The Menstrual Cycle</t>
        </is>
      </c>
      <c r="C351" s="13" t="inlineStr">
        <is>
          <t>Menstrual Cycle [BI5.058]</t>
        </is>
      </c>
      <c r="D351" s="12" t="inlineStr">
        <is>
          <t>Describes the stages of the menstrual cycle.</t>
        </is>
      </c>
      <c r="E351" s="12" t="inlineStr">
        <is>
          <t>0be08aeb-5d7c-4433-b435-9867fdabf7e4</t>
        </is>
      </c>
    </row>
    <row r="352" ht="45" customHeight="1">
      <c r="A352" s="12" t="inlineStr">
        <is>
          <t>Unit 3.1: Lifestyle &amp; Health</t>
        </is>
      </c>
      <c r="B352" s="12" t="inlineStr">
        <is>
          <t>Puberty &amp; The Menstrual Cycle</t>
        </is>
      </c>
      <c r="C352" s="13" t="inlineStr">
        <is>
          <t>Endocrine System: Menstrual Cycle Hormones [BI5.059]</t>
        </is>
      </c>
      <c r="D352" s="12" t="inlineStr">
        <is>
          <t>State the roles of oestrogen, progesterone, LH &amp; FSH in the menstrual cycle. Does not include interactions between these hormones.</t>
        </is>
      </c>
      <c r="E352" s="12" t="inlineStr">
        <is>
          <t>350821f7-9e97-4d47-b65a-af5de2a6fdb2</t>
        </is>
      </c>
    </row>
    <row r="353" ht="45" customHeight="1">
      <c r="A353" s="12" t="inlineStr">
        <is>
          <t>Unit 3.1: Lifestyle &amp; Health</t>
        </is>
      </c>
      <c r="B353" s="12" t="inlineStr">
        <is>
          <t>Puberty &amp; The Menstrual Cycle</t>
        </is>
      </c>
      <c r="C353" s="13" t="inlineStr">
        <is>
          <t>Endocrine System: Interactions of Menstrual Cycle Hormones [BI5.060]</t>
        </is>
      </c>
      <c r="D353" s="12" t="inlineStr">
        <is>
          <t>Give the roles of oestrogen, progesterone, LH &amp; FSH in the menstrual cycle and explain how they interact to control the menstrual cycle.</t>
        </is>
      </c>
      <c r="E353" s="12" t="inlineStr">
        <is>
          <t>ed4990b2-e627-4bba-a173-d12db9ca6329</t>
        </is>
      </c>
    </row>
    <row r="354" ht="45" customHeight="1">
      <c r="A354" s="12" t="inlineStr">
        <is>
          <t>Unit 3.1: Lifestyle &amp; Health</t>
        </is>
      </c>
      <c r="B354" s="12" t="inlineStr">
        <is>
          <t>Puberty &amp; The Menstrual Cycle</t>
        </is>
      </c>
      <c r="C354" s="13" t="inlineStr">
        <is>
          <t>Endocrine System: Describing Menstrual Cycle Data [BI5.061]</t>
        </is>
      </c>
      <c r="D354" s="12" t="inlineStr">
        <is>
          <t>Describe data in tables, charts and graphs relating to the menstrual cycle. Includes the interaction of menstrual hormones.</t>
        </is>
      </c>
      <c r="E354" s="12" t="inlineStr">
        <is>
          <t>d1bee1f1-c064-4368-bc92-26cfddcf02b0</t>
        </is>
      </c>
    </row>
    <row r="355" ht="45" customHeight="1">
      <c r="A355" s="12" t="inlineStr">
        <is>
          <t>Unit 3.1: Lifestyle &amp; Health</t>
        </is>
      </c>
      <c r="B355" s="12" t="inlineStr">
        <is>
          <t>Puberty &amp; The Menstrual Cycle</t>
        </is>
      </c>
      <c r="C355" s="13" t="inlineStr">
        <is>
          <t>Endocrine System: Interpreting Menstrual Cycle Data [BI5.062]</t>
        </is>
      </c>
      <c r="D355" s="12" t="inlineStr">
        <is>
          <t>Describe, explain and interpret data in tables, charts and graphs relating to the menstrual cycle. Includes the interaction of menstrual hormones.</t>
        </is>
      </c>
      <c r="E355" s="12" t="inlineStr">
        <is>
          <t>a9f55013-f8c5-4c4e-8197-05cb27abe587</t>
        </is>
      </c>
    </row>
    <row r="356" ht="45" customHeight="1">
      <c r="A356" s="12" t="inlineStr">
        <is>
          <t>Unit 3.1: Lifestyle &amp; Health</t>
        </is>
      </c>
      <c r="B356" s="12" t="inlineStr">
        <is>
          <t>Contraception</t>
        </is>
      </c>
      <c r="C356" s="13" t="inlineStr">
        <is>
          <t>Diagnostic: Contraception [SY0.050]</t>
        </is>
      </c>
      <c r="D356" s="12" t="inlineStr">
        <is>
          <t>Diagnostic for the contraception topic.</t>
        </is>
      </c>
      <c r="E356" s="12" t="inlineStr">
        <is>
          <t>5dfca70c-1b57-4e4f-8fc3-a24e425563d5</t>
        </is>
      </c>
    </row>
    <row r="357" ht="45" customHeight="1">
      <c r="A357" s="12" t="inlineStr">
        <is>
          <t>Unit 3.1: Lifestyle &amp; Health</t>
        </is>
      </c>
      <c r="B357" s="12" t="inlineStr">
        <is>
          <t>Contraception</t>
        </is>
      </c>
      <c r="C357" s="13" t="inlineStr">
        <is>
          <t>Contraception: Introduction [BI5.063]</t>
        </is>
      </c>
      <c r="D357" s="12" t="inlineStr">
        <is>
          <t>Describe fertilisation and the ways contraception aims to prevent it. Does not include individual methods of contraception.</t>
        </is>
      </c>
      <c r="E357" s="12" t="inlineStr">
        <is>
          <t>79a36c0e-cfb0-4f06-ae60-bfd7eec9717c</t>
        </is>
      </c>
    </row>
    <row r="358" ht="45" customHeight="1">
      <c r="A358" s="12" t="inlineStr">
        <is>
          <t>Unit 3.1: Lifestyle &amp; Health</t>
        </is>
      </c>
      <c r="B358" s="12" t="inlineStr">
        <is>
          <t>Contraception</t>
        </is>
      </c>
      <c r="C358" s="13" t="inlineStr">
        <is>
          <t>Contraception: Barrier Methods [BI5.064]</t>
        </is>
      </c>
      <c r="D358" s="12" t="inlineStr">
        <is>
          <t>Describe the use of internal/external condoms and diaphragms. Give their advantages and disadvantages.</t>
        </is>
      </c>
      <c r="E358" s="12" t="inlineStr">
        <is>
          <t>68ee96e2-f0fd-40fc-bc65-5aede68e7449</t>
        </is>
      </c>
    </row>
    <row r="359" ht="45" customHeight="1">
      <c r="A359" s="12" t="inlineStr">
        <is>
          <t>Unit 3.1: Lifestyle &amp; Health</t>
        </is>
      </c>
      <c r="B359" s="12" t="inlineStr">
        <is>
          <t>Contraception</t>
        </is>
      </c>
      <c r="C359" s="13" t="inlineStr">
        <is>
          <t>Contraception: Oral Contraceptives [BI5.066]</t>
        </is>
      </c>
      <c r="D359" s="12" t="inlineStr">
        <is>
          <t>Describe the use of the combined pill and the progesterone-only pill. Explain how they work using knowledge of hormonal interactions and give their advantages and disadvantages.</t>
        </is>
      </c>
      <c r="E359" s="12" t="inlineStr">
        <is>
          <t>0883e1e2-6782-4d76-ad51-c64f1627b3e9</t>
        </is>
      </c>
    </row>
    <row r="360" ht="45" customHeight="1">
      <c r="A360" s="12" t="inlineStr">
        <is>
          <t>Unit 3.1: Lifestyle &amp; Health</t>
        </is>
      </c>
      <c r="B360" s="12" t="inlineStr">
        <is>
          <t>Contraception</t>
        </is>
      </c>
      <c r="C360" s="13" t="inlineStr">
        <is>
          <t>Contraception: Contraceptive Patch [BI5.068]</t>
        </is>
      </c>
      <c r="D360" s="12" t="inlineStr">
        <is>
          <t>Describe the use of the contraceptive patch. Explain why it works using knowledge of hormonal interactions and give its advantages and disadvantages.</t>
        </is>
      </c>
      <c r="E360" s="12" t="inlineStr">
        <is>
          <t>5be761d4-e676-4d1d-93ff-4d08be43385e</t>
        </is>
      </c>
    </row>
    <row r="361" ht="45" customHeight="1">
      <c r="A361" s="12" t="inlineStr">
        <is>
          <t>Unit 3.1: Lifestyle &amp; Health</t>
        </is>
      </c>
      <c r="B361" s="12" t="inlineStr">
        <is>
          <t>Contraception</t>
        </is>
      </c>
      <c r="C361" s="13" t="inlineStr">
        <is>
          <t>Contraception: Long Acting Reversible Methods [BI5.070]</t>
        </is>
      </c>
      <c r="D361" s="12" t="inlineStr">
        <is>
          <t>Describe the use of the contraceptive injection, the contraceptive implant, IUD &amp; IUS. Give their advantages and disadvantages and explain why the IUS works using knowledge of hormonal interactions.</t>
        </is>
      </c>
      <c r="E361" s="12" t="inlineStr">
        <is>
          <t>97900d48-b9db-4f8d-99ab-1d47ad642bbf</t>
        </is>
      </c>
    </row>
    <row r="362" ht="45" customHeight="1">
      <c r="A362" s="12" t="inlineStr">
        <is>
          <t>Unit 3.1: Lifestyle &amp; Health</t>
        </is>
      </c>
      <c r="B362" s="12" t="inlineStr">
        <is>
          <t>Contraception</t>
        </is>
      </c>
      <c r="C362" s="13" t="inlineStr">
        <is>
          <t>Contraception: Surgical Methods [BI5.071]</t>
        </is>
      </c>
      <c r="D362" s="12" t="inlineStr">
        <is>
          <t>Describe surgical methods of contraception. Give their advantages and disadvantages.</t>
        </is>
      </c>
      <c r="E362" s="12" t="inlineStr">
        <is>
          <t>7506db3e-5c1c-4bf7-823d-85764f4f5bc8</t>
        </is>
      </c>
    </row>
    <row r="363" ht="45" customHeight="1">
      <c r="A363" s="12" t="inlineStr">
        <is>
          <t>Unit 3.1: Lifestyle &amp; Health</t>
        </is>
      </c>
      <c r="B363" s="12" t="inlineStr">
        <is>
          <t>Contraception</t>
        </is>
      </c>
      <c r="C363" s="13" t="inlineStr">
        <is>
          <t>Contraception: Emergency Contraception [BI5.073]</t>
        </is>
      </c>
      <c r="D363" s="12" t="inlineStr">
        <is>
          <t>Describe the use of the emergency contraceptive pills and the IUD as emergency contraception. Give their advantages and disadvantages and explain how pills work using knowledge of hormonal interactions.</t>
        </is>
      </c>
      <c r="E363" s="12" t="inlineStr">
        <is>
          <t>4a952487-0b09-48e7-b5e9-7a933a5bbd31</t>
        </is>
      </c>
    </row>
    <row r="364" ht="45" customHeight="1">
      <c r="A364" s="12" t="inlineStr">
        <is>
          <t>Unit 3.1: Lifestyle &amp; Health</t>
        </is>
      </c>
      <c r="B364" s="12" t="inlineStr">
        <is>
          <t>Contraception</t>
        </is>
      </c>
      <c r="C364" s="13" t="inlineStr">
        <is>
          <t>Contraception: Spermicides [BI5.074]</t>
        </is>
      </c>
      <c r="D364" s="12" t="inlineStr">
        <is>
          <t>Describe the use of spermicides. Give their advantages and disadvantages.</t>
        </is>
      </c>
      <c r="E364" s="12" t="inlineStr">
        <is>
          <t>269abc5c-dcb7-438c-a2d1-3f1d8609cd03</t>
        </is>
      </c>
    </row>
    <row r="365" ht="45" customHeight="1">
      <c r="A365" s="12" t="inlineStr">
        <is>
          <t>Unit 3.1: Lifestyle &amp; Health</t>
        </is>
      </c>
      <c r="B365" s="12" t="inlineStr">
        <is>
          <t>Contraception</t>
        </is>
      </c>
      <c r="C365" s="13" t="inlineStr">
        <is>
          <t>Contraception: Fertility Awareness &amp; Abstinence [BI5.075]</t>
        </is>
      </c>
      <c r="D365" s="12" t="inlineStr">
        <is>
          <t>Describe the use of withdrawal, fertility awareness &amp; abstinence as forms of birth control. Give their advantages and disadvantages.</t>
        </is>
      </c>
      <c r="E365" s="12" t="inlineStr">
        <is>
          <t>8b7435a7-d92a-485d-87cf-0a67d1838eac</t>
        </is>
      </c>
    </row>
    <row r="366" ht="45" customHeight="1">
      <c r="A366" s="12" t="inlineStr">
        <is>
          <t>Unit 3.1: Lifestyle &amp; Health</t>
        </is>
      </c>
      <c r="B366" s="12" t="inlineStr">
        <is>
          <t>Contraception</t>
        </is>
      </c>
      <c r="C366" s="13" t="inlineStr">
        <is>
          <t>Contraception: Summary [BI5.077]</t>
        </is>
      </c>
      <c r="D366" s="12" t="inlineStr">
        <is>
          <t xml:space="preserve">Describe the use of the combine pill, the progesteron only pill, contraceptive injection, contraceptive implant, contraceptive skin patch, internal condoms, external condoms, diaphragms, IUD, IUS, spermicides, withrdrawal, fertility awareness and abstinence as forms of birth control. Assumes knowledge of the interactions between hormones of the menstrual cycle. </t>
        </is>
      </c>
      <c r="E366" s="12" t="inlineStr">
        <is>
          <t>2343a0ca-98df-445b-9db1-a1a03f590ee7</t>
        </is>
      </c>
    </row>
    <row r="367" ht="45" customHeight="1">
      <c r="A367" s="12" t="inlineStr">
        <is>
          <t>Unit 3.1: Lifestyle &amp; Health</t>
        </is>
      </c>
      <c r="B367" s="12" t="inlineStr">
        <is>
          <t>Contraception</t>
        </is>
      </c>
      <c r="C367" s="13" t="inlineStr">
        <is>
          <t>Contraception: Science, Ethics &amp; Opinion [BI5.078]</t>
        </is>
      </c>
      <c r="D367" s="12" t="inlineStr">
        <is>
          <t>Give some of the arguments for and against the use of contraception. State that ethics cannot
be dictated by science
alone.</t>
        </is>
      </c>
      <c r="E367" s="12" t="inlineStr">
        <is>
          <t>0e881a26-9acd-4d7c-9310-87726f8ec464</t>
        </is>
      </c>
    </row>
    <row r="368" ht="45" customHeight="1">
      <c r="A368" s="12" t="inlineStr">
        <is>
          <t>Unit 3.1: Lifestyle &amp; Health</t>
        </is>
      </c>
      <c r="B368" s="12" t="inlineStr">
        <is>
          <t>Fertility Treatment</t>
        </is>
      </c>
      <c r="C368" s="13" t="inlineStr">
        <is>
          <t>Diagnostic: Fertility Treatment [SY0.051]</t>
        </is>
      </c>
      <c r="D368" s="12" t="inlineStr">
        <is>
          <t>Diagnostic for the fertility treatment topic.</t>
        </is>
      </c>
      <c r="E368" s="12" t="inlineStr">
        <is>
          <t>33bdfead-4c9f-45ec-91c3-9ed70126943a</t>
        </is>
      </c>
    </row>
    <row r="369" ht="45" customHeight="1">
      <c r="A369" s="12" t="inlineStr">
        <is>
          <t>Unit 3.1: Lifestyle &amp; Health</t>
        </is>
      </c>
      <c r="B369" s="12" t="inlineStr">
        <is>
          <t>Fertility Treatment</t>
        </is>
      </c>
      <c r="C369" s="13" t="inlineStr">
        <is>
          <t>Fertility: Hormonal Treatments [BI5.079]</t>
        </is>
      </c>
      <c r="D369" s="12" t="inlineStr">
        <is>
          <t>Describe and explain the role of FSH and LH in treating infertility.</t>
        </is>
      </c>
      <c r="E369" s="12" t="inlineStr">
        <is>
          <t>f0c32104-df37-494f-ac02-987bc6d9c790</t>
        </is>
      </c>
    </row>
    <row r="370" ht="45" customHeight="1">
      <c r="A370" s="12" t="inlineStr">
        <is>
          <t>Unit 3.1: Lifestyle &amp; Health</t>
        </is>
      </c>
      <c r="B370" s="12" t="inlineStr">
        <is>
          <t>Fertility Treatment</t>
        </is>
      </c>
      <c r="C370" s="13" t="inlineStr">
        <is>
          <t>Fertility: IVF [BI5.080]</t>
        </is>
      </c>
      <c r="D370" s="12" t="inlineStr">
        <is>
          <t>Describe the steps involved in IVF and how it increases the chance of someone becoming pregnant.</t>
        </is>
      </c>
      <c r="E370" s="12" t="inlineStr">
        <is>
          <t>5902804e-659d-45d8-b95c-137a5b0ff190</t>
        </is>
      </c>
    </row>
    <row r="371" ht="45" customHeight="1">
      <c r="A371" s="12" t="inlineStr">
        <is>
          <t>Unit 3.1: Lifestyle &amp; Health</t>
        </is>
      </c>
      <c r="B371" s="12" t="inlineStr">
        <is>
          <t>Fertility Treatment</t>
        </is>
      </c>
      <c r="C371" s="13" t="inlineStr">
        <is>
          <t>Fertility: Science &amp; Ethics of Treatments [BI5.081]</t>
        </is>
      </c>
      <c r="D371" s="12" t="inlineStr">
        <is>
          <t>Understand the medical, social and ethical issues surrounding fertility treatments and give arguments for and against the use of IVF.</t>
        </is>
      </c>
      <c r="E371" s="12" t="inlineStr">
        <is>
          <t>3ae02767-3c56-4032-aa74-89ec8cc0b598</t>
        </is>
      </c>
    </row>
    <row r="372" ht="45" customHeight="1">
      <c r="A372" s="12" t="inlineStr">
        <is>
          <t>Unit 3.2: Radiation &amp; Risk</t>
        </is>
      </c>
      <c r="B372" s="12" t="inlineStr">
        <is>
          <t>Nuclear Decay</t>
        </is>
      </c>
      <c r="C372" s="13" t="inlineStr">
        <is>
          <t>Diagnostic: Nuclear Decay [SY0.052]</t>
        </is>
      </c>
      <c r="D372" s="12" t="inlineStr">
        <is>
          <t>Diagnostic for the nuclear decay topic.</t>
        </is>
      </c>
      <c r="E372" s="12" t="inlineStr">
        <is>
          <t>57e44a4c-c592-4415-acbc-ec81d82541d1</t>
        </is>
      </c>
    </row>
    <row r="373" ht="45" customHeight="1">
      <c r="A373" s="12" t="inlineStr">
        <is>
          <t>Unit 3.2: Radiation &amp; Risk</t>
        </is>
      </c>
      <c r="B373" s="12" t="inlineStr">
        <is>
          <t>Nuclear Decay</t>
        </is>
      </c>
      <c r="C373" s="13" t="inlineStr">
        <is>
          <t>Changing Energy Levels [SY3.01]</t>
        </is>
      </c>
      <c r="D373" s="12" t="inlineStr">
        <is>
          <t>Recall that electron arrangements may change with the absorption/emission of EM radiation and that the wave frequency depends on the size of the energy jump. Apply this to familiar situations.</t>
        </is>
      </c>
      <c r="E373" s="12" t="inlineStr">
        <is>
          <t>f5e4f4ab-2a46-4eac-96d8-9faf9b77e9d4</t>
        </is>
      </c>
    </row>
    <row r="374" ht="45" customHeight="1">
      <c r="A374" s="12" t="inlineStr">
        <is>
          <t>Unit 3.2: Radiation &amp; Risk</t>
        </is>
      </c>
      <c r="B374" s="12" t="inlineStr">
        <is>
          <t>Nuclear Decay</t>
        </is>
      </c>
      <c r="C374" s="13" t="inlineStr">
        <is>
          <t>Discovery of Radioactivity [PH4.01]</t>
        </is>
      </c>
      <c r="D374" s="12" t="inlineStr">
        <is>
          <t>Identify how radioactivity was discovered and why it is measured in becquerels (Bq).</t>
        </is>
      </c>
      <c r="E374" s="12" t="inlineStr">
        <is>
          <t>785b4522-7935-499e-b2c3-eb2a9f8435f6</t>
        </is>
      </c>
    </row>
    <row r="375" ht="45" customHeight="1">
      <c r="A375" s="12" t="inlineStr">
        <is>
          <t>Unit 3.2: Radiation &amp; Risk</t>
        </is>
      </c>
      <c r="B375" s="12" t="inlineStr">
        <is>
          <t>Nuclear Decay</t>
        </is>
      </c>
      <c r="C375" s="13" t="inlineStr">
        <is>
          <t>Nuclear Decay: α (Alpha) [PH4.02]</t>
        </is>
      </c>
      <c r="D375" s="12" t="inlineStr">
        <is>
          <t>Identify and describe the emission of alpha decay.</t>
        </is>
      </c>
      <c r="E375" s="12" t="inlineStr">
        <is>
          <t>06ee8561-5029-4fc6-ae93-11ab8ce356ca</t>
        </is>
      </c>
    </row>
    <row r="376" ht="45" customHeight="1">
      <c r="A376" s="12" t="inlineStr">
        <is>
          <t>Unit 3.2: Radiation &amp; Risk</t>
        </is>
      </c>
      <c r="B376" s="12" t="inlineStr">
        <is>
          <t>Nuclear Decay</t>
        </is>
      </c>
      <c r="C376" s="13" t="inlineStr">
        <is>
          <t>Nuclear Equations: α Decay [PH4.10]</t>
        </is>
      </c>
      <c r="D376" s="12" t="inlineStr">
        <is>
          <t>Write balanced alpha decay equations using the names and symbols of common nuclei and particles.</t>
        </is>
      </c>
      <c r="E376" s="12" t="inlineStr">
        <is>
          <t>d8590880-0d41-47f0-95bc-afc5fbcaa93b</t>
        </is>
      </c>
    </row>
    <row r="377" ht="45" customHeight="1">
      <c r="A377" s="12" t="inlineStr">
        <is>
          <t>Unit 3.2: Radiation &amp; Risk</t>
        </is>
      </c>
      <c r="B377" s="12" t="inlineStr">
        <is>
          <t>Nuclear Decay</t>
        </is>
      </c>
      <c r="C377" s="13" t="inlineStr">
        <is>
          <t>Nuclear Decay: β⁻ (Beta minus) [PH4.03]</t>
        </is>
      </c>
      <c r="D377" s="12" t="inlineStr">
        <is>
          <t>Identify and describe the emission of beta minus decay.</t>
        </is>
      </c>
      <c r="E377" s="12" t="inlineStr">
        <is>
          <t>29147c45-9f2f-4ebd-9809-b34b7643d33e</t>
        </is>
      </c>
    </row>
    <row r="378" ht="45" customHeight="1">
      <c r="A378" s="12" t="inlineStr">
        <is>
          <t>Unit 3.2: Radiation &amp; Risk</t>
        </is>
      </c>
      <c r="B378" s="12" t="inlineStr">
        <is>
          <t>Nuclear Decay</t>
        </is>
      </c>
      <c r="C378" s="13" t="inlineStr">
        <is>
          <t>Nuclear Equations: β- Decay [PH4.11]</t>
        </is>
      </c>
      <c r="D378" s="12" t="inlineStr">
        <is>
          <t>Write balanced beta decay equations using the names and symbols of common nuclei and particles.</t>
        </is>
      </c>
      <c r="E378" s="12" t="inlineStr">
        <is>
          <t>2d7e773f-17e0-4b7f-be5b-94d04fcc31f3</t>
        </is>
      </c>
    </row>
    <row r="379" ht="45" customHeight="1">
      <c r="A379" s="12" t="inlineStr">
        <is>
          <t>Unit 3.2: Radiation &amp; Risk</t>
        </is>
      </c>
      <c r="B379" s="12" t="inlineStr">
        <is>
          <t>Nuclear Decay</t>
        </is>
      </c>
      <c r="C379" s="13" t="inlineStr">
        <is>
          <t>Nuclear Decay: γ (Gamma) [PH4.04]</t>
        </is>
      </c>
      <c r="D379" s="12" t="inlineStr">
        <is>
          <t>Identify and describe the emission of gamma decay.</t>
        </is>
      </c>
      <c r="E379" s="12" t="inlineStr">
        <is>
          <t>58b997dc-d239-41cc-b1c6-3f1ec7658c7d</t>
        </is>
      </c>
    </row>
    <row r="380" ht="45" customHeight="1">
      <c r="A380" s="12" t="inlineStr">
        <is>
          <t>Unit 3.2: Radiation &amp; Risk</t>
        </is>
      </c>
      <c r="B380" s="12" t="inlineStr">
        <is>
          <t>Nuclear Decay</t>
        </is>
      </c>
      <c r="C380" s="13" t="inlineStr">
        <is>
          <t>Nuclear Decay: n (Neutron) [PH4.05]</t>
        </is>
      </c>
      <c r="D380" s="12" t="inlineStr">
        <is>
          <t>Identify and describe the emission of neutron decay.</t>
        </is>
      </c>
      <c r="E380" s="12" t="inlineStr">
        <is>
          <t>0e48b00f-13e1-42d1-9599-7132de612e29</t>
        </is>
      </c>
    </row>
    <row r="381" ht="45" customHeight="1">
      <c r="A381" s="12" t="inlineStr">
        <is>
          <t>Unit 3.2: Radiation &amp; Risk</t>
        </is>
      </c>
      <c r="B381" s="12" t="inlineStr">
        <is>
          <t>Nuclear Decay</t>
        </is>
      </c>
      <c r="C381" s="13" t="inlineStr">
        <is>
          <t>Nuclear Decay: Summary [PH4.06]</t>
        </is>
      </c>
      <c r="D381" s="12" t="inlineStr">
        <is>
          <t>Identify and describe the different types of nuclear decay. This includes alpha, beta minus, gamma and neutron decay.</t>
        </is>
      </c>
      <c r="E381" s="12" t="inlineStr">
        <is>
          <t>6d9d791f-0841-497f-ac0c-bf3808ebcf35</t>
        </is>
      </c>
    </row>
    <row r="382" ht="45" customHeight="1">
      <c r="A382" s="12" t="inlineStr">
        <is>
          <t>Unit 3.2: Radiation &amp; Risk</t>
        </is>
      </c>
      <c r="B382" s="12" t="inlineStr">
        <is>
          <t>Nuclear Decay</t>
        </is>
      </c>
      <c r="C382" s="13" t="inlineStr">
        <is>
          <t>Nuclear Equations: Summary [PH4.12]</t>
        </is>
      </c>
      <c r="D382" s="12" t="inlineStr">
        <is>
          <t>Write balanced alpha and beta decay equations using the names and symbols of common nuclei and particles.</t>
        </is>
      </c>
      <c r="E382" s="12" t="inlineStr">
        <is>
          <t>c1d0051b-8859-41b4-8201-b491961c97ea</t>
        </is>
      </c>
    </row>
    <row r="383" ht="45" customHeight="1">
      <c r="A383" s="12" t="inlineStr">
        <is>
          <t>Unit 3.2: Radiation &amp; Risk</t>
        </is>
      </c>
      <c r="B383" s="12" t="inlineStr">
        <is>
          <t>Nuclear Decay</t>
        </is>
      </c>
      <c r="C383" s="13" t="inlineStr">
        <is>
          <t>Nuclear Equations: Identify Decay [PH4.13]</t>
        </is>
      </c>
      <c r="D383" s="12" t="inlineStr">
        <is>
          <t>Identify the daughter elements from alpha and beta decay equations.</t>
        </is>
      </c>
      <c r="E383" s="12" t="inlineStr">
        <is>
          <t>97583780-0a4e-41b0-a619-52aef564571e</t>
        </is>
      </c>
    </row>
    <row r="384" ht="45" customHeight="1">
      <c r="A384" s="12" t="inlineStr">
        <is>
          <t>Unit 3.2: Radiation &amp; Risk</t>
        </is>
      </c>
      <c r="B384" s="12" t="inlineStr">
        <is>
          <t>Half-lives</t>
        </is>
      </c>
      <c r="C384" s="13" t="inlineStr">
        <is>
          <t>Diagnostic: Half-lives [SY0.054]</t>
        </is>
      </c>
      <c r="D384" s="12" t="inlineStr">
        <is>
          <t>Diagnostic for the half lives topic.</t>
        </is>
      </c>
      <c r="E384" s="12" t="inlineStr">
        <is>
          <t>ac8bf6da-619c-43f8-9ace-c68c7fce4817</t>
        </is>
      </c>
    </row>
    <row r="385" ht="45" customHeight="1">
      <c r="A385" s="12" t="inlineStr">
        <is>
          <t>Unit 3.2: Radiation &amp; Risk</t>
        </is>
      </c>
      <c r="B385" s="12" t="inlineStr">
        <is>
          <t>Half-lives</t>
        </is>
      </c>
      <c r="C385" s="13" t="inlineStr">
        <is>
          <t>Detecting Radiation [PH4.08]</t>
        </is>
      </c>
      <c r="D385" s="12" t="inlineStr">
        <is>
          <t>Describe how to detect ionising radiation using spark plates and a Geiger–Müller tube.</t>
        </is>
      </c>
      <c r="E385" s="12" t="inlineStr">
        <is>
          <t>e542ada1-16bf-4de7-96cc-8ba4df619d82</t>
        </is>
      </c>
    </row>
    <row r="386" ht="45" customHeight="1">
      <c r="A386" s="12" t="inlineStr">
        <is>
          <t>Unit 3.2: Radiation &amp; Risk</t>
        </is>
      </c>
      <c r="B386" s="12" t="inlineStr">
        <is>
          <t>Half-lives</t>
        </is>
      </c>
      <c r="C386" s="13" t="inlineStr">
        <is>
          <t>Half-lives [PH4.14]</t>
        </is>
      </c>
      <c r="D386" s="12" t="inlineStr">
        <is>
          <t>Describe the concept of half-life and the random nature of radioactive decay.</t>
        </is>
      </c>
      <c r="E386" s="12" t="inlineStr">
        <is>
          <t>853c141f-797c-4b89-8b7a-eacec509f286</t>
        </is>
      </c>
    </row>
    <row r="387" ht="45" customHeight="1">
      <c r="A387" s="12" t="inlineStr">
        <is>
          <t>Unit 3.2: Radiation &amp; Risk</t>
        </is>
      </c>
      <c r="B387" s="12" t="inlineStr">
        <is>
          <t>Half-lives</t>
        </is>
      </c>
      <c r="C387" s="13" t="inlineStr">
        <is>
          <t>Half-lives from a Graph [PH4.15]</t>
        </is>
      </c>
      <c r="D387" s="12" t="inlineStr">
        <is>
          <t>Determine the half-life of a radioactive isotope from a graph.</t>
        </is>
      </c>
      <c r="E387" s="12" t="inlineStr">
        <is>
          <t>d55d012a-a163-4177-873e-60b8dbd0207b</t>
        </is>
      </c>
    </row>
    <row r="388" ht="45" customHeight="1">
      <c r="A388" s="12" t="inlineStr">
        <is>
          <t>Unit 3.2: Radiation &amp; Risk</t>
        </is>
      </c>
      <c r="B388" s="12" t="inlineStr">
        <is>
          <t>Half-lives</t>
        </is>
      </c>
      <c r="C388" s="13" t="inlineStr">
        <is>
          <t>Calculating Half-lives I [PH4.16]</t>
        </is>
      </c>
      <c r="D388" s="12" t="inlineStr">
        <is>
          <t>Calculate the half-life of a radioactive isotope from the information provided.</t>
        </is>
      </c>
      <c r="E388" s="12" t="inlineStr">
        <is>
          <t>7614f9c0-24c4-4c7d-9164-a50939bef7ea</t>
        </is>
      </c>
    </row>
    <row r="389" ht="45" customHeight="1">
      <c r="A389" s="12" t="inlineStr">
        <is>
          <t>Unit 3.2: Radiation &amp; Risk</t>
        </is>
      </c>
      <c r="B389" s="12" t="inlineStr">
        <is>
          <t>Half-lives</t>
        </is>
      </c>
      <c r="C389" s="13" t="inlineStr">
        <is>
          <t>Calculating Half-lives II [PH4.17]</t>
        </is>
      </c>
      <c r="D389" s="12" t="inlineStr">
        <is>
          <t>Calculate the original activity and number of radioactive isotopes of a sample when provided with the half-life of the radioactive isotope.</t>
        </is>
      </c>
      <c r="E389" s="12" t="inlineStr">
        <is>
          <t>3527ac22-748e-474b-9a97-b0ebc7445e9d</t>
        </is>
      </c>
    </row>
    <row r="390" ht="45" customHeight="1">
      <c r="A390" s="12" t="inlineStr">
        <is>
          <t>Unit 3.2: Radiation &amp; Risk</t>
        </is>
      </c>
      <c r="B390" s="12" t="inlineStr">
        <is>
          <t>Half-lives</t>
        </is>
      </c>
      <c r="C390" s="13" t="inlineStr">
        <is>
          <t>Net Decline in Half-lives [PH4.18]</t>
        </is>
      </c>
      <c r="D390" s="12" t="inlineStr">
        <is>
          <t>Calculate the net decline, expressed as a ratio, in a radioactive emission after a given number of half-lives.</t>
        </is>
      </c>
      <c r="E390" s="12" t="inlineStr">
        <is>
          <t>424c4627-4f79-4aee-ab09-cdd1170bd93a</t>
        </is>
      </c>
    </row>
    <row r="391" ht="45" customHeight="1">
      <c r="A391" s="12" t="inlineStr">
        <is>
          <t>Unit 3.2: Radiation &amp; Risk</t>
        </is>
      </c>
      <c r="B391" s="12" t="inlineStr">
        <is>
          <t>Uses &amp; Dangers of Radiation</t>
        </is>
      </c>
      <c r="C391" s="13" t="inlineStr">
        <is>
          <t>Diagnostic: Uses &amp; Dangers of Radiation [SY0.055]</t>
        </is>
      </c>
      <c r="D391" s="12" t="inlineStr">
        <is>
          <t>Diagnostic for the uses &amp; dangers of radiation topic.</t>
        </is>
      </c>
      <c r="E391" s="12" t="inlineStr">
        <is>
          <t>9c5128a9-4066-4f6c-8ff8-78823dca89d4</t>
        </is>
      </c>
    </row>
    <row r="392" ht="45" customHeight="1">
      <c r="A392" s="12" t="inlineStr">
        <is>
          <t>Unit 3.2: Radiation &amp; Risk</t>
        </is>
      </c>
      <c r="B392" s="12" t="inlineStr">
        <is>
          <t>Uses &amp; Dangers of Radiation</t>
        </is>
      </c>
      <c r="C392" s="13" t="inlineStr">
        <is>
          <t>Penetrating Properties of Radiation [PH4.09]</t>
        </is>
      </c>
      <c r="D392" s="12" t="inlineStr">
        <is>
          <t>Identify the penetration properties of nuclear decay through materials and their range in air.</t>
        </is>
      </c>
      <c r="E392" s="12" t="inlineStr">
        <is>
          <t>cc37e049-fbb0-4df4-ac17-e5e49b13f912</t>
        </is>
      </c>
    </row>
    <row r="393" ht="45" customHeight="1">
      <c r="A393" s="12" t="inlineStr">
        <is>
          <t>Unit 3.2: Radiation &amp; Risk</t>
        </is>
      </c>
      <c r="B393" s="12" t="inlineStr">
        <is>
          <t>Uses &amp; Dangers of Radiation</t>
        </is>
      </c>
      <c r="C393" s="13" t="inlineStr">
        <is>
          <t>Radioactive Contamination [PH4.19]</t>
        </is>
      </c>
      <c r="D393" s="12" t="inlineStr">
        <is>
          <t>Identify the hazards associated with radioactive contamination.</t>
        </is>
      </c>
      <c r="E393" s="12" t="inlineStr">
        <is>
          <t>8fbad6fc-b0ba-4b5e-93d3-87f8fd7eff04</t>
        </is>
      </c>
    </row>
    <row r="394" ht="45" customHeight="1">
      <c r="A394" s="12" t="inlineStr">
        <is>
          <t>Unit 3.2: Radiation &amp; Risk</t>
        </is>
      </c>
      <c r="B394" s="12" t="inlineStr">
        <is>
          <t>Uses &amp; Dangers of Radiation</t>
        </is>
      </c>
      <c r="C394" s="13" t="inlineStr">
        <is>
          <t>Irradiation [PH4.20]</t>
        </is>
      </c>
      <c r="D394" s="12" t="inlineStr">
        <is>
          <t>Describe the process of irradiation and suitable precautions to protect against it.</t>
        </is>
      </c>
      <c r="E394" s="12" t="inlineStr">
        <is>
          <t>cad90db8-3205-4d9c-8ee9-39bcece249b5</t>
        </is>
      </c>
    </row>
    <row r="395" ht="45" customHeight="1">
      <c r="A395" s="12" t="inlineStr">
        <is>
          <t>Unit 3.2: Radiation &amp; Risk</t>
        </is>
      </c>
      <c r="B395" s="12" t="inlineStr">
        <is>
          <t>Uses &amp; Dangers of Radiation</t>
        </is>
      </c>
      <c r="C395" s="13" t="inlineStr">
        <is>
          <t>Comparing Contamination &amp; Irradiation [PH4.21]</t>
        </is>
      </c>
      <c r="D395" s="12" t="inlineStr">
        <is>
          <t>Compare the hazards associated with contamination and irradiation.</t>
        </is>
      </c>
      <c r="E395" s="12" t="inlineStr">
        <is>
          <t>cad3c031-194e-476d-8093-305b33d0c4f9</t>
        </is>
      </c>
    </row>
    <row r="396" ht="45" customHeight="1">
      <c r="A396" s="12" t="inlineStr">
        <is>
          <t>Unit 3.2: Radiation &amp; Risk</t>
        </is>
      </c>
      <c r="B396" s="12" t="inlineStr">
        <is>
          <t>Uses &amp; Dangers of Radiation</t>
        </is>
      </c>
      <c r="C396" s="13" t="inlineStr">
        <is>
          <t>Ionising Radiation [PH4.07]</t>
        </is>
      </c>
      <c r="D396" s="12" t="inlineStr">
        <is>
          <t>Identify the relative ionising properties of alpha, beta and gamma decay.</t>
        </is>
      </c>
      <c r="E396" s="12" t="inlineStr">
        <is>
          <t>f05c0b28-9aa8-4312-9d9a-5f265f10416b</t>
        </is>
      </c>
    </row>
    <row r="397" ht="45" customHeight="1">
      <c r="A397" s="12" t="inlineStr">
        <is>
          <t>Unit 3.2: Radiation &amp; Risk</t>
        </is>
      </c>
      <c r="B397" s="12" t="inlineStr">
        <is>
          <t>Uses &amp; Dangers of Radiation</t>
        </is>
      </c>
      <c r="C397" s="13" t="inlineStr">
        <is>
          <t>Effects of Radiation on Animals [PH4.22]</t>
        </is>
      </c>
      <c r="D397" s="12" t="inlineStr">
        <is>
          <t>Describe the dangers of ionising radiation in terms of tissue damage and possible mutations for animals.</t>
        </is>
      </c>
      <c r="E397" s="12" t="inlineStr">
        <is>
          <t>91bb467c-43bc-41e3-b944-78e383dd8869</t>
        </is>
      </c>
    </row>
    <row r="398" ht="45" customHeight="1">
      <c r="A398" s="12" t="inlineStr">
        <is>
          <t>Unit 3.2: Radiation &amp; Risk</t>
        </is>
      </c>
      <c r="B398" s="12" t="inlineStr">
        <is>
          <t>Uses &amp; Dangers of Radiation</t>
        </is>
      </c>
      <c r="C398" s="13" t="inlineStr">
        <is>
          <t>Uses of Radiation [PH4.23]</t>
        </is>
      </c>
      <c r="D398" s="12" t="inlineStr">
        <is>
          <t>Describe the uses of nuclear radiation and evaluate the best sources of radiation to use in a given situation.</t>
        </is>
      </c>
      <c r="E398" s="12" t="inlineStr">
        <is>
          <t>31a4c497-6b2c-4fe7-909e-6ab6ee920891</t>
        </is>
      </c>
    </row>
    <row r="399" ht="45" customHeight="1">
      <c r="A399" s="12" t="inlineStr">
        <is>
          <t>Unit 3.2: Radiation &amp; Risk</t>
        </is>
      </c>
      <c r="B399" s="12" t="inlineStr">
        <is>
          <t>Uses &amp; Dangers of Radiation</t>
        </is>
      </c>
      <c r="C399" s="13" t="inlineStr">
        <is>
          <t>Benign &amp; Malignant Tumours [BI2.61]</t>
        </is>
      </c>
      <c r="D399" s="12" t="inlineStr">
        <is>
          <t>Describe the changes in cells that can lead to tumour growth, describe the characteristics of benign and malignant tumours and give risk factors for developing cancers.</t>
        </is>
      </c>
      <c r="E399" s="12" t="inlineStr">
        <is>
          <t>b21e1c71-d373-4f75-9528-f62e7590eb2e</t>
        </is>
      </c>
    </row>
    <row r="400" ht="45" customHeight="1">
      <c r="A400" s="12" t="inlineStr">
        <is>
          <t>Unit 3.3: Preventing, Treating &amp; Curing Disease</t>
        </is>
      </c>
      <c r="B400" s="12" t="inlineStr">
        <is>
          <t>Spread of Pathogens in Animals</t>
        </is>
      </c>
      <c r="C400" s="13" t="inlineStr">
        <is>
          <t>Diagnostic: Spread of Pathogens in Animals [SY0.056]</t>
        </is>
      </c>
      <c r="D400" s="12" t="inlineStr">
        <is>
          <t>Diagnostic for the spread and controlling the spread of communicable disease in animals.</t>
        </is>
      </c>
      <c r="E400" s="12" t="inlineStr">
        <is>
          <t>c82ff528-fb5b-4e83-b25a-fcfcdea33854</t>
        </is>
      </c>
    </row>
    <row r="401" ht="45" customHeight="1">
      <c r="A401" s="12" t="inlineStr">
        <is>
          <t>Unit 3.3: Preventing, Treating &amp; Curing Disease</t>
        </is>
      </c>
      <c r="B401" s="12" t="inlineStr">
        <is>
          <t>Spread of Pathogens in Animals</t>
        </is>
      </c>
      <c r="C401" s="13" t="inlineStr">
        <is>
          <t>Spread of Communicable Disease in Animals [BI3.04]</t>
        </is>
      </c>
      <c r="D401" s="12" t="inlineStr">
        <is>
          <t>Give ways pathogens can spread between animals.</t>
        </is>
      </c>
      <c r="E401" s="12" t="inlineStr">
        <is>
          <t>0866bcd6-ebe9-4fb8-8ed8-381f9db9853b</t>
        </is>
      </c>
    </row>
    <row r="402" ht="45" customHeight="1">
      <c r="A402" s="12" t="inlineStr">
        <is>
          <t>Unit 3.3: Preventing, Treating &amp; Curing Disease</t>
        </is>
      </c>
      <c r="B402" s="12" t="inlineStr">
        <is>
          <t>Spread of Pathogens in Animals</t>
        </is>
      </c>
      <c r="C402" s="13" t="inlineStr">
        <is>
          <t>Controlling the Spread of Communicable Disease in Animals [BI3.05]</t>
        </is>
      </c>
      <c r="D402" s="12" t="inlineStr">
        <is>
          <t>Give ways the spread of pathogens between animals can be controlled.</t>
        </is>
      </c>
      <c r="E402" s="12" t="inlineStr">
        <is>
          <t>0bd4f1e3-73bd-4f6b-840c-add81d0084b0</t>
        </is>
      </c>
    </row>
    <row r="403" ht="45" customHeight="1">
      <c r="A403" s="12" t="inlineStr">
        <is>
          <t>Unit 3.3: Preventing, Treating &amp; Curing Disease</t>
        </is>
      </c>
      <c r="B403" s="12" t="inlineStr">
        <is>
          <t>Spread of Pathogens in Animals</t>
        </is>
      </c>
      <c r="C403" s="13" t="inlineStr">
        <is>
          <t>Vectors of Disease [BI3.06]</t>
        </is>
      </c>
      <c r="D403" s="12" t="inlineStr">
        <is>
          <t>Describe a vector as an organism that transmits a pathogen from one individual to another and give some common examples.</t>
        </is>
      </c>
      <c r="E403" s="12" t="inlineStr">
        <is>
          <t>98975272-7ef3-46b9-9f92-3594c98824b3</t>
        </is>
      </c>
    </row>
    <row r="404" ht="45" customHeight="1">
      <c r="A404" s="12" t="inlineStr">
        <is>
          <t>Unit 3.3: Preventing, Treating &amp; Curing Disease</t>
        </is>
      </c>
      <c r="B404" s="12" t="inlineStr">
        <is>
          <t>Spread of Pathogens in Animals</t>
        </is>
      </c>
      <c r="C404" s="13" t="inlineStr">
        <is>
          <t>Outbreaks of Disease [BI3.07]</t>
        </is>
      </c>
      <c r="D404" s="12" t="inlineStr">
        <is>
          <t>Define endemic level, epidemic and pandemic. Describe factors that influenced the spread of the 1918 influenza pandemic. Give examples of how epidemics may arise, such as new strains emerging and host behaviour.</t>
        </is>
      </c>
      <c r="E404" s="12" t="inlineStr">
        <is>
          <t>4ccc86ff-d088-4f07-a917-a26084d9c0c6</t>
        </is>
      </c>
    </row>
    <row r="405" ht="45" customHeight="1">
      <c r="A405" s="12" t="inlineStr">
        <is>
          <t>Unit 3.3: Preventing, Treating &amp; Curing Disease</t>
        </is>
      </c>
      <c r="B405" s="12" t="inlineStr">
        <is>
          <t>Spread of Pathogens in Animals</t>
        </is>
      </c>
      <c r="C405" s="13" t="inlineStr">
        <is>
          <t>Controlling Outbreaks of Disease [BI3.08]</t>
        </is>
      </c>
      <c r="D405" s="12" t="inlineStr">
        <is>
          <t>Give ways the spread of pathogens can be controlled and disease outbreaks can be contained.</t>
        </is>
      </c>
      <c r="E405" s="12" t="inlineStr">
        <is>
          <t>43bae1a3-cb41-4be9-abd7-40e7faa19c18</t>
        </is>
      </c>
    </row>
    <row r="406" ht="45" customHeight="1">
      <c r="A406" s="12" t="inlineStr">
        <is>
          <t>Unit 3.3: Preventing, Treating &amp; Curing Disease</t>
        </is>
      </c>
      <c r="B406" s="12" t="inlineStr">
        <is>
          <t>Human Communicable Disease</t>
        </is>
      </c>
      <c r="C406" s="13" t="inlineStr">
        <is>
          <t>Measles [BI3.10]</t>
        </is>
      </c>
      <c r="D406" s="12" t="inlineStr">
        <is>
          <t>Describe measles as an example of a viral disease of humans. Give the symptoms of measles, its mode of transmission, complications and treatments/vaccinations.</t>
        </is>
      </c>
      <c r="E406" s="12" t="inlineStr">
        <is>
          <t>41db5ff3-f680-4db4-b67f-022cb73e1fd7</t>
        </is>
      </c>
    </row>
    <row r="407" ht="45" customHeight="1">
      <c r="A407" s="12" t="inlineStr">
        <is>
          <t>Unit 3.3: Preventing, Treating &amp; Curing Disease</t>
        </is>
      </c>
      <c r="B407" s="12" t="inlineStr">
        <is>
          <t>Human Communicable Disease</t>
        </is>
      </c>
      <c r="C407" s="13" t="inlineStr">
        <is>
          <t>HIV &amp; AIDS [BI3.11]</t>
        </is>
      </c>
      <c r="D407" s="12" t="inlineStr">
        <is>
          <t>Describe HIV as an example of a virus that infects humans. Give the symptoms of HIV infection &amp; AIDS, its mode of transmission, complications and treatments.</t>
        </is>
      </c>
      <c r="E407" s="12" t="inlineStr">
        <is>
          <t>b2d92298-5edb-435d-9bf3-0af69d8cbf7c</t>
        </is>
      </c>
    </row>
    <row r="408" ht="45" customHeight="1">
      <c r="A408" s="12" t="inlineStr">
        <is>
          <t>Unit 3.3: Preventing, Treating &amp; Curing Disease</t>
        </is>
      </c>
      <c r="B408" s="12" t="inlineStr">
        <is>
          <t>Human Communicable Disease</t>
        </is>
      </c>
      <c r="C408" s="13" t="inlineStr">
        <is>
          <t>Protists [BI3.15]</t>
        </is>
      </c>
      <c r="D408" s="12" t="inlineStr">
        <is>
          <t>Describe protists and give some common examples.</t>
        </is>
      </c>
      <c r="E408" s="12" t="inlineStr">
        <is>
          <t>837795b5-4fcf-4aec-816f-78e0109c361e</t>
        </is>
      </c>
    </row>
    <row r="409" ht="45" customHeight="1">
      <c r="A409" s="12" t="inlineStr">
        <is>
          <t>Unit 3.3: Preventing, Treating &amp; Curing Disease</t>
        </is>
      </c>
      <c r="B409" s="12" t="inlineStr">
        <is>
          <t>Human Communicable Disease</t>
        </is>
      </c>
      <c r="C409" s="13" t="inlineStr">
        <is>
          <t>Malaria [BI3.16]</t>
        </is>
      </c>
      <c r="D409" s="12" t="inlineStr">
        <is>
          <t>Describe malaria as an example of a protist disease of humans. Give the symptoms of malaria infection, its mode of transmission, complications and treatments.</t>
        </is>
      </c>
      <c r="E409" s="12" t="inlineStr">
        <is>
          <t>75657273-df69-4dcf-a004-8bc146c00bd6</t>
        </is>
      </c>
    </row>
    <row r="410" ht="45" customHeight="1">
      <c r="A410" s="12" t="inlineStr">
        <is>
          <t>Unit 3.3: Preventing, Treating &amp; Curing Disease</t>
        </is>
      </c>
      <c r="B410" s="12" t="inlineStr">
        <is>
          <t>Human Communicable Disease</t>
        </is>
      </c>
      <c r="C410" s="13" t="inlineStr">
        <is>
          <t>Salmonella [BI3.17]</t>
        </is>
      </c>
      <c r="D410" s="12" t="inlineStr">
        <is>
          <t>Describe salmonella food poisoning as an example of a bacterial disease of animals. Give the symptoms, its mode of transmission and controlling the spread of infection.</t>
        </is>
      </c>
      <c r="E410" s="12" t="inlineStr">
        <is>
          <t>0a8abfdf-c3fd-4e93-930a-5cf3be2a12c8</t>
        </is>
      </c>
    </row>
    <row r="411" ht="45" customHeight="1">
      <c r="A411" s="12" t="inlineStr">
        <is>
          <t>Unit 3.3: Preventing, Treating &amp; Curing Disease</t>
        </is>
      </c>
      <c r="B411" s="12" t="inlineStr">
        <is>
          <t>Human Communicable Disease</t>
        </is>
      </c>
      <c r="C411" s="13" t="inlineStr">
        <is>
          <t>Gonorrhoea [BI3.18]</t>
        </is>
      </c>
      <c r="D411" s="12" t="inlineStr">
        <is>
          <t>Describe gonorrhoea as an example of a bacterial disease of animals. Give the symptoms, its mode of transmission and controlling the spread of infection.</t>
        </is>
      </c>
      <c r="E411" s="12" t="inlineStr">
        <is>
          <t>0f9167df-f13e-45f1-a7ff-5906f43a26ec</t>
        </is>
      </c>
    </row>
    <row r="412" ht="45" customHeight="1">
      <c r="A412" s="12" t="inlineStr">
        <is>
          <t>Unit 3.3: Preventing, Treating &amp; Curing Disease</t>
        </is>
      </c>
      <c r="B412" s="12" t="inlineStr">
        <is>
          <t>Human Communicable Disease</t>
        </is>
      </c>
      <c r="C412" s="13" t="inlineStr">
        <is>
          <t>Summary: Communicable Diseases [BI3.19]</t>
        </is>
      </c>
      <c r="D412" s="12" t="inlineStr">
        <is>
          <t>Compare and contrast measles, HIV, AIDS, TMV, rose black spot, malaria, salmonella &amp; gonorrhoea. Give the symptoms of infection with any of these pathogens, their modes of transmission and controlling the spread of infection. Assumes some background knowledge of these particular diseases, the spread of disease, controlling the spread of disease and pathogens.</t>
        </is>
      </c>
      <c r="E412" s="12" t="inlineStr">
        <is>
          <t>7d486cae-415b-4901-917c-1420c0bf3e3b</t>
        </is>
      </c>
    </row>
    <row r="413" ht="45" customHeight="1">
      <c r="A413" s="12" t="inlineStr">
        <is>
          <t>Unit 3.3: Preventing, Treating &amp; Curing Disease</t>
        </is>
      </c>
      <c r="B413" s="12" t="inlineStr">
        <is>
          <t>Human Immunity &amp; Defence</t>
        </is>
      </c>
      <c r="C413" s="13" t="inlineStr">
        <is>
          <t>Diagnostic: Human Communicable Disease [SY0.057]</t>
        </is>
      </c>
      <c r="D413" s="12" t="inlineStr">
        <is>
          <t>Diagnostic for the human communicable disease topic.</t>
        </is>
      </c>
      <c r="E413" s="12" t="inlineStr">
        <is>
          <t>f48b11e8-3550-49d8-8a58-b2900cfe441f</t>
        </is>
      </c>
    </row>
    <row r="414" ht="45" customHeight="1">
      <c r="A414" s="12" t="inlineStr">
        <is>
          <t>Unit 3.3: Preventing, Treating &amp; Curing Disease</t>
        </is>
      </c>
      <c r="B414" s="12" t="inlineStr">
        <is>
          <t>Human Immunity &amp; Defence</t>
        </is>
      </c>
      <c r="C414" s="13" t="inlineStr">
        <is>
          <t>Diagnostic: Human Immunity &amp; Defence [SY0.058]</t>
        </is>
      </c>
      <c r="D414" s="12" t="inlineStr">
        <is>
          <t>Diagnostic for human immunity &amp; defence.</t>
        </is>
      </c>
      <c r="E414" s="12" t="inlineStr">
        <is>
          <t>004b244e-09de-4abe-999a-80ba283a8aaf</t>
        </is>
      </c>
    </row>
    <row r="415" ht="45" customHeight="1">
      <c r="A415" s="12" t="inlineStr">
        <is>
          <t>Unit 3.3: Preventing, Treating &amp; Curing Disease</t>
        </is>
      </c>
      <c r="B415" s="12" t="inlineStr">
        <is>
          <t>Human Immunity &amp; Defence</t>
        </is>
      </c>
      <c r="C415" s="13" t="inlineStr">
        <is>
          <t>Human Non-Specific Defences [BI3.20]</t>
        </is>
      </c>
      <c r="D415" s="12" t="inlineStr">
        <is>
          <t>Describe the non-specific defence systems of the human body against pathogens.</t>
        </is>
      </c>
      <c r="E415" s="12" t="inlineStr">
        <is>
          <t>a0178cc6-707a-4623-8274-777a23eb92b2</t>
        </is>
      </c>
    </row>
    <row r="416" ht="45" customHeight="1">
      <c r="A416" s="12" t="inlineStr">
        <is>
          <t>Unit 3.3: Preventing, Treating &amp; Curing Disease</t>
        </is>
      </c>
      <c r="B416" s="12" t="inlineStr">
        <is>
          <t>Human Immunity &amp; Defence</t>
        </is>
      </c>
      <c r="C416" s="13" t="inlineStr">
        <is>
          <t>The Immune System [BI3.21]</t>
        </is>
      </c>
      <c r="D416" s="12" t="inlineStr">
        <is>
          <t>Describe phagocytosis, antibody production and antitoxin production.</t>
        </is>
      </c>
      <c r="E416" s="12" t="inlineStr">
        <is>
          <t>3cf2c335-354a-4164-adf6-0173dc30e697</t>
        </is>
      </c>
    </row>
    <row r="417" ht="45" customHeight="1">
      <c r="A417" s="12" t="inlineStr">
        <is>
          <t>Unit 3.3: Preventing, Treating &amp; Curing Disease</t>
        </is>
      </c>
      <c r="B417" s="12" t="inlineStr">
        <is>
          <t>Human Immunity &amp; Defence</t>
        </is>
      </c>
      <c r="C417" s="13" t="inlineStr">
        <is>
          <t>Antigens, Antibodies &amp; Immunity [BI3.22]</t>
        </is>
      </c>
      <c r="D417" s="12" t="inlineStr">
        <is>
          <t>Define antigen &amp; antibody. Describe the specific nature of antibodies, the 'memory' of the immune system and the primary and secondary immune responses.</t>
        </is>
      </c>
      <c r="E417" s="12" t="inlineStr">
        <is>
          <t>0dbb5429-c4c6-4b8d-ae88-1cfae1791b20</t>
        </is>
      </c>
    </row>
    <row r="418" ht="45" customHeight="1">
      <c r="A418" s="12" t="inlineStr">
        <is>
          <t>Unit 3.3: Preventing, Treating &amp; Curing Disease</t>
        </is>
      </c>
      <c r="B418" s="12" t="inlineStr">
        <is>
          <t>Vaccinations</t>
        </is>
      </c>
      <c r="C418" s="13" t="inlineStr">
        <is>
          <t>Diagnostic: Vaccinations [SY0.059]</t>
        </is>
      </c>
      <c r="D418" s="12" t="inlineStr">
        <is>
          <t>Diagnostic for vaccinations and herd immunity.</t>
        </is>
      </c>
      <c r="E418" s="12" t="inlineStr">
        <is>
          <t>75be107e-eeff-454a-85d1-e55958bd2eea</t>
        </is>
      </c>
    </row>
    <row r="419" ht="45" customHeight="1">
      <c r="A419" s="12" t="inlineStr">
        <is>
          <t>Unit 3.3: Preventing, Treating &amp; Curing Disease</t>
        </is>
      </c>
      <c r="B419" s="12" t="inlineStr">
        <is>
          <t>Vaccinations</t>
        </is>
      </c>
      <c r="C419" s="13" t="inlineStr">
        <is>
          <t>Vaccinations: Traditional Vaccines [BI3.23]</t>
        </is>
      </c>
      <c r="D419" s="12" t="inlineStr">
        <is>
          <t>Describe vaccines that contain attenuated pathogens or parts of pathogens and explain how they work. Describe the primary and secondary immune response and how this applies to vaccination programs.</t>
        </is>
      </c>
      <c r="E419" s="12" t="inlineStr">
        <is>
          <t>7ed2affd-1fe6-49e6-a429-722c12e5328c</t>
        </is>
      </c>
    </row>
    <row r="420" ht="45" customHeight="1">
      <c r="A420" s="12" t="inlineStr">
        <is>
          <t>Unit 3.3: Preventing, Treating &amp; Curing Disease</t>
        </is>
      </c>
      <c r="B420" s="12" t="inlineStr">
        <is>
          <t>Vaccinations</t>
        </is>
      </c>
      <c r="C420" s="13" t="inlineStr">
        <is>
          <t>Vaccinations: mRNA Vaccines [BI3.24]</t>
        </is>
      </c>
      <c r="D420" s="12" t="inlineStr">
        <is>
          <t>Describe mRNA vaccines and explain how they work. Describe the primary and secondary immune response and how this applies to vaccination programs. Includes some graph reading/interpreting.</t>
        </is>
      </c>
      <c r="E420" s="12" t="inlineStr">
        <is>
          <t>24f3005b-108a-4ff7-9249-5f2b44d1ee53</t>
        </is>
      </c>
    </row>
    <row r="421" ht="45" customHeight="1">
      <c r="A421" s="12" t="inlineStr">
        <is>
          <t>Unit 3.3: Preventing, Treating &amp; Curing Disease</t>
        </is>
      </c>
      <c r="B421" s="12" t="inlineStr">
        <is>
          <t>Vaccinations</t>
        </is>
      </c>
      <c r="C421" s="13" t="inlineStr">
        <is>
          <t>Vaccinations: Dealing with Variants [BI3.25]</t>
        </is>
      </c>
      <c r="D421" s="12" t="inlineStr">
        <is>
          <t>Explain what variants of pathogens are and how vaccine development attempts to tackle them.</t>
        </is>
      </c>
      <c r="E421" s="12" t="inlineStr">
        <is>
          <t>e7205415-4454-4e9f-9b72-9b49d5bcda67</t>
        </is>
      </c>
    </row>
    <row r="422" ht="45" customHeight="1">
      <c r="A422" s="12" t="inlineStr">
        <is>
          <t>Unit 3.3: Preventing, Treating &amp; Curing Disease</t>
        </is>
      </c>
      <c r="B422" s="12" t="inlineStr">
        <is>
          <t>Vaccinations</t>
        </is>
      </c>
      <c r="C422" s="13" t="inlineStr">
        <is>
          <t>Vaccinations: Herd immunity [BI3.26]</t>
        </is>
      </c>
      <c r="D422" s="12" t="inlineStr">
        <is>
          <t>Describe and explain herd immunity. Compare the eradication of small pox with the reemergence of measles.</t>
        </is>
      </c>
      <c r="E422" s="12" t="inlineStr">
        <is>
          <t>4a634b6e-7b41-4235-999e-ece90bb455d2</t>
        </is>
      </c>
    </row>
    <row r="423" ht="45" customHeight="1">
      <c r="A423" s="12" t="inlineStr">
        <is>
          <t>Unit 3.3: Preventing, Treating &amp; Curing Disease</t>
        </is>
      </c>
      <c r="B423" s="12" t="inlineStr">
        <is>
          <t>Vaccinations</t>
        </is>
      </c>
      <c r="C423" s="13" t="inlineStr">
        <is>
          <t>Vaccinations: Misconceptions [BI3.27]</t>
        </is>
      </c>
      <c r="D423" s="12" t="inlineStr">
        <is>
          <t>Describe some common misconceptions regarding vaccines and explain the science behind the corrections.</t>
        </is>
      </c>
      <c r="E423" s="12" t="inlineStr">
        <is>
          <t>d57b8c1d-16dd-465a-88fc-f72b26e60ca1</t>
        </is>
      </c>
    </row>
    <row r="424" ht="45" customHeight="1">
      <c r="A424" s="12" t="inlineStr">
        <is>
          <t>Unit 3.3: Preventing, Treating &amp; Curing Disease</t>
        </is>
      </c>
      <c r="B424" s="12" t="inlineStr">
        <is>
          <t>Medical Drugs</t>
        </is>
      </c>
      <c r="C424" s="13" t="inlineStr">
        <is>
          <t>Diagnostic: Medical Drugs [SY0.060]</t>
        </is>
      </c>
      <c r="D424" s="12" t="inlineStr">
        <is>
          <t>Diagnostic for the medical drugs topic.</t>
        </is>
      </c>
      <c r="E424" s="12" t="inlineStr">
        <is>
          <t>628a25e2-206b-4a90-a20e-27e2809b6c30</t>
        </is>
      </c>
    </row>
    <row r="425" ht="45" customHeight="1">
      <c r="A425" s="12" t="inlineStr">
        <is>
          <t>Unit 3.3: Preventing, Treating &amp; Curing Disease</t>
        </is>
      </c>
      <c r="B425" s="12" t="inlineStr">
        <is>
          <t>Developing Drugs</t>
        </is>
      </c>
      <c r="C425" s="13" t="inlineStr">
        <is>
          <t>Diagnostic: Developing Drugs [SY0.061]</t>
        </is>
      </c>
      <c r="D425" s="12" t="inlineStr">
        <is>
          <t>Diagnostic for the process of developing drugs.</t>
        </is>
      </c>
      <c r="E425" s="12" t="inlineStr">
        <is>
          <t>251ad546-4773-4359-9523-7d86a8db640b</t>
        </is>
      </c>
    </row>
    <row r="426" ht="45" customHeight="1">
      <c r="A426" s="12" t="inlineStr">
        <is>
          <t>Unit 3.3: Preventing, Treating &amp; Curing Disease</t>
        </is>
      </c>
      <c r="B426" s="12" t="inlineStr">
        <is>
          <t>Developing Drugs</t>
        </is>
      </c>
      <c r="C426" s="13" t="inlineStr">
        <is>
          <t>Medical Drugs: Painkillers [BI3.28]</t>
        </is>
      </c>
      <c r="D426" s="12" t="inlineStr">
        <is>
          <t>Give definitions of medical drugs and painkiller. Identify when painkillers might be used and what they can/cannot treat.</t>
        </is>
      </c>
      <c r="E426" s="12" t="inlineStr">
        <is>
          <t>cf799dab-b194-4117-a925-70b8aafed44e</t>
        </is>
      </c>
    </row>
    <row r="427" ht="45" customHeight="1">
      <c r="A427" s="12" t="inlineStr">
        <is>
          <t>Unit 3.3: Preventing, Treating &amp; Curing Disease</t>
        </is>
      </c>
      <c r="B427" s="12" t="inlineStr">
        <is>
          <t>Developing Drugs</t>
        </is>
      </c>
      <c r="C427" s="13" t="inlineStr">
        <is>
          <t>Medical Drugs: Antibiotics [BI3.29]</t>
        </is>
      </c>
      <c r="D427" s="12" t="inlineStr">
        <is>
          <t>Give definitions of medical drugs and antibiotic. Identify when antibiotics might be used and what they can/cannot treat.</t>
        </is>
      </c>
      <c r="E427" s="12" t="inlineStr">
        <is>
          <t>03e6210b-ff2a-4ff4-935c-806f4c7b200b</t>
        </is>
      </c>
    </row>
    <row r="428" ht="45" customHeight="1">
      <c r="A428" s="12" t="inlineStr">
        <is>
          <t>Unit 3.3: Preventing, Treating &amp; Curing Disease</t>
        </is>
      </c>
      <c r="B428" s="12" t="inlineStr">
        <is>
          <t>Developing Drugs</t>
        </is>
      </c>
      <c r="C428" s="13" t="inlineStr">
        <is>
          <t>Medical Drugs: Other Antimicrobials [BI3.30]</t>
        </is>
      </c>
      <c r="D428" s="12" t="inlineStr">
        <is>
          <t>Give definitions of antimicrobial, antiseptic, disinfectant, antiviral, antifungal, fungicide and antiparasitic. Identify when they might be used and what they can/cannot treat.</t>
        </is>
      </c>
      <c r="E428" s="12" t="inlineStr">
        <is>
          <t>5d0afc5e-1a40-493a-b2bb-5c250de2d569</t>
        </is>
      </c>
    </row>
    <row r="429" ht="45" customHeight="1">
      <c r="A429" s="12" t="inlineStr">
        <is>
          <t>Unit 3.3: Preventing, Treating &amp; Curing Disease</t>
        </is>
      </c>
      <c r="B429" s="12" t="inlineStr">
        <is>
          <t>Developing Drugs</t>
        </is>
      </c>
      <c r="C429" s="13" t="inlineStr">
        <is>
          <t>Medical Drugs: Summary [BI3.31]</t>
        </is>
      </c>
      <c r="D429" s="12" t="inlineStr">
        <is>
          <t>Give definitions of medical drug, painkiller, antimicrobial, antiseptic, disinfectant, antibiotic, antiviral, antifungal, fungicide and antiparasitic. Identify when they might be used and what they can/cannot treat.</t>
        </is>
      </c>
      <c r="E429" s="12" t="inlineStr">
        <is>
          <t>2a192996-6128-41ed-9ade-3618efe1f853</t>
        </is>
      </c>
    </row>
    <row r="430" ht="45" customHeight="1">
      <c r="A430" s="12" t="inlineStr">
        <is>
          <t>Unit 3.3: Preventing, Treating &amp; Curing Disease</t>
        </is>
      </c>
      <c r="B430" s="12" t="inlineStr">
        <is>
          <t>Developing Drugs</t>
        </is>
      </c>
      <c r="C430" s="13" t="inlineStr">
        <is>
          <t>Formulations [CH8.05]</t>
        </is>
      </c>
      <c r="D430" s="12" t="inlineStr">
        <is>
          <t>Define formulation and give fuels, cleaning agents, paints, medicines, alloys, fertilisers and foods as examples.</t>
        </is>
      </c>
      <c r="E430" s="12" t="inlineStr">
        <is>
          <t>d331b936-e5e5-4afd-9770-231df1990f7c</t>
        </is>
      </c>
    </row>
    <row r="431" ht="45" customHeight="1">
      <c r="A431" s="12" t="inlineStr">
        <is>
          <t>Unit 3.3: Preventing, Treating &amp; Curing Disease</t>
        </is>
      </c>
      <c r="B431" s="12" t="inlineStr">
        <is>
          <t>Developing Drugs</t>
        </is>
      </c>
      <c r="C431" s="13" t="inlineStr">
        <is>
          <t>Developing Drugs: Discovery [BI3.32]</t>
        </is>
      </c>
      <c r="D431" s="12" t="inlineStr">
        <is>
          <t>Describe how aspirin, digitalis and penicillin were discovered and how they work.</t>
        </is>
      </c>
      <c r="E431" s="12" t="inlineStr">
        <is>
          <t>758a591e-4296-4277-b85a-ce8a2e44119a</t>
        </is>
      </c>
    </row>
    <row r="432" ht="45" customHeight="1">
      <c r="A432" s="12" t="inlineStr">
        <is>
          <t>Unit 3.3: Preventing, Treating &amp; Curing Disease</t>
        </is>
      </c>
      <c r="B432" s="12" t="inlineStr">
        <is>
          <t>Developing Drugs</t>
        </is>
      </c>
      <c r="C432" s="13" t="inlineStr">
        <is>
          <t>Developing Drugs: Key Words [BI3.33]</t>
        </is>
      </c>
      <c r="D432" s="12" t="inlineStr">
        <is>
          <t>Define the key words relating to all stages of drug development.</t>
        </is>
      </c>
      <c r="E432" s="12" t="inlineStr">
        <is>
          <t>df17f7b7-cb0a-46e7-af2b-f9f6696ef596</t>
        </is>
      </c>
    </row>
    <row r="433" ht="45" customHeight="1">
      <c r="A433" s="12" t="inlineStr">
        <is>
          <t>Unit 3.3: Preventing, Treating &amp; Curing Disease</t>
        </is>
      </c>
      <c r="B433" s="12" t="inlineStr">
        <is>
          <t>Developing Drugs</t>
        </is>
      </c>
      <c r="C433" s="13" t="inlineStr">
        <is>
          <t>Developing Drugs: Preclinical Trials [BI3.34]</t>
        </is>
      </c>
      <c r="D433" s="12" t="inlineStr">
        <is>
          <t>Describe preclinical trials. State reasons for and against testing on animals.</t>
        </is>
      </c>
      <c r="E433" s="12" t="inlineStr">
        <is>
          <t>e63e07da-7f36-4213-a45e-e5342acb5f8e</t>
        </is>
      </c>
    </row>
    <row r="434" ht="45" customHeight="1">
      <c r="A434" s="12" t="inlineStr">
        <is>
          <t>Unit 3.3: Preventing, Treating &amp; Curing Disease</t>
        </is>
      </c>
      <c r="B434" s="12" t="inlineStr">
        <is>
          <t>Developing Drugs</t>
        </is>
      </c>
      <c r="C434" s="13" t="inlineStr">
        <is>
          <t>Developing Drugs: Clinical Trials - Phase 1 [BI3.35]</t>
        </is>
      </c>
      <c r="D434" s="12" t="inlineStr">
        <is>
          <t>Describe phase 1 trials. Explain why testing is carried out on healthy volunteers.</t>
        </is>
      </c>
      <c r="E434" s="12" t="inlineStr">
        <is>
          <t>778e0cb9-6392-4ccc-a6a3-175491fdebe4</t>
        </is>
      </c>
    </row>
    <row r="435" ht="45" customHeight="1">
      <c r="A435" s="12" t="inlineStr">
        <is>
          <t>Unit 3.3: Preventing, Treating &amp; Curing Disease</t>
        </is>
      </c>
      <c r="B435" s="12" t="inlineStr">
        <is>
          <t>Developing Drugs</t>
        </is>
      </c>
      <c r="C435" s="13" t="inlineStr">
        <is>
          <t>Developing Drugs: Clinical Trials - Phase 2 [BI3.36]</t>
        </is>
      </c>
      <c r="D435" s="12" t="inlineStr">
        <is>
          <t>Describe phase 2 trials. Describe and explain why phase 2 trials are randomised, double blind and placebo-controlled.</t>
        </is>
      </c>
      <c r="E435" s="12" t="inlineStr">
        <is>
          <t>745e0aab-c246-4638-8816-bd018ce8e002</t>
        </is>
      </c>
    </row>
    <row r="436" ht="45" customHeight="1">
      <c r="A436" s="12" t="inlineStr">
        <is>
          <t>Unit 3.3: Preventing, Treating &amp; Curing Disease</t>
        </is>
      </c>
      <c r="B436" s="12" t="inlineStr">
        <is>
          <t>Developing Drugs</t>
        </is>
      </c>
      <c r="C436" s="13" t="inlineStr">
        <is>
          <t>Developing Drugs: Clinical Trials - Phase 3 [BI3.37]</t>
        </is>
      </c>
      <c r="D436" s="12" t="inlineStr">
        <is>
          <t>Describe phase 3 trials. Describe and explain why phase 3 trials are randomised, double blind and placebo-controlled. Explain the ethics of using a placebo.</t>
        </is>
      </c>
      <c r="E436" s="12" t="inlineStr">
        <is>
          <t>3462ae6c-1a8e-4dbd-b3ad-9edb478d2325</t>
        </is>
      </c>
    </row>
    <row r="437" ht="45" customHeight="1">
      <c r="A437" s="12" t="inlineStr">
        <is>
          <t>Unit 3.3: Preventing, Treating &amp; Curing Disease</t>
        </is>
      </c>
      <c r="B437" s="12" t="inlineStr">
        <is>
          <t>Developing Drugs</t>
        </is>
      </c>
      <c r="C437" s="13" t="inlineStr">
        <is>
          <t>Developing Drugs: Peer Review [BI3.38]</t>
        </is>
      </c>
      <c r="D437" s="12" t="inlineStr">
        <is>
          <t>Explain why peer review is needed and describe the function of regulatory authorities.</t>
        </is>
      </c>
      <c r="E437" s="12" t="inlineStr">
        <is>
          <t>e565520a-b2b2-46c7-9979-0078d8f1747b</t>
        </is>
      </c>
    </row>
    <row r="438" ht="45" customHeight="1">
      <c r="A438" s="12" t="inlineStr">
        <is>
          <t>Unit 3.3: Preventing, Treating &amp; Curing Disease</t>
        </is>
      </c>
      <c r="B438" s="12" t="inlineStr">
        <is>
          <t>Developing Drugs</t>
        </is>
      </c>
      <c r="C438" s="13" t="inlineStr">
        <is>
          <t>Developing Drugs: Post-Marketing Surveillance [BI3.39]</t>
        </is>
      </c>
      <c r="D438" s="12" t="inlineStr">
        <is>
          <t xml:space="preserve">Explain why phase 4 / post-marketing surveillance is required. Describe the participants involved, the length of the trial and why that is important. </t>
        </is>
      </c>
      <c r="E438" s="12" t="inlineStr">
        <is>
          <t>88ea0955-5d0a-4d5b-a4f5-8cfbcb08ded7</t>
        </is>
      </c>
    </row>
    <row r="439" ht="45" customHeight="1">
      <c r="A439" s="12" t="inlineStr">
        <is>
          <t>Unit 3.3: Preventing, Treating &amp; Curing Disease</t>
        </is>
      </c>
      <c r="B439" s="12" t="inlineStr">
        <is>
          <t>Developing Drugs</t>
        </is>
      </c>
      <c r="C439" s="13" t="inlineStr">
        <is>
          <t>Developing Drugs: Summary [BI3.40]</t>
        </is>
      </c>
      <c r="D439" s="12" t="inlineStr">
        <is>
          <t>Describe and give reasons for each stage of the drug development process. Assumes some knowledge of keywords and scientific method.</t>
        </is>
      </c>
      <c r="E439" s="12" t="inlineStr">
        <is>
          <t>0b4ed7ef-15ba-41b2-92b9-fe8c0b3e2e82</t>
        </is>
      </c>
    </row>
    <row r="440" ht="45" customHeight="1">
      <c r="A440" s="12" t="inlineStr">
        <is>
          <t>Unit 3.3: Preventing, Treating &amp; Curing Disease</t>
        </is>
      </c>
      <c r="B440" s="12" t="inlineStr">
        <is>
          <t>Developing Drugs</t>
        </is>
      </c>
      <c r="C440" s="13" t="inlineStr">
        <is>
          <t>Development of the COVID Vaccine [BI3.41]</t>
        </is>
      </c>
      <c r="D440" s="12" t="inlineStr">
        <is>
          <t>Compare the average time for a vaccine to be developed with the time it took for the first COVID vaccine to be made. Explain why COVID vaccines have been made and approved so quickly. Define novel virus, genetic sequence and mRNA.</t>
        </is>
      </c>
      <c r="E440" s="12" t="inlineStr">
        <is>
          <t>60740c59-8065-44cb-a6f9-c85bf475c309</t>
        </is>
      </c>
    </row>
    <row r="441" ht="45" customHeight="1">
      <c r="A441" s="12" t="inlineStr">
        <is>
          <t>Unit 3.3: Preventing, Treating &amp; Curing Disease</t>
        </is>
      </c>
      <c r="B441" s="12" t="inlineStr">
        <is>
          <t>Genomic Medicine</t>
        </is>
      </c>
      <c r="C441" s="13" t="inlineStr">
        <is>
          <t>Diagnostic: Genomic Medicine [SY0.062]</t>
        </is>
      </c>
      <c r="D441" s="12" t="inlineStr">
        <is>
          <t>Diagnostic for the genomic medicine topic.</t>
        </is>
      </c>
      <c r="E441" s="12" t="inlineStr">
        <is>
          <t>70035581-25d8-4dab-b7b2-287242dc54f3</t>
        </is>
      </c>
    </row>
    <row r="442" ht="45" customHeight="1">
      <c r="A442" s="12" t="inlineStr">
        <is>
          <t>Unit 3.3: Preventing, Treating &amp; Curing Disease</t>
        </is>
      </c>
      <c r="B442" s="12" t="inlineStr">
        <is>
          <t>Genomic Medicine</t>
        </is>
      </c>
      <c r="C442" s="13" t="inlineStr">
        <is>
          <t>Therapeutic Cloning [BI1.32]</t>
        </is>
      </c>
      <c r="D442" s="12" t="inlineStr">
        <is>
          <t>Describe the process of therapeutic cloning and give advantages and disadvantages of it.</t>
        </is>
      </c>
      <c r="E442" s="12" t="inlineStr">
        <is>
          <t>6e58013f-ccd4-497e-a6b7-fe7de8734d0c</t>
        </is>
      </c>
    </row>
    <row r="443" ht="45" customHeight="1">
      <c r="A443" s="12" t="inlineStr">
        <is>
          <t>Unit 3.3: Preventing, Treating &amp; Curing Disease</t>
        </is>
      </c>
      <c r="B443" s="12" t="inlineStr">
        <is>
          <t>Genomic Medicine</t>
        </is>
      </c>
      <c r="C443" s="13" t="inlineStr">
        <is>
          <t>The Ethics of Using Embryonic Stem Cells [BI1.33]</t>
        </is>
      </c>
      <c r="D443" s="12" t="inlineStr">
        <is>
          <t>Describe the ethical arguments for and against the use of embryonic stem cells.</t>
        </is>
      </c>
      <c r="E443" s="12" t="inlineStr">
        <is>
          <t>062cd99f-974c-42dd-b9f5-1d08e4185754</t>
        </is>
      </c>
    </row>
    <row r="444" ht="45" customHeight="1">
      <c r="A444" s="12" t="inlineStr">
        <is>
          <t>Unit 3.3: Preventing, Treating &amp; Curing Disease</t>
        </is>
      </c>
      <c r="B444" s="12" t="inlineStr">
        <is>
          <t>Genomic Medicine</t>
        </is>
      </c>
      <c r="C444" s="13" t="inlineStr">
        <is>
          <t>Disease Interactions [BI2.56]</t>
        </is>
      </c>
      <c r="D444" s="12" t="inlineStr">
        <is>
          <t>Give examples of disease interactions.</t>
        </is>
      </c>
      <c r="E444" s="12" t="inlineStr">
        <is>
          <t>d977ffda-65ec-4392-9803-1f0f2d8921c3</t>
        </is>
      </c>
    </row>
    <row r="445" ht="45" customHeight="1">
      <c r="A445" s="12" t="inlineStr">
        <is>
          <t>Unit 4.1: The Earth's Atmosphere</t>
        </is>
      </c>
      <c r="B445" s="12" t="inlineStr">
        <is>
          <t>The Earth's Atmosphere</t>
        </is>
      </c>
      <c r="C445" s="13" t="inlineStr">
        <is>
          <t>Diagnostic: The Earth's Atmosphere [SY0.063]</t>
        </is>
      </c>
      <c r="D445" s="12" t="inlineStr">
        <is>
          <t>Diagnostic exploring the evolution of the Earth's atmosphere.</t>
        </is>
      </c>
      <c r="E445" s="12" t="inlineStr">
        <is>
          <t>3cafebd0-5fc8-4718-a72f-cc0eda963259</t>
        </is>
      </c>
    </row>
    <row r="446" ht="45" customHeight="1">
      <c r="A446" s="12" t="inlineStr">
        <is>
          <t>Unit 4.1: The Earth's Atmosphere</t>
        </is>
      </c>
      <c r="B446" s="12" t="inlineStr">
        <is>
          <t>The Earth's Atmosphere</t>
        </is>
      </c>
      <c r="C446" s="13" t="inlineStr">
        <is>
          <t>The Earth's Atmosphere [CH9.01]</t>
        </is>
      </c>
      <c r="D446" s="12" t="inlineStr">
        <is>
          <t>Identify the composition of gases in the Earth's atmosphere.</t>
        </is>
      </c>
      <c r="E446" s="12" t="inlineStr">
        <is>
          <t>f2475677-cdfb-4e68-ac3c-fda90062788c</t>
        </is>
      </c>
    </row>
    <row r="447" ht="45" customHeight="1">
      <c r="A447" s="12" t="inlineStr">
        <is>
          <t>Unit 4.1: The Earth's Atmosphere</t>
        </is>
      </c>
      <c r="B447" s="12" t="inlineStr">
        <is>
          <t>The Earth's Atmosphere</t>
        </is>
      </c>
      <c r="C447" s="13" t="inlineStr">
        <is>
          <t>The Earth's Early Atmosphere [CH9.02]</t>
        </is>
      </c>
      <c r="D447" s="12" t="inlineStr">
        <is>
          <t>Describe theories of how the Earth's atmosphere was formed and its composition.</t>
        </is>
      </c>
      <c r="E447" s="12" t="inlineStr">
        <is>
          <t>10dc0205-00b6-49a2-96a6-d960723f1b15</t>
        </is>
      </c>
    </row>
    <row r="448" ht="45" customHeight="1">
      <c r="A448" s="12" t="inlineStr">
        <is>
          <t>Unit 4.1: The Earth's Atmosphere</t>
        </is>
      </c>
      <c r="B448" s="12" t="inlineStr">
        <is>
          <t>The Earth's Atmosphere</t>
        </is>
      </c>
      <c r="C448" s="13" t="inlineStr">
        <is>
          <t>How Oxygen Levels in the Atmosphere Increased [CH9.03]</t>
        </is>
      </c>
      <c r="D448" s="12" t="inlineStr">
        <is>
          <t>Explain the changes in oxygen content in the atmosphere.</t>
        </is>
      </c>
      <c r="E448" s="12" t="inlineStr">
        <is>
          <t>f2304d4c-2e2f-4f56-a750-752e356ee01c</t>
        </is>
      </c>
    </row>
    <row r="449" ht="45" customHeight="1">
      <c r="A449" s="12" t="inlineStr">
        <is>
          <t>Unit 4.1: The Earth's Atmosphere</t>
        </is>
      </c>
      <c r="B449" s="12" t="inlineStr">
        <is>
          <t>The Earth's Atmosphere</t>
        </is>
      </c>
      <c r="C449" s="13" t="inlineStr">
        <is>
          <t>How Carbon Dioxide Levels in the Atmosphere Decreased [CH9.04]</t>
        </is>
      </c>
      <c r="D449" s="12" t="inlineStr">
        <is>
          <t>Explain the changes in carbon dioxide content in the atmosphere.</t>
        </is>
      </c>
      <c r="E449" s="12" t="inlineStr">
        <is>
          <t>d6e09424-61ba-4dab-bc54-3e6e0827f4fb</t>
        </is>
      </c>
    </row>
    <row r="450" ht="45" customHeight="1">
      <c r="A450" s="12" t="inlineStr">
        <is>
          <t>Unit 4.1: The Earth's Atmosphere</t>
        </is>
      </c>
      <c r="B450" s="12" t="inlineStr">
        <is>
          <t>The Earth's Atmosphere</t>
        </is>
      </c>
      <c r="C450" s="13" t="inlineStr">
        <is>
          <t>The Evolution of the Earth's Atmosphere [CH9.05]</t>
        </is>
      </c>
      <c r="D450" s="12" t="inlineStr">
        <is>
          <t>Describe the changes over time in the Earth's atmosphere.</t>
        </is>
      </c>
      <c r="E450" s="12" t="inlineStr">
        <is>
          <t>126fb90b-7158-4744-af98-bdcf50d58024</t>
        </is>
      </c>
    </row>
    <row r="451" ht="45" customHeight="1">
      <c r="A451" s="12" t="inlineStr">
        <is>
          <t>Unit 4.1: The Earth's Atmosphere</t>
        </is>
      </c>
      <c r="B451" s="12" t="inlineStr">
        <is>
          <t>Carbon Cycle</t>
        </is>
      </c>
      <c r="C451" s="13" t="inlineStr">
        <is>
          <t>Diagnostic: Carbon Cycle [SY0.064]</t>
        </is>
      </c>
      <c r="D451" s="12" t="inlineStr">
        <is>
          <t>Diagnostic for the carbon cycle topic.</t>
        </is>
      </c>
      <c r="E451" s="12" t="inlineStr">
        <is>
          <t>6867ecd0-5ddf-4cd5-931c-f99f85e69fa8</t>
        </is>
      </c>
    </row>
    <row r="452" ht="45" customHeight="1">
      <c r="A452" s="12" t="inlineStr">
        <is>
          <t>Unit 4.1: The Earth's Atmosphere</t>
        </is>
      </c>
      <c r="B452" s="12" t="inlineStr">
        <is>
          <t>Carbon Cycle</t>
        </is>
      </c>
      <c r="C452" s="13" t="inlineStr">
        <is>
          <t>Cycling in Ecosystems [BI7.027]</t>
        </is>
      </c>
      <c r="D452" s="12" t="inlineStr">
        <is>
          <t>Explain the importance of cycling in ecosystems. State the three main cycles.</t>
        </is>
      </c>
      <c r="E452" s="12" t="inlineStr">
        <is>
          <t>2deb7bb7-abbe-4eac-9983-308d2dcb3cea</t>
        </is>
      </c>
    </row>
    <row r="453" ht="45" customHeight="1">
      <c r="A453" s="12" t="inlineStr">
        <is>
          <t>Unit 4.1: The Earth's Atmosphere</t>
        </is>
      </c>
      <c r="B453" s="12" t="inlineStr">
        <is>
          <t>Carbon Cycle</t>
        </is>
      </c>
      <c r="C453" s="13" t="inlineStr">
        <is>
          <t>The Carbon Cycle [BI7.028]</t>
        </is>
      </c>
      <c r="D453" s="12" t="inlineStr">
        <is>
          <t>Describe the processes of the carbon cycle.</t>
        </is>
      </c>
      <c r="E453" s="12" t="inlineStr">
        <is>
          <t>51efb8eb-011e-4e98-8345-9962f54c5fce</t>
        </is>
      </c>
    </row>
    <row r="454" ht="45" customHeight="1">
      <c r="A454" s="12" t="inlineStr">
        <is>
          <t>Unit 4.1: The Earth's Atmosphere</t>
        </is>
      </c>
      <c r="B454" s="12" t="inlineStr">
        <is>
          <t>Carbon Cycle</t>
        </is>
      </c>
      <c r="C454" s="13" t="inlineStr">
        <is>
          <t>Importance of the Producer [BI7.016]</t>
        </is>
      </c>
      <c r="D454" s="12" t="inlineStr">
        <is>
          <t>Explain the importance of producers in an ecosystem.</t>
        </is>
      </c>
      <c r="E454" s="12" t="inlineStr">
        <is>
          <t>2bc5d9fa-7ea9-4992-a991-0a967304e6ff</t>
        </is>
      </c>
    </row>
    <row r="455" ht="45" customHeight="1">
      <c r="A455" s="12" t="inlineStr">
        <is>
          <t>Unit 4.1: The Earth's Atmosphere</t>
        </is>
      </c>
      <c r="B455" s="12" t="inlineStr">
        <is>
          <t>Carbon Cycle</t>
        </is>
      </c>
      <c r="C455" s="13" t="inlineStr">
        <is>
          <t>The Decay Cycle [BI7.030]</t>
        </is>
      </c>
      <c r="D455" s="12" t="inlineStr">
        <is>
          <t>Describe the processes of the decay cycle.</t>
        </is>
      </c>
      <c r="E455" s="12" t="inlineStr">
        <is>
          <t>8e474488-a704-409e-87c3-ddf681fc7e74</t>
        </is>
      </c>
    </row>
    <row r="456" ht="45" customHeight="1">
      <c r="A456" s="12" t="inlineStr">
        <is>
          <t>Unit 4.1: The Earth's Atmosphere</t>
        </is>
      </c>
      <c r="B456" s="12" t="inlineStr">
        <is>
          <t>Climate Change</t>
        </is>
      </c>
      <c r="C456" s="13" t="inlineStr">
        <is>
          <t>Diagnostic: Climate Change [SY0.066]</t>
        </is>
      </c>
      <c r="D456" s="12" t="inlineStr">
        <is>
          <t>Diagnostic for the climate change topic.</t>
        </is>
      </c>
      <c r="E456" s="12" t="inlineStr">
        <is>
          <t>06373b21-2789-4a8d-b27a-45ad7ce9aa35</t>
        </is>
      </c>
    </row>
    <row r="457" ht="45" customHeight="1">
      <c r="A457" s="12" t="inlineStr">
        <is>
          <t>Unit 4.1: The Earth's Atmosphere</t>
        </is>
      </c>
      <c r="B457" s="12" t="inlineStr">
        <is>
          <t>Climate Change</t>
        </is>
      </c>
      <c r="C457" s="13" t="inlineStr">
        <is>
          <t>Climate Change: Natural Factors [CH9.16]</t>
        </is>
      </c>
      <c r="D457" s="12" t="inlineStr">
        <is>
          <t>Identify natural occurrences which can affect climate change.</t>
        </is>
      </c>
      <c r="E457" s="12" t="inlineStr">
        <is>
          <t>4b8b1a25-bc0d-4d36-8cf1-1c168272ed78</t>
        </is>
      </c>
    </row>
    <row r="458" ht="45" customHeight="1">
      <c r="A458" s="12" t="inlineStr">
        <is>
          <t>Unit 4.1: The Earth's Atmosphere</t>
        </is>
      </c>
      <c r="B458" s="12" t="inlineStr">
        <is>
          <t>Climate Change</t>
        </is>
      </c>
      <c r="C458" s="13" t="inlineStr">
        <is>
          <t>Climate Change: Natural Greenhouse Effect [CH9.07]</t>
        </is>
      </c>
      <c r="D458" s="12" t="inlineStr">
        <is>
          <t>Identify what the greenhouse effect is and describe how it impacts upon our planet to include how greenhouse gases absorb energy.</t>
        </is>
      </c>
      <c r="E458" s="12" t="inlineStr">
        <is>
          <t>43a2a99a-e5c1-40ec-8c23-7944042840ec</t>
        </is>
      </c>
    </row>
    <row r="459" ht="45" customHeight="1">
      <c r="A459" s="12" t="inlineStr">
        <is>
          <t>Unit 4.1: The Earth's Atmosphere</t>
        </is>
      </c>
      <c r="B459" s="12" t="inlineStr">
        <is>
          <t>Climate Change</t>
        </is>
      </c>
      <c r="C459" s="13" t="inlineStr">
        <is>
          <t>Climate Change: Historic Changes in Climate [CH9.17]</t>
        </is>
      </c>
      <c r="D459" s="12" t="inlineStr">
        <is>
          <t>Describe the historical changes in temperature, their causes and the impacts of these changes.</t>
        </is>
      </c>
      <c r="E459" s="12" t="inlineStr">
        <is>
          <t>d627684e-ea8e-44cc-8831-026cba74949c</t>
        </is>
      </c>
    </row>
    <row r="460" ht="45" customHeight="1">
      <c r="A460" s="12" t="inlineStr">
        <is>
          <t>Unit 4.1: The Earth's Atmosphere</t>
        </is>
      </c>
      <c r="B460" s="12" t="inlineStr">
        <is>
          <t>Climate Change</t>
        </is>
      </c>
      <c r="C460" s="13" t="inlineStr">
        <is>
          <t>Climate Change: Human Factors [CH9.18]</t>
        </is>
      </c>
      <c r="D460" s="12" t="inlineStr">
        <is>
          <t>Describe the anthropogenic (human) causes of climate change.</t>
        </is>
      </c>
      <c r="E460" s="12" t="inlineStr">
        <is>
          <t>9ed25f77-ca74-48c7-b609-0bce7cead882</t>
        </is>
      </c>
    </row>
    <row r="461" ht="45" customHeight="1">
      <c r="A461" s="12" t="inlineStr">
        <is>
          <t>Unit 4.1: The Earth's Atmosphere</t>
        </is>
      </c>
      <c r="B461" s="12" t="inlineStr">
        <is>
          <t>Climate Change</t>
        </is>
      </c>
      <c r="C461" s="13" t="inlineStr">
        <is>
          <t>Climate Change: Since Industrialisation [CH9.19]</t>
        </is>
      </c>
      <c r="D461" s="12" t="inlineStr">
        <is>
          <t>Describe the impact of the industrial revolution on climate change.</t>
        </is>
      </c>
      <c r="E461" s="12" t="inlineStr">
        <is>
          <t>6ff12f99-0007-41d6-9926-6c609d868363</t>
        </is>
      </c>
    </row>
    <row r="462" ht="45" customHeight="1">
      <c r="A462" s="12" t="inlineStr">
        <is>
          <t>Unit 4.1: The Earth's Atmosphere</t>
        </is>
      </c>
      <c r="B462" s="12" t="inlineStr">
        <is>
          <t>Climate Change</t>
        </is>
      </c>
      <c r="C462" s="13" t="inlineStr">
        <is>
          <t>Climate Change: Enhanced Greenhouse Effect [CH9.20]</t>
        </is>
      </c>
      <c r="D462" s="12" t="inlineStr">
        <is>
          <t>Identify and describe what the enhanced greenhouse effect is.</t>
        </is>
      </c>
      <c r="E462" s="12" t="inlineStr">
        <is>
          <t>a9a91994-b914-4d15-b72f-1e7a44dfe90f</t>
        </is>
      </c>
    </row>
    <row r="463" ht="45" customHeight="1">
      <c r="A463" s="12" t="inlineStr">
        <is>
          <t>Unit 4.1: The Earth's Atmosphere</t>
        </is>
      </c>
      <c r="B463" s="12" t="inlineStr">
        <is>
          <t>Climate Change</t>
        </is>
      </c>
      <c r="C463" s="13" t="inlineStr">
        <is>
          <t>Climate Change: Peer Review [CH9.22]</t>
        </is>
      </c>
      <c r="D463" s="12" t="inlineStr">
        <is>
          <t>Explain what peer review is and why it is important for scientific research.</t>
        </is>
      </c>
      <c r="E463" s="12" t="inlineStr">
        <is>
          <t>acec1e1d-2762-40d0-a3bf-39bbca39768b</t>
        </is>
      </c>
    </row>
    <row r="464" ht="45" customHeight="1">
      <c r="A464" s="12" t="inlineStr">
        <is>
          <t>Unit 4.1: The Earth's Atmosphere</t>
        </is>
      </c>
      <c r="B464" s="12" t="inlineStr">
        <is>
          <t>Climate Change Mitigation &amp; Adaptation</t>
        </is>
      </c>
      <c r="C464" s="13" t="inlineStr">
        <is>
          <t>Diagnostic: Climate Change Mitigation &amp; Adaptation [SY0.067]</t>
        </is>
      </c>
      <c r="D464" s="12" t="inlineStr">
        <is>
          <t>Diagnostic for the climate change mitigation &amp; adaptation topic.</t>
        </is>
      </c>
      <c r="E464" s="12" t="inlineStr">
        <is>
          <t>ea4f941c-298d-4378-ab52-343704120951</t>
        </is>
      </c>
    </row>
    <row r="465" ht="45" customHeight="1">
      <c r="A465" s="12" t="inlineStr">
        <is>
          <t>Unit 4.1: The Earth's Atmosphere</t>
        </is>
      </c>
      <c r="B465" s="12" t="inlineStr">
        <is>
          <t>Climate Change Mitigation &amp; Adaptation</t>
        </is>
      </c>
      <c r="C465" s="13" t="inlineStr">
        <is>
          <t>Climate Change Adaptation: Carbon Footprints [CH9.28]</t>
        </is>
      </c>
      <c r="D465" s="12" t="inlineStr">
        <is>
          <t>Identify what a carbon footprint is and who is responsible for managing them.</t>
        </is>
      </c>
      <c r="E465" s="12" t="inlineStr">
        <is>
          <t>5a12a9c3-59b3-4fd4-8c53-28be85aec592</t>
        </is>
      </c>
    </row>
    <row r="466" ht="45" customHeight="1">
      <c r="A466" s="12" t="inlineStr">
        <is>
          <t>Unit 4.1: The Earth's Atmosphere</t>
        </is>
      </c>
      <c r="B466" s="12" t="inlineStr">
        <is>
          <t>Climate Change Mitigation &amp; Adaptation</t>
        </is>
      </c>
      <c r="C466" s="13" t="inlineStr">
        <is>
          <t>Climate Change Mitigation: Carbon Capture &amp; Storage [CH9.23]</t>
        </is>
      </c>
      <c r="D466" s="12" t="inlineStr">
        <is>
          <t>Describe what carbon capture is and how it works.</t>
        </is>
      </c>
      <c r="E466" s="12" t="inlineStr">
        <is>
          <t>ed1c115b-b092-4e25-b7a7-8c91aba9b937</t>
        </is>
      </c>
    </row>
    <row r="467" ht="45" customHeight="1">
      <c r="A467" s="12" t="inlineStr">
        <is>
          <t>Unit 4.1: The Earth's Atmosphere</t>
        </is>
      </c>
      <c r="B467" s="12" t="inlineStr">
        <is>
          <t>Climate Change Mitigation &amp; Adaptation</t>
        </is>
      </c>
      <c r="C467" s="13" t="inlineStr">
        <is>
          <t>Climate Change Mitigation: Renewable Energy [CH9.24]</t>
        </is>
      </c>
      <c r="D467" s="12" t="inlineStr">
        <is>
          <t>Explain how renewable energies can help to reduce climate change.</t>
        </is>
      </c>
      <c r="E467" s="12" t="inlineStr">
        <is>
          <t>7639309c-859f-4ed4-90b3-c633603b8aed</t>
        </is>
      </c>
    </row>
    <row r="468" ht="45" customHeight="1">
      <c r="A468" s="12" t="inlineStr">
        <is>
          <t>Unit 4.1: The Earth's Atmosphere</t>
        </is>
      </c>
      <c r="B468" s="12" t="inlineStr">
        <is>
          <t>Climate Change Mitigation &amp; Adaptation</t>
        </is>
      </c>
      <c r="C468" s="13" t="inlineStr">
        <is>
          <t>Climate Change Mitigation: Afforestation [CH9.25]</t>
        </is>
      </c>
      <c r="D468" s="12" t="inlineStr">
        <is>
          <t>Explain how afforestation can help to reduce climate change.</t>
        </is>
      </c>
      <c r="E468" s="12" t="inlineStr">
        <is>
          <t>bacfd0b4-4083-4996-b8e2-f19d0d382dc8</t>
        </is>
      </c>
    </row>
    <row r="469" ht="45" customHeight="1">
      <c r="A469" s="12" t="inlineStr">
        <is>
          <t>Unit 4.1: The Earth's Atmosphere</t>
        </is>
      </c>
      <c r="B469" s="12" t="inlineStr">
        <is>
          <t>Climate Change Mitigation &amp; Adaptation</t>
        </is>
      </c>
      <c r="C469" s="13" t="inlineStr">
        <is>
          <t>Climate Change Mitigation: International Agreements [CH9.26]</t>
        </is>
      </c>
      <c r="D469" s="12" t="inlineStr">
        <is>
          <t>Identify how different countries have worked together to help tackle climate change.</t>
        </is>
      </c>
      <c r="E469" s="12" t="inlineStr">
        <is>
          <t>af8b9f34-e230-4e96-8955-187c0c7e17bd</t>
        </is>
      </c>
    </row>
    <row r="470" ht="45" customHeight="1">
      <c r="A470" s="12" t="inlineStr">
        <is>
          <t>Unit 4.1: The Earth's Atmosphere</t>
        </is>
      </c>
      <c r="B470" s="12" t="inlineStr">
        <is>
          <t>Air Pollution</t>
        </is>
      </c>
      <c r="C470" s="13" t="inlineStr">
        <is>
          <t>Diagnostic: Air Pollution [SY0.068]</t>
        </is>
      </c>
      <c r="D470" s="12" t="inlineStr">
        <is>
          <t>Diagnostic for air pollutants. The following pollutants are covered: carbon dioxide, sulfur dioxide, nitrogen oxides, particulates, carbon monoxide and methane.</t>
        </is>
      </c>
      <c r="E470" s="12" t="inlineStr">
        <is>
          <t>de4d1d5b-92a2-4601-986f-7db977787974</t>
        </is>
      </c>
    </row>
    <row r="471" ht="45" customHeight="1">
      <c r="A471" s="12" t="inlineStr">
        <is>
          <t>Unit 4.1: The Earth's Atmosphere</t>
        </is>
      </c>
      <c r="B471" s="12" t="inlineStr">
        <is>
          <t>Air Pollution</t>
        </is>
      </c>
      <c r="C471" s="13" t="inlineStr">
        <is>
          <t>Air Pollution from Fuels [CH9.08]</t>
        </is>
      </c>
      <c r="D471" s="12" t="inlineStr">
        <is>
          <t>Describe air pollution and pollutants from the combustion of fuels.</t>
        </is>
      </c>
      <c r="E471" s="12" t="inlineStr">
        <is>
          <t>0d70c827-ac5c-4197-89c5-5303c4c18739</t>
        </is>
      </c>
    </row>
    <row r="472" ht="45" customHeight="1">
      <c r="A472" s="12" t="inlineStr">
        <is>
          <t>Unit 4.1: The Earth's Atmosphere</t>
        </is>
      </c>
      <c r="B472" s="12" t="inlineStr">
        <is>
          <t>Air Pollution</t>
        </is>
      </c>
      <c r="C472" s="13" t="inlineStr">
        <is>
          <t>Pollutants: Carbon Dioxide [CH9.09]</t>
        </is>
      </c>
      <c r="D472" s="12" t="inlineStr">
        <is>
          <t>Explain the formation and impact of carbon dioxide as a pollutant.</t>
        </is>
      </c>
      <c r="E472" s="12" t="inlineStr">
        <is>
          <t>a016df46-a68c-46c0-951a-59b1798653f1</t>
        </is>
      </c>
    </row>
    <row r="473" ht="45" customHeight="1">
      <c r="A473" s="12" t="inlineStr">
        <is>
          <t>Unit 4.1: The Earth's Atmosphere</t>
        </is>
      </c>
      <c r="B473" s="12" t="inlineStr">
        <is>
          <t>Air Pollution</t>
        </is>
      </c>
      <c r="C473" s="13" t="inlineStr">
        <is>
          <t>Pollutants: Sulfur Dioxide [CH9.10]</t>
        </is>
      </c>
      <c r="D473" s="12" t="inlineStr">
        <is>
          <t>Explain the formation and impact of sulfur dioxide as a pollutant.</t>
        </is>
      </c>
      <c r="E473" s="12" t="inlineStr">
        <is>
          <t>72a6c506-88b7-402c-b34d-18dc614dee65</t>
        </is>
      </c>
    </row>
    <row r="474" ht="45" customHeight="1">
      <c r="A474" s="12" t="inlineStr">
        <is>
          <t>Unit 4.1: The Earth's Atmosphere</t>
        </is>
      </c>
      <c r="B474" s="12" t="inlineStr">
        <is>
          <t>Air Pollution</t>
        </is>
      </c>
      <c r="C474" s="13" t="inlineStr">
        <is>
          <t>Pollutants: Nitrogen Oxides [CH9.11]</t>
        </is>
      </c>
      <c r="D474" s="12" t="inlineStr">
        <is>
          <t>Explain the formation and impact of nitrogen oxides as pollutants.</t>
        </is>
      </c>
      <c r="E474" s="12" t="inlineStr">
        <is>
          <t>a360c898-9f80-41a3-b49b-b57c08e5b2d0</t>
        </is>
      </c>
    </row>
    <row r="475" ht="45" customHeight="1">
      <c r="A475" s="12" t="inlineStr">
        <is>
          <t>Unit 4.1: The Earth's Atmosphere</t>
        </is>
      </c>
      <c r="B475" s="12" t="inlineStr">
        <is>
          <t>Air Pollution</t>
        </is>
      </c>
      <c r="C475" s="13" t="inlineStr">
        <is>
          <t>Pollutants: Particulates [CH9.12]</t>
        </is>
      </c>
      <c r="D475" s="12" t="inlineStr">
        <is>
          <t>Explain the formation and impact of particulates as pollutants.</t>
        </is>
      </c>
      <c r="E475" s="12" t="inlineStr">
        <is>
          <t>0c57f9ce-648b-4b5a-8f5c-71f17c4a9829</t>
        </is>
      </c>
    </row>
    <row r="476" ht="45" customHeight="1">
      <c r="A476" s="12" t="inlineStr">
        <is>
          <t>Unit 4.1: The Earth's Atmosphere</t>
        </is>
      </c>
      <c r="B476" s="12" t="inlineStr">
        <is>
          <t>Air Pollution</t>
        </is>
      </c>
      <c r="C476" s="13" t="inlineStr">
        <is>
          <t>Pollutants: Carbon Monoxide [CH9.13]</t>
        </is>
      </c>
      <c r="D476" s="12" t="inlineStr">
        <is>
          <t>Explain the formation and impact of carbon monoxide as a pollutant.</t>
        </is>
      </c>
      <c r="E476" s="12" t="inlineStr">
        <is>
          <t>5d44567b-181d-4d11-b942-4c1c055f5ddb</t>
        </is>
      </c>
    </row>
    <row r="477" ht="45" customHeight="1">
      <c r="A477" s="12" t="inlineStr">
        <is>
          <t>Unit 4.1: The Earth's Atmosphere</t>
        </is>
      </c>
      <c r="B477" s="12" t="inlineStr">
        <is>
          <t>Air Pollution</t>
        </is>
      </c>
      <c r="C477" s="13" t="inlineStr">
        <is>
          <t>Pollutants: Methane [CH9.14]</t>
        </is>
      </c>
      <c r="D477" s="12" t="inlineStr">
        <is>
          <t>Explain the formation and impact of methane as a pollutant.</t>
        </is>
      </c>
      <c r="E477" s="12" t="inlineStr">
        <is>
          <t>0a761e84-cf5a-4107-9490-ff8b00e254cf</t>
        </is>
      </c>
    </row>
    <row r="478" ht="45" customHeight="1">
      <c r="A478" s="12" t="inlineStr">
        <is>
          <t>Unit 4.1: The Earth's Atmosphere</t>
        </is>
      </c>
      <c r="B478" s="12" t="inlineStr">
        <is>
          <t>Water</t>
        </is>
      </c>
      <c r="C478" s="13" t="inlineStr">
        <is>
          <t>Diagnostic: Water [SY0.069]</t>
        </is>
      </c>
      <c r="D478" s="12" t="inlineStr">
        <is>
          <t>Diagnostic for methods of making potable water from fresh and sea water, including the treatment of waste water and the testing of water.</t>
        </is>
      </c>
      <c r="E478" s="12" t="inlineStr">
        <is>
          <t>51ad37d8-bcac-4b4a-96bf-33e48a9be5ff</t>
        </is>
      </c>
    </row>
    <row r="479" ht="45" customHeight="1">
      <c r="A479" s="12" t="inlineStr">
        <is>
          <t>Unit 4.1: The Earth's Atmosphere</t>
        </is>
      </c>
      <c r="B479" s="12" t="inlineStr">
        <is>
          <t>Water</t>
        </is>
      </c>
      <c r="C479" s="13" t="inlineStr">
        <is>
          <t>The Water Cycle [BI7.029]</t>
        </is>
      </c>
      <c r="D479" s="12" t="inlineStr">
        <is>
          <t>Describe the processes of the water cycle.</t>
        </is>
      </c>
      <c r="E479" s="12" t="inlineStr">
        <is>
          <t>9a82744d-f69e-416f-87df-476d31e72027</t>
        </is>
      </c>
    </row>
    <row r="480" ht="45" customHeight="1">
      <c r="A480" s="12" t="inlineStr">
        <is>
          <t>Unit 4.1: The Earth's Atmosphere</t>
        </is>
      </c>
      <c r="B480" s="12" t="inlineStr">
        <is>
          <t>Water</t>
        </is>
      </c>
      <c r="C480" s="13" t="inlineStr">
        <is>
          <t>Natural Sources of Water [CH10.30]</t>
        </is>
      </c>
      <c r="D480" s="12" t="inlineStr">
        <is>
          <t>Describe different sources of raw water.</t>
        </is>
      </c>
      <c r="E480" s="12" t="inlineStr">
        <is>
          <t>4174748b-8128-405b-8ab5-ecde90436109</t>
        </is>
      </c>
    </row>
    <row r="481" ht="45" customHeight="1">
      <c r="A481" s="12" t="inlineStr">
        <is>
          <t>Unit 4.1: The Earth's Atmosphere</t>
        </is>
      </c>
      <c r="B481" s="12" t="inlineStr">
        <is>
          <t>Water</t>
        </is>
      </c>
      <c r="C481" s="13" t="inlineStr">
        <is>
          <t>Potable Water [CH10.31]</t>
        </is>
      </c>
      <c r="D481" s="12" t="inlineStr">
        <is>
          <t>Describe potable water and the differences between potable and pure water.</t>
        </is>
      </c>
      <c r="E481" s="12" t="inlineStr">
        <is>
          <t>a8e835c6-46f1-41a4-b166-082be90eeef3</t>
        </is>
      </c>
    </row>
    <row r="482" ht="45" customHeight="1">
      <c r="A482" s="12" t="inlineStr">
        <is>
          <t>Unit 4.1: The Earth's Atmosphere</t>
        </is>
      </c>
      <c r="B482" s="12" t="inlineStr">
        <is>
          <t>Water</t>
        </is>
      </c>
      <c r="C482" s="13" t="inlineStr">
        <is>
          <t>Potable Water from Freshwater [CH10.32]</t>
        </is>
      </c>
      <c r="D482" s="12" t="inlineStr">
        <is>
          <t>Describe the treatment process to obtain potable water from freshwater</t>
        </is>
      </c>
      <c r="E482" s="12" t="inlineStr">
        <is>
          <t>e9d8c7be-2ffb-4a2e-8533-d5f3bf782473</t>
        </is>
      </c>
    </row>
    <row r="483" ht="45" customHeight="1">
      <c r="A483" s="12" t="inlineStr">
        <is>
          <t>Unit 4.1: The Earth's Atmosphere</t>
        </is>
      </c>
      <c r="B483" s="12" t="inlineStr">
        <is>
          <t>Water</t>
        </is>
      </c>
      <c r="C483" s="13" t="inlineStr">
        <is>
          <t>Potable Water from Seawater [CH10.33]</t>
        </is>
      </c>
      <c r="D483" s="12" t="inlineStr">
        <is>
          <t>Describe the treatment process to obtain potable water from seawater.</t>
        </is>
      </c>
      <c r="E483" s="12" t="inlineStr">
        <is>
          <t>90112604-bffd-48a7-9bcf-a3a7fa7fe2cf</t>
        </is>
      </c>
    </row>
    <row r="484" ht="45" customHeight="1">
      <c r="A484" s="12" t="inlineStr">
        <is>
          <t>Unit 4.1: The Earth's Atmosphere</t>
        </is>
      </c>
      <c r="B484" s="12" t="inlineStr">
        <is>
          <t>Water</t>
        </is>
      </c>
      <c r="C484" s="13" t="inlineStr">
        <is>
          <t>Waste Water Treatment [CH10.34]</t>
        </is>
      </c>
      <c r="D484" s="12" t="inlineStr">
        <is>
          <t>Identify the sources of waste water and describe how it is treated.</t>
        </is>
      </c>
      <c r="E484" s="12" t="inlineStr">
        <is>
          <t>ad319309-acca-415b-8783-bb611ae8ce55</t>
        </is>
      </c>
    </row>
    <row r="485" ht="45" customHeight="1">
      <c r="A485" s="12" t="inlineStr">
        <is>
          <t>Unit 4.1: The Earth's Atmosphere</t>
        </is>
      </c>
      <c r="B485" s="12" t="inlineStr">
        <is>
          <t>Water</t>
        </is>
      </c>
      <c r="C485" s="13" t="inlineStr">
        <is>
          <t>Potable Water from Wastewater [CH10.35]</t>
        </is>
      </c>
      <c r="D485" s="12" t="inlineStr">
        <is>
          <t>Explain how potable water can be obtained from waste water.</t>
        </is>
      </c>
      <c r="E485" s="12" t="inlineStr">
        <is>
          <t>3d13cd60-b4d8-46f8-a24b-a9ac629ca164</t>
        </is>
      </c>
    </row>
    <row r="486" ht="45" customHeight="1">
      <c r="A486" s="12" t="inlineStr">
        <is>
          <t>Unit 4.1: The Earth's Atmosphere</t>
        </is>
      </c>
      <c r="B486" s="12" t="inlineStr">
        <is>
          <t>Water</t>
        </is>
      </c>
      <c r="C486" s="13" t="inlineStr">
        <is>
          <t>Water: Summary [CH10.36]</t>
        </is>
      </c>
      <c r="D486" s="12" t="inlineStr">
        <is>
          <t>Identify different water sources and describe the different treatment types to obtain potable water and treat waste.</t>
        </is>
      </c>
      <c r="E486" s="12" t="inlineStr">
        <is>
          <t>f9d89bb5-c220-4b56-9bf5-e26b3a6275bd</t>
        </is>
      </c>
    </row>
    <row r="487" ht="45" customHeight="1">
      <c r="A487" s="12" t="inlineStr">
        <is>
          <t>Unit 4.1: The Earth's Atmosphere</t>
        </is>
      </c>
      <c r="B487" s="12" t="inlineStr">
        <is>
          <t>Water</t>
        </is>
      </c>
      <c r="C487" s="13" t="inlineStr">
        <is>
          <t>Required Practical 11: Analysis of Water – pH &amp; Dissolved Solids [SY4.07]</t>
        </is>
      </c>
      <c r="D487" s="12" t="inlineStr">
        <is>
          <t>Measure the pH and dissolved solids, by evaporation, of a sample of water.</t>
        </is>
      </c>
      <c r="E487" s="12" t="inlineStr">
        <is>
          <t>7574c914-89d1-403c-a12a-85af02b2c779</t>
        </is>
      </c>
    </row>
    <row r="488" ht="45" customHeight="1">
      <c r="A488" s="12" t="inlineStr">
        <is>
          <t>Unit 4.1: The Earth's Atmosphere</t>
        </is>
      </c>
      <c r="B488" s="12" t="inlineStr">
        <is>
          <t>Water</t>
        </is>
      </c>
      <c r="C488" s="13" t="inlineStr">
        <is>
          <t>Required Practical 11: Analysis of Water – Purification &amp; BP [SY4.08]</t>
        </is>
      </c>
      <c r="D488" s="12" t="inlineStr">
        <is>
          <t>Distil water samples and the measuring of the boiling point of the distillate.</t>
        </is>
      </c>
      <c r="E488" s="12" t="inlineStr">
        <is>
          <t>fd8b3b26-5bbe-4dd1-9d2f-3ac6aececf27</t>
        </is>
      </c>
    </row>
    <row r="489" ht="45" customHeight="1">
      <c r="A489" s="12" t="inlineStr">
        <is>
          <t>Unit 4.1: The Earth's Atmosphere</t>
        </is>
      </c>
      <c r="B489" s="12" t="inlineStr">
        <is>
          <t>Interdependence, Competition &amp; Adaptation</t>
        </is>
      </c>
      <c r="C489" s="13" t="inlineStr">
        <is>
          <t>Diagnostic: Interdependence, Competition &amp; Adaptation [SY0.071]</t>
        </is>
      </c>
      <c r="D489" s="12" t="inlineStr">
        <is>
          <t>Diagnostic for explaining competition and adaptation in plants and animals.</t>
        </is>
      </c>
      <c r="E489" s="12" t="inlineStr">
        <is>
          <t>8885f2ba-ac68-478d-bbf5-e961b8845a3c</t>
        </is>
      </c>
    </row>
    <row r="490" ht="45" customHeight="1">
      <c r="A490" s="12" t="inlineStr">
        <is>
          <t>Unit 4.2: Ecosystems &amp; Biodiversity</t>
        </is>
      </c>
      <c r="B490" s="12" t="inlineStr">
        <is>
          <t>Levels of Organisation in an Ecosystem</t>
        </is>
      </c>
      <c r="C490" s="13" t="inlineStr">
        <is>
          <t>Diagnostic: Levels of Organisation in an Ecosystem [SY0.070]</t>
        </is>
      </c>
      <c r="D490" s="12" t="inlineStr">
        <is>
          <t>Diagnostic for the levels of organisation in an ecosystem topic.</t>
        </is>
      </c>
      <c r="E490" s="12" t="inlineStr">
        <is>
          <t>4aaf0293-37d8-456d-9b6b-53ac6af9c1df</t>
        </is>
      </c>
    </row>
    <row r="491" ht="45" customHeight="1">
      <c r="A491" s="12" t="inlineStr">
        <is>
          <t>Unit 4.2: Ecosystems &amp; Biodiversity</t>
        </is>
      </c>
      <c r="B491" s="12" t="inlineStr">
        <is>
          <t>Levels of Organisation in an Ecosystem</t>
        </is>
      </c>
      <c r="C491" s="13" t="inlineStr">
        <is>
          <t>Types of Ecosystem [BI7.001]</t>
        </is>
      </c>
      <c r="D491" s="12" t="inlineStr">
        <is>
          <t>Describe a variety of different ecosystems. Define organism, habitat, population, community and ecosystem.</t>
        </is>
      </c>
      <c r="E491" s="12" t="inlineStr">
        <is>
          <t>92a54664-3755-4c24-90fe-9b3dfab951c8</t>
        </is>
      </c>
    </row>
    <row r="492" ht="45" customHeight="1">
      <c r="A492" s="12" t="inlineStr">
        <is>
          <t>Unit 4.2: Ecosystems &amp; Biodiversity</t>
        </is>
      </c>
      <c r="B492" s="12" t="inlineStr">
        <is>
          <t>Levels of Organisation in an Ecosystem</t>
        </is>
      </c>
      <c r="C492" s="13" t="inlineStr">
        <is>
          <t>Roles in Ecosystems [BI7.002]</t>
        </is>
      </c>
      <c r="D492" s="12" t="inlineStr">
        <is>
          <t xml:space="preserve">Define the different roles of organisms in an ecosystem. </t>
        </is>
      </c>
      <c r="E492" s="12" t="inlineStr">
        <is>
          <t>9b4c8247-897e-401c-9a83-19f728f8f13a</t>
        </is>
      </c>
    </row>
    <row r="493" ht="45" customHeight="1">
      <c r="A493" s="12" t="inlineStr">
        <is>
          <t>Unit 4.2: Ecosystems &amp; Biodiversity</t>
        </is>
      </c>
      <c r="B493" s="12" t="inlineStr">
        <is>
          <t>Levels of Organisation in an Ecosystem</t>
        </is>
      </c>
      <c r="C493" s="13" t="inlineStr">
        <is>
          <t>Food Chains &amp; Food Webs [BI7.015]</t>
        </is>
      </c>
      <c r="D493" s="12" t="inlineStr">
        <is>
          <t>Describe feeding relationships in terms of transfer of energy. Use food chains to represent simple feeding relationships in an ecosystem.</t>
        </is>
      </c>
      <c r="E493" s="12" t="inlineStr">
        <is>
          <t>8d594ed8-e9de-4b3d-a72c-b8dbfde6fb65</t>
        </is>
      </c>
    </row>
    <row r="494" ht="45" customHeight="1">
      <c r="A494" s="12" t="inlineStr">
        <is>
          <t>Unit 4.2: Ecosystems &amp; Biodiversity</t>
        </is>
      </c>
      <c r="B494" s="12" t="inlineStr">
        <is>
          <t>Levels of Organisation in an Ecosystem</t>
        </is>
      </c>
      <c r="C494" s="13" t="inlineStr">
        <is>
          <t>Predator/Prey Cycles: Describing Data [BI7.017]</t>
        </is>
      </c>
      <c r="D494" s="12" t="inlineStr">
        <is>
          <t>Describe the changes in populations based on the relationship between the predator and its prey.</t>
        </is>
      </c>
      <c r="E494" s="12" t="inlineStr">
        <is>
          <t>d0195280-600b-4239-8ff4-14efc9a3e314</t>
        </is>
      </c>
    </row>
    <row r="495" ht="45" customHeight="1">
      <c r="A495" s="12" t="inlineStr">
        <is>
          <t>Unit 4.2: Ecosystems &amp; Biodiversity</t>
        </is>
      </c>
      <c r="B495" s="12" t="inlineStr">
        <is>
          <t>Levels of Organisation in an Ecosystem</t>
        </is>
      </c>
      <c r="C495" s="13" t="inlineStr">
        <is>
          <t>Predator/Prey Cycles: Interpreting Data [BI7.018]</t>
        </is>
      </c>
      <c r="D495" s="12" t="inlineStr">
        <is>
          <t>Explain the changes in populations based on the relationship between the predator and its prey.</t>
        </is>
      </c>
      <c r="E495" s="12" t="inlineStr">
        <is>
          <t>0b9939a4-57d7-4f21-b430-eb367643374d</t>
        </is>
      </c>
    </row>
    <row r="496" ht="45" customHeight="1">
      <c r="A496" s="12" t="inlineStr">
        <is>
          <t>Unit 4.2: Ecosystems &amp; Biodiversity</t>
        </is>
      </c>
      <c r="B496" s="12" t="inlineStr">
        <is>
          <t>Interdependence, Competition &amp; Adaptation</t>
        </is>
      </c>
      <c r="C496" s="13" t="inlineStr">
        <is>
          <t>Interdependence [BI7.009]</t>
        </is>
      </c>
      <c r="D496" s="12" t="inlineStr">
        <is>
          <t>Explain the importance of the relationships between organisms in an ecosystem.</t>
        </is>
      </c>
      <c r="E496" s="12" t="inlineStr">
        <is>
          <t>ebf5e8c3-9654-48ad-b680-c259a71a965b</t>
        </is>
      </c>
    </row>
    <row r="497" ht="45" customHeight="1">
      <c r="A497" s="12" t="inlineStr">
        <is>
          <t>Unit 4.2: Ecosystems &amp; Biodiversity</t>
        </is>
      </c>
      <c r="B497" s="12" t="inlineStr">
        <is>
          <t>Interdependence, Competition &amp; Adaptation</t>
        </is>
      </c>
      <c r="C497" s="13" t="inlineStr">
        <is>
          <t>Competition Between Plants [BI7.010]</t>
        </is>
      </c>
      <c r="D497" s="12" t="inlineStr">
        <is>
          <t>Describe the factors that plants compete for within an ecosystem.</t>
        </is>
      </c>
      <c r="E497" s="12" t="inlineStr">
        <is>
          <t>5c5c58ec-f767-440c-83f8-eeee6c83b79a</t>
        </is>
      </c>
    </row>
    <row r="498" ht="45" customHeight="1">
      <c r="A498" s="12" t="inlineStr">
        <is>
          <t>Unit 4.2: Ecosystems &amp; Biodiversity</t>
        </is>
      </c>
      <c r="B498" s="12" t="inlineStr">
        <is>
          <t>Interdependence, Competition &amp; Adaptation</t>
        </is>
      </c>
      <c r="C498" s="13" t="inlineStr">
        <is>
          <t>Competition Between Animals [BI7.011]</t>
        </is>
      </c>
      <c r="D498" s="12" t="inlineStr">
        <is>
          <t>Describe the factors that animals compete for within an ecosystem.</t>
        </is>
      </c>
      <c r="E498" s="12" t="inlineStr">
        <is>
          <t>bef1e567-c0be-428e-8020-74beb0d1771f</t>
        </is>
      </c>
    </row>
    <row r="499" ht="45" customHeight="1">
      <c r="A499" s="12" t="inlineStr">
        <is>
          <t>Unit 4.2: Ecosystems &amp; Biodiversity</t>
        </is>
      </c>
      <c r="B499" s="12" t="inlineStr">
        <is>
          <t>Interdependence, Competition &amp; Adaptation</t>
        </is>
      </c>
      <c r="C499" s="13" t="inlineStr">
        <is>
          <t>Adaptations of Plants [BI7.012]</t>
        </is>
      </c>
      <c r="D499" s="12" t="inlineStr">
        <is>
          <t>Describe the functional, structural and behavioural adaptations of plants and explain how they help them to survive in different ecosystems.</t>
        </is>
      </c>
      <c r="E499" s="12" t="inlineStr">
        <is>
          <t>57aa77af-9e16-44d8-885c-85a1c047b624</t>
        </is>
      </c>
    </row>
    <row r="500" ht="45" customHeight="1">
      <c r="A500" s="12" t="inlineStr">
        <is>
          <t>Unit 4.2: Ecosystems &amp; Biodiversity</t>
        </is>
      </c>
      <c r="B500" s="12" t="inlineStr">
        <is>
          <t>Interdependence, Competition &amp; Adaptation</t>
        </is>
      </c>
      <c r="C500" s="13" t="inlineStr">
        <is>
          <t>Adaptations of Animals [BI7.013]</t>
        </is>
      </c>
      <c r="D500" s="12" t="inlineStr">
        <is>
          <t>Describe the functional, structural and behavioural adaptations of animals and explain how they help them to survive in different ecosystems.</t>
        </is>
      </c>
      <c r="E500" s="12" t="inlineStr">
        <is>
          <t>2a41bf89-6f70-4425-9521-45a23355f15d</t>
        </is>
      </c>
    </row>
    <row r="501" ht="45" customHeight="1">
      <c r="A501" s="12" t="inlineStr">
        <is>
          <t>Unit 4.2: Ecosystems &amp; Biodiversity</t>
        </is>
      </c>
      <c r="B501" s="12" t="inlineStr">
        <is>
          <t>Interdependence, Competition &amp; Adaptation</t>
        </is>
      </c>
      <c r="C501" s="13" t="inlineStr">
        <is>
          <t>Extremophiles [BI7.014]</t>
        </is>
      </c>
      <c r="D501" s="12" t="inlineStr">
        <is>
          <t>Describe the adaptations of organisms that live in the most extreme environmental conditions.</t>
        </is>
      </c>
      <c r="E501" s="12" t="inlineStr">
        <is>
          <t>c1128eeb-3952-46ec-94de-5d3083621b53</t>
        </is>
      </c>
    </row>
    <row r="502" ht="45" customHeight="1">
      <c r="A502" s="12" t="inlineStr">
        <is>
          <t>Unit 4.2: Ecosystems &amp; Biodiversity</t>
        </is>
      </c>
      <c r="B502" s="12" t="inlineStr">
        <is>
          <t>Biotic &amp; Abiotic Factors</t>
        </is>
      </c>
      <c r="C502" s="13" t="inlineStr">
        <is>
          <t>Diagnostic: Biotic &amp; Abiotic Factors [SY0.072]</t>
        </is>
      </c>
      <c r="D502" s="12" t="inlineStr">
        <is>
          <t>Diagnostic for identifying different types of ecosystems, the roles of different organisms and the influence of abiotic and biotic factors.</t>
        </is>
      </c>
      <c r="E502" s="12" t="inlineStr">
        <is>
          <t>f10f54bf-3229-4523-a202-a141cdd7137e</t>
        </is>
      </c>
    </row>
    <row r="503" ht="45" customHeight="1">
      <c r="A503" s="12" t="inlineStr">
        <is>
          <t>Unit 4.2: Ecosystems &amp; Biodiversity</t>
        </is>
      </c>
      <c r="B503" s="12" t="inlineStr">
        <is>
          <t>Biotic &amp; Abiotic Factors</t>
        </is>
      </c>
      <c r="C503" s="13" t="inlineStr">
        <is>
          <t>Biotic Factors [BI7.003]</t>
        </is>
      </c>
      <c r="D503" s="12" t="inlineStr">
        <is>
          <t>Define a biotic factor. Identify biotic factors. Describe the impact of changing biotic factors.</t>
        </is>
      </c>
      <c r="E503" s="12" t="inlineStr">
        <is>
          <t>57e39cd5-5f3a-4774-a132-c547098f1fc8</t>
        </is>
      </c>
    </row>
    <row r="504" ht="45" customHeight="1">
      <c r="A504" s="12" t="inlineStr">
        <is>
          <t>Unit 4.2: Ecosystems &amp; Biodiversity</t>
        </is>
      </c>
      <c r="B504" s="12" t="inlineStr">
        <is>
          <t>Biotic &amp; Abiotic Factors</t>
        </is>
      </c>
      <c r="C504" s="13" t="inlineStr">
        <is>
          <t>Biotic Factors: Describing Data [BI7.004]</t>
        </is>
      </c>
      <c r="D504" s="12" t="inlineStr">
        <is>
          <t>Describe patterns in data represented in tables and graphs.</t>
        </is>
      </c>
      <c r="E504" s="12" t="inlineStr">
        <is>
          <t>3ed0798c-a991-4ac5-a37d-ae1d4405c2fd</t>
        </is>
      </c>
    </row>
    <row r="505" ht="45" customHeight="1">
      <c r="A505" s="12" t="inlineStr">
        <is>
          <t>Unit 4.2: Ecosystems &amp; Biodiversity</t>
        </is>
      </c>
      <c r="B505" s="12" t="inlineStr">
        <is>
          <t>Biotic &amp; Abiotic Factors</t>
        </is>
      </c>
      <c r="C505" s="13" t="inlineStr">
        <is>
          <t>Biotic Factors: Interpreting Data [BI7.005]</t>
        </is>
      </c>
      <c r="D505" s="12" t="inlineStr">
        <is>
          <t>Explain patterns in data in the context of biotic factors.</t>
        </is>
      </c>
      <c r="E505" s="12" t="inlineStr">
        <is>
          <t>e486a079-b874-4347-9d11-dd79f49f5918</t>
        </is>
      </c>
    </row>
    <row r="506" ht="45" customHeight="1">
      <c r="A506" s="12" t="inlineStr">
        <is>
          <t>Unit 4.2: Ecosystems &amp; Biodiversity</t>
        </is>
      </c>
      <c r="B506" s="12" t="inlineStr">
        <is>
          <t>Biotic &amp; Abiotic Factors</t>
        </is>
      </c>
      <c r="C506" s="13" t="inlineStr">
        <is>
          <t>Abiotic Factors [BI7.006]</t>
        </is>
      </c>
      <c r="D506" s="12" t="inlineStr">
        <is>
          <t>Define an abiotic factor. Identify abiotic factors. Describe the impact of changing abiotic factors.</t>
        </is>
      </c>
      <c r="E506" s="12" t="inlineStr">
        <is>
          <t>5773ddc5-7f75-44f9-85d7-af6eff00b15c</t>
        </is>
      </c>
    </row>
    <row r="507" ht="45" customHeight="1">
      <c r="A507" s="12" t="inlineStr">
        <is>
          <t>Unit 4.2: Ecosystems &amp; Biodiversity</t>
        </is>
      </c>
      <c r="B507" s="12" t="inlineStr">
        <is>
          <t>Biotic &amp; Abiotic Factors</t>
        </is>
      </c>
      <c r="C507" s="13" t="inlineStr">
        <is>
          <t>Abiotic Factors: Describing Data [BI7.007]</t>
        </is>
      </c>
      <c r="D507" s="12" t="inlineStr">
        <is>
          <t>Describe the patterns shown by data in tables and different types of graphs.</t>
        </is>
      </c>
      <c r="E507" s="12" t="inlineStr">
        <is>
          <t>4d43c367-f4e0-4f81-af6d-ccf71a6bddc5</t>
        </is>
      </c>
    </row>
    <row r="508" ht="45" customHeight="1">
      <c r="A508" s="12" t="inlineStr">
        <is>
          <t>Unit 4.2: Ecosystems &amp; Biodiversity</t>
        </is>
      </c>
      <c r="B508" s="12" t="inlineStr">
        <is>
          <t>Biotic &amp; Abiotic Factors</t>
        </is>
      </c>
      <c r="C508" s="13" t="inlineStr">
        <is>
          <t>Abiotic Factors: Interpreting Data [BI7.008]</t>
        </is>
      </c>
      <c r="D508" s="12" t="inlineStr">
        <is>
          <t>Explaining patterns in data using scientific knowledge and understanding.</t>
        </is>
      </c>
      <c r="E508" s="12" t="inlineStr">
        <is>
          <t>50d49d2f-86b5-44d5-885c-c74629f92ca4</t>
        </is>
      </c>
    </row>
    <row r="509" ht="45" customHeight="1">
      <c r="A509" s="12" t="inlineStr">
        <is>
          <t>Unit 4.2: Ecosystems &amp; Biodiversity</t>
        </is>
      </c>
      <c r="B509" s="12" t="inlineStr">
        <is>
          <t>Investigating Ecosystems</t>
        </is>
      </c>
      <c r="C509" s="13" t="inlineStr">
        <is>
          <t>Diagnostic: Investigating Ecosystems [SY0.073]</t>
        </is>
      </c>
      <c r="D509" s="12" t="inlineStr">
        <is>
          <t>Diagnostic for the investigating ecosystems topic.</t>
        </is>
      </c>
      <c r="E509" s="12" t="inlineStr">
        <is>
          <t>9a036d68-b0f0-450c-8802-720808901b7a</t>
        </is>
      </c>
    </row>
    <row r="510" ht="45" customHeight="1">
      <c r="A510" s="12" t="inlineStr">
        <is>
          <t>Unit 4.2: Ecosystems &amp; Biodiversity</t>
        </is>
      </c>
      <c r="B510" s="12" t="inlineStr">
        <is>
          <t>Investigating Ecosystems</t>
        </is>
      </c>
      <c r="C510" s="13" t="inlineStr">
        <is>
          <t>Investigating Ecosystems: Quadrats [BI7.019]</t>
        </is>
      </c>
      <c r="D510" s="12" t="inlineStr">
        <is>
          <t>Describe the different types of quadrats and their uses. Explain the importance of random sampling and sample size.</t>
        </is>
      </c>
      <c r="E510" s="12" t="inlineStr">
        <is>
          <t>703eed44-0996-47d9-a2f4-fb3d9e64cac0</t>
        </is>
      </c>
    </row>
    <row r="511" ht="45" customHeight="1">
      <c r="A511" s="12" t="inlineStr">
        <is>
          <t>Unit 4.2: Ecosystems &amp; Biodiversity</t>
        </is>
      </c>
      <c r="B511" s="12" t="inlineStr">
        <is>
          <t>Investigating Ecosystems</t>
        </is>
      </c>
      <c r="C511" s="13" t="inlineStr">
        <is>
          <t>Investigating Ecosystems: Quadrat Calculations I [BI7.020]</t>
        </is>
      </c>
      <c r="D511" s="12" t="inlineStr">
        <is>
          <t>Calculate averages from a table of data.</t>
        </is>
      </c>
      <c r="E511" s="12" t="inlineStr">
        <is>
          <t>3b652807-164d-4d45-ae96-10171b3b8f36</t>
        </is>
      </c>
    </row>
    <row r="512" ht="45" customHeight="1">
      <c r="A512" s="12" t="inlineStr">
        <is>
          <t>Unit 4.2: Ecosystems &amp; Biodiversity</t>
        </is>
      </c>
      <c r="B512" s="12" t="inlineStr">
        <is>
          <t>Investigating Ecosystems</t>
        </is>
      </c>
      <c r="C512" s="13" t="inlineStr">
        <is>
          <t>Investigating Ecosystems: Quadrat Calculations II [BI7.021]</t>
        </is>
      </c>
      <c r="D512" s="12" t="inlineStr">
        <is>
          <t>Estimate population size using calculations from quadrat samples.</t>
        </is>
      </c>
      <c r="E512" s="12" t="inlineStr">
        <is>
          <t>04e2da34-175c-4f08-b0ff-78873bd6a61c</t>
        </is>
      </c>
    </row>
    <row r="513" ht="45" customHeight="1">
      <c r="A513" s="12" t="inlineStr">
        <is>
          <t>Unit 4.2: Ecosystems &amp; Biodiversity</t>
        </is>
      </c>
      <c r="B513" s="12" t="inlineStr">
        <is>
          <t>Investigating Ecosystems</t>
        </is>
      </c>
      <c r="C513" s="13" t="inlineStr">
        <is>
          <t>Investigating Ecosystems: Transects [BI7.022]</t>
        </is>
      </c>
      <c r="D513" s="12" t="inlineStr">
        <is>
          <t>Describe the use and purpose of a transect line sample.</t>
        </is>
      </c>
      <c r="E513" s="12" t="inlineStr">
        <is>
          <t>21252a65-cb8d-4681-bc7e-ecb4b1304e8f</t>
        </is>
      </c>
    </row>
    <row r="514" ht="45" customHeight="1">
      <c r="A514" s="12" t="inlineStr">
        <is>
          <t>Unit 4.2: Ecosystems &amp; Biodiversity</t>
        </is>
      </c>
      <c r="B514" s="12" t="inlineStr">
        <is>
          <t>Investigating Ecosystems</t>
        </is>
      </c>
      <c r="C514" s="13" t="inlineStr">
        <is>
          <t>Required Practical 12: Ecological Sampling I Quadrats [SY4.09]</t>
        </is>
      </c>
      <c r="D514" s="12" t="inlineStr">
        <is>
          <t>Use sampling techniques to estimate population size.</t>
        </is>
      </c>
      <c r="E514" s="12" t="inlineStr">
        <is>
          <t>30518b7b-e74e-42ba-a06b-2faee32b1920</t>
        </is>
      </c>
    </row>
    <row r="515" ht="45" customHeight="1">
      <c r="A515" s="12" t="inlineStr">
        <is>
          <t>Unit 4.2: Ecosystems &amp; Biodiversity</t>
        </is>
      </c>
      <c r="B515" s="12" t="inlineStr">
        <is>
          <t>Investigating Ecosystems</t>
        </is>
      </c>
      <c r="C515" s="13" t="inlineStr">
        <is>
          <t>Required Practical 12: Ecological Sampling II Transects [SY4.10]</t>
        </is>
      </c>
      <c r="D515" s="12" t="inlineStr">
        <is>
          <t>Use sampling techniques to investigate changes in the distribution of organisms along a transect.</t>
        </is>
      </c>
      <c r="E515" s="12" t="inlineStr">
        <is>
          <t>fee924b7-0476-4164-956f-ad29b55d82fe</t>
        </is>
      </c>
    </row>
    <row r="516" ht="45" customHeight="1">
      <c r="A516" s="12" t="inlineStr">
        <is>
          <t>Unit 4.2: Ecosystems &amp; Biodiversity</t>
        </is>
      </c>
      <c r="B516" s="12" t="inlineStr">
        <is>
          <t>Negative Human Impacts on Biodiversity</t>
        </is>
      </c>
      <c r="C516" s="13" t="inlineStr">
        <is>
          <t>Diagnostic: Negative Human Impacts on Biodiversity [SY0.074]</t>
        </is>
      </c>
      <c r="D516" s="12" t="inlineStr">
        <is>
          <t>Diagnostic for the negative human impacts on biodiversity topic.</t>
        </is>
      </c>
      <c r="E516" s="12" t="inlineStr">
        <is>
          <t>af5bec85-de26-4bcd-92a0-6363ff33c454</t>
        </is>
      </c>
    </row>
    <row r="517" ht="45" customHeight="1">
      <c r="A517" s="12" t="inlineStr">
        <is>
          <t>Unit 4.2: Ecosystems &amp; Biodiversity</t>
        </is>
      </c>
      <c r="B517" s="12" t="inlineStr">
        <is>
          <t>Negative Human Impacts on Biodiversity</t>
        </is>
      </c>
      <c r="C517" s="13" t="inlineStr">
        <is>
          <t>The Importance of Biodiversity [BI7.042]</t>
        </is>
      </c>
      <c r="D517" s="12" t="inlineStr">
        <is>
          <t>Explain the importance of biodiversity to the sustainability of the planet and to humans directly.</t>
        </is>
      </c>
      <c r="E517" s="12" t="inlineStr">
        <is>
          <t>e7905060-41ec-47a7-9fe3-1b2999d6ec96</t>
        </is>
      </c>
    </row>
    <row r="518" ht="45" customHeight="1">
      <c r="A518" s="12" t="inlineStr">
        <is>
          <t>Unit 4.2: Ecosystems &amp; Biodiversity</t>
        </is>
      </c>
      <c r="B518" s="12" t="inlineStr">
        <is>
          <t>Negative Human Impacts on Biodiversity</t>
        </is>
      </c>
      <c r="C518" s="13" t="inlineStr">
        <is>
          <t>Falling Biodiversity [BI7.043]</t>
        </is>
      </c>
      <c r="D518" s="12" t="inlineStr">
        <is>
          <t>Explain the reasons for the changing state of biodiversity on Earth.</t>
        </is>
      </c>
      <c r="E518" s="12" t="inlineStr">
        <is>
          <t>85e368a2-aa87-405d-aad4-9649a471c79d</t>
        </is>
      </c>
    </row>
    <row r="519" ht="45" customHeight="1">
      <c r="A519" s="12" t="inlineStr">
        <is>
          <t>Unit 4.2: Ecosystems &amp; Biodiversity</t>
        </is>
      </c>
      <c r="B519" s="12" t="inlineStr">
        <is>
          <t>Negative Human Impacts on Biodiversity</t>
        </is>
      </c>
      <c r="C519" s="13" t="inlineStr">
        <is>
          <t>Human Impacts: Introduction [BI7.044]</t>
        </is>
      </c>
      <c r="D519" s="12" t="inlineStr">
        <is>
          <t>Explain how human activities are having an impact on ecosystems.</t>
        </is>
      </c>
      <c r="E519" s="12" t="inlineStr">
        <is>
          <t>00140926-73e9-4267-8181-58f41aaac656</t>
        </is>
      </c>
    </row>
    <row r="520" ht="45" customHeight="1">
      <c r="A520" s="12" t="inlineStr">
        <is>
          <t>Unit 4.2: Ecosystems &amp; Biodiversity</t>
        </is>
      </c>
      <c r="B520" s="12" t="inlineStr">
        <is>
          <t>Negative Human Impacts on Biodiversity</t>
        </is>
      </c>
      <c r="C520" s="13" t="inlineStr">
        <is>
          <t>Human Impacts: Waste Management [BI7.045]</t>
        </is>
      </c>
      <c r="D520" s="12" t="inlineStr">
        <is>
          <t>Explain the importance of managing the increasing waste from human activities an the biodiversity of the Earth.</t>
        </is>
      </c>
      <c r="E520" s="12" t="inlineStr">
        <is>
          <t>aefbe98e-67d1-4da8-b7ae-53e534c6d66f</t>
        </is>
      </c>
    </row>
    <row r="521" ht="45" customHeight="1">
      <c r="A521" s="12" t="inlineStr">
        <is>
          <t>Unit 4.2: Ecosystems &amp; Biodiversity</t>
        </is>
      </c>
      <c r="B521" s="12" t="inlineStr">
        <is>
          <t>Negative Human Impacts on Biodiversity</t>
        </is>
      </c>
      <c r="C521" s="13" t="inlineStr">
        <is>
          <t>Human Impacts: Toxic Chemicals in Food Chains [BI7.046]</t>
        </is>
      </c>
      <c r="D521" s="12" t="inlineStr">
        <is>
          <t>Explain the impact of toxic chemicals when they enter food chains.</t>
        </is>
      </c>
      <c r="E521" s="12" t="inlineStr">
        <is>
          <t>4c921b82-0d0a-4d19-92c8-3bfc52ff2fa5</t>
        </is>
      </c>
    </row>
    <row r="522" ht="45" customHeight="1">
      <c r="A522" s="12" t="inlineStr">
        <is>
          <t>Unit 4.2: Ecosystems &amp; Biodiversity</t>
        </is>
      </c>
      <c r="B522" s="12" t="inlineStr">
        <is>
          <t>Negative Human Impacts on Biodiversity</t>
        </is>
      </c>
      <c r="C522" s="13" t="inlineStr">
        <is>
          <t>Human Impacts: Water Pollution [BI7.047]</t>
        </is>
      </c>
      <c r="D522" s="12" t="inlineStr">
        <is>
          <t>Explain how water pollution occurs and the impact it has on biodiversity.</t>
        </is>
      </c>
      <c r="E522" s="12" t="inlineStr">
        <is>
          <t>237ba945-8501-4094-b899-89ec21fcd9e9</t>
        </is>
      </c>
    </row>
    <row r="523" ht="45" customHeight="1">
      <c r="A523" s="12" t="inlineStr">
        <is>
          <t>Unit 4.2: Ecosystems &amp; Biodiversity</t>
        </is>
      </c>
      <c r="B523" s="12" t="inlineStr">
        <is>
          <t>Negative Human Impacts on Biodiversity</t>
        </is>
      </c>
      <c r="C523" s="13" t="inlineStr">
        <is>
          <t>Human Impacts: Land Pollution [BI7.048]</t>
        </is>
      </c>
      <c r="D523" s="12" t="inlineStr">
        <is>
          <t>Explain how land pollution occurs and the impact it has on biodiversity.</t>
        </is>
      </c>
      <c r="E523" s="12" t="inlineStr">
        <is>
          <t>26a6e6a7-f4ad-48e0-831c-9cdb0ae3bbf0</t>
        </is>
      </c>
    </row>
    <row r="524" ht="45" customHeight="1">
      <c r="A524" s="12" t="inlineStr">
        <is>
          <t>Unit 4.2: Ecosystems &amp; Biodiversity</t>
        </is>
      </c>
      <c r="B524" s="12" t="inlineStr">
        <is>
          <t>Negative Human Impacts on Biodiversity</t>
        </is>
      </c>
      <c r="C524" s="13" t="inlineStr">
        <is>
          <t>Land Use: Farming [BI7.052]</t>
        </is>
      </c>
      <c r="D524" s="12" t="inlineStr">
        <is>
          <t>Explain how clearing land for farming impacts the environment.</t>
        </is>
      </c>
      <c r="E524" s="12" t="inlineStr">
        <is>
          <t>94bb7f60-3812-49ef-875d-3262abe5f58e</t>
        </is>
      </c>
    </row>
    <row r="525" ht="45" customHeight="1">
      <c r="A525" s="12" t="inlineStr">
        <is>
          <t>Unit 4.2: Ecosystems &amp; Biodiversity</t>
        </is>
      </c>
      <c r="B525" s="12" t="inlineStr">
        <is>
          <t>Negative Human Impacts on Biodiversity</t>
        </is>
      </c>
      <c r="C525" s="13" t="inlineStr">
        <is>
          <t>Land Use: Building [BI7.053]</t>
        </is>
      </c>
      <c r="D525" s="12" t="inlineStr">
        <is>
          <t xml:space="preserve">Explain how clearing land for building impacts the environment. </t>
        </is>
      </c>
      <c r="E525" s="12" t="inlineStr">
        <is>
          <t>301c66f5-118c-4562-a051-bd4746f6c12e</t>
        </is>
      </c>
    </row>
    <row r="526" ht="45" customHeight="1">
      <c r="A526" s="12" t="inlineStr">
        <is>
          <t>Unit 4.2: Ecosystems &amp; Biodiversity</t>
        </is>
      </c>
      <c r="B526" s="12" t="inlineStr">
        <is>
          <t>Negative Human Impacts on Biodiversity</t>
        </is>
      </c>
      <c r="C526" s="13" t="inlineStr">
        <is>
          <t>Land Use: Quarrying &amp; Mining [BI7.054]</t>
        </is>
      </c>
      <c r="D526" s="12" t="inlineStr">
        <is>
          <t xml:space="preserve">Explain how clearing land for quarrying and mining impacts the environment. </t>
        </is>
      </c>
      <c r="E526" s="12" t="inlineStr">
        <is>
          <t>5087e20c-7ee1-4645-b620-f4f20277b031</t>
        </is>
      </c>
    </row>
    <row r="527" ht="45" customHeight="1">
      <c r="A527" s="12" t="inlineStr">
        <is>
          <t>Unit 4.2: Ecosystems &amp; Biodiversity</t>
        </is>
      </c>
      <c r="B527" s="12" t="inlineStr">
        <is>
          <t>Negative Human Impacts on Biodiversity</t>
        </is>
      </c>
      <c r="C527" s="13" t="inlineStr">
        <is>
          <t>Land Use: Landfill [BI7.055]</t>
        </is>
      </c>
      <c r="D527" s="12" t="inlineStr">
        <is>
          <t xml:space="preserve">Explain how clearing land for landfill impacts the environment. </t>
        </is>
      </c>
      <c r="E527" s="12" t="inlineStr">
        <is>
          <t>8a9e54d4-5efa-4735-bc28-805b3bc020c2</t>
        </is>
      </c>
    </row>
    <row r="528" ht="45" customHeight="1">
      <c r="A528" s="12" t="inlineStr">
        <is>
          <t>Unit 4.2: Ecosystems &amp; Biodiversity</t>
        </is>
      </c>
      <c r="B528" s="12" t="inlineStr">
        <is>
          <t>Negative Human Impacts on Biodiversity</t>
        </is>
      </c>
      <c r="C528" s="13" t="inlineStr">
        <is>
          <t>Land Use: Peat Bog Destruction [BI7.056]</t>
        </is>
      </c>
      <c r="D528" s="12" t="inlineStr">
        <is>
          <t xml:space="preserve">Explain how clearing land for peat bog destruction impacts the environment. </t>
        </is>
      </c>
      <c r="E528" s="12" t="inlineStr">
        <is>
          <t>61042ede-71da-4926-933f-7c745efc5e95</t>
        </is>
      </c>
    </row>
    <row r="529" ht="45" customHeight="1">
      <c r="A529" s="12" t="inlineStr">
        <is>
          <t>Unit 4.2: Ecosystems &amp; Biodiversity</t>
        </is>
      </c>
      <c r="B529" s="12" t="inlineStr">
        <is>
          <t>Negative Human Impacts on Biodiversity</t>
        </is>
      </c>
      <c r="C529" s="13" t="inlineStr">
        <is>
          <t>Land Use: Deforestation [BI7.057]</t>
        </is>
      </c>
      <c r="D529" s="12" t="inlineStr">
        <is>
          <t xml:space="preserve">Explain how clearing land for deforestation impacts the environment. </t>
        </is>
      </c>
      <c r="E529" s="12" t="inlineStr">
        <is>
          <t>1ea8aedf-8dd4-4cc8-a519-fc164211f7e8</t>
        </is>
      </c>
    </row>
    <row r="530" ht="45" customHeight="1">
      <c r="A530" s="12" t="inlineStr">
        <is>
          <t>Unit 4.2: Ecosystems &amp; Biodiversity</t>
        </is>
      </c>
      <c r="B530" s="12" t="inlineStr">
        <is>
          <t>Negative Human Impacts on Biodiversity</t>
        </is>
      </c>
      <c r="C530" s="13" t="inlineStr">
        <is>
          <t>Land Use: Summary [BI7.058]</t>
        </is>
      </c>
      <c r="D530" s="12" t="inlineStr">
        <is>
          <t xml:space="preserve">Summarise the impact of farming, building, quarrying, mining, landfill, peat bog destruction and deforestation on the environment. </t>
        </is>
      </c>
      <c r="E530" s="12" t="inlineStr">
        <is>
          <t>8f51544c-5f19-48eb-9106-96acd37eee96</t>
        </is>
      </c>
    </row>
    <row r="531" ht="45" customHeight="1">
      <c r="A531" s="12" t="inlineStr">
        <is>
          <t>Unit 4.2: Ecosystems &amp; Biodiversity</t>
        </is>
      </c>
      <c r="B531" s="12" t="inlineStr">
        <is>
          <t>Negative Human Impacts on Biodiversity</t>
        </is>
      </c>
      <c r="C531" s="13" t="inlineStr">
        <is>
          <t>Pollutants: Fertiliser [BI7.049]</t>
        </is>
      </c>
      <c r="D531" s="12" t="inlineStr">
        <is>
          <t>Explain the impact of fertiliser as a pollutant.</t>
        </is>
      </c>
      <c r="E531" s="12" t="inlineStr">
        <is>
          <t>4680c4f3-2ca0-4612-a599-a100058ba7f8</t>
        </is>
      </c>
    </row>
    <row r="532" ht="45" customHeight="1">
      <c r="A532" s="12" t="inlineStr">
        <is>
          <t>Unit 4.2: Ecosystems &amp; Biodiversity</t>
        </is>
      </c>
      <c r="B532" s="12" t="inlineStr">
        <is>
          <t>Negative Human Impacts on Biodiversity</t>
        </is>
      </c>
      <c r="C532" s="13" t="inlineStr">
        <is>
          <t>Pollutants: Industrial Chemicals [BI7.050]</t>
        </is>
      </c>
      <c r="D532" s="12" t="inlineStr">
        <is>
          <t>Explain the impact of industrial chemicals as pollutants.</t>
        </is>
      </c>
      <c r="E532" s="12" t="inlineStr">
        <is>
          <t>7c25b4f0-6794-4ef3-b8a0-f7f7cfbbc3e4</t>
        </is>
      </c>
    </row>
    <row r="533" ht="45" customHeight="1">
      <c r="A533" s="12" t="inlineStr">
        <is>
          <t>Unit 4.2: Ecosystems &amp; Biodiversity</t>
        </is>
      </c>
      <c r="B533" s="12" t="inlineStr">
        <is>
          <t>Negative Human Impacts on Biodiversity</t>
        </is>
      </c>
      <c r="C533" s="13" t="inlineStr">
        <is>
          <t>Pollutants: Summary [BI7.051]</t>
        </is>
      </c>
      <c r="D533" s="12" t="inlineStr">
        <is>
          <t>Summarise the impact of the following pollutants on the environment: carbon dioxide, sulfur dioxide, nitrogen oxide, particulates, carbon monoxide, methane, fertiliser, and industrial chemicals.</t>
        </is>
      </c>
      <c r="E533" s="12" t="inlineStr">
        <is>
          <t>292d706d-4b13-4223-8e76-de94bb8d014e</t>
        </is>
      </c>
    </row>
    <row r="534" ht="45" customHeight="1">
      <c r="A534" s="12" t="inlineStr">
        <is>
          <t>Unit 4.2: Ecosystems &amp; Biodiversity</t>
        </is>
      </c>
      <c r="B534" s="12" t="inlineStr">
        <is>
          <t>Positive Human Impacts on Biodiversity</t>
        </is>
      </c>
      <c r="C534" s="13" t="inlineStr">
        <is>
          <t>Diagnostic: Positive Human Impacts on Biodiversity [SY0.075]</t>
        </is>
      </c>
      <c r="D534" s="12" t="inlineStr">
        <is>
          <t>Diagnostic for conservation and maintaining biodiversity in different ecosystems, through recycling and government policy,</t>
        </is>
      </c>
      <c r="E534" s="12" t="inlineStr">
        <is>
          <t>9464e274-48c6-4b55-9781-3e7fd3601402</t>
        </is>
      </c>
    </row>
    <row r="535" ht="45" customHeight="1">
      <c r="A535" s="12" t="inlineStr">
        <is>
          <t>Unit 4.2: Ecosystems &amp; Biodiversity</t>
        </is>
      </c>
      <c r="B535" s="12" t="inlineStr">
        <is>
          <t>Positive Human Impacts on Biodiversity</t>
        </is>
      </c>
      <c r="C535" s="13" t="inlineStr">
        <is>
          <t>Maintaining Biodiversity: Conservation [BI7.059]</t>
        </is>
      </c>
      <c r="D535" s="12" t="inlineStr">
        <is>
          <t>Define conservation and state some of the projects designed to promote biodiversity.</t>
        </is>
      </c>
      <c r="E535" s="12" t="inlineStr">
        <is>
          <t>ed6ed6f5-50f4-4a8c-a02f-44e582724c63</t>
        </is>
      </c>
    </row>
    <row r="536" ht="45" customHeight="1">
      <c r="A536" s="12" t="inlineStr">
        <is>
          <t>Unit 4.2: Ecosystems &amp; Biodiversity</t>
        </is>
      </c>
      <c r="B536" s="12" t="inlineStr">
        <is>
          <t>Positive Human Impacts on Biodiversity</t>
        </is>
      </c>
      <c r="C536" s="13" t="inlineStr">
        <is>
          <t>Maintaining Biodiversity: Breeding Programmes [BI7.060]</t>
        </is>
      </c>
      <c r="D536" s="12" t="inlineStr">
        <is>
          <t>Explain how breeding programmes aim to maintain biodiversity.</t>
        </is>
      </c>
      <c r="E536" s="12" t="inlineStr">
        <is>
          <t>a1b41d20-7f83-4675-999a-9287ae22e61e</t>
        </is>
      </c>
    </row>
    <row r="537" ht="45" customHeight="1">
      <c r="A537" s="12" t="inlineStr">
        <is>
          <t>Unit 4.2: Ecosystems &amp; Biodiversity</t>
        </is>
      </c>
      <c r="B537" s="12" t="inlineStr">
        <is>
          <t>Positive Human Impacts on Biodiversity</t>
        </is>
      </c>
      <c r="C537" s="13" t="inlineStr">
        <is>
          <t>Maintaining Biodiversity: Rare Habitats [BI7.061]</t>
        </is>
      </c>
      <c r="D537" s="12" t="inlineStr">
        <is>
          <t>Explain how the restoration of rare habitats can maintain or increase biodiversity.</t>
        </is>
      </c>
      <c r="E537" s="12" t="inlineStr">
        <is>
          <t>9b2d51c1-3773-43a3-ba7a-b594bc9a0608</t>
        </is>
      </c>
    </row>
    <row r="538" ht="45" customHeight="1">
      <c r="A538" s="12" t="inlineStr">
        <is>
          <t>Unit 4.2: Ecosystems &amp; Biodiversity</t>
        </is>
      </c>
      <c r="B538" s="12" t="inlineStr">
        <is>
          <t>Positive Human Impacts on Biodiversity</t>
        </is>
      </c>
      <c r="C538" s="13" t="inlineStr">
        <is>
          <t>Maintaining Biodiversity: Field Margins &amp; Hedgerows [BI7.062]</t>
        </is>
      </c>
      <c r="D538" s="12" t="inlineStr">
        <is>
          <t>Explain how the reintegration of field margins &amp; hedgerows can maintain or increase biodiversity.</t>
        </is>
      </c>
      <c r="E538" s="12" t="inlineStr">
        <is>
          <t>d0c5eb09-5cde-4d70-ae0c-430bf01ce61c</t>
        </is>
      </c>
    </row>
    <row r="539" ht="45" customHeight="1">
      <c r="A539" s="12" t="inlineStr">
        <is>
          <t>Unit 4.2: Ecosystems &amp; Biodiversity</t>
        </is>
      </c>
      <c r="B539" s="12" t="inlineStr">
        <is>
          <t>Positive Human Impacts on Biodiversity</t>
        </is>
      </c>
      <c r="C539" s="13" t="inlineStr">
        <is>
          <t>Maintaining Biodiversity: Government Policy [BI7.063]</t>
        </is>
      </c>
      <c r="D539" s="12" t="inlineStr">
        <is>
          <t>Explain how the government policy can encourage the maintenance or improvement in biodiversity.</t>
        </is>
      </c>
      <c r="E539" s="12" t="inlineStr">
        <is>
          <t>81e4955b-f36b-4af2-98d1-6c03562d4799</t>
        </is>
      </c>
    </row>
    <row r="540" ht="45" customHeight="1">
      <c r="A540" s="12" t="inlineStr">
        <is>
          <t>Unit 4.2: Ecosystems &amp; Biodiversity</t>
        </is>
      </c>
      <c r="B540" s="12" t="inlineStr">
        <is>
          <t>Positive Human Impacts on Biodiversity</t>
        </is>
      </c>
      <c r="C540" s="13" t="inlineStr">
        <is>
          <t>Maintaining Biodiversity: Recycling [BI7.064]</t>
        </is>
      </c>
      <c r="D540" s="12" t="inlineStr">
        <is>
          <t>Explain how recycling programmes can have a positive impact on the biodiversity of the Earth.</t>
        </is>
      </c>
      <c r="E540" s="12" t="inlineStr">
        <is>
          <t>d9c40a7f-4ff7-498a-af51-93a955b2ccb4</t>
        </is>
      </c>
    </row>
    <row r="541" ht="45" customHeight="1">
      <c r="A541" s="12" t="inlineStr">
        <is>
          <t>Unit 4.2: Ecosystems &amp; Biodiversity</t>
        </is>
      </c>
      <c r="B541" s="12" t="inlineStr">
        <is>
          <t>Positive Human Impacts on Biodiversity</t>
        </is>
      </c>
      <c r="C541" s="13" t="inlineStr">
        <is>
          <t>Maintaining Biodiversity: Ecotourism [BI7.065]</t>
        </is>
      </c>
      <c r="D541" s="12" t="inlineStr">
        <is>
          <t>Explain how the introduction of ecotourism projects can help to maintain or improve biodiversity.</t>
        </is>
      </c>
      <c r="E541" s="12" t="inlineStr">
        <is>
          <t>2fcc21e1-7acd-48b4-be1e-b38fa1d93b27</t>
        </is>
      </c>
    </row>
    <row r="542" ht="45" customHeight="1">
      <c r="A542" s="12" t="inlineStr">
        <is>
          <t>Unit 4.2: Ecosystems &amp; Biodiversity</t>
        </is>
      </c>
      <c r="B542" s="12" t="inlineStr">
        <is>
          <t>Positive Human Impacts on Biodiversity</t>
        </is>
      </c>
      <c r="C542" s="13" t="inlineStr">
        <is>
          <t>Maintaining Biodiversity: Forestry [BI7.066]</t>
        </is>
      </c>
      <c r="D542" s="12" t="inlineStr">
        <is>
          <t>Explained how sustainable forest management can maintain or improve biodiversity in an area.</t>
        </is>
      </c>
      <c r="E542" s="12" t="inlineStr">
        <is>
          <t>bb266613-99ed-45dd-acf6-34aa993f4dc5</t>
        </is>
      </c>
    </row>
    <row r="543" ht="45" customHeight="1">
      <c r="A543" s="12" t="inlineStr">
        <is>
          <t>Unit 4.2: Ecosystems &amp; Biodiversity</t>
        </is>
      </c>
      <c r="B543" s="12" t="inlineStr">
        <is>
          <t>Positive Human Impacts on Biodiversity</t>
        </is>
      </c>
      <c r="C543" s="13" t="inlineStr">
        <is>
          <t>Maintaining Biodiversity: Summary [BI7.067]</t>
        </is>
      </c>
      <c r="D543" s="12" t="inlineStr">
        <is>
          <t>Summarise the key features of the most important projects aimed at maintaining or improving biodiversity.</t>
        </is>
      </c>
      <c r="E543" s="12" t="inlineStr">
        <is>
          <t>93c1aa4f-94ff-4795-88e1-c805558720ff</t>
        </is>
      </c>
    </row>
    <row r="544" ht="45" customHeight="1">
      <c r="A544" s="12" t="inlineStr">
        <is>
          <t>Unit 4.3: Inheritance</t>
        </is>
      </c>
      <c r="B544" s="12" t="inlineStr">
        <is>
          <t>Reproduction</t>
        </is>
      </c>
      <c r="C544" s="13" t="inlineStr">
        <is>
          <t>Diagnostic: Reproduction [SY0.076]</t>
        </is>
      </c>
      <c r="D544" s="12" t="inlineStr">
        <is>
          <t>Diagnostic for reproduction and for the development of the embryo after fertilisation.</t>
        </is>
      </c>
      <c r="E544" s="12" t="inlineStr">
        <is>
          <t>5179f443-a31e-4237-975f-36424a89a23c</t>
        </is>
      </c>
    </row>
    <row r="545" ht="45" customHeight="1">
      <c r="A545" s="12" t="inlineStr">
        <is>
          <t>Unit 4.3: Inheritance</t>
        </is>
      </c>
      <c r="B545" s="12" t="inlineStr">
        <is>
          <t>Reproduction</t>
        </is>
      </c>
      <c r="C545" s="13" t="inlineStr">
        <is>
          <t>Reproduction: Sexual [BI6.001]</t>
        </is>
      </c>
      <c r="D545" s="12" t="inlineStr">
        <is>
          <t>Describe sexual reproduction. Includes chromosome number, gametes and fertilisation.</t>
        </is>
      </c>
      <c r="E545" s="12" t="inlineStr">
        <is>
          <t>e86a949c-7efa-4d5e-bedd-ef43db69662a</t>
        </is>
      </c>
    </row>
    <row r="546" ht="45" customHeight="1">
      <c r="A546" s="12" t="inlineStr">
        <is>
          <t>Unit 4.3: Inheritance</t>
        </is>
      </c>
      <c r="B546" s="12" t="inlineStr">
        <is>
          <t>Reproduction</t>
        </is>
      </c>
      <c r="C546" s="13" t="inlineStr">
        <is>
          <t>Reproduction: Asexual [BI6.002]</t>
        </is>
      </c>
      <c r="D546" s="12" t="inlineStr">
        <is>
          <t>Describe asexual reproduction. Includes chromosome number and clones.</t>
        </is>
      </c>
      <c r="E546" s="12" t="inlineStr">
        <is>
          <t>77bda720-8c15-4a39-ba6c-81d7616fda75</t>
        </is>
      </c>
    </row>
    <row r="547" ht="45" customHeight="1">
      <c r="A547" s="12" t="inlineStr">
        <is>
          <t>Unit 4.3: Inheritance</t>
        </is>
      </c>
      <c r="B547" s="12" t="inlineStr">
        <is>
          <t>Reproduction</t>
        </is>
      </c>
      <c r="C547" s="13" t="inlineStr">
        <is>
          <t>Reproduction: Summary [BI6.003]</t>
        </is>
      </c>
      <c r="D547" s="12" t="inlineStr">
        <is>
          <t>Describe and compare sexual and asexual reproduction.</t>
        </is>
      </c>
      <c r="E547" s="12" t="inlineStr">
        <is>
          <t>4f5d76e5-4daa-40b7-a198-1b2a25588c38</t>
        </is>
      </c>
    </row>
    <row r="548" ht="45" customHeight="1">
      <c r="A548" s="12" t="inlineStr">
        <is>
          <t>Unit 4.3: Inheritance</t>
        </is>
      </c>
      <c r="B548" s="12" t="inlineStr">
        <is>
          <t>Introduction to Genetics</t>
        </is>
      </c>
      <c r="C548" s="13" t="inlineStr">
        <is>
          <t>Diagnostic: Introduction to Genetics [SY0.077]</t>
        </is>
      </c>
      <c r="D548" s="12" t="inlineStr">
        <is>
          <t>Diagnostic for all things genetics: human genome, genes, alleles, zygosity, phenotyopes and principles of inheritance.</t>
        </is>
      </c>
      <c r="E548" s="12" t="inlineStr">
        <is>
          <t>59bba5e0-6c1c-4e49-b4c0-a5064e61dcc4</t>
        </is>
      </c>
    </row>
    <row r="549" ht="45" customHeight="1">
      <c r="A549" s="12" t="inlineStr">
        <is>
          <t>Unit 4.3: Inheritance</t>
        </is>
      </c>
      <c r="B549" s="12" t="inlineStr">
        <is>
          <t>Introduction to Genetics</t>
        </is>
      </c>
      <c r="C549" s="13" t="inlineStr">
        <is>
          <t>Introduction to Genetics [BI6.010]</t>
        </is>
      </c>
      <c r="D549" s="12" t="inlineStr">
        <is>
          <t>Define genetics. Identify parents and offspring from simple diagrams.</t>
        </is>
      </c>
      <c r="E549" s="12" t="inlineStr">
        <is>
          <t>b5629449-af62-4c42-a530-7f71a1b5ab31</t>
        </is>
      </c>
    </row>
    <row r="550" ht="45" customHeight="1">
      <c r="A550" s="12" t="inlineStr">
        <is>
          <t>Unit 4.3: Inheritance</t>
        </is>
      </c>
      <c r="B550" s="12" t="inlineStr">
        <is>
          <t>Introduction to Genetics</t>
        </is>
      </c>
      <c r="C550" s="13" t="inlineStr">
        <is>
          <t>Genome to Genes [BI6.011]</t>
        </is>
      </c>
      <c r="D550" s="12" t="inlineStr">
        <is>
          <t xml:space="preserve">Define, describe &amp; identify DNA, genes, chromosomes and genomes.  </t>
        </is>
      </c>
      <c r="E550" s="12" t="inlineStr">
        <is>
          <t>2c2c041a-49ef-41f0-a3a0-f86e69ff2ea0</t>
        </is>
      </c>
    </row>
    <row r="551" ht="45" customHeight="1">
      <c r="A551" s="12" t="inlineStr">
        <is>
          <t>Unit 4.3: Inheritance</t>
        </is>
      </c>
      <c r="B551" s="12" t="inlineStr">
        <is>
          <t>Introduction to Genetics</t>
        </is>
      </c>
      <c r="C551" s="13" t="inlineStr">
        <is>
          <t>Sex Chromosomes in Humans: Introduction [BI6.054]</t>
        </is>
      </c>
      <c r="D551" s="12" t="inlineStr">
        <is>
          <t>Describe the human sex determination system, identify the most typical male and female genotypes and give typical features.</t>
        </is>
      </c>
      <c r="E551" s="12" t="inlineStr">
        <is>
          <t>7ace44fa-0a0a-4975-ab07-8fe940d752cd</t>
        </is>
      </c>
    </row>
    <row r="552" ht="45" customHeight="1">
      <c r="A552" s="12" t="inlineStr">
        <is>
          <t>Unit 4.3: Inheritance</t>
        </is>
      </c>
      <c r="B552" s="12" t="inlineStr">
        <is>
          <t>Introduction to Genetics</t>
        </is>
      </c>
      <c r="C552" s="13" t="inlineStr">
        <is>
          <t>Genes &amp; Alleles [BI6.022]</t>
        </is>
      </c>
      <c r="D552" s="12" t="inlineStr">
        <is>
          <t>Define allele and explain the difference between dominant and recessive alleles. Does not include co-dominance.</t>
        </is>
      </c>
      <c r="E552" s="12" t="inlineStr">
        <is>
          <t>90147dd0-ce13-45ef-bca7-26b465e4de8e</t>
        </is>
      </c>
    </row>
    <row r="553" ht="45" customHeight="1">
      <c r="A553" s="12" t="inlineStr">
        <is>
          <t>Unit 4.3: Inheritance</t>
        </is>
      </c>
      <c r="B553" s="12" t="inlineStr">
        <is>
          <t>Introduction to Genetics</t>
        </is>
      </c>
      <c r="C553" s="13" t="inlineStr">
        <is>
          <t>Zygosity [BI6.024]</t>
        </is>
      </c>
      <c r="D553" s="12" t="inlineStr">
        <is>
          <t>Identify heterozygous and homozygous individuals and explain the difference between dominant and recessive alleles. Does not include co-dominance.</t>
        </is>
      </c>
      <c r="E553" s="12" t="inlineStr">
        <is>
          <t>d80b900f-7077-419d-b70e-f82d21c1e574</t>
        </is>
      </c>
    </row>
    <row r="554" ht="45" customHeight="1">
      <c r="A554" s="12" t="inlineStr">
        <is>
          <t>Unit 4.3: Inheritance</t>
        </is>
      </c>
      <c r="B554" s="12" t="inlineStr">
        <is>
          <t>Introduction to Genetics</t>
        </is>
      </c>
      <c r="C554" s="13" t="inlineStr">
        <is>
          <t>Genotypes &amp; Phenotypes [BI6.025]</t>
        </is>
      </c>
      <c r="D554" s="12" t="inlineStr">
        <is>
          <t>Explain how genotype influences phenotype.</t>
        </is>
      </c>
      <c r="E554" s="12" t="inlineStr">
        <is>
          <t>9898e63d-7b85-4567-8b7d-b8c753d98dbe</t>
        </is>
      </c>
    </row>
    <row r="555" ht="45" customHeight="1">
      <c r="A555" s="12" t="inlineStr">
        <is>
          <t>Unit 4.3: Inheritance</t>
        </is>
      </c>
      <c r="B555" s="12" t="inlineStr">
        <is>
          <t>Introduction to Genetics</t>
        </is>
      </c>
      <c r="C555" s="13" t="inlineStr">
        <is>
          <t>Inheritance [BI6.028]</t>
        </is>
      </c>
      <c r="D555" s="12" t="inlineStr">
        <is>
          <t>Describe the process by which genetic information is passed from parent to offspring.</t>
        </is>
      </c>
      <c r="E555" s="12" t="inlineStr">
        <is>
          <t>355bbdd8-13e8-4bf0-a154-63156b002d65</t>
        </is>
      </c>
    </row>
    <row r="556" ht="45" customHeight="1">
      <c r="A556" s="12" t="inlineStr">
        <is>
          <t>Unit 4.3: Inheritance</t>
        </is>
      </c>
      <c r="B556" s="12" t="inlineStr">
        <is>
          <t>Introduction to Genetics</t>
        </is>
      </c>
      <c r="C556" s="13" t="inlineStr">
        <is>
          <t>Key Words in Genetics [BI6.030]</t>
        </is>
      </c>
      <c r="D556" s="12" t="inlineStr">
        <is>
          <t>Define and use the terms gamete, chromosome, gene, allele, dominant, recessive, homozygous, heterozygous, homozygous, genotype &amp; phenotype.</t>
        </is>
      </c>
      <c r="E556" s="12" t="inlineStr">
        <is>
          <t>6eac0ea9-4321-42e0-b380-203dff6e31e5</t>
        </is>
      </c>
    </row>
    <row r="557" ht="45" customHeight="1">
      <c r="A557" s="12" t="inlineStr">
        <is>
          <t>Unit 4.3: Inheritance</t>
        </is>
      </c>
      <c r="B557" s="12" t="inlineStr">
        <is>
          <t>Genetic Diagrams</t>
        </is>
      </c>
      <c r="C557" s="13" t="inlineStr">
        <is>
          <t>Diagnostic: Genetic Diagrams [SY0.079]</t>
        </is>
      </c>
      <c r="D557" s="12" t="inlineStr">
        <is>
          <t>Diagnostic for the genetic diagrams topic.</t>
        </is>
      </c>
      <c r="E557" s="12" t="inlineStr">
        <is>
          <t>63796ebc-8ec7-4e0f-b22e-2cdc5f03adeb</t>
        </is>
      </c>
    </row>
    <row r="558" ht="45" customHeight="1">
      <c r="A558" s="12" t="inlineStr">
        <is>
          <t>Unit 4.3: Inheritance</t>
        </is>
      </c>
      <c r="B558" s="12" t="inlineStr">
        <is>
          <t>Genetic Diagrams</t>
        </is>
      </c>
      <c r="C558" s="13" t="inlineStr">
        <is>
          <t>Genetic Diagrams: Introduction [BI6.031]</t>
        </is>
      </c>
      <c r="D558" s="12" t="inlineStr">
        <is>
          <t>Describe what genetic diagrams show and deduce the possible gametes produced by an individual.</t>
        </is>
      </c>
      <c r="E558" s="12" t="inlineStr">
        <is>
          <t>15c25da7-40a5-4bb4-9952-ce25ad1c9dcf</t>
        </is>
      </c>
    </row>
    <row r="559" ht="45" customHeight="1">
      <c r="A559" s="12" t="inlineStr">
        <is>
          <t>Unit 4.3: Inheritance</t>
        </is>
      </c>
      <c r="B559" s="12" t="inlineStr">
        <is>
          <t>Genetic Diagrams</t>
        </is>
      </c>
      <c r="C559" s="13" t="inlineStr">
        <is>
          <t>Genetic Diagrams: Constructing Punnett Squares [BI6.034]</t>
        </is>
      </c>
      <c r="D559" s="12" t="inlineStr">
        <is>
          <t>Complete Punnett square diagrams. Assumes prior knowledge of alleles, genotypes, phenotypes and zygosity.</t>
        </is>
      </c>
      <c r="E559" s="12" t="inlineStr">
        <is>
          <t>2e5d198d-14d4-4abb-ad19-65c6e0a14439</t>
        </is>
      </c>
    </row>
    <row r="560" ht="45" customHeight="1">
      <c r="A560" s="12" t="inlineStr">
        <is>
          <t>Unit 4.3: Inheritance</t>
        </is>
      </c>
      <c r="B560" s="12" t="inlineStr">
        <is>
          <t>Genetic Diagrams</t>
        </is>
      </c>
      <c r="C560" s="13" t="inlineStr">
        <is>
          <t>Genetic Diagrams: Predicting with Punnett Squares [BI6.035]</t>
        </is>
      </c>
      <c r="D560" s="12" t="inlineStr">
        <is>
          <t xml:space="preserve">Extract and interpret information from Punnett squares. Includes ratios, percentages, fractions and probability. </t>
        </is>
      </c>
      <c r="E560" s="12" t="inlineStr">
        <is>
          <t>801d1a6c-f7d7-4579-ac64-ab91083a0869</t>
        </is>
      </c>
    </row>
    <row r="561" ht="45" customHeight="1">
      <c r="A561" s="12" t="inlineStr">
        <is>
          <t>Unit 4.3: Inheritance</t>
        </is>
      </c>
      <c r="B561" s="12" t="inlineStr">
        <is>
          <t>Genetic Diagrams</t>
        </is>
      </c>
      <c r="C561" s="13" t="inlineStr">
        <is>
          <t>Genetic Diagrams: Genetic Cross Diagrams [BI6.038]</t>
        </is>
      </c>
      <c r="D561" s="12" t="inlineStr">
        <is>
          <t>Complete genetic cross diagrams. Assumes prior knowledge of alleles, genotypes, phenotypes and zygosity.</t>
        </is>
      </c>
      <c r="E561" s="12" t="inlineStr">
        <is>
          <t>2f214e94-db05-4aae-bfd5-327e5045a5a2</t>
        </is>
      </c>
    </row>
    <row r="562" ht="45" customHeight="1">
      <c r="A562" s="12" t="inlineStr">
        <is>
          <t>Unit 4.3: Inheritance</t>
        </is>
      </c>
      <c r="B562" s="12" t="inlineStr">
        <is>
          <t>Genetic Diagrams</t>
        </is>
      </c>
      <c r="C562" s="13" t="inlineStr">
        <is>
          <t>Genetic Diagrams: Interpreting Genetic Cross Diagrams [BI6.039]</t>
        </is>
      </c>
      <c r="D562" s="12" t="inlineStr">
        <is>
          <t xml:space="preserve">Extract and interpret information from genetic cross diagrams. Predict the results of a single gene cross using ratios, percentages, fractions and probability. </t>
        </is>
      </c>
      <c r="E562" s="12" t="inlineStr">
        <is>
          <t>7b5f3588-350c-4b00-b505-78df00ba3733</t>
        </is>
      </c>
    </row>
    <row r="563" ht="45" customHeight="1">
      <c r="A563" s="12" t="inlineStr">
        <is>
          <t>Unit 4.3: Inheritance</t>
        </is>
      </c>
      <c r="B563" s="12" t="inlineStr">
        <is>
          <t>Genetic Diagrams</t>
        </is>
      </c>
      <c r="C563" s="13" t="inlineStr">
        <is>
          <t>Genetic Diagrams: Family Trees [BI6.042]</t>
        </is>
      </c>
      <c r="D563" s="12" t="inlineStr">
        <is>
          <t>Complete family tree diagrams.</t>
        </is>
      </c>
      <c r="E563" s="12" t="inlineStr">
        <is>
          <t>90098555-a6a0-4e0f-b7ec-411fcbdf92e1</t>
        </is>
      </c>
    </row>
    <row r="564" ht="45" customHeight="1">
      <c r="A564" s="12" t="inlineStr">
        <is>
          <t>Unit 4.3: Inheritance</t>
        </is>
      </c>
      <c r="B564" s="12" t="inlineStr">
        <is>
          <t>Genetic Diagrams</t>
        </is>
      </c>
      <c r="C564" s="13" t="inlineStr">
        <is>
          <t>Genetic Diagrams: Interpreting Family Trees [BI6.043]</t>
        </is>
      </c>
      <c r="D564" s="12" t="inlineStr">
        <is>
          <t xml:space="preserve">Extract and interpret information from family trees. </t>
        </is>
      </c>
      <c r="E564" s="12" t="inlineStr">
        <is>
          <t>1d410fd9-e4f3-4243-9927-378b1cea3c90</t>
        </is>
      </c>
    </row>
    <row r="565" ht="45" customHeight="1">
      <c r="A565" s="12" t="inlineStr">
        <is>
          <t>Unit 4.3: Inheritance</t>
        </is>
      </c>
      <c r="B565" s="12" t="inlineStr">
        <is>
          <t>Genetic Diagrams</t>
        </is>
      </c>
      <c r="C565" s="13" t="inlineStr">
        <is>
          <t>Cystic Fibrosis: Genetic Diagrams [BI6.050]</t>
        </is>
      </c>
      <c r="D565" s="12" t="inlineStr">
        <is>
          <t>Complete &amp; interpret Punnet squares, genetic crosses and family trees. Predict the chances of a child having cystic fibrosis using ratios, percentages, fractions and probability. Assumes prior knowledge of alleles, genotypes, phenotypes and zygosity.</t>
        </is>
      </c>
      <c r="E565" s="12" t="inlineStr">
        <is>
          <t>d62a5d51-dfd4-475d-aba3-cae1c19866ac</t>
        </is>
      </c>
    </row>
    <row r="566" ht="45" customHeight="1">
      <c r="A566" s="12" t="inlineStr">
        <is>
          <t>Unit 4.3: Inheritance</t>
        </is>
      </c>
      <c r="B566" s="12" t="inlineStr">
        <is>
          <t>Genetic Diagrams</t>
        </is>
      </c>
      <c r="C566" s="13" t="inlineStr">
        <is>
          <t>Polydactyly: Genetic Diagrams [BI6.053]</t>
        </is>
      </c>
      <c r="D566" s="12" t="inlineStr">
        <is>
          <t>Complete &amp; interpret Punnett squares, genetic crosses and family trees. Predict the chances of a child having polydactyly using ratios, percentages, fractions and probability. Assumes prior knowledge of alleles, genotypes, phenotypes and zygosity.</t>
        </is>
      </c>
      <c r="E566" s="12" t="inlineStr">
        <is>
          <t>0fb446fe-98db-4f24-9d3b-8243d784639f</t>
        </is>
      </c>
    </row>
    <row r="567" ht="45" customHeight="1">
      <c r="A567" s="12" t="inlineStr">
        <is>
          <t>Unit 4.3: Inheritance</t>
        </is>
      </c>
      <c r="B567" s="12" t="inlineStr">
        <is>
          <t>Genetic Diagrams</t>
        </is>
      </c>
      <c r="C567" s="13" t="inlineStr">
        <is>
          <t>Sex Chromosomes in Humans: Genetic Diagrams [BI6.056]</t>
        </is>
      </c>
      <c r="D567" s="12" t="inlineStr">
        <is>
          <t>Complete &amp; interpret Punnett squares, genetic crosses and family trees. Predict outcomes using ratios, percentages, fractions and probability. Assumes prior knowledge of alleles, genotypes, phenotypes and zygosity.</t>
        </is>
      </c>
      <c r="E567" s="12" t="inlineStr">
        <is>
          <t>704e566a-50ae-4295-9f33-d12d3feade1a</t>
        </is>
      </c>
    </row>
    <row r="568" ht="45" customHeight="1">
      <c r="A568" s="12" t="inlineStr">
        <is>
          <t>Unit 4.4: Variation &amp; Evolution</t>
        </is>
      </c>
      <c r="B568" s="12" t="inlineStr">
        <is>
          <t>Variation</t>
        </is>
      </c>
      <c r="C568" s="13" t="inlineStr">
        <is>
          <t>Diagnostic: Variation [SY0.081]</t>
        </is>
      </c>
      <c r="D568" s="12" t="inlineStr">
        <is>
          <t>Diagnostic for the variation topic.</t>
        </is>
      </c>
      <c r="E568" s="12" t="inlineStr">
        <is>
          <t>3e676aa7-daf8-4118-8084-294688b1db63</t>
        </is>
      </c>
    </row>
    <row r="569" ht="45" customHeight="1">
      <c r="A569" s="12" t="inlineStr">
        <is>
          <t>Unit 4.4: Variation &amp; Evolution</t>
        </is>
      </c>
      <c r="B569" s="12" t="inlineStr">
        <is>
          <t>Variation</t>
        </is>
      </c>
      <c r="C569" s="13" t="inlineStr">
        <is>
          <t>Continuous &amp; Discontinuous Variation [BI6.060]</t>
        </is>
      </c>
      <c r="D569" s="12" t="inlineStr">
        <is>
          <t>Describe and give examples of continuous and discontinuous variation. Compare the two types of variations, including how continuous and discontinuous data are plotted.</t>
        </is>
      </c>
      <c r="E569" s="12" t="inlineStr">
        <is>
          <t>3d04f97d-6e07-4b81-aac8-ad0e3c3f83eb</t>
        </is>
      </c>
    </row>
    <row r="570" ht="45" customHeight="1">
      <c r="A570" s="12" t="inlineStr">
        <is>
          <t>Unit 4.4: Variation &amp; Evolution</t>
        </is>
      </c>
      <c r="B570" s="12" t="inlineStr">
        <is>
          <t>Variation</t>
        </is>
      </c>
      <c r="C570" s="13" t="inlineStr">
        <is>
          <t>Causes of Variation [BI6.061]</t>
        </is>
      </c>
      <c r="D570" s="12" t="inlineStr">
        <is>
          <t>Explain how variation amongst individuals of the same places is caused. Give examples of charactersitics affected by genetic variation, environmental factors or both.</t>
        </is>
      </c>
      <c r="E570" s="12" t="inlineStr">
        <is>
          <t>4c36bdc9-0fa1-4213-becb-c367a56574be</t>
        </is>
      </c>
    </row>
    <row r="571" ht="45" customHeight="1">
      <c r="A571" s="12" t="inlineStr">
        <is>
          <t>Unit 4.4: Variation &amp; Evolution</t>
        </is>
      </c>
      <c r="B571" s="12" t="inlineStr">
        <is>
          <t>Variation</t>
        </is>
      </c>
      <c r="C571" s="13" t="inlineStr">
        <is>
          <t>Species &amp; Variation [BI6.059]</t>
        </is>
      </c>
      <c r="D571" s="12" t="inlineStr">
        <is>
          <t>Give the definition of a species. Explain why individuals of the same species have similar features, but are not exactly the same.</t>
        </is>
      </c>
      <c r="E571" s="12" t="inlineStr">
        <is>
          <t>7a39f2fd-683b-41ae-9439-9c8881894fe4</t>
        </is>
      </c>
    </row>
    <row r="572" ht="45" customHeight="1">
      <c r="A572" s="12" t="inlineStr">
        <is>
          <t>Unit 4.4: Variation &amp; Evolution</t>
        </is>
      </c>
      <c r="B572" s="12" t="inlineStr">
        <is>
          <t>Evolution &amp; Natural Selection</t>
        </is>
      </c>
      <c r="C572" s="13" t="inlineStr">
        <is>
          <t>Diagnostic: Evolution &amp; Natural Selection [SY0.082]</t>
        </is>
      </c>
      <c r="D572" s="12" t="inlineStr">
        <is>
          <t>Diagnostic for evolution by natural selection.</t>
        </is>
      </c>
      <c r="E572" s="12" t="inlineStr">
        <is>
          <t>e28004d1-d66b-47dc-8f7e-f676d4f42647</t>
        </is>
      </c>
    </row>
    <row r="573" ht="45" customHeight="1">
      <c r="A573" s="12" t="inlineStr">
        <is>
          <t>Unit 4.4: Variation &amp; Evolution</t>
        </is>
      </c>
      <c r="B573" s="12" t="inlineStr">
        <is>
          <t>Evolution &amp; Natural Selection</t>
        </is>
      </c>
      <c r="C573" s="13" t="inlineStr">
        <is>
          <t>Evolution [BI6.064]</t>
        </is>
      </c>
      <c r="D573" s="12" t="inlineStr">
        <is>
          <t>Give the definition of evolution. State what characteristics are affected by evolution. Describe the evolution of the peppered moth.</t>
        </is>
      </c>
      <c r="E573" s="12" t="inlineStr">
        <is>
          <t>d069e777-5bb5-4ff3-8420-0fe0368b0a6b</t>
        </is>
      </c>
    </row>
    <row r="574" ht="45" customHeight="1">
      <c r="A574" s="12" t="inlineStr">
        <is>
          <t>Unit 4.4: Variation &amp; Evolution</t>
        </is>
      </c>
      <c r="B574" s="12" t="inlineStr">
        <is>
          <t>Evolution &amp; Natural Selection</t>
        </is>
      </c>
      <c r="C574" s="13" t="inlineStr">
        <is>
          <t>The Process of Natural Selection [BI6.065]</t>
        </is>
      </c>
      <c r="D574" s="12" t="inlineStr">
        <is>
          <t>Give the definition of natural selection and evolution. Describe the process of natural selection and how it can lead to evolution.</t>
        </is>
      </c>
      <c r="E574" s="12" t="inlineStr">
        <is>
          <t>effa7d45-9e20-49e6-a472-4fa94de8c130</t>
        </is>
      </c>
    </row>
    <row r="575" ht="45" customHeight="1">
      <c r="A575" s="12" t="inlineStr">
        <is>
          <t>Unit 4.4: Variation &amp; Evolution</t>
        </is>
      </c>
      <c r="B575" s="12" t="inlineStr">
        <is>
          <t>Evolution &amp; Natural Selection</t>
        </is>
      </c>
      <c r="C575" s="13" t="inlineStr">
        <is>
          <t>The Importance of Mutation in Evolution [BI6.066]</t>
        </is>
      </c>
      <c r="D575" s="12" t="inlineStr">
        <is>
          <t>Give the definition of evolution and mutation. Explain, using real-life examples, how mutations are essential to evolution.</t>
        </is>
      </c>
      <c r="E575" s="12" t="inlineStr">
        <is>
          <t>e21cbcfe-078d-4361-8a58-81fea080bf98</t>
        </is>
      </c>
    </row>
    <row r="576" ht="45" customHeight="1">
      <c r="A576" s="12" t="inlineStr">
        <is>
          <t>Unit 4.4: Variation &amp; Evolution</t>
        </is>
      </c>
      <c r="B576" s="12" t="inlineStr">
        <is>
          <t>Evolution &amp; Natural Selection</t>
        </is>
      </c>
      <c r="C576" s="13" t="inlineStr">
        <is>
          <t>Formation of a New Species [BI6.067]</t>
        </is>
      </c>
      <c r="D576" s="12" t="inlineStr">
        <is>
          <t>Describe how two populations of one species might end up becoming two species.</t>
        </is>
      </c>
      <c r="E576" s="12" t="inlineStr">
        <is>
          <t>cb402070-2153-40eb-ae40-5e7c40cc6e2c</t>
        </is>
      </c>
    </row>
    <row r="577" ht="45" customHeight="1">
      <c r="A577" s="12" t="inlineStr">
        <is>
          <t>Unit 4.4: Variation &amp; Evolution</t>
        </is>
      </c>
      <c r="B577" s="12" t="inlineStr">
        <is>
          <t>Evolution &amp; Natural Selection</t>
        </is>
      </c>
      <c r="C577" s="13" t="inlineStr">
        <is>
          <t>Evolution: What is a Theory? [BI6.068]</t>
        </is>
      </c>
      <c r="D577" s="12" t="inlineStr">
        <is>
          <t>State the theory used to explain the diversity of life. Define a scientific theory. Describe the process that leads to a scientific theory being established. Give definitions for hypothesis, prediction, peer review, validity and false claim.</t>
        </is>
      </c>
      <c r="E577" s="12" t="inlineStr">
        <is>
          <t>39996ca6-c2db-4724-94b0-c135aae8ffd5</t>
        </is>
      </c>
    </row>
    <row r="578" ht="45" customHeight="1">
      <c r="A578" s="12" t="inlineStr">
        <is>
          <t>Unit 4.4: Variation &amp; Evolution</t>
        </is>
      </c>
      <c r="B578" s="12" t="inlineStr">
        <is>
          <t>Evolution &amp; Natural Selection</t>
        </is>
      </c>
      <c r="C578" s="13" t="inlineStr">
        <is>
          <t>Evolution by Natural Selection: Summary [BI6.069]</t>
        </is>
      </c>
      <c r="D578" s="12" t="inlineStr">
        <is>
          <t>State the theory of evolution. Define natural selection, describe the process of natural selection and how it can lead to evolution through examples. Use knowledge and understanding of natural selection and evolution to justify the theory of evolution.</t>
        </is>
      </c>
      <c r="E578" s="12" t="inlineStr">
        <is>
          <t>8d04c891-12cb-42b7-9d7c-53cb85d5b0db</t>
        </is>
      </c>
    </row>
    <row r="579" ht="45" customHeight="1">
      <c r="A579" s="12" t="inlineStr">
        <is>
          <t>Unit 4.4: Variation &amp; Evolution</t>
        </is>
      </c>
      <c r="B579" s="12" t="inlineStr">
        <is>
          <t>Evidence for Evolution</t>
        </is>
      </c>
      <c r="C579" s="13" t="inlineStr">
        <is>
          <t>Diagnostic: Evidence for Evolution [SY0.083]</t>
        </is>
      </c>
      <c r="D579" s="12" t="inlineStr">
        <is>
          <t>Diagnostic for the fossil record and examples of evolution, such as antibiotic resistance and the peppered moth.</t>
        </is>
      </c>
      <c r="E579" s="12" t="inlineStr">
        <is>
          <t>3c0d350a-bb3c-4311-ace4-5576ed1ac909</t>
        </is>
      </c>
    </row>
    <row r="580" ht="45" customHeight="1">
      <c r="A580" s="12" t="inlineStr">
        <is>
          <t>Unit 4.4: Variation &amp; Evolution</t>
        </is>
      </c>
      <c r="B580" s="12" t="inlineStr">
        <is>
          <t>Evidence for Evolution</t>
        </is>
      </c>
      <c r="C580" s="13" t="inlineStr">
        <is>
          <t>Evidence for Evolution [BI6.091]</t>
        </is>
      </c>
      <c r="D580" s="12" t="inlineStr">
        <is>
          <t>State how fossils and the fossil record, the discovery that genes are the hereditary material and antibiotic resistance all provide evidence for the theory of evolution.</t>
        </is>
      </c>
      <c r="E580" s="12" t="inlineStr">
        <is>
          <t>669552dc-366d-43ec-a272-638109b284d2</t>
        </is>
      </c>
    </row>
    <row r="581" ht="45" customHeight="1">
      <c r="A581" s="12" t="inlineStr">
        <is>
          <t>Unit 4.4: Variation &amp; Evolution</t>
        </is>
      </c>
      <c r="B581" s="12" t="inlineStr">
        <is>
          <t>Evidence for Evolution</t>
        </is>
      </c>
      <c r="C581" s="13" t="inlineStr">
        <is>
          <t>Early Life on Earth [BI6.093]</t>
        </is>
      </c>
      <c r="D581" s="12" t="inlineStr">
        <is>
          <t>State when living organisms first appeared on Earth and describe the early life forms that followed.</t>
        </is>
      </c>
      <c r="E581" s="12" t="inlineStr">
        <is>
          <t>2a86fc2f-4163-488c-b5b3-982566139e0b</t>
        </is>
      </c>
    </row>
    <row r="582" ht="45" customHeight="1">
      <c r="A582" s="12" t="inlineStr">
        <is>
          <t>Unit 4.4: Variation &amp; Evolution</t>
        </is>
      </c>
      <c r="B582" s="12" t="inlineStr">
        <is>
          <t>Evidence for Evolution</t>
        </is>
      </c>
      <c r="C582" s="13" t="inlineStr">
        <is>
          <t>Using the Fossil Record [BI6.094]</t>
        </is>
      </c>
      <c r="D582" s="12" t="inlineStr">
        <is>
          <t>Define the fossil record. Describe ways of using the fossil record. State and explain the reasons why the fossil record is incomplete.</t>
        </is>
      </c>
      <c r="E582" s="12" t="inlineStr">
        <is>
          <t>9d925000-d7b1-4b05-90ea-d31c1f58f9f0</t>
        </is>
      </c>
    </row>
    <row r="583" ht="45" customHeight="1">
      <c r="A583" s="12" t="inlineStr">
        <is>
          <t>Unit 4.4: Variation &amp; Evolution</t>
        </is>
      </c>
      <c r="B583" s="12" t="inlineStr">
        <is>
          <t>Evidence for Evolution</t>
        </is>
      </c>
      <c r="C583" s="13" t="inlineStr">
        <is>
          <t>Interpreting Fossil Data [BI6.096]</t>
        </is>
      </c>
      <c r="D583" s="12" t="inlineStr">
        <is>
          <t>Identify patterns and interpret information from charts, graphs and tables such as evolutionary trees.</t>
        </is>
      </c>
      <c r="E583" s="12" t="inlineStr">
        <is>
          <t>7d1f14a2-5bd0-4a85-9b3e-06d9d0f20dd7</t>
        </is>
      </c>
    </row>
    <row r="584" ht="45" customHeight="1">
      <c r="A584" s="12" t="inlineStr">
        <is>
          <t>Unit 4.4: Variation &amp; Evolution</t>
        </is>
      </c>
      <c r="B584" s="12" t="inlineStr">
        <is>
          <t>Evidence for Evolution</t>
        </is>
      </c>
      <c r="C584" s="13" t="inlineStr">
        <is>
          <t>Examples of Evolution: The Peppered Moth [BI6.098]</t>
        </is>
      </c>
      <c r="D584" s="12" t="inlineStr">
        <is>
          <t>Describe and explain the evolution of the peppered moth.</t>
        </is>
      </c>
      <c r="E584" s="12" t="inlineStr">
        <is>
          <t>fe225c4a-bf82-42c0-a2aa-7cab125fb090</t>
        </is>
      </c>
    </row>
    <row r="585" ht="45" customHeight="1">
      <c r="A585" s="12" t="inlineStr">
        <is>
          <t>Unit 4.4: Variation &amp; Evolution</t>
        </is>
      </c>
      <c r="B585" s="12" t="inlineStr">
        <is>
          <t>Evidence for Evolution</t>
        </is>
      </c>
      <c r="C585" s="13" t="inlineStr">
        <is>
          <t>Examples of Evolution: Antibiotic Resistant Bacteria [BI6.104]</t>
        </is>
      </c>
      <c r="D585" s="12" t="inlineStr">
        <is>
          <t>Describe and explain the evolution of antibiotic-resistant bacteria.</t>
        </is>
      </c>
      <c r="E585" s="12" t="inlineStr">
        <is>
          <t>55cdb370-bee4-493a-b156-e533becbb1da</t>
        </is>
      </c>
    </row>
    <row r="586" ht="45" customHeight="1">
      <c r="A586" s="12" t="inlineStr">
        <is>
          <t>Unit 4.4: Variation &amp; Evolution</t>
        </is>
      </c>
      <c r="B586" s="12" t="inlineStr">
        <is>
          <t>Evidence for Evolution</t>
        </is>
      </c>
      <c r="C586" s="13" t="inlineStr">
        <is>
          <t>Dangers of Antibiotics Resistant Bacteria [BI6.105]</t>
        </is>
      </c>
      <c r="D586" s="12" t="inlineStr">
        <is>
          <t>Describe and explain the dangers of antibiotic-resistance bacteria. Describe possible measures to help restrict the increase of antibiotic-resistant bacteria.</t>
        </is>
      </c>
      <c r="E586" s="12" t="inlineStr">
        <is>
          <t>caad593f-2be2-4704-bdcd-71d8f09f42d1</t>
        </is>
      </c>
    </row>
    <row r="587" ht="45" customHeight="1">
      <c r="A587" s="12" t="inlineStr">
        <is>
          <t>Unit 4.4: Variation &amp; Evolution</t>
        </is>
      </c>
      <c r="B587" s="12" t="inlineStr">
        <is>
          <t>Classification</t>
        </is>
      </c>
      <c r="C587" s="13" t="inlineStr">
        <is>
          <t>Diagnostic: Classification [SY0.084]</t>
        </is>
      </c>
      <c r="D587" s="12" t="inlineStr">
        <is>
          <t>Diagnostic for Linnaean classification, the binomial system, three-domain classification, developments in classification and interpreting evolutionary trees.</t>
        </is>
      </c>
      <c r="E587" s="12" t="inlineStr">
        <is>
          <t>1df5079e-0e92-472e-ad62-c85db1584443</t>
        </is>
      </c>
    </row>
    <row r="588" ht="45" customHeight="1">
      <c r="A588" s="12" t="inlineStr">
        <is>
          <t>Unit 4.4: Variation &amp; Evolution</t>
        </is>
      </c>
      <c r="B588" s="12" t="inlineStr">
        <is>
          <t>Classification</t>
        </is>
      </c>
      <c r="C588" s="13" t="inlineStr">
        <is>
          <t>Evolutionary Trees: Interpreting [BI6.111]</t>
        </is>
      </c>
      <c r="D588" s="12" t="inlineStr">
        <is>
          <t>Describe an evolutionary tree, label the key parts and identify the most recent common ancestors and closest relatives from different evolutionary trees.</t>
        </is>
      </c>
      <c r="E588" s="12" t="inlineStr">
        <is>
          <t>a1bf5998-523c-424f-b345-49c0fc4bc9cb</t>
        </is>
      </c>
    </row>
    <row r="589" ht="45" customHeight="1">
      <c r="A589" s="12" t="inlineStr">
        <is>
          <t>Unit 4.4: Variation &amp; Evolution</t>
        </is>
      </c>
      <c r="B589" s="12" t="inlineStr">
        <is>
          <t>Classification</t>
        </is>
      </c>
      <c r="C589" s="13" t="inlineStr">
        <is>
          <t>Pre-Linnaean Classification of Organisms [BI6.106]</t>
        </is>
      </c>
      <c r="D589" s="12" t="inlineStr">
        <is>
          <t>Give brief descriptions of pre-Linnaean classification.</t>
        </is>
      </c>
      <c r="E589" s="12" t="inlineStr">
        <is>
          <t>4d83870a-2758-4119-91d1-c5546757db0a</t>
        </is>
      </c>
    </row>
    <row r="590" ht="45" customHeight="1">
      <c r="A590" s="12" t="inlineStr">
        <is>
          <t>Unit 4.4: Variation &amp; Evolution</t>
        </is>
      </c>
      <c r="B590" s="12" t="inlineStr">
        <is>
          <t>Classification</t>
        </is>
      </c>
      <c r="C590" s="13" t="inlineStr">
        <is>
          <t>Linnaean System of Classification [BI6.107]</t>
        </is>
      </c>
      <c r="D590" s="12" t="inlineStr">
        <is>
          <t>Describe and use the Linnaean system of classification.</t>
        </is>
      </c>
      <c r="E590" s="12" t="inlineStr">
        <is>
          <t>0f48f27a-9ed0-4d3d-a789-b671d6e61940</t>
        </is>
      </c>
    </row>
    <row r="591" ht="45" customHeight="1">
      <c r="A591" s="12" t="inlineStr">
        <is>
          <t>Unit 4.4: Variation &amp; Evolution</t>
        </is>
      </c>
      <c r="B591" s="12" t="inlineStr">
        <is>
          <t>Classification</t>
        </is>
      </c>
      <c r="C591" s="13" t="inlineStr">
        <is>
          <t>Binomial System [BI6.108]</t>
        </is>
      </c>
      <c r="D591" s="12" t="inlineStr">
        <is>
          <t>Describe and use the binomial system.</t>
        </is>
      </c>
      <c r="E591" s="12" t="inlineStr">
        <is>
          <t>1fd50a53-8e3b-4127-a6d5-8c4641bdf3d9</t>
        </is>
      </c>
    </row>
    <row r="592" ht="45" customHeight="1">
      <c r="A592" s="12" t="inlineStr">
        <is>
          <t>Unit 4.4: Variation &amp; Evolution</t>
        </is>
      </c>
      <c r="B592" s="12" t="inlineStr">
        <is>
          <t>Classification</t>
        </is>
      </c>
      <c r="C592" s="13" t="inlineStr">
        <is>
          <t>Three-Domain System of Classification [BI6.109]</t>
        </is>
      </c>
      <c r="D592" s="12" t="inlineStr">
        <is>
          <t>Describe and use the three-domain system developed by Carl Woese.</t>
        </is>
      </c>
      <c r="E592" s="12" t="inlineStr">
        <is>
          <t>ad475ffe-0799-46ec-9553-839d0aa67448</t>
        </is>
      </c>
    </row>
    <row r="593" ht="45" customHeight="1">
      <c r="A593" s="12" t="inlineStr">
        <is>
          <t>Unit 4.4: Variation &amp; Evolution</t>
        </is>
      </c>
      <c r="B593" s="12" t="inlineStr">
        <is>
          <t>Classification</t>
        </is>
      </c>
      <c r="C593" s="13" t="inlineStr">
        <is>
          <t>Developments in Classification Systems [BI6.110]</t>
        </is>
      </c>
      <c r="D593" s="12" t="inlineStr">
        <is>
          <t>Describe the impact of developments in biology on classification systems.</t>
        </is>
      </c>
      <c r="E593" s="12" t="inlineStr">
        <is>
          <t>d97478af-fd16-4594-b16b-ef3d829aadfe</t>
        </is>
      </c>
    </row>
    <row r="594" ht="45" customHeight="1">
      <c r="A594" s="12" t="inlineStr">
        <is>
          <t>Unit 4.4: Variation &amp; Evolution</t>
        </is>
      </c>
      <c r="B594" s="12" t="inlineStr">
        <is>
          <t>Classification</t>
        </is>
      </c>
      <c r="C594" s="13" t="inlineStr">
        <is>
          <t>Evolutionary Trees [BI6.095]</t>
        </is>
      </c>
      <c r="D594" s="12" t="inlineStr">
        <is>
          <t>Describe an evolutionary tree and label the key parts.</t>
        </is>
      </c>
      <c r="E594" s="12" t="inlineStr">
        <is>
          <t>c9045458-8d94-41a7-aa2a-53413a055db8</t>
        </is>
      </c>
    </row>
    <row r="595" ht="45" customHeight="1">
      <c r="A595" s="12" t="inlineStr">
        <is>
          <t>Unit 4.4: Variation &amp; Evolution</t>
        </is>
      </c>
      <c r="B595" s="12" t="inlineStr">
        <is>
          <t>Genetic Engineering</t>
        </is>
      </c>
      <c r="C595" s="13" t="inlineStr">
        <is>
          <t>Diagnostic: Genetic Engineering [SY0.086]</t>
        </is>
      </c>
      <c r="D595" s="12" t="inlineStr">
        <is>
          <t>Diagnostic for the genetic engineering topic.</t>
        </is>
      </c>
      <c r="E595" s="12" t="inlineStr">
        <is>
          <t>be492bc9-1d9b-4af5-9de6-1c1b53a4469d</t>
        </is>
      </c>
    </row>
    <row r="596" ht="45" customHeight="1">
      <c r="A596" s="12" t="inlineStr">
        <is>
          <t>Unit 4.4: Variation &amp; Evolution</t>
        </is>
      </c>
      <c r="B596" s="12" t="inlineStr">
        <is>
          <t>Genetic Engineering</t>
        </is>
      </c>
      <c r="C596" s="13" t="inlineStr">
        <is>
          <t>Selective Breeding [BI6.071]</t>
        </is>
      </c>
      <c r="D596" s="12" t="inlineStr">
        <is>
          <t>Give the definition of selective breeding. Describe the process of selective breeding and explain, with examples, why humans have carried out selective breeding.</t>
        </is>
      </c>
      <c r="E596" s="12" t="inlineStr">
        <is>
          <t>5878ca63-e6b4-499c-9e59-257d8d9b58e6</t>
        </is>
      </c>
    </row>
    <row r="597" ht="45" customHeight="1">
      <c r="A597" s="12" t="inlineStr">
        <is>
          <t>Unit 4.4: Variation &amp; Evolution</t>
        </is>
      </c>
      <c r="B597" s="12" t="inlineStr">
        <is>
          <t>Genetic Engineering</t>
        </is>
      </c>
      <c r="C597" s="13" t="inlineStr">
        <is>
          <t>Inbreeding [BI6.072]</t>
        </is>
      </c>
      <c r="D597" s="12" t="inlineStr">
        <is>
          <t>Give the definition of inbreeding. Describe its role in creating organisms with desired characteristics and its positive and negative impacts.</t>
        </is>
      </c>
      <c r="E597" s="12" t="inlineStr">
        <is>
          <t>0399ef1a-4dee-46c9-872f-de81cb32a470</t>
        </is>
      </c>
    </row>
    <row r="598" ht="45" customHeight="1">
      <c r="A598" s="12" t="inlineStr">
        <is>
          <t>Unit 4.4: Variation &amp; Evolution</t>
        </is>
      </c>
      <c r="B598" s="12" t="inlineStr">
        <is>
          <t>Genetic Engineering</t>
        </is>
      </c>
      <c r="C598" s="13" t="inlineStr">
        <is>
          <t>The Impact of Selective Breeding [BI6.073]</t>
        </is>
      </c>
      <c r="D598" s="12" t="inlineStr">
        <is>
          <t>Explain the impact of selective breeding of food plants and domesticated animals, including the benefits and risks.</t>
        </is>
      </c>
      <c r="E598" s="12" t="inlineStr">
        <is>
          <t>b321b4d3-0906-4795-8587-50bf6556a399</t>
        </is>
      </c>
    </row>
    <row r="599" ht="45" customHeight="1">
      <c r="A599" s="12" t="inlineStr">
        <is>
          <t>Unit 4.4: Variation &amp; Evolution</t>
        </is>
      </c>
      <c r="B599" s="12" t="inlineStr">
        <is>
          <t>Genetic Engineering</t>
        </is>
      </c>
      <c r="C599" s="13" t="inlineStr">
        <is>
          <t>Genetic Engineering [BI6.074]</t>
        </is>
      </c>
      <c r="D599" s="12" t="inlineStr">
        <is>
          <t>Give the definition of genetic engineering. Give examples of organisms that have been genetically modified and why. Describe the process of genetic engineering.</t>
        </is>
      </c>
      <c r="E599" s="12" t="inlineStr">
        <is>
          <t>513cfd6e-4bde-412a-a8a9-c7f145931b4b</t>
        </is>
      </c>
    </row>
    <row r="600" ht="45" customHeight="1">
      <c r="A600" s="12" t="inlineStr">
        <is>
          <t>Unit 4.4: Variation &amp; Evolution</t>
        </is>
      </c>
      <c r="B600" s="12" t="inlineStr">
        <is>
          <t>Genetic Engineering</t>
        </is>
      </c>
      <c r="C600" s="13" t="inlineStr">
        <is>
          <t>GM Crops [BI6.075]</t>
        </is>
      </c>
      <c r="D600" s="12" t="inlineStr">
        <is>
          <t>Give the definition of genetic engineering. Give examples of crops that have been genetically modified and why.</t>
        </is>
      </c>
      <c r="E600" s="12" t="inlineStr">
        <is>
          <t>b3c401be-5894-4a4f-8ffd-debb1c8706e1</t>
        </is>
      </c>
    </row>
    <row r="601" ht="45" customHeight="1">
      <c r="A601" s="12" t="inlineStr">
        <is>
          <t>Unit 4.4: Variation &amp; Evolution</t>
        </is>
      </c>
      <c r="B601" s="12" t="inlineStr">
        <is>
          <t>Genetic Engineering</t>
        </is>
      </c>
      <c r="C601" s="13" t="inlineStr">
        <is>
          <t>Genetic Modification &amp; Inherited Disorders [BI6.076]</t>
        </is>
      </c>
      <c r="D601" s="12" t="inlineStr">
        <is>
          <t>Define genetic modification and inherited disorders. Give examples of how genetic modification is being used to overcome some inherited disorders.</t>
        </is>
      </c>
      <c r="E601" s="12" t="inlineStr">
        <is>
          <t>8603afe5-d531-4ebd-8112-d1c4d0445eb2</t>
        </is>
      </c>
    </row>
    <row r="602" ht="45" customHeight="1">
      <c r="A602" s="12" t="inlineStr">
        <is>
          <t>Unit 4.4: Variation &amp; Evolution</t>
        </is>
      </c>
      <c r="B602" s="12" t="inlineStr">
        <is>
          <t>Genetic Engineering</t>
        </is>
      </c>
      <c r="C602" s="13" t="inlineStr">
        <is>
          <t>The Impact of Genetic Engineering [BI6.077]</t>
        </is>
      </c>
      <c r="D602" s="12" t="inlineStr">
        <is>
          <t>Give the definition of genetic engineering. Evaluate the positive and negative impacts of genetic engineering, as well as ethical considerations and concerns.</t>
        </is>
      </c>
      <c r="E602" s="12" t="inlineStr">
        <is>
          <t>cd27fbcc-84c6-49f6-9440-f7b66f1bc46e</t>
        </is>
      </c>
    </row>
    <row r="603" ht="45" customHeight="1">
      <c r="A603" s="12" t="inlineStr">
        <is>
          <t>Unit 4.4: Variation &amp; Evolution</t>
        </is>
      </c>
      <c r="B603" s="12" t="inlineStr">
        <is>
          <t>Genetic Engineering</t>
        </is>
      </c>
      <c r="C603" s="13" t="inlineStr">
        <is>
          <t>Process of Genetic Engineering [BI6.078]</t>
        </is>
      </c>
      <c r="D603" s="12" t="inlineStr">
        <is>
          <t>Give the definition of genetic engineering. Describe the main steps in the
process of genetic engineering.</t>
        </is>
      </c>
      <c r="E603" s="12" t="inlineStr">
        <is>
          <t>8ccc1e44-29ab-4256-baf5-55e05d59a407</t>
        </is>
      </c>
    </row>
    <row r="604" ht="45" customHeight="1">
      <c r="A604" s="12" t="inlineStr">
        <is>
          <t>Working Scientifically</t>
        </is>
      </c>
      <c r="B604" s="12" t="inlineStr">
        <is>
          <t>Development of Scientific Thinking</t>
        </is>
      </c>
      <c r="C604" s="13" t="inlineStr">
        <is>
          <t>Diagnostic: Development of Scientific Thinking [WS0.01]</t>
        </is>
      </c>
      <c r="D604" s="12" t="inlineStr">
        <is>
          <t>A diagnostic for the developing scientific thinking strand of working scientifically.</t>
        </is>
      </c>
      <c r="E604" s="12" t="inlineStr">
        <is>
          <t>12467ab6-7253-4bbb-9ba0-ec30aaea4624</t>
        </is>
      </c>
    </row>
    <row r="605" ht="45" customHeight="1">
      <c r="A605" s="12" t="inlineStr">
        <is>
          <t>Working Scientifically</t>
        </is>
      </c>
      <c r="B605" s="12" t="inlineStr">
        <is>
          <t>Development of Scientific Thinking</t>
        </is>
      </c>
      <c r="C605" s="13" t="inlineStr">
        <is>
          <t>Science &amp; Scientific Applications [WS01.01]</t>
        </is>
      </c>
      <c r="D605" s="12" t="inlineStr">
        <is>
          <t xml:space="preserve">A description of science and how it is used to answer questions. </t>
        </is>
      </c>
      <c r="E605" s="12" t="inlineStr">
        <is>
          <t>90fe5a9c-46fc-4a1f-8728-33547fb3802b</t>
        </is>
      </c>
    </row>
    <row r="606" ht="45" customHeight="1">
      <c r="A606" s="12" t="inlineStr">
        <is>
          <t>Working Scientifically</t>
        </is>
      </c>
      <c r="B606" s="12" t="inlineStr">
        <is>
          <t>Development of Scientific Thinking</t>
        </is>
      </c>
      <c r="C606" s="13" t="inlineStr">
        <is>
          <t>Developing Scientific Theories [WS01.02]</t>
        </is>
      </c>
      <c r="D606" s="12" t="inlineStr">
        <is>
          <t xml:space="preserve">A description of how scientific theories are formed and how they develop over time. </t>
        </is>
      </c>
      <c r="E606" s="12" t="inlineStr">
        <is>
          <t>484a92d3-8206-44ad-97c0-915beefd474d</t>
        </is>
      </c>
    </row>
    <row r="607" ht="45" customHeight="1">
      <c r="A607" s="12" t="inlineStr">
        <is>
          <t>Working Scientifically</t>
        </is>
      </c>
      <c r="B607" s="12" t="inlineStr">
        <is>
          <t>Development of Scientific Thinking</t>
        </is>
      </c>
      <c r="C607" s="13" t="inlineStr">
        <is>
          <t>Using Data to Support Scientific Theories [WS01.03]</t>
        </is>
      </c>
      <c r="D607" s="12" t="inlineStr">
        <is>
          <t xml:space="preserve">An explanation of how data is used to support scientific theories. </t>
        </is>
      </c>
      <c r="E607" s="12" t="inlineStr">
        <is>
          <t>2cad1b02-e15d-407c-8801-e9b20ffce4d3</t>
        </is>
      </c>
    </row>
    <row r="608" ht="45" customHeight="1">
      <c r="A608" s="12" t="inlineStr">
        <is>
          <t>Working Scientifically</t>
        </is>
      </c>
      <c r="B608" s="12" t="inlineStr">
        <is>
          <t>Development of Scientific Thinking</t>
        </is>
      </c>
      <c r="C608" s="13" t="inlineStr">
        <is>
          <t>Types of Scientific Diagram [WS01.04]</t>
        </is>
      </c>
      <c r="D608" s="12" t="inlineStr">
        <is>
          <t>A description of how scientific diagrams simplify observable features of different scientific discoveries.</t>
        </is>
      </c>
      <c r="E608" s="12" t="inlineStr">
        <is>
          <t>59f98d99-0fe7-4b15-966e-df1b6fcdb458</t>
        </is>
      </c>
    </row>
    <row r="609" ht="45" customHeight="1">
      <c r="A609" s="12" t="inlineStr">
        <is>
          <t>Working Scientifically</t>
        </is>
      </c>
      <c r="B609" s="12" t="inlineStr">
        <is>
          <t>Development of Scientific Thinking</t>
        </is>
      </c>
      <c r="C609" s="13" t="inlineStr">
        <is>
          <t>Models &amp; Their Limitations [WS01.05]</t>
        </is>
      </c>
      <c r="D609" s="12" t="inlineStr">
        <is>
          <t>A description of scientific modelling, how it is formed, how models can evolve, and why they are used in science.</t>
        </is>
      </c>
      <c r="E609" s="12" t="inlineStr">
        <is>
          <t>56127184-f24f-4543-8363-557d01bd796f</t>
        </is>
      </c>
    </row>
    <row r="610" ht="45" customHeight="1">
      <c r="A610" s="12" t="inlineStr">
        <is>
          <t>Working Scientifically</t>
        </is>
      </c>
      <c r="B610" s="12" t="inlineStr">
        <is>
          <t>Development of Scientific Thinking</t>
        </is>
      </c>
      <c r="C610" s="13" t="inlineStr">
        <is>
          <t>Importance of Data in Science [WS01.06]</t>
        </is>
      </c>
      <c r="D610" s="12" t="inlineStr">
        <is>
          <t>A description of the importance of data as a critical component of the scientific method.</t>
        </is>
      </c>
      <c r="E610" s="12" t="inlineStr">
        <is>
          <t>55b03a28-8a12-420b-9506-df15963a03e8</t>
        </is>
      </c>
    </row>
    <row r="611" ht="45" customHeight="1">
      <c r="A611" s="12" t="inlineStr">
        <is>
          <t>Working Scientifically</t>
        </is>
      </c>
      <c r="B611" s="12" t="inlineStr">
        <is>
          <t>Development of Scientific Thinking</t>
        </is>
      </c>
      <c r="C611" s="13" t="inlineStr">
        <is>
          <t>Ethical Issues in Science [WS01.07]</t>
        </is>
      </c>
      <c r="D611" s="12" t="inlineStr">
        <is>
          <t>An exploration of the ethical issues and arguments surrounding scientific discoveries and technologies.</t>
        </is>
      </c>
      <c r="E611" s="12" t="inlineStr">
        <is>
          <t>a9762703-bc45-451f-97df-858e6ba96a8c</t>
        </is>
      </c>
    </row>
    <row r="612" ht="45" customHeight="1">
      <c r="A612" s="12" t="inlineStr">
        <is>
          <t>Working Scientifically</t>
        </is>
      </c>
      <c r="B612" s="12" t="inlineStr">
        <is>
          <t>Development of Scientific Thinking</t>
        </is>
      </c>
      <c r="C612" s="13" t="inlineStr">
        <is>
          <t>Evaluating Science-Based Technologies [WS01.08]</t>
        </is>
      </c>
      <c r="D612" s="12" t="inlineStr">
        <is>
          <t>Understanding how science-based technologies are evaluated through a risk-benefit analysis.</t>
        </is>
      </c>
      <c r="E612" s="12" t="inlineStr">
        <is>
          <t>1c9d68ae-dacd-43b0-a681-11e6932ef43f</t>
        </is>
      </c>
    </row>
    <row r="613" ht="45" customHeight="1">
      <c r="A613" s="12" t="inlineStr">
        <is>
          <t>Working Scientifically</t>
        </is>
      </c>
      <c r="B613" s="12" t="inlineStr">
        <is>
          <t>Experimental Skills &amp; Strategies</t>
        </is>
      </c>
      <c r="C613" s="13" t="inlineStr">
        <is>
          <t>Diagnostic: Experimental Skills &amp; Strategies [WS0.02]</t>
        </is>
      </c>
      <c r="D613" s="12" t="inlineStr">
        <is>
          <t>A diagnostic for the experimental skills and strategies strand of the working scientifically course.</t>
        </is>
      </c>
      <c r="E613" s="12" t="inlineStr">
        <is>
          <t>9990f01a-db80-4a10-975e-a61c0a0dd37e</t>
        </is>
      </c>
    </row>
    <row r="614" ht="45" customHeight="1">
      <c r="A614" s="12" t="inlineStr">
        <is>
          <t>Working Scientifically</t>
        </is>
      </c>
      <c r="B614" s="12" t="inlineStr">
        <is>
          <t>Experimental Skills &amp; Strategies</t>
        </is>
      </c>
      <c r="C614" s="13" t="inlineStr">
        <is>
          <t>The Scientific Method [WS02.01]</t>
        </is>
      </c>
      <c r="D614" s="12" t="inlineStr">
        <is>
          <t>An introduction to the scientific method.</t>
        </is>
      </c>
      <c r="E614" s="12" t="inlineStr">
        <is>
          <t>2b35ab10-add0-4fde-8a10-b984fca7acda</t>
        </is>
      </c>
    </row>
    <row r="615" ht="45" customHeight="1">
      <c r="A615" s="12" t="inlineStr">
        <is>
          <t>Working Scientifically</t>
        </is>
      </c>
      <c r="B615" s="12" t="inlineStr">
        <is>
          <t>Experimental Skills &amp; Strategies</t>
        </is>
      </c>
      <c r="C615" s="13" t="inlineStr">
        <is>
          <t>Hypotheses &amp; Predictions [WS02.02]</t>
        </is>
      </c>
      <c r="D615" s="12" t="inlineStr">
        <is>
          <t>How to construct hypotheses and predictions.</t>
        </is>
      </c>
      <c r="E615" s="12" t="inlineStr">
        <is>
          <t>a2c4e0e0-6ccf-40a3-b7e3-f8947998ac0e</t>
        </is>
      </c>
    </row>
    <row r="616" ht="45" customHeight="1">
      <c r="A616" s="12" t="inlineStr">
        <is>
          <t>Working Scientifically</t>
        </is>
      </c>
      <c r="B616" s="12" t="inlineStr">
        <is>
          <t>Experimental Skills &amp; Strategies</t>
        </is>
      </c>
      <c r="C616" s="13" t="inlineStr">
        <is>
          <t>Types of Variables [WS02.03]</t>
        </is>
      </c>
      <c r="D616" s="12" t="inlineStr">
        <is>
          <t>Learning about the differences in the types of variable and how to correctly identify them.</t>
        </is>
      </c>
      <c r="E616" s="12" t="inlineStr">
        <is>
          <t>d50e749d-7530-4a15-8779-eaa91e5e98ea</t>
        </is>
      </c>
    </row>
    <row r="617" ht="45" customHeight="1">
      <c r="A617" s="12" t="inlineStr">
        <is>
          <t>Working Scientifically</t>
        </is>
      </c>
      <c r="B617" s="12" t="inlineStr">
        <is>
          <t>Experimental Skills &amp; Strategies</t>
        </is>
      </c>
      <c r="C617" s="13" t="inlineStr">
        <is>
          <t>Measuring &amp; Controlling Variables in a Fair Test [WS02.04]</t>
        </is>
      </c>
      <c r="D617" s="12" t="inlineStr">
        <is>
          <t>Choosing the correct device for measuring different variables and how to control variables to ensure a fair test.</t>
        </is>
      </c>
      <c r="E617" s="12" t="inlineStr">
        <is>
          <t>377ae0b2-8515-4542-a113-cebf961dfa31</t>
        </is>
      </c>
    </row>
    <row r="618" ht="45" customHeight="1">
      <c r="A618" s="12" t="inlineStr">
        <is>
          <t>Working Scientifically</t>
        </is>
      </c>
      <c r="B618" s="12" t="inlineStr">
        <is>
          <t>Experimental Skills &amp; Strategies</t>
        </is>
      </c>
      <c r="C618" s="13" t="inlineStr">
        <is>
          <t>How to Write a Method [WS02.05]</t>
        </is>
      </c>
      <c r="D618" s="12" t="inlineStr">
        <is>
          <t>How to construct a step-by-step method for carrying out a scientific investigation.</t>
        </is>
      </c>
      <c r="E618" s="12" t="inlineStr">
        <is>
          <t>3364ab11-25d5-4ddc-85ff-0b4bfe75fe37</t>
        </is>
      </c>
    </row>
    <row r="619" ht="45" customHeight="1">
      <c r="A619" s="12" t="inlineStr">
        <is>
          <t>Working Scientifically</t>
        </is>
      </c>
      <c r="B619" s="12" t="inlineStr">
        <is>
          <t>Experimental Skills &amp; Strategies</t>
        </is>
      </c>
      <c r="C619" s="13" t="inlineStr">
        <is>
          <t>Recording Data [WS02.06]</t>
        </is>
      </c>
      <c r="D619" s="12" t="inlineStr">
        <is>
          <t>How to accurately read the scales on measuring equipment and to construct tables to accurately record the data collected in an investigation.</t>
        </is>
      </c>
      <c r="E619" s="12" t="inlineStr">
        <is>
          <t>1da29edc-0871-48ea-a623-2084b496a491</t>
        </is>
      </c>
    </row>
    <row r="620" ht="45" customHeight="1">
      <c r="A620" s="12" t="inlineStr">
        <is>
          <t>Working Scientifically</t>
        </is>
      </c>
      <c r="B620" s="12" t="inlineStr">
        <is>
          <t>Experimental Skills &amp; Strategies</t>
        </is>
      </c>
      <c r="C620" s="13" t="inlineStr">
        <is>
          <t>Hazards &amp; Risks [WS02.07]</t>
        </is>
      </c>
      <c r="D620" s="12" t="inlineStr">
        <is>
          <t>Identify the hazards in an investigation and make estimations as to the degree of risk they may pose.</t>
        </is>
      </c>
      <c r="E620" s="12" t="inlineStr">
        <is>
          <t>8173de09-d19e-4bb7-b57e-bf54b2ad97d3</t>
        </is>
      </c>
    </row>
    <row r="621" ht="45" customHeight="1">
      <c r="A621" s="12" t="inlineStr">
        <is>
          <t>Working Scientifically</t>
        </is>
      </c>
      <c r="B621" s="12" t="inlineStr">
        <is>
          <t>Analysis &amp; Evaluation</t>
        </is>
      </c>
      <c r="C621" s="13" t="inlineStr">
        <is>
          <t>Diagnostic: Analysis &amp; Evaluation [WS0.03]</t>
        </is>
      </c>
      <c r="D621" s="12" t="inlineStr">
        <is>
          <t>A diagnostic for the analysis &amp; evaluation strand of the working scientifically course.</t>
        </is>
      </c>
      <c r="E621" s="12" t="inlineStr">
        <is>
          <t>2026272b-26f6-48fe-9fa8-61761746e048</t>
        </is>
      </c>
    </row>
    <row r="622" ht="45" customHeight="1">
      <c r="A622" s="12" t="inlineStr">
        <is>
          <t>Working Scientifically</t>
        </is>
      </c>
      <c r="B622" s="12" t="inlineStr">
        <is>
          <t>Analysis &amp; Evaluation</t>
        </is>
      </c>
      <c r="C622" s="13" t="inlineStr">
        <is>
          <t>Accuracy &amp; Precision [WS03.01]</t>
        </is>
      </c>
      <c r="D622" s="12" t="inlineStr">
        <is>
          <t xml:space="preserve">Describe a data set in terms of accuracy and precision.
</t>
        </is>
      </c>
      <c r="E622" s="12" t="inlineStr">
        <is>
          <t>9a578b0f-f403-42d8-928b-025408af2d44</t>
        </is>
      </c>
    </row>
    <row r="623" ht="45" customHeight="1">
      <c r="A623" s="12" t="inlineStr">
        <is>
          <t>Working Scientifically</t>
        </is>
      </c>
      <c r="B623" s="12" t="inlineStr">
        <is>
          <t>Analysis &amp; Evaluation</t>
        </is>
      </c>
      <c r="C623" s="13" t="inlineStr">
        <is>
          <t>Random &amp; Systematic Errors [WS03.02]</t>
        </is>
      </c>
      <c r="D623" s="12" t="inlineStr">
        <is>
          <t>Describe random and systematic errors.</t>
        </is>
      </c>
      <c r="E623" s="12" t="inlineStr">
        <is>
          <t>7ae22c98-95d1-44bd-ab5a-382922ca3f07</t>
        </is>
      </c>
    </row>
    <row r="624" ht="45" customHeight="1">
      <c r="A624" s="12" t="inlineStr">
        <is>
          <t>Working Scientifically</t>
        </is>
      </c>
      <c r="B624" s="12" t="inlineStr">
        <is>
          <t>Analysis &amp; Evaluation</t>
        </is>
      </c>
      <c r="C624" s="13" t="inlineStr">
        <is>
          <t>Repeatable &amp; Reproducible [WS03.03]</t>
        </is>
      </c>
      <c r="D624" s="12" t="inlineStr">
        <is>
          <t xml:space="preserve">Describe experiments as repeatable and reproducible.
</t>
        </is>
      </c>
      <c r="E624" s="12" t="inlineStr">
        <is>
          <t>962820cb-e675-46a3-840b-b24e0cff749e</t>
        </is>
      </c>
    </row>
    <row r="625" ht="45" customHeight="1">
      <c r="A625" s="12" t="inlineStr">
        <is>
          <t>Working Scientifically</t>
        </is>
      </c>
      <c r="B625" s="12" t="inlineStr">
        <is>
          <t>Analysis &amp; Evaluation</t>
        </is>
      </c>
      <c r="C625" s="13" t="inlineStr">
        <is>
          <t>Uncertainty of Repeated Measurements [WS03.04]</t>
        </is>
      </c>
      <c r="D625" s="12" t="inlineStr">
        <is>
          <t>Identify how to represent the distribution of results with uncertainty around the mean.</t>
        </is>
      </c>
      <c r="E625" s="12" t="inlineStr">
        <is>
          <t>77b96ff6-8198-4e99-821e-20f83da3b06f</t>
        </is>
      </c>
    </row>
    <row r="626" ht="45" customHeight="1">
      <c r="A626" s="12" t="inlineStr">
        <is>
          <t>Working Scientifically</t>
        </is>
      </c>
      <c r="B626" s="12" t="inlineStr">
        <is>
          <t>Analysis &amp; Evaluation</t>
        </is>
      </c>
      <c r="C626" s="13" t="inlineStr">
        <is>
          <t>Calculating Uncertainty of Repeated Measurements [WS03.05]</t>
        </is>
      </c>
      <c r="D626" s="12" t="inlineStr">
        <is>
          <t>Calculate the distribution of results with uncertainty around the mean.</t>
        </is>
      </c>
      <c r="E626" s="12" t="inlineStr">
        <is>
          <t>2ac62c9b-2644-464d-92cc-57f561b95f7d</t>
        </is>
      </c>
    </row>
    <row r="627" ht="45" customHeight="1">
      <c r="A627" s="12" t="inlineStr">
        <is>
          <t>Working Scientifically</t>
        </is>
      </c>
      <c r="B627" s="12" t="inlineStr">
        <is>
          <t>Analysis &amp; Evaluation</t>
        </is>
      </c>
      <c r="C627" s="13" t="inlineStr">
        <is>
          <t>Interpreting Uncertainty of Repeated Measurements [WS03.06]</t>
        </is>
      </c>
      <c r="D627" s="12" t="inlineStr">
        <is>
          <t>Interpret from graphs the distribution of results with uncertainty around the mean.</t>
        </is>
      </c>
      <c r="E627" s="12" t="inlineStr">
        <is>
          <t>d3600001-0708-4e46-ab30-4c11ca0ed80c</t>
        </is>
      </c>
    </row>
    <row r="628" ht="45" customHeight="1">
      <c r="A628" s="12" t="inlineStr">
        <is>
          <t>Working Scientifically</t>
        </is>
      </c>
      <c r="B628" s="12" t="inlineStr">
        <is>
          <t>Analysis &amp; Evaluation</t>
        </is>
      </c>
      <c r="C628" s="13" t="inlineStr">
        <is>
          <t>Patterns &amp; Trends in Tables [WS03.07]</t>
        </is>
      </c>
      <c r="D628" s="12" t="inlineStr">
        <is>
          <t>Identify and describe patterns &amp; trends in tables.</t>
        </is>
      </c>
      <c r="E628" s="12" t="inlineStr">
        <is>
          <t>c38ec04d-4d17-44eb-ac40-f04424543b2b</t>
        </is>
      </c>
    </row>
    <row r="629" ht="45" customHeight="1">
      <c r="A629" s="12" t="inlineStr">
        <is>
          <t>Working Scientifically</t>
        </is>
      </c>
      <c r="B629" s="12" t="inlineStr">
        <is>
          <t>Analysis &amp; Evaluation</t>
        </is>
      </c>
      <c r="C629" s="13" t="inlineStr">
        <is>
          <t>Patterns &amp; Trends in Graphs I [WS03.08]</t>
        </is>
      </c>
      <c r="D629" s="12" t="inlineStr">
        <is>
          <t>Identifying and describing patterns and trends in graphs.</t>
        </is>
      </c>
      <c r="E629" s="12" t="inlineStr">
        <is>
          <t>55ce86c6-5b85-45c1-890f-96f8f5f7066c</t>
        </is>
      </c>
    </row>
    <row r="630" ht="45" customHeight="1">
      <c r="A630" s="12" t="inlineStr">
        <is>
          <t>Working Scientifically</t>
        </is>
      </c>
      <c r="B630" s="12" t="inlineStr">
        <is>
          <t>Analysis &amp; Evaluation</t>
        </is>
      </c>
      <c r="C630" s="13" t="inlineStr">
        <is>
          <t>Patterns &amp; Trends in Graphs II [WS03.09]</t>
        </is>
      </c>
      <c r="D630" s="12" t="inlineStr">
        <is>
          <t>Identify and describe multiple patterns and trends in graphs.</t>
        </is>
      </c>
      <c r="E630" s="12" t="inlineStr">
        <is>
          <t>b2c49eb0-0682-40e4-b16b-541ce6c2d8e6</t>
        </is>
      </c>
    </row>
    <row r="631" ht="45" customHeight="1">
      <c r="A631" s="12" t="inlineStr">
        <is>
          <t>Working Scientifically</t>
        </is>
      </c>
      <c r="B631" s="12" t="inlineStr">
        <is>
          <t>Analysis &amp; Evaluation</t>
        </is>
      </c>
      <c r="C631" s="13" t="inlineStr">
        <is>
          <t>Anomalous Results &amp; Outliers [WS03.10]</t>
        </is>
      </c>
      <c r="D631" s="12" t="inlineStr">
        <is>
          <t>What an anomaly is and how to identify an anomaly.</t>
        </is>
      </c>
      <c r="E631" s="12" t="inlineStr">
        <is>
          <t>aa100dfd-79e5-454b-b873-d8efe5bea6f7</t>
        </is>
      </c>
    </row>
    <row r="632" ht="45" customHeight="1">
      <c r="A632" s="12" t="inlineStr">
        <is>
          <t>Working Scientifically</t>
        </is>
      </c>
      <c r="B632" s="12" t="inlineStr">
        <is>
          <t>Analysis &amp; Evaluation</t>
        </is>
      </c>
      <c r="C632" s="13" t="inlineStr">
        <is>
          <t>Dealing with Anomalous Results &amp; Outliers [WS03.11]</t>
        </is>
      </c>
      <c r="D632" s="12" t="inlineStr">
        <is>
          <t>How to analyse experimental data when it contains an anomaly.</t>
        </is>
      </c>
      <c r="E632" s="12" t="inlineStr">
        <is>
          <t>3af520ef-3c75-428e-9d03-6faa08d3153a</t>
        </is>
      </c>
    </row>
    <row r="633" ht="45" customHeight="1">
      <c r="A633" s="12" t="inlineStr">
        <is>
          <t>Working Scientifically</t>
        </is>
      </c>
      <c r="B633" s="12" t="inlineStr">
        <is>
          <t>Analysis &amp; Evaluation</t>
        </is>
      </c>
      <c r="C633" s="13" t="inlineStr">
        <is>
          <t>Correlation &amp; Causality [WS03.12]</t>
        </is>
      </c>
      <c r="D633" s="12" t="inlineStr">
        <is>
          <t>Identify a correlation and determine if it can be explained using a causal mechanism.</t>
        </is>
      </c>
      <c r="E633" s="12" t="inlineStr">
        <is>
          <t>7211f45c-4722-43b8-ada4-1cc446acffaa</t>
        </is>
      </c>
    </row>
    <row r="634" ht="45" customHeight="1">
      <c r="A634" s="12" t="inlineStr">
        <is>
          <t>Working Scientifically</t>
        </is>
      </c>
      <c r="B634" s="12" t="inlineStr">
        <is>
          <t>Analysis &amp; Evaluation</t>
        </is>
      </c>
      <c r="C634" s="13" t="inlineStr">
        <is>
          <t>Drawing Conclusions [WS03.13]</t>
        </is>
      </c>
      <c r="D634" s="12" t="inlineStr">
        <is>
          <t>How to write a conclusion.</t>
        </is>
      </c>
      <c r="E634" s="12" t="inlineStr">
        <is>
          <t>85fea737-b9ce-4714-a3d0-4067921c29ea</t>
        </is>
      </c>
    </row>
    <row r="635" ht="45" customHeight="1">
      <c r="A635" s="12" t="inlineStr">
        <is>
          <t>Working Scientifically</t>
        </is>
      </c>
      <c r="B635" s="12" t="inlineStr">
        <is>
          <t>Analysis &amp; Evaluation</t>
        </is>
      </c>
      <c r="C635" s="13" t="inlineStr">
        <is>
          <t>Evaluating Experiments: Method [WS03.14]</t>
        </is>
      </c>
      <c r="D635" s="12" t="inlineStr">
        <is>
          <t>How to evaluate a method.</t>
        </is>
      </c>
      <c r="E635" s="12" t="inlineStr">
        <is>
          <t>e014f753-b104-4062-987c-7bc477d9993e</t>
        </is>
      </c>
    </row>
    <row r="636" ht="45" customHeight="1">
      <c r="A636" s="12" t="inlineStr">
        <is>
          <t>Working Scientifically</t>
        </is>
      </c>
      <c r="B636" s="12" t="inlineStr">
        <is>
          <t>Analysis &amp; Evaluation</t>
        </is>
      </c>
      <c r="C636" s="13" t="inlineStr">
        <is>
          <t>Evaluating Experiments: Data [WS03.15]</t>
        </is>
      </c>
      <c r="D636" s="12" t="inlineStr">
        <is>
          <t>Hw to evaluate experimental data.</t>
        </is>
      </c>
      <c r="E636" s="12" t="inlineStr">
        <is>
          <t>bb1fdbdf-cc4a-4290-b26d-aa7a58a8d29e</t>
        </is>
      </c>
    </row>
    <row r="637" ht="45" customHeight="1">
      <c r="A637" s="12" t="inlineStr">
        <is>
          <t>Working Scientifically</t>
        </is>
      </c>
      <c r="B637" s="12" t="inlineStr">
        <is>
          <t>Analysis &amp; Evaluation</t>
        </is>
      </c>
      <c r="C637" s="13" t="inlineStr">
        <is>
          <t>Writing Scientific Reports [WS03.16]</t>
        </is>
      </c>
      <c r="D637" s="12" t="inlineStr">
        <is>
          <t>How to write a scientific report.</t>
        </is>
      </c>
      <c r="E637" s="12" t="inlineStr">
        <is>
          <t>93ec927d-e5f2-4253-8eea-7438d21d3ce7</t>
        </is>
      </c>
    </row>
    <row r="638" ht="45" customHeight="1">
      <c r="A638" s="12" t="inlineStr">
        <is>
          <t>Working Scientifically</t>
        </is>
      </c>
      <c r="B638" s="12" t="inlineStr">
        <is>
          <t>Scientific Vocabulary, Quantities, Units, Symbols &amp; Nomenclature</t>
        </is>
      </c>
      <c r="C638" s="13" t="inlineStr">
        <is>
          <t>Diagnostic: Scientific Vocabulary, Quantities, Units, Symbols &amp; Nomenclature [WS0.04]</t>
        </is>
      </c>
      <c r="D638" s="12" t="inlineStr">
        <is>
          <t>Diagnostic for the scientific vocabulary, quantities, units, symbols &amp; nomenclature topic.</t>
        </is>
      </c>
      <c r="E638" s="12" t="inlineStr">
        <is>
          <t>f3057101-daec-4a93-9f59-0b0dc0bbd424</t>
        </is>
      </c>
    </row>
    <row r="639" ht="45" customHeight="1">
      <c r="A639" s="12" t="inlineStr">
        <is>
          <t>Working Scientifically</t>
        </is>
      </c>
      <c r="B639" s="12" t="inlineStr">
        <is>
          <t>Scientific Vocabulary, Quantities, Units, Symbols &amp; Nomenclature</t>
        </is>
      </c>
      <c r="C639" s="13" t="inlineStr">
        <is>
          <t>SI Units: Kilogram (Mass) [WS04.01]</t>
        </is>
      </c>
      <c r="D639" s="12" t="inlineStr">
        <is>
          <t>Understanding the S.I. unit used to measure mass.</t>
        </is>
      </c>
      <c r="E639" s="12" t="inlineStr">
        <is>
          <t>86dfad8d-44e0-481d-9fad-291511b9fdc6</t>
        </is>
      </c>
    </row>
    <row r="640" ht="45" customHeight="1">
      <c r="A640" s="12" t="inlineStr">
        <is>
          <t>Working Scientifically</t>
        </is>
      </c>
      <c r="B640" s="12" t="inlineStr">
        <is>
          <t>Scientific Vocabulary, Quantities, Units, Symbols &amp; Nomenclature</t>
        </is>
      </c>
      <c r="C640" s="13" t="inlineStr">
        <is>
          <t>SI Units: Metre (Length) [WS04.02]</t>
        </is>
      </c>
      <c r="D640" s="12" t="inlineStr">
        <is>
          <t>Understanding the S.I. unit used to measure length.</t>
        </is>
      </c>
      <c r="E640" s="12" t="inlineStr">
        <is>
          <t>612409cc-003c-4e5f-a584-ada905aa1cdc</t>
        </is>
      </c>
    </row>
    <row r="641" ht="45" customHeight="1">
      <c r="A641" s="12" t="inlineStr">
        <is>
          <t>Working Scientifically</t>
        </is>
      </c>
      <c r="B641" s="12" t="inlineStr">
        <is>
          <t>Scientific Vocabulary, Quantities, Units, Symbols &amp; Nomenclature</t>
        </is>
      </c>
      <c r="C641" s="13" t="inlineStr">
        <is>
          <t>SI Units: Second (Time) [WS04.03]</t>
        </is>
      </c>
      <c r="D641" s="12" t="inlineStr">
        <is>
          <t>Understanding the S.I. unit used to measure time.</t>
        </is>
      </c>
      <c r="E641" s="12" t="inlineStr">
        <is>
          <t>8ced28fd-cdc3-4bd7-a270-af12e4253c05</t>
        </is>
      </c>
    </row>
    <row r="642" ht="45" customHeight="1">
      <c r="A642" s="12" t="inlineStr">
        <is>
          <t>Working Scientifically</t>
        </is>
      </c>
      <c r="B642" s="12" t="inlineStr">
        <is>
          <t>Scientific Vocabulary, Quantities, Units, Symbols &amp; Nomenclature</t>
        </is>
      </c>
      <c r="C642" s="13" t="inlineStr">
        <is>
          <t>SI Units: Ampere (Electric Current) [WS04.04]</t>
        </is>
      </c>
      <c r="D642" s="12" t="inlineStr">
        <is>
          <t>Understanding the S.I. unit used to measure electric current.</t>
        </is>
      </c>
      <c r="E642" s="12" t="inlineStr">
        <is>
          <t>a1c51408-f533-44c2-8cf3-08ca03a19a6e</t>
        </is>
      </c>
    </row>
    <row r="643" ht="45" customHeight="1">
      <c r="A643" s="12" t="inlineStr">
        <is>
          <t>Working Scientifically</t>
        </is>
      </c>
      <c r="B643" s="12" t="inlineStr">
        <is>
          <t>Scientific Vocabulary, Quantities, Units, Symbols &amp; Nomenclature</t>
        </is>
      </c>
      <c r="C643" s="13" t="inlineStr">
        <is>
          <t>SI Units: Mole (Amount of Substance) [WS04.05]</t>
        </is>
      </c>
      <c r="D643" s="12" t="inlineStr">
        <is>
          <t>Understanding the S.I. unit used to measure amount of substance.</t>
        </is>
      </c>
      <c r="E643" s="12" t="inlineStr">
        <is>
          <t>ed31722e-33ac-44c9-b34a-d08a56593dec</t>
        </is>
      </c>
    </row>
    <row r="644" ht="45" customHeight="1">
      <c r="A644" s="12" t="inlineStr">
        <is>
          <t>Working Scientifically</t>
        </is>
      </c>
      <c r="B644" s="12" t="inlineStr">
        <is>
          <t>Scientific Vocabulary, Quantities, Units, Symbols &amp; Nomenclature</t>
        </is>
      </c>
      <c r="C644" s="13" t="inlineStr">
        <is>
          <t>SI Units: Candela (Luminous Intensity) [WS04.06]</t>
        </is>
      </c>
      <c r="D644" s="12" t="inlineStr">
        <is>
          <t>Understanding the S.I. unit used to measure luminous intensity.</t>
        </is>
      </c>
      <c r="E644" s="12" t="inlineStr">
        <is>
          <t>c6f34382-337b-4a61-a97f-5ee85b3bd375</t>
        </is>
      </c>
    </row>
    <row r="645" ht="45" customHeight="1">
      <c r="A645" s="12" t="inlineStr">
        <is>
          <t>Working Scientifically</t>
        </is>
      </c>
      <c r="B645" s="12" t="inlineStr">
        <is>
          <t>Scientific Vocabulary, Quantities, Units, Symbols &amp; Nomenclature</t>
        </is>
      </c>
      <c r="C645" s="13" t="inlineStr">
        <is>
          <t>SI Units: Base Units [WS04.07]</t>
        </is>
      </c>
      <c r="D645" s="12" t="inlineStr">
        <is>
          <t>Understanding the base units at the heart of the International System of units.</t>
        </is>
      </c>
      <c r="E645" s="12" t="inlineStr">
        <is>
          <t>18c15c12-543c-4747-96d8-f5d31ee77783</t>
        </is>
      </c>
    </row>
    <row r="646" ht="45" customHeight="1">
      <c r="A646" s="12" t="inlineStr">
        <is>
          <t>Working Scientifically</t>
        </is>
      </c>
      <c r="B646" s="12" t="inlineStr">
        <is>
          <t>Scientific Vocabulary, Quantities, Units, Symbols &amp; Nomenclature</t>
        </is>
      </c>
      <c r="C646" s="13" t="inlineStr">
        <is>
          <t>SI Units: Derived Units [WS04.08]</t>
        </is>
      </c>
      <c r="D646" s="12" t="inlineStr">
        <is>
          <t>Understand that all units can be linked back and derived from the seven S.I. base units.</t>
        </is>
      </c>
      <c r="E646" s="12" t="inlineStr">
        <is>
          <t>75705c23-87b2-4956-87ea-dbebf447ac1f</t>
        </is>
      </c>
    </row>
    <row r="647" ht="45" customHeight="1">
      <c r="A647" s="12" t="inlineStr">
        <is>
          <t>Working Scientifically</t>
        </is>
      </c>
      <c r="B647" s="12" t="inlineStr">
        <is>
          <t>Scientific Vocabulary, Quantities, Units, Symbols &amp; Nomenclature</t>
        </is>
      </c>
      <c r="C647" s="13" t="inlineStr">
        <is>
          <t>SI Units: Prefixes [WS04.09]</t>
        </is>
      </c>
      <c r="D647" s="12" t="inlineStr">
        <is>
          <t>Introduction to prefixes and their use to determine sizes of units relating to subdivisions or multiples of base units.</t>
        </is>
      </c>
      <c r="E647" s="12" t="inlineStr">
        <is>
          <t>1b4923cb-38c7-44dc-b6ee-a8eb46980c0c</t>
        </is>
      </c>
    </row>
    <row r="648" ht="45" customHeight="1">
      <c r="A648" s="12" t="inlineStr">
        <is>
          <t>Working Scientifically</t>
        </is>
      </c>
      <c r="B648" s="12" t="inlineStr">
        <is>
          <t>Scientific Vocabulary, Quantities, Units, Symbols &amp; Nomenclature</t>
        </is>
      </c>
      <c r="C648" s="13" t="inlineStr">
        <is>
          <t>SI Units: Converting Units [WS04.10]</t>
        </is>
      </c>
      <c r="D648" s="12" t="inlineStr">
        <is>
          <t>Understanding how to convert between multiples and subdivisions of S.I. base units.</t>
        </is>
      </c>
      <c r="E648" s="12" t="inlineStr">
        <is>
          <t>abbd801d-713e-4bcd-bcc2-da044289599d</t>
        </is>
      </c>
    </row>
    <row r="649" ht="45" customHeight="1">
      <c r="A649" s="12" t="inlineStr">
        <is>
          <t>Working Scientifically</t>
        </is>
      </c>
      <c r="B649" s="12" t="inlineStr">
        <is>
          <t>Scientific Vocabulary, Quantities, Units, Symbols &amp; Nomenclature</t>
        </is>
      </c>
      <c r="C649" s="13" t="inlineStr">
        <is>
          <t>SI Units: Converting Derived Units [WS04.11]</t>
        </is>
      </c>
      <c r="D649" s="12" t="inlineStr">
        <is>
          <t>Understanding how to convert between multiples and subdivisions of derived units.</t>
        </is>
      </c>
      <c r="E649" s="12" t="inlineStr">
        <is>
          <t>916e6fcf-b5ff-4ce1-9981-a366ecc9227b</t>
        </is>
      </c>
    </row>
    <row r="650" ht="45" customHeight="1">
      <c r="A650" s="12" t="inlineStr">
        <is>
          <t>Working Scientifically</t>
        </is>
      </c>
      <c r="B650" s="12" t="inlineStr">
        <is>
          <t>Scientific Vocabulary, Quantities, Units, Symbols &amp; Nomenclature</t>
        </is>
      </c>
      <c r="C650" s="13" t="inlineStr">
        <is>
          <t>Orders of Magnitude [WS04.12]</t>
        </is>
      </c>
      <c r="D650" s="12" t="inlineStr">
        <is>
          <t>Understanding what orders of magnitude are and how they are represented.</t>
        </is>
      </c>
      <c r="E650" s="12" t="inlineStr">
        <is>
          <t>41eaf501-7077-471a-8239-056401dc947c</t>
        </is>
      </c>
    </row>
    <row r="651" ht="45" customHeight="1">
      <c r="A651" s="12" t="inlineStr">
        <is>
          <t>Working Scientifically</t>
        </is>
      </c>
      <c r="B651" s="12" t="inlineStr">
        <is>
          <t>Measuring Length</t>
        </is>
      </c>
      <c r="C651" s="13" t="inlineStr">
        <is>
          <t>Measuring Length: Using a Ruler [WS05.01]</t>
        </is>
      </c>
      <c r="D651" s="12" t="inlineStr">
        <is>
          <t>How to measure length using a ruler.</t>
        </is>
      </c>
      <c r="E651" s="12" t="inlineStr">
        <is>
          <t>db235909-d91c-4922-861c-e6455d0d4b1d</t>
        </is>
      </c>
    </row>
    <row r="652" ht="45" customHeight="1">
      <c r="A652" s="12" t="inlineStr">
        <is>
          <t>Working Scientifically</t>
        </is>
      </c>
      <c r="B652" s="12" t="inlineStr">
        <is>
          <t>Measuring Length</t>
        </is>
      </c>
      <c r="C652" s="13" t="inlineStr">
        <is>
          <t>Measuring Length: Using a Tape Measure [WS05.02]</t>
        </is>
      </c>
      <c r="D652" s="12" t="inlineStr">
        <is>
          <t>How to measure the length of objects using a tape measure.</t>
        </is>
      </c>
      <c r="E652" s="12" t="inlineStr">
        <is>
          <t>225b5168-b52d-413f-b48f-6940e109a860</t>
        </is>
      </c>
    </row>
    <row r="653" ht="45" customHeight="1">
      <c r="A653" s="12" t="inlineStr">
        <is>
          <t>Working Scientifically</t>
        </is>
      </c>
      <c r="B653" s="12" t="inlineStr">
        <is>
          <t>Measuring Length</t>
        </is>
      </c>
      <c r="C653" s="13" t="inlineStr">
        <is>
          <t>Measuring Length: Using a Trundle Wheel [WS05.03]</t>
        </is>
      </c>
      <c r="D653" s="12" t="inlineStr">
        <is>
          <t>How to measure length with a trundle wheel.</t>
        </is>
      </c>
      <c r="E653" s="12" t="inlineStr">
        <is>
          <t>9885d598-07b4-481a-9c0b-70106a63069c</t>
        </is>
      </c>
    </row>
    <row r="654" ht="45" customHeight="1">
      <c r="A654" s="12" t="inlineStr">
        <is>
          <t>Working Scientifically</t>
        </is>
      </c>
      <c r="B654" s="12" t="inlineStr">
        <is>
          <t>Measuring Area</t>
        </is>
      </c>
      <c r="C654" s="13" t="inlineStr">
        <is>
          <t>Measuring Area: Using Measurements [WS05.04]</t>
        </is>
      </c>
      <c r="D654" s="12" t="inlineStr">
        <is>
          <t>Measuring area using calculations from measurements taken from regular objects.</t>
        </is>
      </c>
      <c r="E654" s="12" t="inlineStr">
        <is>
          <t>238ef7bf-8127-49df-9940-867fb530c09a</t>
        </is>
      </c>
    </row>
    <row r="655" ht="45" customHeight="1">
      <c r="A655" s="12" t="inlineStr">
        <is>
          <t>Working Scientifically</t>
        </is>
      </c>
      <c r="B655" s="12" t="inlineStr">
        <is>
          <t>Measuring Mass</t>
        </is>
      </c>
      <c r="C655" s="13" t="inlineStr">
        <is>
          <t>Measuring Mass: Using a Mass Balance [WS05.05]</t>
        </is>
      </c>
      <c r="D655" s="12" t="inlineStr">
        <is>
          <t>How to measure mass using a mass balance.</t>
        </is>
      </c>
      <c r="E655" s="12" t="inlineStr">
        <is>
          <t>6d40494c-8219-4907-bd97-65e419e6ad6e</t>
        </is>
      </c>
    </row>
    <row r="656" ht="45" customHeight="1">
      <c r="A656" s="12" t="inlineStr">
        <is>
          <t>Working Scientifically</t>
        </is>
      </c>
      <c r="B656" s="12" t="inlineStr">
        <is>
          <t>Measuring Time</t>
        </is>
      </c>
      <c r="C656" s="13" t="inlineStr">
        <is>
          <t>Measuring Time [WS05.06]</t>
        </is>
      </c>
      <c r="D656" s="12" t="inlineStr">
        <is>
          <t xml:space="preserve">How to measure time. </t>
        </is>
      </c>
      <c r="E656" s="12" t="inlineStr">
        <is>
          <t>4507d67c-d15b-4ea4-941b-070653aef61b</t>
        </is>
      </c>
    </row>
    <row r="657" ht="45" customHeight="1">
      <c r="A657" s="12" t="inlineStr">
        <is>
          <t>Working Scientifically</t>
        </is>
      </c>
      <c r="B657" s="12" t="inlineStr">
        <is>
          <t>Measuring Temperature</t>
        </is>
      </c>
      <c r="C657" s="13" t="inlineStr">
        <is>
          <t>Measuring Temperature [WS05.07]</t>
        </is>
      </c>
      <c r="D657" s="12" t="inlineStr">
        <is>
          <t>Temperature and how it is measured using a thermometer.</t>
        </is>
      </c>
      <c r="E657" s="12" t="inlineStr">
        <is>
          <t>067e50b5-e61a-4d28-90c2-20411e194afe</t>
        </is>
      </c>
    </row>
    <row r="658" ht="45" customHeight="1">
      <c r="A658" s="12" t="inlineStr">
        <is>
          <t>Working Scientifically</t>
        </is>
      </c>
      <c r="B658" s="12" t="inlineStr">
        <is>
          <t>Measuring Volume</t>
        </is>
      </c>
      <c r="C658" s="13" t="inlineStr">
        <is>
          <t>Measuring Volume: Cylinders, Beakers &amp; Conical Flasks [WS05.08]</t>
        </is>
      </c>
      <c r="D658" s="12" t="inlineStr">
        <is>
          <t xml:space="preserve">How to measure volumes of liquid using the most appropriate equipment. </t>
        </is>
      </c>
      <c r="E658" s="12" t="inlineStr">
        <is>
          <t>3a5761f3-4ccc-462e-95a8-2a208b9bf9b0</t>
        </is>
      </c>
    </row>
    <row r="659" ht="45" customHeight="1">
      <c r="A659" s="12" t="inlineStr">
        <is>
          <t>Working Scientifically</t>
        </is>
      </c>
      <c r="B659" s="12" t="inlineStr">
        <is>
          <t>Measuring Volume</t>
        </is>
      </c>
      <c r="C659" s="13" t="inlineStr">
        <is>
          <t>Measuring Volume: Pipettes &amp; Burette [WS05.09]</t>
        </is>
      </c>
      <c r="D659" s="12" t="inlineStr">
        <is>
          <t>How to measure small volumes of liquid using the most appropriate equipment.</t>
        </is>
      </c>
      <c r="E659" s="12" t="inlineStr">
        <is>
          <t>87b696f8-0ce6-4703-8249-e27ce06bb42c</t>
        </is>
      </c>
    </row>
    <row r="660" ht="45" customHeight="1">
      <c r="A660" s="12" t="inlineStr">
        <is>
          <t>Working Scientifically</t>
        </is>
      </c>
      <c r="B660" s="12" t="inlineStr">
        <is>
          <t>Measuring Volume</t>
        </is>
      </c>
      <c r="C660" s="13" t="inlineStr">
        <is>
          <t>Measuring Volume: Gas Cylinder &amp; Displacement Technique [WS05.10]</t>
        </is>
      </c>
      <c r="D660" s="12" t="inlineStr">
        <is>
          <t xml:space="preserve">How to measure the volume of gas produced during an experiment. </t>
        </is>
      </c>
      <c r="E660" s="12" t="inlineStr">
        <is>
          <t>67a5a2ee-3a4d-419b-ac09-244fd3964e00</t>
        </is>
      </c>
    </row>
    <row r="661" ht="45" customHeight="1">
      <c r="A661" s="12" t="inlineStr">
        <is>
          <t>Working Scientifically</t>
        </is>
      </c>
      <c r="B661" s="12" t="inlineStr">
        <is>
          <t>Measuring Volume</t>
        </is>
      </c>
      <c r="C661" s="13" t="inlineStr">
        <is>
          <t>Measuring Volume: Solids [WS05.11]</t>
        </is>
      </c>
      <c r="D661" s="12" t="inlineStr">
        <is>
          <t xml:space="preserve">How to measure the volume of regular-shaped and irregular-shaped solids. </t>
        </is>
      </c>
      <c r="E661" s="12" t="inlineStr">
        <is>
          <t>462561a6-04b4-4aa0-b5a2-7a36528c368a</t>
        </is>
      </c>
    </row>
    <row r="662" ht="45" customHeight="1">
      <c r="A662" s="12" t="inlineStr">
        <is>
          <t>Working Scientifically</t>
        </is>
      </c>
      <c r="B662" s="12" t="inlineStr">
        <is>
          <t>Resolution of Apparatus</t>
        </is>
      </c>
      <c r="C662" s="13" t="inlineStr">
        <is>
          <t>Resolution of Apparatus [WS05.12]</t>
        </is>
      </c>
      <c r="D662" s="12" t="inlineStr">
        <is>
          <t xml:space="preserve">Explanation of the term 'resolution' and how to identify it for different scientific apparatus. 
</t>
        </is>
      </c>
      <c r="E662" s="12" t="inlineStr">
        <is>
          <t>a81fa129-4f97-468b-a40e-90157506145e</t>
        </is>
      </c>
    </row>
    <row r="663" ht="45" customHeight="1">
      <c r="A663" s="12" t="inlineStr">
        <is>
          <t>Working Scientifically</t>
        </is>
      </c>
      <c r="B663" s="12" t="inlineStr">
        <is>
          <t>Using Light Microscopes</t>
        </is>
      </c>
      <c r="C663" s="13" t="inlineStr">
        <is>
          <t>Using a Bunsen Burner [WS05.13]</t>
        </is>
      </c>
      <c r="D663" s="12" t="inlineStr">
        <is>
          <t>Details on the development of the Bunsen burner, why it is so useful and how to use it safely.</t>
        </is>
      </c>
      <c r="E663" s="12" t="inlineStr">
        <is>
          <t>76ca17c5-0fdd-4d6c-b6d2-92913e4ec01e</t>
        </is>
      </c>
    </row>
    <row r="664" ht="45" customHeight="1">
      <c r="A664" s="12" t="inlineStr">
        <is>
          <t>Working Scientifically</t>
        </is>
      </c>
      <c r="B664" s="12" t="inlineStr">
        <is>
          <t>Methods of Heating</t>
        </is>
      </c>
      <c r="C664" s="13" t="inlineStr">
        <is>
          <t>Methods of Heating [WS05.14]</t>
        </is>
      </c>
      <c r="D664" s="12" t="inlineStr">
        <is>
          <t>A look at the advantages and disadvantages of different methods of heating.</t>
        </is>
      </c>
      <c r="E664" s="12" t="inlineStr">
        <is>
          <t>12d8e14e-91d4-4bd2-94d4-07e01a35d1ab</t>
        </is>
      </c>
    </row>
    <row r="665" ht="45" customHeight="1">
      <c r="A665" s="12" t="inlineStr">
        <is>
          <t>Working Scientifically</t>
        </is>
      </c>
      <c r="B665" s="12" t="inlineStr">
        <is>
          <t>Indicators</t>
        </is>
      </c>
      <c r="C665" s="13" t="inlineStr">
        <is>
          <t>Indicators: Universal indicator [CH4.026]</t>
        </is>
      </c>
      <c r="D665" s="12" t="inlineStr">
        <is>
          <t xml:space="preserve">Describe how universal indicator can be used to estimate the pH of a solution. </t>
        </is>
      </c>
      <c r="E665" s="12" t="inlineStr">
        <is>
          <t>81503490-528b-4154-b907-92f1b837105f</t>
        </is>
      </c>
    </row>
    <row r="666" ht="45" customHeight="1">
      <c r="A666" s="12" t="inlineStr">
        <is>
          <t>Working Scientifically</t>
        </is>
      </c>
      <c r="B666" s="12" t="inlineStr">
        <is>
          <t>Indicators</t>
        </is>
      </c>
      <c r="C666" s="13" t="inlineStr">
        <is>
          <t>Indicators: Litmus [CH4.030]</t>
        </is>
      </c>
      <c r="D666" s="12" t="inlineStr">
        <is>
          <t xml:space="preserve">Describe how litmus can be used to indicate the pH of a solution. </t>
        </is>
      </c>
      <c r="E666" s="12" t="inlineStr">
        <is>
          <t>36fa0c38-52a4-4626-adf9-17dd1feafba3</t>
        </is>
      </c>
    </row>
    <row r="667" ht="45" customHeight="1">
      <c r="A667" s="12" t="inlineStr">
        <is>
          <t>Working Scientifically</t>
        </is>
      </c>
      <c r="B667" s="12" t="inlineStr">
        <is>
          <t>pH Meters</t>
        </is>
      </c>
      <c r="C667" s="13" t="inlineStr">
        <is>
          <t>pH Meters [CH4.033]</t>
        </is>
      </c>
      <c r="D667" s="12" t="inlineStr">
        <is>
          <t>Describe how a pH meter can be used to accurately measure the pH of a solution.</t>
        </is>
      </c>
      <c r="E667" s="12" t="inlineStr">
        <is>
          <t>458db4e7-6591-446b-93f8-ce9b5745ac06</t>
        </is>
      </c>
    </row>
    <row r="668" ht="45" customHeight="1">
      <c r="A668" s="12" t="inlineStr">
        <is>
          <t>Working Scientifically</t>
        </is>
      </c>
      <c r="B668" s="12" t="inlineStr">
        <is>
          <t>Safe &amp; Ethical Use of Living Organisms</t>
        </is>
      </c>
      <c r="C668" s="13" t="inlineStr">
        <is>
          <t>Safe &amp; Ethical Use of Living Organisms [WS05.15]</t>
        </is>
      </c>
      <c r="D668" s="12" t="inlineStr">
        <is>
          <t>Explain how to safely and ethically use living organisms to conduct scientific investigations.</t>
        </is>
      </c>
      <c r="E668" s="12" t="inlineStr">
        <is>
          <t>0a7d55d5-1067-4e25-967c-57b43ec2221b</t>
        </is>
      </c>
    </row>
    <row r="669" ht="45" customHeight="1">
      <c r="A669" s="12" t="inlineStr">
        <is>
          <t>Maths Skills for Life &amp; Environmental Scientists</t>
        </is>
      </c>
      <c r="B669" s="12" t="inlineStr">
        <is>
          <t>Algebraic Terminology</t>
        </is>
      </c>
      <c r="C669" s="13" t="inlineStr">
        <is>
          <t>Algebraic Terminology [MF17.03]</t>
        </is>
      </c>
      <c r="D669" s="12" t="inlineStr">
        <is>
          <t>This nugget has learning material and questions covering the topic of Algebraic Terminology.</t>
        </is>
      </c>
      <c r="E669" s="12" t="inlineStr">
        <is>
          <t>f2256c8a-79d1-45ee-9077-66d68555cc6a</t>
        </is>
      </c>
    </row>
    <row r="670" ht="45" customHeight="1">
      <c r="A670" s="12" t="inlineStr">
        <is>
          <t>Maths Skills for Life &amp; Environmental Scientists</t>
        </is>
      </c>
      <c r="B670" s="12" t="inlineStr">
        <is>
          <t>Area</t>
        </is>
      </c>
      <c r="C670" s="13" t="inlineStr">
        <is>
          <t>Area of a Circle: From Radius [MF32.07]</t>
        </is>
      </c>
      <c r="D670" s="12" t="inlineStr">
        <is>
          <t>This nugget has learning material and questions covering the topic of Area of a Circle: From Radius.</t>
        </is>
      </c>
      <c r="E670" s="12" t="inlineStr">
        <is>
          <t>f686e547-81a7-4793-ba81-d14c3ae963dc</t>
        </is>
      </c>
    </row>
    <row r="671" ht="45" customHeight="1">
      <c r="A671" s="12" t="inlineStr">
        <is>
          <t>Maths Skills for Life &amp; Environmental Scientists</t>
        </is>
      </c>
      <c r="B671" s="12" t="inlineStr">
        <is>
          <t>Area</t>
        </is>
      </c>
      <c r="C671" s="13" t="inlineStr">
        <is>
          <t>Area of Squares, Rectangles and Parallelograms [MF31.03]</t>
        </is>
      </c>
      <c r="D671" s="12" t="inlineStr">
        <is>
          <t>This nugget has learning material and questions covering the topic of the Area of Squares, Rectangles and Parallelograms.</t>
        </is>
      </c>
      <c r="E671" s="12" t="inlineStr">
        <is>
          <t>b730043c-6004-43d2-b60d-00ae3e7e70bf</t>
        </is>
      </c>
    </row>
    <row r="672" ht="45" customHeight="1">
      <c r="A672" s="12" t="inlineStr">
        <is>
          <t>Maths Skills for Life &amp; Environmental Scientists</t>
        </is>
      </c>
      <c r="B672" s="12" t="inlineStr">
        <is>
          <t>Area</t>
        </is>
      </c>
      <c r="C672" s="13" t="inlineStr">
        <is>
          <t>Area of Triangles [MF31.05]</t>
        </is>
      </c>
      <c r="D672" s="12" t="inlineStr">
        <is>
          <t>This nugget has learning material and questions covering the topic of the Area of Triangles.</t>
        </is>
      </c>
      <c r="E672" s="12" t="inlineStr">
        <is>
          <t>6a1e573c-8343-4d84-88b7-da829a119cd9</t>
        </is>
      </c>
    </row>
    <row r="673" ht="45" customHeight="1">
      <c r="A673" s="12" t="inlineStr">
        <is>
          <t>Maths Skills for Life &amp; Environmental Scientists</t>
        </is>
      </c>
      <c r="B673" s="12" t="inlineStr">
        <is>
          <t>Area</t>
        </is>
      </c>
      <c r="C673" s="13" t="inlineStr">
        <is>
          <t>Surface Area of Cuboids [MF35.01]</t>
        </is>
      </c>
      <c r="D673" s="12" t="inlineStr">
        <is>
          <t>This nugget has learning material and questions covering the topic of the Surface Area of Cuboids.</t>
        </is>
      </c>
      <c r="E673" s="12" t="inlineStr">
        <is>
          <t>a59e44c2-9829-48bc-98d9-32b9ff49968e</t>
        </is>
      </c>
    </row>
    <row r="674" ht="45" customHeight="1">
      <c r="A674" s="12" t="inlineStr">
        <is>
          <t>Maths Skills for Life &amp; Environmental Scientists</t>
        </is>
      </c>
      <c r="B674" s="12" t="inlineStr">
        <is>
          <t>Averages</t>
        </is>
      </c>
      <c r="C674" s="13" t="inlineStr">
        <is>
          <t>Finding the Mean [PM9.12]</t>
        </is>
      </c>
      <c r="D674" s="12" t="inlineStr">
        <is>
          <t>This nugget has learning material and questions covering the topic of finding the mean.</t>
        </is>
      </c>
      <c r="E674" s="12" t="inlineStr">
        <is>
          <t>aa82af73-932c-4c5b-bc4f-82d7af7e669a</t>
        </is>
      </c>
    </row>
    <row r="675" ht="45" customHeight="1">
      <c r="A675" s="12" t="inlineStr">
        <is>
          <t>Maths Skills for Life &amp; Environmental Scientists</t>
        </is>
      </c>
      <c r="B675" s="12" t="inlineStr">
        <is>
          <t>Averages</t>
        </is>
      </c>
      <c r="C675" s="13" t="inlineStr">
        <is>
          <t>Mean 1: Positive Integers [MF49.03]</t>
        </is>
      </c>
      <c r="D675" s="12" t="inlineStr">
        <is>
          <t>This nugget has learning material and questions covering the topic of Mean 1.</t>
        </is>
      </c>
      <c r="E675" s="12" t="inlineStr">
        <is>
          <t>407bfa05-f281-4ede-ba95-edecac8d9825</t>
        </is>
      </c>
    </row>
    <row r="676" ht="45" customHeight="1">
      <c r="A676" s="12" t="inlineStr">
        <is>
          <t>Maths Skills for Life &amp; Environmental Scientists</t>
        </is>
      </c>
      <c r="B676" s="12" t="inlineStr">
        <is>
          <t>Averages</t>
        </is>
      </c>
      <c r="C676" s="13" t="inlineStr">
        <is>
          <t>Mean 2: Decimals and Negatives [MF49.04]</t>
        </is>
      </c>
      <c r="D676" s="12" t="inlineStr">
        <is>
          <t>This nugget has learning material and questions covering the topic of Mean 2.</t>
        </is>
      </c>
      <c r="E676" s="12" t="inlineStr">
        <is>
          <t>3562309c-7c47-466f-b2cb-69607479baa4</t>
        </is>
      </c>
    </row>
    <row r="677" ht="45" customHeight="1">
      <c r="A677" s="12" t="inlineStr">
        <is>
          <t>Maths Skills for Life &amp; Environmental Scientists</t>
        </is>
      </c>
      <c r="B677" s="12" t="inlineStr">
        <is>
          <t>Averages</t>
        </is>
      </c>
      <c r="C677" s="13" t="inlineStr">
        <is>
          <t>Mean from Frequency Table [MF49.12]</t>
        </is>
      </c>
      <c r="D677" s="12" t="inlineStr">
        <is>
          <t>This nugget has learning material and questions covering the topic of Mean from Frequency Table.</t>
        </is>
      </c>
      <c r="E677" s="12" t="inlineStr">
        <is>
          <t>1949a57b-3256-4109-b00c-880acd7c69c7</t>
        </is>
      </c>
    </row>
    <row r="678" ht="45" customHeight="1">
      <c r="A678" s="12" t="inlineStr">
        <is>
          <t>Maths Skills for Life &amp; Environmental Scientists</t>
        </is>
      </c>
      <c r="B678" s="12" t="inlineStr">
        <is>
          <t>Bar Charts</t>
        </is>
      </c>
      <c r="C678" s="13" t="inlineStr">
        <is>
          <t>Bar Charts [MF50.04]</t>
        </is>
      </c>
      <c r="D678" s="12" t="inlineStr">
        <is>
          <t>This nugget has learning material and questions covering the topic of Bar Charts.</t>
        </is>
      </c>
      <c r="E678" s="12" t="inlineStr">
        <is>
          <t>b6c397fc-5a9f-4025-bf48-63a780bce147</t>
        </is>
      </c>
    </row>
    <row r="679" ht="45" customHeight="1">
      <c r="A679" s="12" t="inlineStr">
        <is>
          <t>Maths Skills for Life &amp; Environmental Scientists</t>
        </is>
      </c>
      <c r="B679" s="12" t="inlineStr">
        <is>
          <t>Bar Charts</t>
        </is>
      </c>
      <c r="C679" s="13" t="inlineStr">
        <is>
          <t>Multiple and Composite Bar Charts [MF50.05]</t>
        </is>
      </c>
      <c r="D679" s="12" t="inlineStr">
        <is>
          <t>This nugget has learning material and questions covering the topic of Multiple and Composite Bar Charts.</t>
        </is>
      </c>
      <c r="E679" s="12" t="inlineStr">
        <is>
          <t>65696649-a9bd-49df-a175-324ae53918a4</t>
        </is>
      </c>
    </row>
    <row r="680" ht="45" customHeight="1">
      <c r="A680" s="12" t="inlineStr">
        <is>
          <t>Maths Skills for Life &amp; Environmental Scientists</t>
        </is>
      </c>
      <c r="B680" s="12" t="inlineStr">
        <is>
          <t>Estimation</t>
        </is>
      </c>
      <c r="C680" s="13" t="inlineStr">
        <is>
          <t>Estimating Area [MF31.02]</t>
        </is>
      </c>
      <c r="D680" s="12" t="inlineStr">
        <is>
          <t>This nugget has learning material and questions covering the topic of Estimating Area.</t>
        </is>
      </c>
      <c r="E680" s="12" t="inlineStr">
        <is>
          <t>27dd2dc1-b2fa-4717-b535-508070f8ea1b</t>
        </is>
      </c>
    </row>
    <row r="681" ht="45" customHeight="1">
      <c r="A681" s="12" t="inlineStr">
        <is>
          <t>Maths Skills for Life &amp; Environmental Scientists</t>
        </is>
      </c>
      <c r="B681" s="12" t="inlineStr">
        <is>
          <t>Estimation</t>
        </is>
      </c>
      <c r="C681" s="13" t="inlineStr">
        <is>
          <t>Estimating with Metric Units [MF36.03]</t>
        </is>
      </c>
      <c r="D681" s="12" t="inlineStr">
        <is>
          <t>This nugget has learning material and questions covering the topic of Estimating with Metric Units.</t>
        </is>
      </c>
      <c r="E681" s="12" t="inlineStr">
        <is>
          <t>d9565956-ae55-49b8-aa37-3e7c9e2f2e67</t>
        </is>
      </c>
    </row>
    <row r="682" ht="45" customHeight="1">
      <c r="A682" s="12" t="inlineStr">
        <is>
          <t>Maths Skills for Life &amp; Environmental Scientists</t>
        </is>
      </c>
      <c r="B682" s="12" t="inlineStr">
        <is>
          <t>Gradient</t>
        </is>
      </c>
      <c r="C682" s="13" t="inlineStr">
        <is>
          <t>Estimating Gradients [MH24.16]</t>
        </is>
      </c>
      <c r="D682" s="12" t="inlineStr">
        <is>
          <t>This nugget has learning material and questions covering the topic of Estimating Gradients.</t>
        </is>
      </c>
      <c r="E682" s="12" t="inlineStr">
        <is>
          <t>9ab3d7fd-2af0-497d-84d6-5fe309340a61</t>
        </is>
      </c>
    </row>
    <row r="683" ht="45" customHeight="1">
      <c r="A683" s="12" t="inlineStr">
        <is>
          <t>Maths Skills for Life &amp; Environmental Scientists</t>
        </is>
      </c>
      <c r="B683" s="12" t="inlineStr">
        <is>
          <t>Gradient</t>
        </is>
      </c>
      <c r="C683" s="13" t="inlineStr">
        <is>
          <t>Finding the Gradient of a Line Segment: Using the Graph [MF23.08]</t>
        </is>
      </c>
      <c r="D683" s="12" t="inlineStr">
        <is>
          <t>This nugget has learning material and questions covering the topic of Finding the Gradient of a Line Segment: Using the Graph.</t>
        </is>
      </c>
      <c r="E683" s="12" t="inlineStr">
        <is>
          <t>b539239e-ac53-4d0a-b6a0-0514dc5aa5b2</t>
        </is>
      </c>
    </row>
    <row r="684" ht="45" customHeight="1">
      <c r="A684" s="12" t="inlineStr">
        <is>
          <t>Maths Skills for Life &amp; Environmental Scientists</t>
        </is>
      </c>
      <c r="B684" s="12" t="inlineStr">
        <is>
          <t>Histograms</t>
        </is>
      </c>
      <c r="C684" s="13" t="inlineStr">
        <is>
          <t>Histograms 1: Choosing Axes [MH61.03]</t>
        </is>
      </c>
      <c r="D684" s="12" t="inlineStr">
        <is>
          <t>This nugget has learning material and questions covering the topic of Histograms 1.</t>
        </is>
      </c>
      <c r="E684" s="12" t="inlineStr">
        <is>
          <t>1336ee15-6aec-4113-ad1b-43ab508f23a8</t>
        </is>
      </c>
    </row>
    <row r="685" ht="45" customHeight="1">
      <c r="A685" s="12" t="inlineStr">
        <is>
          <t>Maths Skills for Life &amp; Environmental Scientists</t>
        </is>
      </c>
      <c r="B685" s="12" t="inlineStr">
        <is>
          <t>Interpreting Graphs</t>
        </is>
      </c>
      <c r="C685" s="13" t="inlineStr">
        <is>
          <t>Real Life Graphs: Interpreting [MF24.12]</t>
        </is>
      </c>
      <c r="D685" s="12" t="inlineStr">
        <is>
          <t>This nugget has learning material and questions covering the topic of Real Life Graphs: Interpreting .</t>
        </is>
      </c>
      <c r="E685" s="12" t="inlineStr">
        <is>
          <t>b8d70c65-8d84-47ff-a725-2f88848122dd</t>
        </is>
      </c>
    </row>
    <row r="686" ht="45" customHeight="1">
      <c r="A686" s="12" t="inlineStr">
        <is>
          <t>Maths Skills for Life &amp; Environmental Scientists</t>
        </is>
      </c>
      <c r="B686" s="12" t="inlineStr">
        <is>
          <t>Outliers</t>
        </is>
      </c>
      <c r="C686" s="13" t="inlineStr">
        <is>
          <t>Scatter Graphs: Outliers [MF50.15]</t>
        </is>
      </c>
      <c r="D686" s="12" t="inlineStr">
        <is>
          <t>This nugget covers identifying outliers and the possible causes of an outlier on a scatter graph. It also covers what the effect of including an outlier has on the interpretation of correlation and drawing the line of best fit.</t>
        </is>
      </c>
      <c r="E686" s="12" t="inlineStr">
        <is>
          <t>0241e7a7-b962-4ac9-ac61-cd5906fcafa1</t>
        </is>
      </c>
    </row>
    <row r="687" ht="45" customHeight="1">
      <c r="A687" s="12" t="inlineStr">
        <is>
          <t>Maths Skills for Life &amp; Environmental Scientists</t>
        </is>
      </c>
      <c r="B687" s="12" t="inlineStr">
        <is>
          <t>Percentage Change</t>
        </is>
      </c>
      <c r="C687" s="13" t="inlineStr">
        <is>
          <t>Percentage Increase and Decrease (Calculator) [MF11.03]</t>
        </is>
      </c>
      <c r="D687" s="12" t="inlineStr">
        <is>
          <t>This nugget has learning material and questions covering the topic of Percentages Increase and Decrease (Calculator).</t>
        </is>
      </c>
      <c r="E687" s="12" t="inlineStr">
        <is>
          <t>688127a4-38fd-4e76-87da-dfe67c9d18ed</t>
        </is>
      </c>
    </row>
    <row r="688" ht="45" customHeight="1">
      <c r="A688" s="12" t="inlineStr">
        <is>
          <t>Maths Skills for Life &amp; Environmental Scientists</t>
        </is>
      </c>
      <c r="B688" s="12" t="inlineStr">
        <is>
          <t>Plans &amp; Elevations</t>
        </is>
      </c>
      <c r="C688" s="13" t="inlineStr">
        <is>
          <t>Plans and Elevations [MF33.04]</t>
        </is>
      </c>
      <c r="D688" s="12" t="inlineStr">
        <is>
          <t>This nugget has learning material and questions covering the topic of Plans and Elevations.</t>
        </is>
      </c>
      <c r="E688" s="12" t="inlineStr">
        <is>
          <t>17072aa4-4633-4dce-9593-2df94b580170</t>
        </is>
      </c>
    </row>
    <row r="689" ht="45" customHeight="1">
      <c r="A689" s="12" t="inlineStr">
        <is>
          <t>Maths Skills for Life &amp; Environmental Scientists</t>
        </is>
      </c>
      <c r="B689" s="12" t="inlineStr">
        <is>
          <t>Plotting Graphs</t>
        </is>
      </c>
      <c r="C689" s="13" t="inlineStr">
        <is>
          <t>Plotting Straight Line Graphs: 4 Quadrants [MF23.07]</t>
        </is>
      </c>
      <c r="D689" s="12" t="inlineStr">
        <is>
          <t>This nugget has learning material and questions covering the topic of Plotting Straight Line Graphs: 4 Quadrants.</t>
        </is>
      </c>
      <c r="E689" s="12" t="inlineStr">
        <is>
          <t>0cde5f87-63db-44d9-9a80-8392640961da</t>
        </is>
      </c>
    </row>
    <row r="690" ht="45" customHeight="1">
      <c r="A690" s="12" t="inlineStr">
        <is>
          <t>Maths Skills for Life &amp; Environmental Scientists</t>
        </is>
      </c>
      <c r="B690" s="12" t="inlineStr">
        <is>
          <t>Proportion</t>
        </is>
      </c>
      <c r="C690" s="13" t="inlineStr">
        <is>
          <t>Direct Proportion 1: Conversions [MF16.05]</t>
        </is>
      </c>
      <c r="D690" s="12" t="inlineStr">
        <is>
          <t>This nugget has learning material and questions covering the topic of Direct Proportion 1.</t>
        </is>
      </c>
      <c r="E690" s="12" t="inlineStr">
        <is>
          <t>5d2a4e1e-b9c6-4347-ae98-5df436cc17fe</t>
        </is>
      </c>
    </row>
    <row r="691" ht="45" customHeight="1">
      <c r="A691" s="12" t="inlineStr">
        <is>
          <t>Maths Skills for Life &amp; Environmental Scientists</t>
        </is>
      </c>
      <c r="B691" s="12" t="inlineStr">
        <is>
          <t>Proportion</t>
        </is>
      </c>
      <c r="C691" s="13" t="inlineStr">
        <is>
          <t>Proportions on a Graph [MF16.09]</t>
        </is>
      </c>
      <c r="D691" s="12" t="inlineStr">
        <is>
          <t>This nugget has learning material and questions covering the topic of Proportions on a Graph.</t>
        </is>
      </c>
      <c r="E691" s="12" t="inlineStr">
        <is>
          <t>8a9953b5-e03e-4963-9121-7a83966bfd77</t>
        </is>
      </c>
    </row>
    <row r="692" ht="45" customHeight="1">
      <c r="A692" s="12" t="inlineStr">
        <is>
          <t>Maths Skills for Life &amp; Environmental Scientists</t>
        </is>
      </c>
      <c r="B692" s="12" t="inlineStr">
        <is>
          <t>Ratios</t>
        </is>
      </c>
      <c r="C692" s="13" t="inlineStr">
        <is>
          <t>Simplifying Ratios with Units [MF15.06]</t>
        </is>
      </c>
      <c r="D692" s="12" t="inlineStr">
        <is>
          <t>This nugget has learning material and questions covering the topic of Simplifying Ratios with Units.</t>
        </is>
      </c>
      <c r="E692" s="12" t="inlineStr">
        <is>
          <t>dcb4b144-8764-4bd4-9c5d-18ffd70451ab</t>
        </is>
      </c>
    </row>
    <row r="693" ht="45" customHeight="1">
      <c r="A693" s="12" t="inlineStr">
        <is>
          <t>Maths Skills for Life &amp; Environmental Scientists</t>
        </is>
      </c>
      <c r="B693" s="12" t="inlineStr">
        <is>
          <t>Rearranging Formulae</t>
        </is>
      </c>
      <c r="C693" s="13" t="inlineStr">
        <is>
          <t>Rearranging Formulae: Two Step [MF21.06]</t>
        </is>
      </c>
      <c r="D693" s="12" t="inlineStr">
        <is>
          <t>This nugget has learning material and questions covering the topic of Rearranging Formulae: Two Step.</t>
        </is>
      </c>
      <c r="E693" s="12" t="inlineStr">
        <is>
          <t>e7d4a305-dc53-4073-ae97-db2a79dd9710</t>
        </is>
      </c>
    </row>
    <row r="694" ht="45" customHeight="1">
      <c r="A694" s="12" t="inlineStr">
        <is>
          <t>Maths Skills for Life &amp; Environmental Scientists</t>
        </is>
      </c>
      <c r="B694" s="12" t="inlineStr">
        <is>
          <t>Rearranging Formulae</t>
        </is>
      </c>
      <c r="C694" s="13" t="inlineStr">
        <is>
          <t>Rearranging y = mx + c [MF23.15]</t>
        </is>
      </c>
      <c r="D694" s="12" t="inlineStr">
        <is>
          <t>This nugget has learning material and questions covering the topic of Rearranging y=mx+c.</t>
        </is>
      </c>
      <c r="E694" s="12" t="inlineStr">
        <is>
          <t>de7fcddf-9fd6-446f-bf34-321897f668bf</t>
        </is>
      </c>
    </row>
    <row r="695" ht="45" customHeight="1">
      <c r="A695" s="12" t="inlineStr">
        <is>
          <t>Maths Skills for Life &amp; Environmental Scientists</t>
        </is>
      </c>
      <c r="B695" s="12" t="inlineStr">
        <is>
          <t>Scales</t>
        </is>
      </c>
      <c r="C695" s="13" t="inlineStr">
        <is>
          <t>Scales: Continuous Data [MF50.19]</t>
        </is>
      </c>
      <c r="D695" s="12" t="inlineStr">
        <is>
          <t>This nugget has learning material and questions covering the topic of selecting appropriate scales for graphing continuous data.</t>
        </is>
      </c>
      <c r="E695" s="12" t="inlineStr">
        <is>
          <t>3486b636-e197-4848-9de4-b4a7b2632fe6</t>
        </is>
      </c>
    </row>
    <row r="696" ht="45" customHeight="1">
      <c r="A696" s="12" t="inlineStr">
        <is>
          <t>Maths Skills for Life &amp; Environmental Scientists</t>
        </is>
      </c>
      <c r="B696" s="12" t="inlineStr">
        <is>
          <t>Solving Equations</t>
        </is>
      </c>
      <c r="C696" s="13" t="inlineStr">
        <is>
          <t>Solving Equations: One Step (+ – × ÷) [MF19.04]</t>
        </is>
      </c>
      <c r="D696" s="12" t="inlineStr">
        <is>
          <t>This nugget has learning material and questions covering the topic of Solving One Step Equations: mixed.</t>
        </is>
      </c>
      <c r="E696" s="12" t="inlineStr">
        <is>
          <t>814b0108-5ba5-4351-a6d8-f3b43ec5679a</t>
        </is>
      </c>
    </row>
    <row r="697" ht="45" customHeight="1">
      <c r="A697" s="12" t="inlineStr">
        <is>
          <t>Maths Skills for Life &amp; Environmental Scientists</t>
        </is>
      </c>
      <c r="B697" s="12" t="inlineStr">
        <is>
          <t>Standard Form</t>
        </is>
      </c>
      <c r="C697" s="13" t="inlineStr">
        <is>
          <t>Adding and Subtracting with Standard Form [MF14.07]</t>
        </is>
      </c>
      <c r="D697" s="12" t="inlineStr">
        <is>
          <t>This nugget has learning material and questions covering the topic of Adding and Subtracting with Standard Form.</t>
        </is>
      </c>
      <c r="E697" s="12" t="inlineStr">
        <is>
          <t>6e5da371-899e-4ea7-9a96-590ece15aa57</t>
        </is>
      </c>
    </row>
    <row r="698" ht="45" customHeight="1">
      <c r="A698" s="12" t="inlineStr">
        <is>
          <t>Maths Skills for Life &amp; Environmental Scientists</t>
        </is>
      </c>
      <c r="B698" s="12" t="inlineStr">
        <is>
          <t>Standard Form</t>
        </is>
      </c>
      <c r="C698" s="13" t="inlineStr">
        <is>
          <t>Dividing with Standard Form [MF14.09]</t>
        </is>
      </c>
      <c r="D698" s="12" t="inlineStr">
        <is>
          <t>This nugget has learning material and questions covering the topic of Dividing with Standard Form.</t>
        </is>
      </c>
      <c r="E698" s="12" t="inlineStr">
        <is>
          <t>7807adc4-9266-4500-913e-c79c3941e661</t>
        </is>
      </c>
    </row>
    <row r="699" ht="45" customHeight="1">
      <c r="A699" s="12" t="inlineStr">
        <is>
          <t>Maths Skills for Life &amp; Environmental Scientists</t>
        </is>
      </c>
      <c r="B699" s="12" t="inlineStr">
        <is>
          <t>Standard Form</t>
        </is>
      </c>
      <c r="C699" s="13" t="inlineStr">
        <is>
          <t>Fixing into Standard Form [MF14.05]</t>
        </is>
      </c>
      <c r="D699" s="12" t="inlineStr">
        <is>
          <t>This nugget has learning material and questions covering the topic of Fixing into Standard Form.</t>
        </is>
      </c>
      <c r="E699" s="12" t="inlineStr">
        <is>
          <t>aaa86348-cc3d-448d-beaa-79df797a9577</t>
        </is>
      </c>
    </row>
    <row r="700" ht="45" customHeight="1">
      <c r="A700" s="12" t="inlineStr">
        <is>
          <t>Maths Skills for Life &amp; Environmental Scientists</t>
        </is>
      </c>
      <c r="B700" s="12" t="inlineStr">
        <is>
          <t>Standard Form</t>
        </is>
      </c>
      <c r="C700" s="13" t="inlineStr">
        <is>
          <t>Multiplying with Standard Form [MF14.08]</t>
        </is>
      </c>
      <c r="D700" s="12" t="inlineStr">
        <is>
          <t>This nugget has learning material and questions covering the topic of Multiplying with Standard Form.</t>
        </is>
      </c>
      <c r="E700" s="12" t="inlineStr">
        <is>
          <t>44a145ad-6564-486d-8339-764bb8cbe9fc</t>
        </is>
      </c>
    </row>
    <row r="701" ht="45" customHeight="1">
      <c r="A701" s="12" t="inlineStr">
        <is>
          <t>Maths Skills for Life &amp; Environmental Scientists</t>
        </is>
      </c>
      <c r="B701" s="12" t="inlineStr">
        <is>
          <t>Standard Form</t>
        </is>
      </c>
      <c r="C701" s="13" t="inlineStr">
        <is>
          <t>Ordering Standard Form [MF14.06]</t>
        </is>
      </c>
      <c r="D701" s="12" t="inlineStr">
        <is>
          <t>This nugget has learning material and questions covering the topic of Ordering Standard Form.</t>
        </is>
      </c>
      <c r="E701" s="12" t="inlineStr">
        <is>
          <t>c47556f2-8d98-45dd-ac84-d2aa487f48ea</t>
        </is>
      </c>
    </row>
    <row r="702" ht="45" customHeight="1">
      <c r="A702" s="12" t="inlineStr">
        <is>
          <t>Maths Skills for Life &amp; Environmental Scientists</t>
        </is>
      </c>
      <c r="B702" s="12" t="inlineStr">
        <is>
          <t>Standard Form</t>
        </is>
      </c>
      <c r="C702" s="13" t="inlineStr">
        <is>
          <t>Ordinary to Standard Form [MF14.04]</t>
        </is>
      </c>
      <c r="D702" s="12" t="inlineStr">
        <is>
          <t>This nugget has learning material and questions covering the topic of Ordinary to Standard Form.</t>
        </is>
      </c>
      <c r="E702" s="12" t="inlineStr">
        <is>
          <t>921c0f8f-eb17-48cd-aa10-f85cf25d42f7</t>
        </is>
      </c>
    </row>
    <row r="703" ht="45" customHeight="1">
      <c r="A703" s="12" t="inlineStr">
        <is>
          <t>Maths Skills for Life &amp; Environmental Scientists</t>
        </is>
      </c>
      <c r="B703" s="12" t="inlineStr">
        <is>
          <t>Standard Form</t>
        </is>
      </c>
      <c r="C703" s="13" t="inlineStr">
        <is>
          <t>Standard Form to Ordinary [MF14.03]</t>
        </is>
      </c>
      <c r="D703" s="12" t="inlineStr">
        <is>
          <t>This nugget has learning material and questions covering the topic of Standard Form to Ordinary.</t>
        </is>
      </c>
      <c r="E703" s="12" t="inlineStr">
        <is>
          <t>d9ff6a1c-d84e-494d-8806-cd7eaaab2ef4</t>
        </is>
      </c>
    </row>
    <row r="704" ht="45" customHeight="1">
      <c r="A704" s="12" t="inlineStr">
        <is>
          <t>Maths Skills for Life &amp; Environmental Scientists</t>
        </is>
      </c>
      <c r="B704" s="12" t="inlineStr">
        <is>
          <t>Standard Form</t>
        </is>
      </c>
      <c r="C704" s="13" t="inlineStr">
        <is>
          <t>Standard Form: Worded problems with calculator [MF14.10]</t>
        </is>
      </c>
      <c r="D704" s="12" t="inlineStr">
        <is>
          <t>This nugget has learning material and questions covering the topic of solving Standard Form worded problems with a calculator.</t>
        </is>
      </c>
      <c r="E704" s="12" t="inlineStr">
        <is>
          <t>447f52d9-7f65-4a8b-bf13-0f0c6321d98c</t>
        </is>
      </c>
    </row>
    <row r="705" ht="45" customHeight="1">
      <c r="A705" s="12" t="inlineStr">
        <is>
          <t>Maths Skills for Life &amp; Environmental Scientists</t>
        </is>
      </c>
      <c r="B705" s="12" t="inlineStr">
        <is>
          <t>Substitution</t>
        </is>
      </c>
      <c r="C705" s="13" t="inlineStr">
        <is>
          <t>Substituting into a Formula [MF21.02]</t>
        </is>
      </c>
      <c r="D705" s="12" t="inlineStr">
        <is>
          <t>This nugget has learning material and questions covering the topic of Substituting into a Formula.</t>
        </is>
      </c>
      <c r="E705" s="12" t="inlineStr">
        <is>
          <t>21cb7259-64cd-4bef-af6f-8e1207411f1d</t>
        </is>
      </c>
    </row>
    <row r="706" ht="45" customHeight="1">
      <c r="A706" s="12" t="inlineStr">
        <is>
          <t>Maths Skills for Life &amp; Environmental Scientists</t>
        </is>
      </c>
      <c r="B706" s="12" t="inlineStr">
        <is>
          <t>Substitution</t>
        </is>
      </c>
      <c r="C706" s="13" t="inlineStr">
        <is>
          <t>Substitution into Expressions 3: Two Terms incl. Squares [MF17.15]</t>
        </is>
      </c>
      <c r="D706" s="12" t="inlineStr">
        <is>
          <t>This nugget has learning material and questions covering the topic of Substitution into Expressions 3.</t>
        </is>
      </c>
      <c r="E706" s="12" t="inlineStr">
        <is>
          <t>d6732310-1b59-45c5-b3e4-354b29cd73a7</t>
        </is>
      </c>
    </row>
    <row r="707" ht="45" customHeight="1">
      <c r="A707" s="12" t="inlineStr">
        <is>
          <t>Maths Skills for Life &amp; Environmental Scientists</t>
        </is>
      </c>
      <c r="B707" s="12" t="inlineStr">
        <is>
          <t>Temperature</t>
        </is>
      </c>
      <c r="C707" s="13" t="inlineStr">
        <is>
          <t>Temperature [MC2.16]</t>
        </is>
      </c>
      <c r="D707" s="12" t="inlineStr">
        <is>
          <t>This nugget has learning material and questions covering the topic of Temperature.</t>
        </is>
      </c>
      <c r="E707" s="12" t="inlineStr">
        <is>
          <t>f1c13dd2-4a7b-4f34-9c8f-0da62f8bc2b7</t>
        </is>
      </c>
    </row>
    <row r="708" ht="45" customHeight="1">
      <c r="A708" s="12" t="inlineStr">
        <is>
          <t>Maths Skills for Life &amp; Environmental Scientists</t>
        </is>
      </c>
      <c r="B708" s="12" t="inlineStr">
        <is>
          <t>Using a Ruler</t>
        </is>
      </c>
      <c r="C708" s="13" t="inlineStr">
        <is>
          <t>Using a Ruler [MF26.16]</t>
        </is>
      </c>
      <c r="D708" s="12" t="inlineStr">
        <is>
          <t xml:space="preserve">This nugget has questions on reading from a ruler to measure the length of a line segment in cm, to one decimal place. </t>
        </is>
      </c>
      <c r="E708" s="12" t="inlineStr">
        <is>
          <t>47f6e68e-d2d6-4504-88eb-aa6d7098880b</t>
        </is>
      </c>
    </row>
    <row r="709" ht="45" customHeight="1">
      <c r="A709" s="12" t="inlineStr">
        <is>
          <t>Maths Skills for Life &amp; Environmental Scientists</t>
        </is>
      </c>
      <c r="B709" s="12" t="inlineStr">
        <is>
          <t>Volume</t>
        </is>
      </c>
      <c r="C709" s="13" t="inlineStr">
        <is>
          <t>Volume of a Cone [MF34.12]</t>
        </is>
      </c>
      <c r="D709" s="12" t="inlineStr">
        <is>
          <t>This nugget has learning material and questions covering the topic of the Volume of a Cone.</t>
        </is>
      </c>
      <c r="E709" s="12" t="inlineStr">
        <is>
          <t>e6c9b02b-5ced-4228-b3bf-35510710a166</t>
        </is>
      </c>
    </row>
    <row r="710" ht="45" customHeight="1">
      <c r="A710" s="12" t="inlineStr">
        <is>
          <t>Maths Skills for Life &amp; Environmental Scientists</t>
        </is>
      </c>
      <c r="B710" s="12" t="inlineStr">
        <is>
          <t>Volume</t>
        </is>
      </c>
      <c r="C710" s="13" t="inlineStr">
        <is>
          <t>Volume of a Sphere [MF34.10]</t>
        </is>
      </c>
      <c r="D710" s="12" t="inlineStr">
        <is>
          <t>This nugget has learning material and questions covering the topic of the Volume of a Sphere.</t>
        </is>
      </c>
      <c r="E710" s="12" t="inlineStr">
        <is>
          <t>0ee2b510-12c9-45fe-a6c5-9279223146c3</t>
        </is>
      </c>
    </row>
    <row r="711" ht="45" customHeight="1">
      <c r="A711" s="12" t="inlineStr">
        <is>
          <t>Maths Skills for Life &amp; Environmental Scientists</t>
        </is>
      </c>
      <c r="B711" s="12" t="inlineStr">
        <is>
          <t>Volume</t>
        </is>
      </c>
      <c r="C711" s="13" t="inlineStr">
        <is>
          <t>Volume of Cubes and Cuboids [MF34.02]</t>
        </is>
      </c>
      <c r="D711" s="12" t="inlineStr">
        <is>
          <t>This nugget has learning material and questions covering the topic of the Volume of Cubes and Cuboids.</t>
        </is>
      </c>
      <c r="E711" s="12" t="inlineStr">
        <is>
          <t>620abbcb-221f-4760-9d90-1df267223a20</t>
        </is>
      </c>
    </row>
    <row r="712" ht="45" customHeight="1">
      <c r="A712" s="12" t="inlineStr">
        <is>
          <t>Maths Skills for Life &amp; Environmental Scientists</t>
        </is>
      </c>
      <c r="B712" s="12" t="inlineStr">
        <is>
          <t>Volume</t>
        </is>
      </c>
      <c r="C712" s="13" t="inlineStr">
        <is>
          <t>Volume of Cylinders [MF34.07]</t>
        </is>
      </c>
      <c r="D712" s="12" t="inlineStr">
        <is>
          <t>This nugget has learning material and questions covering the topic of the Volume of Cylinders.</t>
        </is>
      </c>
      <c r="E712" s="12" t="inlineStr">
        <is>
          <t>b020e9c2-9e79-4185-b6a9-75f5857b71d6</t>
        </is>
      </c>
    </row>
    <row r="713" ht="45" customHeight="1">
      <c r="A713" s="12" t="inlineStr">
        <is>
          <t>Maths Skills for Life &amp; Environmental Scientists</t>
        </is>
      </c>
      <c r="B713" s="12" t="inlineStr">
        <is>
          <t>Direction</t>
        </is>
      </c>
      <c r="C713" s="13" t="inlineStr">
        <is>
          <t>Describing Direction [MC2.31]</t>
        </is>
      </c>
      <c r="D713" s="12" t="inlineStr">
        <is>
          <t>This nugget covers using compass directions to describe direction.</t>
        </is>
      </c>
      <c r="E713" s="12" t="inlineStr">
        <is>
          <t>f1ddd475-5942-49d3-aea3-3ed75ab04a77</t>
        </is>
      </c>
    </row>
    <row r="714" ht="45" customHeight="1">
      <c r="A714" s="12" t="inlineStr">
        <is>
          <t>Maths Skills for Life &amp; Environmental Scientists</t>
        </is>
      </c>
      <c r="B714" s="12" t="inlineStr">
        <is>
          <t>Significant Figures</t>
        </is>
      </c>
      <c r="C714" s="13" t="inlineStr">
        <is>
          <t>Rounding to Mixed Significant Figures [MF9.08]</t>
        </is>
      </c>
      <c r="D714" s="12" t="inlineStr">
        <is>
          <t>This nugget contains questions on rounding numbers to a different number of significant figures, including 1, 2, 3 and 4. It also includes basic calculations where the answer is rounded to a different number of significant figures.</t>
        </is>
      </c>
      <c r="E714" s="12" t="inlineStr">
        <is>
          <t>90e46c57-90f1-43ab-bd24-03224cc687c0</t>
        </is>
      </c>
    </row>
    <row r="715" ht="45" customHeight="1">
      <c r="A715" s="12" t="inlineStr">
        <is>
          <t>Maths Skills for Life &amp; Environmental Scientists</t>
        </is>
      </c>
      <c r="B715" s="12" t="inlineStr">
        <is>
          <t>Density, Mass &amp; Volume</t>
        </is>
      </c>
      <c r="C715" s="13" t="inlineStr">
        <is>
          <t>Converting Units with Density, Mass and Volume [MF38.17]</t>
        </is>
      </c>
      <c r="D715" s="12" t="inlineStr">
        <is>
          <t>This nugget has learning material and questions covering the topic of Converting Units with Density, Mass and Volume.</t>
        </is>
      </c>
      <c r="E715" s="12" t="inlineStr">
        <is>
          <t>4e8bb361-fabf-4284-acfc-c01ec6782d44</t>
        </is>
      </c>
    </row>
    <row r="716" ht="45" customHeight="1">
      <c r="A716" s="12" t="inlineStr">
        <is>
          <t>Maths Skills for Life &amp; Environmental Scientists</t>
        </is>
      </c>
      <c r="B716" s="12" t="inlineStr">
        <is>
          <t>Density, Mass &amp; Volume</t>
        </is>
      </c>
      <c r="C716" s="13" t="inlineStr">
        <is>
          <t>Density, Mass and Volume: Mixed Questions [MF38.16]</t>
        </is>
      </c>
      <c r="D716" s="12" t="inlineStr">
        <is>
          <t>This nugget has learning material and questions covering the topic of Density, Mass and Volume: Mixed Questions.</t>
        </is>
      </c>
      <c r="E716" s="12" t="inlineStr">
        <is>
          <t>4fadd62c-d97a-4ff5-9f56-fd1a57ed0d28</t>
        </is>
      </c>
    </row>
    <row r="717" ht="45" customHeight="1">
      <c r="A717" s="12" t="inlineStr">
        <is>
          <t>Maths Skills for Life &amp; Environmental Scientists</t>
        </is>
      </c>
      <c r="B717" s="12" t="inlineStr">
        <is>
          <t>Density, Mass &amp; Volume</t>
        </is>
      </c>
      <c r="C717" s="13" t="inlineStr">
        <is>
          <t>Finding Density (DMV) [MF38.10]</t>
        </is>
      </c>
      <c r="D717" s="12" t="inlineStr">
        <is>
          <t>This nugget has learning material and questions covering the topic of Finding Density (DMV).</t>
        </is>
      </c>
      <c r="E717" s="12" t="inlineStr">
        <is>
          <t>a60f779f-f429-4689-bba1-bb0f206947d5</t>
        </is>
      </c>
    </row>
    <row r="718" ht="45" customHeight="1">
      <c r="A718" s="12" t="inlineStr">
        <is>
          <t>Maths Skills for Life &amp; Environmental Scientists</t>
        </is>
      </c>
      <c r="B718" s="12" t="inlineStr">
        <is>
          <t>Density, Mass &amp; Volume</t>
        </is>
      </c>
      <c r="C718" s="13" t="inlineStr">
        <is>
          <t>Finding Density with Conversions (DMV) [MF38.11]</t>
        </is>
      </c>
      <c r="D718" s="12" t="inlineStr">
        <is>
          <t>This nugget has learning material and questions covering the topic of Finding Density with Conversions (DMV).</t>
        </is>
      </c>
      <c r="E718" s="12" t="inlineStr">
        <is>
          <t>64d21380-1a5c-4d98-b423-b8767a99ed61</t>
        </is>
      </c>
    </row>
    <row r="719" ht="45" customHeight="1">
      <c r="A719" s="12" t="inlineStr">
        <is>
          <t>Maths Skills for Life &amp; Environmental Scientists</t>
        </is>
      </c>
      <c r="B719" s="12" t="inlineStr">
        <is>
          <t>Density, Mass &amp; Volume</t>
        </is>
      </c>
      <c r="C719" s="13" t="inlineStr">
        <is>
          <t>Finding Mass (DMV) [MF38.12]</t>
        </is>
      </c>
      <c r="D719" s="12" t="inlineStr">
        <is>
          <t>This nugget has learning material and questions covering the topic of Finding Mass (DMV).</t>
        </is>
      </c>
      <c r="E719" s="12" t="inlineStr">
        <is>
          <t>57a59fba-00de-4eab-88c5-813584f1d676</t>
        </is>
      </c>
    </row>
    <row r="720" ht="45" customHeight="1">
      <c r="A720" s="12" t="inlineStr">
        <is>
          <t>Maths Skills for Life &amp; Environmental Scientists</t>
        </is>
      </c>
      <c r="B720" s="12" t="inlineStr">
        <is>
          <t>Density, Mass &amp; Volume</t>
        </is>
      </c>
      <c r="C720" s="13" t="inlineStr">
        <is>
          <t>Finding Mass with Conversions (DMV) [MF38.13]</t>
        </is>
      </c>
      <c r="D720" s="12" t="inlineStr">
        <is>
          <t>This nugget has learning material and questions covering the topic of Finding Mass with Conversions (DMV).</t>
        </is>
      </c>
      <c r="E720" s="12" t="inlineStr">
        <is>
          <t>df821860-aac8-479d-8b0e-2864b6b3a073</t>
        </is>
      </c>
    </row>
    <row r="721" ht="45" customHeight="1">
      <c r="A721" s="12" t="inlineStr">
        <is>
          <t>Maths Skills for Life &amp; Environmental Scientists</t>
        </is>
      </c>
      <c r="B721" s="12" t="inlineStr">
        <is>
          <t>Density, Mass &amp; Volume</t>
        </is>
      </c>
      <c r="C721" s="13" t="inlineStr">
        <is>
          <t>Finding Volume (DMV) [MF38.14]</t>
        </is>
      </c>
      <c r="D721" s="12" t="inlineStr">
        <is>
          <t>This nugget has learning material and questions covering the topic of Finding Volume (DMV).</t>
        </is>
      </c>
      <c r="E721" s="12" t="inlineStr">
        <is>
          <t>025fb679-7a7d-4085-98c3-8eb044804a31</t>
        </is>
      </c>
    </row>
    <row r="722" ht="45" customHeight="1">
      <c r="A722" s="12" t="inlineStr">
        <is>
          <t>Maths Skills for Life &amp; Environmental Scientists</t>
        </is>
      </c>
      <c r="B722" s="12" t="inlineStr">
        <is>
          <t>Density, Mass &amp; Volume</t>
        </is>
      </c>
      <c r="C722" s="13" t="inlineStr">
        <is>
          <t>Finding Volume with Conversions (DMV) [MF38.15]</t>
        </is>
      </c>
      <c r="D722" s="12" t="inlineStr">
        <is>
          <t>This nugget has learning material and questions covering the topic of Finding Volume with Conversions (DMV).</t>
        </is>
      </c>
      <c r="E722" s="12" t="inlineStr">
        <is>
          <t>3a9a1dab-c2c8-4d5f-9f02-80bbcf3437a1</t>
        </is>
      </c>
    </row>
    <row r="723" ht="45" customHeight="1">
      <c r="A723" s="12" t="inlineStr">
        <is>
          <t>Maths Skills for Life &amp; Environmental Scientists</t>
        </is>
      </c>
      <c r="B723" s="12" t="inlineStr">
        <is>
          <t>Density, Mass &amp; Volume</t>
        </is>
      </c>
      <c r="C723" s="13" t="inlineStr">
        <is>
          <t>Understanding and converting units (DMV) [MF38.09]</t>
        </is>
      </c>
      <c r="D723" s="12" t="inlineStr">
        <is>
          <t>This nugget has learning material and questions covering the topic of Understanding and converting units (DMV).</t>
        </is>
      </c>
      <c r="E723" s="12" t="inlineStr">
        <is>
          <t>b72777bc-c5b3-4224-861f-5d5e07f69302</t>
        </is>
      </c>
    </row>
  </sheetData>
  <mergeCells count="1">
    <mergeCell ref="A6:E6"/>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E797"/>
  <sheetViews>
    <sheetView showGridLines="0" workbookViewId="0">
      <selection activeCell="A1" sqref="A1"/>
    </sheetView>
  </sheetViews>
  <sheetFormatPr baseColWidth="8" defaultRowHeight="15"/>
  <cols>
    <col width="47" customWidth="1" min="1" max="1"/>
    <col width="6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bdc5f929-a839-4d01-b43c-356baa5a07eb</t>
        </is>
      </c>
    </row>
    <row r="3">
      <c r="A3" s="2" t="inlineStr">
        <is>
          <t>Combined Science GCSE: AQA Synergy (H) – Physical Sciences</t>
        </is>
      </c>
      <c r="D3" s="3" t="inlineStr">
        <is>
          <t>Last updated: 17 July 2026</t>
        </is>
      </c>
    </row>
    <row r="4">
      <c r="A4" s="4" t="inlineStr">
        <is>
          <t>14 Topics   ·   112 Subtopics   ·   790 Nuggets   ·   76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Unit 5.1: The Periodic Table</t>
        </is>
      </c>
      <c r="B8" s="12" t="inlineStr">
        <is>
          <t>Atomic Structure &amp; Forming Ions</t>
        </is>
      </c>
      <c r="C8" s="13" t="inlineStr">
        <is>
          <t>Diagnostic: Atomic Structure &amp; Forming Ions [SY0.100]</t>
        </is>
      </c>
      <c r="D8" s="12" t="inlineStr">
        <is>
          <t>Diagnostic for describing and using ideas about atomic structure - including isotopes, calculating relative atomic mass and electronic structure.</t>
        </is>
      </c>
      <c r="E8" s="12" t="inlineStr">
        <is>
          <t>cddeceff-1732-40d4-9f1b-2085f99d5ade</t>
        </is>
      </c>
    </row>
    <row r="9" ht="45" customHeight="1">
      <c r="A9" s="12" t="inlineStr">
        <is>
          <t>Unit 5.1: The Periodic Table</t>
        </is>
      </c>
      <c r="B9" s="12" t="inlineStr">
        <is>
          <t>Atomic Structure &amp; Forming Ions</t>
        </is>
      </c>
      <c r="C9" s="13" t="inlineStr">
        <is>
          <t>Element Symbols [CH1.02]</t>
        </is>
      </c>
      <c r="D9" s="12" t="inlineStr">
        <is>
          <t>Use element symbols correctly.</t>
        </is>
      </c>
      <c r="E9" s="12" t="inlineStr">
        <is>
          <t>c4b5136a-9f94-485a-bf8d-6123f0e1e9c0</t>
        </is>
      </c>
    </row>
    <row r="10" ht="45" customHeight="1">
      <c r="A10" s="12" t="inlineStr">
        <is>
          <t>Unit 5.1: The Periodic Table</t>
        </is>
      </c>
      <c r="B10" s="12" t="inlineStr">
        <is>
          <t>Atomic Structure &amp; Forming Ions</t>
        </is>
      </c>
      <c r="C10" s="13" t="inlineStr">
        <is>
          <t>Atomic Number &amp; Mass Number [CH1.10]</t>
        </is>
      </c>
      <c r="D10" s="12" t="inlineStr">
        <is>
          <t>Use the atomic number and mass number to calculate the numbers of subatomic particles.</t>
        </is>
      </c>
      <c r="E10" s="12" t="inlineStr">
        <is>
          <t>b1378d58-0a85-4d3a-87d4-308ca784e408</t>
        </is>
      </c>
    </row>
    <row r="11" ht="45" customHeight="1">
      <c r="A11" s="12" t="inlineStr">
        <is>
          <t>Unit 5.1: The Periodic Table</t>
        </is>
      </c>
      <c r="B11" s="12" t="inlineStr">
        <is>
          <t>Atomic Structure &amp; Forming Ions</t>
        </is>
      </c>
      <c r="C11" s="13" t="inlineStr">
        <is>
          <t>Periodic Table: Introduction [CK20.11]</t>
        </is>
      </c>
      <c r="D11" s="12" t="inlineStr">
        <is>
          <t>Identify groups, periods, halogens, noble gases and where metals are found.</t>
        </is>
      </c>
      <c r="E11" s="12" t="inlineStr">
        <is>
          <t>be76540c-d8d5-4d85-a155-9cbd1fcaf0e2</t>
        </is>
      </c>
    </row>
    <row r="12" ht="45" customHeight="1">
      <c r="A12" s="12" t="inlineStr">
        <is>
          <t>Unit 5.1: The Periodic Table</t>
        </is>
      </c>
      <c r="B12" s="12" t="inlineStr">
        <is>
          <t>Atomic Structure &amp; Forming Ions</t>
        </is>
      </c>
      <c r="C12" s="13" t="inlineStr">
        <is>
          <t>Periodic Table: Modern [CH1.41]</t>
        </is>
      </c>
      <c r="D12" s="12" t="inlineStr">
        <is>
          <t>Use the modern periodic table.</t>
        </is>
      </c>
      <c r="E12" s="12" t="inlineStr">
        <is>
          <t>53538c80-5477-430e-98f8-a1567325692e</t>
        </is>
      </c>
    </row>
    <row r="13" ht="45" customHeight="1">
      <c r="A13" s="12" t="inlineStr">
        <is>
          <t>Unit 5.1: The Periodic Table</t>
        </is>
      </c>
      <c r="B13" s="12" t="inlineStr">
        <is>
          <t>Atomic Structure &amp; Forming Ions</t>
        </is>
      </c>
      <c r="C13" s="13" t="inlineStr">
        <is>
          <t>Names &amp; Symbols of the First 20 Elements [CH1.03]</t>
        </is>
      </c>
      <c r="D13" s="12" t="inlineStr">
        <is>
          <t>Correctly use the names and symbols of the first 20 elements of the Periodic Table.</t>
        </is>
      </c>
      <c r="E13" s="12" t="inlineStr">
        <is>
          <t>15770ae3-fce2-4ec8-8b9f-1701f5536fa1</t>
        </is>
      </c>
    </row>
    <row r="14" ht="45" customHeight="1">
      <c r="A14" s="12" t="inlineStr">
        <is>
          <t>Unit 5.1: The Periodic Table</t>
        </is>
      </c>
      <c r="B14" s="12" t="inlineStr">
        <is>
          <t>Atomic Structure &amp; Forming Ions</t>
        </is>
      </c>
      <c r="C14" s="13" t="inlineStr">
        <is>
          <t>Atomic Structure [CH1.08]</t>
        </is>
      </c>
      <c r="D14" s="12" t="inlineStr">
        <is>
          <t>Describe the structure of the atom.</t>
        </is>
      </c>
      <c r="E14" s="12" t="inlineStr">
        <is>
          <t>c93e9fb5-244b-4eff-91ba-8a9e8ff14eae</t>
        </is>
      </c>
    </row>
    <row r="15" ht="45" customHeight="1">
      <c r="A15" s="12" t="inlineStr">
        <is>
          <t>Unit 5.1: The Periodic Table</t>
        </is>
      </c>
      <c r="B15" s="12" t="inlineStr">
        <is>
          <t>Atomic Structure &amp; Forming Ions</t>
        </is>
      </c>
      <c r="C15" s="13" t="inlineStr">
        <is>
          <t>Electronic Structure [CH1.14]</t>
        </is>
      </c>
      <c r="D15" s="12" t="inlineStr">
        <is>
          <t xml:space="preserve">Recall the 2, 8, 8 structure and apply this to the first 20 elements. </t>
        </is>
      </c>
      <c r="E15" s="12" t="inlineStr">
        <is>
          <t>b27e7c40-fa92-46fa-94be-65ed6cf74b0a</t>
        </is>
      </c>
    </row>
    <row r="16" ht="45" customHeight="1">
      <c r="A16" s="12" t="inlineStr">
        <is>
          <t>Unit 5.1: The Periodic Table</t>
        </is>
      </c>
      <c r="B16" s="12" t="inlineStr">
        <is>
          <t>Atomic Structure &amp; Forming Ions</t>
        </is>
      </c>
      <c r="C16" s="13" t="inlineStr">
        <is>
          <t>Forming Ions [CH1.46]</t>
        </is>
      </c>
      <c r="D16" s="12" t="inlineStr">
        <is>
          <t>Describe how ions form, draw and write the electronic structure of ions and identify ion formed using the periodic table.</t>
        </is>
      </c>
      <c r="E16" s="12" t="inlineStr">
        <is>
          <t>47877b81-dbeb-409b-9444-c615167e3a3b</t>
        </is>
      </c>
    </row>
    <row r="17" ht="45" customHeight="1">
      <c r="A17" s="12" t="inlineStr">
        <is>
          <t>Unit 5.1: The Periodic Table</t>
        </is>
      </c>
      <c r="B17" s="12" t="inlineStr">
        <is>
          <t>Atomic Structure &amp; Forming Ions</t>
        </is>
      </c>
      <c r="C17" s="13" t="inlineStr">
        <is>
          <t>Common Ions [CH1.48]</t>
        </is>
      </c>
      <c r="D17" s="12" t="inlineStr">
        <is>
          <t>Recall and use the formulae of common mono- and polyatomic ions.</t>
        </is>
      </c>
      <c r="E17" s="12" t="inlineStr">
        <is>
          <t>6cf41ae2-d801-44cb-8b92-6f0673424d32</t>
        </is>
      </c>
    </row>
    <row r="18" ht="45" customHeight="1">
      <c r="A18" s="12" t="inlineStr">
        <is>
          <t>Unit 5.1: The Periodic Table</t>
        </is>
      </c>
      <c r="B18" s="12" t="inlineStr">
        <is>
          <t>Atomic Structure &amp; Forming Ions</t>
        </is>
      </c>
      <c r="C18" s="13" t="inlineStr">
        <is>
          <t>Identifying Atoms &amp; Ions from Electronic Structure [CH1.49]</t>
        </is>
      </c>
      <c r="D18" s="12" t="inlineStr">
        <is>
          <t>Identify atoms and ions of the first twenty elements from their electron structure (written and drawn).</t>
        </is>
      </c>
      <c r="E18" s="12" t="inlineStr">
        <is>
          <t>f0984bf9-7968-406a-981a-ecfd825dde48</t>
        </is>
      </c>
    </row>
    <row r="19" ht="45" customHeight="1">
      <c r="A19" s="12" t="inlineStr">
        <is>
          <t>Unit 5.1: The Periodic Table</t>
        </is>
      </c>
      <c r="B19" s="12" t="inlineStr">
        <is>
          <t>The Periodic Table</t>
        </is>
      </c>
      <c r="C19" s="13" t="inlineStr">
        <is>
          <t>Diagnostic: The Periodic Table [SY0.101]</t>
        </is>
      </c>
      <c r="D19" s="12" t="inlineStr">
        <is>
          <t>Diagnostic for the development of the periodic table, isotopes and the properties of groups 0, 1 and 7.</t>
        </is>
      </c>
      <c r="E19" s="12" t="inlineStr">
        <is>
          <t>f2c8bf5f-248e-454e-b770-7622449becb4</t>
        </is>
      </c>
    </row>
    <row r="20" ht="45" customHeight="1">
      <c r="A20" s="12" t="inlineStr">
        <is>
          <t>Unit 5.1: The Periodic Table</t>
        </is>
      </c>
      <c r="B20" s="12" t="inlineStr">
        <is>
          <t>The Periodic Table</t>
        </is>
      </c>
      <c r="C20" s="13" t="inlineStr">
        <is>
          <t>Periodic Table: Early Versions [CH1.42]</t>
        </is>
      </c>
      <c r="D20" s="12" t="inlineStr">
        <is>
          <t xml:space="preserve">Describe and use early periodic tables, particularly Newlands'. </t>
        </is>
      </c>
      <c r="E20" s="12" t="inlineStr">
        <is>
          <t>54d28d70-fbeb-453b-bbe4-8e7b7dc34050</t>
        </is>
      </c>
    </row>
    <row r="21" ht="45" customHeight="1">
      <c r="A21" s="12" t="inlineStr">
        <is>
          <t>Unit 5.1: The Periodic Table</t>
        </is>
      </c>
      <c r="B21" s="12" t="inlineStr">
        <is>
          <t>The Periodic Table</t>
        </is>
      </c>
      <c r="C21" s="13" t="inlineStr">
        <is>
          <t>Periodic Table: Mendeleev's  [CH1.43]</t>
        </is>
      </c>
      <c r="D21" s="12" t="inlineStr">
        <is>
          <t>Describe and use Mendeleev's periodic table.</t>
        </is>
      </c>
      <c r="E21" s="12" t="inlineStr">
        <is>
          <t>95affad1-dc07-435f-b2ef-ecbec62e485b</t>
        </is>
      </c>
    </row>
    <row r="22" ht="45" customHeight="1">
      <c r="A22" s="12" t="inlineStr">
        <is>
          <t>Unit 5.1: The Periodic Table</t>
        </is>
      </c>
      <c r="B22" s="12" t="inlineStr">
        <is>
          <t>The Periodic Table</t>
        </is>
      </c>
      <c r="C22" s="13" t="inlineStr">
        <is>
          <t>Periodic Table: Comparing Newlands' &amp; Mendeleev's Tables [CH1.44]</t>
        </is>
      </c>
      <c r="D22" s="12" t="inlineStr">
        <is>
          <t>Compare Newlands' periodic table to Mendeleev's periodic table.</t>
        </is>
      </c>
      <c r="E22" s="12" t="inlineStr">
        <is>
          <t>7f6ac688-81a6-4943-85b5-3be145c0e0dd</t>
        </is>
      </c>
    </row>
    <row r="23" ht="45" customHeight="1">
      <c r="A23" s="12" t="inlineStr">
        <is>
          <t>Unit 5.1: The Periodic Table</t>
        </is>
      </c>
      <c r="B23" s="12" t="inlineStr">
        <is>
          <t>The Periodic Table</t>
        </is>
      </c>
      <c r="C23" s="13" t="inlineStr">
        <is>
          <t>Periodic Table: Development of the Modern Periodic Table  [CH1.45]</t>
        </is>
      </c>
      <c r="D23" s="12" t="inlineStr">
        <is>
          <t>Describe the arrangement of the modern periodic table and apply this knowledge.</t>
        </is>
      </c>
      <c r="E23" s="12" t="inlineStr">
        <is>
          <t>cb6cea18-9f67-4116-a6cf-27497acad531</t>
        </is>
      </c>
    </row>
    <row r="24" ht="45" customHeight="1">
      <c r="A24" s="12" t="inlineStr">
        <is>
          <t>Unit 5.1: The Periodic Table</t>
        </is>
      </c>
      <c r="B24" s="12" t="inlineStr">
        <is>
          <t>The Periodic Table</t>
        </is>
      </c>
      <c r="C24" s="13" t="inlineStr">
        <is>
          <t>Isotopes [CH1.11]</t>
        </is>
      </c>
      <c r="D24" s="12" t="inlineStr">
        <is>
          <t>Recall the definition of an isotope and apply it to familiar situations.</t>
        </is>
      </c>
      <c r="E24" s="12" t="inlineStr">
        <is>
          <t>473c1d99-164d-4d81-b5f7-c64f33c37d50</t>
        </is>
      </c>
    </row>
    <row r="25" ht="45" customHeight="1">
      <c r="A25" s="12" t="inlineStr">
        <is>
          <t>Unit 5.1: The Periodic Table</t>
        </is>
      </c>
      <c r="B25" s="12" t="inlineStr">
        <is>
          <t>The Periodic Table</t>
        </is>
      </c>
      <c r="C25" s="13" t="inlineStr">
        <is>
          <t>Periodic Table: Metals &amp; Non-metals [CH1.47]</t>
        </is>
      </c>
      <c r="D25" s="12" t="inlineStr">
        <is>
          <t>Identify metals and non-metals from their position on the periodic table. Describe and compare the properties and behaviour of metals and non-metals.</t>
        </is>
      </c>
      <c r="E25" s="12" t="inlineStr">
        <is>
          <t>4dad9b5a-4ab4-49a9-b9f4-e7d0e4ee4f5d</t>
        </is>
      </c>
    </row>
    <row r="26" ht="45" customHeight="1">
      <c r="A26" s="12" t="inlineStr">
        <is>
          <t>Unit 5.1: The Periodic Table</t>
        </is>
      </c>
      <c r="B26" s="12" t="inlineStr">
        <is>
          <t>The Periodic Table</t>
        </is>
      </c>
      <c r="C26" s="13" t="inlineStr">
        <is>
          <t>Periodic Table: Patterns [CK20.12]</t>
        </is>
      </c>
      <c r="D26" s="12" t="inlineStr">
        <is>
          <t xml:space="preserve">Describe the patterns we see in the periodic table. </t>
        </is>
      </c>
      <c r="E26" s="12" t="inlineStr">
        <is>
          <t>aa6a5756-0f5c-4dfc-91b1-1ac81ad3ee4a</t>
        </is>
      </c>
    </row>
    <row r="27" ht="45" customHeight="1">
      <c r="A27" s="12" t="inlineStr">
        <is>
          <t>Unit 5.1: The Periodic Table</t>
        </is>
      </c>
      <c r="B27" s="12" t="inlineStr">
        <is>
          <t>The Periodic Table</t>
        </is>
      </c>
      <c r="C27" s="13" t="inlineStr">
        <is>
          <t>Periodic Table : Explaining Trends in Reactivity [CH1.53]</t>
        </is>
      </c>
      <c r="D27" s="12" t="inlineStr">
        <is>
          <t>Explain trends in reactivity using ideas of electron shielding.</t>
        </is>
      </c>
      <c r="E27" s="12" t="inlineStr">
        <is>
          <t>ba97438a-1435-403f-89dd-4fa7add016d0</t>
        </is>
      </c>
    </row>
    <row r="28" ht="45" customHeight="1">
      <c r="A28" s="12" t="inlineStr">
        <is>
          <t>Unit 5.1: The Periodic Table</t>
        </is>
      </c>
      <c r="B28" s="12" t="inlineStr">
        <is>
          <t>The Periodic Table</t>
        </is>
      </c>
      <c r="C28" s="13" t="inlineStr">
        <is>
          <t>Periodic Table : Group 0 [CH1.50]</t>
        </is>
      </c>
      <c r="D28" s="12" t="inlineStr">
        <is>
          <t xml:space="preserve">Describe the electronic structure, properties and trends of Group 0 elements. </t>
        </is>
      </c>
      <c r="E28" s="12" t="inlineStr">
        <is>
          <t>892888db-fd3c-43cc-950a-14a2d5643cd3</t>
        </is>
      </c>
    </row>
    <row r="29" ht="45" customHeight="1">
      <c r="A29" s="12" t="inlineStr">
        <is>
          <t>Unit 5.1: The Periodic Table</t>
        </is>
      </c>
      <c r="B29" s="12" t="inlineStr">
        <is>
          <t>The Periodic Table</t>
        </is>
      </c>
      <c r="C29" s="13" t="inlineStr">
        <is>
          <t>Periodic Table : Group 1 [CH1.51]</t>
        </is>
      </c>
      <c r="D29" s="12" t="inlineStr">
        <is>
          <t xml:space="preserve">Describe the electronic structure, properties and trends of Group 1 elements. </t>
        </is>
      </c>
      <c r="E29" s="12" t="inlineStr">
        <is>
          <t>53b2097a-21bb-435e-acaa-c84d74bcbd5f</t>
        </is>
      </c>
    </row>
    <row r="30" ht="45" customHeight="1">
      <c r="A30" s="12" t="inlineStr">
        <is>
          <t>Unit 5.1: The Periodic Table</t>
        </is>
      </c>
      <c r="B30" s="12" t="inlineStr">
        <is>
          <t>The Periodic Table</t>
        </is>
      </c>
      <c r="C30" s="13" t="inlineStr">
        <is>
          <t>Periodic Table : Group 7 [CH1.52]</t>
        </is>
      </c>
      <c r="D30" s="12" t="inlineStr">
        <is>
          <t xml:space="preserve">Describe the electronic structure, properties and trends of Group 7 elements. </t>
        </is>
      </c>
      <c r="E30" s="12" t="inlineStr">
        <is>
          <t>34eac70e-b4c3-4156-a443-700bbaa234a4</t>
        </is>
      </c>
    </row>
    <row r="31" ht="45" customHeight="1">
      <c r="A31" s="12" t="inlineStr">
        <is>
          <t>Unit 5.1: The Periodic Table</t>
        </is>
      </c>
      <c r="B31" s="12" t="inlineStr">
        <is>
          <t>The Periodic Table</t>
        </is>
      </c>
      <c r="C31" s="13" t="inlineStr">
        <is>
          <t>Predicting an Element's Properties from Data [CK20.13]</t>
        </is>
      </c>
      <c r="D31" s="12" t="inlineStr">
        <is>
          <t>Predict the position of an element in the periodic table based on information about its physical &amp; chemical properties.</t>
        </is>
      </c>
      <c r="E31" s="12" t="inlineStr">
        <is>
          <t>e56c5918-640d-49b6-9c56-31833578573f</t>
        </is>
      </c>
    </row>
    <row r="32" ht="45" customHeight="1">
      <c r="A32" s="12" t="inlineStr">
        <is>
          <t>Unit 5.1: The Periodic Table</t>
        </is>
      </c>
      <c r="B32" s="12" t="inlineStr">
        <is>
          <t>The Periodic Table</t>
        </is>
      </c>
      <c r="C32" s="13" t="inlineStr">
        <is>
          <t>Choosing Suitable Elements [CK20.14]</t>
        </is>
      </c>
      <c r="D32" s="12" t="inlineStr">
        <is>
          <t>Describe how properties inform the choice of element in specific uses. e.g. copper in copper wire.</t>
        </is>
      </c>
      <c r="E32" s="12" t="inlineStr">
        <is>
          <t>a0206ead-7ae7-4205-8396-eb504c3e18fa</t>
        </is>
      </c>
    </row>
    <row r="33" ht="45" customHeight="1">
      <c r="A33" s="12" t="inlineStr">
        <is>
          <t>Unit 5.2: Chemical Quantities</t>
        </is>
      </c>
      <c r="B33" s="12" t="inlineStr">
        <is>
          <t>Chemical Equations</t>
        </is>
      </c>
      <c r="C33" s="13" t="inlineStr">
        <is>
          <t>Diagnostic: Chemical Equations [SY0.103]</t>
        </is>
      </c>
      <c r="D33" s="12" t="inlineStr">
        <is>
          <t>Diagnostic for the chemical equations topic.</t>
        </is>
      </c>
      <c r="E33" s="12" t="inlineStr">
        <is>
          <t>a178af50-8ccf-44b3-b6c5-8724ae94b5e2</t>
        </is>
      </c>
    </row>
    <row r="34" ht="45" customHeight="1">
      <c r="A34" s="12" t="inlineStr">
        <is>
          <t>Unit 5.2: Chemical Quantities</t>
        </is>
      </c>
      <c r="B34" s="12" t="inlineStr">
        <is>
          <t>Chemical Equations</t>
        </is>
      </c>
      <c r="C34" s="13" t="inlineStr">
        <is>
          <t>Chemical Formulae [CK20.16]</t>
        </is>
      </c>
      <c r="D34" s="12" t="inlineStr">
        <is>
          <t>Identify the elements in a compound from formulae and give relative proportions of elements. Includes formulae with only two elements and no coefficients.</t>
        </is>
      </c>
      <c r="E34" s="12" t="inlineStr">
        <is>
          <t>80744575-87b3-48e8-8916-7150f81bd7b2</t>
        </is>
      </c>
    </row>
    <row r="35" ht="45" customHeight="1">
      <c r="A35" s="12" t="inlineStr">
        <is>
          <t>Unit 5.2: Chemical Quantities</t>
        </is>
      </c>
      <c r="B35" s="12" t="inlineStr">
        <is>
          <t>Chemical Equations</t>
        </is>
      </c>
      <c r="C35" s="13" t="inlineStr">
        <is>
          <t>Chemical Formulae: Ratios &amp; Proportions I [CK20.17]</t>
        </is>
      </c>
      <c r="D35" s="12" t="inlineStr">
        <is>
          <t>Identify and use the relative proportions of given compounds. Includes formulae with only two elements.</t>
        </is>
      </c>
      <c r="E35" s="12" t="inlineStr">
        <is>
          <t>9f1f1a34-cbb5-4baf-866f-5e270f692535</t>
        </is>
      </c>
    </row>
    <row r="36" ht="45" customHeight="1">
      <c r="A36" s="12" t="inlineStr">
        <is>
          <t>Unit 5.2: Chemical Quantities</t>
        </is>
      </c>
      <c r="B36" s="12" t="inlineStr">
        <is>
          <t>Chemical Equations</t>
        </is>
      </c>
      <c r="C36" s="13" t="inlineStr">
        <is>
          <t>Chemical Formulae: Ratios &amp; Proportions II [CK20.18]</t>
        </is>
      </c>
      <c r="D36" s="12" t="inlineStr">
        <is>
          <t>Identify and use the relative proportions of given compounds. Includes formulae with up to three elements (3-part ratios).</t>
        </is>
      </c>
      <c r="E36" s="12" t="inlineStr">
        <is>
          <t>c4fca8dc-67b0-4c51-bbc8-f94be3005f4d</t>
        </is>
      </c>
    </row>
    <row r="37" ht="45" customHeight="1">
      <c r="A37" s="12" t="inlineStr">
        <is>
          <t>Unit 5.2: Chemical Quantities</t>
        </is>
      </c>
      <c r="B37" s="12" t="inlineStr">
        <is>
          <t>Chemical Equations</t>
        </is>
      </c>
      <c r="C37" s="13" t="inlineStr">
        <is>
          <t>Atoms, Elements, Compounds &amp; Molecules [CH1.01]</t>
        </is>
      </c>
      <c r="D37" s="12" t="inlineStr">
        <is>
          <t xml:space="preserve">An introduction to atoms, elements, compounds and molecules. </t>
        </is>
      </c>
      <c r="E37" s="12" t="inlineStr">
        <is>
          <t>7854b719-70ed-4dc2-a2ad-446c28b89ff9</t>
        </is>
      </c>
    </row>
    <row r="38" ht="45" customHeight="1">
      <c r="A38" s="12" t="inlineStr">
        <is>
          <t>Unit 5.2: Chemical Quantities</t>
        </is>
      </c>
      <c r="B38" s="12" t="inlineStr">
        <is>
          <t>Chemical Equations</t>
        </is>
      </c>
      <c r="C38" s="13" t="inlineStr">
        <is>
          <t>Formulae for Elemental Molecules &amp; Compounds [CH1.04]</t>
        </is>
      </c>
      <c r="D38" s="12" t="inlineStr">
        <is>
          <t>Recall and use the chemical formulae for common elemental molecules and compounds.</t>
        </is>
      </c>
      <c r="E38" s="12" t="inlineStr">
        <is>
          <t>0ea351b5-01cd-459e-a333-268679b4787c</t>
        </is>
      </c>
    </row>
    <row r="39" ht="45" customHeight="1">
      <c r="A39" s="12" t="inlineStr">
        <is>
          <t>Unit 5.2: Chemical Quantities</t>
        </is>
      </c>
      <c r="B39" s="12" t="inlineStr">
        <is>
          <t>Chemical Equations</t>
        </is>
      </c>
      <c r="C39" s="13" t="inlineStr">
        <is>
          <t>Formulae for Compounds with Brackets [CH1.05]</t>
        </is>
      </c>
      <c r="D39" s="12" t="inlineStr">
        <is>
          <t>Recall and use the chemical formulae for compounds that include brackets.</t>
        </is>
      </c>
      <c r="E39" s="12" t="inlineStr">
        <is>
          <t>ed150712-f887-4803-95e5-5a9731593f48</t>
        </is>
      </c>
    </row>
    <row r="40" ht="45" customHeight="1">
      <c r="A40" s="12" t="inlineStr">
        <is>
          <t>Unit 5.2: Chemical Quantities</t>
        </is>
      </c>
      <c r="B40" s="12" t="inlineStr">
        <is>
          <t>Chemical Equations</t>
        </is>
      </c>
      <c r="C40" s="13" t="inlineStr">
        <is>
          <t>Naming Compounds [CH1.06]</t>
        </is>
      </c>
      <c r="D40" s="12" t="inlineStr">
        <is>
          <t>Describe and use the rules for naming compounds to recall and use the chemical formulae for common elemental molecules and compounds.</t>
        </is>
      </c>
      <c r="E40" s="12" t="inlineStr">
        <is>
          <t>15b6e92a-4b5f-456d-af34-50568879819d</t>
        </is>
      </c>
    </row>
    <row r="41" ht="45" customHeight="1">
      <c r="A41" s="12" t="inlineStr">
        <is>
          <t>Unit 5.2: Chemical Quantities</t>
        </is>
      </c>
      <c r="B41" s="12" t="inlineStr">
        <is>
          <t>Chemical Equations</t>
        </is>
      </c>
      <c r="C41" s="13" t="inlineStr">
        <is>
          <t>State Symbols [CH1.07]</t>
        </is>
      </c>
      <c r="D41" s="12" t="inlineStr">
        <is>
          <t>Use state symbols correctly.</t>
        </is>
      </c>
      <c r="E41" s="12" t="inlineStr">
        <is>
          <t>52ebc859-b0ad-42b7-9145-62791bbb2e8f</t>
        </is>
      </c>
    </row>
    <row r="42" ht="45" customHeight="1">
      <c r="A42" s="12" t="inlineStr">
        <is>
          <t>Unit 5.2: Chemical Quantities</t>
        </is>
      </c>
      <c r="B42" s="12" t="inlineStr">
        <is>
          <t>Chemical Equations</t>
        </is>
      </c>
      <c r="C42" s="13" t="inlineStr">
        <is>
          <t>Chemical Reactions [CH1.16]</t>
        </is>
      </c>
      <c r="D42" s="12" t="inlineStr">
        <is>
          <t>Recognise when a simple chemical reaction has occured and use simple word equations.</t>
        </is>
      </c>
      <c r="E42" s="12" t="inlineStr">
        <is>
          <t>8c4457a0-15da-4a40-9e2e-a4f1542b72d6</t>
        </is>
      </c>
    </row>
    <row r="43" ht="45" customHeight="1">
      <c r="A43" s="12" t="inlineStr">
        <is>
          <t>Unit 5.2: Chemical Quantities</t>
        </is>
      </c>
      <c r="B43" s="12" t="inlineStr">
        <is>
          <t>Chemical Equations</t>
        </is>
      </c>
      <c r="C43" s="13" t="inlineStr">
        <is>
          <t>Writing Word Equations [CH1.17]</t>
        </is>
      </c>
      <c r="D43" s="12" t="inlineStr">
        <is>
          <t>Write and extract information from word equations.</t>
        </is>
      </c>
      <c r="E43" s="12" t="inlineStr">
        <is>
          <t>115e7efc-be0e-45c9-92cd-4f1e38202ea7</t>
        </is>
      </c>
    </row>
    <row r="44" ht="45" customHeight="1">
      <c r="A44" s="12" t="inlineStr">
        <is>
          <t>Unit 5.2: Chemical Quantities</t>
        </is>
      </c>
      <c r="B44" s="12" t="inlineStr">
        <is>
          <t>Chemical Equations</t>
        </is>
      </c>
      <c r="C44" s="13" t="inlineStr">
        <is>
          <t>Writing Simple Formula Equations [CH1.18]</t>
        </is>
      </c>
      <c r="D44" s="12" t="inlineStr">
        <is>
          <t>Write and extract information from simple formula equations.</t>
        </is>
      </c>
      <c r="E44" s="12" t="inlineStr">
        <is>
          <t>88acfbd7-09f2-4ff5-a4df-9c1fac9cd8d5</t>
        </is>
      </c>
    </row>
    <row r="45" ht="45" customHeight="1">
      <c r="A45" s="12" t="inlineStr">
        <is>
          <t>Unit 5.2: Chemical Quantities</t>
        </is>
      </c>
      <c r="B45" s="12" t="inlineStr">
        <is>
          <t>Chemical Equations</t>
        </is>
      </c>
      <c r="C45" s="13" t="inlineStr">
        <is>
          <t>Balancing Chemical Equations I [CH1.19]</t>
        </is>
      </c>
      <c r="D45" s="12" t="inlineStr">
        <is>
          <t>Balance simple chemical equations (no brackets).</t>
        </is>
      </c>
      <c r="E45" s="12" t="inlineStr">
        <is>
          <t>aeb73dea-6db0-4a9a-8338-413555d8fd74</t>
        </is>
      </c>
    </row>
    <row r="46" ht="45" customHeight="1">
      <c r="A46" s="12" t="inlineStr">
        <is>
          <t>Unit 5.2: Chemical Quantities</t>
        </is>
      </c>
      <c r="B46" s="12" t="inlineStr">
        <is>
          <t>Chemical Equations</t>
        </is>
      </c>
      <c r="C46" s="13" t="inlineStr">
        <is>
          <t>Balancing Chemical Equations II [CH1.20]</t>
        </is>
      </c>
      <c r="D46" s="12" t="inlineStr">
        <is>
          <t>Balance chemical equations (with brackets).</t>
        </is>
      </c>
      <c r="E46" s="12" t="inlineStr">
        <is>
          <t>688120ce-d38b-4d05-9d99-6c7a196e8ece</t>
        </is>
      </c>
    </row>
    <row r="47" ht="45" customHeight="1">
      <c r="A47" s="12" t="inlineStr">
        <is>
          <t>Unit 5.2: Chemical Quantities</t>
        </is>
      </c>
      <c r="B47" s="12" t="inlineStr">
        <is>
          <t>Chemical Equations</t>
        </is>
      </c>
      <c r="C47" s="13" t="inlineStr">
        <is>
          <t>Balancing Chemical Equations III [CH1.21]</t>
        </is>
      </c>
      <c r="D47" s="12" t="inlineStr">
        <is>
          <t xml:space="preserve">Balance chemical equation with brackets and elements appearing in more than one of the reactants or products.
</t>
        </is>
      </c>
      <c r="E47" s="12" t="inlineStr">
        <is>
          <t>77266596-45d3-469b-9109-9783dbf239bc</t>
        </is>
      </c>
    </row>
    <row r="48" ht="45" customHeight="1">
      <c r="A48" s="12" t="inlineStr">
        <is>
          <t>Unit 5.2: Chemical Quantities</t>
        </is>
      </c>
      <c r="B48" s="12" t="inlineStr">
        <is>
          <t>Chemical Equations</t>
        </is>
      </c>
      <c r="C48" s="13" t="inlineStr">
        <is>
          <t xml:space="preserve">Ionic Equations [CH2.14] </t>
        </is>
      </c>
      <c r="D48" s="12" t="inlineStr">
        <is>
          <t>Describe the process of converting a balanced chemical equation into an ionic equation, by understanding when to split substances into ions and cancelling spectator ions.</t>
        </is>
      </c>
      <c r="E48" s="12" t="inlineStr">
        <is>
          <t>77c1e0f8-949d-4d66-a6d3-4ed9aaa5e59b</t>
        </is>
      </c>
    </row>
    <row r="49" ht="45" customHeight="1">
      <c r="A49" s="12" t="inlineStr">
        <is>
          <t>Unit 5.2: Chemical Quantities</t>
        </is>
      </c>
      <c r="B49" s="12" t="inlineStr">
        <is>
          <t>Chemical Equations</t>
        </is>
      </c>
      <c r="C49" s="13" t="inlineStr">
        <is>
          <t>Balancing Ionic Equations I [CH2.16]</t>
        </is>
      </c>
      <c r="D49" s="12" t="inlineStr">
        <is>
          <t xml:space="preserve">Balance ionic equations, given the skeletal ionic equation, by adding appropriate coefficients.
</t>
        </is>
      </c>
      <c r="E49" s="12" t="inlineStr">
        <is>
          <t>d261956c-4ed0-438b-aa11-6eec85e0c3e1</t>
        </is>
      </c>
    </row>
    <row r="50" ht="45" customHeight="1">
      <c r="A50" s="12" t="inlineStr">
        <is>
          <t>Unit 5.2: Chemical Quantities</t>
        </is>
      </c>
      <c r="B50" s="12" t="inlineStr">
        <is>
          <t>Chemical Equations</t>
        </is>
      </c>
      <c r="C50" s="13" t="inlineStr">
        <is>
          <t>Balancing Ionic Equations II [CH2.17]</t>
        </is>
      </c>
      <c r="D50" s="12" t="inlineStr">
        <is>
          <t>Balance ionic equations, given the skeletal ionic equation, by adding appropriate coefficients.  More complex examples.</t>
        </is>
      </c>
      <c r="E50" s="12" t="inlineStr">
        <is>
          <t>bc447ec1-2a61-4d1f-9a80-b1599cc04c8e</t>
        </is>
      </c>
    </row>
    <row r="51" ht="45" customHeight="1">
      <c r="A51" s="12" t="inlineStr">
        <is>
          <t>Unit 5.2: Chemical Quantities</t>
        </is>
      </c>
      <c r="B51" s="12" t="inlineStr">
        <is>
          <t>Relative Formula Mass</t>
        </is>
      </c>
      <c r="C51" s="13" t="inlineStr">
        <is>
          <t>Diagnostic: Relative Formula Mass [SY0.105]</t>
        </is>
      </c>
      <c r="D51" s="12" t="inlineStr">
        <is>
          <t>Diagnostic for the relative formula mass topic.</t>
        </is>
      </c>
      <c r="E51" s="12" t="inlineStr">
        <is>
          <t>5e5298c2-f742-41b2-9683-4bf2e3a15519</t>
        </is>
      </c>
    </row>
    <row r="52" ht="45" customHeight="1">
      <c r="A52" s="12" t="inlineStr">
        <is>
          <t>Unit 5.2: Chemical Quantities</t>
        </is>
      </c>
      <c r="B52" s="12" t="inlineStr">
        <is>
          <t>Relative Formula Mass</t>
        </is>
      </c>
      <c r="C52" s="13" t="inlineStr">
        <is>
          <t>Conservation of Mass [CH3.05]</t>
        </is>
      </c>
      <c r="D52" s="12" t="inlineStr">
        <is>
          <t>Describe the concept of conservation of mass using the masses of reactants and products. No requirement for student to balance equations.</t>
        </is>
      </c>
      <c r="E52" s="12" t="inlineStr">
        <is>
          <t>850f2d4a-92df-4f35-a4e8-98009051e8e6</t>
        </is>
      </c>
    </row>
    <row r="53" ht="45" customHeight="1">
      <c r="A53" s="12" t="inlineStr">
        <is>
          <t>Unit 5.2: Chemical Quantities</t>
        </is>
      </c>
      <c r="B53" s="12" t="inlineStr">
        <is>
          <t>Relative Formula Mass</t>
        </is>
      </c>
      <c r="C53" s="13" t="inlineStr">
        <is>
          <t>Explaining Observed Mass Changes [CH3.09]</t>
        </is>
      </c>
      <c r="D53" s="12" t="inlineStr">
        <is>
          <t>Explain the observed mass changes in experiments according to the conservation of mass.</t>
        </is>
      </c>
      <c r="E53" s="12" t="inlineStr">
        <is>
          <t>cca21738-ee96-48ce-a552-d9cfcda3fca3</t>
        </is>
      </c>
    </row>
    <row r="54" ht="45" customHeight="1">
      <c r="A54" s="12" t="inlineStr">
        <is>
          <t>Unit 5.2: Chemical Quantities</t>
        </is>
      </c>
      <c r="B54" s="12" t="inlineStr">
        <is>
          <t>Relative Formula Mass</t>
        </is>
      </c>
      <c r="C54" s="13" t="inlineStr">
        <is>
          <t>What is Relative? Mass &amp; Charges [CH1.12]</t>
        </is>
      </c>
      <c r="D54" s="12" t="inlineStr">
        <is>
          <t>Recall the relative masses/charges of subatomic particles and define relative atomic mass.</t>
        </is>
      </c>
      <c r="E54" s="12" t="inlineStr">
        <is>
          <t>c02a59aa-012e-442e-b0f7-d7ef3762d0a8</t>
        </is>
      </c>
    </row>
    <row r="55" ht="45" customHeight="1">
      <c r="A55" s="12" t="inlineStr">
        <is>
          <t>Unit 5.2: Chemical Quantities</t>
        </is>
      </c>
      <c r="B55" s="12" t="inlineStr">
        <is>
          <t>Relative Formula Mass</t>
        </is>
      </c>
      <c r="C55" s="13" t="inlineStr">
        <is>
          <t>Calculating Relative Formula Mass I [CH3.01]</t>
        </is>
      </c>
      <c r="D55" s="12" t="inlineStr">
        <is>
          <t>Calculate the relative formula mass of compounds with simple 1:1 ratios. Atomic masses are given in the questions.</t>
        </is>
      </c>
      <c r="E55" s="12" t="inlineStr">
        <is>
          <t>4a44e8ad-96af-40ec-9a71-a785a40a5a7e</t>
        </is>
      </c>
    </row>
    <row r="56" ht="45" customHeight="1">
      <c r="A56" s="12" t="inlineStr">
        <is>
          <t>Unit 5.2: Chemical Quantities</t>
        </is>
      </c>
      <c r="B56" s="12" t="inlineStr">
        <is>
          <t>Relative Formula Mass</t>
        </is>
      </c>
      <c r="C56" s="13" t="inlineStr">
        <is>
          <t>Calculating Relative Formula Mass II [CH3.02]</t>
        </is>
      </c>
      <c r="D56" s="12" t="inlineStr">
        <is>
          <t>Calculate the relative formula mass of compounds without brackets. Atomic masses are given in the questions.</t>
        </is>
      </c>
      <c r="E56" s="12" t="inlineStr">
        <is>
          <t>e8aa6ae0-762e-4d30-b5e1-d442c813cd51</t>
        </is>
      </c>
    </row>
    <row r="57" ht="45" customHeight="1">
      <c r="A57" s="12" t="inlineStr">
        <is>
          <t>Unit 5.2: Chemical Quantities</t>
        </is>
      </c>
      <c r="B57" s="12" t="inlineStr">
        <is>
          <t>Relative Formula Mass</t>
        </is>
      </c>
      <c r="C57" s="13" t="inlineStr">
        <is>
          <t>Calculating Relative Formula Mass III [CH3.03]</t>
        </is>
      </c>
      <c r="D57" s="12" t="inlineStr">
        <is>
          <t>Calculate the relative formula mass of compounds without brackets. Atomic masses need to be read from a periodic table.</t>
        </is>
      </c>
      <c r="E57" s="12" t="inlineStr">
        <is>
          <t>6de4ccbf-3f1e-4517-ab4a-1308447dde5a</t>
        </is>
      </c>
    </row>
    <row r="58" ht="45" customHeight="1">
      <c r="A58" s="12" t="inlineStr">
        <is>
          <t>Unit 5.2: Chemical Quantities</t>
        </is>
      </c>
      <c r="B58" s="12" t="inlineStr">
        <is>
          <t>Relative Formula Mass</t>
        </is>
      </c>
      <c r="C58" s="13" t="inlineStr">
        <is>
          <t>Calculating Relative Formula Mass IV [CH3.04]</t>
        </is>
      </c>
      <c r="D58" s="12" t="inlineStr">
        <is>
          <t>Calculate the relative formula mass of compounds with brackets. Atomic masses need to be read from a periodic table.</t>
        </is>
      </c>
      <c r="E58" s="12" t="inlineStr">
        <is>
          <t>2cd3981d-74b6-4492-b9bd-ed400b780cdc</t>
        </is>
      </c>
    </row>
    <row r="59" ht="45" customHeight="1">
      <c r="A59" s="12" t="inlineStr">
        <is>
          <t>Unit 5.2: Chemical Quantities</t>
        </is>
      </c>
      <c r="B59" s="12" t="inlineStr">
        <is>
          <t>Relative Formula Mass</t>
        </is>
      </c>
      <c r="C59" s="13" t="inlineStr">
        <is>
          <t>Using Equations to Sum Relative Formula Masses I [CH3.06]</t>
        </is>
      </c>
      <c r="D59" s="12" t="inlineStr">
        <is>
          <t>Calculating the sums of relative formula masses for reactants or products from symbol equations. Equations do not require balancing before calculation.</t>
        </is>
      </c>
      <c r="E59" s="12" t="inlineStr">
        <is>
          <t>33990d08-9fc0-4dcc-9768-06015ae74f4a</t>
        </is>
      </c>
    </row>
    <row r="60" ht="45" customHeight="1">
      <c r="A60" s="12" t="inlineStr">
        <is>
          <t>Unit 5.2: Chemical Quantities</t>
        </is>
      </c>
      <c r="B60" s="12" t="inlineStr">
        <is>
          <t>Relative Formula Mass</t>
        </is>
      </c>
      <c r="C60" s="13" t="inlineStr">
        <is>
          <t>Using Equations to Sum Relative Formula Masses II [CH3.07]</t>
        </is>
      </c>
      <c r="D60" s="12" t="inlineStr">
        <is>
          <t>Calculating the sums of relative formula masses for reactants or products from symbol equations. Equations require balancing before calculation.</t>
        </is>
      </c>
      <c r="E60" s="12" t="inlineStr">
        <is>
          <t>5b63312a-e367-4e3d-b20c-38230ad34ead</t>
        </is>
      </c>
    </row>
    <row r="61" ht="45" customHeight="1">
      <c r="A61" s="12" t="inlineStr">
        <is>
          <t>Unit 5.2: Chemical Quantities</t>
        </is>
      </c>
      <c r="B61" s="12" t="inlineStr">
        <is>
          <t>Relative Formula Mass</t>
        </is>
      </c>
      <c r="C61" s="13" t="inlineStr">
        <is>
          <t>Using Equations to Sum Relative Formula Masses III [CH3.08]</t>
        </is>
      </c>
      <c r="D61" s="12" t="inlineStr">
        <is>
          <t>Calculate the sum of relative formula mass of reactants and products.  Equations may need balancing. Compare these masses to confirm a chemical equation is balanced.</t>
        </is>
      </c>
      <c r="E61" s="12" t="inlineStr">
        <is>
          <t>acf5740f-0c99-4b92-8004-09d25ec68535</t>
        </is>
      </c>
    </row>
    <row r="62" ht="45" customHeight="1">
      <c r="A62" s="12" t="inlineStr">
        <is>
          <t>Unit 5.2: Chemical Quantities</t>
        </is>
      </c>
      <c r="B62" s="12" t="inlineStr">
        <is>
          <t>Percentage Mass Calculations</t>
        </is>
      </c>
      <c r="C62" s="13" t="inlineStr">
        <is>
          <t>Diagnostic: Percentage Mass Calculations [SY0.107]</t>
        </is>
      </c>
      <c r="D62" s="12" t="inlineStr">
        <is>
          <t>Diagnostic for the percentage mass calculations topic.</t>
        </is>
      </c>
      <c r="E62" s="12" t="inlineStr">
        <is>
          <t>54777cba-9852-4487-b854-bb209eb46952</t>
        </is>
      </c>
    </row>
    <row r="63" ht="45" customHeight="1">
      <c r="A63" s="12" t="inlineStr">
        <is>
          <t>Unit 5.2: Chemical Quantities</t>
        </is>
      </c>
      <c r="B63" s="12" t="inlineStr">
        <is>
          <t>Percentage Mass Calculations</t>
        </is>
      </c>
      <c r="C63" s="13" t="inlineStr">
        <is>
          <t>Calculating Percentage Mass I [CH3.10]</t>
        </is>
      </c>
      <c r="D63" s="12" t="inlineStr">
        <is>
          <t>Calculate the percentage mass of compounds with simple 1:1 ratios. Atomic masses are given in the questions.</t>
        </is>
      </c>
      <c r="E63" s="12" t="inlineStr">
        <is>
          <t>37c854cd-918e-4b83-9ac5-bfd13a10e04c</t>
        </is>
      </c>
    </row>
    <row r="64" ht="45" customHeight="1">
      <c r="A64" s="12" t="inlineStr">
        <is>
          <t>Unit 5.2: Chemical Quantities</t>
        </is>
      </c>
      <c r="B64" s="12" t="inlineStr">
        <is>
          <t>Percentage Mass Calculations</t>
        </is>
      </c>
      <c r="C64" s="13" t="inlineStr">
        <is>
          <t>Calculating Percentage Mass II [CH3.11]</t>
        </is>
      </c>
      <c r="D64" s="12" t="inlineStr">
        <is>
          <t>Calculate the percentage mass of compounds without brackets. Atomic masses are given in the questions.</t>
        </is>
      </c>
      <c r="E64" s="12" t="inlineStr">
        <is>
          <t>d758cc8e-3c0c-4d4a-9032-6f6bb74e430c</t>
        </is>
      </c>
    </row>
    <row r="65" ht="45" customHeight="1">
      <c r="A65" s="12" t="inlineStr">
        <is>
          <t>Unit 5.2: Chemical Quantities</t>
        </is>
      </c>
      <c r="B65" s="12" t="inlineStr">
        <is>
          <t>Percentage Mass Calculations</t>
        </is>
      </c>
      <c r="C65" s="13" t="inlineStr">
        <is>
          <t>Calculating Percentage Mass III [CH3.12]</t>
        </is>
      </c>
      <c r="D65" s="12" t="inlineStr">
        <is>
          <t>Calculate the percentage mass of compounds without brackets. Atomic masses need to be read from a periodic table.</t>
        </is>
      </c>
      <c r="E65" s="12" t="inlineStr">
        <is>
          <t>170da6b8-322a-4dcd-bbea-8c22d341fcb2</t>
        </is>
      </c>
    </row>
    <row r="66" ht="45" customHeight="1">
      <c r="A66" s="12" t="inlineStr">
        <is>
          <t>Unit 5.2: Chemical Quantities</t>
        </is>
      </c>
      <c r="B66" s="12" t="inlineStr">
        <is>
          <t>Percentage Mass Calculations</t>
        </is>
      </c>
      <c r="C66" s="13" t="inlineStr">
        <is>
          <t>Calculating Percentage Mass IV [CH3.13]</t>
        </is>
      </c>
      <c r="D66" s="12" t="inlineStr">
        <is>
          <t>Calculate the percentage mass of compounds with brackets. Atomic masses need to be read from a periodic table.</t>
        </is>
      </c>
      <c r="E66" s="12" t="inlineStr">
        <is>
          <t>5063003c-9c19-450c-991a-ce48b23bef6a</t>
        </is>
      </c>
    </row>
    <row r="67" ht="45" customHeight="1">
      <c r="A67" s="12" t="inlineStr">
        <is>
          <t>Unit 5.2: Chemical Quantities</t>
        </is>
      </c>
      <c r="B67" s="12" t="inlineStr">
        <is>
          <t>Percentage Mass Calculations</t>
        </is>
      </c>
      <c r="C67" s="13" t="inlineStr">
        <is>
          <t>Calculating Percentage Mass in Mixtures [CH3.14]</t>
        </is>
      </c>
      <c r="D67" s="12" t="inlineStr">
        <is>
          <t>Calculate the percentage compositions of every day formulations.  Also included are examples of calculating the amount of an element given details of the percentage composition of a mixture in terms of the percentage of a compound.</t>
        </is>
      </c>
      <c r="E67" s="12" t="inlineStr">
        <is>
          <t>6e3ec2dc-28ea-4692-a081-a7b2ffafa820</t>
        </is>
      </c>
    </row>
    <row r="68" ht="45" customHeight="1">
      <c r="A68" s="12" t="inlineStr">
        <is>
          <t>Unit 5.2: Chemical Quantities</t>
        </is>
      </c>
      <c r="B68" s="12" t="inlineStr">
        <is>
          <t>Mole Calculations</t>
        </is>
      </c>
      <c r="C68" s="13" t="inlineStr">
        <is>
          <t>Diagnostic: Mole Calculations [SY0.108]</t>
        </is>
      </c>
      <c r="D68" s="12" t="inlineStr">
        <is>
          <t>Diagnostic for the mole calculations topic.</t>
        </is>
      </c>
      <c r="E68" s="12" t="inlineStr">
        <is>
          <t>1f9a8eed-be41-4766-b888-82acb88851e0</t>
        </is>
      </c>
    </row>
    <row r="69" ht="45" customHeight="1">
      <c r="A69" s="12" t="inlineStr">
        <is>
          <t>Unit 5.2: Chemical Quantities</t>
        </is>
      </c>
      <c r="B69" s="12" t="inlineStr">
        <is>
          <t>Mole Calculations</t>
        </is>
      </c>
      <c r="C69" s="13" t="inlineStr">
        <is>
          <t>The Mole &amp; Avogadro's Constant [CH3.18]</t>
        </is>
      </c>
      <c r="D69" s="12" t="inlineStr">
        <is>
          <t>Introduction to the meaning of the mole and Avogadro's constant.</t>
        </is>
      </c>
      <c r="E69" s="12" t="inlineStr">
        <is>
          <t>dcfa4dc9-a5fc-404c-afac-be88ad915681</t>
        </is>
      </c>
    </row>
    <row r="70" ht="45" customHeight="1">
      <c r="A70" s="12" t="inlineStr">
        <is>
          <t>Unit 5.2: Chemical Quantities</t>
        </is>
      </c>
      <c r="B70" s="12" t="inlineStr">
        <is>
          <t>Mole Calculations</t>
        </is>
      </c>
      <c r="C70" s="13" t="inlineStr">
        <is>
          <t>The Number of Particles in a Mole [CH3.19]</t>
        </is>
      </c>
      <c r="D70" s="12" t="inlineStr">
        <is>
          <t>Recalling the equation linking the number of moles and the number of particles.  Use the equation in simple calculations.</t>
        </is>
      </c>
      <c r="E70" s="12" t="inlineStr">
        <is>
          <t>090b88a1-5900-4c10-9e00-9119ee1bbe8a</t>
        </is>
      </c>
    </row>
    <row r="71" ht="45" customHeight="1">
      <c r="A71" s="12" t="inlineStr">
        <is>
          <t>Unit 5.2: Chemical Quantities</t>
        </is>
      </c>
      <c r="B71" s="12" t="inlineStr">
        <is>
          <t>Mole Calculations</t>
        </is>
      </c>
      <c r="C71" s="13" t="inlineStr">
        <is>
          <t>Calculating Moles Using RFM I [CH3.20]</t>
        </is>
      </c>
      <c r="D71" s="12" t="inlineStr">
        <is>
          <t>Calculating the number of moles given the RFM.  No unit conversions.</t>
        </is>
      </c>
      <c r="E71" s="12" t="inlineStr">
        <is>
          <t>2a912632-c6e0-4bb3-872c-2f80b2adc2de</t>
        </is>
      </c>
    </row>
    <row r="72" ht="45" customHeight="1">
      <c r="A72" s="12" t="inlineStr">
        <is>
          <t>Unit 5.2: Chemical Quantities</t>
        </is>
      </c>
      <c r="B72" s="12" t="inlineStr">
        <is>
          <t>Mole Calculations</t>
        </is>
      </c>
      <c r="C72" s="13" t="inlineStr">
        <is>
          <t>Calculating Moles Using RFM II [CH3.21]</t>
        </is>
      </c>
      <c r="D72" s="12" t="inlineStr">
        <is>
          <t>Calculating the number of moles given the RFM.  Including unit conversions.</t>
        </is>
      </c>
      <c r="E72" s="12" t="inlineStr">
        <is>
          <t>213f6459-d69e-42e1-910e-56297c198321</t>
        </is>
      </c>
    </row>
    <row r="73" ht="45" customHeight="1">
      <c r="A73" s="12" t="inlineStr">
        <is>
          <t>Unit 5.2: Chemical Quantities</t>
        </is>
      </c>
      <c r="B73" s="12" t="inlineStr">
        <is>
          <t>Mole Calculations</t>
        </is>
      </c>
      <c r="C73" s="13" t="inlineStr">
        <is>
          <t>Rearranging the Mole Equation Using RFM [CH3.22]</t>
        </is>
      </c>
      <c r="D73" s="12" t="inlineStr">
        <is>
          <t>Use of the rearranged form of the equation linking moles, mass and RFM to find the mass of a substance.</t>
        </is>
      </c>
      <c r="E73" s="12" t="inlineStr">
        <is>
          <t>70853a20-6577-443e-84c9-3790f236c2b1</t>
        </is>
      </c>
    </row>
    <row r="74" ht="45" customHeight="1">
      <c r="A74" s="12" t="inlineStr">
        <is>
          <t>Unit 5.2: Chemical Quantities</t>
        </is>
      </c>
      <c r="B74" s="12" t="inlineStr">
        <is>
          <t>Mole Calculations</t>
        </is>
      </c>
      <c r="C74" s="13" t="inlineStr">
        <is>
          <t>Interpreting Chemical Equations Using Moles [CH3.23]</t>
        </is>
      </c>
      <c r="D74" s="12" t="inlineStr">
        <is>
          <t>Interpreting chemical equations using the coefficients to indicate the ratio of moles.</t>
        </is>
      </c>
      <c r="E74" s="12" t="inlineStr">
        <is>
          <t>4851494b-9542-4c21-9c80-56ea7a4dc5e1</t>
        </is>
      </c>
    </row>
    <row r="75" ht="45" customHeight="1">
      <c r="A75" s="12" t="inlineStr">
        <is>
          <t>Unit 5.2: Chemical Quantities</t>
        </is>
      </c>
      <c r="B75" s="12" t="inlineStr">
        <is>
          <t>Mole Calculations</t>
        </is>
      </c>
      <c r="C75" s="13" t="inlineStr">
        <is>
          <t>Using Moles to Balance Chemical Equations  I [CH3.26]</t>
        </is>
      </c>
      <c r="D75" s="12" t="inlineStr">
        <is>
          <t>Use the reacting masses to determine the coefficients in the balanced equation.The relative formula mass will be given.</t>
        </is>
      </c>
      <c r="E75" s="12" t="inlineStr">
        <is>
          <t>96d65e22-09d0-4bf9-bc1f-1b153ddc54fe</t>
        </is>
      </c>
    </row>
    <row r="76" ht="45" customHeight="1">
      <c r="A76" s="12" t="inlineStr">
        <is>
          <t>Unit 5.2: Chemical Quantities</t>
        </is>
      </c>
      <c r="B76" s="12" t="inlineStr">
        <is>
          <t>Mole Calculations</t>
        </is>
      </c>
      <c r="C76" s="13" t="inlineStr">
        <is>
          <t>Using Moles to Balance Chemical Equations  II [CH3.27]</t>
        </is>
      </c>
      <c r="D76" s="12" t="inlineStr">
        <is>
          <t>Use the reacting masses to determine the coefficients in the balanced equation.The relative formula mass will need to be calculated using the relative atomic mass.</t>
        </is>
      </c>
      <c r="E76" s="12" t="inlineStr">
        <is>
          <t>ccc53359-52ad-4749-861a-65d475fffd74</t>
        </is>
      </c>
    </row>
    <row r="77" ht="45" customHeight="1">
      <c r="A77" s="12" t="inlineStr">
        <is>
          <t>Unit 5.2: Chemical Quantities</t>
        </is>
      </c>
      <c r="B77" s="12" t="inlineStr">
        <is>
          <t>Limiting Reactants</t>
        </is>
      </c>
      <c r="C77" s="13" t="inlineStr">
        <is>
          <t>Diagnostic: Limiting Reactants [SY0.109]</t>
        </is>
      </c>
      <c r="D77" s="12" t="inlineStr">
        <is>
          <t>Diagnostic for the limiting reactants topic.</t>
        </is>
      </c>
      <c r="E77" s="12" t="inlineStr">
        <is>
          <t>1a76946d-d6f5-4878-bbaf-750e60911a31</t>
        </is>
      </c>
    </row>
    <row r="78" ht="45" customHeight="1">
      <c r="A78" s="12" t="inlineStr">
        <is>
          <t>Unit 5.2: Chemical Quantities</t>
        </is>
      </c>
      <c r="B78" s="12" t="inlineStr">
        <is>
          <t>Limiting Reactants</t>
        </is>
      </c>
      <c r="C78" s="13" t="inlineStr">
        <is>
          <t>Limiting Reactants: Introduction [CH3.28]</t>
        </is>
      </c>
      <c r="D78" s="12" t="inlineStr">
        <is>
          <t>Introduction to the terms limiting reactant and excess.  Understanding how they affect the amount of product formed in a reaction.</t>
        </is>
      </c>
      <c r="E78" s="12" t="inlineStr">
        <is>
          <t>c49ec3dd-79ac-4a3a-83d9-aa5b61f0f700</t>
        </is>
      </c>
    </row>
    <row r="79" ht="45" customHeight="1">
      <c r="A79" s="12" t="inlineStr">
        <is>
          <t>Unit 5.2: Chemical Quantities</t>
        </is>
      </c>
      <c r="B79" s="12" t="inlineStr">
        <is>
          <t>Limiting Reactants</t>
        </is>
      </c>
      <c r="C79" s="13" t="inlineStr">
        <is>
          <t>Limiting Reactants: Identifying [CH3.29]</t>
        </is>
      </c>
      <c r="D79" s="12" t="inlineStr">
        <is>
          <t>Identifying the limiting reactant from observations, when reaction occur in air or from molar quantities and the balanced equation.</t>
        </is>
      </c>
      <c r="E79" s="12" t="inlineStr">
        <is>
          <t>b2cc5c4b-ae54-4915-a299-439a3a82a357</t>
        </is>
      </c>
    </row>
    <row r="80" ht="45" customHeight="1">
      <c r="A80" s="12" t="inlineStr">
        <is>
          <t>Unit 5.2: Chemical Quantities</t>
        </is>
      </c>
      <c r="B80" s="12" t="inlineStr">
        <is>
          <t>Limiting Reactants</t>
        </is>
      </c>
      <c r="C80" s="13" t="inlineStr">
        <is>
          <t>Limiting Reactants: Calculate Mass of Product I [CH3.30]</t>
        </is>
      </c>
      <c r="D80" s="12" t="inlineStr">
        <is>
          <t>Calculate the mass of product, given the mass of limiting reactant and mass of product using proportion.</t>
        </is>
      </c>
      <c r="E80" s="12" t="inlineStr">
        <is>
          <t>e9422973-b006-4e2b-99d4-61af15d18996</t>
        </is>
      </c>
    </row>
    <row r="81" ht="45" customHeight="1">
      <c r="A81" s="12" t="inlineStr">
        <is>
          <t>Unit 5.2: Chemical Quantities</t>
        </is>
      </c>
      <c r="B81" s="12" t="inlineStr">
        <is>
          <t>Limiting Reactants</t>
        </is>
      </c>
      <c r="C81" s="13" t="inlineStr">
        <is>
          <t>Limiting Reactants: Calculate Mass of Product II [CH3.31]</t>
        </is>
      </c>
      <c r="D81" s="12" t="inlineStr">
        <is>
          <t>Calculate the mass of product, given the mass of limiting reactant and the balanced chemical equation.</t>
        </is>
      </c>
      <c r="E81" s="12" t="inlineStr">
        <is>
          <t>d0c7d351-40d6-4f2b-aaaf-aeb899dfc614</t>
        </is>
      </c>
    </row>
    <row r="82" ht="45" customHeight="1">
      <c r="A82" s="12" t="inlineStr">
        <is>
          <t>Unit 5.2: Chemical Quantities</t>
        </is>
      </c>
      <c r="B82" s="12" t="inlineStr">
        <is>
          <t>Limiting Reactants</t>
        </is>
      </c>
      <c r="C82" s="13" t="inlineStr">
        <is>
          <t>Limiting Reactants: Calculate Mass of Reactant [CH3.32]</t>
        </is>
      </c>
      <c r="D82" s="12" t="inlineStr">
        <is>
          <t>Work out the limiting reactant given mass of product required and the balanced chemical equation.</t>
        </is>
      </c>
      <c r="E82" s="12" t="inlineStr">
        <is>
          <t>58196b04-6bb0-41f0-9185-aa6d6f73ed15</t>
        </is>
      </c>
    </row>
    <row r="83" ht="45" customHeight="1">
      <c r="A83" s="12" t="inlineStr">
        <is>
          <t>Unit 5.2: Chemical Quantities</t>
        </is>
      </c>
      <c r="B83" s="12" t="inlineStr">
        <is>
          <t>Limiting Reactants</t>
        </is>
      </c>
      <c r="C83" s="13" t="inlineStr">
        <is>
          <t>Limiting Reactants: Identify by Calculation [CH3.33]</t>
        </is>
      </c>
      <c r="D83" s="12" t="inlineStr">
        <is>
          <t>Work out the limiting reactant given masses of each reactant and the balanced chemical equation.</t>
        </is>
      </c>
      <c r="E83" s="12" t="inlineStr">
        <is>
          <t>67f719af-3bbc-4e11-996f-e4146c8409e1</t>
        </is>
      </c>
    </row>
    <row r="84" ht="45" customHeight="1">
      <c r="A84" s="12" t="inlineStr">
        <is>
          <t>Unit 5.2: Chemical Quantities</t>
        </is>
      </c>
      <c r="B84" s="12" t="inlineStr">
        <is>
          <t>Limiting Reactants</t>
        </is>
      </c>
      <c r="C84" s="13" t="inlineStr">
        <is>
          <t>Reacting Mass Calculations I [CH3.24]</t>
        </is>
      </c>
      <c r="D84" s="12" t="inlineStr">
        <is>
          <t>Calculating reacting amounts in an equation.  The examples do not include division for the proportion, only multiples.</t>
        </is>
      </c>
      <c r="E84" s="12" t="inlineStr">
        <is>
          <t>4641d947-5f03-43b9-bff9-0ac324f8a259</t>
        </is>
      </c>
    </row>
    <row r="85" ht="45" customHeight="1">
      <c r="A85" s="12" t="inlineStr">
        <is>
          <t>Unit 5.2: Chemical Quantities</t>
        </is>
      </c>
      <c r="B85" s="12" t="inlineStr">
        <is>
          <t>Limiting Reactants</t>
        </is>
      </c>
      <c r="C85" s="13" t="inlineStr">
        <is>
          <t>Reacting Mass Calculations II [CH3.25]</t>
        </is>
      </c>
      <c r="D85" s="12" t="inlineStr">
        <is>
          <t>Calculating reacting amounts in an equation.  The examples include fractions of moles.</t>
        </is>
      </c>
      <c r="E85" s="12" t="inlineStr">
        <is>
          <t>75e40b2c-d1ec-4b5d-8905-29180b31820c</t>
        </is>
      </c>
    </row>
    <row r="86" ht="45" customHeight="1">
      <c r="A86" s="12" t="inlineStr">
        <is>
          <t>Unit 5.2: Chemical Quantities</t>
        </is>
      </c>
      <c r="B86" s="12" t="inlineStr">
        <is>
          <t>Concentration Calculations (mol/dm³ and g/dm³)</t>
        </is>
      </c>
      <c r="C86" s="13" t="inlineStr">
        <is>
          <t>Diagnostic: Concentration Calculations (mol/dm³ and g/dm³) [SY0.111]</t>
        </is>
      </c>
      <c r="D86" s="12" t="inlineStr">
        <is>
          <t>Diagnostic for the concentration calculations (mol/dm³ and g/dm³) topic.</t>
        </is>
      </c>
      <c r="E86" s="12" t="inlineStr">
        <is>
          <t>9d5ea2ca-dd44-4978-9e97-28fdc110236d</t>
        </is>
      </c>
    </row>
    <row r="87" ht="45" customHeight="1">
      <c r="A87" s="12" t="inlineStr">
        <is>
          <t>Unit 5.2: Chemical Quantities</t>
        </is>
      </c>
      <c r="B87" s="12" t="inlineStr">
        <is>
          <t>Concentration Calculations (mol/dm³ and g/dm³)</t>
        </is>
      </c>
      <c r="C87" s="13" t="inlineStr">
        <is>
          <t>Concentration of Solutions [CH3.34]</t>
        </is>
      </c>
      <c r="D87" s="12" t="inlineStr">
        <is>
          <t>Describe the use of the (aq) state symbol in relation to concentration.</t>
        </is>
      </c>
      <c r="E87" s="12" t="inlineStr">
        <is>
          <t>da5f7e7f-fe87-4b5a-bf68-0bdffaa0d941</t>
        </is>
      </c>
    </row>
    <row r="88" ht="45" customHeight="1">
      <c r="A88" s="12" t="inlineStr">
        <is>
          <t>Unit 5.2: Chemical Quantities</t>
        </is>
      </c>
      <c r="B88" s="12" t="inlineStr">
        <is>
          <t>Concentration Calculations (mol/dm³ and g/dm³)</t>
        </is>
      </c>
      <c r="C88" s="13" t="inlineStr">
        <is>
          <t>Calculating Concentration I (g/dm³) [CH3.35]</t>
        </is>
      </c>
      <c r="D88" s="12" t="inlineStr">
        <is>
          <t>Calculate the concentration of solutions in g/dm³. Unit conversions are not required.</t>
        </is>
      </c>
      <c r="E88" s="12" t="inlineStr">
        <is>
          <t>bd1f245f-2cfa-458f-8796-31b55e621583</t>
        </is>
      </c>
    </row>
    <row r="89" ht="45" customHeight="1">
      <c r="A89" s="12" t="inlineStr">
        <is>
          <t>Unit 5.2: Chemical Quantities</t>
        </is>
      </c>
      <c r="B89" s="12" t="inlineStr">
        <is>
          <t>Concentration Calculations (mol/dm³ and g/dm³)</t>
        </is>
      </c>
      <c r="C89" s="13" t="inlineStr">
        <is>
          <t>Calculating Concentration II (g/dm³) [CH3.36]</t>
        </is>
      </c>
      <c r="D89" s="12" t="inlineStr">
        <is>
          <t>Calculate the concentration of solutions in g/dm³. Unit conversions are required.</t>
        </is>
      </c>
      <c r="E89" s="12" t="inlineStr">
        <is>
          <t>b3a40fde-2267-49c1-bdc4-184b132263f9</t>
        </is>
      </c>
    </row>
    <row r="90" ht="45" customHeight="1">
      <c r="A90" s="12" t="inlineStr">
        <is>
          <t>Unit 5.2: Chemical Quantities</t>
        </is>
      </c>
      <c r="B90" s="12" t="inlineStr">
        <is>
          <t>Concentration Calculations (mol/dm³ and g/dm³)</t>
        </is>
      </c>
      <c r="C90" s="13" t="inlineStr">
        <is>
          <t>Rearranging the Concentration Equation (g/dm³) [CH3.37]</t>
        </is>
      </c>
      <c r="D90" s="12" t="inlineStr">
        <is>
          <t>Rearrange the concentration equation to calculate the mass and volume of solutions. Includes application questions and requires unit conversions.</t>
        </is>
      </c>
      <c r="E90" s="12" t="inlineStr">
        <is>
          <t>229e38ad-cfa9-494b-b2b4-bf40d7c55f91</t>
        </is>
      </c>
    </row>
    <row r="91" ht="45" customHeight="1">
      <c r="A91" s="12" t="inlineStr">
        <is>
          <t>Unit 5.2: Chemical Quantities</t>
        </is>
      </c>
      <c r="B91" s="12" t="inlineStr">
        <is>
          <t>Concentration Calculations (mol/dm³ and g/dm³)</t>
        </is>
      </c>
      <c r="C91" s="13" t="inlineStr">
        <is>
          <t>Calculating Concentration III (mol/dm³) [CH3.46]</t>
        </is>
      </c>
      <c r="D91" s="12" t="inlineStr">
        <is>
          <t>Calculate the concentration of solutions in mol/dm³. Unit conversions are not required. Amount of substance in moles will be given.</t>
        </is>
      </c>
      <c r="E91" s="12" t="inlineStr">
        <is>
          <t>f89d6115-fa82-4c9e-9028-afeabcbdd25b</t>
        </is>
      </c>
    </row>
    <row r="92" ht="45" customHeight="1">
      <c r="A92" s="12" t="inlineStr">
        <is>
          <t>Unit 5.2: Chemical Quantities</t>
        </is>
      </c>
      <c r="B92" s="12" t="inlineStr">
        <is>
          <t>Concentration Calculations (mol/dm³ and g/dm³)</t>
        </is>
      </c>
      <c r="C92" s="13" t="inlineStr">
        <is>
          <t>Calculating Concentration IV (mol/dm³) [CH3.47]</t>
        </is>
      </c>
      <c r="D92" s="12" t="inlineStr">
        <is>
          <t>Calculate the concentration of solutions in mol/dm³. Unit conversion between cm³ and dm³ may be required. Amount of substance in moles will be given.</t>
        </is>
      </c>
      <c r="E92" s="12" t="inlineStr">
        <is>
          <t>60e7b69f-5e41-4d9a-afc7-d765854f0918</t>
        </is>
      </c>
    </row>
    <row r="93" ht="45" customHeight="1">
      <c r="A93" s="12" t="inlineStr">
        <is>
          <t>Unit 5.2: Chemical Quantities</t>
        </is>
      </c>
      <c r="B93" s="12" t="inlineStr">
        <is>
          <t>Concentration Calculations (mol/dm³ and g/dm³)</t>
        </is>
      </c>
      <c r="C93" s="13" t="inlineStr">
        <is>
          <t>Rearranging the Concentration Equation (mol/dm³) [CH3.48]</t>
        </is>
      </c>
      <c r="D93" s="12" t="inlineStr">
        <is>
          <t>Rearrange the concentration equation to calculate the moles and volume of solutions. Includes application questions and requires unit conversions.</t>
        </is>
      </c>
      <c r="E93" s="12" t="inlineStr">
        <is>
          <t>254f36f5-fc38-4669-b409-8e940ecf7c9b</t>
        </is>
      </c>
    </row>
    <row r="94" ht="45" customHeight="1">
      <c r="A94" s="12" t="inlineStr">
        <is>
          <t>Unit 5.2: Chemical Quantities</t>
        </is>
      </c>
      <c r="B94" s="12" t="inlineStr">
        <is>
          <t>Concentration Calculations (mol/dm³ and g/dm³)</t>
        </is>
      </c>
      <c r="C94" s="13" t="inlineStr">
        <is>
          <t>Two Step Concentration Calculations [CH3.49]</t>
        </is>
      </c>
      <c r="D94" s="12" t="inlineStr">
        <is>
          <t xml:space="preserve">Calculate the concentration of solutions in mol/dm³, given the mass of solute and volume of solution. Unit conversion between cm³ and dm³ may be required. </t>
        </is>
      </c>
      <c r="E94" s="12" t="inlineStr">
        <is>
          <t>d6267bce-03a8-4c34-a367-ed59cb9cc621</t>
        </is>
      </c>
    </row>
    <row r="95" ht="45" customHeight="1">
      <c r="A95" s="12" t="inlineStr">
        <is>
          <t>Unit 5.2: Chemical Quantities</t>
        </is>
      </c>
      <c r="B95" s="12" t="inlineStr">
        <is>
          <t>Concentration Calculations (mol/dm³ and g/dm³)</t>
        </is>
      </c>
      <c r="C95" s="13" t="inlineStr">
        <is>
          <t>Calculating Mass Using mol/dm³ [CH3.50]</t>
        </is>
      </c>
      <c r="D95" s="12" t="inlineStr">
        <is>
          <t xml:space="preserve">Calculate the mass of solute in g, given the concentration of solute and volume of solution. Unit conversion between cm³ and dm³ may be required. </t>
        </is>
      </c>
      <c r="E95" s="12" t="inlineStr">
        <is>
          <t>457f9897-0d74-4c4b-921d-c6f65dae9c8e</t>
        </is>
      </c>
    </row>
    <row r="96" ht="45" customHeight="1">
      <c r="A96" s="12" t="inlineStr">
        <is>
          <t>Unit 5.2: Chemical Quantities</t>
        </is>
      </c>
      <c r="B96" s="12" t="inlineStr">
        <is>
          <t>Concentration Calculations (mol/dm³ and g/dm³)</t>
        </is>
      </c>
      <c r="C96" s="13" t="inlineStr">
        <is>
          <t>Using Equations to Calculate Concentration I [CH3.51]</t>
        </is>
      </c>
      <c r="D96" s="12" t="inlineStr">
        <is>
          <t xml:space="preserve">Calculate the unknown concentration of a reacting solution in mol/dm³, given the volume of the unknown solution, as well as the concentration and volume of solution it is reacting with and the chemical equation for the reaction (1:1 ratio only). Unit conversion between cm³ and dm³ may be required. </t>
        </is>
      </c>
      <c r="E96" s="12" t="inlineStr">
        <is>
          <t>d5294605-cf54-43e3-9078-461a097f198c</t>
        </is>
      </c>
    </row>
    <row r="97" ht="45" customHeight="1">
      <c r="A97" s="12" t="inlineStr">
        <is>
          <t>Unit 5.2: Chemical Quantities</t>
        </is>
      </c>
      <c r="B97" s="12" t="inlineStr">
        <is>
          <t>Concentration Calculations (mol/dm³ and g/dm³)</t>
        </is>
      </c>
      <c r="C97" s="13" t="inlineStr">
        <is>
          <t>Using Equations to Calculate Concentration II [CH3.52]</t>
        </is>
      </c>
      <c r="D97" s="12" t="inlineStr">
        <is>
          <t xml:space="preserve">Calculate the unknown concentration of a reacting solution in mol/dm³, given the volume of the unknown solution, as well as the concentration and volume of solution it is reacting with and the chemical equation for the reaction (any ratio). Unit conversion between cm³ and dm³ may be required. </t>
        </is>
      </c>
      <c r="E97" s="12" t="inlineStr">
        <is>
          <t>5a7cd98a-604c-49d1-a016-9006ff5d127d</t>
        </is>
      </c>
    </row>
    <row r="98" ht="45" customHeight="1">
      <c r="A98" s="12" t="inlineStr">
        <is>
          <t>Unit 5.2: Chemical Quantities</t>
        </is>
      </c>
      <c r="B98" s="12" t="inlineStr">
        <is>
          <t>Concentration Calculations (mol/dm³ and g/dm³)</t>
        </is>
      </c>
      <c r="C98" s="13" t="inlineStr">
        <is>
          <t>Converting mol/dm³ to g/dm³ [CH3.53]</t>
        </is>
      </c>
      <c r="D98" s="12" t="inlineStr">
        <is>
          <t>Convert between both common units of concentration. Given concentration in mol/dm³ convert to g/dm³ and vice versa</t>
        </is>
      </c>
      <c r="E98" s="12" t="inlineStr">
        <is>
          <t>c96ca48c-700a-473b-b282-4ccfb5a8e8b8</t>
        </is>
      </c>
    </row>
    <row r="99" ht="45" customHeight="1">
      <c r="A99" s="12" t="inlineStr">
        <is>
          <t>Unit 5.2: Chemical Quantities</t>
        </is>
      </c>
      <c r="B99" s="12" t="inlineStr">
        <is>
          <t>Concentration Calculations (mol/dm³ and g/dm³)</t>
        </is>
      </c>
      <c r="C99" s="13" t="inlineStr">
        <is>
          <t>Explaining Concentration [CH3.38]</t>
        </is>
      </c>
      <c r="D99" s="12" t="inlineStr">
        <is>
          <t>Explain how the mass of a solute and the volume of a solution is related to the concentration of the solution.</t>
        </is>
      </c>
      <c r="E99" s="12" t="inlineStr">
        <is>
          <t>8c19f511-7c63-4fc0-b8c5-3541f7b20cf6</t>
        </is>
      </c>
    </row>
    <row r="100" ht="45" customHeight="1">
      <c r="A100" s="12" t="inlineStr">
        <is>
          <t>Unit 6.1: Forces &amp; Energy Changes</t>
        </is>
      </c>
      <c r="B100" s="12" t="inlineStr">
        <is>
          <t>Introduction to Forces</t>
        </is>
      </c>
      <c r="C100" s="13" t="inlineStr">
        <is>
          <t>Diagnostic: Introduction to Forces [SY0.113]</t>
        </is>
      </c>
      <c r="D100" s="12" t="inlineStr">
        <is>
          <t>Diagnostic for comparing scalar with vector quantities and contact with non-contact forces.</t>
        </is>
      </c>
      <c r="E100" s="12" t="inlineStr">
        <is>
          <t>bd64dc8e-26e5-459e-bad5-2371b729303c</t>
        </is>
      </c>
    </row>
    <row r="101" ht="45" customHeight="1">
      <c r="A101" s="12" t="inlineStr">
        <is>
          <t>Unit 6.1: Forces &amp; Energy Changes</t>
        </is>
      </c>
      <c r="B101" s="12" t="inlineStr">
        <is>
          <t>Introduction to Forces</t>
        </is>
      </c>
      <c r="C101" s="13" t="inlineStr">
        <is>
          <t>Scalar &amp; Vector Quantities [PH5.001]</t>
        </is>
      </c>
      <c r="D101" s="12" t="inlineStr">
        <is>
          <t>Define scalars and vectors.</t>
        </is>
      </c>
      <c r="E101" s="12" t="inlineStr">
        <is>
          <t>0a7bcba8-f4f4-472c-86e1-61135bea3eb7</t>
        </is>
      </c>
    </row>
    <row r="102" ht="45" customHeight="1">
      <c r="A102" s="12" t="inlineStr">
        <is>
          <t>Unit 6.1: Forces &amp; Energy Changes</t>
        </is>
      </c>
      <c r="B102" s="12" t="inlineStr">
        <is>
          <t>Introduction to Forces</t>
        </is>
      </c>
      <c r="C102" s="13" t="inlineStr">
        <is>
          <t xml:space="preserve">Introduction to Forces [PH5.002] </t>
        </is>
      </c>
      <c r="D102" s="12" t="inlineStr">
        <is>
          <t xml:space="preserve">Describe what a force is and how to represent it.  </t>
        </is>
      </c>
      <c r="E102" s="12" t="inlineStr">
        <is>
          <t>de5daa6d-be44-45bc-9097-584600ae62b2</t>
        </is>
      </c>
    </row>
    <row r="103" ht="45" customHeight="1">
      <c r="A103" s="12" t="inlineStr">
        <is>
          <t>Unit 6.1: Forces &amp; Energy Changes</t>
        </is>
      </c>
      <c r="B103" s="12" t="inlineStr">
        <is>
          <t>Introduction to Forces</t>
        </is>
      </c>
      <c r="C103" s="13" t="inlineStr">
        <is>
          <t>Contact &amp; Non-Contact Forces [PH5.003]</t>
        </is>
      </c>
      <c r="D103" s="12" t="inlineStr">
        <is>
          <t xml:space="preserve">Describing the difference between contact and non-contact forces.  </t>
        </is>
      </c>
      <c r="E103" s="12" t="inlineStr">
        <is>
          <t>28c8edd9-3bac-47ff-b69e-72e5097c6e14</t>
        </is>
      </c>
    </row>
    <row r="104" ht="45" customHeight="1">
      <c r="A104" s="12" t="inlineStr">
        <is>
          <t>Unit 6.1: Forces &amp; Energy Changes</t>
        </is>
      </c>
      <c r="B104" s="12" t="inlineStr">
        <is>
          <t>Resultant Forces</t>
        </is>
      </c>
      <c r="C104" s="13" t="inlineStr">
        <is>
          <t>Diagnostic: Resultant Forces [SY0.114]</t>
        </is>
      </c>
      <c r="D104" s="12" t="inlineStr">
        <is>
          <t>Diagnostic for the resultant forces topic.</t>
        </is>
      </c>
      <c r="E104" s="12" t="inlineStr">
        <is>
          <t>13d0890e-275d-4822-9582-b90d62a5c0b3</t>
        </is>
      </c>
    </row>
    <row r="105" ht="45" customHeight="1">
      <c r="A105" s="12" t="inlineStr">
        <is>
          <t>Unit 6.1: Forces &amp; Energy Changes</t>
        </is>
      </c>
      <c r="B105" s="12" t="inlineStr">
        <is>
          <t>Resultant Forces</t>
        </is>
      </c>
      <c r="C105" s="13" t="inlineStr">
        <is>
          <t xml:space="preserve">Resultant Forces: Determining [PH5.014] </t>
        </is>
      </c>
      <c r="D105" s="12" t="inlineStr">
        <is>
          <t>Using Newton's First law to determine the resultant force acting on an object.</t>
        </is>
      </c>
      <c r="E105" s="12" t="inlineStr">
        <is>
          <t>fb0ca61a-5e79-444a-9373-03207ee29ebe</t>
        </is>
      </c>
    </row>
    <row r="106" ht="45" customHeight="1">
      <c r="A106" s="12" t="inlineStr">
        <is>
          <t>Unit 6.1: Forces &amp; Energy Changes</t>
        </is>
      </c>
      <c r="B106" s="12" t="inlineStr">
        <is>
          <t>Resultant Forces</t>
        </is>
      </c>
      <c r="C106" s="13" t="inlineStr">
        <is>
          <t xml:space="preserve">Resultant Forces: Calculating [PH5.015] </t>
        </is>
      </c>
      <c r="D106" s="12" t="inlineStr">
        <is>
          <t>Using Newton's 1st law to calculate the resultant force acting on an object.</t>
        </is>
      </c>
      <c r="E106" s="12" t="inlineStr">
        <is>
          <t>9466f8ea-2475-473d-bcbd-79cb7efe102e</t>
        </is>
      </c>
    </row>
    <row r="107" ht="45" customHeight="1">
      <c r="A107" s="12" t="inlineStr">
        <is>
          <t>Unit 6.1: Forces &amp; Energy Changes</t>
        </is>
      </c>
      <c r="B107" s="12" t="inlineStr">
        <is>
          <t>Resultant Forces</t>
        </is>
      </c>
      <c r="C107" s="13" t="inlineStr">
        <is>
          <t>Practical: Effect of Surface Materials on Friction [PH5.016]</t>
        </is>
      </c>
      <c r="D107" s="12" t="inlineStr">
        <is>
          <t>Investigate how surface friction on an object affects the resultant force applied to an object.</t>
        </is>
      </c>
      <c r="E107" s="12" t="inlineStr">
        <is>
          <t>4f1f87ff-ebb4-4cce-a200-ff7de3dbc133</t>
        </is>
      </c>
    </row>
    <row r="108" ht="45" customHeight="1">
      <c r="A108" s="12" t="inlineStr">
        <is>
          <t>Unit 6.1: Forces &amp; Energy Changes</t>
        </is>
      </c>
      <c r="B108" s="12" t="inlineStr">
        <is>
          <t>Resultant Forces</t>
        </is>
      </c>
      <c r="C108" s="13" t="inlineStr">
        <is>
          <t>Practical: Effect of Weight on Friction [PH5.017]</t>
        </is>
      </c>
      <c r="D108" s="12" t="inlineStr">
        <is>
          <t xml:space="preserve">Investigate how the weight of an object affects the magnitude of the frictional forces when a resultant force is applied to it. </t>
        </is>
      </c>
      <c r="E108" s="12" t="inlineStr">
        <is>
          <t>c9bde4cc-410c-4439-b102-d2a88ee7a152</t>
        </is>
      </c>
    </row>
    <row r="109" ht="45" customHeight="1">
      <c r="A109" s="12" t="inlineStr">
        <is>
          <t>Unit 6.1: Forces &amp; Energy Changes</t>
        </is>
      </c>
      <c r="B109" s="12" t="inlineStr">
        <is>
          <t>Resultant Forces</t>
        </is>
      </c>
      <c r="C109" s="13" t="inlineStr">
        <is>
          <t>Resultant Force: Scale Diagrams [PH5.021]</t>
        </is>
      </c>
      <c r="D109" s="12" t="inlineStr">
        <is>
          <t>Determine the resultant force on an object by using scale diagrams.</t>
        </is>
      </c>
      <c r="E109" s="12" t="inlineStr">
        <is>
          <t>068f8a52-d7d8-4f8a-adc3-e3d5168bed50</t>
        </is>
      </c>
    </row>
    <row r="110" ht="45" customHeight="1">
      <c r="A110" s="12" t="inlineStr">
        <is>
          <t>Unit 6.1: Forces &amp; Energy Changes</t>
        </is>
      </c>
      <c r="B110" s="12" t="inlineStr">
        <is>
          <t>Resultant Forces</t>
        </is>
      </c>
      <c r="C110" s="13" t="inlineStr">
        <is>
          <t>Resultant Force: Resolving Forces [PH5.022]</t>
        </is>
      </c>
      <c r="D110" s="12" t="inlineStr">
        <is>
          <t>Resolve forces into two components on flat and inclined surfaces.</t>
        </is>
      </c>
      <c r="E110" s="12" t="inlineStr">
        <is>
          <t>b6a7be9a-474a-4b24-8f9b-4b37bee35185</t>
        </is>
      </c>
    </row>
    <row r="111" ht="45" customHeight="1">
      <c r="A111" s="12" t="inlineStr">
        <is>
          <t>Unit 6.1: Forces &amp; Energy Changes</t>
        </is>
      </c>
      <c r="B111" s="12" t="inlineStr">
        <is>
          <t>Resultant Forces</t>
        </is>
      </c>
      <c r="C111" s="13" t="inlineStr">
        <is>
          <t>Work Done [PK22.15]</t>
        </is>
      </c>
      <c r="D111" s="12" t="inlineStr">
        <is>
          <t xml:space="preserve">Describe work done and how it can change. </t>
        </is>
      </c>
      <c r="E111" s="12" t="inlineStr">
        <is>
          <t>ee809038-29be-4bc3-9a6f-eaadea7bc5a9</t>
        </is>
      </c>
    </row>
    <row r="112" ht="45" customHeight="1">
      <c r="A112" s="12" t="inlineStr">
        <is>
          <t>Unit 6.1: Forces &amp; Energy Changes</t>
        </is>
      </c>
      <c r="B112" s="12" t="inlineStr">
        <is>
          <t>Work Done (W=Fd)</t>
        </is>
      </c>
      <c r="C112" s="13" t="inlineStr">
        <is>
          <t>Diagnostic: Work Done (W=Fd) [SY0.116]</t>
        </is>
      </c>
      <c r="D112" s="12" t="inlineStr">
        <is>
          <t>Diagnostic for the work done (W=Fd) topic.</t>
        </is>
      </c>
      <c r="E112" s="12" t="inlineStr">
        <is>
          <t>dc32c011-0d6a-409b-81b8-7ad1a68ebe7c</t>
        </is>
      </c>
    </row>
    <row r="113" ht="45" customHeight="1">
      <c r="A113" s="12" t="inlineStr">
        <is>
          <t>Unit 6.1: Forces &amp; Energy Changes</t>
        </is>
      </c>
      <c r="B113" s="12" t="inlineStr">
        <is>
          <t>Work Done (W=Fd)</t>
        </is>
      </c>
      <c r="C113" s="13" t="inlineStr">
        <is>
          <t>Using W=Fs to Calculate Work I [PH1.06]</t>
        </is>
      </c>
      <c r="D113" s="12" t="inlineStr">
        <is>
          <t>Calculate work done using the equation W=Fd. Includes some application of knowledge but no unit conversions.</t>
        </is>
      </c>
      <c r="E113" s="12" t="inlineStr">
        <is>
          <t>9cab6590-dcf7-46be-a674-4cacb469b8ea</t>
        </is>
      </c>
    </row>
    <row r="114" ht="45" customHeight="1">
      <c r="A114" s="12" t="inlineStr">
        <is>
          <t>Unit 6.1: Forces &amp; Energy Changes</t>
        </is>
      </c>
      <c r="B114" s="12" t="inlineStr">
        <is>
          <t>Work Done (W=Fd)</t>
        </is>
      </c>
      <c r="C114" s="13" t="inlineStr">
        <is>
          <t>Using W=Fs to Calculate Work II [PH1.07]</t>
        </is>
      </c>
      <c r="D114" s="12" t="inlineStr">
        <is>
          <t>Calculate work done using the equation W=Fd. Includes application and unit conversions.</t>
        </is>
      </c>
      <c r="E114" s="12" t="inlineStr">
        <is>
          <t>632733c8-f4cd-41f4-b40a-f3de1b325a34</t>
        </is>
      </c>
    </row>
    <row r="115" ht="45" customHeight="1">
      <c r="A115" s="12" t="inlineStr">
        <is>
          <t>Unit 6.1: Forces &amp; Energy Changes</t>
        </is>
      </c>
      <c r="B115" s="12" t="inlineStr">
        <is>
          <t>Work Done (W=Fd)</t>
        </is>
      </c>
      <c r="C115" s="13" t="inlineStr">
        <is>
          <t>Rearranging the W=Fs Equation [PH1.08]</t>
        </is>
      </c>
      <c r="D115" s="12" t="inlineStr">
        <is>
          <t xml:space="preserve">Rearrange W=Fd to find force and distance, includes unit conversions. </t>
        </is>
      </c>
      <c r="E115" s="12" t="inlineStr">
        <is>
          <t>b081c3ca-ece1-4ec4-a467-fda8c84cb705</t>
        </is>
      </c>
    </row>
    <row r="116" ht="45" customHeight="1">
      <c r="A116" s="12" t="inlineStr">
        <is>
          <t>Unit 6.1: Forces &amp; Energy Changes</t>
        </is>
      </c>
      <c r="B116" s="12" t="inlineStr">
        <is>
          <t>Weight &amp; Mass (W=mg)</t>
        </is>
      </c>
      <c r="C116" s="13" t="inlineStr">
        <is>
          <t>Diagnostic: Weight &amp; Mass (W=mg) [SY0.117]</t>
        </is>
      </c>
      <c r="D116" s="12" t="inlineStr">
        <is>
          <t>Diagnostic for the difference between mass and weight.</t>
        </is>
      </c>
      <c r="E116" s="12" t="inlineStr">
        <is>
          <t>f62d49b7-dd09-458a-81b8-49abba166a31</t>
        </is>
      </c>
    </row>
    <row r="117" ht="45" customHeight="1">
      <c r="A117" s="12" t="inlineStr">
        <is>
          <t>Unit 6.1: Forces &amp; Energy Changes</t>
        </is>
      </c>
      <c r="B117" s="12" t="inlineStr">
        <is>
          <t>Weight &amp; Mass (W=mg)</t>
        </is>
      </c>
      <c r="C117" s="13" t="inlineStr">
        <is>
          <t xml:space="preserve">Weight vs Mass [PH5.004] </t>
        </is>
      </c>
      <c r="D117" s="12" t="inlineStr">
        <is>
          <t xml:space="preserve">Describing the difference between contact and non-contact forces. </t>
        </is>
      </c>
      <c r="E117" s="12" t="inlineStr">
        <is>
          <t>528b23e1-1909-44a3-ba69-64871d2220f2</t>
        </is>
      </c>
    </row>
    <row r="118" ht="45" customHeight="1">
      <c r="A118" s="12" t="inlineStr">
        <is>
          <t>Unit 6.1: Forces &amp; Energy Changes</t>
        </is>
      </c>
      <c r="B118" s="12" t="inlineStr">
        <is>
          <t>Weight &amp; Mass (W=mg)</t>
        </is>
      </c>
      <c r="C118" s="13" t="inlineStr">
        <is>
          <t>Using W=mg to Calculate Weight I [PH5.005]</t>
        </is>
      </c>
      <c r="D118" s="12" t="inlineStr">
        <is>
          <t xml:space="preserve">Using the formula W=mg to calculate the Weight of an object.  </t>
        </is>
      </c>
      <c r="E118" s="12" t="inlineStr">
        <is>
          <t>2881d2fd-87b0-4e96-aa8e-a24b88a6c53b</t>
        </is>
      </c>
    </row>
    <row r="119" ht="45" customHeight="1">
      <c r="A119" s="12" t="inlineStr">
        <is>
          <t>Unit 6.1: Forces &amp; Energy Changes</t>
        </is>
      </c>
      <c r="B119" s="12" t="inlineStr">
        <is>
          <t>Weight &amp; Mass (W=mg)</t>
        </is>
      </c>
      <c r="C119" s="13" t="inlineStr">
        <is>
          <t>Using W=mg to Calculate Weight II [PH5.006]</t>
        </is>
      </c>
      <c r="D119" s="12" t="inlineStr">
        <is>
          <t xml:space="preserve">Using the formula W=mg to calculate the weight of an object, with unit conversions. </t>
        </is>
      </c>
      <c r="E119" s="12" t="inlineStr">
        <is>
          <t>8ad6d706-6316-43f0-b9fe-7dbe707255be</t>
        </is>
      </c>
    </row>
    <row r="120" ht="45" customHeight="1">
      <c r="A120" s="12" t="inlineStr">
        <is>
          <t>Unit 6.1: Forces &amp; Energy Changes</t>
        </is>
      </c>
      <c r="B120" s="12" t="inlineStr">
        <is>
          <t>Weight &amp; Mass (W=mg)</t>
        </is>
      </c>
      <c r="C120" s="13" t="inlineStr">
        <is>
          <t xml:space="preserve">Rearranging W=mg [PH5.007] </t>
        </is>
      </c>
      <c r="D120" s="12" t="inlineStr">
        <is>
          <t xml:space="preserve">Rearranging the formula W=mg. </t>
        </is>
      </c>
      <c r="E120" s="12" t="inlineStr">
        <is>
          <t>8b6a648f-3ed0-4a76-a49a-6e8cbd72ce42</t>
        </is>
      </c>
    </row>
    <row r="121" ht="45" customHeight="1">
      <c r="A121" s="12" t="inlineStr">
        <is>
          <t>Unit 6.1: Forces &amp; Energy Changes</t>
        </is>
      </c>
      <c r="B121" s="12" t="inlineStr">
        <is>
          <t>Gravitational Potential Energy Calculations (E=mgh)</t>
        </is>
      </c>
      <c r="C121" s="13" t="inlineStr">
        <is>
          <t>Diagnostic: Gravitational Potential Energy Calculations (E=mgh) [SY0.118]</t>
        </is>
      </c>
      <c r="D121" s="12" t="inlineStr">
        <is>
          <t>Diagnostic for the gravitational potential energy calculations (E=mgh)  topic.</t>
        </is>
      </c>
      <c r="E121" s="12" t="inlineStr">
        <is>
          <t>4403d246-dd62-408d-93b6-457acad58055</t>
        </is>
      </c>
    </row>
    <row r="122" ht="45" customHeight="1">
      <c r="A122" s="12" t="inlineStr">
        <is>
          <t>Unit 6.1: Forces &amp; Energy Changes</t>
        </is>
      </c>
      <c r="B122" s="12" t="inlineStr">
        <is>
          <t>Gravitational Potential Energy Calculations (E=mgh)</t>
        </is>
      </c>
      <c r="C122" s="13" t="inlineStr">
        <is>
          <t>Using E=mgh to Calculate Gravitational Potential Energy I [PH1.13]</t>
        </is>
      </c>
      <c r="D122" s="12" t="inlineStr">
        <is>
          <t>Calculate gravitational potential energy using the equation E=mgh. Includes some application of knowledge but no unit conversions.</t>
        </is>
      </c>
      <c r="E122" s="12" t="inlineStr">
        <is>
          <t>dd72a61c-9cee-4ed4-bd05-83119d12cf26</t>
        </is>
      </c>
    </row>
    <row r="123" ht="45" customHeight="1">
      <c r="A123" s="12" t="inlineStr">
        <is>
          <t>Unit 6.1: Forces &amp; Energy Changes</t>
        </is>
      </c>
      <c r="B123" s="12" t="inlineStr">
        <is>
          <t>Gravitational Potential Energy Calculations (E=mgh)</t>
        </is>
      </c>
      <c r="C123" s="13" t="inlineStr">
        <is>
          <t>Using E=mgh to Calculate Gravitational Potential Energy II [PH1.14]</t>
        </is>
      </c>
      <c r="D123" s="12" t="inlineStr">
        <is>
          <t>Calculate gravitational potential energy using the equation E=mgh. Includes application and unit conversions.</t>
        </is>
      </c>
      <c r="E123" s="12" t="inlineStr">
        <is>
          <t>b8d1da1f-2d2a-4dc9-8170-909061fb9ad9</t>
        </is>
      </c>
    </row>
    <row r="124" ht="45" customHeight="1">
      <c r="A124" s="12" t="inlineStr">
        <is>
          <t>Unit 6.1: Forces &amp; Energy Changes</t>
        </is>
      </c>
      <c r="B124" s="12" t="inlineStr">
        <is>
          <t>Gravitational Potential Energy Calculations (E=mgh)</t>
        </is>
      </c>
      <c r="C124" s="13" t="inlineStr">
        <is>
          <t>Rearranging the E=mgh Equation I [PH1.15]</t>
        </is>
      </c>
      <c r="D124" s="12" t="inlineStr">
        <is>
          <t xml:space="preserve">Rearrange E=mgh to find mass, includes unit conversions. </t>
        </is>
      </c>
      <c r="E124" s="12" t="inlineStr">
        <is>
          <t>f3a5c686-9ff7-4f04-bf5b-f5ffccdeb98e</t>
        </is>
      </c>
    </row>
    <row r="125" ht="45" customHeight="1">
      <c r="A125" s="12" t="inlineStr">
        <is>
          <t>Unit 6.1: Forces &amp; Energy Changes</t>
        </is>
      </c>
      <c r="B125" s="12" t="inlineStr">
        <is>
          <t>Gravitational Potential Energy Calculations (E=mgh)</t>
        </is>
      </c>
      <c r="C125" s="13" t="inlineStr">
        <is>
          <t>Rearranging the E=mgh Equation II [PH1.16]</t>
        </is>
      </c>
      <c r="D125" s="12" t="inlineStr">
        <is>
          <t xml:space="preserve">Rearrange E=mgh to find height, includes unit conversions. </t>
        </is>
      </c>
      <c r="E125" s="12" t="inlineStr">
        <is>
          <t>d9121478-4f93-47db-a097-ecc727e42d15</t>
        </is>
      </c>
    </row>
    <row r="126" ht="45" customHeight="1">
      <c r="A126" s="12" t="inlineStr">
        <is>
          <t>Unit 6.1: Forces &amp; Energy Changes</t>
        </is>
      </c>
      <c r="B126" s="12" t="inlineStr">
        <is>
          <t>Gravitational Potential Energy Calculations (E=mgh)</t>
        </is>
      </c>
      <c r="C126" s="13" t="inlineStr">
        <is>
          <t>Rearranging the E=mgh Equation III [PH1.17]</t>
        </is>
      </c>
      <c r="D126" s="12" t="inlineStr">
        <is>
          <t xml:space="preserve">Rearrange E=mgh to find gravitational field strength, includes unit conversions. </t>
        </is>
      </c>
      <c r="E126" s="12" t="inlineStr">
        <is>
          <t>42dc2018-511d-4b72-9fbc-7b1e1edc0c39</t>
        </is>
      </c>
    </row>
    <row r="127" ht="45" customHeight="1">
      <c r="A127" s="12" t="inlineStr">
        <is>
          <t>Unit 6.1: Forces &amp; Energy Changes</t>
        </is>
      </c>
      <c r="B127" s="12" t="inlineStr">
        <is>
          <t>Extension of Springs (F=ke)</t>
        </is>
      </c>
      <c r="C127" s="13" t="inlineStr">
        <is>
          <t>Diagnostic: Extension of Springs (F=ke) [SY0.119]</t>
        </is>
      </c>
      <c r="D127" s="12" t="inlineStr">
        <is>
          <t>Diagnostic for elastic and plastic deformations, including Hooke's Law Practical. Calculations using the F=ke equation with application and unit conversion questions.</t>
        </is>
      </c>
      <c r="E127" s="12" t="inlineStr">
        <is>
          <t>332f673e-da49-407d-9af6-afd6227d512f</t>
        </is>
      </c>
    </row>
    <row r="128" ht="45" customHeight="1">
      <c r="A128" s="12" t="inlineStr">
        <is>
          <t>Unit 6.1: Forces &amp; Energy Changes</t>
        </is>
      </c>
      <c r="B128" s="12" t="inlineStr">
        <is>
          <t>Extension of Springs (F=ke)</t>
        </is>
      </c>
      <c r="C128" s="13" t="inlineStr">
        <is>
          <t>Stretching &amp; Compressing [PH5.035]</t>
        </is>
      </c>
      <c r="D128" s="12" t="inlineStr">
        <is>
          <t>Describe how forces can change the shape of an object.</t>
        </is>
      </c>
      <c r="E128" s="12" t="inlineStr">
        <is>
          <t>f447138d-e80d-40a6-b29b-eeb29cd1e986</t>
        </is>
      </c>
    </row>
    <row r="129" ht="45" customHeight="1">
      <c r="A129" s="12" t="inlineStr">
        <is>
          <t>Unit 6.1: Forces &amp; Energy Changes</t>
        </is>
      </c>
      <c r="B129" s="12" t="inlineStr">
        <is>
          <t>Extension of Springs (F=ke)</t>
        </is>
      </c>
      <c r="C129" s="13" t="inlineStr">
        <is>
          <t>Elastic vs Inelastic Deformation [PH5.036]</t>
        </is>
      </c>
      <c r="D129" s="12" t="inlineStr">
        <is>
          <t xml:space="preserve">Explain the difference between plastic and elastic deformation.  </t>
        </is>
      </c>
      <c r="E129" s="12" t="inlineStr">
        <is>
          <t>8b2ba6e2-9dc5-4087-8ef3-f3900d319c3d</t>
        </is>
      </c>
    </row>
    <row r="130" ht="45" customHeight="1">
      <c r="A130" s="12" t="inlineStr">
        <is>
          <t>Unit 6.1: Forces &amp; Energy Changes</t>
        </is>
      </c>
      <c r="B130" s="12" t="inlineStr">
        <is>
          <t>Extension of Springs (F=ke)</t>
        </is>
      </c>
      <c r="C130" s="13" t="inlineStr">
        <is>
          <t>Required Practical 13: Hooke's Law – Method &amp; Data Collection [SY6.02]</t>
        </is>
      </c>
      <c r="D130" s="12" t="inlineStr">
        <is>
          <t>Investigate how the extension of a spring changes when a force is applied to it.</t>
        </is>
      </c>
      <c r="E130" s="12" t="inlineStr">
        <is>
          <t>f1549b32-bd89-4e02-9fae-eb0b5ccffa07</t>
        </is>
      </c>
    </row>
    <row r="131" ht="45" customHeight="1">
      <c r="A131" s="12" t="inlineStr">
        <is>
          <t>Unit 6.1: Forces &amp; Energy Changes</t>
        </is>
      </c>
      <c r="B131" s="12" t="inlineStr">
        <is>
          <t>Extension of Springs (F=ke)</t>
        </is>
      </c>
      <c r="C131" s="13" t="inlineStr">
        <is>
          <t>Hooke's Law [PH5.039]</t>
        </is>
      </c>
      <c r="D131" s="12" t="inlineStr">
        <is>
          <t>Describe Hooke's Law and the relationship between force and extension or compression.</t>
        </is>
      </c>
      <c r="E131" s="12" t="inlineStr">
        <is>
          <t>bdf49d75-827d-4f68-81db-b2fcf32de2d7</t>
        </is>
      </c>
    </row>
    <row r="132" ht="45" customHeight="1">
      <c r="A132" s="12" t="inlineStr">
        <is>
          <t>Unit 6.1: Forces &amp; Energy Changes</t>
        </is>
      </c>
      <c r="B132" s="12" t="inlineStr">
        <is>
          <t>Extension of Springs (F=ke)</t>
        </is>
      </c>
      <c r="C132" s="13" t="inlineStr">
        <is>
          <t>Hooke's Law: Limit of Proportionality [PH5.040]</t>
        </is>
      </c>
      <c r="D132" s="12" t="inlineStr">
        <is>
          <t xml:space="preserve">Explain the conditions needed for Hooke's law to apply to a material being stretched or compressed. </t>
        </is>
      </c>
      <c r="E132" s="12" t="inlineStr">
        <is>
          <t>03935338-df0b-4cf3-84de-0d6033f9a38d</t>
        </is>
      </c>
    </row>
    <row r="133" ht="45" customHeight="1">
      <c r="A133" s="12" t="inlineStr">
        <is>
          <t>Unit 6.1: Forces &amp; Energy Changes</t>
        </is>
      </c>
      <c r="B133" s="12" t="inlineStr">
        <is>
          <t>Extension of Springs (F=ke)</t>
        </is>
      </c>
      <c r="C133" s="13" t="inlineStr">
        <is>
          <t>Required Practical 13: Hooke's Law – Analysis &amp; Conclusions [SY6.03]</t>
        </is>
      </c>
      <c r="D133" s="12" t="inlineStr">
        <is>
          <t>Analyse and conclude Hooke's Law practical.</t>
        </is>
      </c>
      <c r="E133" s="12" t="inlineStr">
        <is>
          <t>1cde9c56-60e3-4d21-b89c-6c8c3da43132</t>
        </is>
      </c>
    </row>
    <row r="134" ht="45" customHeight="1">
      <c r="A134" s="12" t="inlineStr">
        <is>
          <t>Unit 6.1: Forces &amp; Energy Changes</t>
        </is>
      </c>
      <c r="B134" s="12" t="inlineStr">
        <is>
          <t>Extension of Springs (F=ke)</t>
        </is>
      </c>
      <c r="C134" s="13" t="inlineStr">
        <is>
          <t>Using F=ke to Calculate Force I [PH5.043]</t>
        </is>
      </c>
      <c r="D134" s="12" t="inlineStr">
        <is>
          <t>Using the relationship between force and extension, with conversions from cm to m.</t>
        </is>
      </c>
      <c r="E134" s="12" t="inlineStr">
        <is>
          <t>beab37c7-bbb9-48ae-98f7-71a73fbe0a3d</t>
        </is>
      </c>
    </row>
    <row r="135" ht="45" customHeight="1">
      <c r="A135" s="12" t="inlineStr">
        <is>
          <t>Unit 6.1: Forces &amp; Energy Changes</t>
        </is>
      </c>
      <c r="B135" s="12" t="inlineStr">
        <is>
          <t>Extension of Springs (F=ke)</t>
        </is>
      </c>
      <c r="C135" s="13" t="inlineStr">
        <is>
          <t>Using F=ke to Calculate Force with Diagrams I [PH5.044]</t>
        </is>
      </c>
      <c r="D135" s="12" t="inlineStr">
        <is>
          <t>Using the relationship between force and extension with diagrams, with conversions from cm to m.</t>
        </is>
      </c>
      <c r="E135" s="12" t="inlineStr">
        <is>
          <t>2fa87871-f84b-4770-9d48-354ec63bd870</t>
        </is>
      </c>
    </row>
    <row r="136" ht="45" customHeight="1">
      <c r="A136" s="12" t="inlineStr">
        <is>
          <t>Unit 6.1: Forces &amp; Energy Changes</t>
        </is>
      </c>
      <c r="B136" s="12" t="inlineStr">
        <is>
          <t>Extension of Springs (F=ke)</t>
        </is>
      </c>
      <c r="C136" s="13" t="inlineStr">
        <is>
          <t>Using F=ke to Calculate Force II [PH5.045]</t>
        </is>
      </c>
      <c r="D136" s="12" t="inlineStr">
        <is>
          <t>Using the relationship between force and extension, with units conversions required</t>
        </is>
      </c>
      <c r="E136" s="12" t="inlineStr">
        <is>
          <t>5af59f00-5636-4cea-b014-0119e1e37ddf</t>
        </is>
      </c>
    </row>
    <row r="137" ht="45" customHeight="1">
      <c r="A137" s="12" t="inlineStr">
        <is>
          <t>Unit 6.1: Forces &amp; Energy Changes</t>
        </is>
      </c>
      <c r="B137" s="12" t="inlineStr">
        <is>
          <t>Extension of Springs (F=ke)</t>
        </is>
      </c>
      <c r="C137" s="13" t="inlineStr">
        <is>
          <t>Using F=ke to Calculate Force with Diagrams II [PH5.046]</t>
        </is>
      </c>
      <c r="D137" s="12" t="inlineStr">
        <is>
          <t>Using the relationship between force and extension with diagrams, with other conversions from cm to m.</t>
        </is>
      </c>
      <c r="E137" s="12" t="inlineStr">
        <is>
          <t>33a14696-8d71-4156-bf03-326cef8db9b6</t>
        </is>
      </c>
    </row>
    <row r="138" ht="45" customHeight="1">
      <c r="A138" s="12" t="inlineStr">
        <is>
          <t>Unit 6.1: Forces &amp; Energy Changes</t>
        </is>
      </c>
      <c r="B138" s="12" t="inlineStr">
        <is>
          <t>Extension of Springs (F=ke)</t>
        </is>
      </c>
      <c r="C138" s="13" t="inlineStr">
        <is>
          <t>Rearranging F=ke [PH5.047]</t>
        </is>
      </c>
      <c r="D138" s="12" t="inlineStr">
        <is>
          <t>Rearranging the F=ke equation for different applications.</t>
        </is>
      </c>
      <c r="E138" s="12" t="inlineStr">
        <is>
          <t>a4c8d84b-8536-41b0-901d-f3a4eb4e246a</t>
        </is>
      </c>
    </row>
    <row r="139" ht="45" customHeight="1">
      <c r="A139" s="12" t="inlineStr">
        <is>
          <t>Unit 6.1: Forces &amp; Energy Changes</t>
        </is>
      </c>
      <c r="B139" s="12" t="inlineStr">
        <is>
          <t>Extension of Springs (F=ke)</t>
        </is>
      </c>
      <c r="C139" s="13" t="inlineStr">
        <is>
          <t>Rearranging F=ke with Diagrams [PH5.048]</t>
        </is>
      </c>
      <c r="D139" s="12" t="inlineStr">
        <is>
          <t>Rearranging the F=ke equation for different applications with diagrams.</t>
        </is>
      </c>
      <c r="E139" s="12" t="inlineStr">
        <is>
          <t>0c9daf0e-a374-4854-a277-68cb1bcaff45</t>
        </is>
      </c>
    </row>
    <row r="140" ht="45" customHeight="1">
      <c r="A140" s="12" t="inlineStr">
        <is>
          <t>Unit 6.1: Forces &amp; Energy Changes</t>
        </is>
      </c>
      <c r="B140" s="12" t="inlineStr">
        <is>
          <t>Work Done on Springs (E=½ke²)</t>
        </is>
      </c>
      <c r="C140" s="13" t="inlineStr">
        <is>
          <t>Diagnostic: Work Done on Springs (E=½ke²) [SY0.121]</t>
        </is>
      </c>
      <c r="D140" s="12" t="inlineStr">
        <is>
          <t>Diagnostic for work done on springs and calculations using the E=½ke² equations with application and unit conversion questions.</t>
        </is>
      </c>
      <c r="E140" s="12" t="inlineStr">
        <is>
          <t>d0dbb209-7bf3-45b1-987d-2727e94a9996</t>
        </is>
      </c>
    </row>
    <row r="141" ht="45" customHeight="1">
      <c r="A141" s="12" t="inlineStr">
        <is>
          <t>Unit 6.1: Forces &amp; Energy Changes</t>
        </is>
      </c>
      <c r="B141" s="12" t="inlineStr">
        <is>
          <t>Work Done on Springs (E=½ke²)</t>
        </is>
      </c>
      <c r="C141" s="13" t="inlineStr">
        <is>
          <t>Using E=½ke² to Calculate Elastic Potential Energy I [PH1.21]</t>
        </is>
      </c>
      <c r="D141" s="12" t="inlineStr">
        <is>
          <t>Calculate elastic potential energy using the equation E=½ke². Includes some application of knowledge but no unit conversions.</t>
        </is>
      </c>
      <c r="E141" s="12" t="inlineStr">
        <is>
          <t>af680dac-bb68-4232-ab82-03f40c38fb62</t>
        </is>
      </c>
    </row>
    <row r="142" ht="45" customHeight="1">
      <c r="A142" s="12" t="inlineStr">
        <is>
          <t>Unit 6.1: Forces &amp; Energy Changes</t>
        </is>
      </c>
      <c r="B142" s="12" t="inlineStr">
        <is>
          <t>Work Done on Springs (E=½ke²)</t>
        </is>
      </c>
      <c r="C142" s="13" t="inlineStr">
        <is>
          <t>Using E=½ke² to Calculate Elastic Potential Energy II [PH1.22]</t>
        </is>
      </c>
      <c r="D142" s="12" t="inlineStr">
        <is>
          <t>Calculate elastic potential energy using the equation E=½ke². Includes application and unit conversions.</t>
        </is>
      </c>
      <c r="E142" s="12" t="inlineStr">
        <is>
          <t>a87bff3e-6c0e-465f-ac12-307c6ab07ba5</t>
        </is>
      </c>
    </row>
    <row r="143" ht="45" customHeight="1">
      <c r="A143" s="12" t="inlineStr">
        <is>
          <t>Unit 6.1: Forces &amp; Energy Changes</t>
        </is>
      </c>
      <c r="B143" s="12" t="inlineStr">
        <is>
          <t>Work Done on Springs (E=½ke²)</t>
        </is>
      </c>
      <c r="C143" s="13" t="inlineStr">
        <is>
          <t>Rearranging the E=½ke² Equation I [PH1.23]</t>
        </is>
      </c>
      <c r="D143" s="12" t="inlineStr">
        <is>
          <t xml:space="preserve">Rearrange E=½ke² to find spring constant, includes unit conversions. </t>
        </is>
      </c>
      <c r="E143" s="12" t="inlineStr">
        <is>
          <t>165d88e3-d843-4b81-ac0c-d1570f190835</t>
        </is>
      </c>
    </row>
    <row r="144" ht="45" customHeight="1">
      <c r="A144" s="12" t="inlineStr">
        <is>
          <t>Unit 6.1: Forces &amp; Energy Changes</t>
        </is>
      </c>
      <c r="B144" s="12" t="inlineStr">
        <is>
          <t>Work Done on Springs (E=½ke²)</t>
        </is>
      </c>
      <c r="C144" s="13" t="inlineStr">
        <is>
          <t>Rearranging the E=½ke² Equation II [PH1.24]</t>
        </is>
      </c>
      <c r="D144" s="12" t="inlineStr">
        <is>
          <t>Rearrange E=½ke² to find the extension, including unit conversions.</t>
        </is>
      </c>
      <c r="E144" s="12" t="inlineStr">
        <is>
          <t>040bc328-3023-4580-bb7e-5bbb0f1dfb08</t>
        </is>
      </c>
    </row>
    <row r="145" ht="45" customHeight="1">
      <c r="A145" s="12" t="inlineStr">
        <is>
          <t>Unit 6.1: Forces &amp; Energy Changes</t>
        </is>
      </c>
      <c r="B145" s="12" t="inlineStr">
        <is>
          <t>Work Done on Springs (E=½ke²)</t>
        </is>
      </c>
      <c r="C145" s="13" t="inlineStr">
        <is>
          <t>Work Done on Springs [PH5.049]</t>
        </is>
      </c>
      <c r="D145" s="12" t="inlineStr">
        <is>
          <t xml:space="preserve">Describe how the work done on a spring can be calculated. </t>
        </is>
      </c>
      <c r="E145" s="12" t="inlineStr">
        <is>
          <t>077251b6-e5c4-4952-a2e1-21a81f938362</t>
        </is>
      </c>
    </row>
    <row r="146" ht="45" customHeight="1">
      <c r="A146" s="12" t="inlineStr">
        <is>
          <t>Unit 6.1: Forces &amp; Energy Changes</t>
        </is>
      </c>
      <c r="B146" s="12" t="inlineStr">
        <is>
          <t>Work Done on Springs (E=½ke²)</t>
        </is>
      </c>
      <c r="C146" s="13" t="inlineStr">
        <is>
          <t>Using E=½ke² to Calculate Elastic Potential Energy with Diagrams I  [PH5.050]</t>
        </is>
      </c>
      <c r="D146" s="12" t="inlineStr">
        <is>
          <t xml:space="preserve">Apply the equation for work done on a spring with diagrams, with unit conversions from cm to m. </t>
        </is>
      </c>
      <c r="E146" s="12" t="inlineStr">
        <is>
          <t>d4c1cbbb-8043-4126-a24b-99e7ffef1ccf</t>
        </is>
      </c>
    </row>
    <row r="147" ht="45" customHeight="1">
      <c r="A147" s="12" t="inlineStr">
        <is>
          <t>Unit 6.1: Forces &amp; Energy Changes</t>
        </is>
      </c>
      <c r="B147" s="12" t="inlineStr">
        <is>
          <t>Work Done on Springs (E=½ke²)</t>
        </is>
      </c>
      <c r="C147" s="13" t="inlineStr">
        <is>
          <t>Using E=½ke² to Calculate Elastic Potential Energy with Diagrams II  [PH5.051]</t>
        </is>
      </c>
      <c r="D147" s="12" t="inlineStr">
        <is>
          <t>Apply the equation for work done on a spring with diagrams, with unit conversions.</t>
        </is>
      </c>
      <c r="E147" s="12" t="inlineStr">
        <is>
          <t>05767f1e-e62c-42c6-b18c-23ee3120d7ec</t>
        </is>
      </c>
    </row>
    <row r="148" ht="45" customHeight="1">
      <c r="A148" s="12" t="inlineStr">
        <is>
          <t>Unit 6.1: Forces &amp; Energy Changes</t>
        </is>
      </c>
      <c r="B148" s="12" t="inlineStr">
        <is>
          <t>Work Done on Springs (E=½ke²)</t>
        </is>
      </c>
      <c r="C148" s="13" t="inlineStr">
        <is>
          <t>Rearranging the E=½ke² Equation with Diagrams I [PH5.052]</t>
        </is>
      </c>
      <c r="D148" s="12" t="inlineStr">
        <is>
          <t>Rearranging the equation for work done on a spring with diagrams and unit conversions.</t>
        </is>
      </c>
      <c r="E148" s="12" t="inlineStr">
        <is>
          <t>d1a3db6b-bf33-405e-b475-50e55cf01d4c</t>
        </is>
      </c>
    </row>
    <row r="149" ht="45" customHeight="1">
      <c r="A149" s="12" t="inlineStr">
        <is>
          <t>Unit 6.1: Forces &amp; Energy Changes</t>
        </is>
      </c>
      <c r="B149" s="12" t="inlineStr">
        <is>
          <t>Work Done on Springs (E=½ke²)</t>
        </is>
      </c>
      <c r="C149" s="13" t="inlineStr">
        <is>
          <t>Rearranging the E=½ke² Equation with Diagrams II [PH5.053]</t>
        </is>
      </c>
      <c r="D149" s="12" t="inlineStr">
        <is>
          <t xml:space="preserve">Rearranging the equation for work done on a spring with diagrams and other unit conversions.
</t>
        </is>
      </c>
      <c r="E149" s="12" t="inlineStr">
        <is>
          <t>849a3280-8d12-4c6d-93db-4467319d43eb</t>
        </is>
      </c>
    </row>
    <row r="150" ht="45" customHeight="1">
      <c r="A150" s="12" t="inlineStr">
        <is>
          <t>Unit 6.2: Structure &amp; Bonding</t>
        </is>
      </c>
      <c r="B150" s="12" t="inlineStr">
        <is>
          <t>Ionic Substances</t>
        </is>
      </c>
      <c r="C150" s="13" t="inlineStr">
        <is>
          <t>Diagnostic: Ionic Substances [SY0.123]</t>
        </is>
      </c>
      <c r="D150" s="12" t="inlineStr">
        <is>
          <t>Diagnostic for ionic bonding.</t>
        </is>
      </c>
      <c r="E150" s="12" t="inlineStr">
        <is>
          <t>35460a93-90df-4ab3-a682-977add1ff93c</t>
        </is>
      </c>
    </row>
    <row r="151" ht="45" customHeight="1">
      <c r="A151" s="12" t="inlineStr">
        <is>
          <t>Unit 6.2: Structure &amp; Bonding</t>
        </is>
      </c>
      <c r="B151" s="12" t="inlineStr">
        <is>
          <t>Ionic Substances</t>
        </is>
      </c>
      <c r="C151" s="13" t="inlineStr">
        <is>
          <t>Introducing Chemical Bonds [CH2.01]</t>
        </is>
      </c>
      <c r="D151" s="12" t="inlineStr">
        <is>
          <t>Describe ionic, covalent and metallic bonds in terms of the transfer/sharing of electrons and in terms of electrostatic forces.</t>
        </is>
      </c>
      <c r="E151" s="12" t="inlineStr">
        <is>
          <t>08c5fb26-992e-482e-bf15-b964e4198e66</t>
        </is>
      </c>
    </row>
    <row r="152" ht="45" customHeight="1">
      <c r="A152" s="12" t="inlineStr">
        <is>
          <t>Unit 6.2: Structure &amp; Bonding</t>
        </is>
      </c>
      <c r="B152" s="12" t="inlineStr">
        <is>
          <t>Ionic Substances</t>
        </is>
      </c>
      <c r="C152" s="13" t="inlineStr">
        <is>
          <t>Ionic Bonding I [CH2.10]</t>
        </is>
      </c>
      <c r="D152" s="12" t="inlineStr">
        <is>
          <t>Identify and describe the formation of ionic bonds using dot and cross diagrams. This nugget contains 1:1 ratio examples only.</t>
        </is>
      </c>
      <c r="E152" s="12" t="inlineStr">
        <is>
          <t>67be18b7-b840-44e8-84f5-43c1089dc3ac</t>
        </is>
      </c>
    </row>
    <row r="153" ht="45" customHeight="1">
      <c r="A153" s="12" t="inlineStr">
        <is>
          <t>Unit 6.2: Structure &amp; Bonding</t>
        </is>
      </c>
      <c r="B153" s="12" t="inlineStr">
        <is>
          <t>Ionic Substances</t>
        </is>
      </c>
      <c r="C153" s="13" t="inlineStr">
        <is>
          <t>Ionic Bonding II [CH2.11]</t>
        </is>
      </c>
      <c r="D153" s="12" t="inlineStr">
        <is>
          <t>Identify and describe the formation of ionic bonds using dot and cross diagrams. This nugget contains 1:2 and 2:1 ratio examples.</t>
        </is>
      </c>
      <c r="E153" s="12" t="inlineStr">
        <is>
          <t>0ca56d6c-766c-4377-afea-dd88bf775087</t>
        </is>
      </c>
    </row>
    <row r="154" ht="45" customHeight="1">
      <c r="A154" s="12" t="inlineStr">
        <is>
          <t>Unit 6.2: Structure &amp; Bonding</t>
        </is>
      </c>
      <c r="B154" s="12" t="inlineStr">
        <is>
          <t>Ionic Substances</t>
        </is>
      </c>
      <c r="C154" s="13" t="inlineStr">
        <is>
          <t>Predicting Formulae from Ions I [CH2.12]</t>
        </is>
      </c>
      <c r="D154" s="12" t="inlineStr">
        <is>
          <t>Use the known charges of common ions tp predict the formulae of ionic compounds.</t>
        </is>
      </c>
      <c r="E154" s="12" t="inlineStr">
        <is>
          <t>a9eeafe9-0bec-4391-8f39-880a309ee440</t>
        </is>
      </c>
    </row>
    <row r="155" ht="45" customHeight="1">
      <c r="A155" s="12" t="inlineStr">
        <is>
          <t>Unit 6.2: Structure &amp; Bonding</t>
        </is>
      </c>
      <c r="B155" s="12" t="inlineStr">
        <is>
          <t>Ionic Substances</t>
        </is>
      </c>
      <c r="C155" s="13" t="inlineStr">
        <is>
          <t>Predicting Formulae from Ions II [CH2.13]</t>
        </is>
      </c>
      <c r="D155" s="12" t="inlineStr">
        <is>
          <t>Use the known charges of common ions to predict the formulae of ionic compounds — Formulae with brackets.</t>
        </is>
      </c>
      <c r="E155" s="12" t="inlineStr">
        <is>
          <t>a6e5a3f5-9ea6-4bb0-abe1-571532b31bf9</t>
        </is>
      </c>
    </row>
    <row r="156" ht="45" customHeight="1">
      <c r="A156" s="12" t="inlineStr">
        <is>
          <t>Unit 6.2: Structure &amp; Bonding</t>
        </is>
      </c>
      <c r="B156" s="12" t="inlineStr">
        <is>
          <t>Ionic Substances</t>
        </is>
      </c>
      <c r="C156" s="13" t="inlineStr">
        <is>
          <t>Ionic Compounds [CH2.18]</t>
        </is>
      </c>
      <c r="D156" s="12" t="inlineStr">
        <is>
          <t>Describe the structure of ionic compounds.</t>
        </is>
      </c>
      <c r="E156" s="12" t="inlineStr">
        <is>
          <t>a5ff0f31-3371-4c09-a34b-0da90acd5cc1</t>
        </is>
      </c>
    </row>
    <row r="157" ht="45" customHeight="1">
      <c r="A157" s="12" t="inlineStr">
        <is>
          <t>Unit 6.2: Structure &amp; Bonding</t>
        </is>
      </c>
      <c r="B157" s="12" t="inlineStr">
        <is>
          <t>Ionic Substances</t>
        </is>
      </c>
      <c r="C157" s="13" t="inlineStr">
        <is>
          <t>Representing Ionic Compounds [CH2.19]</t>
        </is>
      </c>
      <c r="D157" s="12" t="inlineStr">
        <is>
          <t>Identify ionic compounds from 2D or 3D representations. Describe the structure of an ionic compound using a diagram.</t>
        </is>
      </c>
      <c r="E157" s="12" t="inlineStr">
        <is>
          <t>834b6653-261f-492a-8a43-aa92ca9e8e04</t>
        </is>
      </c>
    </row>
    <row r="158" ht="45" customHeight="1">
      <c r="A158" s="12" t="inlineStr">
        <is>
          <t>Unit 6.2: Structure &amp; Bonding</t>
        </is>
      </c>
      <c r="B158" s="12" t="inlineStr">
        <is>
          <t>Ionic Substances</t>
        </is>
      </c>
      <c r="C158" s="13" t="inlineStr">
        <is>
          <t>Limitations of Representations of Ionic Compounds [CH2.20]</t>
        </is>
      </c>
      <c r="D158" s="12" t="inlineStr">
        <is>
          <t>Describe the limitations of 2D or 2D representations of ionic compounds.</t>
        </is>
      </c>
      <c r="E158" s="12" t="inlineStr">
        <is>
          <t>6bf75fe7-82c0-432c-aa2b-bdc0f1f8ebc8</t>
        </is>
      </c>
    </row>
    <row r="159" ht="45" customHeight="1">
      <c r="A159" s="12" t="inlineStr">
        <is>
          <t>Unit 6.2: Structure &amp; Bonding</t>
        </is>
      </c>
      <c r="B159" s="12" t="inlineStr">
        <is>
          <t>Ionic Substances</t>
        </is>
      </c>
      <c r="C159" s="13" t="inlineStr">
        <is>
          <t>Deducing Formulae from Diagrams of Ionic Compounds [CH2.23]</t>
        </is>
      </c>
      <c r="D159" s="12" t="inlineStr">
        <is>
          <t>Use diagrams and knowledge of ions to determine the formulae of ionic compounds.</t>
        </is>
      </c>
      <c r="E159" s="12" t="inlineStr">
        <is>
          <t>7c044eb7-618f-46ad-8f56-32eba9cf6040</t>
        </is>
      </c>
    </row>
    <row r="160" ht="45" customHeight="1">
      <c r="A160" s="12" t="inlineStr">
        <is>
          <t>Unit 6.2: Structure &amp; Bonding</t>
        </is>
      </c>
      <c r="B160" s="12" t="inlineStr">
        <is>
          <t>Ionic Substances</t>
        </is>
      </c>
      <c r="C160" s="13" t="inlineStr">
        <is>
          <t>Properties of Ionic Compounds [CH2.21]</t>
        </is>
      </c>
      <c r="D160" s="12" t="inlineStr">
        <is>
          <t>State the properties of ionic compounds.</t>
        </is>
      </c>
      <c r="E160" s="12" t="inlineStr">
        <is>
          <t>8f3ff936-bc8d-4663-b588-736dd5164324</t>
        </is>
      </c>
    </row>
    <row r="161" ht="45" customHeight="1">
      <c r="A161" s="12" t="inlineStr">
        <is>
          <t>Unit 6.2: Structure &amp; Bonding</t>
        </is>
      </c>
      <c r="B161" s="12" t="inlineStr">
        <is>
          <t>Ionic Substances</t>
        </is>
      </c>
      <c r="C161" s="13" t="inlineStr">
        <is>
          <t>Explaining the Properties of Ionic Compounds [CH2.22]</t>
        </is>
      </c>
      <c r="D161" s="12" t="inlineStr">
        <is>
          <t>Explain the properties of ionic compounds in terms of their structure.</t>
        </is>
      </c>
      <c r="E161" s="12" t="inlineStr">
        <is>
          <t>c2eb3e84-8389-41c9-9349-bd8cc8387413</t>
        </is>
      </c>
    </row>
    <row r="162" ht="45" customHeight="1">
      <c r="A162" s="12" t="inlineStr">
        <is>
          <t>Unit 6.2: Structure &amp; Bonding</t>
        </is>
      </c>
      <c r="B162" s="12" t="inlineStr">
        <is>
          <t>Covalent Bonding</t>
        </is>
      </c>
      <c r="C162" s="13" t="inlineStr">
        <is>
          <t>Diagnostic: Covalent Bonding [SY0.125]</t>
        </is>
      </c>
      <c r="D162" s="12" t="inlineStr">
        <is>
          <t>Diagnostic for covalent bonding.</t>
        </is>
      </c>
      <c r="E162" s="12" t="inlineStr">
        <is>
          <t>0a7389e4-975a-4ed3-a5bd-1c4b77510123</t>
        </is>
      </c>
    </row>
    <row r="163" ht="45" customHeight="1">
      <c r="A163" s="12" t="inlineStr">
        <is>
          <t>Unit 6.2: Structure &amp; Bonding</t>
        </is>
      </c>
      <c r="B163" s="12" t="inlineStr">
        <is>
          <t>Covalent Bonding</t>
        </is>
      </c>
      <c r="C163" s="13" t="inlineStr">
        <is>
          <t>Covalent Bonding I [CH2.24]</t>
        </is>
      </c>
      <c r="D163" s="12" t="inlineStr">
        <is>
          <t>Identify and describe the formation of covalent bonds using dot and cross diagrams. This nugget contains elemental molecules and the formation of single, double and triple bonds.</t>
        </is>
      </c>
      <c r="E163" s="12" t="inlineStr">
        <is>
          <t>317bc8f0-2f83-4481-ae8b-544631139e77</t>
        </is>
      </c>
    </row>
    <row r="164" ht="45" customHeight="1">
      <c r="A164" s="12" t="inlineStr">
        <is>
          <t>Unit 6.2: Structure &amp; Bonding</t>
        </is>
      </c>
      <c r="B164" s="12" t="inlineStr">
        <is>
          <t>Covalent Bonding</t>
        </is>
      </c>
      <c r="C164" s="13" t="inlineStr">
        <is>
          <t>Covalent Bonding II [CH2.25]</t>
        </is>
      </c>
      <c r="D164" s="12" t="inlineStr">
        <is>
          <t>Identify and describe the formation of covalent bonds using dot and cross diagrams. This nugget contains the formation of simple compounds.</t>
        </is>
      </c>
      <c r="E164" s="12" t="inlineStr">
        <is>
          <t>a24542af-adf0-4520-a63b-90fb48676709</t>
        </is>
      </c>
    </row>
    <row r="165" ht="45" customHeight="1">
      <c r="A165" s="12" t="inlineStr">
        <is>
          <t>Unit 6.2: Structure &amp; Bonding</t>
        </is>
      </c>
      <c r="B165" s="12" t="inlineStr">
        <is>
          <t>Covalent Bonding</t>
        </is>
      </c>
      <c r="C165" s="13" t="inlineStr">
        <is>
          <t>Representing Covalent Bonds [CH2.26]</t>
        </is>
      </c>
      <c r="D165" s="12" t="inlineStr">
        <is>
          <t>Identify covalent compounds from 2D or 3D representations. Describe the structure of a covalent structure using a diagram.</t>
        </is>
      </c>
      <c r="E165" s="12" t="inlineStr">
        <is>
          <t>8be3b622-800c-4c4e-b8c1-0a190fbc9d67</t>
        </is>
      </c>
    </row>
    <row r="166" ht="45" customHeight="1">
      <c r="A166" s="12" t="inlineStr">
        <is>
          <t>Unit 6.2: Structure &amp; Bonding</t>
        </is>
      </c>
      <c r="B166" s="12" t="inlineStr">
        <is>
          <t>Covalent Bonding</t>
        </is>
      </c>
      <c r="C166" s="13" t="inlineStr">
        <is>
          <t>Limitations of Representations of Covalent Bonds [CH2.27]</t>
        </is>
      </c>
      <c r="D166" s="12" t="inlineStr">
        <is>
          <t>Describe the limitations of 2D or 3D representations of covalent compounds.</t>
        </is>
      </c>
      <c r="E166" s="12" t="inlineStr">
        <is>
          <t>741927ab-5af8-47c5-8f2d-cada71027525</t>
        </is>
      </c>
    </row>
    <row r="167" ht="45" customHeight="1">
      <c r="A167" s="12" t="inlineStr">
        <is>
          <t>Unit 6.2: Structure &amp; Bonding</t>
        </is>
      </c>
      <c r="B167" s="12" t="inlineStr">
        <is>
          <t>Covalent Bonding</t>
        </is>
      </c>
      <c r="C167" s="13" t="inlineStr">
        <is>
          <t>Deducing Formulae from Diagrams of Covalent Compounds [CH2.28]</t>
        </is>
      </c>
      <c r="D167" s="12" t="inlineStr">
        <is>
          <t>Use diagrams to determine the formulae and empirical formulae of covalent compounds.</t>
        </is>
      </c>
      <c r="E167" s="12" t="inlineStr">
        <is>
          <t>3a2b068c-ebf9-445d-9dad-fb549ac0d093</t>
        </is>
      </c>
    </row>
    <row r="168" ht="45" customHeight="1">
      <c r="A168" s="12" t="inlineStr">
        <is>
          <t>Unit 6.2: Structure &amp; Bonding</t>
        </is>
      </c>
      <c r="B168" s="12" t="inlineStr">
        <is>
          <t>Small &amp; Giant Covalent Substances</t>
        </is>
      </c>
      <c r="C168" s="13" t="inlineStr">
        <is>
          <t>Diagnostic: Small &amp; Giant Covalent Substances [SY0.126]</t>
        </is>
      </c>
      <c r="D168" s="12" t="inlineStr">
        <is>
          <t>Diagnostic for the general structure and properties of small and giant covalent structures.</t>
        </is>
      </c>
      <c r="E168" s="12" t="inlineStr">
        <is>
          <t>ee10a87f-cc36-4ea7-a62c-431df0c2024a</t>
        </is>
      </c>
    </row>
    <row r="169" ht="45" customHeight="1">
      <c r="A169" s="12" t="inlineStr">
        <is>
          <t>Unit 6.2: Structure &amp; Bonding</t>
        </is>
      </c>
      <c r="B169" s="12" t="inlineStr">
        <is>
          <t>Small &amp; Giant Covalent Substances</t>
        </is>
      </c>
      <c r="C169" s="13" t="inlineStr">
        <is>
          <t>Intermolecular &amp; Intramolecular Forces [CH2.29]</t>
        </is>
      </c>
      <c r="D169" s="12" t="inlineStr">
        <is>
          <t>Define inter- and intramolecular forces and compare them.</t>
        </is>
      </c>
      <c r="E169" s="12" t="inlineStr">
        <is>
          <t>e1c17e00-6b29-442e-a427-ab8d5357cf93</t>
        </is>
      </c>
    </row>
    <row r="170" ht="45" customHeight="1">
      <c r="A170" s="12" t="inlineStr">
        <is>
          <t>Unit 6.2: Structure &amp; Bonding</t>
        </is>
      </c>
      <c r="B170" s="12" t="inlineStr">
        <is>
          <t>Small &amp; Giant Covalent Substances</t>
        </is>
      </c>
      <c r="C170" s="13" t="inlineStr">
        <is>
          <t>Small Molecular Substances [CH2.30]</t>
        </is>
      </c>
      <c r="D170" s="12" t="inlineStr">
        <is>
          <t>Describe the structure of small molecular substances and give some common examples.</t>
        </is>
      </c>
      <c r="E170" s="12" t="inlineStr">
        <is>
          <t>f5bd9a3b-8e9c-4a14-8e81-c825128d67c5</t>
        </is>
      </c>
    </row>
    <row r="171" ht="45" customHeight="1">
      <c r="A171" s="12" t="inlineStr">
        <is>
          <t>Unit 6.2: Structure &amp; Bonding</t>
        </is>
      </c>
      <c r="B171" s="12" t="inlineStr">
        <is>
          <t>Small &amp; Giant Covalent Substances</t>
        </is>
      </c>
      <c r="C171" s="13" t="inlineStr">
        <is>
          <t>Properties of Small Molecular Substances [CH2.31]</t>
        </is>
      </c>
      <c r="D171" s="12" t="inlineStr">
        <is>
          <t>Give the properties of small molecular substances.</t>
        </is>
      </c>
      <c r="E171" s="12" t="inlineStr">
        <is>
          <t>d152524a-bd96-4cb7-9586-4bea7cd790fd</t>
        </is>
      </c>
    </row>
    <row r="172" ht="45" customHeight="1">
      <c r="A172" s="12" t="inlineStr">
        <is>
          <t>Unit 6.2: Structure &amp; Bonding</t>
        </is>
      </c>
      <c r="B172" s="12" t="inlineStr">
        <is>
          <t>Small &amp; Giant Covalent Substances</t>
        </is>
      </c>
      <c r="C172" s="13" t="inlineStr">
        <is>
          <t>Explaining the Properties of Small Molecular Substances [CH2.32]</t>
        </is>
      </c>
      <c r="D172" s="12" t="inlineStr">
        <is>
          <t>Explain the properties of small molecular substances in terms of their structure.</t>
        </is>
      </c>
      <c r="E172" s="12" t="inlineStr">
        <is>
          <t>d50ce06e-1a88-4313-ad90-5b06fd0c82dc</t>
        </is>
      </c>
    </row>
    <row r="173" ht="45" customHeight="1">
      <c r="A173" s="12" t="inlineStr">
        <is>
          <t>Unit 6.2: Structure &amp; Bonding</t>
        </is>
      </c>
      <c r="B173" s="12" t="inlineStr">
        <is>
          <t>Small &amp; Giant Covalent Substances</t>
        </is>
      </c>
      <c r="C173" s="13" t="inlineStr">
        <is>
          <t>Giant Covalent Structures &amp; Their Properties [CH2.33]</t>
        </is>
      </c>
      <c r="D173" s="12" t="inlineStr">
        <is>
          <t>Describe the structure of giant covalent structures and give their general properties.</t>
        </is>
      </c>
      <c r="E173" s="12" t="inlineStr">
        <is>
          <t>c5bb2543-c372-4ec6-b0d0-4f286f179a32</t>
        </is>
      </c>
    </row>
    <row r="174" ht="45" customHeight="1">
      <c r="A174" s="12" t="inlineStr">
        <is>
          <t>Unit 6.2: Structure &amp; Bonding</t>
        </is>
      </c>
      <c r="B174" s="12" t="inlineStr">
        <is>
          <t>Small &amp; Giant Covalent Substances</t>
        </is>
      </c>
      <c r="C174" s="13" t="inlineStr">
        <is>
          <t>Comparing Small &amp; Giant Covalent Substances [CH2.34]</t>
        </is>
      </c>
      <c r="D174" s="12" t="inlineStr">
        <is>
          <t>Compare the structure and properties of small and giant covalent substances.</t>
        </is>
      </c>
      <c r="E174" s="12" t="inlineStr">
        <is>
          <t>af028f9d-bc22-4721-95c2-13efc5a6de21</t>
        </is>
      </c>
    </row>
    <row r="175" ht="45" customHeight="1">
      <c r="A175" s="12" t="inlineStr">
        <is>
          <t>Unit 6.2: Structure &amp; Bonding</t>
        </is>
      </c>
      <c r="B175" s="12" t="inlineStr">
        <is>
          <t>Silicon Dioxide &amp; Polymers</t>
        </is>
      </c>
      <c r="C175" s="13" t="inlineStr">
        <is>
          <t>Diagnostic: Silicon Dioxide &amp; Polymers [SY0.127]</t>
        </is>
      </c>
      <c r="D175" s="12" t="inlineStr">
        <is>
          <t>Diagnostic for the structure and properties of silicon dioxide and polymers.</t>
        </is>
      </c>
      <c r="E175" s="12" t="inlineStr">
        <is>
          <t>120801c9-13b4-44fc-bfeb-6b7b478b17e8</t>
        </is>
      </c>
    </row>
    <row r="176" ht="45" customHeight="1">
      <c r="A176" s="12" t="inlineStr">
        <is>
          <t>Unit 6.2: Structure &amp; Bonding</t>
        </is>
      </c>
      <c r="B176" s="12" t="inlineStr">
        <is>
          <t>Silicon Dioxide &amp; Polymers</t>
        </is>
      </c>
      <c r="C176" s="13" t="inlineStr">
        <is>
          <t>Silicon Dioxide: Structure &amp; Properties [CH2.35]</t>
        </is>
      </c>
      <c r="D176" s="12" t="inlineStr">
        <is>
          <t>Describe the structure of silicon dioxide and give its properties.</t>
        </is>
      </c>
      <c r="E176" s="12" t="inlineStr">
        <is>
          <t>aa795fb6-3ae3-42c8-9b1b-aacf09c9bb11</t>
        </is>
      </c>
    </row>
    <row r="177" ht="45" customHeight="1">
      <c r="A177" s="12" t="inlineStr">
        <is>
          <t>Unit 6.2: Structure &amp; Bonding</t>
        </is>
      </c>
      <c r="B177" s="12" t="inlineStr">
        <is>
          <t>Silicon Dioxide &amp; Polymers</t>
        </is>
      </c>
      <c r="C177" s="13" t="inlineStr">
        <is>
          <t>Silicon Dioxide: Explaining its Properties [CH2.36]</t>
        </is>
      </c>
      <c r="D177" s="12" t="inlineStr">
        <is>
          <t>Explain the properties of silicon dioxide in terms of its structure. Assumes knowledge of small molecular substances.</t>
        </is>
      </c>
      <c r="E177" s="12" t="inlineStr">
        <is>
          <t>0bb89351-c7d0-4bef-86a2-0822cdb7f51c</t>
        </is>
      </c>
    </row>
    <row r="178" ht="45" customHeight="1">
      <c r="A178" s="12" t="inlineStr">
        <is>
          <t>Unit 6.2: Structure &amp; Bonding</t>
        </is>
      </c>
      <c r="B178" s="12" t="inlineStr">
        <is>
          <t>Silicon Dioxide &amp; Polymers</t>
        </is>
      </c>
      <c r="C178" s="13" t="inlineStr">
        <is>
          <t>Polymers: Introduction [CK20.15]</t>
        </is>
      </c>
      <c r="D178" s="12" t="inlineStr">
        <is>
          <t>Describe the structure of polymers and give some examples of polymers.</t>
        </is>
      </c>
      <c r="E178" s="12" t="inlineStr">
        <is>
          <t>be932d71-7f00-42f3-8926-712d69727e32</t>
        </is>
      </c>
    </row>
    <row r="179" ht="45" customHeight="1">
      <c r="A179" s="12" t="inlineStr">
        <is>
          <t>Unit 6.2: Structure &amp; Bonding</t>
        </is>
      </c>
      <c r="B179" s="12" t="inlineStr">
        <is>
          <t>Silicon Dioxide &amp; Polymers</t>
        </is>
      </c>
      <c r="C179" s="13" t="inlineStr">
        <is>
          <t>Polymers: Structure &amp; Properties [CH2.37]</t>
        </is>
      </c>
      <c r="D179" s="12" t="inlineStr">
        <is>
          <t>Describe the structure of polymers and give their general properties.</t>
        </is>
      </c>
      <c r="E179" s="12" t="inlineStr">
        <is>
          <t>85fe9c92-f3ff-438a-90b3-978a9e6ddfa4</t>
        </is>
      </c>
    </row>
    <row r="180" ht="45" customHeight="1">
      <c r="A180" s="12" t="inlineStr">
        <is>
          <t>Unit 6.2: Structure &amp; Bonding</t>
        </is>
      </c>
      <c r="B180" s="12" t="inlineStr">
        <is>
          <t>Silicon Dioxide &amp; Polymers</t>
        </is>
      </c>
      <c r="C180" s="13" t="inlineStr">
        <is>
          <t>Polymers: Explaining Properties [CH2.38]</t>
        </is>
      </c>
      <c r="D180" s="12" t="inlineStr">
        <is>
          <t>Explain the general properties of polymers in terms of their structure.</t>
        </is>
      </c>
      <c r="E180" s="12" t="inlineStr">
        <is>
          <t>3d208356-7458-47cf-b858-f8020d32345c</t>
        </is>
      </c>
    </row>
    <row r="181" ht="45" customHeight="1">
      <c r="A181" s="12" t="inlineStr">
        <is>
          <t>Unit 6.2: Structure &amp; Bonding</t>
        </is>
      </c>
      <c r="B181" s="12" t="inlineStr">
        <is>
          <t>Silicon Dioxide &amp; Polymers</t>
        </is>
      </c>
      <c r="C181" s="13" t="inlineStr">
        <is>
          <t>Polymers: Representing in Diagrams [CH2.39]</t>
        </is>
      </c>
      <c r="D181" s="12" t="inlineStr">
        <is>
          <t>Describe the displayed formula of monomers and interpret to deduce the structure of a polymer.</t>
        </is>
      </c>
      <c r="E181" s="12" t="inlineStr">
        <is>
          <t>e6dbdb8a-bb5c-4de6-938f-04a46ef2b63c</t>
        </is>
      </c>
    </row>
    <row r="182" ht="45" customHeight="1">
      <c r="A182" s="12" t="inlineStr">
        <is>
          <t>Unit 6.2: Structure &amp; Bonding</t>
        </is>
      </c>
      <c r="B182" s="12" t="inlineStr">
        <is>
          <t>Bonding in Metals</t>
        </is>
      </c>
      <c r="C182" s="13" t="inlineStr">
        <is>
          <t>Diagnostic: Bonding in Metals [SY0.128]</t>
        </is>
      </c>
      <c r="D182" s="12" t="inlineStr">
        <is>
          <t>Diagnostic for metallic bonding.</t>
        </is>
      </c>
      <c r="E182" s="12" t="inlineStr">
        <is>
          <t>e7cb09b7-909c-4f4e-815a-a012fdd00b31</t>
        </is>
      </c>
    </row>
    <row r="183" ht="45" customHeight="1">
      <c r="A183" s="12" t="inlineStr">
        <is>
          <t>Unit 6.2: Structure &amp; Bonding</t>
        </is>
      </c>
      <c r="B183" s="12" t="inlineStr">
        <is>
          <t>Bonding in Metals</t>
        </is>
      </c>
      <c r="C183" s="13" t="inlineStr">
        <is>
          <t>Metallic Bonding [CH2.02]</t>
        </is>
      </c>
      <c r="D183" s="12" t="inlineStr">
        <is>
          <t>Identify and describe metallic bonds.</t>
        </is>
      </c>
      <c r="E183" s="12" t="inlineStr">
        <is>
          <t>ca1b0d4c-c857-4a7b-bc6b-fcc01d3d1823</t>
        </is>
      </c>
    </row>
    <row r="184" ht="45" customHeight="1">
      <c r="A184" s="12" t="inlineStr">
        <is>
          <t>Unit 6.2: Structure &amp; Bonding</t>
        </is>
      </c>
      <c r="B184" s="12" t="inlineStr">
        <is>
          <t>Bonding in Metals</t>
        </is>
      </c>
      <c r="C184" s="13" t="inlineStr">
        <is>
          <t>Representing Metallic Bonds [CH2.03]</t>
        </is>
      </c>
      <c r="D184" s="12" t="inlineStr">
        <is>
          <t>Identify metallic bonding from 2D or 3D representations.</t>
        </is>
      </c>
      <c r="E184" s="12" t="inlineStr">
        <is>
          <t>cd371fd4-0588-4def-9378-826cddd03504</t>
        </is>
      </c>
    </row>
    <row r="185" ht="45" customHeight="1">
      <c r="A185" s="12" t="inlineStr">
        <is>
          <t>Unit 6.2: Structure &amp; Bonding</t>
        </is>
      </c>
      <c r="B185" s="12" t="inlineStr">
        <is>
          <t>Bonding in Metals</t>
        </is>
      </c>
      <c r="C185" s="13" t="inlineStr">
        <is>
          <t>Pure Metals [CH2.04]</t>
        </is>
      </c>
      <c r="D185" s="12" t="inlineStr">
        <is>
          <t>Identify and describe pure metals and their structure.</t>
        </is>
      </c>
      <c r="E185" s="12" t="inlineStr">
        <is>
          <t>6c246151-abd2-48f1-8c7c-bf504795edd5</t>
        </is>
      </c>
    </row>
    <row r="186" ht="45" customHeight="1">
      <c r="A186" s="12" t="inlineStr">
        <is>
          <t>Unit 6.2: Structure &amp; Bonding</t>
        </is>
      </c>
      <c r="B186" s="12" t="inlineStr">
        <is>
          <t>Bonding in Metals</t>
        </is>
      </c>
      <c r="C186" s="13" t="inlineStr">
        <is>
          <t>Properties of Pure Metals [CH2.05]</t>
        </is>
      </c>
      <c r="D186" s="12" t="inlineStr">
        <is>
          <t>State the properties of pure metals and apply this knowledge to simple situations.</t>
        </is>
      </c>
      <c r="E186" s="12" t="inlineStr">
        <is>
          <t>399cf04a-9ca0-40ed-8f54-645bc483ece0</t>
        </is>
      </c>
    </row>
    <row r="187" ht="45" customHeight="1">
      <c r="A187" s="12" t="inlineStr">
        <is>
          <t>Unit 6.2: Structure &amp; Bonding</t>
        </is>
      </c>
      <c r="B187" s="12" t="inlineStr">
        <is>
          <t>Bonding in Metals</t>
        </is>
      </c>
      <c r="C187" s="13" t="inlineStr">
        <is>
          <t>Explaining the Properties Pure Metals [CH2.06]</t>
        </is>
      </c>
      <c r="D187" s="12" t="inlineStr">
        <is>
          <t>Explain the properties of pure metals in terms of their structure.</t>
        </is>
      </c>
      <c r="E187" s="12" t="inlineStr">
        <is>
          <t>ec913b66-44f3-4bd8-9cfe-e556f5dfa5c5</t>
        </is>
      </c>
    </row>
    <row r="188" ht="45" customHeight="1">
      <c r="A188" s="12" t="inlineStr">
        <is>
          <t>Unit 6.2: Structure &amp; Bonding</t>
        </is>
      </c>
      <c r="B188" s="12" t="inlineStr">
        <is>
          <t>Bonding in Metals</t>
        </is>
      </c>
      <c r="C188" s="13" t="inlineStr">
        <is>
          <t>Alloys &amp; Their Properties [CH2.07]</t>
        </is>
      </c>
      <c r="D188" s="12" t="inlineStr">
        <is>
          <t>Explain the properties of alloys in terms of their structure and compare alloys to pure metals.</t>
        </is>
      </c>
      <c r="E188" s="12" t="inlineStr">
        <is>
          <t>df5355af-17d6-4ab9-b8c2-831d87fba0d8</t>
        </is>
      </c>
    </row>
    <row r="189" ht="45" customHeight="1">
      <c r="A189" s="12" t="inlineStr">
        <is>
          <t>Unit 6.2: Structure &amp; Bonding</t>
        </is>
      </c>
      <c r="B189" s="12" t="inlineStr">
        <is>
          <t>Bonding in Metals</t>
        </is>
      </c>
      <c r="C189" s="13" t="inlineStr">
        <is>
          <t>Explaining the Properties of Alloys [CH2.08]</t>
        </is>
      </c>
      <c r="D189" s="12" t="inlineStr">
        <is>
          <t xml:space="preserve">Explaining the properties of alloys compared to pure metals, linking to their structure. </t>
        </is>
      </c>
      <c r="E189" s="12" t="inlineStr">
        <is>
          <t>9636b26c-c50f-4107-aaeb-3bffae7f426f</t>
        </is>
      </c>
    </row>
    <row r="190" ht="45" customHeight="1">
      <c r="A190" s="12" t="inlineStr">
        <is>
          <t>Unit 6.2: Structure &amp; Bonding</t>
        </is>
      </c>
      <c r="B190" s="12" t="inlineStr">
        <is>
          <t>Bonding in Metals</t>
        </is>
      </c>
      <c r="C190" s="13" t="inlineStr">
        <is>
          <t>Metals as Conductors [CH2.09]</t>
        </is>
      </c>
      <c r="D190" s="12" t="inlineStr">
        <is>
          <t>Explain the electrical and thermal conductivity of metals in terms of their structure.</t>
        </is>
      </c>
      <c r="E190" s="12" t="inlineStr">
        <is>
          <t>9186427e-d31d-4bb2-8eee-b1781152e61b</t>
        </is>
      </c>
    </row>
    <row r="191" ht="45" customHeight="1">
      <c r="A191" s="12" t="inlineStr">
        <is>
          <t>Unit 6.2: Structure &amp; Bonding</t>
        </is>
      </c>
      <c r="B191" s="12" t="inlineStr">
        <is>
          <t>Identifying Bonding, Deducing Properties &amp; Writing Equations</t>
        </is>
      </c>
      <c r="C191" s="13" t="inlineStr">
        <is>
          <t>Diagnostic: Identifying Bonding, Deducing Properties &amp; Writing Equations [SY0.129]</t>
        </is>
      </c>
      <c r="D191" s="12" t="inlineStr">
        <is>
          <t>Diagnostic for molecular vs ionic compounds, identifying bonding from diagrams/names, writing symbol equations, general themes of structures and how they relate to properties, valency, number of bonds formed and what is a crystal?</t>
        </is>
      </c>
      <c r="E191" s="12" t="inlineStr">
        <is>
          <t>363033e2-1e82-445f-a400-915c09c5450a</t>
        </is>
      </c>
    </row>
    <row r="192" ht="45" customHeight="1">
      <c r="A192" s="12" t="inlineStr">
        <is>
          <t>Unit 6.2: Structure &amp; Bonding</t>
        </is>
      </c>
      <c r="B192" s="12" t="inlineStr">
        <is>
          <t>Identifying Bonding, Deducing Properties &amp; Writing Equations</t>
        </is>
      </c>
      <c r="C192" s="13" t="inlineStr">
        <is>
          <t>Molecular Compounds vs Ionic Compounds [CH2.51]</t>
        </is>
      </c>
      <c r="D192" s="12" t="inlineStr">
        <is>
          <t>Compare covalent and ionic compounds. Define the term molecule.</t>
        </is>
      </c>
      <c r="E192" s="12" t="inlineStr">
        <is>
          <t>1987284f-e575-41f4-b812-703a2d577068</t>
        </is>
      </c>
    </row>
    <row r="193" ht="45" customHeight="1">
      <c r="A193" s="12" t="inlineStr">
        <is>
          <t>Unit 6.2: Structure &amp; Bonding</t>
        </is>
      </c>
      <c r="B193" s="12" t="inlineStr">
        <is>
          <t>Identifying Bonding, Deducing Properties &amp; Writing Equations</t>
        </is>
      </c>
      <c r="C193" s="13" t="inlineStr">
        <is>
          <t>Identifying Bonding from Substance Names [CH2.52]</t>
        </is>
      </c>
      <c r="D193" s="12" t="inlineStr">
        <is>
          <t>Identify metallic, ionic and covalent bonding from the elements involved.</t>
        </is>
      </c>
      <c r="E193" s="12" t="inlineStr">
        <is>
          <t>bf280fa0-5d6d-479a-9ab2-d3edfeabafd6</t>
        </is>
      </c>
    </row>
    <row r="194" ht="45" customHeight="1">
      <c r="A194" s="12" t="inlineStr">
        <is>
          <t>Unit 6.2: Structure &amp; Bonding</t>
        </is>
      </c>
      <c r="B194" s="12" t="inlineStr">
        <is>
          <t>Identifying Bonding, Deducing Properties &amp; Writing Equations</t>
        </is>
      </c>
      <c r="C194" s="13" t="inlineStr">
        <is>
          <t>Identifying Bonding from Diagrams [CH2.53]</t>
        </is>
      </c>
      <c r="D194" s="12" t="inlineStr">
        <is>
          <t>Identify metallic, ionic and covalent bonding from 2D or 3D representations.</t>
        </is>
      </c>
      <c r="E194" s="12" t="inlineStr">
        <is>
          <t>ba1bb81b-5d67-4009-9a6e-1a46b03d589b</t>
        </is>
      </c>
    </row>
    <row r="195" ht="45" customHeight="1">
      <c r="A195" s="12" t="inlineStr">
        <is>
          <t>Unit 6.2: Structure &amp; Bonding</t>
        </is>
      </c>
      <c r="B195" s="12" t="inlineStr">
        <is>
          <t>Identifying Bonding, Deducing Properties &amp; Writing Equations</t>
        </is>
      </c>
      <c r="C195" s="13" t="inlineStr">
        <is>
          <t>Summary: Structures &amp; Properties of Substances [CH2.54]</t>
        </is>
      </c>
      <c r="D195" s="12" t="inlineStr">
        <is>
          <t>A summary of the properties of substances, covering the common themes.</t>
        </is>
      </c>
      <c r="E195" s="12" t="inlineStr">
        <is>
          <t>23316a03-86c0-4dbe-b5fe-3dbfb344287b</t>
        </is>
      </c>
    </row>
    <row r="196" ht="45" customHeight="1">
      <c r="A196" s="12" t="inlineStr">
        <is>
          <t>Unit 6.2: Structure &amp; Bonding</t>
        </is>
      </c>
      <c r="B196" s="12" t="inlineStr">
        <is>
          <t>Identifying Bonding, Deducing Properties &amp; Writing Equations</t>
        </is>
      </c>
      <c r="C196" s="13" t="inlineStr">
        <is>
          <t>Summary: Explaining the Properties of Substances [CH2.56]</t>
        </is>
      </c>
      <c r="D196" s="12" t="inlineStr">
        <is>
          <t>A summary of the properties of substances, covering the explanations of common themes.</t>
        </is>
      </c>
      <c r="E196" s="12" t="inlineStr">
        <is>
          <t>6990d534-b7ac-4404-872c-a533a80e7ffb</t>
        </is>
      </c>
    </row>
    <row r="197" ht="45" customHeight="1">
      <c r="A197" s="12" t="inlineStr">
        <is>
          <t>Unit 6.2: Structure &amp; Bonding</t>
        </is>
      </c>
      <c r="B197" s="12" t="inlineStr">
        <is>
          <t>Identifying Bonding, Deducing Properties &amp; Writing Equations</t>
        </is>
      </c>
      <c r="C197" s="13" t="inlineStr">
        <is>
          <t>Valency &amp; Number of Covalent Bonds Formed [CH2.57]</t>
        </is>
      </c>
      <c r="D197" s="12" t="inlineStr">
        <is>
          <t>Deduce the valency of atoms and use it to predict the structure of molecules.</t>
        </is>
      </c>
      <c r="E197" s="12" t="inlineStr">
        <is>
          <t>f8a4ac6f-a1cd-4afa-9bba-ba271a40b2d4</t>
        </is>
      </c>
    </row>
    <row r="198" ht="45" customHeight="1">
      <c r="A198" s="12" t="inlineStr">
        <is>
          <t>Unit 6.2: Structure &amp; Bonding</t>
        </is>
      </c>
      <c r="B198" s="12" t="inlineStr">
        <is>
          <t>Identifying Bonding, Deducing Properties &amp; Writing Equations</t>
        </is>
      </c>
      <c r="C198" s="13" t="inlineStr">
        <is>
          <t>Writing Balanced Formula Equations I [CH2.58]</t>
        </is>
      </c>
      <c r="D198" s="12" t="inlineStr">
        <is>
          <t>Use knowledge of bonding to determine the formulae of compounds and write balanced formula equations. 1:1 ratio.</t>
        </is>
      </c>
      <c r="E198" s="12" t="inlineStr">
        <is>
          <t>a2008ffa-14b3-4cdd-80cf-1cb988f74cfd</t>
        </is>
      </c>
    </row>
    <row r="199" ht="45" customHeight="1">
      <c r="A199" s="12" t="inlineStr">
        <is>
          <t>Unit 6.2: Structure &amp; Bonding</t>
        </is>
      </c>
      <c r="B199" s="12" t="inlineStr">
        <is>
          <t>Identifying Bonding, Deducing Properties &amp; Writing Equations</t>
        </is>
      </c>
      <c r="C199" s="13" t="inlineStr">
        <is>
          <t>Writing Balanced Formula Equations II [CH2.59]</t>
        </is>
      </c>
      <c r="D199" s="12" t="inlineStr">
        <is>
          <t>Use knowledge of bonding to determine the formulae of compounds and write balanced formula equations. No brackets.</t>
        </is>
      </c>
      <c r="E199" s="12" t="inlineStr">
        <is>
          <t>9a0c714d-1559-4ea1-8ae1-05083047694b</t>
        </is>
      </c>
    </row>
    <row r="200" ht="45" customHeight="1">
      <c r="A200" s="12" t="inlineStr">
        <is>
          <t>Unit 6.2: Structure &amp; Bonding</t>
        </is>
      </c>
      <c r="B200" s="12" t="inlineStr">
        <is>
          <t>Identifying Bonding, Deducing Properties &amp; Writing Equations</t>
        </is>
      </c>
      <c r="C200" s="13" t="inlineStr">
        <is>
          <t>Writing Balanced Formula Equations III [CH2.60]</t>
        </is>
      </c>
      <c r="D200" s="12" t="inlineStr">
        <is>
          <t>Use knowledge of bonding to determine the formulae of compounds and write balanced formula equations. Includes compounds with brackets and coefficients greater than 2.</t>
        </is>
      </c>
      <c r="E200" s="12" t="inlineStr">
        <is>
          <t>16cca9ea-cec9-457d-923c-d988b62dc86b</t>
        </is>
      </c>
    </row>
    <row r="201" ht="45" customHeight="1">
      <c r="A201" s="12" t="inlineStr">
        <is>
          <t>Unit 6.2: Structure &amp; Bonding</t>
        </is>
      </c>
      <c r="B201" s="12" t="inlineStr">
        <is>
          <t>Identifying Bonding, Deducing Properties &amp; Writing Equations</t>
        </is>
      </c>
      <c r="C201" s="13" t="inlineStr">
        <is>
          <t>What is a Crystal? [CH2.61]</t>
        </is>
      </c>
      <c r="D201" s="12" t="inlineStr">
        <is>
          <t>Describe crystalline structures and give examples of ionic and covalent crystals.</t>
        </is>
      </c>
      <c r="E201" s="12" t="inlineStr">
        <is>
          <t>acec8c9b-784e-4095-96b3-0e72dcdaf9fc</t>
        </is>
      </c>
    </row>
    <row r="202" ht="45" customHeight="1">
      <c r="A202" s="12" t="inlineStr">
        <is>
          <t>Unit 6.3: Magnetism &amp; Electromagnetism</t>
        </is>
      </c>
      <c r="B202" s="12" t="inlineStr">
        <is>
          <t>Magnetism &amp; Electromagnetism</t>
        </is>
      </c>
      <c r="C202" s="13" t="inlineStr">
        <is>
          <t>Diagnostic: Magnetism &amp; Electromagnetism [SY0.131]</t>
        </is>
      </c>
      <c r="D202" s="12" t="inlineStr">
        <is>
          <t>Diagnostic for the magnetism &amp; electromagnetism topic.</t>
        </is>
      </c>
      <c r="E202" s="12" t="inlineStr">
        <is>
          <t>abaf7554-e7ee-4b35-9fb5-b1de8c46a2fb</t>
        </is>
      </c>
    </row>
    <row r="203" ht="45" customHeight="1">
      <c r="A203" s="12" t="inlineStr">
        <is>
          <t>Unit 6.3: Magnetism &amp; Electromagnetism</t>
        </is>
      </c>
      <c r="B203" s="12" t="inlineStr">
        <is>
          <t>Magnetism &amp; Electromagnetism</t>
        </is>
      </c>
      <c r="C203" s="13" t="inlineStr">
        <is>
          <t>Attraction &amp; Repulsion of Magnets [PH7.01]</t>
        </is>
      </c>
      <c r="D203" s="12" t="inlineStr">
        <is>
          <t>Describe the attraction and repulsion between unlike and like poles.</t>
        </is>
      </c>
      <c r="E203" s="12" t="inlineStr">
        <is>
          <t>84e5a530-3ea8-427a-8eaf-53d6603d1e99</t>
        </is>
      </c>
    </row>
    <row r="204" ht="45" customHeight="1">
      <c r="A204" s="12" t="inlineStr">
        <is>
          <t>Unit 6.3: Magnetism &amp; Electromagnetism</t>
        </is>
      </c>
      <c r="B204" s="12" t="inlineStr">
        <is>
          <t>Magnetism &amp; Electromagnetism</t>
        </is>
      </c>
      <c r="C204" s="13" t="inlineStr">
        <is>
          <t>Permanent &amp; Induced Magnets [PH7.02]</t>
        </is>
      </c>
      <c r="D204" s="12" t="inlineStr">
        <is>
          <t>Identify magnetic materials and describe the difference between permanent and induced magnets.</t>
        </is>
      </c>
      <c r="E204" s="12" t="inlineStr">
        <is>
          <t>d7023aeb-37f8-4b3b-83aa-9a77ba40a75a</t>
        </is>
      </c>
    </row>
    <row r="205" ht="45" customHeight="1">
      <c r="A205" s="12" t="inlineStr">
        <is>
          <t>Unit 6.3: Magnetism &amp; Electromagnetism</t>
        </is>
      </c>
      <c r="B205" s="12" t="inlineStr">
        <is>
          <t>Magnetism &amp; Electromagnetism</t>
        </is>
      </c>
      <c r="C205" s="13" t="inlineStr">
        <is>
          <t>Magnetic Fields Around a Bar Magnet [PH7.03]</t>
        </is>
      </c>
      <c r="D205" s="12" t="inlineStr">
        <is>
          <t>Describe the shape and direction of the magnetic field around bar magnets and relate the strength of the field to the concentration of field lines.</t>
        </is>
      </c>
      <c r="E205" s="12" t="inlineStr">
        <is>
          <t>3e8b935b-5ce0-4a87-ae55-b1a629d1d818</t>
        </is>
      </c>
    </row>
    <row r="206" ht="45" customHeight="1">
      <c r="A206" s="12" t="inlineStr">
        <is>
          <t>Unit 6.3: Magnetism &amp; Electromagnetism</t>
        </is>
      </c>
      <c r="B206" s="12" t="inlineStr">
        <is>
          <t>Magnetism &amp; Electromagnetism</t>
        </is>
      </c>
      <c r="C206" s="13" t="inlineStr">
        <is>
          <t>Evidence that the Core of Earth is Magnetic [PH7.04]</t>
        </is>
      </c>
      <c r="D206" s="12" t="inlineStr">
        <is>
          <t>Explain how the behaviour of a magnetic compass provides evidence that the core of the Earth must be magnetic.</t>
        </is>
      </c>
      <c r="E206" s="12" t="inlineStr">
        <is>
          <t>9a638497-08cc-4876-a906-63cc1e2fe9f1</t>
        </is>
      </c>
    </row>
    <row r="207" ht="45" customHeight="1">
      <c r="A207" s="12" t="inlineStr">
        <is>
          <t>Unit 6.3: Magnetism &amp; Electromagnetism</t>
        </is>
      </c>
      <c r="B207" s="12" t="inlineStr">
        <is>
          <t>Magnetism &amp; Electromagnetism</t>
        </is>
      </c>
      <c r="C207" s="13" t="inlineStr">
        <is>
          <t>Magnetic Fields Around a Wire [PH7.05]</t>
        </is>
      </c>
      <c r="D207" s="12" t="inlineStr">
        <is>
          <t>Describe how a current can create a magnetic field around a wire and the associated factors affecting the magnetic field.</t>
        </is>
      </c>
      <c r="E207" s="12" t="inlineStr">
        <is>
          <t>76614b8f-9c5c-479a-a931-1403ff4eed50</t>
        </is>
      </c>
    </row>
    <row r="208" ht="45" customHeight="1">
      <c r="A208" s="12" t="inlineStr">
        <is>
          <t>Unit 6.3: Magnetism &amp; Electromagnetism</t>
        </is>
      </c>
      <c r="B208" s="12" t="inlineStr">
        <is>
          <t>Magnetism &amp; Electromagnetism</t>
        </is>
      </c>
      <c r="C208" s="13" t="inlineStr">
        <is>
          <t>Solenoids &amp; Electromagnets [PH7.06]</t>
        </is>
      </c>
      <c r="D208" s="12" t="inlineStr">
        <is>
          <t>Explain how solenoid arrangements can enhance the magnetic effect.</t>
        </is>
      </c>
      <c r="E208" s="12" t="inlineStr">
        <is>
          <t>7324e259-948a-4fe3-8a8e-016766df314d</t>
        </is>
      </c>
    </row>
    <row r="209" ht="45" customHeight="1">
      <c r="A209" s="12" t="inlineStr">
        <is>
          <t>Unit 6.3: Magnetism &amp; Electromagnetism</t>
        </is>
      </c>
      <c r="B209" s="12" t="inlineStr">
        <is>
          <t>The Motor Effect</t>
        </is>
      </c>
      <c r="C209" s="13" t="inlineStr">
        <is>
          <t>Diagnostic: The Motor Effect [SY0.132]</t>
        </is>
      </c>
      <c r="D209" s="12" t="inlineStr">
        <is>
          <t>Diagnostic for the motor effect topic.</t>
        </is>
      </c>
      <c r="E209" s="12" t="inlineStr">
        <is>
          <t>5782b70c-6a5f-44b4-beaf-55bb2c1d71ac</t>
        </is>
      </c>
    </row>
    <row r="210" ht="45" customHeight="1">
      <c r="A210" s="12" t="inlineStr">
        <is>
          <t>Unit 6.3: Magnetism &amp; Electromagnetism</t>
        </is>
      </c>
      <c r="B210" s="12" t="inlineStr">
        <is>
          <t>The Motor Effect</t>
        </is>
      </c>
      <c r="C210" s="13" t="inlineStr">
        <is>
          <t>The Motor Effect [PH7.10]</t>
        </is>
      </c>
      <c r="D210" s="12" t="inlineStr">
        <is>
          <t>Describe and explain the motor effect and give factors that affect the force on a conductor.</t>
        </is>
      </c>
      <c r="E210" s="12" t="inlineStr">
        <is>
          <t>b426c9db-250f-43a8-94d1-9dea4b40a7c4</t>
        </is>
      </c>
    </row>
    <row r="211" ht="45" customHeight="1">
      <c r="A211" s="12" t="inlineStr">
        <is>
          <t>Unit 6.3: Magnetism &amp; Electromagnetism</t>
        </is>
      </c>
      <c r="B211" s="12" t="inlineStr">
        <is>
          <t>The Motor Effect</t>
        </is>
      </c>
      <c r="C211" s="13" t="inlineStr">
        <is>
          <t>Applying the Motor Effect (Fleming's Left Hand Rule) [PH7.11]</t>
        </is>
      </c>
      <c r="D211" s="12" t="inlineStr">
        <is>
          <t>State and use Fleming's Left Hand Rule.</t>
        </is>
      </c>
      <c r="E211" s="12" t="inlineStr">
        <is>
          <t>5746210e-0282-40a0-9a3b-fc29ec973948</t>
        </is>
      </c>
    </row>
    <row r="212" ht="45" customHeight="1">
      <c r="A212" s="12" t="inlineStr">
        <is>
          <t>Unit 6.3: Magnetism &amp; Electromagnetism</t>
        </is>
      </c>
      <c r="B212" s="12" t="inlineStr">
        <is>
          <t>The Motor Effect</t>
        </is>
      </c>
      <c r="C212" s="13" t="inlineStr">
        <is>
          <t>Using F=BIL to Calculate Force I [PH7.12]</t>
        </is>
      </c>
      <c r="D212" s="12" t="inlineStr">
        <is>
          <t>Calculate the force on a current-carrying conductor using F=BIL. Includes application.</t>
        </is>
      </c>
      <c r="E212" s="12" t="inlineStr">
        <is>
          <t>e2f98f45-5449-4442-b859-1493b1ab0292</t>
        </is>
      </c>
    </row>
    <row r="213" ht="45" customHeight="1">
      <c r="A213" s="12" t="inlineStr">
        <is>
          <t>Unit 6.3: Magnetism &amp; Electromagnetism</t>
        </is>
      </c>
      <c r="B213" s="12" t="inlineStr">
        <is>
          <t>The Motor Effect</t>
        </is>
      </c>
      <c r="C213" s="13" t="inlineStr">
        <is>
          <t>Using F=BIL to Calculate Force II [PH7.13]</t>
        </is>
      </c>
      <c r="D213" s="12" t="inlineStr">
        <is>
          <t>Calculate force using F=BIL. Includes application and unit conversion questions.</t>
        </is>
      </c>
      <c r="E213" s="12" t="inlineStr">
        <is>
          <t>cfcf92ac-5e99-4975-85cb-aae180f0c1d4</t>
        </is>
      </c>
    </row>
    <row r="214" ht="45" customHeight="1">
      <c r="A214" s="12" t="inlineStr">
        <is>
          <t>Unit 6.3: Magnetism &amp; Electromagnetism</t>
        </is>
      </c>
      <c r="B214" s="12" t="inlineStr">
        <is>
          <t>The Motor Effect</t>
        </is>
      </c>
      <c r="C214" s="13" t="inlineStr">
        <is>
          <t>Rearranging F=BIL [PH7.14]</t>
        </is>
      </c>
      <c r="D214" s="12" t="inlineStr">
        <is>
          <t>Rearrange the F=BIL equation to calculate magnetic flux density, current and length. Includes unit conversions.</t>
        </is>
      </c>
      <c r="E214" s="12" t="inlineStr">
        <is>
          <t>cb9bfd32-32f0-4fa1-85e1-818ebcfe5102</t>
        </is>
      </c>
    </row>
    <row r="215" ht="45" customHeight="1">
      <c r="A215" s="12" t="inlineStr">
        <is>
          <t>Unit 6.3: Magnetism &amp; Electromagnetism</t>
        </is>
      </c>
      <c r="B215" s="12" t="inlineStr">
        <is>
          <t>The Motor Effect</t>
        </is>
      </c>
      <c r="C215" s="13" t="inlineStr">
        <is>
          <t>The Electric Motor [PH7.15]</t>
        </is>
      </c>
      <c r="D215" s="12" t="inlineStr">
        <is>
          <t>Use the motor effect and Fleming's Left Hand Rule to explain how electric motors work.</t>
        </is>
      </c>
      <c r="E215" s="12" t="inlineStr">
        <is>
          <t>e69abd9a-7a24-4b3c-8505-e3a405ebf084</t>
        </is>
      </c>
    </row>
    <row r="216" ht="45" customHeight="1">
      <c r="A216" s="12" t="inlineStr">
        <is>
          <t>Unit 7.1: Forces &amp; Motion</t>
        </is>
      </c>
      <c r="B216" s="12" t="inlineStr">
        <is>
          <t>Introduction to Motion (s=vt)</t>
        </is>
      </c>
      <c r="C216" s="13" t="inlineStr">
        <is>
          <t>Diagnostic: Introduction to Motion (s=vt) [SY0.133]</t>
        </is>
      </c>
      <c r="D216" s="12" t="inlineStr">
        <is>
          <t>Diagnostic for distance, displacement, speed and velocity. Calculations using the s=vt equation with application and unit conversion questions.</t>
        </is>
      </c>
      <c r="E216" s="12" t="inlineStr">
        <is>
          <t>ca41476a-e577-4538-8a3d-268b8d2bbbc4</t>
        </is>
      </c>
    </row>
    <row r="217" ht="45" customHeight="1">
      <c r="A217" s="12" t="inlineStr">
        <is>
          <t>Unit 7.1: Forces &amp; Motion</t>
        </is>
      </c>
      <c r="B217" s="12" t="inlineStr">
        <is>
          <t>Introduction to Motion (s=vt)</t>
        </is>
      </c>
      <c r="C217" s="13" t="inlineStr">
        <is>
          <t>Distance vs Displacement  [PH5.077]</t>
        </is>
      </c>
      <c r="D217" s="12" t="inlineStr">
        <is>
          <t>Describe the difference between distance and displacement.</t>
        </is>
      </c>
      <c r="E217" s="12" t="inlineStr">
        <is>
          <t>6447fc86-2671-43d1-9fc4-42d29deb29d4</t>
        </is>
      </c>
    </row>
    <row r="218" ht="45" customHeight="1">
      <c r="A218" s="12" t="inlineStr">
        <is>
          <t>Unit 7.1: Forces &amp; Motion</t>
        </is>
      </c>
      <c r="B218" s="12" t="inlineStr">
        <is>
          <t>Introduction to Motion (s=vt)</t>
        </is>
      </c>
      <c r="C218" s="13" t="inlineStr">
        <is>
          <t>Speed [PH5.078]</t>
        </is>
      </c>
      <c r="D218" s="12" t="inlineStr">
        <is>
          <t>Describe speeds as constant or varying and compare typical speeds.</t>
        </is>
      </c>
      <c r="E218" s="12" t="inlineStr">
        <is>
          <t>e5fd1221-821c-42b8-bef2-54144f55429c</t>
        </is>
      </c>
    </row>
    <row r="219" ht="45" customHeight="1">
      <c r="A219" s="12" t="inlineStr">
        <is>
          <t>Unit 7.1: Forces &amp; Motion</t>
        </is>
      </c>
      <c r="B219" s="12" t="inlineStr">
        <is>
          <t>Introduction to Motion (s=vt)</t>
        </is>
      </c>
      <c r="C219" s="13" t="inlineStr">
        <is>
          <t>Speed vs Velocity  [PH5.079]</t>
        </is>
      </c>
      <c r="D219" s="12" t="inlineStr">
        <is>
          <t>Describe the difference between speed and velocity.</t>
        </is>
      </c>
      <c r="E219" s="12" t="inlineStr">
        <is>
          <t>8c717870-d2ef-4fa7-9fd5-cff7fc56b054</t>
        </is>
      </c>
    </row>
    <row r="220" ht="45" customHeight="1">
      <c r="A220" s="12" t="inlineStr">
        <is>
          <t>Unit 7.1: Forces &amp; Motion</t>
        </is>
      </c>
      <c r="B220" s="12" t="inlineStr">
        <is>
          <t>Introduction to Motion (s=vt)</t>
        </is>
      </c>
      <c r="C220" s="13" t="inlineStr">
        <is>
          <t>Using s=vt to Calculate Distance I [PH5.081]</t>
        </is>
      </c>
      <c r="D220" s="12" t="inlineStr">
        <is>
          <t>Calculate distance using s=vt. Includes some application of knowledge questions but no unit conversions.</t>
        </is>
      </c>
      <c r="E220" s="12" t="inlineStr">
        <is>
          <t>31b7ebf3-7d20-4c52-acd9-5116c472d191</t>
        </is>
      </c>
    </row>
    <row r="221" ht="45" customHeight="1">
      <c r="A221" s="12" t="inlineStr">
        <is>
          <t>Unit 7.1: Forces &amp; Motion</t>
        </is>
      </c>
      <c r="B221" s="12" t="inlineStr">
        <is>
          <t>Introduction to Motion (s=vt)</t>
        </is>
      </c>
      <c r="C221" s="13" t="inlineStr">
        <is>
          <t>Using s=vt to Calculate Distance II  [PH5.082]</t>
        </is>
      </c>
      <c r="D221" s="12" t="inlineStr">
        <is>
          <t>Calculate distance using s=vt. Includes some application of knowledge and unit conversion questions.</t>
        </is>
      </c>
      <c r="E221" s="12" t="inlineStr">
        <is>
          <t>1eac50cd-bb15-439b-9238-cb5a61d03441</t>
        </is>
      </c>
    </row>
    <row r="222" ht="45" customHeight="1">
      <c r="A222" s="12" t="inlineStr">
        <is>
          <t>Unit 7.1: Forces &amp; Motion</t>
        </is>
      </c>
      <c r="B222" s="12" t="inlineStr">
        <is>
          <t>Introduction to Motion (s=vt)</t>
        </is>
      </c>
      <c r="C222" s="13" t="inlineStr">
        <is>
          <t>Practical: Measuring Speed [PH5.083]</t>
        </is>
      </c>
      <c r="D222" s="12" t="inlineStr">
        <is>
          <t>Describe how to measure and record distance and time. Recorded data is used to calculate speed.</t>
        </is>
      </c>
      <c r="E222" s="12" t="inlineStr">
        <is>
          <t>2df7765f-c734-4b12-8971-91542cc71f06</t>
        </is>
      </c>
    </row>
    <row r="223" ht="45" customHeight="1">
      <c r="A223" s="12" t="inlineStr">
        <is>
          <t>Unit 7.1: Forces &amp; Motion</t>
        </is>
      </c>
      <c r="B223" s="12" t="inlineStr">
        <is>
          <t>Introduction to Motion (s=vt)</t>
        </is>
      </c>
      <c r="C223" s="13" t="inlineStr">
        <is>
          <t>Rearranging s=vt to Calculate Speed [PH5.084]</t>
        </is>
      </c>
      <c r="D223" s="12" t="inlineStr">
        <is>
          <t>Rearrange the s=vt equation to calculate speed. Includes unit conversions.</t>
        </is>
      </c>
      <c r="E223" s="12" t="inlineStr">
        <is>
          <t>5a1cd440-9253-4450-842e-5362237673b3</t>
        </is>
      </c>
    </row>
    <row r="224" ht="45" customHeight="1">
      <c r="A224" s="12" t="inlineStr">
        <is>
          <t>Unit 7.1: Forces &amp; Motion</t>
        </is>
      </c>
      <c r="B224" s="12" t="inlineStr">
        <is>
          <t>Introduction to Motion (s=vt)</t>
        </is>
      </c>
      <c r="C224" s="13" t="inlineStr">
        <is>
          <t>Rearranging s=vt to Calculate Time [PH5.085]</t>
        </is>
      </c>
      <c r="D224" s="12" t="inlineStr">
        <is>
          <t>Rearrange the s=vt equation to calculate time. Includes unit conversions.</t>
        </is>
      </c>
      <c r="E224" s="12" t="inlineStr">
        <is>
          <t>3ad307d2-b3fa-4e60-87dd-805942ee496f</t>
        </is>
      </c>
    </row>
    <row r="225" ht="45" customHeight="1">
      <c r="A225" s="12" t="inlineStr">
        <is>
          <t>Unit 7.1: Forces &amp; Motion</t>
        </is>
      </c>
      <c r="B225" s="12" t="inlineStr">
        <is>
          <t>Distance-time Graphs (v=s/t)</t>
        </is>
      </c>
      <c r="C225" s="13" t="inlineStr">
        <is>
          <t>Diagnostic: Distance-time Graphs (v=s/t) [SY0.136]</t>
        </is>
      </c>
      <c r="D225" s="12" t="inlineStr">
        <is>
          <t>Diagnostic for the distance-time graphs (v=s/t) topic.</t>
        </is>
      </c>
      <c r="E225" s="12" t="inlineStr">
        <is>
          <t>adf5b2e5-34e9-4f1e-9eb8-347c24942e3e</t>
        </is>
      </c>
    </row>
    <row r="226" ht="45" customHeight="1">
      <c r="A226" s="12" t="inlineStr">
        <is>
          <t>Unit 7.1: Forces &amp; Motion</t>
        </is>
      </c>
      <c r="B226" s="12" t="inlineStr">
        <is>
          <t>Distance-time Graphs (v=s/t)</t>
        </is>
      </c>
      <c r="C226" s="13" t="inlineStr">
        <is>
          <t>Distance-time Graphs I [PH5.086]</t>
        </is>
      </c>
      <c r="D226" s="12" t="inlineStr">
        <is>
          <t>Identify the basic features of a distance-time graph and use them to describe the motion of an object.</t>
        </is>
      </c>
      <c r="E226" s="12" t="inlineStr">
        <is>
          <t>f33cc5b0-a805-4e8e-9dbc-92ef878e22d2</t>
        </is>
      </c>
    </row>
    <row r="227" ht="45" customHeight="1">
      <c r="A227" s="12" t="inlineStr">
        <is>
          <t>Unit 7.1: Forces &amp; Motion</t>
        </is>
      </c>
      <c r="B227" s="12" t="inlineStr">
        <is>
          <t>Distance-time Graphs (v=s/t)</t>
        </is>
      </c>
      <c r="C227" s="13" t="inlineStr">
        <is>
          <t>Distance-time Graphs II [PH5.087]</t>
        </is>
      </c>
      <c r="D227" s="12" t="inlineStr">
        <is>
          <t>Identify more complex features of a distance-time graph and use them to describe the motion of an object.</t>
        </is>
      </c>
      <c r="E227" s="12" t="inlineStr">
        <is>
          <t>9a822cc6-cd7b-4303-953f-e55514b443a0</t>
        </is>
      </c>
    </row>
    <row r="228" ht="45" customHeight="1">
      <c r="A228" s="12" t="inlineStr">
        <is>
          <t>Unit 7.1: Forces &amp; Motion</t>
        </is>
      </c>
      <c r="B228" s="12" t="inlineStr">
        <is>
          <t>Distance-time Graphs (v=s/t)</t>
        </is>
      </c>
      <c r="C228" s="13" t="inlineStr">
        <is>
          <t>Drawing Distance-time Graphs from Measurements [PH5.088]</t>
        </is>
      </c>
      <c r="D228" s="12" t="inlineStr">
        <is>
          <t>Explain how to draw and plot a distance-time graph from collected data.</t>
        </is>
      </c>
      <c r="E228" s="12" t="inlineStr">
        <is>
          <t>3a1b0e11-0a33-4706-91a5-f617190bf1f6</t>
        </is>
      </c>
    </row>
    <row r="229" ht="45" customHeight="1">
      <c r="A229" s="12" t="inlineStr">
        <is>
          <t>Unit 7.1: Forces &amp; Motion</t>
        </is>
      </c>
      <c r="B229" s="12" t="inlineStr">
        <is>
          <t>Distance-time Graphs (v=s/t)</t>
        </is>
      </c>
      <c r="C229" s="13" t="inlineStr">
        <is>
          <t>Instantaneous Speed vs Average Speed [PH5.089]</t>
        </is>
      </c>
      <c r="D229" s="12" t="inlineStr">
        <is>
          <t>Describe the difference between instantaneous and average speed.</t>
        </is>
      </c>
      <c r="E229" s="12" t="inlineStr">
        <is>
          <t>ed4af10f-b1a2-46e4-b64e-fe5353d8e7d0</t>
        </is>
      </c>
    </row>
    <row r="230" ht="45" customHeight="1">
      <c r="A230" s="12" t="inlineStr">
        <is>
          <t>Unit 7.1: Forces &amp; Motion</t>
        </is>
      </c>
      <c r="B230" s="12" t="inlineStr">
        <is>
          <t>Distance-time Graphs (v=s/t)</t>
        </is>
      </c>
      <c r="C230" s="13" t="inlineStr">
        <is>
          <t>Using v=s/t to Calculate Average Speed I [PH5.090]</t>
        </is>
      </c>
      <c r="D230" s="12" t="inlineStr">
        <is>
          <t>Calculate average speed using v=s/t. Includes some application of knowledge questions but no unit conversions.</t>
        </is>
      </c>
      <c r="E230" s="12" t="inlineStr">
        <is>
          <t>88c2c884-21ce-475b-a33e-4910bd2c351b</t>
        </is>
      </c>
    </row>
    <row r="231" ht="45" customHeight="1">
      <c r="A231" s="12" t="inlineStr">
        <is>
          <t>Unit 7.1: Forces &amp; Motion</t>
        </is>
      </c>
      <c r="B231" s="12" t="inlineStr">
        <is>
          <t>Distance-time Graphs (v=s/t)</t>
        </is>
      </c>
      <c r="C231" s="13" t="inlineStr">
        <is>
          <t>Using v=s/t to Calculate Average Speed II [PH5.091]</t>
        </is>
      </c>
      <c r="D231" s="12" t="inlineStr">
        <is>
          <t>Calculate distance using s=vt. Includes some application of knowledge and unit conversion questions.</t>
        </is>
      </c>
      <c r="E231" s="12" t="inlineStr">
        <is>
          <t>b3476c16-0b44-40f3-8d8c-49549fabf768</t>
        </is>
      </c>
    </row>
    <row r="232" ht="45" customHeight="1">
      <c r="A232" s="12" t="inlineStr">
        <is>
          <t>Unit 7.1: Forces &amp; Motion</t>
        </is>
      </c>
      <c r="B232" s="12" t="inlineStr">
        <is>
          <t>Distance-time Graphs (v=s/t)</t>
        </is>
      </c>
      <c r="C232" s="13" t="inlineStr">
        <is>
          <t>Rearranging v=s/t with Average Speed [PH5.092]</t>
        </is>
      </c>
      <c r="D232" s="12" t="inlineStr">
        <is>
          <t>Rearrange the v=s/t equation to find distance and time. Includes unit conversions.</t>
        </is>
      </c>
      <c r="E232" s="12" t="inlineStr">
        <is>
          <t>7d484530-fe04-463e-88f0-a967e9504b0f</t>
        </is>
      </c>
    </row>
    <row r="233" ht="45" customHeight="1">
      <c r="A233" s="12" t="inlineStr">
        <is>
          <t>Unit 7.1: Forces &amp; Motion</t>
        </is>
      </c>
      <c r="B233" s="12" t="inlineStr">
        <is>
          <t>Distance-time Graphs (v=s/t)</t>
        </is>
      </c>
      <c r="C233" s="13" t="inlineStr">
        <is>
          <t>Calculating Average Speed Using a Distance-time Graph [PH5.093]</t>
        </is>
      </c>
      <c r="D233" s="12" t="inlineStr">
        <is>
          <t>Use a distance-time graph to determine the average speed.</t>
        </is>
      </c>
      <c r="E233" s="12" t="inlineStr">
        <is>
          <t>f5fd14a5-e9ea-4654-988c-8ef544dc6a19</t>
        </is>
      </c>
    </row>
    <row r="234" ht="45" customHeight="1">
      <c r="A234" s="12" t="inlineStr">
        <is>
          <t>Unit 7.1: Forces &amp; Motion</t>
        </is>
      </c>
      <c r="B234" s="12" t="inlineStr">
        <is>
          <t>Distance-time Graphs (v=s/t)</t>
        </is>
      </c>
      <c r="C234" s="13" t="inlineStr">
        <is>
          <t>Calculating Constant Speed Using a Distance-time Graph [PH5.094]</t>
        </is>
      </c>
      <c r="D234" s="12" t="inlineStr">
        <is>
          <t xml:space="preserve">Calculate the gradient of a straight line to determine the speed of an object. </t>
        </is>
      </c>
      <c r="E234" s="12" t="inlineStr">
        <is>
          <t>f8825a12-49ce-4ccf-8a94-9e9de68af1d8</t>
        </is>
      </c>
    </row>
    <row r="235" ht="45" customHeight="1">
      <c r="A235" s="12" t="inlineStr">
        <is>
          <t>Unit 7.1: Forces &amp; Motion</t>
        </is>
      </c>
      <c r="B235" s="12" t="inlineStr">
        <is>
          <t>Distance-time Graphs (v=s/t)</t>
        </is>
      </c>
      <c r="C235" s="13" t="inlineStr">
        <is>
          <t>Calculating the Speed of an Accelerating Object Using a Distance-Time Graph  [PH5.095]</t>
        </is>
      </c>
      <c r="D235" s="12" t="inlineStr">
        <is>
          <t>Draw a tangent at a specific time on a curve that represents acceleration on a distance-time graph. Calculate the gradient of the tangent to find the speed at a specific time (instantaneous speed).</t>
        </is>
      </c>
      <c r="E235" s="12" t="inlineStr">
        <is>
          <t>bd33bdd3-e6f0-495f-a5c9-4b0365d9ce66</t>
        </is>
      </c>
    </row>
    <row r="236" ht="45" customHeight="1">
      <c r="A236" s="12" t="inlineStr">
        <is>
          <t>Unit 7.1: Forces &amp; Motion</t>
        </is>
      </c>
      <c r="B236" s="12" t="inlineStr">
        <is>
          <t>Distance-time Graphs (v=s/t)</t>
        </is>
      </c>
      <c r="C236" s="13" t="inlineStr">
        <is>
          <t>Calculating the Speed of a Decelerating Object Using a Distance-Time Graph [PH5.096]</t>
        </is>
      </c>
      <c r="D236" s="12" t="inlineStr">
        <is>
          <t>Draw a tangent at a specific time on a curve that represents deceleration on a distance-time graph. Calculate the gradient of the tangent to find the speed at a specific time (instantaneous speed).</t>
        </is>
      </c>
      <c r="E236" s="12" t="inlineStr">
        <is>
          <t>9dd8eff0-d54d-4022-b755-27952967284e</t>
        </is>
      </c>
    </row>
    <row r="237" ht="45" customHeight="1">
      <c r="A237" s="12" t="inlineStr">
        <is>
          <t>Unit 7.1: Forces &amp; Motion</t>
        </is>
      </c>
      <c r="B237" s="12" t="inlineStr">
        <is>
          <t>Acceleration (a=(v-u)/t)</t>
        </is>
      </c>
      <c r="C237" s="13" t="inlineStr">
        <is>
          <t>Diagnostic: Acceleration (a=(v-u)/t) [SY0.137]</t>
        </is>
      </c>
      <c r="D237" s="12" t="inlineStr">
        <is>
          <t>Diagnostic for acceleration calculations using the a=(v-u)/t equation with application and unit conversion questions.</t>
        </is>
      </c>
      <c r="E237" s="12" t="inlineStr">
        <is>
          <t>0ea7eae9-aa51-4764-8fc4-99d1efcc06fc</t>
        </is>
      </c>
    </row>
    <row r="238" ht="45" customHeight="1">
      <c r="A238" s="12" t="inlineStr">
        <is>
          <t>Unit 7.1: Forces &amp; Motion</t>
        </is>
      </c>
      <c r="B238" s="12" t="inlineStr">
        <is>
          <t>Acceleration (a=(v-u)/t)</t>
        </is>
      </c>
      <c r="C238" s="13" t="inlineStr">
        <is>
          <t>Calculating Acceleration Using a=(v-u)/t I [PH5.098]</t>
        </is>
      </c>
      <c r="D238" s="12" t="inlineStr">
        <is>
          <t>Calculate uniform acceleration using a=Δv/t. Includes some application of knowledge questions but no unit conversions.</t>
        </is>
      </c>
      <c r="E238" s="12" t="inlineStr">
        <is>
          <t>d68222c0-bd64-41d6-a7da-a11f773b31d6</t>
        </is>
      </c>
    </row>
    <row r="239" ht="45" customHeight="1">
      <c r="A239" s="12" t="inlineStr">
        <is>
          <t>Unit 7.1: Forces &amp; Motion</t>
        </is>
      </c>
      <c r="B239" s="12" t="inlineStr">
        <is>
          <t>Acceleration (a=(v-u)/t)</t>
        </is>
      </c>
      <c r="C239" s="13" t="inlineStr">
        <is>
          <t>Calculating Acceleration Using a=(v-u)/t II [PH5.099]</t>
        </is>
      </c>
      <c r="D239" s="12" t="inlineStr">
        <is>
          <t>Calculate uniform acceleration using a=Δv/t. Includes some application of knowledge questions and unit conversions.</t>
        </is>
      </c>
      <c r="E239" s="12" t="inlineStr">
        <is>
          <t>3236e0ca-c099-4b40-b717-46e406ca4b33</t>
        </is>
      </c>
    </row>
    <row r="240" ht="45" customHeight="1">
      <c r="A240" s="12" t="inlineStr">
        <is>
          <t>Unit 7.1: Forces &amp; Motion</t>
        </is>
      </c>
      <c r="B240" s="12" t="inlineStr">
        <is>
          <t>Acceleration (a=(v-u)/t)</t>
        </is>
      </c>
      <c r="C240" s="13" t="inlineStr">
        <is>
          <t>Calculating Acceleration Using a=(v-u)/t III [PH5.100]</t>
        </is>
      </c>
      <c r="D240" s="12" t="inlineStr">
        <is>
          <t>Calculate uniform acceleration using a=Δv/t. Quantities must be identified from a diagram. Includes unit conversions.</t>
        </is>
      </c>
      <c r="E240" s="12" t="inlineStr">
        <is>
          <t>006af85e-d448-4f6d-8973-84911820cc22</t>
        </is>
      </c>
    </row>
    <row r="241" ht="45" customHeight="1">
      <c r="A241" s="12" t="inlineStr">
        <is>
          <t>Unit 7.1: Forces &amp; Motion</t>
        </is>
      </c>
      <c r="B241" s="12" t="inlineStr">
        <is>
          <t>Acceleration (a=(v-u)/t)</t>
        </is>
      </c>
      <c r="C241" s="13" t="inlineStr">
        <is>
          <t>Changing the Subject of the Acceleration Equation [PH5.101]</t>
        </is>
      </c>
      <c r="D241" s="12" t="inlineStr">
        <is>
          <t>Rearrange the acceleration equation to calculate the change in velocity and time. Includes unit conversions.</t>
        </is>
      </c>
      <c r="E241" s="12" t="inlineStr">
        <is>
          <t>307c98b9-6e97-4898-bca8-b493afa92fd7</t>
        </is>
      </c>
    </row>
    <row r="242" ht="45" customHeight="1">
      <c r="A242" s="12" t="inlineStr">
        <is>
          <t>Unit 7.1: Forces &amp; Motion</t>
        </is>
      </c>
      <c r="B242" s="12" t="inlineStr">
        <is>
          <t>Acceleration (a=(v-u)/t)</t>
        </is>
      </c>
      <c r="C242" s="13" t="inlineStr">
        <is>
          <t>Estimating Everyday Acceleration I [PH5.102]</t>
        </is>
      </c>
      <c r="D242" s="12" t="inlineStr">
        <is>
          <t>Estimate everyday accelerations.</t>
        </is>
      </c>
      <c r="E242" s="12" t="inlineStr">
        <is>
          <t>6a1955de-6172-49f4-9ffb-27304b095517</t>
        </is>
      </c>
    </row>
    <row r="243" ht="45" customHeight="1">
      <c r="A243" s="12" t="inlineStr">
        <is>
          <t>Unit 7.1: Forces &amp; Motion</t>
        </is>
      </c>
      <c r="B243" s="12" t="inlineStr">
        <is>
          <t>Acceleration (a=(v-u)/t)</t>
        </is>
      </c>
      <c r="C243" s="13" t="inlineStr">
        <is>
          <t>Estimating Everyday Acceleration II [PH5.103]</t>
        </is>
      </c>
      <c r="D243" s="12" t="inlineStr">
        <is>
          <t>Estimate everyday acceleration using estimates for typical speeds.</t>
        </is>
      </c>
      <c r="E243" s="12" t="inlineStr">
        <is>
          <t>fb17a51e-74ef-48b4-bb53-ca244001228c</t>
        </is>
      </c>
    </row>
    <row r="244" ht="45" customHeight="1">
      <c r="A244" s="12" t="inlineStr">
        <is>
          <t>Unit 7.1: Forces &amp; Motion</t>
        </is>
      </c>
      <c r="B244" s="12" t="inlineStr">
        <is>
          <t>Acceleration (a=(v-u)/t)</t>
        </is>
      </c>
      <c r="C244" s="13" t="inlineStr">
        <is>
          <t>Estimating Everyday Acceleration III [PH5.104]</t>
        </is>
      </c>
      <c r="D244" s="12" t="inlineStr">
        <is>
          <t>Estimate everyday acceleration using estimates for typical speeds by using the equations of motion.</t>
        </is>
      </c>
      <c r="E244" s="12" t="inlineStr">
        <is>
          <t>6ead40ce-5700-4de1-b3ed-6861938e335e</t>
        </is>
      </c>
    </row>
    <row r="245" ht="45" customHeight="1">
      <c r="A245" s="12" t="inlineStr">
        <is>
          <t>Unit 7.1: Forces &amp; Motion</t>
        </is>
      </c>
      <c r="B245" s="12" t="inlineStr">
        <is>
          <t>Acceleration (a=(v-u)/t)</t>
        </is>
      </c>
      <c r="C245" s="13" t="inlineStr">
        <is>
          <t>Practical: Acceleration Using Light Gates [PH5.105]</t>
        </is>
      </c>
      <c r="D245" s="12" t="inlineStr">
        <is>
          <t>Explain how to use light gates and an air track can be used to determine acceleration.</t>
        </is>
      </c>
      <c r="E245" s="12" t="inlineStr">
        <is>
          <t>f37f2dde-1d9e-4356-bc52-cda7cf0b653e</t>
        </is>
      </c>
    </row>
    <row r="246" ht="45" customHeight="1">
      <c r="A246" s="12" t="inlineStr">
        <is>
          <t>Unit 7.1: Forces &amp; Motion</t>
        </is>
      </c>
      <c r="B246" s="12" t="inlineStr">
        <is>
          <t>Motion Calculations (v²−u²=2as)</t>
        </is>
      </c>
      <c r="C246" s="13" t="inlineStr">
        <is>
          <t>Diagnostic: Motion Calculations (v²−u²=2as) [SY0.141]</t>
        </is>
      </c>
      <c r="D246" s="12" t="inlineStr">
        <is>
          <t>Diagnostic for the motion calculations (v²−u²=2as) topic.</t>
        </is>
      </c>
      <c r="E246" s="12" t="inlineStr">
        <is>
          <t>9fc4449e-4398-42fe-986d-39123be5f432</t>
        </is>
      </c>
    </row>
    <row r="247" ht="45" customHeight="1">
      <c r="A247" s="12" t="inlineStr">
        <is>
          <t>Unit 7.1: Forces &amp; Motion</t>
        </is>
      </c>
      <c r="B247" s="12" t="inlineStr">
        <is>
          <t>Motion Calculations (v²−u²=2as)</t>
        </is>
      </c>
      <c r="C247" s="13" t="inlineStr">
        <is>
          <t>Using v²−u²=2as to Calculate a or s [PH5.114]</t>
        </is>
      </c>
      <c r="D247" s="12" t="inlineStr">
        <is>
          <t>Use the equation to calculate uniform acceleration or distance. No unit conversions are required.</t>
        </is>
      </c>
      <c r="E247" s="12" t="inlineStr">
        <is>
          <t>333a0cc8-c4f6-4d27-9546-28691d562f81</t>
        </is>
      </c>
    </row>
    <row r="248" ht="45" customHeight="1">
      <c r="A248" s="12" t="inlineStr">
        <is>
          <t>Unit 7.1: Forces &amp; Motion</t>
        </is>
      </c>
      <c r="B248" s="12" t="inlineStr">
        <is>
          <t>Motion Calculations (v²−u²=2as)</t>
        </is>
      </c>
      <c r="C248" s="13" t="inlineStr">
        <is>
          <t>Using v²−u²=2as in Context Calculating a or s [PH5.116]</t>
        </is>
      </c>
      <c r="D248" s="12" t="inlineStr">
        <is>
          <t>Use the equation to calculate uniform acceleration or distance in context with unit conversions.</t>
        </is>
      </c>
      <c r="E248" s="12" t="inlineStr">
        <is>
          <t>303a4c11-e104-41d0-8fb2-4245987b4b90</t>
        </is>
      </c>
    </row>
    <row r="249" ht="45" customHeight="1">
      <c r="A249" s="12" t="inlineStr">
        <is>
          <t>Unit 7.1: Forces &amp; Motion</t>
        </is>
      </c>
      <c r="B249" s="12" t="inlineStr">
        <is>
          <t>Motion Calculations (v²−u²=2as)</t>
        </is>
      </c>
      <c r="C249" s="13" t="inlineStr">
        <is>
          <t>Using v²−u²=2as to Calculate v or u [PH5.115]</t>
        </is>
      </c>
      <c r="D249" s="12" t="inlineStr">
        <is>
          <t>Use the equation to calculate the initial or final velocity. No unit conversions are required.</t>
        </is>
      </c>
      <c r="E249" s="12" t="inlineStr">
        <is>
          <t>1d9b9eba-9dad-4cbc-a7f4-8c744efd9389</t>
        </is>
      </c>
    </row>
    <row r="250" ht="45" customHeight="1">
      <c r="A250" s="12" t="inlineStr">
        <is>
          <t>Unit 7.1: Forces &amp; Motion</t>
        </is>
      </c>
      <c r="B250" s="12" t="inlineStr">
        <is>
          <t>Motion Calculations (v²−u²=2as)</t>
        </is>
      </c>
      <c r="C250" s="13" t="inlineStr">
        <is>
          <t>Using v²−u²=2as in Context Calculating v or u [PH5.172]</t>
        </is>
      </c>
      <c r="D250" s="12" t="inlineStr">
        <is>
          <t>Use the equation to calculate initial or final velocity in context with unit conversions.</t>
        </is>
      </c>
      <c r="E250" s="12" t="inlineStr">
        <is>
          <t>7ae2219b-136f-4f27-9e05-76fc40e0b38e</t>
        </is>
      </c>
    </row>
    <row r="251" ht="45" customHeight="1">
      <c r="A251" s="12" t="inlineStr">
        <is>
          <t>Unit 7.1: Forces &amp; Motion</t>
        </is>
      </c>
      <c r="B251" s="12" t="inlineStr">
        <is>
          <t>Motion Calculations (v²−u²=2as)</t>
        </is>
      </c>
      <c r="C251" s="13" t="inlineStr">
        <is>
          <t>Using v²−u²=2as During Deceleration [PH5.173]</t>
        </is>
      </c>
      <c r="D251" s="12" t="inlineStr">
        <is>
          <t>Use the equation of motion to calculate the magnitude of deceleration of moving objects.</t>
        </is>
      </c>
      <c r="E251" s="12" t="inlineStr">
        <is>
          <t>57cbb900-d82c-49ff-9e45-7e5a67d0eedf</t>
        </is>
      </c>
    </row>
    <row r="252" ht="45" customHeight="1">
      <c r="A252" s="12" t="inlineStr">
        <is>
          <t>Unit 7.1: Forces &amp; Motion</t>
        </is>
      </c>
      <c r="B252" s="12" t="inlineStr">
        <is>
          <t>Motion Calculations (v²−u²=2as)</t>
        </is>
      </c>
      <c r="C252" s="13" t="inlineStr">
        <is>
          <t>Applying Equations of Motion I [PH5.119]</t>
        </is>
      </c>
      <c r="D252" s="12" t="inlineStr">
        <is>
          <t>Apply the equations of motion to a range of problems.</t>
        </is>
      </c>
      <c r="E252" s="12" t="inlineStr">
        <is>
          <t>c347ec5e-fd96-4ffe-9490-b72477df48b0</t>
        </is>
      </c>
    </row>
    <row r="253" ht="45" customHeight="1">
      <c r="A253" s="12" t="inlineStr">
        <is>
          <t>Unit 7.1: Forces &amp; Motion</t>
        </is>
      </c>
      <c r="B253" s="12" t="inlineStr">
        <is>
          <t>Motion Calculations (v²−u²=2as)</t>
        </is>
      </c>
      <c r="C253" s="13" t="inlineStr">
        <is>
          <t>Applying Equations of Motion II [PH5.162]</t>
        </is>
      </c>
      <c r="D253" s="12" t="inlineStr">
        <is>
          <t xml:space="preserve">Applying equations of motion and using velocity-time graphs to solve multi-step problems </t>
        </is>
      </c>
      <c r="E253" s="12" t="inlineStr">
        <is>
          <t>4f4fad66-07c4-4d8e-9d0e-eca37eb18192</t>
        </is>
      </c>
    </row>
    <row r="254" ht="45" customHeight="1">
      <c r="A254" s="12" t="inlineStr">
        <is>
          <t>Unit 7.1: Forces &amp; Motion</t>
        </is>
      </c>
      <c r="B254" s="12" t="inlineStr">
        <is>
          <t>Motion Calculations (v²−u²=2as)</t>
        </is>
      </c>
      <c r="C254" s="13" t="inlineStr">
        <is>
          <t>Drag &amp; Air Resistance [PH5.120]</t>
        </is>
      </c>
      <c r="D254" s="12" t="inlineStr">
        <is>
          <t>Describe the factors that change the magnitude of drag forces.</t>
        </is>
      </c>
      <c r="E254" s="12" t="inlineStr">
        <is>
          <t>5af9037e-ecf0-478b-a494-7868c933972a</t>
        </is>
      </c>
    </row>
    <row r="255" ht="45" customHeight="1">
      <c r="A255" s="12" t="inlineStr">
        <is>
          <t>Unit 7.1: Forces &amp; Motion</t>
        </is>
      </c>
      <c r="B255" s="12" t="inlineStr">
        <is>
          <t>Motion Calculations (v²−u²=2as)</t>
        </is>
      </c>
      <c r="C255" s="13" t="inlineStr">
        <is>
          <t>Acceleration Due to Gravity [PH5.121]</t>
        </is>
      </c>
      <c r="D255" s="12" t="inlineStr">
        <is>
          <t>Identify that near the Earth’s surface any object falling freely under gravity has an acceleration of about 9.8 m/s².</t>
        </is>
      </c>
      <c r="E255" s="12" t="inlineStr">
        <is>
          <t>757c52b8-fad4-474a-9e15-4c3822a32ebe</t>
        </is>
      </c>
    </row>
    <row r="256" ht="45" customHeight="1">
      <c r="A256" s="12" t="inlineStr">
        <is>
          <t>Unit 7.1: Forces &amp; Motion</t>
        </is>
      </c>
      <c r="B256" s="12" t="inlineStr">
        <is>
          <t>Motion Calculations (v²−u²=2as)</t>
        </is>
      </c>
      <c r="C256" s="13" t="inlineStr">
        <is>
          <t>Terminal Velocity [PH5.122]</t>
        </is>
      </c>
      <c r="D256" s="12" t="inlineStr">
        <is>
          <t>Define terminal velocity and explain how it is caused.</t>
        </is>
      </c>
      <c r="E256" s="12" t="inlineStr">
        <is>
          <t>6dee41a6-a352-4c12-8edd-ef419c75f663</t>
        </is>
      </c>
    </row>
    <row r="257" ht="45" customHeight="1">
      <c r="A257" s="12" t="inlineStr">
        <is>
          <t>Unit 7.1: Forces &amp; Motion</t>
        </is>
      </c>
      <c r="B257" s="12" t="inlineStr">
        <is>
          <t>Motion Calculations (v²−u²=2as)</t>
        </is>
      </c>
      <c r="C257" s="13" t="inlineStr">
        <is>
          <t>Terminal Velocity: Motion of a Skydiver [PH5.125]</t>
        </is>
      </c>
      <c r="D257" s="12" t="inlineStr">
        <is>
          <t>Explain the motion of a skydiver.</t>
        </is>
      </c>
      <c r="E257" s="12" t="inlineStr">
        <is>
          <t>f5f38c34-b693-46ba-8d31-bfa6fabdba1e</t>
        </is>
      </c>
    </row>
    <row r="258" ht="45" customHeight="1">
      <c r="A258" s="12" t="inlineStr">
        <is>
          <t>Unit 7.1: Forces &amp; Motion</t>
        </is>
      </c>
      <c r="B258" s="12" t="inlineStr">
        <is>
          <t>Newton's Laws (F=ma)</t>
        </is>
      </c>
      <c r="C258" s="13" t="inlineStr">
        <is>
          <t>Diagnostic: Newton's Laws (F=ma) [SY0.143]</t>
        </is>
      </c>
      <c r="D258" s="12" t="inlineStr">
        <is>
          <t>Diagnostic for the Newton's laws (f=ma) topic.</t>
        </is>
      </c>
      <c r="E258" s="12" t="inlineStr">
        <is>
          <t>54051d7c-aa4b-4d9d-aa8d-076fb3bd8dae</t>
        </is>
      </c>
    </row>
    <row r="259" ht="45" customHeight="1">
      <c r="A259" s="12" t="inlineStr">
        <is>
          <t>Unit 7.1: Forces &amp; Motion</t>
        </is>
      </c>
      <c r="B259" s="12" t="inlineStr">
        <is>
          <t>Newton's Laws (F=ma)</t>
        </is>
      </c>
      <c r="C259" s="13" t="inlineStr">
        <is>
          <t>Balanced &amp; Unbalanced Forces: Newton's First Law [PH5.010]</t>
        </is>
      </c>
      <c r="D259" s="12" t="inlineStr">
        <is>
          <t xml:space="preserve">Describe balanced and unbalanced forces and describe Newton's first law. </t>
        </is>
      </c>
      <c r="E259" s="12" t="inlineStr">
        <is>
          <t>921f5120-8575-4089-9233-e9c4387dbde3</t>
        </is>
      </c>
    </row>
    <row r="260" ht="45" customHeight="1">
      <c r="A260" s="12" t="inlineStr">
        <is>
          <t>Unit 7.1: Forces &amp; Motion</t>
        </is>
      </c>
      <c r="B260" s="12" t="inlineStr">
        <is>
          <t>Newton's Laws (F=ma)</t>
        </is>
      </c>
      <c r="C260" s="13" t="inlineStr">
        <is>
          <t>Inertia [PH5.011]</t>
        </is>
      </c>
      <c r="D260" s="12" t="inlineStr">
        <is>
          <t xml:space="preserve">Describe what is meant by the term 'Inertia' and how it affects the motion of objects.   </t>
        </is>
      </c>
      <c r="E260" s="12" t="inlineStr">
        <is>
          <t>5dcaa652-cb81-4dc7-9cb4-0c7ebfe3933a</t>
        </is>
      </c>
    </row>
    <row r="261" ht="45" customHeight="1">
      <c r="A261" s="12" t="inlineStr">
        <is>
          <t>Unit 7.1: Forces &amp; Motion</t>
        </is>
      </c>
      <c r="B261" s="12" t="inlineStr">
        <is>
          <t>Newton's Laws (F=ma)</t>
        </is>
      </c>
      <c r="C261" s="13" t="inlineStr">
        <is>
          <t>Newton's First Law &amp; Inertia [PH5.012]</t>
        </is>
      </c>
      <c r="D261" s="12" t="inlineStr">
        <is>
          <t>How Newton's 1st Law is linked to inertia and can also be referred to as the 'Law of Inertia'.</t>
        </is>
      </c>
      <c r="E261" s="12" t="inlineStr">
        <is>
          <t>50bc7d0f-579a-46b1-ba17-eeead907bd6b</t>
        </is>
      </c>
    </row>
    <row r="262" ht="45" customHeight="1">
      <c r="A262" s="12" t="inlineStr">
        <is>
          <t>Unit 7.1: Forces &amp; Motion</t>
        </is>
      </c>
      <c r="B262" s="12" t="inlineStr">
        <is>
          <t>Newton's Laws (F=ma)</t>
        </is>
      </c>
      <c r="C262" s="13" t="inlineStr">
        <is>
          <t>Using F=ma to Calculate Resultant Force I [PH5.024]</t>
        </is>
      </c>
      <c r="D262" s="12" t="inlineStr">
        <is>
          <t>Applying the formula F=ma to calculate the resultant force on an object.</t>
        </is>
      </c>
      <c r="E262" s="12" t="inlineStr">
        <is>
          <t>cb082645-63d5-4a13-85ad-1fe034f37364</t>
        </is>
      </c>
    </row>
    <row r="263" ht="45" customHeight="1">
      <c r="A263" s="12" t="inlineStr">
        <is>
          <t>Unit 7.1: Forces &amp; Motion</t>
        </is>
      </c>
      <c r="B263" s="12" t="inlineStr">
        <is>
          <t>Newton's Laws (F=ma)</t>
        </is>
      </c>
      <c r="C263" s="13" t="inlineStr">
        <is>
          <t>Using F=ma to Calculate Resultant Force with Diagrams I [PH5.025]</t>
        </is>
      </c>
      <c r="D263" s="12" t="inlineStr">
        <is>
          <t>Applying the formula F=ma to calculate the resultant force on an object from diagrams.</t>
        </is>
      </c>
      <c r="E263" s="12" t="inlineStr">
        <is>
          <t>8789c050-06b4-4fb6-b476-4bc8149e589f</t>
        </is>
      </c>
    </row>
    <row r="264" ht="45" customHeight="1">
      <c r="A264" s="12" t="inlineStr">
        <is>
          <t>Unit 7.1: Forces &amp; Motion</t>
        </is>
      </c>
      <c r="B264" s="12" t="inlineStr">
        <is>
          <t>Newton's Laws (F=ma)</t>
        </is>
      </c>
      <c r="C264" s="13" t="inlineStr">
        <is>
          <t>Using F=ma to Calculate Resultant Force II [PH5.026]</t>
        </is>
      </c>
      <c r="D264" s="12" t="inlineStr">
        <is>
          <t>Applying the formula F=ma to calculate the resultant force on an object with unit conversions.</t>
        </is>
      </c>
      <c r="E264" s="12" t="inlineStr">
        <is>
          <t>1da4b7e0-94ca-4e58-b2f3-404f59c527ad</t>
        </is>
      </c>
    </row>
    <row r="265" ht="45" customHeight="1">
      <c r="A265" s="12" t="inlineStr">
        <is>
          <t>Unit 7.1: Forces &amp; Motion</t>
        </is>
      </c>
      <c r="B265" s="12" t="inlineStr">
        <is>
          <t>Newton's Laws (F=ma)</t>
        </is>
      </c>
      <c r="C265" s="13" t="inlineStr">
        <is>
          <t>Using F=ma to Calculate Resultant Force with Diagrams II [PH5.027]</t>
        </is>
      </c>
      <c r="D265" s="12" t="inlineStr">
        <is>
          <t>Applying the formula F=ma to calculate the resultant force on an object from diagrams with unit conversions.</t>
        </is>
      </c>
      <c r="E265" s="12" t="inlineStr">
        <is>
          <t>983c8f19-9adf-41c6-a02c-8e07e2026835</t>
        </is>
      </c>
    </row>
    <row r="266" ht="45" customHeight="1">
      <c r="A266" s="12" t="inlineStr">
        <is>
          <t>Unit 7.1: Forces &amp; Motion</t>
        </is>
      </c>
      <c r="B266" s="12" t="inlineStr">
        <is>
          <t>Newton's Laws (F=ma)</t>
        </is>
      </c>
      <c r="C266" s="13" t="inlineStr">
        <is>
          <t xml:space="preserve">Rearranging F=ma [PH5.028] </t>
        </is>
      </c>
      <c r="D266" s="12" t="inlineStr">
        <is>
          <t>Rearranging the formula F=ma.</t>
        </is>
      </c>
      <c r="E266" s="12" t="inlineStr">
        <is>
          <t>79a112b2-5648-4887-b73e-81381a71af64</t>
        </is>
      </c>
    </row>
    <row r="267" ht="45" customHeight="1">
      <c r="A267" s="12" t="inlineStr">
        <is>
          <t>Unit 7.1: Forces &amp; Motion</t>
        </is>
      </c>
      <c r="B267" s="12" t="inlineStr">
        <is>
          <t>Newton's Laws (F=ma)</t>
        </is>
      </c>
      <c r="C267" s="13" t="inlineStr">
        <is>
          <t>Rearranging F=ma with Diagrams [PH5.029]</t>
        </is>
      </c>
      <c r="D267" s="12" t="inlineStr">
        <is>
          <t>Rearranging the formula F=ma using values from diagrams.</t>
        </is>
      </c>
      <c r="E267" s="12" t="inlineStr">
        <is>
          <t>238133e6-6022-41e8-a725-468aba959c04</t>
        </is>
      </c>
    </row>
    <row r="268" ht="45" customHeight="1">
      <c r="A268" s="12" t="inlineStr">
        <is>
          <t>Unit 7.1: Forces &amp; Motion</t>
        </is>
      </c>
      <c r="B268" s="12" t="inlineStr">
        <is>
          <t>Newton's Laws (F=ma)</t>
        </is>
      </c>
      <c r="C268" s="13" t="inlineStr">
        <is>
          <t>Using F=ma to Estimate Forces [PH5.030]</t>
        </is>
      </c>
      <c r="D268" s="12" t="inlineStr">
        <is>
          <t xml:space="preserve">Using the formula F=ma to estimate everyday forces. </t>
        </is>
      </c>
      <c r="E268" s="12" t="inlineStr">
        <is>
          <t>9d44bcc0-3350-4580-9662-b8d8d3750909</t>
        </is>
      </c>
    </row>
    <row r="269" ht="45" customHeight="1">
      <c r="A269" s="12" t="inlineStr">
        <is>
          <t>Unit 7.1: Forces &amp; Motion</t>
        </is>
      </c>
      <c r="B269" s="12" t="inlineStr">
        <is>
          <t>Newton's Laws (F=ma)</t>
        </is>
      </c>
      <c r="C269" s="13" t="inlineStr">
        <is>
          <t>Required Practical 14: Effect of Force on Acceleration at Constant Mass [SY7.10]</t>
        </is>
      </c>
      <c r="D269" s="12" t="inlineStr">
        <is>
          <t>Investigate how changing the force of an object affects the acceleration when its mass remains constant.</t>
        </is>
      </c>
      <c r="E269" s="12" t="inlineStr">
        <is>
          <t>4cd83c2f-25c8-4c22-8d11-92b215cc3466</t>
        </is>
      </c>
    </row>
    <row r="270" ht="45" customHeight="1">
      <c r="A270" s="12" t="inlineStr">
        <is>
          <t>Unit 7.1: Forces &amp; Motion</t>
        </is>
      </c>
      <c r="B270" s="12" t="inlineStr">
        <is>
          <t>Newton's Laws (F=ma)</t>
        </is>
      </c>
      <c r="C270" s="13" t="inlineStr">
        <is>
          <t>Required Practical 14: Effect of Mass on Acceleration with a Constant Force [SY7.11]</t>
        </is>
      </c>
      <c r="D270" s="12" t="inlineStr">
        <is>
          <t xml:space="preserve">Investigate how changing the mass of an object affects the acceleration when a constant force is applied.  </t>
        </is>
      </c>
      <c r="E270" s="12" t="inlineStr">
        <is>
          <t>db906e5a-3fc7-4686-b702-cea82476dd77</t>
        </is>
      </c>
    </row>
    <row r="271" ht="45" customHeight="1">
      <c r="A271" s="12" t="inlineStr">
        <is>
          <t>Unit 7.1: Forces &amp; Motion</t>
        </is>
      </c>
      <c r="B271" s="12" t="inlineStr">
        <is>
          <t>Newton's Laws (F=ma)</t>
        </is>
      </c>
      <c r="C271" s="13" t="inlineStr">
        <is>
          <t>Newton's Second Law &amp; Inertia [PH5.013]</t>
        </is>
      </c>
      <c r="D271" s="12" t="inlineStr">
        <is>
          <t>Defining mass as inertial mass by Newton's 2nd law and the relationship between resultant force and acceleration.</t>
        </is>
      </c>
      <c r="E271" s="12" t="inlineStr">
        <is>
          <t>97d698ab-b9e2-41b5-9d32-c22a310712b0</t>
        </is>
      </c>
    </row>
    <row r="272" ht="45" customHeight="1">
      <c r="A272" s="12" t="inlineStr">
        <is>
          <t>Unit 7.1: Forces &amp; Motion</t>
        </is>
      </c>
      <c r="B272" s="12" t="inlineStr">
        <is>
          <t>Newton's Laws (F=ma)</t>
        </is>
      </c>
      <c r="C272" s="13" t="inlineStr">
        <is>
          <t>Forces &amp; Motion: Newton's Second Law and Inertial Mass [PHH4.08]</t>
        </is>
      </c>
      <c r="D272" s="12" t="inlineStr">
        <is>
          <t>Apply Newton’s Second Law in calculations relating forces, masses and accelerations.
Explain that inertial mass is a measure of how difficult it is to change the velocity of an object and that it is defined as the ratio of force over acceleration</t>
        </is>
      </c>
      <c r="E272" s="12" t="inlineStr">
        <is>
          <t>fc623d40-dca8-4d9e-9326-e88d4d2d457b</t>
        </is>
      </c>
    </row>
    <row r="273" ht="45" customHeight="1">
      <c r="A273" s="12" t="inlineStr">
        <is>
          <t>Unit 7.1: Forces &amp; Motion</t>
        </is>
      </c>
      <c r="B273" s="12" t="inlineStr">
        <is>
          <t>Newton's Laws (F=ma)</t>
        </is>
      </c>
      <c r="C273" s="13" t="inlineStr">
        <is>
          <t>Newton's Third Law [PH5.018]</t>
        </is>
      </c>
      <c r="D273" s="12" t="inlineStr">
        <is>
          <t xml:space="preserve">Describing Newton's 3rd Law. </t>
        </is>
      </c>
      <c r="E273" s="12" t="inlineStr">
        <is>
          <t>6cccded5-2f3e-4556-a786-cac8fc895067</t>
        </is>
      </c>
    </row>
    <row r="274" ht="45" customHeight="1">
      <c r="A274" s="12" t="inlineStr">
        <is>
          <t>Unit 7.1: Forces &amp; Motion</t>
        </is>
      </c>
      <c r="B274" s="12" t="inlineStr">
        <is>
          <t>Momentum (p=mv)</t>
        </is>
      </c>
      <c r="C274" s="13" t="inlineStr">
        <is>
          <t>Diagnostic: Momentum (p=mv) [SY0.144]</t>
        </is>
      </c>
      <c r="D274" s="12" t="inlineStr">
        <is>
          <t>Diagnostic for the momentum (p=mv) topic.</t>
        </is>
      </c>
      <c r="E274" s="12" t="inlineStr">
        <is>
          <t>07728849-7aab-48bc-899c-3ba92fe657bd</t>
        </is>
      </c>
    </row>
    <row r="275" ht="45" customHeight="1">
      <c r="A275" s="12" t="inlineStr">
        <is>
          <t>Unit 7.1: Forces &amp; Motion</t>
        </is>
      </c>
      <c r="B275" s="12" t="inlineStr">
        <is>
          <t>Momentum (p=mv)</t>
        </is>
      </c>
      <c r="C275" s="13" t="inlineStr">
        <is>
          <t>Using p=mv to Calculate Momentum I [PH5.137]</t>
        </is>
      </c>
      <c r="D275" s="12" t="inlineStr">
        <is>
          <t xml:space="preserve">Understand what is meant by the term 'momentum' and how to calculate the momentum of different objects. </t>
        </is>
      </c>
      <c r="E275" s="12" t="inlineStr">
        <is>
          <t>5096f078-3eb4-4dd1-a85e-5c339d75f9e4</t>
        </is>
      </c>
    </row>
    <row r="276" ht="45" customHeight="1">
      <c r="A276" s="12" t="inlineStr">
        <is>
          <t>Unit 7.1: Forces &amp; Motion</t>
        </is>
      </c>
      <c r="B276" s="12" t="inlineStr">
        <is>
          <t>Momentum (p=mv)</t>
        </is>
      </c>
      <c r="C276" s="13" t="inlineStr">
        <is>
          <t>Using p=mv to Calculate Momentum II [PH5.138]</t>
        </is>
      </c>
      <c r="D276" s="12" t="inlineStr">
        <is>
          <t xml:space="preserve">Understand what is meant by the term 'momentum' and how to calculate the momentum of different objects, with unit conversions. </t>
        </is>
      </c>
      <c r="E276" s="12" t="inlineStr">
        <is>
          <t>0ba3b542-daf8-4b02-980d-60dd6c370d1c</t>
        </is>
      </c>
    </row>
    <row r="277" ht="45" customHeight="1">
      <c r="A277" s="12" t="inlineStr">
        <is>
          <t>Unit 7.1: Forces &amp; Motion</t>
        </is>
      </c>
      <c r="B277" s="12" t="inlineStr">
        <is>
          <t>Momentum (p=mv)</t>
        </is>
      </c>
      <c r="C277" s="13" t="inlineStr">
        <is>
          <t>Rearranging p=mv [PH5.139]</t>
        </is>
      </c>
      <c r="D277" s="12" t="inlineStr">
        <is>
          <t xml:space="preserve">Rearranging the equation of momentum. </t>
        </is>
      </c>
      <c r="E277" s="12" t="inlineStr">
        <is>
          <t>c9cd5ba5-6ae1-4c62-b772-95e66dd5e1ea</t>
        </is>
      </c>
    </row>
    <row r="278" ht="45" customHeight="1">
      <c r="A278" s="12" t="inlineStr">
        <is>
          <t>Unit 7.1: Forces &amp; Motion</t>
        </is>
      </c>
      <c r="B278" s="12" t="inlineStr">
        <is>
          <t>Momentum (p=mv)</t>
        </is>
      </c>
      <c r="C278" s="13" t="inlineStr">
        <is>
          <t>Conservation of Momentum [PH5.140]</t>
        </is>
      </c>
      <c r="D278" s="12" t="inlineStr">
        <is>
          <t>Understand what is meant by the term 'The conservation of momentum' and see how it can be used to predict the momentum of different objects after a collision.</t>
        </is>
      </c>
      <c r="E278" s="12" t="inlineStr">
        <is>
          <t>d1920ed5-6b07-493a-875b-ded1ac4454ae</t>
        </is>
      </c>
    </row>
    <row r="279" ht="45" customHeight="1">
      <c r="A279" s="12" t="inlineStr">
        <is>
          <t>Unit 7.1: Forces &amp; Motion</t>
        </is>
      </c>
      <c r="B279" s="12" t="inlineStr">
        <is>
          <t>Kinetic Energy Calculations (E=½mv²)</t>
        </is>
      </c>
      <c r="C279" s="13" t="inlineStr">
        <is>
          <t>Diagnostic: Kinetic Energy Calculations (E=½mv²) [SY0.145]</t>
        </is>
      </c>
      <c r="D279" s="12" t="inlineStr">
        <is>
          <t>Diagnostic for the kinetic energy calculations (E=½mv²) topic.</t>
        </is>
      </c>
      <c r="E279" s="12" t="inlineStr">
        <is>
          <t>84fff7fd-d01f-467a-b81c-730434a62386</t>
        </is>
      </c>
    </row>
    <row r="280" ht="45" customHeight="1">
      <c r="A280" s="12" t="inlineStr">
        <is>
          <t>Unit 7.1: Forces &amp; Motion</t>
        </is>
      </c>
      <c r="B280" s="12" t="inlineStr">
        <is>
          <t>Kinetic Energy Calculations (E=½mv²)</t>
        </is>
      </c>
      <c r="C280" s="13" t="inlineStr">
        <is>
          <t>Using E=½mv² to Calculate Kinetic Energy I [PH1.09]</t>
        </is>
      </c>
      <c r="D280" s="12" t="inlineStr">
        <is>
          <t>Calculate kinetic energy using the equation E=½mv². Includes some application of knowledge but no unit conversions.</t>
        </is>
      </c>
      <c r="E280" s="12" t="inlineStr">
        <is>
          <t>5670769f-6389-4d73-a3e3-94e23cf63a57</t>
        </is>
      </c>
    </row>
    <row r="281" ht="45" customHeight="1">
      <c r="A281" s="12" t="inlineStr">
        <is>
          <t>Unit 7.1: Forces &amp; Motion</t>
        </is>
      </c>
      <c r="B281" s="12" t="inlineStr">
        <is>
          <t>Kinetic Energy Calculations (E=½mv²)</t>
        </is>
      </c>
      <c r="C281" s="13" t="inlineStr">
        <is>
          <t>Using E=½mv² to Calculate Kinetic Energy II [PH1.10]</t>
        </is>
      </c>
      <c r="D281" s="12" t="inlineStr">
        <is>
          <t>Calculate kinetic energy using the equation E=½mv². Includes application and unit conversions.</t>
        </is>
      </c>
      <c r="E281" s="12" t="inlineStr">
        <is>
          <t>544bb8b5-c4f3-4535-ab28-e66bd2c2b80a</t>
        </is>
      </c>
    </row>
    <row r="282" ht="45" customHeight="1">
      <c r="A282" s="12" t="inlineStr">
        <is>
          <t>Unit 7.1: Forces &amp; Motion</t>
        </is>
      </c>
      <c r="B282" s="12" t="inlineStr">
        <is>
          <t>Kinetic Energy Calculations (E=½mv²)</t>
        </is>
      </c>
      <c r="C282" s="13" t="inlineStr">
        <is>
          <t>Rearranging the E=½mv² Equation I [PH1.11]</t>
        </is>
      </c>
      <c r="D282" s="12" t="inlineStr">
        <is>
          <t>Rearrange E=½mv² to find mass, includes unit conversions.</t>
        </is>
      </c>
      <c r="E282" s="12" t="inlineStr">
        <is>
          <t>15c09999-4e2a-449e-b8ff-dae12c9b850b</t>
        </is>
      </c>
    </row>
    <row r="283" ht="45" customHeight="1">
      <c r="A283" s="12" t="inlineStr">
        <is>
          <t>Unit 7.1: Forces &amp; Motion</t>
        </is>
      </c>
      <c r="B283" s="12" t="inlineStr">
        <is>
          <t>Kinetic Energy Calculations (E=½mv²)</t>
        </is>
      </c>
      <c r="C283" s="13" t="inlineStr">
        <is>
          <t xml:space="preserve"> Rearranging the E=½mv² Equation II [PH1.12]</t>
        </is>
      </c>
      <c r="D283" s="12" t="inlineStr">
        <is>
          <t>Rearrange E=½mv² to find velocity, including questions requiring unit conversions.</t>
        </is>
      </c>
      <c r="E283" s="12" t="inlineStr">
        <is>
          <t>fc6c324a-985f-4e86-99a9-06ecace2e0be</t>
        </is>
      </c>
    </row>
    <row r="284" ht="45" customHeight="1">
      <c r="A284" s="12" t="inlineStr">
        <is>
          <t>Unit 7.1: Forces &amp; Motion</t>
        </is>
      </c>
      <c r="B284" s="12" t="inlineStr">
        <is>
          <t>Energy Transfer Calculations (GPE/KE/EPE)</t>
        </is>
      </c>
      <c r="C284" s="13" t="inlineStr">
        <is>
          <t>Diagnostic: Energy Transfer Calculations (GPE/KE/EPE) [SY0.149]</t>
        </is>
      </c>
      <c r="D284" s="12" t="inlineStr">
        <is>
          <t>Diagnostic for the energy transfer calculations (GPE/KE/EPE) topic.</t>
        </is>
      </c>
      <c r="E284" s="12" t="inlineStr">
        <is>
          <t>bdaf8faf-51d9-4d0b-9f99-46b0b4664215</t>
        </is>
      </c>
    </row>
    <row r="285" ht="45" customHeight="1">
      <c r="A285" s="12" t="inlineStr">
        <is>
          <t>Unit 7.1: Forces &amp; Motion</t>
        </is>
      </c>
      <c r="B285" s="12" t="inlineStr">
        <is>
          <t>Energy Transfer Calculations (GPE/KE/EPE)</t>
        </is>
      </c>
      <c r="C285" s="13" t="inlineStr">
        <is>
          <t>Energy Transfers: KE to GPE [PH1.18]</t>
        </is>
      </c>
      <c r="D285" s="12" t="inlineStr">
        <is>
          <t>Describe energy transfers between kinetic and gravitational potential energy stores. Includes some application of knowledge.</t>
        </is>
      </c>
      <c r="E285" s="12" t="inlineStr">
        <is>
          <t>7d858ae4-da0a-4203-bcdb-5b825c98f291</t>
        </is>
      </c>
    </row>
    <row r="286" ht="45" customHeight="1">
      <c r="A286" s="12" t="inlineStr">
        <is>
          <t>Unit 7.1: Forces &amp; Motion</t>
        </is>
      </c>
      <c r="B286" s="12" t="inlineStr">
        <is>
          <t>Energy Transfer Calculations (GPE/KE/EPE)</t>
        </is>
      </c>
      <c r="C286" s="13" t="inlineStr">
        <is>
          <t>Calculating Energy Transfers: KE to GPE [PH1.19]</t>
        </is>
      </c>
      <c r="D286" s="12" t="inlineStr">
        <is>
          <t>Describe and explain energy transfers between kinetic and gravitational potential energy stores. Includes application, unit conversions and calculations.</t>
        </is>
      </c>
      <c r="E286" s="12" t="inlineStr">
        <is>
          <t>97f30611-a137-42b4-9f5b-eb6b9f1a6fab</t>
        </is>
      </c>
    </row>
    <row r="287" ht="45" customHeight="1">
      <c r="A287" s="12" t="inlineStr">
        <is>
          <t>Unit 7.1: Forces &amp; Motion</t>
        </is>
      </c>
      <c r="B287" s="12" t="inlineStr">
        <is>
          <t>Energy Transfer Calculations (GPE/KE/EPE)</t>
        </is>
      </c>
      <c r="C287" s="13" t="inlineStr">
        <is>
          <t>Energy Transfers: KE to EPE [PH1.25]</t>
        </is>
      </c>
      <c r="D287" s="12" t="inlineStr">
        <is>
          <t>Describe energy transfers between kinetic and elastic potential energy stores.  Includes some application of knowledge.</t>
        </is>
      </c>
      <c r="E287" s="12" t="inlineStr">
        <is>
          <t>7eb9f6f5-0c35-431f-a0ef-76fbcf989484</t>
        </is>
      </c>
    </row>
    <row r="288" ht="45" customHeight="1">
      <c r="A288" s="12" t="inlineStr">
        <is>
          <t>Unit 7.1: Forces &amp; Motion</t>
        </is>
      </c>
      <c r="B288" s="12" t="inlineStr">
        <is>
          <t>Energy Transfer Calculations (GPE/KE/EPE)</t>
        </is>
      </c>
      <c r="C288" s="13" t="inlineStr">
        <is>
          <t>Calculating Energy Transfers: KE to EPE [PH1.26]</t>
        </is>
      </c>
      <c r="D288" s="12" t="inlineStr">
        <is>
          <t>Describe and explain energy transfers between kinetic and elastic potential energy stores. Includes application, unit conversions and calculations.</t>
        </is>
      </c>
      <c r="E288" s="12" t="inlineStr">
        <is>
          <t>700230d1-647b-40ab-8bbc-da19dd2ced3f</t>
        </is>
      </c>
    </row>
    <row r="289" ht="45" customHeight="1">
      <c r="A289" s="12" t="inlineStr">
        <is>
          <t>Unit 7.1: Forces &amp; Motion</t>
        </is>
      </c>
      <c r="B289" s="12" t="inlineStr">
        <is>
          <t>Energy Transfer Calculations (GPE/KE/EPE)</t>
        </is>
      </c>
      <c r="C289" s="13" t="inlineStr">
        <is>
          <t>Calculating Energy Transfers: Velocity from GPE to KE [PH1.20]</t>
        </is>
      </c>
      <c r="D289" s="12" t="inlineStr">
        <is>
          <t>Describe and explain energy transfers between gravitational potential and kinetic energy stores. Includes application, unit conversions and calculating velocity.</t>
        </is>
      </c>
      <c r="E289" s="12" t="inlineStr">
        <is>
          <t>ee7dc724-0053-4248-bd75-da7b6848b688</t>
        </is>
      </c>
    </row>
    <row r="290" ht="45" customHeight="1">
      <c r="A290" s="12" t="inlineStr">
        <is>
          <t>Unit 7.1: Forces &amp; Motion</t>
        </is>
      </c>
      <c r="B290" s="12" t="inlineStr">
        <is>
          <t>Energy Transfer Calculations (GPE/KE/EPE)</t>
        </is>
      </c>
      <c r="C290" s="13" t="inlineStr">
        <is>
          <t>Calculating Energy Transfers: A Bouncing Ball I [PH1.27]</t>
        </is>
      </c>
      <c r="D290" s="12" t="inlineStr">
        <is>
          <t xml:space="preserve">Describe and explain the energy transfers involved in a bouncing ball (KE/GPE/EPE &amp; Thermal). Calculations, no unit conversions or rearranging. </t>
        </is>
      </c>
      <c r="E290" s="12" t="inlineStr">
        <is>
          <t>87c4c6bb-d513-474d-924c-474f9c23a7fe</t>
        </is>
      </c>
    </row>
    <row r="291" ht="45" customHeight="1">
      <c r="A291" s="12" t="inlineStr">
        <is>
          <t>Unit 7.1: Forces &amp; Motion</t>
        </is>
      </c>
      <c r="B291" s="12" t="inlineStr">
        <is>
          <t>Energy Transfer Calculations (GPE/KE/EPE)</t>
        </is>
      </c>
      <c r="C291" s="13" t="inlineStr">
        <is>
          <t>Calculating Energy Transfers: A Bouncing Ball II [PH1.28]</t>
        </is>
      </c>
      <c r="D291" s="12" t="inlineStr">
        <is>
          <t xml:space="preserve">Describe and explain the energy transfers involved in a bouncing ball (KE/GPE/EPE &amp; Thermal). Includes multi step calculations, unit conversions and rearranging. </t>
        </is>
      </c>
      <c r="E291" s="12" t="inlineStr">
        <is>
          <t>c3ef65f3-1399-4d91-9507-63c2486e1b85</t>
        </is>
      </c>
    </row>
    <row r="292" ht="45" customHeight="1">
      <c r="A292" s="12" t="inlineStr">
        <is>
          <t>Unit 7.1: Forces &amp; Motion</t>
        </is>
      </c>
      <c r="B292" s="12" t="inlineStr">
        <is>
          <t>Energy Transfer Calculations (GPE/KE/EPE)</t>
        </is>
      </c>
      <c r="C292" s="13" t="inlineStr">
        <is>
          <t>Calculating Energy Transfers: Applied Examples I [PH1.29]</t>
        </is>
      </c>
      <c r="D292" s="12" t="inlineStr">
        <is>
          <t>Apply energy calculations to examples requiring more than one energy transfer equation.</t>
        </is>
      </c>
      <c r="E292" s="12" t="inlineStr">
        <is>
          <t>b4a9c92c-c8c5-4df9-a339-7978cd358396</t>
        </is>
      </c>
    </row>
    <row r="293" ht="45" customHeight="1">
      <c r="A293" s="12" t="inlineStr">
        <is>
          <t>Unit 7.1: Forces &amp; Motion</t>
        </is>
      </c>
      <c r="B293" s="12" t="inlineStr">
        <is>
          <t>Thinking, Braking &amp; Stopping Distance</t>
        </is>
      </c>
      <c r="C293" s="13" t="inlineStr">
        <is>
          <t>Diagnostic: Thinking, Braking &amp; Stopping Distance [SY0.152]</t>
        </is>
      </c>
      <c r="D293" s="12" t="inlineStr">
        <is>
          <t>Diagnostic for the thinking, braking &amp; stopping distance topic.</t>
        </is>
      </c>
      <c r="E293" s="12" t="inlineStr">
        <is>
          <t>0e9b6b57-eac1-47bb-aca9-e7c8410e8a70</t>
        </is>
      </c>
    </row>
    <row r="294" ht="45" customHeight="1">
      <c r="A294" s="12" t="inlineStr">
        <is>
          <t>Unit 7.1: Forces &amp; Motion</t>
        </is>
      </c>
      <c r="B294" s="12" t="inlineStr">
        <is>
          <t>Thinking, Braking &amp; Stopping Distance</t>
        </is>
      </c>
      <c r="C294" s="13" t="inlineStr">
        <is>
          <t>Thinking, Braking &amp; Stopping Distance [PH5.129]</t>
        </is>
      </c>
      <c r="D294" s="12" t="inlineStr">
        <is>
          <t>Calculate stopping distance using thinking and braking distance and describe the factors that affect thinking distance and braking distance.</t>
        </is>
      </c>
      <c r="E294" s="12" t="inlineStr">
        <is>
          <t>8958be4d-599a-4034-8d8d-3e9f7941e595</t>
        </is>
      </c>
    </row>
    <row r="295" ht="45" customHeight="1">
      <c r="A295" s="12" t="inlineStr">
        <is>
          <t>Unit 7.1: Forces &amp; Motion</t>
        </is>
      </c>
      <c r="B295" s="12" t="inlineStr">
        <is>
          <t>Thinking, Braking &amp; Stopping Distance</t>
        </is>
      </c>
      <c r="C295" s="13" t="inlineStr">
        <is>
          <t>Energy Changes During Braking [PH5.133]</t>
        </is>
      </c>
      <c r="D295" s="12" t="inlineStr">
        <is>
          <t>Explain how braking reduces the kinetic energy store of vehicles.</t>
        </is>
      </c>
      <c r="E295" s="12" t="inlineStr">
        <is>
          <t>e8fddd7d-dff2-413f-a985-9a0f3dffb115</t>
        </is>
      </c>
    </row>
    <row r="296" ht="45" customHeight="1">
      <c r="A296" s="12" t="inlineStr">
        <is>
          <t>Unit 7.1: Forces &amp; Motion</t>
        </is>
      </c>
      <c r="B296" s="12" t="inlineStr">
        <is>
          <t>Thinking, Braking &amp; Stopping Distance</t>
        </is>
      </c>
      <c r="C296" s="13" t="inlineStr">
        <is>
          <t>Dangers of Large Decelerations [PH5.135]</t>
        </is>
      </c>
      <c r="D296" s="12" t="inlineStr">
        <is>
          <t>Explain the danger of large braking forces and large decelerations.</t>
        </is>
      </c>
      <c r="E296" s="12" t="inlineStr">
        <is>
          <t>e91e483d-8867-4a4f-b727-824c016e9490</t>
        </is>
      </c>
    </row>
    <row r="297" ht="45" customHeight="1">
      <c r="A297" s="12" t="inlineStr">
        <is>
          <t>Unit 7.1: Forces &amp; Motion</t>
        </is>
      </c>
      <c r="B297" s="12" t="inlineStr">
        <is>
          <t>Thinking, Braking &amp; Stopping Distance</t>
        </is>
      </c>
      <c r="C297" s="13" t="inlineStr">
        <is>
          <t>Estimating Braking Forces Using F=ma [PH5.136]</t>
        </is>
      </c>
      <c r="D297" s="12" t="inlineStr">
        <is>
          <t>Estimating the force required to brake using F=ma.</t>
        </is>
      </c>
      <c r="E297" s="12" t="inlineStr">
        <is>
          <t>e9bd3bb4-8096-495e-9754-e9e63530b61e</t>
        </is>
      </c>
    </row>
    <row r="298" ht="45" customHeight="1">
      <c r="A298" s="12" t="inlineStr">
        <is>
          <t>Unit 7.1: Forces &amp; Motion</t>
        </is>
      </c>
      <c r="B298" s="12" t="inlineStr">
        <is>
          <t>Thinking, Braking &amp; Stopping Distance</t>
        </is>
      </c>
      <c r="C298" s="13" t="inlineStr">
        <is>
          <t>Estimating Braking Forces Using W=Fs [PH5.163]</t>
        </is>
      </c>
      <c r="D298" s="12" t="inlineStr">
        <is>
          <t>Estimating the force required to brake using F=ws.</t>
        </is>
      </c>
      <c r="E298" s="12" t="inlineStr">
        <is>
          <t>0854bb85-90a4-47ca-b2a0-f17ed1cba68e</t>
        </is>
      </c>
    </row>
    <row r="299" ht="45" customHeight="1">
      <c r="A299" s="12" t="inlineStr">
        <is>
          <t>Unit 7.2: Electricity</t>
        </is>
      </c>
      <c r="B299" s="12" t="inlineStr">
        <is>
          <t>Thinking, Braking &amp; Stopping Distance</t>
        </is>
      </c>
      <c r="C299" s="13" t="inlineStr">
        <is>
          <t>Modelling Electricity [PH2.01]</t>
        </is>
      </c>
      <c r="D299" s="12" t="inlineStr">
        <is>
          <t>Identify models to help understand the concept of electrical circuits.</t>
        </is>
      </c>
      <c r="E299" s="12" t="inlineStr">
        <is>
          <t>aaf2b656-d6a8-4041-996b-e5f222b1903b</t>
        </is>
      </c>
    </row>
    <row r="300" ht="45" customHeight="1">
      <c r="A300" s="12" t="inlineStr">
        <is>
          <t>Unit 7.2: Electricity</t>
        </is>
      </c>
      <c r="B300" s="12" t="inlineStr">
        <is>
          <t>Introduction to Electricity</t>
        </is>
      </c>
      <c r="C300" s="13" t="inlineStr">
        <is>
          <t>Diagnostic: Introduction to Electricity [SY0.154]</t>
        </is>
      </c>
      <c r="D300" s="12" t="inlineStr">
        <is>
          <t>Diagnostic for basic knowledge of electricity &amp; circuits.</t>
        </is>
      </c>
      <c r="E300" s="12" t="inlineStr">
        <is>
          <t>2e6d804b-145a-46b1-a397-d6024b79ebe1</t>
        </is>
      </c>
    </row>
    <row r="301" ht="45" customHeight="1">
      <c r="A301" s="12" t="inlineStr">
        <is>
          <t>Unit 7.2: Electricity</t>
        </is>
      </c>
      <c r="B301" s="12" t="inlineStr">
        <is>
          <t>Introduction to Electricity</t>
        </is>
      </c>
      <c r="C301" s="13" t="inlineStr">
        <is>
          <t>Conductors &amp; Insulators [PH2.02]</t>
        </is>
      </c>
      <c r="D301" s="12" t="inlineStr">
        <is>
          <t>Identify materials as either electrical conductors or insulators.</t>
        </is>
      </c>
      <c r="E301" s="12" t="inlineStr">
        <is>
          <t>8b4327bc-3a14-415c-ad9c-369d186806ff</t>
        </is>
      </c>
    </row>
    <row r="302" ht="45" customHeight="1">
      <c r="A302" s="12" t="inlineStr">
        <is>
          <t>Unit 7.2: Electricity</t>
        </is>
      </c>
      <c r="B302" s="12" t="inlineStr">
        <is>
          <t>Introduction to Electricity</t>
        </is>
      </c>
      <c r="C302" s="13" t="inlineStr">
        <is>
          <t>Circuit Symbols [PH2.03]</t>
        </is>
      </c>
      <c r="D302" s="12" t="inlineStr">
        <is>
          <t>Identify and describe the uses of the main circuit symbols used to represent components in circuits.</t>
        </is>
      </c>
      <c r="E302" s="12" t="inlineStr">
        <is>
          <t>26ee3db2-2dc8-4fc1-81c0-b94d2eedefbf</t>
        </is>
      </c>
    </row>
    <row r="303" ht="45" customHeight="1">
      <c r="A303" s="12" t="inlineStr">
        <is>
          <t>Unit 7.2: Electricity</t>
        </is>
      </c>
      <c r="B303" s="12" t="inlineStr">
        <is>
          <t>Introduction to Electricity</t>
        </is>
      </c>
      <c r="C303" s="13" t="inlineStr">
        <is>
          <t>Series &amp; Parallel Circuits [PH2.04]</t>
        </is>
      </c>
      <c r="D303" s="12" t="inlineStr">
        <is>
          <t>Recognise and describe the difference between series and parallel circuits in terms of routes for electrons and loops.</t>
        </is>
      </c>
      <c r="E303" s="12" t="inlineStr">
        <is>
          <t>1bde8c41-321b-4004-b76b-2bddb2b4b99d</t>
        </is>
      </c>
    </row>
    <row r="304" ht="45" customHeight="1">
      <c r="A304" s="12" t="inlineStr">
        <is>
          <t>Unit 7.2: Electricity</t>
        </is>
      </c>
      <c r="B304" s="12" t="inlineStr">
        <is>
          <t>Introduction to Electricity</t>
        </is>
      </c>
      <c r="C304" s="13" t="inlineStr">
        <is>
          <t>Conventional Current vs Electron Flow [PH2.05]</t>
        </is>
      </c>
      <c r="D304" s="12" t="inlineStr">
        <is>
          <t>Distinguish the difference between the direction of conventional current and electron flow.</t>
        </is>
      </c>
      <c r="E304" s="12" t="inlineStr">
        <is>
          <t>c3ca0d74-3fe9-4634-afba-dad2cdedf49c</t>
        </is>
      </c>
    </row>
    <row r="305" ht="45" customHeight="1">
      <c r="A305" s="12" t="inlineStr">
        <is>
          <t>Unit 7.2: Electricity</t>
        </is>
      </c>
      <c r="B305" s="12" t="inlineStr">
        <is>
          <t>Introduction to Electricity</t>
        </is>
      </c>
      <c r="C305" s="13" t="inlineStr">
        <is>
          <t>Drawing Circuits [PH2.06]</t>
        </is>
      </c>
      <c r="D305" s="12" t="inlineStr">
        <is>
          <t>Drawing series and parallel circuit diagrams.</t>
        </is>
      </c>
      <c r="E305" s="12" t="inlineStr">
        <is>
          <t>e9194218-a10e-40dd-946a-4c73f46f1287</t>
        </is>
      </c>
    </row>
    <row r="306" ht="45" customHeight="1">
      <c r="A306" s="12" t="inlineStr">
        <is>
          <t>Unit 7.2: Electricity</t>
        </is>
      </c>
      <c r="B306" s="12" t="inlineStr">
        <is>
          <t>Introduction to Electricity</t>
        </is>
      </c>
      <c r="C306" s="13" t="inlineStr">
        <is>
          <t>Interpreting Circuits I [PH2.07]</t>
        </is>
      </c>
      <c r="D306" s="12" t="inlineStr">
        <is>
          <t>Interpreting how circuits work using circuit diagrams.</t>
        </is>
      </c>
      <c r="E306" s="12" t="inlineStr">
        <is>
          <t>303dc774-a3cb-4f71-a169-859f3d6a5b02</t>
        </is>
      </c>
    </row>
    <row r="307" ht="45" customHeight="1">
      <c r="A307" s="12" t="inlineStr">
        <is>
          <t>Unit 7.2: Electricity</t>
        </is>
      </c>
      <c r="B307" s="12" t="inlineStr">
        <is>
          <t>Introduction to Electricity</t>
        </is>
      </c>
      <c r="C307" s="13" t="inlineStr">
        <is>
          <t>Interpreting Circuits II [PH2.08]</t>
        </is>
      </c>
      <c r="D307" s="12" t="inlineStr">
        <is>
          <t>Interpreting how circuits work using circuit diagrams, requiring greater logical thinking.</t>
        </is>
      </c>
      <c r="E307" s="12" t="inlineStr">
        <is>
          <t>1cfa02a0-3870-4515-b2d6-7e679364db71</t>
        </is>
      </c>
    </row>
    <row r="308" ht="45" customHeight="1">
      <c r="A308" s="12" t="inlineStr">
        <is>
          <t>Unit 7.2: Electricity</t>
        </is>
      </c>
      <c r="B308" s="12" t="inlineStr">
        <is>
          <t>Electrical Charge (Q=It)</t>
        </is>
      </c>
      <c r="C308" s="13" t="inlineStr">
        <is>
          <t>Diagnostic: Electrical Charge (Q=It) [SY0.155]</t>
        </is>
      </c>
      <c r="D308" s="12" t="inlineStr">
        <is>
          <t>Diagnostic for electrical charge and calculating it using Q=It with and without circuit diagrams.</t>
        </is>
      </c>
      <c r="E308" s="12" t="inlineStr">
        <is>
          <t>0ca13188-6912-43ec-96ea-6e30841a7102</t>
        </is>
      </c>
    </row>
    <row r="309" ht="45" customHeight="1">
      <c r="A309" s="12" t="inlineStr">
        <is>
          <t>Unit 7.2: Electricity</t>
        </is>
      </c>
      <c r="B309" s="12" t="inlineStr">
        <is>
          <t>Electrical Charge (Q=It)</t>
        </is>
      </c>
      <c r="C309" s="13" t="inlineStr">
        <is>
          <t>Electrical Charge &amp; Current [PH2.09]</t>
        </is>
      </c>
      <c r="D309" s="12" t="inlineStr">
        <is>
          <t>Describe the difference between charge and current in electrical circuits.</t>
        </is>
      </c>
      <c r="E309" s="12" t="inlineStr">
        <is>
          <t>d4b6ecce-e28b-4449-8a40-3d29abb17d22</t>
        </is>
      </c>
    </row>
    <row r="310" ht="45" customHeight="1">
      <c r="A310" s="12" t="inlineStr">
        <is>
          <t>Unit 7.2: Electricity</t>
        </is>
      </c>
      <c r="B310" s="12" t="inlineStr">
        <is>
          <t>Electrical Charge (Q=It)</t>
        </is>
      </c>
      <c r="C310" s="13" t="inlineStr">
        <is>
          <t>Using Q=It to Calculate Charge I [PH2.10]</t>
        </is>
      </c>
      <c r="D310" s="12" t="inlineStr">
        <is>
          <t>Calculate charge using the equation Q=It. Includes some application of knowledge questions, but no unit conversions.</t>
        </is>
      </c>
      <c r="E310" s="12" t="inlineStr">
        <is>
          <t>7b7ab5ac-7191-4118-960e-467b3f2947bc</t>
        </is>
      </c>
    </row>
    <row r="311" ht="45" customHeight="1">
      <c r="A311" s="12" t="inlineStr">
        <is>
          <t>Unit 7.2: Electricity</t>
        </is>
      </c>
      <c r="B311" s="12" t="inlineStr">
        <is>
          <t>Electrical Charge (Q=It)</t>
        </is>
      </c>
      <c r="C311" s="13" t="inlineStr">
        <is>
          <t>Using Q=It with Circuit Diagrams I [PH2.11]</t>
        </is>
      </c>
      <c r="D311" s="12" t="inlineStr">
        <is>
          <t>Calculate charge using the equation Q=It. Includes application of knowledge questions using circuit diagrams, but no unit conversions.</t>
        </is>
      </c>
      <c r="E311" s="12" t="inlineStr">
        <is>
          <t>9cd7b55e-7055-487f-aebd-bcaf16fc3a4c</t>
        </is>
      </c>
    </row>
    <row r="312" ht="45" customHeight="1">
      <c r="A312" s="12" t="inlineStr">
        <is>
          <t>Unit 7.2: Electricity</t>
        </is>
      </c>
      <c r="B312" s="12" t="inlineStr">
        <is>
          <t>Electrical Charge (Q=It)</t>
        </is>
      </c>
      <c r="C312" s="13" t="inlineStr">
        <is>
          <t>Using Q=It to Calculate Charge II [PH2.12]</t>
        </is>
      </c>
      <c r="D312" s="12" t="inlineStr">
        <is>
          <t>Calculate charge using the equation Q=It. Includes application and unit conversions.</t>
        </is>
      </c>
      <c r="E312" s="12" t="inlineStr">
        <is>
          <t>896644d9-d12b-4ecb-8ec7-2176d96ef23d</t>
        </is>
      </c>
    </row>
    <row r="313" ht="45" customHeight="1">
      <c r="A313" s="12" t="inlineStr">
        <is>
          <t>Unit 7.2: Electricity</t>
        </is>
      </c>
      <c r="B313" s="12" t="inlineStr">
        <is>
          <t>Electrical Charge (Q=It)</t>
        </is>
      </c>
      <c r="C313" s="13" t="inlineStr">
        <is>
          <t>Using Q=It with Circuit Diagrams II [PH2.13]</t>
        </is>
      </c>
      <c r="D313" s="12" t="inlineStr">
        <is>
          <t>Calculate charge using the equation Q=It. Includes application of knowledge questions using circuit diagrams, including unit conversions.</t>
        </is>
      </c>
      <c r="E313" s="12" t="inlineStr">
        <is>
          <t>2870bc49-2553-4fa7-893c-87169708bf5b</t>
        </is>
      </c>
    </row>
    <row r="314" ht="45" customHeight="1">
      <c r="A314" s="12" t="inlineStr">
        <is>
          <t>Unit 7.2: Electricity</t>
        </is>
      </c>
      <c r="B314" s="12" t="inlineStr">
        <is>
          <t>Electrical Charge (Q=It)</t>
        </is>
      </c>
      <c r="C314" s="13" t="inlineStr">
        <is>
          <t>Rearranging Q=It [PH2.14]</t>
        </is>
      </c>
      <c r="D314" s="12" t="inlineStr">
        <is>
          <t>Rearrange Q=It to find current and time. Includes unit conversions.</t>
        </is>
      </c>
      <c r="E314" s="12" t="inlineStr">
        <is>
          <t>db67c69a-e5e4-4ba7-a533-7938a71d0cc2</t>
        </is>
      </c>
    </row>
    <row r="315" ht="45" customHeight="1">
      <c r="A315" s="12" t="inlineStr">
        <is>
          <t>Unit 7.2: Electricity</t>
        </is>
      </c>
      <c r="B315" s="12" t="inlineStr">
        <is>
          <t>Electrical Charge (Q=It)</t>
        </is>
      </c>
      <c r="C315" s="13" t="inlineStr">
        <is>
          <t>Rearranging Q=It with Circuit Diagrams [PH2.15]</t>
        </is>
      </c>
      <c r="D315" s="12" t="inlineStr">
        <is>
          <t>Rearrange Q=It to find current and time. Includes application of circuit diagrams and unit conversions.</t>
        </is>
      </c>
      <c r="E315" s="12" t="inlineStr">
        <is>
          <t>b6b15fcb-44cd-43e0-aaec-0a874b54baf9</t>
        </is>
      </c>
    </row>
    <row r="316" ht="45" customHeight="1">
      <c r="A316" s="12" t="inlineStr">
        <is>
          <t>Unit 7.2: Electricity</t>
        </is>
      </c>
      <c r="B316" s="12" t="inlineStr">
        <is>
          <t>Potential Difference (V=IR)</t>
        </is>
      </c>
      <c r="C316" s="13" t="inlineStr">
        <is>
          <t>Diagnostic: Potential Difference (V=IR) [SY0.156]</t>
        </is>
      </c>
      <c r="D316" s="12" t="inlineStr">
        <is>
          <t>Diagnostic for potential difference, introducing resistance and calculating  using V=IR with and without circuit diagrams.</t>
        </is>
      </c>
      <c r="E316" s="12" t="inlineStr">
        <is>
          <t>4e843469-7434-4748-8a29-d5e3652b6a15</t>
        </is>
      </c>
    </row>
    <row r="317" ht="45" customHeight="1">
      <c r="A317" s="12" t="inlineStr">
        <is>
          <t>Unit 7.2: Electricity</t>
        </is>
      </c>
      <c r="B317" s="12" t="inlineStr">
        <is>
          <t>Potential Difference (V=IR)</t>
        </is>
      </c>
      <c r="C317" s="13" t="inlineStr">
        <is>
          <t>Potential Difference [PH2.16]</t>
        </is>
      </c>
      <c r="D317" s="12" t="inlineStr">
        <is>
          <t>Describe potential difference and how to measure it within a circuit.</t>
        </is>
      </c>
      <c r="E317" s="12" t="inlineStr">
        <is>
          <t>6d1ea38a-6d99-49d5-a8bb-cdef979b1ca2</t>
        </is>
      </c>
    </row>
    <row r="318" ht="45" customHeight="1">
      <c r="A318" s="12" t="inlineStr">
        <is>
          <t>Unit 7.2: Electricity</t>
        </is>
      </c>
      <c r="B318" s="12" t="inlineStr">
        <is>
          <t>Potential Difference (V=IR)</t>
        </is>
      </c>
      <c r="C318" s="13" t="inlineStr">
        <is>
          <t>Resistance [PH2.17]</t>
        </is>
      </c>
      <c r="D318" s="12" t="inlineStr">
        <is>
          <t>Describe resistance in term of electrons and different factors that can impact resistance, such as thickness and length.</t>
        </is>
      </c>
      <c r="E318" s="12" t="inlineStr">
        <is>
          <t>b4dfa72c-8b7a-4f16-b49e-e5c43100cb18</t>
        </is>
      </c>
    </row>
    <row r="319" ht="45" customHeight="1">
      <c r="A319" s="12" t="inlineStr">
        <is>
          <t>Unit 7.2: Electricity</t>
        </is>
      </c>
      <c r="B319" s="12" t="inlineStr">
        <is>
          <t>Potential Difference (V=IR)</t>
        </is>
      </c>
      <c r="C319" s="13" t="inlineStr">
        <is>
          <t>Using V=IR to Calculate pd I [PH2.18]</t>
        </is>
      </c>
      <c r="D319" s="12" t="inlineStr">
        <is>
          <t>Calculate potential difference using the equation V=IR. Includes some application of knowledge questions, but no unit conversions.</t>
        </is>
      </c>
      <c r="E319" s="12" t="inlineStr">
        <is>
          <t>a4149cf1-d663-41ca-a3ce-ba7d0b6c2861</t>
        </is>
      </c>
    </row>
    <row r="320" ht="45" customHeight="1">
      <c r="A320" s="12" t="inlineStr">
        <is>
          <t>Unit 7.2: Electricity</t>
        </is>
      </c>
      <c r="B320" s="12" t="inlineStr">
        <is>
          <t>Potential Difference (V=IR)</t>
        </is>
      </c>
      <c r="C320" s="13" t="inlineStr">
        <is>
          <t>Using V=IR with Circuit Diagrams I [PH2.19]</t>
        </is>
      </c>
      <c r="D320" s="12" t="inlineStr">
        <is>
          <t>Calculate potential difference using the equation V=IR. Includes application of knowledge questions using circuit diagrams, but no unit conversions.</t>
        </is>
      </c>
      <c r="E320" s="12" t="inlineStr">
        <is>
          <t>cd2f160c-8ffc-4bbb-9240-b940e61de2b8</t>
        </is>
      </c>
    </row>
    <row r="321" ht="45" customHeight="1">
      <c r="A321" s="12" t="inlineStr">
        <is>
          <t>Unit 7.2: Electricity</t>
        </is>
      </c>
      <c r="B321" s="12" t="inlineStr">
        <is>
          <t>Potential Difference (V=IR)</t>
        </is>
      </c>
      <c r="C321" s="13" t="inlineStr">
        <is>
          <t>Using V=IR to Calculate pd II [PH2.20]</t>
        </is>
      </c>
      <c r="D321" s="12" t="inlineStr">
        <is>
          <t>Calculate potential difference using the equation V=IR. Includes application and unit conversions.</t>
        </is>
      </c>
      <c r="E321" s="12" t="inlineStr">
        <is>
          <t>dae198a1-079b-4b5d-bc65-bdedb78f7b60</t>
        </is>
      </c>
    </row>
    <row r="322" ht="45" customHeight="1">
      <c r="A322" s="12" t="inlineStr">
        <is>
          <t>Unit 7.2: Electricity</t>
        </is>
      </c>
      <c r="B322" s="12" t="inlineStr">
        <is>
          <t>Potential Difference (V=IR)</t>
        </is>
      </c>
      <c r="C322" s="13" t="inlineStr">
        <is>
          <t>Using V=IR with Circuit Diagrams II [PH2.21]</t>
        </is>
      </c>
      <c r="D322" s="12" t="inlineStr">
        <is>
          <t>Calculate potential difference using the equation V=IR. Includes application of knowledge questions using circuit diagrams, including unit conversions.</t>
        </is>
      </c>
      <c r="E322" s="12" t="inlineStr">
        <is>
          <t>91a69332-7515-4f72-8b0e-0fe7b3f46599</t>
        </is>
      </c>
    </row>
    <row r="323" ht="45" customHeight="1">
      <c r="A323" s="12" t="inlineStr">
        <is>
          <t>Unit 7.2: Electricity</t>
        </is>
      </c>
      <c r="B323" s="12" t="inlineStr">
        <is>
          <t>Potential Difference (V=IR)</t>
        </is>
      </c>
      <c r="C323" s="13" t="inlineStr">
        <is>
          <t>Rearranging V=IR [PH2.22]</t>
        </is>
      </c>
      <c r="D323" s="12" t="inlineStr">
        <is>
          <t>Rearrange V=IR to find current and resistance. Includes unit conversions.</t>
        </is>
      </c>
      <c r="E323" s="12" t="inlineStr">
        <is>
          <t>75c8fa3f-1bf9-4027-a1b1-a225a6460afe</t>
        </is>
      </c>
    </row>
    <row r="324" ht="45" customHeight="1">
      <c r="A324" s="12" t="inlineStr">
        <is>
          <t>Unit 7.2: Electricity</t>
        </is>
      </c>
      <c r="B324" s="12" t="inlineStr">
        <is>
          <t>Potential Difference (V=IR)</t>
        </is>
      </c>
      <c r="C324" s="13" t="inlineStr">
        <is>
          <t>Rearranging V=IR with Circuit Diagrams [PH2.23]</t>
        </is>
      </c>
      <c r="D324" s="12" t="inlineStr">
        <is>
          <t>Rearrange V=IR to find current and resistance. Includes application of circuit diagrams and unit conversions.</t>
        </is>
      </c>
      <c r="E324" s="12" t="inlineStr">
        <is>
          <t>031190f8-7af6-4836-8d9b-5a0c713a0914</t>
        </is>
      </c>
    </row>
    <row r="325" ht="45" customHeight="1">
      <c r="A325" s="12" t="inlineStr">
        <is>
          <t>Unit 7.2: Electricity</t>
        </is>
      </c>
      <c r="B325" s="12" t="inlineStr">
        <is>
          <t>Ohmic &amp; Non-ohmic Conductors</t>
        </is>
      </c>
      <c r="C325" s="13" t="inlineStr">
        <is>
          <t>Diagnostic: Ohmic &amp; Non-ohmic Conductors [SY0.157]</t>
        </is>
      </c>
      <c r="D325" s="12" t="inlineStr">
        <is>
          <t>Diagnostic for ohmic and non-ohmic conductors and the associated resistance practicals. Circuit components covered: fixed resistors, filament bulbs, diodes, thermistors &amp; LDRs.</t>
        </is>
      </c>
      <c r="E325" s="12" t="inlineStr">
        <is>
          <t>fb6bf1e9-ee97-4235-8991-1f407c8c6309</t>
        </is>
      </c>
    </row>
    <row r="326" ht="45" customHeight="1">
      <c r="A326" s="12" t="inlineStr">
        <is>
          <t>Unit 7.2: Electricity</t>
        </is>
      </c>
      <c r="B326" s="12" t="inlineStr">
        <is>
          <t>Ohmic &amp; Non-ohmic Conductors</t>
        </is>
      </c>
      <c r="C326" s="13" t="inlineStr">
        <is>
          <t>Ohm's Law: Resistance &amp; Temperature [PH2.24]</t>
        </is>
      </c>
      <c r="D326" s="12" t="inlineStr">
        <is>
          <t>Describe the impact of temperature on resistance in terms of electron collisions. Identify Ohm's Law and classify components as ohmic or non-ohmic conductors.</t>
        </is>
      </c>
      <c r="E326" s="12" t="inlineStr">
        <is>
          <t>83f99503-cf66-4d11-8725-3bee7e405a87</t>
        </is>
      </c>
    </row>
    <row r="327" ht="45" customHeight="1">
      <c r="A327" s="12" t="inlineStr">
        <is>
          <t>Unit 7.2: Electricity</t>
        </is>
      </c>
      <c r="B327" s="12" t="inlineStr">
        <is>
          <t>Ohmic &amp; Non-ohmic Conductors</t>
        </is>
      </c>
      <c r="C327" s="13" t="inlineStr">
        <is>
          <t>Ohmic Conductors: Fixed Resistors [PH2.27]</t>
        </is>
      </c>
      <c r="D327" s="12" t="inlineStr">
        <is>
          <t>Describe the resistance of fixed resistors as ohmic conductors. Including to identify the corresponding IV graph.</t>
        </is>
      </c>
      <c r="E327" s="12" t="inlineStr">
        <is>
          <t>08e22a35-8bdf-46c1-b312-dd6d54d4aecd</t>
        </is>
      </c>
    </row>
    <row r="328" ht="45" customHeight="1">
      <c r="A328" s="12" t="inlineStr">
        <is>
          <t>Unit 7.2: Electricity</t>
        </is>
      </c>
      <c r="B328" s="12" t="inlineStr">
        <is>
          <t>Ohmic &amp; Non-ohmic Conductors</t>
        </is>
      </c>
      <c r="C328" s="13" t="inlineStr">
        <is>
          <t>Required Practical 15: I-V Resistor [SY7.14]</t>
        </is>
      </c>
      <c r="D328" s="12" t="inlineStr">
        <is>
          <t>Investigate the current-potential difference relationships of a fixed resistor.</t>
        </is>
      </c>
      <c r="E328" s="12" t="inlineStr">
        <is>
          <t>075f35c3-1b78-4818-a0b6-4d2eccb98683</t>
        </is>
      </c>
    </row>
    <row r="329" ht="45" customHeight="1">
      <c r="A329" s="12" t="inlineStr">
        <is>
          <t>Unit 7.2: Electricity</t>
        </is>
      </c>
      <c r="B329" s="12" t="inlineStr">
        <is>
          <t>Ohmic &amp; Non-ohmic Conductors</t>
        </is>
      </c>
      <c r="C329" s="13" t="inlineStr">
        <is>
          <t>Non-ohmic Conductors: Filament Bulbs [PH2.30]</t>
        </is>
      </c>
      <c r="D329" s="12" t="inlineStr">
        <is>
          <t>Describe the resistance of filament bulbs as non-ohmic conductors. Including to identify the corresponding IV graph.</t>
        </is>
      </c>
      <c r="E329" s="12" t="inlineStr">
        <is>
          <t>0ccc301f-c280-459d-a591-fe821722492b</t>
        </is>
      </c>
    </row>
    <row r="330" ht="45" customHeight="1">
      <c r="A330" s="12" t="inlineStr">
        <is>
          <t>Unit 7.2: Electricity</t>
        </is>
      </c>
      <c r="B330" s="12" t="inlineStr">
        <is>
          <t>Ohmic &amp; Non-ohmic Conductors</t>
        </is>
      </c>
      <c r="C330" s="13" t="inlineStr">
        <is>
          <t>Required Practical 15: I-V Filament Bulb [SY7.15]</t>
        </is>
      </c>
      <c r="D330" s="12" t="inlineStr">
        <is>
          <t>Investigate the current-potential difference relationships of a filament bulb.</t>
        </is>
      </c>
      <c r="E330" s="12" t="inlineStr">
        <is>
          <t>4681c393-0dae-41f7-a74a-79c535c8c59f</t>
        </is>
      </c>
    </row>
    <row r="331" ht="45" customHeight="1">
      <c r="A331" s="12" t="inlineStr">
        <is>
          <t>Unit 7.2: Electricity</t>
        </is>
      </c>
      <c r="B331" s="12" t="inlineStr">
        <is>
          <t>Ohmic &amp; Non-ohmic Conductors</t>
        </is>
      </c>
      <c r="C331" s="13" t="inlineStr">
        <is>
          <t>Non-ohmic Conductors: Diodes [PH2.33]</t>
        </is>
      </c>
      <c r="D331" s="12" t="inlineStr">
        <is>
          <t>Describe the resistance of diodes as non-ohmic conductors. Including to identify the corresponding IV graph.</t>
        </is>
      </c>
      <c r="E331" s="12" t="inlineStr">
        <is>
          <t>5ab67d11-b949-40dc-94c8-162e716d32da</t>
        </is>
      </c>
    </row>
    <row r="332" ht="45" customHeight="1">
      <c r="A332" s="12" t="inlineStr">
        <is>
          <t>Unit 7.2: Electricity</t>
        </is>
      </c>
      <c r="B332" s="12" t="inlineStr">
        <is>
          <t>Ohmic &amp; Non-ohmic Conductors</t>
        </is>
      </c>
      <c r="C332" s="13" t="inlineStr">
        <is>
          <t>Required Practical 15: I-V Diode [SY7.16]</t>
        </is>
      </c>
      <c r="D332" s="12" t="inlineStr">
        <is>
          <t>Investigate the current-potential difference relationships of a diode.</t>
        </is>
      </c>
      <c r="E332" s="12" t="inlineStr">
        <is>
          <t>52198481-fbea-4071-9651-50b9fed32066</t>
        </is>
      </c>
    </row>
    <row r="333" ht="45" customHeight="1">
      <c r="A333" s="12" t="inlineStr">
        <is>
          <t>Unit 7.2: Electricity</t>
        </is>
      </c>
      <c r="B333" s="12" t="inlineStr">
        <is>
          <t>Ohmic &amp; Non-ohmic Conductors</t>
        </is>
      </c>
      <c r="C333" s="13" t="inlineStr">
        <is>
          <t>Non-ohmic Conductors: Thermistors [PH2.36]</t>
        </is>
      </c>
      <c r="D333" s="12" t="inlineStr">
        <is>
          <t>Describe the resistance of thermistors as non-ohmic conductors. Including to identify the corresponding IV graph.</t>
        </is>
      </c>
      <c r="E333" s="12" t="inlineStr">
        <is>
          <t>7a3a3e4a-cf68-4dfb-9259-e82b8b37824b</t>
        </is>
      </c>
    </row>
    <row r="334" ht="45" customHeight="1">
      <c r="A334" s="12" t="inlineStr">
        <is>
          <t>Unit 7.2: Electricity</t>
        </is>
      </c>
      <c r="B334" s="12" t="inlineStr">
        <is>
          <t>Ohmic &amp; Non-ohmic Conductors</t>
        </is>
      </c>
      <c r="C334" s="13" t="inlineStr">
        <is>
          <t>Required Practical 16: Resistance &amp; Length [SY7.17]</t>
        </is>
      </c>
      <c r="D334" s="12" t="inlineStr">
        <is>
          <t>Investigate how the resistance of a wire varies with its length.</t>
        </is>
      </c>
      <c r="E334" s="12" t="inlineStr">
        <is>
          <t>4cd6cd22-5389-42d3-a41a-8c49ae14038f</t>
        </is>
      </c>
    </row>
    <row r="335" ht="45" customHeight="1">
      <c r="A335" s="12" t="inlineStr">
        <is>
          <t>Unit 7.2: Electricity</t>
        </is>
      </c>
      <c r="B335" s="12" t="inlineStr">
        <is>
          <t>Ohmic &amp; Non-ohmic Conductors</t>
        </is>
      </c>
      <c r="C335" s="13" t="inlineStr">
        <is>
          <t>Practical: Resistance of Thermistors [PH2.37]</t>
        </is>
      </c>
      <c r="D335" s="12" t="inlineStr">
        <is>
          <t>Investigate the relationship between resistance and temperature of a thermistor.</t>
        </is>
      </c>
      <c r="E335" s="12" t="inlineStr">
        <is>
          <t>88a97b98-2275-4be0-b166-b6df95b0a64d</t>
        </is>
      </c>
    </row>
    <row r="336" ht="45" customHeight="1">
      <c r="A336" s="12" t="inlineStr">
        <is>
          <t>Unit 7.2: Electricity</t>
        </is>
      </c>
      <c r="B336" s="12" t="inlineStr">
        <is>
          <t>Ohmic &amp; Non-ohmic Conductors</t>
        </is>
      </c>
      <c r="C336" s="13" t="inlineStr">
        <is>
          <t>Non-ohmic Conductors: LDRs [PH2.38]</t>
        </is>
      </c>
      <c r="D336" s="12" t="inlineStr">
        <is>
          <t>Describe the resistance of light dependent resistors (LDRs) as non-ohmic conductors. Including to identify the corresponding IV graph.</t>
        </is>
      </c>
      <c r="E336" s="12" t="inlineStr">
        <is>
          <t>54a96c3e-ad40-433d-bc4e-b86e15f6183b</t>
        </is>
      </c>
    </row>
    <row r="337" ht="45" customHeight="1">
      <c r="A337" s="12" t="inlineStr">
        <is>
          <t>Unit 7.2: Electricity</t>
        </is>
      </c>
      <c r="B337" s="12" t="inlineStr">
        <is>
          <t>Ohmic &amp; Non-ohmic Conductors</t>
        </is>
      </c>
      <c r="C337" s="13" t="inlineStr">
        <is>
          <t>Practical: Resistance of LDRs [PH2.39]</t>
        </is>
      </c>
      <c r="D337" s="12" t="inlineStr">
        <is>
          <t>Investigate the relationship between resistance and light intensity of an LDR.</t>
        </is>
      </c>
      <c r="E337" s="12" t="inlineStr">
        <is>
          <t>9723d756-a5d2-4b04-afe3-feb5e3cf7d80</t>
        </is>
      </c>
    </row>
    <row r="338" ht="45" customHeight="1">
      <c r="A338" s="12" t="inlineStr">
        <is>
          <t>Unit 7.2: Electricity</t>
        </is>
      </c>
      <c r="B338" s="12" t="inlineStr">
        <is>
          <t>Ohmic &amp; Non-ohmic Conductors</t>
        </is>
      </c>
      <c r="C338" s="13" t="inlineStr">
        <is>
          <t>Applications of Non-ohmic Conductors [PH2.40]</t>
        </is>
      </c>
      <c r="D338" s="12" t="inlineStr">
        <is>
          <t xml:space="preserve">Describe applications of diodes, thermistors and LDRs in different settings. </t>
        </is>
      </c>
      <c r="E338" s="12" t="inlineStr">
        <is>
          <t>cf2533e7-a968-48d6-8a63-9b7a39951795</t>
        </is>
      </c>
    </row>
    <row r="339" ht="45" customHeight="1">
      <c r="A339" s="12" t="inlineStr">
        <is>
          <t>Unit 7.2: Electricity</t>
        </is>
      </c>
      <c r="B339" s="12" t="inlineStr">
        <is>
          <t>Series &amp; Parallel Circuits</t>
        </is>
      </c>
      <c r="C339" s="13" t="inlineStr">
        <is>
          <t>Diagnostic: Series &amp; Parallel Circuits [SY0.158]</t>
        </is>
      </c>
      <c r="D339" s="12" t="inlineStr">
        <is>
          <t>Diagnostic for the behaviour of current, potential difference and resistance in series and parallel circuits. This includes problem-solving using the V=IR equation.</t>
        </is>
      </c>
      <c r="E339" s="12" t="inlineStr">
        <is>
          <t>9960bd75-2bf8-4660-a336-e7157402e97d</t>
        </is>
      </c>
    </row>
    <row r="340" ht="45" customHeight="1">
      <c r="A340" s="12" t="inlineStr">
        <is>
          <t>Unit 7.2: Electricity</t>
        </is>
      </c>
      <c r="B340" s="12" t="inlineStr">
        <is>
          <t>Series &amp; Parallel Circuits</t>
        </is>
      </c>
      <c r="C340" s="13" t="inlineStr">
        <is>
          <t>Current in Series &amp; Parallel Circuits [PH2.41]</t>
        </is>
      </c>
      <c r="D340" s="12" t="inlineStr">
        <is>
          <t>Describe the behaviour of current in series and parallel circuits.</t>
        </is>
      </c>
      <c r="E340" s="12" t="inlineStr">
        <is>
          <t>c620bed5-8b3d-4221-81c2-6a01032e139c</t>
        </is>
      </c>
    </row>
    <row r="341" ht="45" customHeight="1">
      <c r="A341" s="12" t="inlineStr">
        <is>
          <t>Unit 7.2: Electricity</t>
        </is>
      </c>
      <c r="B341" s="12" t="inlineStr">
        <is>
          <t>Series &amp; Parallel Circuits</t>
        </is>
      </c>
      <c r="C341" s="13" t="inlineStr">
        <is>
          <t>Potential Difference in Series &amp; Parallel Circuits [PH2.42]</t>
        </is>
      </c>
      <c r="D341" s="12" t="inlineStr">
        <is>
          <t>Describe the behaviour of potential difference in series and parallel circuits.</t>
        </is>
      </c>
      <c r="E341" s="12" t="inlineStr">
        <is>
          <t>d307150a-61e6-4e91-9c5e-33e278be16e2</t>
        </is>
      </c>
    </row>
    <row r="342" ht="45" customHeight="1">
      <c r="A342" s="12" t="inlineStr">
        <is>
          <t>Unit 7.2: Electricity</t>
        </is>
      </c>
      <c r="B342" s="12" t="inlineStr">
        <is>
          <t>Series &amp; Parallel Circuits</t>
        </is>
      </c>
      <c r="C342" s="13" t="inlineStr">
        <is>
          <t>Resistance in Series &amp; Parallel Circuits [PH2.43]</t>
        </is>
      </c>
      <c r="D342" s="12" t="inlineStr">
        <is>
          <t>Describe the behaviour of resistance in series and parallel circuits. Does not include calculating resistance in parallel circuits.</t>
        </is>
      </c>
      <c r="E342" s="12" t="inlineStr">
        <is>
          <t>97ab8f5f-aaae-4938-a56c-127b6c4b3199</t>
        </is>
      </c>
    </row>
    <row r="343" ht="45" customHeight="1">
      <c r="A343" s="12" t="inlineStr">
        <is>
          <t>Unit 7.2: Electricity</t>
        </is>
      </c>
      <c r="B343" s="12" t="inlineStr">
        <is>
          <t>Series &amp; Parallel Circuits</t>
        </is>
      </c>
      <c r="C343" s="13" t="inlineStr">
        <is>
          <t>Required Practical 16: Resistance in Series &amp; Parallel [SY7.18]</t>
        </is>
      </c>
      <c r="D343" s="12" t="inlineStr">
        <is>
          <t>Investigate the resistance within series and parallel circuits.</t>
        </is>
      </c>
      <c r="E343" s="12" t="inlineStr">
        <is>
          <t>ef557ad3-9adb-427b-b5e4-cd0421d92b8b</t>
        </is>
      </c>
    </row>
    <row r="344" ht="45" customHeight="1">
      <c r="A344" s="12" t="inlineStr">
        <is>
          <t>Unit 7.2: Electricity</t>
        </is>
      </c>
      <c r="B344" s="12" t="inlineStr">
        <is>
          <t>Series &amp; Parallel Circuits</t>
        </is>
      </c>
      <c r="C344" s="13" t="inlineStr">
        <is>
          <t>Series &amp; Parallel Circuit Comparisons [PH2.46]</t>
        </is>
      </c>
      <c r="D344" s="12" t="inlineStr">
        <is>
          <t xml:space="preserve">Compare and identify how current, potential difference and resistance behaves in series and parallel circuits. </t>
        </is>
      </c>
      <c r="E344" s="12" t="inlineStr">
        <is>
          <t>851b5af4-a23d-4b57-88f4-389c64740196</t>
        </is>
      </c>
    </row>
    <row r="345" ht="45" customHeight="1">
      <c r="A345" s="12" t="inlineStr">
        <is>
          <t>Unit 7.2: Electricity</t>
        </is>
      </c>
      <c r="B345" s="12" t="inlineStr">
        <is>
          <t>Series &amp; Parallel Circuits</t>
        </is>
      </c>
      <c r="C345" s="13" t="inlineStr">
        <is>
          <t>Circuit Problem Solving with V=IR Equation I [PH2.47]</t>
        </is>
      </c>
      <c r="D345" s="12" t="inlineStr">
        <is>
          <t xml:space="preserve">Solve circuit problems using the V=IR relationship, while applying how current, potential difference and resistance behaves in series and parallel circuits. Problems require up to two steps to answer. </t>
        </is>
      </c>
      <c r="E345" s="12" t="inlineStr">
        <is>
          <t>cd91a0a0-32ce-4ebc-850e-fae9a1499379</t>
        </is>
      </c>
    </row>
    <row r="346" ht="45" customHeight="1">
      <c r="A346" s="12" t="inlineStr">
        <is>
          <t>Unit 7.2: Electricity</t>
        </is>
      </c>
      <c r="B346" s="12" t="inlineStr">
        <is>
          <t>Series &amp; Parallel Circuits</t>
        </is>
      </c>
      <c r="C346" s="13" t="inlineStr">
        <is>
          <t>Circuit Problem Solving with V=IR Equation II [PH2.48]</t>
        </is>
      </c>
      <c r="D346" s="12" t="inlineStr">
        <is>
          <t>Solve circuit problems using the V=IR relationship, while applying how current, potential difference and resistance behaves in series and parallel circuits. Problems require up to three steps to answer. Suitable for Combined Science and Physics - AQA, Edexcel and OCR exam boards. Foundation and higher tier.</t>
        </is>
      </c>
      <c r="E346" s="12" t="inlineStr">
        <is>
          <t>ddbeea73-c987-46b5-96ea-1e3466ba73cc</t>
        </is>
      </c>
    </row>
    <row r="347" ht="45" customHeight="1">
      <c r="A347" s="12" t="inlineStr">
        <is>
          <t>Unit 7.2: Electricity</t>
        </is>
      </c>
      <c r="B347" s="12" t="inlineStr">
        <is>
          <t>Series &amp; Parallel Circuits</t>
        </is>
      </c>
      <c r="C347" s="13" t="inlineStr">
        <is>
          <t>Required Practical 2: Specific Heat Capacity of Solids II [SY7.45]</t>
        </is>
      </c>
      <c r="D347" s="12" t="inlineStr">
        <is>
          <t>Investigate the specific heat capacity of solids for required practical 2. This version of the practical uses ammeters and voltmeters to measure the energy transferred, requiring an understanding of P=IV and E=Pt.</t>
        </is>
      </c>
      <c r="E347" s="12" t="inlineStr">
        <is>
          <t>ea92da21-751b-4ae3-97c4-0d7dc637e689</t>
        </is>
      </c>
    </row>
    <row r="348" ht="45" customHeight="1">
      <c r="A348" s="12" t="inlineStr">
        <is>
          <t>Unit 7.2: Electricity</t>
        </is>
      </c>
      <c r="B348" s="12" t="inlineStr">
        <is>
          <t>Series &amp; Parallel Circuits</t>
        </is>
      </c>
      <c r="C348" s="13" t="inlineStr">
        <is>
          <t>Required Practical 2: Specific Heat Capacity of Liquids II [SY7.46]</t>
        </is>
      </c>
      <c r="D348" s="12" t="inlineStr">
        <is>
          <t>Investigate the specific heat capacity of liquids for required practical 2. This version of the practical uses ammeters and voltmeters to measure the energy transferred, requiring an understanding of P=IV and E=Pt.</t>
        </is>
      </c>
      <c r="E348" s="12" t="inlineStr">
        <is>
          <t>45655c6f-4a79-4183-986f-d2c82423cd64</t>
        </is>
      </c>
    </row>
    <row r="349" ht="45" customHeight="1">
      <c r="A349" s="12" t="inlineStr">
        <is>
          <t>Unit 7.2: Electricity</t>
        </is>
      </c>
      <c r="B349" s="12" t="inlineStr">
        <is>
          <t>Mains Electricity</t>
        </is>
      </c>
      <c r="C349" s="13" t="inlineStr">
        <is>
          <t>Diagnostic: Mains Electricity [SY0.161]</t>
        </is>
      </c>
      <c r="D349" s="12" t="inlineStr">
        <is>
          <t>Diagnostic for the mains electricity topic.</t>
        </is>
      </c>
      <c r="E349" s="12" t="inlineStr">
        <is>
          <t>967e448f-6898-4f7f-af83-af2dc6f09991</t>
        </is>
      </c>
    </row>
    <row r="350" ht="45" customHeight="1">
      <c r="A350" s="12" t="inlineStr">
        <is>
          <t>Unit 7.2: Electricity</t>
        </is>
      </c>
      <c r="B350" s="12" t="inlineStr">
        <is>
          <t>Mains Electricity</t>
        </is>
      </c>
      <c r="C350" s="13" t="inlineStr">
        <is>
          <t>AC vs DC [PH2.49]</t>
        </is>
      </c>
      <c r="D350" s="12" t="inlineStr">
        <is>
          <t>Describe the difference between direct and alternating currents.</t>
        </is>
      </c>
      <c r="E350" s="12" t="inlineStr">
        <is>
          <t>b85c1c2b-64bc-44a3-bce9-f2a7ecfe47c3</t>
        </is>
      </c>
    </row>
    <row r="351" ht="45" customHeight="1">
      <c r="A351" s="12" t="inlineStr">
        <is>
          <t>Unit 7.2: Electricity</t>
        </is>
      </c>
      <c r="B351" s="12" t="inlineStr">
        <is>
          <t>Mains Electricity</t>
        </is>
      </c>
      <c r="C351" s="13" t="inlineStr">
        <is>
          <t>UK Electricity Supply [PH2.50]</t>
        </is>
      </c>
      <c r="D351" s="12" t="inlineStr">
        <is>
          <t>Identify the properties of the UK electricity supply.</t>
        </is>
      </c>
      <c r="E351" s="12" t="inlineStr">
        <is>
          <t>e593b9b8-8a0f-4e98-98ba-e62bdd1d0f6b</t>
        </is>
      </c>
    </row>
    <row r="352" ht="45" customHeight="1">
      <c r="A352" s="12" t="inlineStr">
        <is>
          <t>Unit 7.2: Electricity</t>
        </is>
      </c>
      <c r="B352" s="12" t="inlineStr">
        <is>
          <t>Mains Electricity</t>
        </is>
      </c>
      <c r="C352" s="13" t="inlineStr">
        <is>
          <t>Wiring a Plug: Type G/UK [PH2.55]</t>
        </is>
      </c>
      <c r="D352" s="12" t="inlineStr">
        <is>
          <t>Identify the structure of a type G (UK) plug. Describe the concept of grounding devices with earth wire and the potential differences between wires.</t>
        </is>
      </c>
      <c r="E352" s="12" t="inlineStr">
        <is>
          <t>72f821da-fead-4676-8718-a9c35a646f58</t>
        </is>
      </c>
    </row>
    <row r="353" ht="45" customHeight="1">
      <c r="A353" s="12" t="inlineStr">
        <is>
          <t>Unit 7.2: Electricity</t>
        </is>
      </c>
      <c r="B353" s="12" t="inlineStr">
        <is>
          <t>Mains Electricity</t>
        </is>
      </c>
      <c r="C353" s="13" t="inlineStr">
        <is>
          <t>Choosing a Fuse [PH2.56]</t>
        </is>
      </c>
      <c r="D353" s="12" t="inlineStr">
        <is>
          <t>Describe the function of a fuse and how to select the correct rating of fuse for an appliance.</t>
        </is>
      </c>
      <c r="E353" s="12" t="inlineStr">
        <is>
          <t>85993d49-bdb1-4d84-a6fc-5a074d0e1447</t>
        </is>
      </c>
    </row>
    <row r="354" ht="45" customHeight="1">
      <c r="A354" s="12" t="inlineStr">
        <is>
          <t>Unit 7.2: Electricity</t>
        </is>
      </c>
      <c r="B354" s="12" t="inlineStr">
        <is>
          <t>Mains Electricity</t>
        </is>
      </c>
      <c r="C354" s="13" t="inlineStr">
        <is>
          <t>Electricity Supply Safety [PH2.57]</t>
        </is>
      </c>
      <c r="D354" s="12" t="inlineStr">
        <is>
          <t xml:space="preserve">Describe the safety features of electrical appliances to protect their users. Includes fuses, circuit breakers, materials and the concept of grounding and double insulation. </t>
        </is>
      </c>
      <c r="E354" s="12" t="inlineStr">
        <is>
          <t>4bddfec7-a4bd-4e69-a0b4-e32911a98363</t>
        </is>
      </c>
    </row>
    <row r="355" ht="45" customHeight="1">
      <c r="A355" s="12" t="inlineStr">
        <is>
          <t>Unit 7.2: Electricity</t>
        </is>
      </c>
      <c r="B355" s="12" t="inlineStr">
        <is>
          <t>Mains Electricity</t>
        </is>
      </c>
      <c r="C355" s="13" t="inlineStr">
        <is>
          <t>Dangers of Electricity [PH2.58]</t>
        </is>
      </c>
      <c r="D355" s="12" t="inlineStr">
        <is>
          <t>Describing the dangers of domestic electricity supplies.</t>
        </is>
      </c>
      <c r="E355" s="12" t="inlineStr">
        <is>
          <t>89899473-f36d-4bc2-bf14-0564c31289ce</t>
        </is>
      </c>
    </row>
    <row r="356" ht="45" customHeight="1">
      <c r="A356" s="12" t="inlineStr">
        <is>
          <t>Unit 7.2: Electricity</t>
        </is>
      </c>
      <c r="B356" s="12" t="inlineStr">
        <is>
          <t>Mains Electricity</t>
        </is>
      </c>
      <c r="C356" s="13" t="inlineStr">
        <is>
          <t>The National Grid [PH2.59]</t>
        </is>
      </c>
      <c r="D356" s="12" t="inlineStr">
        <is>
          <t>Explain the purpose of the National Grid and how it improves efficiencies using transformers.</t>
        </is>
      </c>
      <c r="E356" s="12" t="inlineStr">
        <is>
          <t>0a7b95c2-fc87-4d77-a657-8bbcc2381ac1</t>
        </is>
      </c>
    </row>
    <row r="357" ht="45" customHeight="1">
      <c r="A357" s="12" t="inlineStr">
        <is>
          <t>Unit 7.2: Electricity</t>
        </is>
      </c>
      <c r="B357" s="12" t="inlineStr">
        <is>
          <t>Mains Electricity</t>
        </is>
      </c>
      <c r="C357" s="13" t="inlineStr">
        <is>
          <t>Oscilloscope Traces to Calculate Peak Pd [PH2.54]</t>
        </is>
      </c>
      <c r="D357" s="12" t="inlineStr">
        <is>
          <t>Use an oscilloscope trace to calculate the peak potential difference of a signal.</t>
        </is>
      </c>
      <c r="E357" s="12" t="inlineStr">
        <is>
          <t>102a0c3b-b2ea-425d-951f-6a8f92d605d3</t>
        </is>
      </c>
    </row>
    <row r="358" ht="45" customHeight="1">
      <c r="A358" s="12" t="inlineStr">
        <is>
          <t>Unit 7.2: Electricity</t>
        </is>
      </c>
      <c r="B358" s="12" t="inlineStr">
        <is>
          <t>Mains Electricity</t>
        </is>
      </c>
      <c r="C358" s="13" t="inlineStr">
        <is>
          <t>Transformers [PH2.60]</t>
        </is>
      </c>
      <c r="D358" s="12" t="inlineStr">
        <is>
          <t>An introduction to transformers explains how a transformer can increase or decrease the potential difference. Introduce the formula to calculate pd or current for each coil of the transformer.</t>
        </is>
      </c>
      <c r="E358" s="12" t="inlineStr">
        <is>
          <t>f483e0e2-eeac-489b-9297-d9ab294dc78f</t>
        </is>
      </c>
    </row>
    <row r="359" ht="45" customHeight="1">
      <c r="A359" s="12" t="inlineStr">
        <is>
          <t>Unit 7.2: Electricity</t>
        </is>
      </c>
      <c r="B359" s="12" t="inlineStr">
        <is>
          <t>Mains Electricity</t>
        </is>
      </c>
      <c r="C359" s="13" t="inlineStr">
        <is>
          <t>Transformer Calculations I [PH2.61]</t>
        </is>
      </c>
      <c r="D359" s="12" t="inlineStr">
        <is>
          <t>Calculate the potential difference or the current in the secondary coil of a transformer by using and rearranging the equation primary coil x current in primary coil =
the potential difference across secondary coil x current in the secondary coil."</t>
        </is>
      </c>
      <c r="E359" s="12" t="inlineStr">
        <is>
          <t>2fcf582b-b87f-421a-b898-fc45effb2d2c</t>
        </is>
      </c>
    </row>
    <row r="360" ht="45" customHeight="1">
      <c r="A360" s="12" t="inlineStr">
        <is>
          <t>Unit 7.2: Electricity</t>
        </is>
      </c>
      <c r="B360" s="12" t="inlineStr">
        <is>
          <t>Mains Electricity</t>
        </is>
      </c>
      <c r="C360" s="13" t="inlineStr">
        <is>
          <t>Transformer Calculations II [PH2.62]</t>
        </is>
      </c>
      <c r="D360" s="12" t="inlineStr">
        <is>
          <t>"Calculate the potential difference or the current in the primary coil of a transformer by using and rearranging the equation primary coil x current in primary coil =
the potential difference across secondary coil x current in the secondary coil."</t>
        </is>
      </c>
      <c r="E360" s="12" t="inlineStr">
        <is>
          <t>adc39cf4-84d7-437a-9ce3-3a3bace68f44</t>
        </is>
      </c>
    </row>
    <row r="361" ht="45" customHeight="1">
      <c r="A361" s="12" t="inlineStr">
        <is>
          <t>Unit 7.2: Electricity</t>
        </is>
      </c>
      <c r="B361" s="12" t="inlineStr">
        <is>
          <t>Power (P=E/t) &amp; Power (P=W/t)</t>
        </is>
      </c>
      <c r="C361" s="13" t="inlineStr">
        <is>
          <t>Diagnostic: Power (P=E/t) &amp; Power (P=W/t) [SY0.162]</t>
        </is>
      </c>
      <c r="D361" s="12" t="inlineStr">
        <is>
          <t>Diagnostic for the power (P=E/t) topic.</t>
        </is>
      </c>
      <c r="E361" s="12" t="inlineStr">
        <is>
          <t>06ed98a1-ad9a-4065-803b-7609b2318403</t>
        </is>
      </c>
    </row>
    <row r="362" ht="45" customHeight="1">
      <c r="A362" s="12" t="inlineStr">
        <is>
          <t>Unit 7.2: Electricity</t>
        </is>
      </c>
      <c r="B362" s="12" t="inlineStr">
        <is>
          <t>Power (P=E/t) &amp; Power (P=W/t)</t>
        </is>
      </c>
      <c r="C362" s="13" t="inlineStr">
        <is>
          <t>Power [PH1.30]</t>
        </is>
      </c>
      <c r="D362" s="12" t="inlineStr">
        <is>
          <t>Define power in relation to energy and time.</t>
        </is>
      </c>
      <c r="E362" s="12" t="inlineStr">
        <is>
          <t>054c30ef-7d08-40c9-aabe-e91c4c747635</t>
        </is>
      </c>
    </row>
    <row r="363" ht="45" customHeight="1">
      <c r="A363" s="12" t="inlineStr">
        <is>
          <t>Unit 7.2: Electricity</t>
        </is>
      </c>
      <c r="B363" s="12" t="inlineStr">
        <is>
          <t>Power (P=E/t) &amp; Power (P=W/t)</t>
        </is>
      </c>
      <c r="C363" s="13" t="inlineStr">
        <is>
          <t>Using P=E/t to Calculate Power I [PH1.31]</t>
        </is>
      </c>
      <c r="D363" s="12" t="inlineStr">
        <is>
          <t>Calculate power using the equation P=E/t. Includes some application of knowledge but no unit conversions.</t>
        </is>
      </c>
      <c r="E363" s="12" t="inlineStr">
        <is>
          <t>61b7f664-b94e-4334-a514-518f107ccc15</t>
        </is>
      </c>
    </row>
    <row r="364" ht="45" customHeight="1">
      <c r="A364" s="12" t="inlineStr">
        <is>
          <t>Unit 7.2: Electricity</t>
        </is>
      </c>
      <c r="B364" s="12" t="inlineStr">
        <is>
          <t>Power (P=E/t) &amp; Power (P=W/t)</t>
        </is>
      </c>
      <c r="C364" s="13" t="inlineStr">
        <is>
          <t>Using P=E/t to Calculate Power II [PH1.32]</t>
        </is>
      </c>
      <c r="D364" s="12" t="inlineStr">
        <is>
          <t>Calculate power using the equation P=E/t. Includes application and unit conversions.</t>
        </is>
      </c>
      <c r="E364" s="12" t="inlineStr">
        <is>
          <t>b411a968-4158-41f2-9011-4b77a1776933</t>
        </is>
      </c>
    </row>
    <row r="365" ht="45" customHeight="1">
      <c r="A365" s="12" t="inlineStr">
        <is>
          <t>Unit 7.2: Electricity</t>
        </is>
      </c>
      <c r="B365" s="12" t="inlineStr">
        <is>
          <t>Power (P=E/t) &amp; Power (P=W/t)</t>
        </is>
      </c>
      <c r="C365" s="13" t="inlineStr">
        <is>
          <t>Rearranging the P=E/t Equation [PH1.33]</t>
        </is>
      </c>
      <c r="D365" s="12" t="inlineStr">
        <is>
          <t xml:space="preserve">Rearrange P=E/t to find energy transferred and time, includes unit conversions. </t>
        </is>
      </c>
      <c r="E365" s="12" t="inlineStr">
        <is>
          <t>1b039a69-4bf9-4621-9b5f-8b67b47e3390</t>
        </is>
      </c>
    </row>
    <row r="366" ht="45" customHeight="1">
      <c r="A366" s="12" t="inlineStr">
        <is>
          <t>Unit 7.2: Electricity</t>
        </is>
      </c>
      <c r="B366" s="12" t="inlineStr">
        <is>
          <t>Power (P=E/t) &amp; Power (P=W/t)</t>
        </is>
      </c>
      <c r="C366" s="13" t="inlineStr">
        <is>
          <t>Using P=W/t to Calculate Power I [PH1.34]</t>
        </is>
      </c>
      <c r="D366" s="12" t="inlineStr">
        <is>
          <t>Calculate power combining the equations P=W/t and W=Fd. Includes some application of knowledge but no unit conversions.</t>
        </is>
      </c>
      <c r="E366" s="12" t="inlineStr">
        <is>
          <t>283776eb-8ac7-4a03-89a4-9be25e5aa492</t>
        </is>
      </c>
    </row>
    <row r="367" ht="45" customHeight="1">
      <c r="A367" s="12" t="inlineStr">
        <is>
          <t>Unit 7.2: Electricity</t>
        </is>
      </c>
      <c r="B367" s="12" t="inlineStr">
        <is>
          <t>Power (P=E/t) &amp; Power (P=W/t)</t>
        </is>
      </c>
      <c r="C367" s="13" t="inlineStr">
        <is>
          <t>Using P=W/t to Calculate Power II [PH1.35]</t>
        </is>
      </c>
      <c r="D367" s="12" t="inlineStr">
        <is>
          <t>Calculate power combining the equations P=W/t and W=Fd. Includes application and unit conversions.</t>
        </is>
      </c>
      <c r="E367" s="12" t="inlineStr">
        <is>
          <t>6444d18e-c3ee-4515-8b04-2bd8c03a71eb</t>
        </is>
      </c>
    </row>
    <row r="368" ht="45" customHeight="1">
      <c r="A368" s="12" t="inlineStr">
        <is>
          <t>Unit 7.2: Electricity</t>
        </is>
      </c>
      <c r="B368" s="12" t="inlineStr">
        <is>
          <t>Power (P=E/t) &amp; Power (P=W/t)</t>
        </is>
      </c>
      <c r="C368" s="13" t="inlineStr">
        <is>
          <t>Rearranging the P=W/t Equation [PH1.36]</t>
        </is>
      </c>
      <c r="D368" s="12" t="inlineStr">
        <is>
          <t>Rearrange P=W/t to find work done and time, includes unit conversions.</t>
        </is>
      </c>
      <c r="E368" s="12" t="inlineStr">
        <is>
          <t>18245c5b-2325-4a27-80ed-e0fada6f93ed</t>
        </is>
      </c>
    </row>
    <row r="369" ht="45" customHeight="1">
      <c r="A369" s="12" t="inlineStr">
        <is>
          <t>Unit 7.2: Electricity</t>
        </is>
      </c>
      <c r="B369" s="12" t="inlineStr">
        <is>
          <t>Power (P=IV) &amp; Power (P=I²R)</t>
        </is>
      </c>
      <c r="C369" s="13" t="inlineStr">
        <is>
          <t>Diagnostic: Power (P=IV) &amp; Power (P=I²R) [SY0.164]</t>
        </is>
      </c>
      <c r="D369" s="12" t="inlineStr">
        <is>
          <t>Diagnostic for the power (P=IV) and power (P=I²R) topic.</t>
        </is>
      </c>
      <c r="E369" s="12" t="inlineStr">
        <is>
          <t>f831a27f-0371-4e87-a3bb-657b536d8d87</t>
        </is>
      </c>
    </row>
    <row r="370" ht="45" customHeight="1">
      <c r="A370" s="12" t="inlineStr">
        <is>
          <t>Unit 7.2: Electricity</t>
        </is>
      </c>
      <c r="B370" s="12" t="inlineStr">
        <is>
          <t>Power (P=IV) &amp; Power (P=I²R)</t>
        </is>
      </c>
      <c r="C370" s="13" t="inlineStr">
        <is>
          <t>Power in Electrical Devices [PH2.74]</t>
        </is>
      </c>
      <c r="D370" s="12" t="inlineStr">
        <is>
          <t>Identify that power is related to the potential difference across it and the current through it with the equation P=IV.</t>
        </is>
      </c>
      <c r="E370" s="12" t="inlineStr">
        <is>
          <t>42f6ca04-ab32-4763-9d41-9deb282117a0</t>
        </is>
      </c>
    </row>
    <row r="371" ht="45" customHeight="1">
      <c r="A371" s="12" t="inlineStr">
        <is>
          <t>Unit 7.2: Electricity</t>
        </is>
      </c>
      <c r="B371" s="12" t="inlineStr">
        <is>
          <t>Power (P=IV) &amp; Power (P=I²R)</t>
        </is>
      </c>
      <c r="C371" s="13" t="inlineStr">
        <is>
          <t>Using P=IV to Calculate Power I [PH2.75]</t>
        </is>
      </c>
      <c r="D371" s="12" t="inlineStr">
        <is>
          <t>Calculate power of electrical devices using the P=IV equation. Includes some application of knowledge questions, but no unit conversions.</t>
        </is>
      </c>
      <c r="E371" s="12" t="inlineStr">
        <is>
          <t>7f1b7a8f-f947-4d70-b540-72f20ab21a99</t>
        </is>
      </c>
    </row>
    <row r="372" ht="45" customHeight="1">
      <c r="A372" s="12" t="inlineStr">
        <is>
          <t>Unit 7.2: Electricity</t>
        </is>
      </c>
      <c r="B372" s="12" t="inlineStr">
        <is>
          <t>Power (P=IV) &amp; Power (P=I²R)</t>
        </is>
      </c>
      <c r="C372" s="13" t="inlineStr">
        <is>
          <t>Using P=IV with Circuit Diagrams I [PH2.76]</t>
        </is>
      </c>
      <c r="D372" s="12" t="inlineStr">
        <is>
          <t>Calculate power of electrical components using the P=IV equation. Includes some application of circuit diagrams, but no unit conversions.</t>
        </is>
      </c>
      <c r="E372" s="12" t="inlineStr">
        <is>
          <t>4d44ddb2-86b3-4ee2-97dc-4d07e06a4a93</t>
        </is>
      </c>
    </row>
    <row r="373" ht="45" customHeight="1">
      <c r="A373" s="12" t="inlineStr">
        <is>
          <t>Unit 7.2: Electricity</t>
        </is>
      </c>
      <c r="B373" s="12" t="inlineStr">
        <is>
          <t>Power (P=IV) &amp; Power (P=I²R)</t>
        </is>
      </c>
      <c r="C373" s="13" t="inlineStr">
        <is>
          <t>Using P=IV to Calculate Power II [PH2.77]</t>
        </is>
      </c>
      <c r="D373" s="12" t="inlineStr">
        <is>
          <t>Calculate power of electrical devices using the P=IV equation. Includes application and unit conversions questions.</t>
        </is>
      </c>
      <c r="E373" s="12" t="inlineStr">
        <is>
          <t>947c8daf-e799-4d6c-882f-cc1567166766</t>
        </is>
      </c>
    </row>
    <row r="374" ht="45" customHeight="1">
      <c r="A374" s="12" t="inlineStr">
        <is>
          <t>Unit 7.2: Electricity</t>
        </is>
      </c>
      <c r="B374" s="12" t="inlineStr">
        <is>
          <t>Power (P=IV) &amp; Power (P=I²R)</t>
        </is>
      </c>
      <c r="C374" s="13" t="inlineStr">
        <is>
          <t>Using P=IV with Circuit Diagrams II [PH2.78]</t>
        </is>
      </c>
      <c r="D374" s="12" t="inlineStr">
        <is>
          <t>Calculate power of electrical components using the P=IV equation. Includes application of circuit diagrams and unit conversions.</t>
        </is>
      </c>
      <c r="E374" s="12" t="inlineStr">
        <is>
          <t>dba7417a-f00f-4c18-8b0f-25f8ef0c3c16</t>
        </is>
      </c>
    </row>
    <row r="375" ht="45" customHeight="1">
      <c r="A375" s="12" t="inlineStr">
        <is>
          <t>Unit 7.2: Electricity</t>
        </is>
      </c>
      <c r="B375" s="12" t="inlineStr">
        <is>
          <t>Power (P=IV) &amp; Power (P=I²R)</t>
        </is>
      </c>
      <c r="C375" s="13" t="inlineStr">
        <is>
          <t>Rearranging P=IV [PH2.79]</t>
        </is>
      </c>
      <c r="D375" s="12" t="inlineStr">
        <is>
          <t>Rearrange the P=IV equation to calculate current and potential difference. Includes application and unit conversions questions.</t>
        </is>
      </c>
      <c r="E375" s="12" t="inlineStr">
        <is>
          <t>4cc128cc-e71b-4615-992d-1e5901c39a1e</t>
        </is>
      </c>
    </row>
    <row r="376" ht="45" customHeight="1">
      <c r="A376" s="12" t="inlineStr">
        <is>
          <t>Unit 7.2: Electricity</t>
        </is>
      </c>
      <c r="B376" s="12" t="inlineStr">
        <is>
          <t>Power (P=IV) &amp; Power (P=I²R)</t>
        </is>
      </c>
      <c r="C376" s="13" t="inlineStr">
        <is>
          <t>Rearranging P=IV with Circuit Diagrams [PH2.80]</t>
        </is>
      </c>
      <c r="D376" s="12" t="inlineStr">
        <is>
          <t>Rearrange the P=IV equation to calculate current and potential difference. Includes application of circuit diagrams and unit conversions.</t>
        </is>
      </c>
      <c r="E376" s="12" t="inlineStr">
        <is>
          <t>fd02a55e-7585-444c-80ce-b3a1b1a620cf</t>
        </is>
      </c>
    </row>
    <row r="377" ht="45" customHeight="1">
      <c r="A377" s="12" t="inlineStr">
        <is>
          <t>Unit 7.2: Electricity</t>
        </is>
      </c>
      <c r="B377" s="12" t="inlineStr">
        <is>
          <t>Power (P=IV) &amp; Power (P=I²R)</t>
        </is>
      </c>
      <c r="C377" s="13" t="inlineStr">
        <is>
          <t>Using P=I²R to Calculate Power I [PH2.81]</t>
        </is>
      </c>
      <c r="D377" s="12" t="inlineStr">
        <is>
          <t>Calculate power of electrical devices using the P=I²R equation. Assumes knowledge of P=IV. Includes some application of knowledge questions, but no unit conversions.</t>
        </is>
      </c>
      <c r="E377" s="12" t="inlineStr">
        <is>
          <t>73ad9679-ce72-4014-bc61-cb1c57297f15</t>
        </is>
      </c>
    </row>
    <row r="378" ht="45" customHeight="1">
      <c r="A378" s="12" t="inlineStr">
        <is>
          <t>Unit 7.2: Electricity</t>
        </is>
      </c>
      <c r="B378" s="12" t="inlineStr">
        <is>
          <t>Power (P=IV) &amp; Power (P=I²R)</t>
        </is>
      </c>
      <c r="C378" s="13" t="inlineStr">
        <is>
          <t>Using P=I²R with Circuit Diagrams I [PH2.82]</t>
        </is>
      </c>
      <c r="D378" s="12" t="inlineStr">
        <is>
          <t>Calculate power of electrical components using the P=I²R equation. Assumes knowledge of P=IV. Includes some application of circuit diagrams, but no unit conversions.</t>
        </is>
      </c>
      <c r="E378" s="12" t="inlineStr">
        <is>
          <t>9ad520b6-0214-40e4-bbe6-c0441e6ba37d</t>
        </is>
      </c>
    </row>
    <row r="379" ht="45" customHeight="1">
      <c r="A379" s="12" t="inlineStr">
        <is>
          <t>Unit 7.2: Electricity</t>
        </is>
      </c>
      <c r="B379" s="12" t="inlineStr">
        <is>
          <t>Power (P=IV) &amp; Power (P=I²R)</t>
        </is>
      </c>
      <c r="C379" s="13" t="inlineStr">
        <is>
          <t>Using P=I²R to Calculate Power II [PH2.83]</t>
        </is>
      </c>
      <c r="D379" s="12" t="inlineStr">
        <is>
          <t>Calculate power of electrical devices using the P=I²R equation. Assumes knowledge of P=IV. Includes application and unit conversions questions.</t>
        </is>
      </c>
      <c r="E379" s="12" t="inlineStr">
        <is>
          <t>8a0c4b8f-0148-4770-84e9-4f28b4d2dde5</t>
        </is>
      </c>
    </row>
    <row r="380" ht="45" customHeight="1">
      <c r="A380" s="12" t="inlineStr">
        <is>
          <t>Unit 7.2: Electricity</t>
        </is>
      </c>
      <c r="B380" s="12" t="inlineStr">
        <is>
          <t>Power (P=IV) &amp; Power (P=I²R)</t>
        </is>
      </c>
      <c r="C380" s="13" t="inlineStr">
        <is>
          <t>Using P=I²R with Circuit Diagrams II [PH2.84]</t>
        </is>
      </c>
      <c r="D380" s="12" t="inlineStr">
        <is>
          <t>Calculate power of electrical components using the P=I²R equation. Assumes knowledge of P=IV. Includes application of circuit diagrams and unit conversions.</t>
        </is>
      </c>
      <c r="E380" s="12" t="inlineStr">
        <is>
          <t>b7a187d5-6e8a-42a3-ae40-5e83756948f1</t>
        </is>
      </c>
    </row>
    <row r="381" ht="45" customHeight="1">
      <c r="A381" s="12" t="inlineStr">
        <is>
          <t>Unit 7.2: Electricity</t>
        </is>
      </c>
      <c r="B381" s="12" t="inlineStr">
        <is>
          <t>Power (P=IV) &amp; Power (P=I²R)</t>
        </is>
      </c>
      <c r="C381" s="13" t="inlineStr">
        <is>
          <t>Rearranging P=I²R [PH2.85]</t>
        </is>
      </c>
      <c r="D381" s="12" t="inlineStr">
        <is>
          <t>Rearrange the P=I²R equation to calculate resistance and current. Assumes knowledge of P=IV. Includes application and unit conversions questions.</t>
        </is>
      </c>
      <c r="E381" s="12" t="inlineStr">
        <is>
          <t>9349f4c4-ee92-4738-b9e6-1bde9b1ec53d</t>
        </is>
      </c>
    </row>
    <row r="382" ht="45" customHeight="1">
      <c r="A382" s="12" t="inlineStr">
        <is>
          <t>Unit 7.2: Electricity</t>
        </is>
      </c>
      <c r="B382" s="12" t="inlineStr">
        <is>
          <t>Power (P=IV) &amp; Power (P=I²R)</t>
        </is>
      </c>
      <c r="C382" s="13" t="inlineStr">
        <is>
          <t>Rearranging P=I²R with Circuit Diagrams [PH2.86]</t>
        </is>
      </c>
      <c r="D382" s="12" t="inlineStr">
        <is>
          <t>Rearrange the P=I²R equation to calculate resistance and current. Assumes knowledge of P=IV. Includes application of circuit diagrams and unit conversions.</t>
        </is>
      </c>
      <c r="E382" s="12" t="inlineStr">
        <is>
          <t>bc603e63-0a00-4d3c-8838-2a0e1f460954</t>
        </is>
      </c>
    </row>
    <row r="383" ht="45" customHeight="1">
      <c r="A383" s="12" t="inlineStr">
        <is>
          <t>Unit 7.2: Electricity</t>
        </is>
      </c>
      <c r="B383" s="12" t="inlineStr">
        <is>
          <t>Energy Transfer (E=Pt) &amp; (E=QV)</t>
        </is>
      </c>
      <c r="C383" s="13" t="inlineStr">
        <is>
          <t>Diagnostic: Energy Transfer (E=Pt) &amp; (E=QV) [SY0.166]</t>
        </is>
      </c>
      <c r="D383" s="12" t="inlineStr">
        <is>
          <t>Diagnostic for the energy transfer (E=Pt) &amp; (E=QV) topic.</t>
        </is>
      </c>
      <c r="E383" s="12" t="inlineStr">
        <is>
          <t>417f5ed6-2021-42a4-9c01-d05e68ca186c</t>
        </is>
      </c>
    </row>
    <row r="384" ht="45" customHeight="1">
      <c r="A384" s="12" t="inlineStr">
        <is>
          <t>Unit 7.2: Electricity</t>
        </is>
      </c>
      <c r="B384" s="12" t="inlineStr">
        <is>
          <t>Energy Transfer (E=Pt) &amp; (E=QV)</t>
        </is>
      </c>
      <c r="C384" s="13" t="inlineStr">
        <is>
          <t>Energy Transfers in Everyday Appliances [PH2.70]</t>
        </is>
      </c>
      <c r="D384" s="12" t="inlineStr">
        <is>
          <t>Describe the process of energy transfer in electrical devices. Define 1 W.</t>
        </is>
      </c>
      <c r="E384" s="12" t="inlineStr">
        <is>
          <t>f66a62f3-8477-450c-8067-bce9dd477d82</t>
        </is>
      </c>
    </row>
    <row r="385" ht="45" customHeight="1">
      <c r="A385" s="12" t="inlineStr">
        <is>
          <t>Unit 7.2: Electricity</t>
        </is>
      </c>
      <c r="B385" s="12" t="inlineStr">
        <is>
          <t>Energy Transfer (E=Pt) &amp; (E=QV)</t>
        </is>
      </c>
      <c r="C385" s="13" t="inlineStr">
        <is>
          <t>Using E=Pt to Calculate Energy I [PH2.71]</t>
        </is>
      </c>
      <c r="D385" s="12" t="inlineStr">
        <is>
          <t>Calculate the energy transferred by electrical appliances using E=Pt. Includes some application of knowledge questions, but no unit conversions.</t>
        </is>
      </c>
      <c r="E385" s="12" t="inlineStr">
        <is>
          <t>33272d2a-8326-44da-a812-7f19d103fafa</t>
        </is>
      </c>
    </row>
    <row r="386" ht="45" customHeight="1">
      <c r="A386" s="12" t="inlineStr">
        <is>
          <t>Unit 7.2: Electricity</t>
        </is>
      </c>
      <c r="B386" s="12" t="inlineStr">
        <is>
          <t>Energy Transfer (E=Pt) &amp; (E=QV)</t>
        </is>
      </c>
      <c r="C386" s="13" t="inlineStr">
        <is>
          <t>Using E=Pt to Calculate Energy II [PH2.72]</t>
        </is>
      </c>
      <c r="D386" s="12" t="inlineStr">
        <is>
          <t>Calculate the energy transferred by electrical appliances using E=Pt. Includes application and unit conversions questions.</t>
        </is>
      </c>
      <c r="E386" s="12" t="inlineStr">
        <is>
          <t>9d823f3c-5026-4eef-9bcb-d0d714b2558f</t>
        </is>
      </c>
    </row>
    <row r="387" ht="45" customHeight="1">
      <c r="A387" s="12" t="inlineStr">
        <is>
          <t>Unit 7.2: Electricity</t>
        </is>
      </c>
      <c r="B387" s="12" t="inlineStr">
        <is>
          <t>Energy Transfer (E=Pt) &amp; (E=QV)</t>
        </is>
      </c>
      <c r="C387" s="13" t="inlineStr">
        <is>
          <t>Rearranging E=Pt [PH2.73]</t>
        </is>
      </c>
      <c r="D387" s="12" t="inlineStr">
        <is>
          <t>Rearrange the E=Pt equation to calculate power and time. Includes application and unit conversions questions.</t>
        </is>
      </c>
      <c r="E387" s="12" t="inlineStr">
        <is>
          <t>e7ababbd-5403-4456-8123-4f0d3f90e4d9</t>
        </is>
      </c>
    </row>
    <row r="388" ht="45" customHeight="1">
      <c r="A388" s="12" t="inlineStr">
        <is>
          <t>Unit 7.2: Electricity</t>
        </is>
      </c>
      <c r="B388" s="12" t="inlineStr">
        <is>
          <t>Energy Transfer (E=Pt) &amp; (E=QV)</t>
        </is>
      </c>
      <c r="C388" s="13" t="inlineStr">
        <is>
          <t>Work Done in a Circuit [PH2.63]</t>
        </is>
      </c>
      <c r="D388" s="12" t="inlineStr">
        <is>
          <t>Describe the work done in an electrical circuits and appliances. Introducing the E=QV equation.</t>
        </is>
      </c>
      <c r="E388" s="12" t="inlineStr">
        <is>
          <t>03e348e4-ce70-4e40-ac44-fd336e5ea96d</t>
        </is>
      </c>
    </row>
    <row r="389" ht="45" customHeight="1">
      <c r="A389" s="12" t="inlineStr">
        <is>
          <t>Unit 7.2: Electricity</t>
        </is>
      </c>
      <c r="B389" s="12" t="inlineStr">
        <is>
          <t>Energy Transfer (E=Pt) &amp; (E=QV)</t>
        </is>
      </c>
      <c r="C389" s="13" t="inlineStr">
        <is>
          <t>Using E=QV to Calculate Energy I [PH2.64]</t>
        </is>
      </c>
      <c r="D389" s="12" t="inlineStr">
        <is>
          <t>Calculate work done by electrical appliances using E=QV. Includes some application of knowledge questions, but no unit conversions.</t>
        </is>
      </c>
      <c r="E389" s="12" t="inlineStr">
        <is>
          <t>1675c7be-bcdf-4946-b747-0e7eefe6ea2f</t>
        </is>
      </c>
    </row>
    <row r="390" ht="45" customHeight="1">
      <c r="A390" s="12" t="inlineStr">
        <is>
          <t>Unit 7.2: Electricity</t>
        </is>
      </c>
      <c r="B390" s="12" t="inlineStr">
        <is>
          <t>Energy Transfer (E=Pt) &amp; (E=QV)</t>
        </is>
      </c>
      <c r="C390" s="13" t="inlineStr">
        <is>
          <t>Using E=QV with Circuit Diagrams I [PH2.65]</t>
        </is>
      </c>
      <c r="D390" s="12" t="inlineStr">
        <is>
          <t>Calculate work done in electrical circuits using E=QV. Includes some application of circuit diagrams, but no unit conversions.</t>
        </is>
      </c>
      <c r="E390" s="12" t="inlineStr">
        <is>
          <t>0cce283b-cf3d-440f-8f28-d03528e6f2d6</t>
        </is>
      </c>
    </row>
    <row r="391" ht="45" customHeight="1">
      <c r="A391" s="12" t="inlineStr">
        <is>
          <t>Unit 7.2: Electricity</t>
        </is>
      </c>
      <c r="B391" s="12" t="inlineStr">
        <is>
          <t>Energy Transfer (E=Pt) &amp; (E=QV)</t>
        </is>
      </c>
      <c r="C391" s="13" t="inlineStr">
        <is>
          <t>Using E=QV to Calculate Energy II [PH2.66]</t>
        </is>
      </c>
      <c r="D391" s="12" t="inlineStr">
        <is>
          <t>Calculate work done by electrical appliances using E=QV. Includes application and unit conversions questions.</t>
        </is>
      </c>
      <c r="E391" s="12" t="inlineStr">
        <is>
          <t>aa5e9f20-4a16-4369-bed4-1b59e4f0b056</t>
        </is>
      </c>
    </row>
    <row r="392" ht="45" customHeight="1">
      <c r="A392" s="12" t="inlineStr">
        <is>
          <t>Unit 7.2: Electricity</t>
        </is>
      </c>
      <c r="B392" s="12" t="inlineStr">
        <is>
          <t>Energy Transfer (E=Pt) &amp; (E=QV)</t>
        </is>
      </c>
      <c r="C392" s="13" t="inlineStr">
        <is>
          <t>Using E=QV with Circuit Diagrams II [PH2.67]</t>
        </is>
      </c>
      <c r="D392" s="12" t="inlineStr">
        <is>
          <t>Calculate work done in electrical circuits using E=QV. Includes application of circuit diagrams and unit conversions.</t>
        </is>
      </c>
      <c r="E392" s="12" t="inlineStr">
        <is>
          <t>2e994980-d26b-4e8b-82f1-15023d012ffa</t>
        </is>
      </c>
    </row>
    <row r="393" ht="45" customHeight="1">
      <c r="A393" s="12" t="inlineStr">
        <is>
          <t>Unit 7.2: Electricity</t>
        </is>
      </c>
      <c r="B393" s="12" t="inlineStr">
        <is>
          <t>Energy Transfer (E=Pt) &amp; (E=QV)</t>
        </is>
      </c>
      <c r="C393" s="13" t="inlineStr">
        <is>
          <t>Rearranging E=QV [PH2.68]</t>
        </is>
      </c>
      <c r="D393" s="12" t="inlineStr">
        <is>
          <t>Rearrange the E=QV equation to calculate charge and potential difference. Includes unit conversions.</t>
        </is>
      </c>
      <c r="E393" s="12" t="inlineStr">
        <is>
          <t>6d1fc101-13db-4e81-8bf3-537d35416282</t>
        </is>
      </c>
    </row>
    <row r="394" ht="45" customHeight="1">
      <c r="A394" s="12" t="inlineStr">
        <is>
          <t>Unit 7.2: Electricity</t>
        </is>
      </c>
      <c r="B394" s="12" t="inlineStr">
        <is>
          <t>Energy Transfer (E=Pt) &amp; (E=QV)</t>
        </is>
      </c>
      <c r="C394" s="13" t="inlineStr">
        <is>
          <t>Rearranging E=QV with Circuit Diagrams [PH2.69]</t>
        </is>
      </c>
      <c r="D394" s="12" t="inlineStr">
        <is>
          <t>Rearrange the E=QV equation to calculate charge and potential difference. Includes application of circuit diagrams and unit conversions.</t>
        </is>
      </c>
      <c r="E394" s="12" t="inlineStr">
        <is>
          <t>11ca65b8-3261-4e5f-b3d1-c1ef5a1622de</t>
        </is>
      </c>
    </row>
    <row r="395" ht="45" customHeight="1">
      <c r="A395" s="12" t="inlineStr">
        <is>
          <t>Unit 7.3: Acids &amp; Alkalis</t>
        </is>
      </c>
      <c r="B395" s="12" t="inlineStr">
        <is>
          <t>Separating Mixtures</t>
        </is>
      </c>
      <c r="C395" s="13" t="inlineStr">
        <is>
          <t>Diagnostic: Separating Mixtures [SY0.169]</t>
        </is>
      </c>
      <c r="D395" s="12" t="inlineStr">
        <is>
          <t>Diagnostic for separation techniques.</t>
        </is>
      </c>
      <c r="E395" s="12" t="inlineStr">
        <is>
          <t>5b511cc5-1db4-4b79-b14e-7eee5e18f7fa</t>
        </is>
      </c>
    </row>
    <row r="396" ht="45" customHeight="1">
      <c r="A396" s="12" t="inlineStr">
        <is>
          <t>Unit 7.3: Acids &amp; Alkalis</t>
        </is>
      </c>
      <c r="B396" s="12" t="inlineStr">
        <is>
          <t>Separating Mixtures</t>
        </is>
      </c>
      <c r="C396" s="13" t="inlineStr">
        <is>
          <t>Pure Substances: Elements &amp; Compounds [CK20.05]</t>
        </is>
      </c>
      <c r="D396" s="12" t="inlineStr">
        <is>
          <t>Define pure substances, atoms, elements, compounds and molecules. Includes basic particle model descriptions.</t>
        </is>
      </c>
      <c r="E396" s="12" t="inlineStr">
        <is>
          <t>c408c120-25f7-4034-a257-cfbff18d4d02</t>
        </is>
      </c>
    </row>
    <row r="397" ht="45" customHeight="1">
      <c r="A397" s="12" t="inlineStr">
        <is>
          <t>Unit 7.3: Acids &amp; Alkalis</t>
        </is>
      </c>
      <c r="B397" s="12" t="inlineStr">
        <is>
          <t>Separating Mixtures</t>
        </is>
      </c>
      <c r="C397" s="13" t="inlineStr">
        <is>
          <t>Pure Substances &amp; Mixtures [CH1.22]</t>
        </is>
      </c>
      <c r="D397" s="12" t="inlineStr">
        <is>
          <t>Define 'pure' and 'mixture' and identify pure substances and mixtures from diagrams and text.</t>
        </is>
      </c>
      <c r="E397" s="12" t="inlineStr">
        <is>
          <t>6d5e86d4-8117-4d29-800e-f930137d7382</t>
        </is>
      </c>
    </row>
    <row r="398" ht="45" customHeight="1">
      <c r="A398" s="12" t="inlineStr">
        <is>
          <t>Unit 7.3: Acids &amp; Alkalis</t>
        </is>
      </c>
      <c r="B398" s="12" t="inlineStr">
        <is>
          <t>Separating Mixtures</t>
        </is>
      </c>
      <c r="C398" s="13" t="inlineStr">
        <is>
          <t>Separating Mixtures [CH1.23]</t>
        </is>
      </c>
      <c r="D398" s="12" t="inlineStr">
        <is>
          <t>Identify different separating techniques and apply knowledge to solve simple problems.</t>
        </is>
      </c>
      <c r="E398" s="12" t="inlineStr">
        <is>
          <t>cb8d07b8-e471-49f5-8ca4-0e8786185fd3</t>
        </is>
      </c>
    </row>
    <row r="399" ht="45" customHeight="1">
      <c r="A399" s="12" t="inlineStr">
        <is>
          <t>Unit 7.3: Acids &amp; Alkalis</t>
        </is>
      </c>
      <c r="B399" s="12" t="inlineStr">
        <is>
          <t>Separating Mixtures</t>
        </is>
      </c>
      <c r="C399" s="13" t="inlineStr">
        <is>
          <t>Dissolving [CK20.07]</t>
        </is>
      </c>
      <c r="D399" s="12" t="inlineStr">
        <is>
          <t>Describe dissolving and use key words relating to solutions. Does not include the particle model.</t>
        </is>
      </c>
      <c r="E399" s="12" t="inlineStr">
        <is>
          <t>7ad0d0ec-cca9-4fe2-a15d-402c5031ae51</t>
        </is>
      </c>
    </row>
    <row r="400" ht="45" customHeight="1">
      <c r="A400" s="12" t="inlineStr">
        <is>
          <t>Unit 7.3: Acids &amp; Alkalis</t>
        </is>
      </c>
      <c r="B400" s="12" t="inlineStr">
        <is>
          <t>Separating Mixtures</t>
        </is>
      </c>
      <c r="C400" s="13" t="inlineStr">
        <is>
          <t>Keywords Relating to Solutions [CH1.24]</t>
        </is>
      </c>
      <c r="D400" s="12" t="inlineStr">
        <is>
          <t>Use the keywords relating to solutions correctly. Includes the particle model to explain dissolving.</t>
        </is>
      </c>
      <c r="E400" s="12" t="inlineStr">
        <is>
          <t>99a304b3-811b-4d3d-b9cc-ac6665c8a0df</t>
        </is>
      </c>
    </row>
    <row r="401" ht="45" customHeight="1">
      <c r="A401" s="12" t="inlineStr">
        <is>
          <t>Unit 7.3: Acids &amp; Alkalis</t>
        </is>
      </c>
      <c r="B401" s="12" t="inlineStr">
        <is>
          <t>Separating Mixtures</t>
        </is>
      </c>
      <c r="C401" s="13" t="inlineStr">
        <is>
          <t>Filtration [CH1.25]</t>
        </is>
      </c>
      <c r="D401" s="12" t="inlineStr">
        <is>
          <t>Recall the method for carrying out filtration and its uses.</t>
        </is>
      </c>
      <c r="E401" s="12" t="inlineStr">
        <is>
          <t>6dc5ca23-89e6-407a-995c-7f46218d3228</t>
        </is>
      </c>
    </row>
    <row r="402" ht="45" customHeight="1">
      <c r="A402" s="12" t="inlineStr">
        <is>
          <t>Unit 7.3: Acids &amp; Alkalis</t>
        </is>
      </c>
      <c r="B402" s="12" t="inlineStr">
        <is>
          <t>Separating Mixtures</t>
        </is>
      </c>
      <c r="C402" s="13" t="inlineStr">
        <is>
          <t>Evaporation [CH1.26]</t>
        </is>
      </c>
      <c r="D402" s="12" t="inlineStr">
        <is>
          <t>Recall the method for carrying out evaporation and its uses.</t>
        </is>
      </c>
      <c r="E402" s="12" t="inlineStr">
        <is>
          <t>c3460457-28a0-439d-9ca1-fbaf512fed79</t>
        </is>
      </c>
    </row>
    <row r="403" ht="45" customHeight="1">
      <c r="A403" s="12" t="inlineStr">
        <is>
          <t>Unit 7.3: Acids &amp; Alkalis</t>
        </is>
      </c>
      <c r="B403" s="12" t="inlineStr">
        <is>
          <t>Separating Mixtures</t>
        </is>
      </c>
      <c r="C403" s="13" t="inlineStr">
        <is>
          <t>Crystallisation [CH1.27]</t>
        </is>
      </c>
      <c r="D403" s="12" t="inlineStr">
        <is>
          <t>Recall the method for carrying out crystallisation and its uses.</t>
        </is>
      </c>
      <c r="E403" s="12" t="inlineStr">
        <is>
          <t>3057d570-5661-4699-aa7c-9bd1fa9ff36b</t>
        </is>
      </c>
    </row>
    <row r="404" ht="45" customHeight="1">
      <c r="A404" s="12" t="inlineStr">
        <is>
          <t>Unit 7.3: Acids &amp; Alkalis</t>
        </is>
      </c>
      <c r="B404" s="12" t="inlineStr">
        <is>
          <t>Separating Mixtures</t>
        </is>
      </c>
      <c r="C404" s="13" t="inlineStr">
        <is>
          <t>Practical: Simple Distillation [CH1.28]</t>
        </is>
      </c>
      <c r="D404" s="12" t="inlineStr">
        <is>
          <t>Recall the method for carrying out simple distillation and its uses.</t>
        </is>
      </c>
      <c r="E404" s="12" t="inlineStr">
        <is>
          <t>656c6270-26ae-4a32-a010-e03f0a88b262</t>
        </is>
      </c>
    </row>
    <row r="405" ht="45" customHeight="1">
      <c r="A405" s="12" t="inlineStr">
        <is>
          <t>Unit 7.3: Acids &amp; Alkalis</t>
        </is>
      </c>
      <c r="B405" s="12" t="inlineStr">
        <is>
          <t>Separating Mixtures</t>
        </is>
      </c>
      <c r="C405" s="13" t="inlineStr">
        <is>
          <t>Fractional Distillation [CH1.29]</t>
        </is>
      </c>
      <c r="D405" s="12" t="inlineStr">
        <is>
          <t>Recall the method for carrying out fractional distillation and its uses.</t>
        </is>
      </c>
      <c r="E405" s="12" t="inlineStr">
        <is>
          <t>26dbe3b4-9e6a-4edb-88b2-e70049f87056</t>
        </is>
      </c>
    </row>
    <row r="406" ht="45" customHeight="1">
      <c r="A406" s="12" t="inlineStr">
        <is>
          <t>Unit 7.3: Acids &amp; Alkalis</t>
        </is>
      </c>
      <c r="B406" s="12" t="inlineStr">
        <is>
          <t>Separating Mixtures</t>
        </is>
      </c>
      <c r="C406" s="13" t="inlineStr">
        <is>
          <t>Paper Chromatography [CH1.30]</t>
        </is>
      </c>
      <c r="D406" s="12" t="inlineStr">
        <is>
          <t>Recall the method for carrying out paper chromatography and its uses.</t>
        </is>
      </c>
      <c r="E406" s="12" t="inlineStr">
        <is>
          <t>0d171de2-0f45-46c4-a758-7391b042190d</t>
        </is>
      </c>
    </row>
    <row r="407" ht="45" customHeight="1">
      <c r="A407" s="12" t="inlineStr">
        <is>
          <t>Unit 7.3: Acids &amp; Alkalis</t>
        </is>
      </c>
      <c r="B407" s="12" t="inlineStr">
        <is>
          <t>Separating Mixtures</t>
        </is>
      </c>
      <c r="C407" s="13" t="inlineStr">
        <is>
          <t>Which Separation Technique? [CH1.31]</t>
        </is>
      </c>
      <c r="D407" s="12" t="inlineStr">
        <is>
          <t>Apply knowledge of separation techniques to solve problems.</t>
        </is>
      </c>
      <c r="E407" s="12" t="inlineStr">
        <is>
          <t>e8c18b13-8e0c-4a5f-8ed5-d2ba210334be</t>
        </is>
      </c>
    </row>
    <row r="408" ht="45" customHeight="1">
      <c r="A408" s="12" t="inlineStr">
        <is>
          <t>Unit 7.3: Acids &amp; Alkalis</t>
        </is>
      </c>
      <c r="B408" s="12" t="inlineStr">
        <is>
          <t>Neutralisation</t>
        </is>
      </c>
      <c r="C408" s="13" t="inlineStr">
        <is>
          <t>Diagnostic: Neutralisation [SY0.172]</t>
        </is>
      </c>
      <c r="D408" s="12" t="inlineStr">
        <is>
          <t>Diagnostic for the neutralisation topic.</t>
        </is>
      </c>
      <c r="E408" s="12" t="inlineStr">
        <is>
          <t>48bb1acd-f822-429e-96d5-87ab668d23f0</t>
        </is>
      </c>
    </row>
    <row r="409" ht="45" customHeight="1">
      <c r="A409" s="12" t="inlineStr">
        <is>
          <t>Unit 7.3: Acids &amp; Alkalis</t>
        </is>
      </c>
      <c r="B409" s="12" t="inlineStr">
        <is>
          <t>Neutralisation</t>
        </is>
      </c>
      <c r="C409" s="13" t="inlineStr">
        <is>
          <t>Acids &amp; Alkalis in Aqueous Solutions [CH4.025]</t>
        </is>
      </c>
      <c r="D409" s="12" t="inlineStr">
        <is>
          <t xml:space="preserve">Describe how acids and alkalis release hydrogen and hydroxide ions in aqueous solutions. </t>
        </is>
      </c>
      <c r="E409" s="12" t="inlineStr">
        <is>
          <t>de54a11a-78d2-405e-ac86-7ea402be8db3</t>
        </is>
      </c>
    </row>
    <row r="410" ht="45" customHeight="1">
      <c r="A410" s="12" t="inlineStr">
        <is>
          <t>Unit 7.3: Acids &amp; Alkalis</t>
        </is>
      </c>
      <c r="B410" s="12" t="inlineStr">
        <is>
          <t>Neutralisation</t>
        </is>
      </c>
      <c r="C410" s="13" t="inlineStr">
        <is>
          <t>pH Scale [CH4.021]</t>
        </is>
      </c>
      <c r="D410" s="12" t="inlineStr">
        <is>
          <t xml:space="preserve">Recall that relative acidity and alkalinity are measured by pH, using the pH scale. </t>
        </is>
      </c>
      <c r="E410" s="12" t="inlineStr">
        <is>
          <t>013baaa4-d9cc-4e53-8f3a-59f5d48a34ea</t>
        </is>
      </c>
    </row>
    <row r="411" ht="45" customHeight="1">
      <c r="A411" s="12" t="inlineStr">
        <is>
          <t>Unit 7.3: Acids &amp; Alkalis</t>
        </is>
      </c>
      <c r="B411" s="12" t="inlineStr">
        <is>
          <t>Neutralisation</t>
        </is>
      </c>
      <c r="C411" s="13" t="inlineStr">
        <is>
          <t>Neutralisation [CH4.038]</t>
        </is>
      </c>
      <c r="D411" s="12" t="inlineStr">
        <is>
          <t>Describe neutralisation as an acid reacting with a base or alkali to form salt plus water. Recognise that aqueous neutralisation reactions can be generalised to hydrogen ions reacting with hydroxide ions to form water.</t>
        </is>
      </c>
      <c r="E411" s="12" t="inlineStr">
        <is>
          <t>f6c6fd04-450a-439f-912d-81918dfb1db8</t>
        </is>
      </c>
    </row>
    <row r="412" ht="45" customHeight="1">
      <c r="A412" s="12" t="inlineStr">
        <is>
          <t>Unit 7.3: Acids &amp; Alkalis</t>
        </is>
      </c>
      <c r="B412" s="12" t="inlineStr">
        <is>
          <t>Neutralisation</t>
        </is>
      </c>
      <c r="C412" s="13" t="inlineStr">
        <is>
          <t>Neutralisation: Ionic Equations [CH4.039]</t>
        </is>
      </c>
      <c r="D412" s="12" t="inlineStr">
        <is>
          <t>Derive the ionic equation for the neutralisation reaction between an acid and an alkali.</t>
        </is>
      </c>
      <c r="E412" s="12" t="inlineStr">
        <is>
          <t>7edfa272-30b6-487f-bccf-17d50114732c</t>
        </is>
      </c>
    </row>
    <row r="413" ht="45" customHeight="1">
      <c r="A413" s="12" t="inlineStr">
        <is>
          <t>Unit 7.3: Acids &amp; Alkalis</t>
        </is>
      </c>
      <c r="B413" s="12" t="inlineStr">
        <is>
          <t>Neutralisation</t>
        </is>
      </c>
      <c r="C413" s="13" t="inlineStr">
        <is>
          <t>Neutralisation &amp; pH [CH4.040]</t>
        </is>
      </c>
      <c r="D413" s="12" t="inlineStr">
        <is>
          <t xml:space="preserve">Recall that relative aciditity and alkalinity are measured by pH and explain how pH is associated with neutralisation. </t>
        </is>
      </c>
      <c r="E413" s="12" t="inlineStr">
        <is>
          <t>8fe34ea2-6cc8-4a33-bc1f-e254eb3e8e43</t>
        </is>
      </c>
    </row>
    <row r="414" ht="45" customHeight="1">
      <c r="A414" s="12" t="inlineStr">
        <is>
          <t>Unit 7.3: Acids &amp; Alkalis</t>
        </is>
      </c>
      <c r="B414" s="12" t="inlineStr">
        <is>
          <t>Neutralisation</t>
        </is>
      </c>
      <c r="C414" s="13" t="inlineStr">
        <is>
          <t>Neutralisation - Acids &amp; Metal Oxides: Word Equations [CH4.041]</t>
        </is>
      </c>
      <c r="D414" s="12" t="inlineStr">
        <is>
          <t>Write and extract information from word equations between acids and metal oxides.</t>
        </is>
      </c>
      <c r="E414" s="12" t="inlineStr">
        <is>
          <t>4d49fba4-a4a9-44c1-9a36-1905daccf9dd</t>
        </is>
      </c>
    </row>
    <row r="415" ht="45" customHeight="1">
      <c r="A415" s="12" t="inlineStr">
        <is>
          <t>Unit 7.3: Acids &amp; Alkalis</t>
        </is>
      </c>
      <c r="B415" s="12" t="inlineStr">
        <is>
          <t>Neutralisation</t>
        </is>
      </c>
      <c r="C415" s="13" t="inlineStr">
        <is>
          <t>Neutralisation - Acids &amp; Metal Oxides: Symbol Equations[CH4.042]</t>
        </is>
      </c>
      <c r="D415" s="12" t="inlineStr">
        <is>
          <t>Write and extract information from symbol equations between acids and metal oxides.</t>
        </is>
      </c>
      <c r="E415" s="12" t="inlineStr">
        <is>
          <t>5f2d6f00-18eb-4b4a-b068-d1779f8fbecb</t>
        </is>
      </c>
    </row>
    <row r="416" ht="45" customHeight="1">
      <c r="A416" s="12" t="inlineStr">
        <is>
          <t>Unit 7.3: Acids &amp; Alkalis</t>
        </is>
      </c>
      <c r="B416" s="12" t="inlineStr">
        <is>
          <t>Neutralisation</t>
        </is>
      </c>
      <c r="C416" s="13" t="inlineStr">
        <is>
          <t>Neutralisation - Acids &amp; Metal Hydroxides: Word Equations [CH4.043]</t>
        </is>
      </c>
      <c r="D416" s="12" t="inlineStr">
        <is>
          <t>Write and extract information from word equations between acids and metal hydroxides.</t>
        </is>
      </c>
      <c r="E416" s="12" t="inlineStr">
        <is>
          <t>5dfb909e-ab82-458a-afa3-dc855fa4f512</t>
        </is>
      </c>
    </row>
    <row r="417" ht="45" customHeight="1">
      <c r="A417" s="12" t="inlineStr">
        <is>
          <t>Unit 7.3: Acids &amp; Alkalis</t>
        </is>
      </c>
      <c r="B417" s="12" t="inlineStr">
        <is>
          <t>Neutralisation</t>
        </is>
      </c>
      <c r="C417" s="13" t="inlineStr">
        <is>
          <t>Neutralisation - Acids &amp; Metal Hydroxides: Symbol Equations [CH4.044]</t>
        </is>
      </c>
      <c r="D417" s="12" t="inlineStr">
        <is>
          <t>Write and extract information from symbol equations between acids and metal hydroxides.</t>
        </is>
      </c>
      <c r="E417" s="12" t="inlineStr">
        <is>
          <t>4db121f7-27ae-407d-ba1a-33120c70d31f</t>
        </is>
      </c>
    </row>
    <row r="418" ht="45" customHeight="1">
      <c r="A418" s="12" t="inlineStr">
        <is>
          <t>Unit 7.3: Acids &amp; Alkalis</t>
        </is>
      </c>
      <c r="B418" s="12" t="inlineStr">
        <is>
          <t>Neutralisation</t>
        </is>
      </c>
      <c r="C418" s="13" t="inlineStr">
        <is>
          <t>Summary: Acids, Metals &amp; Metal Compounds Word Equations [CH4.047]</t>
        </is>
      </c>
      <c r="D418" s="12" t="inlineStr">
        <is>
          <t xml:space="preserve">A summary of the reactions between acids, metals and metal compounds including word equations. </t>
        </is>
      </c>
      <c r="E418" s="12" t="inlineStr">
        <is>
          <t>e47bc707-8710-4d3a-bdd6-613f09e9cc5d</t>
        </is>
      </c>
    </row>
    <row r="419" ht="45" customHeight="1">
      <c r="A419" s="12" t="inlineStr">
        <is>
          <t>Unit 7.3: Acids &amp; Alkalis</t>
        </is>
      </c>
      <c r="B419" s="12" t="inlineStr">
        <is>
          <t>Neutralisation</t>
        </is>
      </c>
      <c r="C419" s="13" t="inlineStr">
        <is>
          <t>Summary: Acids, Metals &amp; Metal Compounds Symbol Equations [CH4.048]</t>
        </is>
      </c>
      <c r="D419" s="12" t="inlineStr">
        <is>
          <t xml:space="preserve">A summary of the reactions between acids, metals and metal compounds including symbol equations. </t>
        </is>
      </c>
      <c r="E419" s="12" t="inlineStr">
        <is>
          <t>24a86807-6018-493b-8a05-4a031f01041e</t>
        </is>
      </c>
    </row>
    <row r="420" ht="45" customHeight="1">
      <c r="A420" s="12" t="inlineStr">
        <is>
          <t>Unit 7.3: Acids &amp; Alkalis</t>
        </is>
      </c>
      <c r="B420" s="12" t="inlineStr">
        <is>
          <t>Solubility</t>
        </is>
      </c>
      <c r="C420" s="13" t="inlineStr">
        <is>
          <t>Diagnostic: Solubility [SY0.174]</t>
        </is>
      </c>
      <c r="D420" s="12" t="inlineStr">
        <is>
          <t>Diagnostic for solubility rules and making soluble and insoluble salts.</t>
        </is>
      </c>
      <c r="E420" s="12" t="inlineStr">
        <is>
          <t>be8eb820-c276-43b3-8ed8-1d7d151a8848</t>
        </is>
      </c>
    </row>
    <row r="421" ht="45" customHeight="1">
      <c r="A421" s="12" t="inlineStr">
        <is>
          <t>Unit 7.3: Acids &amp; Alkalis</t>
        </is>
      </c>
      <c r="B421" s="12" t="inlineStr">
        <is>
          <t>Solubility</t>
        </is>
      </c>
      <c r="C421" s="13" t="inlineStr">
        <is>
          <t>Solubility Rules: Alkali Metals &amp; Ammonium Ion [CH4.049]</t>
        </is>
      </c>
      <c r="D421" s="12" t="inlineStr">
        <is>
          <t>Solubility rule for compounds containing either an alkali metal or an ammonium ion.</t>
        </is>
      </c>
      <c r="E421" s="12" t="inlineStr">
        <is>
          <t>320891af-923d-404d-a056-9d0ba741e36d</t>
        </is>
      </c>
    </row>
    <row r="422" ht="45" customHeight="1">
      <c r="A422" s="12" t="inlineStr">
        <is>
          <t>Unit 7.3: Acids &amp; Alkalis</t>
        </is>
      </c>
      <c r="B422" s="12" t="inlineStr">
        <is>
          <t>Solubility</t>
        </is>
      </c>
      <c r="C422" s="13" t="inlineStr">
        <is>
          <t>Solubility Rules: Nitrates [CH4.050]</t>
        </is>
      </c>
      <c r="D422" s="12" t="inlineStr">
        <is>
          <t>Solubility rule for compounds containing a nitrate ion.</t>
        </is>
      </c>
      <c r="E422" s="12" t="inlineStr">
        <is>
          <t>7b0fe70c-c311-44f7-a5ef-19634e7063c3</t>
        </is>
      </c>
    </row>
    <row r="423" ht="45" customHeight="1">
      <c r="A423" s="12" t="inlineStr">
        <is>
          <t>Unit 7.3: Acids &amp; Alkalis</t>
        </is>
      </c>
      <c r="B423" s="12" t="inlineStr">
        <is>
          <t>Solubility</t>
        </is>
      </c>
      <c r="C423" s="13" t="inlineStr">
        <is>
          <t>Solubility Rules: Sulfates [CH4.051]</t>
        </is>
      </c>
      <c r="D423" s="12" t="inlineStr">
        <is>
          <t>Solubility rule for compounds containing a sulfate ion.</t>
        </is>
      </c>
      <c r="E423" s="12" t="inlineStr">
        <is>
          <t>2a1138d1-b073-40e0-8b33-6852b1ccef83</t>
        </is>
      </c>
    </row>
    <row r="424" ht="45" customHeight="1">
      <c r="A424" s="12" t="inlineStr">
        <is>
          <t>Unit 7.3: Acids &amp; Alkalis</t>
        </is>
      </c>
      <c r="B424" s="12" t="inlineStr">
        <is>
          <t>Solubility</t>
        </is>
      </c>
      <c r="C424" s="13" t="inlineStr">
        <is>
          <t>Solubility Rules: Halides [CH4.052]</t>
        </is>
      </c>
      <c r="D424" s="12" t="inlineStr">
        <is>
          <t>Solubility rule for compounds containing a halide ion.</t>
        </is>
      </c>
      <c r="E424" s="12" t="inlineStr">
        <is>
          <t>90de23e8-24e5-481c-8b2c-0381dd76979c</t>
        </is>
      </c>
    </row>
    <row r="425" ht="45" customHeight="1">
      <c r="A425" s="12" t="inlineStr">
        <is>
          <t>Unit 7.3: Acids &amp; Alkalis</t>
        </is>
      </c>
      <c r="B425" s="12" t="inlineStr">
        <is>
          <t>Solubility</t>
        </is>
      </c>
      <c r="C425" s="13" t="inlineStr">
        <is>
          <t>Solubility Rules: Carbonates &amp; Phosphates [CH4.053]</t>
        </is>
      </c>
      <c r="D425" s="12" t="inlineStr">
        <is>
          <t>Solubility rule for compounds containing either a carbonate or phosphate ion.</t>
        </is>
      </c>
      <c r="E425" s="12" t="inlineStr">
        <is>
          <t>352e686c-04bf-4036-bf5b-7d02b70bdc29</t>
        </is>
      </c>
    </row>
    <row r="426" ht="45" customHeight="1">
      <c r="A426" s="12" t="inlineStr">
        <is>
          <t>Unit 7.3: Acids &amp; Alkalis</t>
        </is>
      </c>
      <c r="B426" s="12" t="inlineStr">
        <is>
          <t>Solubility</t>
        </is>
      </c>
      <c r="C426" s="13" t="inlineStr">
        <is>
          <t>Solubility Rules: Hydroxides [CH4.054]</t>
        </is>
      </c>
      <c r="D426" s="12" t="inlineStr">
        <is>
          <t>Solubility rule for compounds containing a hydroxide ion.</t>
        </is>
      </c>
      <c r="E426" s="12" t="inlineStr">
        <is>
          <t>2d1a98a0-97e1-41f8-86a9-7c482fa55d91</t>
        </is>
      </c>
    </row>
    <row r="427" ht="45" customHeight="1">
      <c r="A427" s="12" t="inlineStr">
        <is>
          <t>Unit 7.3: Acids &amp; Alkalis</t>
        </is>
      </c>
      <c r="B427" s="12" t="inlineStr">
        <is>
          <t>Solubility</t>
        </is>
      </c>
      <c r="C427" s="13" t="inlineStr">
        <is>
          <t>Solubility Rules: Sulfides [CH4.055]</t>
        </is>
      </c>
      <c r="D427" s="12" t="inlineStr">
        <is>
          <t>Solubility rule for compounds containing a sulfide ion.</t>
        </is>
      </c>
      <c r="E427" s="12" t="inlineStr">
        <is>
          <t>a831e384-4c64-46de-bc0a-728faf65b933</t>
        </is>
      </c>
    </row>
    <row r="428" ht="45" customHeight="1">
      <c r="A428" s="12" t="inlineStr">
        <is>
          <t>Unit 7.3: Acids &amp; Alkalis</t>
        </is>
      </c>
      <c r="B428" s="12" t="inlineStr">
        <is>
          <t>Solubility</t>
        </is>
      </c>
      <c r="C428" s="13" t="inlineStr">
        <is>
          <t>Solubility Rules: Acetates [CH4.056]</t>
        </is>
      </c>
      <c r="D428" s="12" t="inlineStr">
        <is>
          <t>Solubility rule for compounds containing an acetate ion.</t>
        </is>
      </c>
      <c r="E428" s="12" t="inlineStr">
        <is>
          <t>12f7f3ec-28f0-46ec-b3dc-c15b94c9b021</t>
        </is>
      </c>
    </row>
    <row r="429" ht="45" customHeight="1">
      <c r="A429" s="12" t="inlineStr">
        <is>
          <t>Unit 7.3: Acids &amp; Alkalis</t>
        </is>
      </c>
      <c r="B429" s="12" t="inlineStr">
        <is>
          <t>Solubility</t>
        </is>
      </c>
      <c r="C429" s="13" t="inlineStr">
        <is>
          <t>Solubility Rules: Summary [CH4.058]</t>
        </is>
      </c>
      <c r="D429" s="12" t="inlineStr">
        <is>
          <t>A summary of the solubility rules for compounds containing a variety of different ions.</t>
        </is>
      </c>
      <c r="E429" s="12" t="inlineStr">
        <is>
          <t>48b26117-d6e5-4ab2-8a6d-097a3f175d68</t>
        </is>
      </c>
    </row>
    <row r="430" ht="45" customHeight="1">
      <c r="A430" s="12" t="inlineStr">
        <is>
          <t>Unit 7.3: Acids &amp; Alkalis</t>
        </is>
      </c>
      <c r="B430" s="12" t="inlineStr">
        <is>
          <t>Solubility</t>
        </is>
      </c>
      <c r="C430" s="13" t="inlineStr">
        <is>
          <t>Solubility Rules: Ionic Equations [CH2.15]</t>
        </is>
      </c>
      <c r="D430" s="12" t="inlineStr">
        <is>
          <t>Using the solubility rules to determine which substances will be aqueous and then write the ionic equation.</t>
        </is>
      </c>
      <c r="E430" s="12" t="inlineStr">
        <is>
          <t>18de7238-803e-4d75-84ef-ec0f830b8e4f</t>
        </is>
      </c>
    </row>
    <row r="431" ht="45" customHeight="1">
      <c r="A431" s="12" t="inlineStr">
        <is>
          <t>Unit 7.3: Acids &amp; Alkalis</t>
        </is>
      </c>
      <c r="B431" s="12" t="inlineStr">
        <is>
          <t>Solubility</t>
        </is>
      </c>
      <c r="C431" s="13" t="inlineStr">
        <is>
          <t>Soluble Salts [CH4.059]</t>
        </is>
      </c>
      <c r="D431" s="12" t="inlineStr">
        <is>
          <t>Explanation of producing soluble salts from a variety of acid reactions.</t>
        </is>
      </c>
      <c r="E431" s="12" t="inlineStr">
        <is>
          <t>ab1c571f-6958-4208-a203-cd13bb76eabc</t>
        </is>
      </c>
    </row>
    <row r="432" ht="45" customHeight="1">
      <c r="A432" s="12" t="inlineStr">
        <is>
          <t>Unit 7.3: Acids &amp; Alkalis</t>
        </is>
      </c>
      <c r="B432" s="12" t="inlineStr">
        <is>
          <t>Solubility</t>
        </is>
      </c>
      <c r="C432" s="13" t="inlineStr">
        <is>
          <t>Required Practical 17: Making Soluble Salts from an Insoluble Oxide [SY7.25]</t>
        </is>
      </c>
      <c r="D432" s="12" t="inlineStr">
        <is>
          <t>Required Practical - Preparation of a salt from the reaction between an acid &amp; metal oxide.</t>
        </is>
      </c>
      <c r="E432" s="12" t="inlineStr">
        <is>
          <t>c694defe-e5a2-46ab-b692-aac1d9eeff6b</t>
        </is>
      </c>
    </row>
    <row r="433" ht="45" customHeight="1">
      <c r="A433" s="12" t="inlineStr">
        <is>
          <t>Unit 7.3: Acids &amp; Alkalis</t>
        </is>
      </c>
      <c r="B433" s="12" t="inlineStr">
        <is>
          <t>Solubility</t>
        </is>
      </c>
      <c r="C433" s="13" t="inlineStr">
        <is>
          <t>Required Practical 17: Making Soluble Salts from an Insoluble Carbonate [SY7.26]</t>
        </is>
      </c>
      <c r="D433" s="12" t="inlineStr">
        <is>
          <t>Required Practical - Preparation of a salt from the reaction between an acid &amp; metal carbonate.</t>
        </is>
      </c>
      <c r="E433" s="12" t="inlineStr">
        <is>
          <t>61318797-cdb6-4069-aa11-c2900db86b48</t>
        </is>
      </c>
    </row>
    <row r="434" ht="45" customHeight="1">
      <c r="A434" s="12" t="inlineStr">
        <is>
          <t>Unit 7.3: Acids &amp; Alkalis</t>
        </is>
      </c>
      <c r="B434" s="12" t="inlineStr">
        <is>
          <t>Solubility</t>
        </is>
      </c>
      <c r="C434" s="13" t="inlineStr">
        <is>
          <t>Practical: Producing Insoluble Salts [CH4.064]</t>
        </is>
      </c>
      <c r="D434" s="12" t="inlineStr">
        <is>
          <t>Practical - Preparation of a pure, dry, insoluble salt from the reaction between two salt solutions.</t>
        </is>
      </c>
      <c r="E434" s="12" t="inlineStr">
        <is>
          <t>240f5316-a4d6-4006-a823-c68d1a8cf954</t>
        </is>
      </c>
    </row>
    <row r="435" ht="45" customHeight="1">
      <c r="A435" s="12" t="inlineStr">
        <is>
          <t>Unit 7.3: Acids &amp; Alkalis</t>
        </is>
      </c>
      <c r="B435" s="12" t="inlineStr">
        <is>
          <t>Exothermic Reactions</t>
        </is>
      </c>
      <c r="C435" s="13" t="inlineStr">
        <is>
          <t>Diagnostic: Exothermic Reactions [SY0.176]</t>
        </is>
      </c>
      <c r="D435" s="12" t="inlineStr">
        <is>
          <t>Diagnostic for exothermic reactions, how to interpret reaction profiles and examples of exothermic reactions.</t>
        </is>
      </c>
      <c r="E435" s="12" t="inlineStr">
        <is>
          <t>b7224c6a-d11a-4a44-aab9-afdec791e105</t>
        </is>
      </c>
    </row>
    <row r="436" ht="45" customHeight="1">
      <c r="A436" s="12" t="inlineStr">
        <is>
          <t>Unit 7.3: Acids &amp; Alkalis</t>
        </is>
      </c>
      <c r="B436" s="12" t="inlineStr">
        <is>
          <t>Exothermic Reactions</t>
        </is>
      </c>
      <c r="C436" s="13" t="inlineStr">
        <is>
          <t>Collision Theory [CH5.01]</t>
        </is>
      </c>
      <c r="D436" s="12" t="inlineStr">
        <is>
          <t>Describe collision theory and define activation energy.</t>
        </is>
      </c>
      <c r="E436" s="12" t="inlineStr">
        <is>
          <t>0d0f16ef-faba-43f5-b839-1fb578343dd0</t>
        </is>
      </c>
    </row>
    <row r="437" ht="45" customHeight="1">
      <c r="A437" s="12" t="inlineStr">
        <is>
          <t>Unit 7.3: Acids &amp; Alkalis</t>
        </is>
      </c>
      <c r="B437" s="12" t="inlineStr">
        <is>
          <t>Exothermic Reactions</t>
        </is>
      </c>
      <c r="C437" s="13" t="inlineStr">
        <is>
          <t>Exothermic Reactions: Introduction [CH5.02]</t>
        </is>
      </c>
      <c r="D437" s="12" t="inlineStr">
        <is>
          <t>Describe exothermic reactions and use the law of conservation of energy to explain why the product molecules must have less energy than the reactants.</t>
        </is>
      </c>
      <c r="E437" s="12" t="inlineStr">
        <is>
          <t>4ca2b215-fb55-4667-9b24-9f855891bc31</t>
        </is>
      </c>
    </row>
    <row r="438" ht="45" customHeight="1">
      <c r="A438" s="12" t="inlineStr">
        <is>
          <t>Unit 7.3: Acids &amp; Alkalis</t>
        </is>
      </c>
      <c r="B438" s="12" t="inlineStr">
        <is>
          <t>Exothermic Reactions</t>
        </is>
      </c>
      <c r="C438" s="13" t="inlineStr">
        <is>
          <t>Exothermic Reactions: Profiles [CH5.03]</t>
        </is>
      </c>
      <c r="D438" s="12" t="inlineStr">
        <is>
          <t>Label exothermic reaction profiles and extract information from them.</t>
        </is>
      </c>
      <c r="E438" s="12" t="inlineStr">
        <is>
          <t>e4c9e48b-6c96-4565-b9e6-2d623ddc056a</t>
        </is>
      </c>
    </row>
    <row r="439" ht="45" customHeight="1">
      <c r="A439" s="12" t="inlineStr">
        <is>
          <t>Unit 7.3: Acids &amp; Alkalis</t>
        </is>
      </c>
      <c r="B439" s="12" t="inlineStr">
        <is>
          <t>Exothermic Reactions</t>
        </is>
      </c>
      <c r="C439" s="13" t="inlineStr">
        <is>
          <t>Exothermic Reactions: Combustion [CH5.04]</t>
        </is>
      </c>
      <c r="D439" s="12" t="inlineStr">
        <is>
          <t>Describe combustion as an exothermic oxidation reaction. Give the basic word equation for the complete and incomplete combustion of fuel.</t>
        </is>
      </c>
      <c r="E439" s="12" t="inlineStr">
        <is>
          <t>e6b98023-7d8c-46bb-a50a-28fc87365704</t>
        </is>
      </c>
    </row>
    <row r="440" ht="45" customHeight="1">
      <c r="A440" s="12" t="inlineStr">
        <is>
          <t>Unit 7.3: Acids &amp; Alkalis</t>
        </is>
      </c>
      <c r="B440" s="12" t="inlineStr">
        <is>
          <t>Exothermic Reactions</t>
        </is>
      </c>
      <c r="C440" s="13" t="inlineStr">
        <is>
          <t>Exothermic Reactions: Displacement [CH5.05]</t>
        </is>
      </c>
      <c r="D440" s="12" t="inlineStr">
        <is>
          <t xml:space="preserve">Describe displacement as typically exothermic. Extract information from word &amp; symbol equations for displacement reactions. </t>
        </is>
      </c>
      <c r="E440" s="12" t="inlineStr">
        <is>
          <t>6979bf15-ecba-4473-b691-4c23411bf447</t>
        </is>
      </c>
    </row>
    <row r="441" ht="45" customHeight="1">
      <c r="A441" s="12" t="inlineStr">
        <is>
          <t>Unit 7.3: Acids &amp; Alkalis</t>
        </is>
      </c>
      <c r="B441" s="12" t="inlineStr">
        <is>
          <t>Exothermic Reactions</t>
        </is>
      </c>
      <c r="C441" s="13" t="inlineStr">
        <is>
          <t>Exothermic Reactions: Respiration [CH5.06]</t>
        </is>
      </c>
      <c r="D441" s="12" t="inlineStr">
        <is>
          <t>Describe respiration as an exothermic chemical process. Includes equations for aerobic &amp; anaerobic respiration.</t>
        </is>
      </c>
      <c r="E441" s="12" t="inlineStr">
        <is>
          <t>786a16af-b1f5-4d15-9fd0-8981423d8d03</t>
        </is>
      </c>
    </row>
    <row r="442" ht="45" customHeight="1">
      <c r="A442" s="12" t="inlineStr">
        <is>
          <t>Unit 7.3: Acids &amp; Alkalis</t>
        </is>
      </c>
      <c r="B442" s="12" t="inlineStr">
        <is>
          <t>Exothermic Reactions</t>
        </is>
      </c>
      <c r="C442" s="13" t="inlineStr">
        <is>
          <t>Exothermic Reactions: Neutralisation [CH5.07]</t>
        </is>
      </c>
      <c r="D442" s="12" t="inlineStr">
        <is>
          <t>Describe neutralisation as an example of an exothermic reaction.</t>
        </is>
      </c>
      <c r="E442" s="12" t="inlineStr">
        <is>
          <t>ade0dbc7-b1b6-4651-a688-3c743b5bb9d5</t>
        </is>
      </c>
    </row>
    <row r="443" ht="45" customHeight="1">
      <c r="A443" s="12" t="inlineStr">
        <is>
          <t>Unit 7.3: Acids &amp; Alkalis</t>
        </is>
      </c>
      <c r="B443" s="12" t="inlineStr">
        <is>
          <t>Exothermic Reactions</t>
        </is>
      </c>
      <c r="C443" s="13" t="inlineStr">
        <is>
          <t>Exothermic Reactions: Self-heating Devices [CH5.08]</t>
        </is>
      </c>
      <c r="D443" s="12" t="inlineStr">
        <is>
          <t>Give heat packs, hand warmers and self-heating food/drink packaging as examples of everyday uses of exothermic reactions.</t>
        </is>
      </c>
      <c r="E443" s="12" t="inlineStr">
        <is>
          <t>f7d633e8-e237-49c3-abbf-c9bbd6a29609</t>
        </is>
      </c>
    </row>
    <row r="444" ht="45" customHeight="1">
      <c r="A444" s="12" t="inlineStr">
        <is>
          <t>Unit 7.3: Acids &amp; Alkalis</t>
        </is>
      </c>
      <c r="B444" s="12" t="inlineStr">
        <is>
          <t>Exothermic Reactions</t>
        </is>
      </c>
      <c r="C444" s="13" t="inlineStr">
        <is>
          <t>Exothermic Reactions: Summary [CH5.09]</t>
        </is>
      </c>
      <c r="D444" s="12" t="inlineStr">
        <is>
          <t>Define exothermic reactions and use reaction profiles. Give combustion, displacement, respiration, neutralisation and self-heating devices as examples.</t>
        </is>
      </c>
      <c r="E444" s="12" t="inlineStr">
        <is>
          <t>dd153152-de86-4ab4-a211-4e0725ff1c8b</t>
        </is>
      </c>
    </row>
    <row r="445" ht="45" customHeight="1">
      <c r="A445" s="12" t="inlineStr">
        <is>
          <t>Unit 7.3: Acids &amp; Alkalis</t>
        </is>
      </c>
      <c r="B445" s="12" t="inlineStr">
        <is>
          <t>Endothermic Reactions</t>
        </is>
      </c>
      <c r="C445" s="13" t="inlineStr">
        <is>
          <t>Diagnostic: Endothermic Reactions [SY0.177]</t>
        </is>
      </c>
      <c r="D445" s="12" t="inlineStr">
        <is>
          <t>Diagnostic for endothermic reactions, how to interpret reaction profiles and examples of endothermic reactions.</t>
        </is>
      </c>
      <c r="E445" s="12" t="inlineStr">
        <is>
          <t>dbb98d6e-c31b-4c57-b5f0-10f2a9dcc220</t>
        </is>
      </c>
    </row>
    <row r="446" ht="45" customHeight="1">
      <c r="A446" s="12" t="inlineStr">
        <is>
          <t>Unit 7.3: Acids &amp; Alkalis</t>
        </is>
      </c>
      <c r="B446" s="12" t="inlineStr">
        <is>
          <t>Endothermic Reactions</t>
        </is>
      </c>
      <c r="C446" s="13" t="inlineStr">
        <is>
          <t>Endothermic Reactions: Introduction [CH5.10]</t>
        </is>
      </c>
      <c r="D446" s="12" t="inlineStr">
        <is>
          <t>Describe endothermic reactions and use the law of conservation of energy to explain why the product molecules must have more energy than the reactants.</t>
        </is>
      </c>
      <c r="E446" s="12" t="inlineStr">
        <is>
          <t>3089ec00-08ea-4141-81fb-af11237e6f9c</t>
        </is>
      </c>
    </row>
    <row r="447" ht="45" customHeight="1">
      <c r="A447" s="12" t="inlineStr">
        <is>
          <t>Unit 7.3: Acids &amp; Alkalis</t>
        </is>
      </c>
      <c r="B447" s="12" t="inlineStr">
        <is>
          <t>Endothermic Reactions</t>
        </is>
      </c>
      <c r="C447" s="13" t="inlineStr">
        <is>
          <t>Endothermic Reactions: Profiles [CH5.11]</t>
        </is>
      </c>
      <c r="D447" s="12" t="inlineStr">
        <is>
          <t>Label endothermic reaction profiles and extract information from them.</t>
        </is>
      </c>
      <c r="E447" s="12" t="inlineStr">
        <is>
          <t>d3de1509-c7ae-4df6-8f73-ffe02dcf4b46</t>
        </is>
      </c>
    </row>
    <row r="448" ht="45" customHeight="1">
      <c r="A448" s="12" t="inlineStr">
        <is>
          <t>Unit 7.3: Acids &amp; Alkalis</t>
        </is>
      </c>
      <c r="B448" s="12" t="inlineStr">
        <is>
          <t>Endothermic Reactions</t>
        </is>
      </c>
      <c r="C448" s="13" t="inlineStr">
        <is>
          <t>Endothermic Reactions: Thermal Decomposition [CH5.12]</t>
        </is>
      </c>
      <c r="D448" s="12" t="inlineStr">
        <is>
          <t>Describe thermal decomposition as an example of an endothermic chemical reaction.</t>
        </is>
      </c>
      <c r="E448" s="12" t="inlineStr">
        <is>
          <t>d8b65f2e-7681-4892-b111-4332211cc7af</t>
        </is>
      </c>
    </row>
    <row r="449" ht="45" customHeight="1">
      <c r="A449" s="12" t="inlineStr">
        <is>
          <t>Unit 7.3: Acids &amp; Alkalis</t>
        </is>
      </c>
      <c r="B449" s="12" t="inlineStr">
        <is>
          <t>Endothermic Reactions</t>
        </is>
      </c>
      <c r="C449" s="13" t="inlineStr">
        <is>
          <t>Endothermic Reactions: Photosynthesis [CH5.13]</t>
        </is>
      </c>
      <c r="D449" s="12" t="inlineStr">
        <is>
          <t xml:space="preserve">Describe photosynthesis as the endothermic chemical process. Includes the word &amp; symbol equation. </t>
        </is>
      </c>
      <c r="E449" s="12" t="inlineStr">
        <is>
          <t>5a584f7c-e966-479a-989a-ebf156b6084e</t>
        </is>
      </c>
    </row>
    <row r="450" ht="45" customHeight="1">
      <c r="A450" s="12" t="inlineStr">
        <is>
          <t>Unit 7.3: Acids &amp; Alkalis</t>
        </is>
      </c>
      <c r="B450" s="12" t="inlineStr">
        <is>
          <t>Endothermic Reactions</t>
        </is>
      </c>
      <c r="C450" s="13" t="inlineStr">
        <is>
          <t>Endothermic Reactions: Citric Acid &amp; Sodium Hydrogen Carbonate [CH5.14]</t>
        </is>
      </c>
      <c r="D450" s="12" t="inlineStr">
        <is>
          <t>Describe the reaction between citric acid and sodium hydrogen carbonate as an example of an endothermic reaction.</t>
        </is>
      </c>
      <c r="E450" s="12" t="inlineStr">
        <is>
          <t>62011f78-ae1b-466c-8a14-1cab9b676f0e</t>
        </is>
      </c>
    </row>
    <row r="451" ht="45" customHeight="1">
      <c r="A451" s="12" t="inlineStr">
        <is>
          <t>Unit 7.3: Acids &amp; Alkalis</t>
        </is>
      </c>
      <c r="B451" s="12" t="inlineStr">
        <is>
          <t>Endothermic Reactions</t>
        </is>
      </c>
      <c r="C451" s="13" t="inlineStr">
        <is>
          <t>Endothermic Reactions: Sports Injury Packs [CH5.15]</t>
        </is>
      </c>
      <c r="D451" s="12" t="inlineStr">
        <is>
          <t>Describe self-cooling sports injury packs as an example of an every day use of endothermic reactions.</t>
        </is>
      </c>
      <c r="E451" s="12" t="inlineStr">
        <is>
          <t>cf994b2b-352d-4fee-81e3-41f571aa7d11</t>
        </is>
      </c>
    </row>
    <row r="452" ht="45" customHeight="1">
      <c r="A452" s="12" t="inlineStr">
        <is>
          <t>Unit 7.3: Acids &amp; Alkalis</t>
        </is>
      </c>
      <c r="B452" s="12" t="inlineStr">
        <is>
          <t>Endothermic Reactions</t>
        </is>
      </c>
      <c r="C452" s="13" t="inlineStr">
        <is>
          <t>Endothermic Reactions: Summary [CH5.16]</t>
        </is>
      </c>
      <c r="D452" s="12" t="inlineStr">
        <is>
          <t>Define endothermic reactions and use reaction profiles. Give photosynthesis, thermal decomposition, citric acid and sodium hydrogencarbonate and sports injury packs as examples.</t>
        </is>
      </c>
      <c r="E452" s="12" t="inlineStr">
        <is>
          <t>ab62453e-b913-4a35-9e4e-2cee4d356004</t>
        </is>
      </c>
    </row>
    <row r="453" ht="45" customHeight="1">
      <c r="A453" s="12" t="inlineStr">
        <is>
          <t>Unit 7.3: Acids &amp; Alkalis</t>
        </is>
      </c>
      <c r="B453" s="12" t="inlineStr">
        <is>
          <t>Temperature Changes in Reactions</t>
        </is>
      </c>
      <c r="C453" s="13" t="inlineStr">
        <is>
          <t>Diagnostic: Temperature Changes in Reactions [SY0.178]</t>
        </is>
      </c>
      <c r="D453" s="12" t="inlineStr">
        <is>
          <t>Diagnostic for the temperature changes in reactions topic.</t>
        </is>
      </c>
      <c r="E453" s="12" t="inlineStr">
        <is>
          <t>8b8e0f72-9675-4bc1-beb2-231c6dd1c045</t>
        </is>
      </c>
    </row>
    <row r="454" ht="45" customHeight="1">
      <c r="A454" s="12" t="inlineStr">
        <is>
          <t>Unit 7.3: Acids &amp; Alkalis</t>
        </is>
      </c>
      <c r="B454" s="12" t="inlineStr">
        <is>
          <t>Temperature Changes in Reactions</t>
        </is>
      </c>
      <c r="C454" s="13" t="inlineStr">
        <is>
          <t>Required Practical 18: Temperature Change - Hydrochloric Acid &amp; Metals [SY7.27]</t>
        </is>
      </c>
      <c r="D454" s="12" t="inlineStr">
        <is>
          <t>Investigate the variables which affect temperature change in a chemical reaction between an acid and metal.</t>
        </is>
      </c>
      <c r="E454" s="12" t="inlineStr">
        <is>
          <t>bd15d4df-51cd-4b3b-baac-757d5b02b471</t>
        </is>
      </c>
    </row>
    <row r="455" ht="45" customHeight="1">
      <c r="A455" s="12" t="inlineStr">
        <is>
          <t>Unit 7.3: Acids &amp; Alkalis</t>
        </is>
      </c>
      <c r="B455" s="12" t="inlineStr">
        <is>
          <t>Temperature Changes in Reactions</t>
        </is>
      </c>
      <c r="C455" s="13" t="inlineStr">
        <is>
          <t>Required Practical 18: Temperature Change - Acid &amp; Metal Carbonate [SY7.28]</t>
        </is>
      </c>
      <c r="D455" s="12" t="inlineStr">
        <is>
          <t>Investigate the variables which affect temperature change in a chemical reaction between hydrochloric acid and sodium hydrogen carbonate.</t>
        </is>
      </c>
      <c r="E455" s="12" t="inlineStr">
        <is>
          <t>83f7e29f-7598-4020-8b0b-8daaca5be534</t>
        </is>
      </c>
    </row>
    <row r="456" ht="45" customHeight="1">
      <c r="A456" s="12" t="inlineStr">
        <is>
          <t>Unit 7.3: Acids &amp; Alkalis</t>
        </is>
      </c>
      <c r="B456" s="12" t="inlineStr">
        <is>
          <t>Temperature Changes in Reactions</t>
        </is>
      </c>
      <c r="C456" s="13" t="inlineStr">
        <is>
          <t>Required Practical 18: Temperature Change - Acid &amp; Alkali [SY7.29]</t>
        </is>
      </c>
      <c r="D456" s="12" t="inlineStr">
        <is>
          <t>Investigate the variables which affect temperature change in a chemical reaction between an acid and alkali.</t>
        </is>
      </c>
      <c r="E456" s="12" t="inlineStr">
        <is>
          <t>7ee013be-3aa3-4d79-a26c-4cde4915db38</t>
        </is>
      </c>
    </row>
    <row r="457" ht="45" customHeight="1">
      <c r="A457" s="12" t="inlineStr">
        <is>
          <t>Unit 7.3: Acids &amp; Alkalis</t>
        </is>
      </c>
      <c r="B457" s="12" t="inlineStr">
        <is>
          <t>Temperature Changes in Reactions</t>
        </is>
      </c>
      <c r="C457" s="13" t="inlineStr">
        <is>
          <t>Required Practical 18: Temperature Change - Magnesium &amp; Copper (II) Sulfate [SY7.30]</t>
        </is>
      </c>
      <c r="D457" s="12" t="inlineStr">
        <is>
          <t>Investigate the variables which affect temperature change in a chemical reaction between copper (II) sulfate and magnesium.</t>
        </is>
      </c>
      <c r="E457" s="12" t="inlineStr">
        <is>
          <t>b57d5c83-e8c0-460b-8311-8a7ee5fba3db</t>
        </is>
      </c>
    </row>
    <row r="458" ht="45" customHeight="1">
      <c r="A458" s="12" t="inlineStr">
        <is>
          <t>Unit 7.3: Acids &amp; Alkalis</t>
        </is>
      </c>
      <c r="B458" s="12" t="inlineStr">
        <is>
          <t>The pH Scale &amp; Neutralisation</t>
        </is>
      </c>
      <c r="C458" s="13" t="inlineStr">
        <is>
          <t>Diagnostic: The pH Scale &amp; Neutralisation [SY0.181]</t>
        </is>
      </c>
      <c r="D458" s="12" t="inlineStr">
        <is>
          <t>Diagnostic for the the pH scale &amp; neutralisation topic.</t>
        </is>
      </c>
      <c r="E458" s="12" t="inlineStr">
        <is>
          <t>b3ab851d-38e5-4474-bc57-a7de02c5df33</t>
        </is>
      </c>
    </row>
    <row r="459" ht="45" customHeight="1">
      <c r="A459" s="12" t="inlineStr">
        <is>
          <t>Unit 7.3: Acids &amp; Alkalis</t>
        </is>
      </c>
      <c r="B459" s="12" t="inlineStr">
        <is>
          <t>The pH Scale &amp; Neutralisation</t>
        </is>
      </c>
      <c r="C459" s="13" t="inlineStr">
        <is>
          <t>Indicators: Universal indicator [CH4.026]</t>
        </is>
      </c>
      <c r="D459" s="12" t="inlineStr">
        <is>
          <t xml:space="preserve">Describe how universal indicator can be used to estimate the pH of a solution. </t>
        </is>
      </c>
      <c r="E459" s="12" t="inlineStr">
        <is>
          <t>81503490-528b-4154-b907-92f1b837105f</t>
        </is>
      </c>
    </row>
    <row r="460" ht="45" customHeight="1">
      <c r="A460" s="12" t="inlineStr">
        <is>
          <t>Unit 7.3: Acids &amp; Alkalis</t>
        </is>
      </c>
      <c r="B460" s="12" t="inlineStr">
        <is>
          <t>The pH Scale &amp; Neutralisation</t>
        </is>
      </c>
      <c r="C460" s="13" t="inlineStr">
        <is>
          <t>Indicators: Phenolphthalein [CH4.027]</t>
        </is>
      </c>
      <c r="D460" s="12" t="inlineStr">
        <is>
          <t xml:space="preserve">Describe how phenolphthalein can be used to indicate whether a solution is acidic or alkaline. </t>
        </is>
      </c>
      <c r="E460" s="12" t="inlineStr">
        <is>
          <t>8af34922-cdb1-4b1f-9a93-6e5d4da93a79</t>
        </is>
      </c>
    </row>
    <row r="461" ht="45" customHeight="1">
      <c r="A461" s="12" t="inlineStr">
        <is>
          <t>Unit 7.3: Acids &amp; Alkalis</t>
        </is>
      </c>
      <c r="B461" s="12" t="inlineStr">
        <is>
          <t>The pH Scale &amp; Neutralisation</t>
        </is>
      </c>
      <c r="C461" s="13" t="inlineStr">
        <is>
          <t>Indicators: Methyl Orange [CH4.028]</t>
        </is>
      </c>
      <c r="D461" s="12" t="inlineStr">
        <is>
          <t xml:space="preserve">Describe how methyl orange can be used to indicate whether a solution is acidic or alkaline. </t>
        </is>
      </c>
      <c r="E461" s="12" t="inlineStr">
        <is>
          <t>4e8d809f-51a5-4ff6-a39a-c16ec4f80580</t>
        </is>
      </c>
    </row>
    <row r="462" ht="45" customHeight="1">
      <c r="A462" s="12" t="inlineStr">
        <is>
          <t>Unit 7.3: Acids &amp; Alkalis</t>
        </is>
      </c>
      <c r="B462" s="12" t="inlineStr">
        <is>
          <t>The pH Scale &amp; Neutralisation</t>
        </is>
      </c>
      <c r="C462" s="13" t="inlineStr">
        <is>
          <t>Indicators: Thymolphthalein [CH4.029]</t>
        </is>
      </c>
      <c r="D462" s="12" t="inlineStr">
        <is>
          <t xml:space="preserve">Describe how thymolphthalein can be used to indicate whether a solution is acidic or alkaline. </t>
        </is>
      </c>
      <c r="E462" s="12" t="inlineStr">
        <is>
          <t>9bb4de32-a4db-4d2d-a9ce-cba1213f1949</t>
        </is>
      </c>
    </row>
    <row r="463" ht="45" customHeight="1">
      <c r="A463" s="12" t="inlineStr">
        <is>
          <t>Unit 7.3: Acids &amp; Alkalis</t>
        </is>
      </c>
      <c r="B463" s="12" t="inlineStr">
        <is>
          <t>The pH Scale &amp; Neutralisation</t>
        </is>
      </c>
      <c r="C463" s="13" t="inlineStr">
        <is>
          <t>Indicators: Litmus [CH4.030]</t>
        </is>
      </c>
      <c r="D463" s="12" t="inlineStr">
        <is>
          <t xml:space="preserve">Describe how litmus can be used to indicate the pH of a solution. </t>
        </is>
      </c>
      <c r="E463" s="12" t="inlineStr">
        <is>
          <t>36fa0c38-52a4-4626-adf9-17dd1feafba3</t>
        </is>
      </c>
    </row>
    <row r="464" ht="45" customHeight="1">
      <c r="A464" s="12" t="inlineStr">
        <is>
          <t>Unit 7.3: Acids &amp; Alkalis</t>
        </is>
      </c>
      <c r="B464" s="12" t="inlineStr">
        <is>
          <t>The pH Scale &amp; Neutralisation</t>
        </is>
      </c>
      <c r="C464" s="13" t="inlineStr">
        <is>
          <t>Indicators: Bromothymol Blue [CH4.031]</t>
        </is>
      </c>
      <c r="D464" s="12" t="inlineStr">
        <is>
          <t xml:space="preserve">Describe how bromothymol blue can be used to indicate whether a solution is acidic or alkaline. </t>
        </is>
      </c>
      <c r="E464" s="12" t="inlineStr">
        <is>
          <t>96a65d60-a81f-46fe-ad65-6c72d3d2e155</t>
        </is>
      </c>
    </row>
    <row r="465" ht="45" customHeight="1">
      <c r="A465" s="12" t="inlineStr">
        <is>
          <t>Unit 7.3: Acids &amp; Alkalis</t>
        </is>
      </c>
      <c r="B465" s="12" t="inlineStr">
        <is>
          <t>The pH Scale &amp; Neutralisation</t>
        </is>
      </c>
      <c r="C465" s="13" t="inlineStr">
        <is>
          <t>Indicators: Summary [CH4.032]</t>
        </is>
      </c>
      <c r="D465" s="12" t="inlineStr">
        <is>
          <t>Describe how indicators can be used to show whether a solution is acidic, alkaline or even estimate a pH.</t>
        </is>
      </c>
      <c r="E465" s="12" t="inlineStr">
        <is>
          <t>f49b8f81-ac57-4aac-b779-17fe66df4bf2</t>
        </is>
      </c>
    </row>
    <row r="466" ht="45" customHeight="1">
      <c r="A466" s="12" t="inlineStr">
        <is>
          <t>Unit 7.3: Acids &amp; Alkalis</t>
        </is>
      </c>
      <c r="B466" s="12" t="inlineStr">
        <is>
          <t>The pH Scale &amp; Neutralisation</t>
        </is>
      </c>
      <c r="C466" s="13" t="inlineStr">
        <is>
          <t>pH Meters [CH4.033]</t>
        </is>
      </c>
      <c r="D466" s="12" t="inlineStr">
        <is>
          <t>Describe how a pH meter can be used to accurately measure the pH of a solution.</t>
        </is>
      </c>
      <c r="E466" s="12" t="inlineStr">
        <is>
          <t>458db4e7-6591-446b-93f8-ce9b5745ac06</t>
        </is>
      </c>
    </row>
    <row r="467" ht="45" customHeight="1">
      <c r="A467" s="12" t="inlineStr">
        <is>
          <t>Unit 7.3: Acids &amp; Alkalis</t>
        </is>
      </c>
      <c r="B467" s="12" t="inlineStr">
        <is>
          <t>The pH Scale &amp; Neutralisation</t>
        </is>
      </c>
      <c r="C467" s="13" t="inlineStr">
        <is>
          <t>Strong &amp; Weak Acids [CH4.036]</t>
        </is>
      </c>
      <c r="D467" s="12" t="inlineStr">
        <is>
          <t>Describing and explaining the difference between strong and weak acids.</t>
        </is>
      </c>
      <c r="E467" s="12" t="inlineStr">
        <is>
          <t>5d85ffb3-9373-4592-9ece-bd1f816c9b8c</t>
        </is>
      </c>
    </row>
    <row r="468" ht="45" customHeight="1">
      <c r="A468" s="12" t="inlineStr">
        <is>
          <t>Unit 7.3: Acids &amp; Alkalis</t>
        </is>
      </c>
      <c r="B468" s="12" t="inlineStr">
        <is>
          <t>The pH Scale &amp; Neutralisation</t>
        </is>
      </c>
      <c r="C468" s="13" t="inlineStr">
        <is>
          <t>Strong &amp; Weak Alkalis [CH4.035]</t>
        </is>
      </c>
      <c r="D468" s="12" t="inlineStr">
        <is>
          <t>Describing and explaining the difference between strong and weak alkalis.</t>
        </is>
      </c>
      <c r="E468" s="12" t="inlineStr">
        <is>
          <t>aca89fdc-dee3-4cfb-9b57-fcd9389575cf</t>
        </is>
      </c>
    </row>
    <row r="469" ht="45" customHeight="1">
      <c r="A469" s="12" t="inlineStr">
        <is>
          <t>Unit 7.3: Acids &amp; Alkalis</t>
        </is>
      </c>
      <c r="B469" s="12" t="inlineStr">
        <is>
          <t>The pH Scale &amp; Neutralisation</t>
        </is>
      </c>
      <c r="C469" s="13" t="inlineStr">
        <is>
          <t>Difference Between Concentration &amp; Strength [CH4.037]</t>
        </is>
      </c>
      <c r="D469" s="12" t="inlineStr">
        <is>
          <t>Describing the difference between the terms strength and concentration in relation to acids or alkalis.</t>
        </is>
      </c>
      <c r="E469" s="12" t="inlineStr">
        <is>
          <t>e6d73fca-e2bc-4c17-b8a6-404a5b616efe</t>
        </is>
      </c>
    </row>
    <row r="470" ht="45" customHeight="1">
      <c r="A470" s="12" t="inlineStr">
        <is>
          <t>Unit 7.3: Acids &amp; Alkalis</t>
        </is>
      </c>
      <c r="B470" s="12" t="inlineStr">
        <is>
          <t>Redox Reactions</t>
        </is>
      </c>
      <c r="C470" s="13" t="inlineStr">
        <is>
          <t>Diagnostic: Redox Reactions [SY0.202]</t>
        </is>
      </c>
      <c r="D470" s="12" t="inlineStr">
        <is>
          <t>Diagnostic for the redox reactions topic.</t>
        </is>
      </c>
      <c r="E470" s="12" t="inlineStr">
        <is>
          <t>aeee1134-3768-425c-b9f3-1dea33c345fa</t>
        </is>
      </c>
    </row>
    <row r="471" ht="45" customHeight="1">
      <c r="A471" s="12" t="inlineStr">
        <is>
          <t>Unit 7.3: Acids &amp; Alkalis</t>
        </is>
      </c>
      <c r="B471" s="12" t="inlineStr">
        <is>
          <t>Redox Reactions</t>
        </is>
      </c>
      <c r="C471" s="13" t="inlineStr">
        <is>
          <t>Redox Reactions [CH4.005]</t>
        </is>
      </c>
      <c r="D471" s="12" t="inlineStr">
        <is>
          <t>Explanation of redox reactions, oxidation and reduction in terms of oxygen and electron transfers.</t>
        </is>
      </c>
      <c r="E471" s="12" t="inlineStr">
        <is>
          <t>a99ecb50-3f09-4e45-bbea-7752e130e486</t>
        </is>
      </c>
    </row>
    <row r="472" ht="45" customHeight="1">
      <c r="A472" s="12" t="inlineStr">
        <is>
          <t>Unit 7.3: Acids &amp; Alkalis</t>
        </is>
      </c>
      <c r="B472" s="12" t="inlineStr">
        <is>
          <t>Redox Reactions</t>
        </is>
      </c>
      <c r="C472" s="13" t="inlineStr">
        <is>
          <t>Oxidation &amp; Reduction: Electrons [CH4.006]</t>
        </is>
      </c>
      <c r="D472" s="12" t="inlineStr">
        <is>
          <t>Explaining oxidation and reduction in terms of electron transfer (electron loss or gain).</t>
        </is>
      </c>
      <c r="E472" s="12" t="inlineStr">
        <is>
          <t>25e82d08-c9b4-4992-b9a8-7263d9ec21e0</t>
        </is>
      </c>
    </row>
    <row r="473" ht="45" customHeight="1">
      <c r="A473" s="12" t="inlineStr">
        <is>
          <t>Unit 7.3: Acids &amp; Alkalis</t>
        </is>
      </c>
      <c r="B473" s="12" t="inlineStr">
        <is>
          <t>Redox Reactions</t>
        </is>
      </c>
      <c r="C473" s="13" t="inlineStr">
        <is>
          <t>Oxidising &amp; Reducing Agents: Electrons [CH4.007]</t>
        </is>
      </c>
      <c r="D473" s="12" t="inlineStr">
        <is>
          <t>Describing oxidising and reducing agents in terms of electrons.</t>
        </is>
      </c>
      <c r="E473" s="12" t="inlineStr">
        <is>
          <t>9ba9d871-48ba-433b-86c8-9ca86d7c202c</t>
        </is>
      </c>
    </row>
    <row r="474" ht="45" customHeight="1">
      <c r="A474" s="12" t="inlineStr">
        <is>
          <t>Unit 7.3: Acids &amp; Alkalis</t>
        </is>
      </c>
      <c r="B474" s="12" t="inlineStr">
        <is>
          <t>Redox Reactions</t>
        </is>
      </c>
      <c r="C474" s="13" t="inlineStr">
        <is>
          <t>Identifying Redox Reactions I [CH4.008]</t>
        </is>
      </c>
      <c r="D474" s="12" t="inlineStr">
        <is>
          <t>Identifying redox reactions in terms of oxygen loss and gain in word and symbol equations.</t>
        </is>
      </c>
      <c r="E474" s="12" t="inlineStr">
        <is>
          <t>a3ee087d-3e4a-459a-92f7-c321d56fcc8d</t>
        </is>
      </c>
    </row>
    <row r="475" ht="45" customHeight="1">
      <c r="A475" s="12" t="inlineStr">
        <is>
          <t>Unit 7.3: Acids &amp; Alkalis</t>
        </is>
      </c>
      <c r="B475" s="12" t="inlineStr">
        <is>
          <t>Redox Reactions</t>
        </is>
      </c>
      <c r="C475" s="13" t="inlineStr">
        <is>
          <t>Identifying Redox Reactions II [CH4.009]</t>
        </is>
      </c>
      <c r="D475" s="12" t="inlineStr">
        <is>
          <t>Identifying redox reactions in terms of electron transfer (loss and gain of electrons) from ionic half equations.</t>
        </is>
      </c>
      <c r="E475" s="12" t="inlineStr">
        <is>
          <t>d2111f39-3857-4a17-83c0-597eb0828c51</t>
        </is>
      </c>
    </row>
    <row r="476" ht="45" customHeight="1">
      <c r="A476" s="12" t="inlineStr">
        <is>
          <t>Unit 7.3: Acids &amp; Alkalis</t>
        </is>
      </c>
      <c r="B476" s="12" t="inlineStr">
        <is>
          <t>Redox Reactions</t>
        </is>
      </c>
      <c r="C476" s="13" t="inlineStr">
        <is>
          <t>Acids &amp; Metals: Redox [CH4.024]</t>
        </is>
      </c>
      <c r="D476" s="12" t="inlineStr">
        <is>
          <t>Explanation as to the redox nature of acid plus metal reactions in terms of electron loss and gain.</t>
        </is>
      </c>
      <c r="E476" s="12" t="inlineStr">
        <is>
          <t>96a450e5-0ffe-4a7e-8761-cf7153ddaecb</t>
        </is>
      </c>
    </row>
    <row r="477" ht="45" customHeight="1">
      <c r="A477" s="12" t="inlineStr">
        <is>
          <t>Unit 7.3: Acids &amp; Alkalis</t>
        </is>
      </c>
      <c r="B477" s="12" t="inlineStr">
        <is>
          <t>Redox Reactions</t>
        </is>
      </c>
      <c r="C477" s="13" t="inlineStr">
        <is>
          <t>What are Species in Chemistry? [CH4.010]</t>
        </is>
      </c>
      <c r="D477" s="12" t="inlineStr">
        <is>
          <t>Descriptions of the different types of chemical species involved in chemical reactions.</t>
        </is>
      </c>
      <c r="E477" s="12" t="inlineStr">
        <is>
          <t>b646e204-b7e0-4fea-b66d-c1fd9ad37fc1</t>
        </is>
      </c>
    </row>
    <row r="478" ht="45" customHeight="1">
      <c r="A478" s="12" t="inlineStr">
        <is>
          <t>Unit 7.3: Acids &amp; Alkalis</t>
        </is>
      </c>
      <c r="B478" s="12" t="inlineStr">
        <is>
          <t>Redox Reactions</t>
        </is>
      </c>
      <c r="C478" s="13" t="inlineStr">
        <is>
          <t>Identifying Oxidised or Reduced Species [CH4.011]</t>
        </is>
      </c>
      <c r="D478" s="12" t="inlineStr">
        <is>
          <t>Explaining how to identify the oxidised or reduced species in a chemical reaction.</t>
        </is>
      </c>
      <c r="E478" s="12" t="inlineStr">
        <is>
          <t>a7faae76-e167-4ffc-8370-aa0f37fbe60a</t>
        </is>
      </c>
    </row>
    <row r="479" ht="45" customHeight="1">
      <c r="A479" s="12" t="inlineStr">
        <is>
          <t>Unit 7.4: Rate &amp; Extent of Chemical Change</t>
        </is>
      </c>
      <c r="B479" s="12" t="inlineStr">
        <is>
          <t>Calculating Reaction Rates</t>
        </is>
      </c>
      <c r="C479" s="13" t="inlineStr">
        <is>
          <t>Diagnostic: Calculating Reaction Rates [SY0.183]</t>
        </is>
      </c>
      <c r="D479" s="12" t="inlineStr">
        <is>
          <t>Diagnostic for the calculating reaction rates topic.</t>
        </is>
      </c>
      <c r="E479" s="12" t="inlineStr">
        <is>
          <t>e99e560e-e72e-4f96-a47d-03c996873ff7</t>
        </is>
      </c>
    </row>
    <row r="480" ht="45" customHeight="1">
      <c r="A480" s="12" t="inlineStr">
        <is>
          <t>Unit 7.4: Rate &amp; Extent of Chemical Change</t>
        </is>
      </c>
      <c r="B480" s="12" t="inlineStr">
        <is>
          <t>Calculating Reaction Rates</t>
        </is>
      </c>
      <c r="C480" s="13" t="inlineStr">
        <is>
          <t>Rate of Reaction: Calculating I [CH6.06]</t>
        </is>
      </c>
      <c r="D480" s="12" t="inlineStr">
        <is>
          <t xml:space="preserve">Calculating the rate of reaction in g/s, cm³/s and mol/s. Word problems and no unit conversions. </t>
        </is>
      </c>
      <c r="E480" s="12" t="inlineStr">
        <is>
          <t>87315025-8db5-49c2-a676-84fd1c66f469</t>
        </is>
      </c>
    </row>
    <row r="481" ht="45" customHeight="1">
      <c r="A481" s="12" t="inlineStr">
        <is>
          <t>Unit 7.4: Rate &amp; Extent of Chemical Change</t>
        </is>
      </c>
      <c r="B481" s="12" t="inlineStr">
        <is>
          <t>Calculating Reaction Rates</t>
        </is>
      </c>
      <c r="C481" s="13" t="inlineStr">
        <is>
          <t>Rate of Reaction: Calculating II [CH6.07]</t>
        </is>
      </c>
      <c r="D481" s="12" t="inlineStr">
        <is>
          <t>Calculating rate of reaction using information from tables and graphs.  No unit conversion is needed and units for the rate of reaction in g/s, cm³/s and mol/s.</t>
        </is>
      </c>
      <c r="E481" s="12" t="inlineStr">
        <is>
          <t>97fa090f-6e68-4eed-88f9-a881be54ce96</t>
        </is>
      </c>
    </row>
    <row r="482" ht="45" customHeight="1">
      <c r="A482" s="12" t="inlineStr">
        <is>
          <t>Unit 7.4: Rate &amp; Extent of Chemical Change</t>
        </is>
      </c>
      <c r="B482" s="12" t="inlineStr">
        <is>
          <t>Calculating Reaction Rates</t>
        </is>
      </c>
      <c r="C482" s="13" t="inlineStr">
        <is>
          <t>Rate of Reaction: Calculating III [CH6.08]</t>
        </is>
      </c>
      <c r="D482" s="12" t="inlineStr">
        <is>
          <t>Review of calculating rate of reaction using information from tables and graphs.  Comparison of rates of reaction using tangents. The tangents are given. No unit conversion is needed and units for the rate of reaction in g/s, cm³/s and mol/s.</t>
        </is>
      </c>
      <c r="E482" s="12" t="inlineStr">
        <is>
          <t>56db1aab-9528-4a52-b360-fe8129cce68d</t>
        </is>
      </c>
    </row>
    <row r="483" ht="45" customHeight="1">
      <c r="A483" s="12" t="inlineStr">
        <is>
          <t>Unit 7.4: Rate &amp; Extent of Chemical Change</t>
        </is>
      </c>
      <c r="B483" s="12" t="inlineStr">
        <is>
          <t>Calculating Reaction Rates</t>
        </is>
      </c>
      <c r="C483" s="13" t="inlineStr">
        <is>
          <t>Rate of Reaction: Calculating IV [CH6.09]</t>
        </is>
      </c>
      <c r="D483" s="12" t="inlineStr">
        <is>
          <t>Calculating the gradient of a tangent to find the rate of reaction in g/s, cm³/s and mol/s.  Includes how to draw a tangent. No unit conversions.</t>
        </is>
      </c>
      <c r="E483" s="12" t="inlineStr">
        <is>
          <t>d7779a39-11b1-4f01-8edf-a80bfd4dc606</t>
        </is>
      </c>
    </row>
    <row r="484" ht="45" customHeight="1">
      <c r="A484" s="12" t="inlineStr">
        <is>
          <t>Unit 7.4: Rate &amp; Extent of Chemical Change</t>
        </is>
      </c>
      <c r="B484" s="12" t="inlineStr">
        <is>
          <t>Effect of Surface Area on Reaction Rate</t>
        </is>
      </c>
      <c r="C484" s="13" t="inlineStr">
        <is>
          <t>Diagnostic: Effect of Surface Area on Reaction Rate [SY0.185]</t>
        </is>
      </c>
      <c r="D484" s="12" t="inlineStr">
        <is>
          <t>Diagnostic for the effect of surface area on reaction rate topic.</t>
        </is>
      </c>
      <c r="E484" s="12" t="inlineStr">
        <is>
          <t>30f14fa8-f26f-40c2-ae5f-6c8f624e5b24</t>
        </is>
      </c>
    </row>
    <row r="485" ht="45" customHeight="1">
      <c r="A485" s="12" t="inlineStr">
        <is>
          <t>Unit 7.4: Rate &amp; Extent of Chemical Change</t>
        </is>
      </c>
      <c r="B485" s="12" t="inlineStr">
        <is>
          <t>Effect of Surface Area on Reaction Rate</t>
        </is>
      </c>
      <c r="C485" s="13" t="inlineStr">
        <is>
          <t>Surface Area to Volume Ratio [BI1.45]</t>
        </is>
      </c>
      <c r="D485" s="12" t="inlineStr">
        <is>
          <t>Calculate and compare surface area to volume ratios.</t>
        </is>
      </c>
      <c r="E485" s="12" t="inlineStr">
        <is>
          <t>9d6015ed-1df6-4f6c-9991-c9718132e66f</t>
        </is>
      </c>
    </row>
    <row r="486" ht="45" customHeight="1">
      <c r="A486" s="12" t="inlineStr">
        <is>
          <t>Unit 7.4: Rate &amp; Extent of Chemical Change</t>
        </is>
      </c>
      <c r="B486" s="12" t="inlineStr">
        <is>
          <t>Effect of Surface Area on Reaction Rate</t>
        </is>
      </c>
      <c r="C486" s="13" t="inlineStr">
        <is>
          <t>Practical: Rate of Reaction: Surface Area (Changing Mass) [CH6.12]</t>
        </is>
      </c>
      <c r="D486" s="12" t="inlineStr">
        <is>
          <t>Practical to investigate the effect of surface area on the rate of reaction between calcium carbonate (marble) and hydrochloric acid.  This practical uses a change in mass to measure the rate of reaction.</t>
        </is>
      </c>
      <c r="E486" s="12" t="inlineStr">
        <is>
          <t>7634aa44-87de-4374-891a-c056b7cd04f5</t>
        </is>
      </c>
    </row>
    <row r="487" ht="45" customHeight="1">
      <c r="A487" s="12" t="inlineStr">
        <is>
          <t>Unit 7.4: Rate &amp; Extent of Chemical Change</t>
        </is>
      </c>
      <c r="B487" s="12" t="inlineStr">
        <is>
          <t>Effect of Surface Area on Reaction Rate</t>
        </is>
      </c>
      <c r="C487" s="13" t="inlineStr">
        <is>
          <t>Rate of Reaction: Explaining Effect of Surface Area [CH6.23]</t>
        </is>
      </c>
      <c r="D487" s="12" t="inlineStr">
        <is>
          <t>Explaining the effect of surface area on the rate of reaction, using collision theory.</t>
        </is>
      </c>
      <c r="E487" s="12" t="inlineStr">
        <is>
          <t>7f496ecd-9b7f-4859-9563-078cdb735ea5</t>
        </is>
      </c>
    </row>
    <row r="488" ht="45" customHeight="1">
      <c r="A488" s="12" t="inlineStr">
        <is>
          <t>Unit 7.4: Rate &amp; Extent of Chemical Change</t>
        </is>
      </c>
      <c r="B488" s="12" t="inlineStr">
        <is>
          <t>Effect of Temperature on Reaction Rate</t>
        </is>
      </c>
      <c r="C488" s="13" t="inlineStr">
        <is>
          <t>Diagnostic: Effect of Temperature on Reaction Rate [SY0.186]</t>
        </is>
      </c>
      <c r="D488" s="12" t="inlineStr">
        <is>
          <t>Diagnostic for the effect of temperature on reaction rate topic.</t>
        </is>
      </c>
      <c r="E488" s="12" t="inlineStr">
        <is>
          <t>7337d536-edae-499d-a226-5f098ffab6d0</t>
        </is>
      </c>
    </row>
    <row r="489" ht="45" customHeight="1">
      <c r="A489" s="12" t="inlineStr">
        <is>
          <t>Unit 7.4: Rate &amp; Extent of Chemical Change</t>
        </is>
      </c>
      <c r="B489" s="12" t="inlineStr">
        <is>
          <t>Effect of Temperature on Reaction Rate</t>
        </is>
      </c>
      <c r="C489" s="13" t="inlineStr">
        <is>
          <t>Thermal Energy &amp; Temperature [PH1.37]</t>
        </is>
      </c>
      <c r="D489" s="12" t="inlineStr">
        <is>
          <t>Identify the difference between thermal energy and temperature.</t>
        </is>
      </c>
      <c r="E489" s="12" t="inlineStr">
        <is>
          <t>2dd659d5-37c9-4092-acc6-a204f7c3c9ee</t>
        </is>
      </c>
    </row>
    <row r="490" ht="45" customHeight="1">
      <c r="A490" s="12" t="inlineStr">
        <is>
          <t>Unit 7.4: Rate &amp; Extent of Chemical Change</t>
        </is>
      </c>
      <c r="B490" s="12" t="inlineStr">
        <is>
          <t>Effect of Temperature on Reaction Rate</t>
        </is>
      </c>
      <c r="C490" s="13" t="inlineStr">
        <is>
          <t>Practical: Rate of Reaction: Temperature (Disappearing Cross) [CH6.15]</t>
        </is>
      </c>
      <c r="D490" s="12" t="inlineStr">
        <is>
          <t>Practical to investigate the effect of temperature on the rate of reaction for the reaction between sodium thiosulfate and hydrochloric acid.  This practical uses the time taken for a cross to disappear as a measure of the rate of reaction.</t>
        </is>
      </c>
      <c r="E490" s="12" t="inlineStr">
        <is>
          <t>179f01e5-db30-4e4a-91d5-a58766674249</t>
        </is>
      </c>
    </row>
    <row r="491" ht="45" customHeight="1">
      <c r="A491" s="12" t="inlineStr">
        <is>
          <t>Unit 7.4: Rate &amp; Extent of Chemical Change</t>
        </is>
      </c>
      <c r="B491" s="12" t="inlineStr">
        <is>
          <t>Effect of Temperature on Reaction Rate</t>
        </is>
      </c>
      <c r="C491" s="13" t="inlineStr">
        <is>
          <t>Practical: Rate of Reaction: Temperature (Magnesium &amp; Hydrochloric Acid) [CH6.16]</t>
        </is>
      </c>
      <c r="D491" s="12" t="inlineStr">
        <is>
          <t>Practical to investigate the effect of temperature on the rate of reaction for the reaction between magnesium and hydrochloric acid.  This practical uses the time taken for the magnesium to disappear as a measure of the rate of reaction.</t>
        </is>
      </c>
      <c r="E491" s="12" t="inlineStr">
        <is>
          <t>8dab7ba0-7928-4599-b397-6c255b678d17</t>
        </is>
      </c>
    </row>
    <row r="492" ht="45" customHeight="1">
      <c r="A492" s="12" t="inlineStr">
        <is>
          <t>Unit 7.4: Rate &amp; Extent of Chemical Change</t>
        </is>
      </c>
      <c r="B492" s="12" t="inlineStr">
        <is>
          <t>Effect of Temperature on Reaction Rate</t>
        </is>
      </c>
      <c r="C492" s="13" t="inlineStr">
        <is>
          <t>Rate of Reaction: Explaining Effect of Temperature [CH6.24]</t>
        </is>
      </c>
      <c r="D492" s="12" t="inlineStr">
        <is>
          <t>Explaining the effect of temperature on the rate of reaction, using collision theory.</t>
        </is>
      </c>
      <c r="E492" s="12" t="inlineStr">
        <is>
          <t>33b41513-e3af-48ca-ba23-4f5f26aecfd1</t>
        </is>
      </c>
    </row>
    <row r="493" ht="45" customHeight="1">
      <c r="A493" s="12" t="inlineStr">
        <is>
          <t>Unit 7.4: Rate &amp; Extent of Chemical Change</t>
        </is>
      </c>
      <c r="B493" s="12" t="inlineStr">
        <is>
          <t>Effect of Pressure &amp; Concentration on Reaction Rate</t>
        </is>
      </c>
      <c r="C493" s="13" t="inlineStr">
        <is>
          <t>Diagnostic: Effect of Pressure &amp; Concentration on Reaction Rate [SY0.187]</t>
        </is>
      </c>
      <c r="D493" s="12" t="inlineStr">
        <is>
          <t>Diagnostic for the effect of pressure on reaction rate topic.</t>
        </is>
      </c>
      <c r="E493" s="12" t="inlineStr">
        <is>
          <t>71171420-c300-4cb8-9515-d21fda20e4ee</t>
        </is>
      </c>
    </row>
    <row r="494" ht="45" customHeight="1">
      <c r="A494" s="12" t="inlineStr">
        <is>
          <t>Unit 7.4: Rate &amp; Extent of Chemical Change</t>
        </is>
      </c>
      <c r="B494" s="12" t="inlineStr">
        <is>
          <t>Effect of Pressure &amp; Concentration on Reaction Rate</t>
        </is>
      </c>
      <c r="C494" s="13" t="inlineStr">
        <is>
          <t>Particle Motion in Gases [PH3.39]</t>
        </is>
      </c>
      <c r="D494" s="12" t="inlineStr">
        <is>
          <t>State that the particles of a gas are in constant random motion and that increasing temperature of the gas increases the average kinetic energy of the particles.</t>
        </is>
      </c>
      <c r="E494" s="12" t="inlineStr">
        <is>
          <t>667017d3-152c-4617-81cd-717106ddbd6f</t>
        </is>
      </c>
    </row>
    <row r="495" ht="45" customHeight="1">
      <c r="A495" s="12" t="inlineStr">
        <is>
          <t>Unit 7.4: Rate &amp; Extent of Chemical Change</t>
        </is>
      </c>
      <c r="B495" s="12" t="inlineStr">
        <is>
          <t>Effect of Pressure &amp; Concentration on Reaction Rate</t>
        </is>
      </c>
      <c r="C495" s="13" t="inlineStr">
        <is>
          <t>Gas Pressure: Introduction [PH3.41]</t>
        </is>
      </c>
      <c r="D495" s="12" t="inlineStr">
        <is>
          <t>Explain how the collision of gas particles with an object exerts a force on that object.</t>
        </is>
      </c>
      <c r="E495" s="12" t="inlineStr">
        <is>
          <t>87557385-f9db-4ca0-b3e5-06f6eb650e1a</t>
        </is>
      </c>
    </row>
    <row r="496" ht="45" customHeight="1">
      <c r="A496" s="12" t="inlineStr">
        <is>
          <t>Unit 7.4: Rate &amp; Extent of Chemical Change</t>
        </is>
      </c>
      <c r="B496" s="12" t="inlineStr">
        <is>
          <t>Effect of Pressure &amp; Concentration on Reaction Rate</t>
        </is>
      </c>
      <c r="C496" s="13" t="inlineStr">
        <is>
          <t>Rate of Reaction: Explaining Effect of Pressure [CH6.22]</t>
        </is>
      </c>
      <c r="D496" s="12" t="inlineStr">
        <is>
          <t>Explaining the effect of pressure on the rate of reaction, using collision theory.</t>
        </is>
      </c>
      <c r="E496" s="12" t="inlineStr">
        <is>
          <t>68cbaf40-72e5-4086-8a64-e1e6d0684014</t>
        </is>
      </c>
    </row>
    <row r="497" ht="45" customHeight="1">
      <c r="A497" s="12" t="inlineStr">
        <is>
          <t>Unit 7.4: Rate &amp; Extent of Chemical Change</t>
        </is>
      </c>
      <c r="B497" s="12" t="inlineStr">
        <is>
          <t>Effect of Pressure &amp; Concentration on Reaction Rate</t>
        </is>
      </c>
      <c r="C497" s="13" t="inlineStr">
        <is>
          <t>Required Practical 19: Rate of Reaction: Concentration (Gas Collection) [SY7.32]</t>
        </is>
      </c>
      <c r="D497" s="12" t="inlineStr">
        <is>
          <t>Practical to investigate the effect of concentration on the rate of reaction for the reaction between magnesium and hydrochloric acid.  This practical uses the volume of gas collected every 10 seconds by water displacement, as a measure of the rate of reaction.</t>
        </is>
      </c>
      <c r="E497" s="12" t="inlineStr">
        <is>
          <t>3bfb0cc4-dc66-4d42-8f1c-78fe9fd40f2c</t>
        </is>
      </c>
    </row>
    <row r="498" ht="45" customHeight="1">
      <c r="A498" s="12" t="inlineStr">
        <is>
          <t>Unit 7.4: Rate &amp; Extent of Chemical Change</t>
        </is>
      </c>
      <c r="B498" s="12" t="inlineStr">
        <is>
          <t>Effect of Pressure &amp; Concentration on Reaction Rate</t>
        </is>
      </c>
      <c r="C498" s="13" t="inlineStr">
        <is>
          <t>Required Practical 19: Rate of Reaction: Concentration (Disappearing Cross) [SY7.33]</t>
        </is>
      </c>
      <c r="D498" s="12" t="inlineStr">
        <is>
          <t>Required practical to investigate the effect of concentration on the rate of reaction for the reaction between sodium thiosulfate and hydrochloric acid.  This practical uses the time taken for a cross to disappear as a measure of the rate of reaction.</t>
        </is>
      </c>
      <c r="E498" s="12" t="inlineStr">
        <is>
          <t>62cb9f3c-9353-4a6e-82da-a26e2544e06c</t>
        </is>
      </c>
    </row>
    <row r="499" ht="45" customHeight="1">
      <c r="A499" s="12" t="inlineStr">
        <is>
          <t>Unit 7.4: Rate &amp; Extent of Chemical Change</t>
        </is>
      </c>
      <c r="B499" s="12" t="inlineStr">
        <is>
          <t>Effect of Pressure &amp; Concentration on Reaction Rate</t>
        </is>
      </c>
      <c r="C499" s="13" t="inlineStr">
        <is>
          <t>Rate of Reaction: Explaining Effect of Concentration [CH6.21]</t>
        </is>
      </c>
      <c r="D499" s="12" t="inlineStr">
        <is>
          <t>Explaining the effect of concentration on the rate of reaction, using collision theory.</t>
        </is>
      </c>
      <c r="E499" s="12" t="inlineStr">
        <is>
          <t>064dc3dd-bbf4-4244-803b-632534ad914c</t>
        </is>
      </c>
    </row>
    <row r="500" ht="45" customHeight="1">
      <c r="A500" s="12" t="inlineStr">
        <is>
          <t>Unit 7.4: Rate &amp; Extent of Chemical Change</t>
        </is>
      </c>
      <c r="B500" s="12" t="inlineStr">
        <is>
          <t>Activation Energy &amp; Effect of Catalysts</t>
        </is>
      </c>
      <c r="C500" s="13" t="inlineStr">
        <is>
          <t>Diagnostic: Activation Energy &amp; Effect of Catalysts [SY0.189]</t>
        </is>
      </c>
      <c r="D500" s="12" t="inlineStr">
        <is>
          <t>Diagnostic for the activation energy topic.</t>
        </is>
      </c>
      <c r="E500" s="12" t="inlineStr">
        <is>
          <t>133b22a0-8df5-4de9-bc95-38febf466d96</t>
        </is>
      </c>
    </row>
    <row r="501" ht="45" customHeight="1">
      <c r="A501" s="12" t="inlineStr">
        <is>
          <t>Unit 7.4: Rate &amp; Extent of Chemical Change</t>
        </is>
      </c>
      <c r="B501" s="12" t="inlineStr">
        <is>
          <t>Activation Energy &amp; Effect of Catalysts</t>
        </is>
      </c>
      <c r="C501" s="13" t="inlineStr">
        <is>
          <t>Exothermic &amp; Endothermic Reactions: Identifying [CH5.17]</t>
        </is>
      </c>
      <c r="D501" s="12" t="inlineStr">
        <is>
          <t>Identify exothermic and endothermic reactions based on reaction profiles and/or the temperature change of the surroundings.</t>
        </is>
      </c>
      <c r="E501" s="12" t="inlineStr">
        <is>
          <t>a8eaad77-480c-4a70-919e-f5f7812512b5</t>
        </is>
      </c>
    </row>
    <row r="502" ht="45" customHeight="1">
      <c r="A502" s="12" t="inlineStr">
        <is>
          <t>Unit 7.4: Rate &amp; Extent of Chemical Change</t>
        </is>
      </c>
      <c r="B502" s="12" t="inlineStr">
        <is>
          <t>Activation Energy &amp; Effect of Catalysts</t>
        </is>
      </c>
      <c r="C502" s="13" t="inlineStr">
        <is>
          <t>Exothermic &amp; Endothermic Reactions: Drawing Reaction Profiles [CH5.18]</t>
        </is>
      </c>
      <c r="D502" s="12" t="inlineStr">
        <is>
          <t>Identify correctly drawn reaction profiles showing the relative energies and energy changes.</t>
        </is>
      </c>
      <c r="E502" s="12" t="inlineStr">
        <is>
          <t>5b39539d-5828-4f11-b146-a982eb2bc543</t>
        </is>
      </c>
    </row>
    <row r="503" ht="45" customHeight="1">
      <c r="A503" s="12" t="inlineStr">
        <is>
          <t>Unit 7.4: Rate &amp; Extent of Chemical Change</t>
        </is>
      </c>
      <c r="B503" s="12" t="inlineStr">
        <is>
          <t>Activation Energy &amp; Effect of Catalysts</t>
        </is>
      </c>
      <c r="C503" s="13" t="inlineStr">
        <is>
          <t>Exothermic &amp; Endothermic Reactions: Evaluating Uses [CH5.19]</t>
        </is>
      </c>
      <c r="D503" s="12" t="inlineStr">
        <is>
          <t xml:space="preserve">Evaluate the use of exothermic and endothermic reactions for a specific purpose, considering temperature change, environmental impact and the toxicity of chemicals. </t>
        </is>
      </c>
      <c r="E503" s="12" t="inlineStr">
        <is>
          <t>cc2d1fa4-703e-4e11-acd7-6e153dcd74b2</t>
        </is>
      </c>
    </row>
    <row r="504" ht="45" customHeight="1">
      <c r="A504" s="12" t="inlineStr">
        <is>
          <t>Unit 7.4: Rate &amp; Extent of Chemical Change</t>
        </is>
      </c>
      <c r="B504" s="12" t="inlineStr">
        <is>
          <t>Activation Energy &amp; Effect of Catalysts</t>
        </is>
      </c>
      <c r="C504" s="13" t="inlineStr">
        <is>
          <t>Exothermic &amp; Endothermic Reactions: Summary [CH5.20]</t>
        </is>
      </c>
      <c r="D504" s="12" t="inlineStr">
        <is>
          <t>Identify exothermic and endothermic reactions, giving examples of both.</t>
        </is>
      </c>
      <c r="E504" s="12" t="inlineStr">
        <is>
          <t>584b7573-ea5d-40b4-9040-e3ed7aa3a9f8</t>
        </is>
      </c>
    </row>
    <row r="505" ht="45" customHeight="1">
      <c r="A505" s="12" t="inlineStr">
        <is>
          <t>Unit 7.4: Rate &amp; Extent of Chemical Change</t>
        </is>
      </c>
      <c r="B505" s="12" t="inlineStr">
        <is>
          <t>Activation Energy &amp; Effect of Catalysts</t>
        </is>
      </c>
      <c r="C505" s="13" t="inlineStr">
        <is>
          <t>Introduction to Catalysts [CH6.02]</t>
        </is>
      </c>
      <c r="D505" s="12" t="inlineStr">
        <is>
          <t>An introduction to what is meant by the term catalyst and everyday examples of catalysts.  The key features of catalysts are also outlined.</t>
        </is>
      </c>
      <c r="E505" s="12" t="inlineStr">
        <is>
          <t>f21c20a5-9be2-4b67-89a6-024b7b5a2c19</t>
        </is>
      </c>
    </row>
    <row r="506" ht="45" customHeight="1">
      <c r="A506" s="12" t="inlineStr">
        <is>
          <t>Unit 7.4: Rate &amp; Extent of Chemical Change</t>
        </is>
      </c>
      <c r="B506" s="12" t="inlineStr">
        <is>
          <t>Activation Energy &amp; Effect of Catalysts</t>
        </is>
      </c>
      <c r="C506" s="13" t="inlineStr">
        <is>
          <t>Rate of Reaction: Explaining Effect of Catalysts [CH6.25]</t>
        </is>
      </c>
      <c r="D506" s="12" t="inlineStr">
        <is>
          <t>Explaining the effect of adding a catalyst on the rate of reaction, using collision theory.</t>
        </is>
      </c>
      <c r="E506" s="12" t="inlineStr">
        <is>
          <t>6439ba8f-2122-431d-8da4-ee35538a63cb</t>
        </is>
      </c>
    </row>
    <row r="507" ht="45" customHeight="1">
      <c r="A507" s="12" t="inlineStr">
        <is>
          <t>Unit 7.4: Rate &amp; Extent of Chemical Change</t>
        </is>
      </c>
      <c r="B507" s="12" t="inlineStr">
        <is>
          <t>Activation Energy &amp; Effect of Catalysts</t>
        </is>
      </c>
      <c r="C507" s="13" t="inlineStr">
        <is>
          <t>Practical: Rate of Reaction: Catalysts (Hydrogen Peroxide) [CH6.13]</t>
        </is>
      </c>
      <c r="D507" s="12" t="inlineStr">
        <is>
          <t>Practical to investigate the effect of a catalyst on the rate of reaction for the decomposition of hydrogen peroxide  This practical uses gas collection in a gas syringe as a measure of the rate of reaction.</t>
        </is>
      </c>
      <c r="E507" s="12" t="inlineStr">
        <is>
          <t>67c09ec2-7503-4029-a443-b5efbe38cc01</t>
        </is>
      </c>
    </row>
    <row r="508" ht="45" customHeight="1">
      <c r="A508" s="12" t="inlineStr">
        <is>
          <t>Unit 7.4: Rate &amp; Extent of Chemical Change</t>
        </is>
      </c>
      <c r="B508" s="12" t="inlineStr">
        <is>
          <t>Activation Energy &amp; Effect of Catalysts</t>
        </is>
      </c>
      <c r="C508" s="13" t="inlineStr">
        <is>
          <t>Practical: Rate of Reaction: Catalysts (Zinc &amp; Sulfuric Acid) [CH6.14]</t>
        </is>
      </c>
      <c r="D508" s="12" t="inlineStr">
        <is>
          <t>Practical to investigate the effect of a catalyst on the rate of reaction for zinc reacting with sulfuric acid.  This practical uses time taken to collect a set volume of gas as a measure of the rate of reaction.</t>
        </is>
      </c>
      <c r="E508" s="12" t="inlineStr">
        <is>
          <t>91e59a17-064f-4e19-ae9a-355e3c554f77</t>
        </is>
      </c>
    </row>
    <row r="509" ht="45" customHeight="1">
      <c r="A509" s="12" t="inlineStr">
        <is>
          <t>Unit 7.4: Rate &amp; Extent of Chemical Change</t>
        </is>
      </c>
      <c r="B509" s="12" t="inlineStr">
        <is>
          <t>Bond Energies</t>
        </is>
      </c>
      <c r="C509" s="13" t="inlineStr">
        <is>
          <t>Diagnostic: Bond Energies [SY0.190]</t>
        </is>
      </c>
      <c r="D509" s="12" t="inlineStr">
        <is>
          <t>Diagnostic for the bond energies topic.</t>
        </is>
      </c>
      <c r="E509" s="12" t="inlineStr">
        <is>
          <t>64ce49be-5bfd-4dc8-b80e-9ab67cb57371</t>
        </is>
      </c>
    </row>
    <row r="510" ht="45" customHeight="1">
      <c r="A510" s="12" t="inlineStr">
        <is>
          <t>Unit 7.4: Rate &amp; Extent of Chemical Change</t>
        </is>
      </c>
      <c r="B510" s="12" t="inlineStr">
        <is>
          <t>Bond Energies</t>
        </is>
      </c>
      <c r="C510" s="13" t="inlineStr">
        <is>
          <t>Bond Energies: Introduction [CH5.30]</t>
        </is>
      </c>
      <c r="D510" s="12" t="inlineStr">
        <is>
          <t>Introduction to bond energy and the exothermic or endothermic nature of bond breaking and making.</t>
        </is>
      </c>
      <c r="E510" s="12" t="inlineStr">
        <is>
          <t>7fbfda1a-b631-4c51-9ef1-919f65b447ed</t>
        </is>
      </c>
    </row>
    <row r="511" ht="45" customHeight="1">
      <c r="A511" s="12" t="inlineStr">
        <is>
          <t>Unit 7.4: Rate &amp; Extent of Chemical Change</t>
        </is>
      </c>
      <c r="B511" s="12" t="inlineStr">
        <is>
          <t>Bond Energies</t>
        </is>
      </c>
      <c r="C511" s="13" t="inlineStr">
        <is>
          <t>Bond Energies: Calculating Energy Transferred I [CH5.31]</t>
        </is>
      </c>
      <c r="D511" s="12" t="inlineStr">
        <is>
          <t>Using bond energies to calculate overall energy change in a reaction.</t>
        </is>
      </c>
      <c r="E511" s="12" t="inlineStr">
        <is>
          <t>31f1b5a2-3f63-4490-b220-8f6a9618ba06</t>
        </is>
      </c>
    </row>
    <row r="512" ht="45" customHeight="1">
      <c r="A512" s="12" t="inlineStr">
        <is>
          <t>Unit 7.4: Rate &amp; Extent of Chemical Change</t>
        </is>
      </c>
      <c r="B512" s="12" t="inlineStr">
        <is>
          <t>Bond Energies</t>
        </is>
      </c>
      <c r="C512" s="13" t="inlineStr">
        <is>
          <t>Bond Energies: Calculating Energy Transferred II [CH5.32]</t>
        </is>
      </c>
      <c r="D512" s="12" t="inlineStr">
        <is>
          <t>Using individual bond energies to calculate overall energy change in a reaction.</t>
        </is>
      </c>
      <c r="E512" s="12" t="inlineStr">
        <is>
          <t>dabe1357-e650-49df-a3e8-74709601ffdd</t>
        </is>
      </c>
    </row>
    <row r="513" ht="45" customHeight="1">
      <c r="A513" s="12" t="inlineStr">
        <is>
          <t>Unit 7.4: Rate &amp; Extent of Chemical Change</t>
        </is>
      </c>
      <c r="B513" s="12" t="inlineStr">
        <is>
          <t>Bond Energies</t>
        </is>
      </c>
      <c r="C513" s="13" t="inlineStr">
        <is>
          <t>Bond Energies: Calculating Energy Transferred III [CH5.33]</t>
        </is>
      </c>
      <c r="D513" s="12" t="inlineStr">
        <is>
          <t>Using individual bond energies to calculate overall energy change in a reaction — complex molecules and double bonds.</t>
        </is>
      </c>
      <c r="E513" s="12" t="inlineStr">
        <is>
          <t>edce47f6-0d38-4847-9d48-8af0a3fdc5f3</t>
        </is>
      </c>
    </row>
    <row r="514" ht="45" customHeight="1">
      <c r="A514" s="12" t="inlineStr">
        <is>
          <t>Unit 7.4: Rate &amp; Extent of Chemical Change</t>
        </is>
      </c>
      <c r="B514" s="12" t="inlineStr">
        <is>
          <t>Bond Energies</t>
        </is>
      </c>
      <c r="C514" s="13" t="inlineStr">
        <is>
          <t>Bond Energies: Calculate Bond Energy from Energy Transferred [CH5.34]</t>
        </is>
      </c>
      <c r="D514" s="12" t="inlineStr">
        <is>
          <t>Using overall energy change and individual bond energies to calculate unknown bond energy.</t>
        </is>
      </c>
      <c r="E514" s="12" t="inlineStr">
        <is>
          <t>8eab9588-3ce5-4755-8cc8-29cb07f9c00d</t>
        </is>
      </c>
    </row>
    <row r="515" ht="45" customHeight="1">
      <c r="A515" s="12" t="inlineStr">
        <is>
          <t>Unit 7.4: Rate &amp; Extent of Chemical Change</t>
        </is>
      </c>
      <c r="B515" s="12" t="inlineStr">
        <is>
          <t>Bond Energies</t>
        </is>
      </c>
      <c r="C515" s="13" t="inlineStr">
        <is>
          <t>Bond Energies: Summary [CH5.35]</t>
        </is>
      </c>
      <c r="D515" s="12" t="inlineStr">
        <is>
          <t>Summary of bond energies, their exothermic or endothermic nature, calculating overall energy changes and finding unknown bond energies.</t>
        </is>
      </c>
      <c r="E515" s="12" t="inlineStr">
        <is>
          <t>c3a039ad-b96e-4ea7-8b6a-c9255d7ca38a</t>
        </is>
      </c>
    </row>
    <row r="516" ht="45" customHeight="1">
      <c r="A516" s="12" t="inlineStr">
        <is>
          <t>Unit 7.4: Rate &amp; Extent of Chemical Change</t>
        </is>
      </c>
      <c r="B516" s="12" t="inlineStr">
        <is>
          <t>Reaction Rate Summary</t>
        </is>
      </c>
      <c r="C516" s="13" t="inlineStr">
        <is>
          <t>Diagnostic: Reaction Rate Summary [SY0.192]</t>
        </is>
      </c>
      <c r="D516" s="12" t="inlineStr">
        <is>
          <t>Diagnostic for the reaction rate summary topic.</t>
        </is>
      </c>
      <c r="E516" s="12" t="inlineStr">
        <is>
          <t>166fb04c-0c57-4202-83ba-34ab18229e83</t>
        </is>
      </c>
    </row>
    <row r="517" ht="45" customHeight="1">
      <c r="A517" s="12" t="inlineStr">
        <is>
          <t>Unit 7.4: Rate &amp; Extent of Chemical Change</t>
        </is>
      </c>
      <c r="B517" s="12" t="inlineStr">
        <is>
          <t>Reaction Rate Summary</t>
        </is>
      </c>
      <c r="C517" s="13" t="inlineStr">
        <is>
          <t>Rate of Reaction: Factors Affecting Rate [CH6.10]</t>
        </is>
      </c>
      <c r="D517" s="12" t="inlineStr">
        <is>
          <t>Review from Key Stage 3 of the five factors that can affect the rate of reaction.</t>
        </is>
      </c>
      <c r="E517" s="12" t="inlineStr">
        <is>
          <t>b9c7a070-0403-4f5c-ab85-7d1a0960e01f</t>
        </is>
      </c>
    </row>
    <row r="518" ht="45" customHeight="1">
      <c r="A518" s="12" t="inlineStr">
        <is>
          <t>Unit 7.4: Rate &amp; Extent of Chemical Change</t>
        </is>
      </c>
      <c r="B518" s="12" t="inlineStr">
        <is>
          <t>Reaction Rate Summary</t>
        </is>
      </c>
      <c r="C518" s="13" t="inlineStr">
        <is>
          <t>Rate of Reaction: Summary of Explaining Effects [CH6.26]</t>
        </is>
      </c>
      <c r="D518" s="12" t="inlineStr">
        <is>
          <t>A summary for explaining the effect of concentration, pressure, surface area, temperature and adding catalysts, on the rate of reaction, using collision theory.</t>
        </is>
      </c>
      <c r="E518" s="12" t="inlineStr">
        <is>
          <t>02e78e66-856b-407e-a86d-4b65bb9ff6f6</t>
        </is>
      </c>
    </row>
    <row r="519" ht="45" customHeight="1">
      <c r="A519" s="12" t="inlineStr">
        <is>
          <t>Unit 7.4: Rate &amp; Extent of Chemical Change</t>
        </is>
      </c>
      <c r="B519" s="12" t="inlineStr">
        <is>
          <t>Reaction Rate Summary</t>
        </is>
      </c>
      <c r="C519" s="13" t="inlineStr">
        <is>
          <t xml:space="preserve">Rate of Reaction: Describing Data [CH6.11] </t>
        </is>
      </c>
      <c r="D519" s="12" t="inlineStr">
        <is>
          <t>How to describe data in tables and graphs obtained during rate of reaction experiments.  In addition, how describe graphs with multiple lines is included.</t>
        </is>
      </c>
      <c r="E519" s="12" t="inlineStr">
        <is>
          <t>49d4abf8-3b6a-44d6-b969-cf490a741c94</t>
        </is>
      </c>
    </row>
    <row r="520" ht="45" customHeight="1">
      <c r="A520" s="12" t="inlineStr">
        <is>
          <t>Unit 7.4: Rate &amp; Extent of Chemical Change</t>
        </is>
      </c>
      <c r="B520" s="12" t="inlineStr">
        <is>
          <t>Reaction Rate Summary</t>
        </is>
      </c>
      <c r="C520" s="13" t="inlineStr">
        <is>
          <t>Rate of Reaction: Interpreting Data [CH6.27]</t>
        </is>
      </c>
      <c r="D520" s="12" t="inlineStr">
        <is>
          <t>Interpreting data from tables and graphs obtained during rate of reaction experiments; interpret when a reaction is complete and adding sketches to a graph when conditions are changed.</t>
        </is>
      </c>
      <c r="E520" s="12" t="inlineStr">
        <is>
          <t>77f91769-6000-4cd2-b532-a99be836ac3c</t>
        </is>
      </c>
    </row>
    <row r="521" ht="45" customHeight="1">
      <c r="A521" s="12" t="inlineStr">
        <is>
          <t>Unit 7.4: Rate &amp; Extent of Chemical Change</t>
        </is>
      </c>
      <c r="B521" s="12" t="inlineStr">
        <is>
          <t>Enzymes</t>
        </is>
      </c>
      <c r="C521" s="13" t="inlineStr">
        <is>
          <t>Diagnostic: Enzymes [SY0.194]</t>
        </is>
      </c>
      <c r="D521" s="12" t="inlineStr">
        <is>
          <t>Diagnostic for the structure and function of enzymes.</t>
        </is>
      </c>
      <c r="E521" s="12" t="inlineStr">
        <is>
          <t>e1a88aad-fb5a-4dd7-a9af-ef488ad570f9</t>
        </is>
      </c>
    </row>
    <row r="522" ht="45" customHeight="1">
      <c r="A522" s="12" t="inlineStr">
        <is>
          <t>Unit 7.4: Rate &amp; Extent of Chemical Change</t>
        </is>
      </c>
      <c r="B522" s="12" t="inlineStr">
        <is>
          <t>Enzymes</t>
        </is>
      </c>
      <c r="C522" s="13" t="inlineStr">
        <is>
          <t>Enzymes: Structure &amp; Function [BI2.10]</t>
        </is>
      </c>
      <c r="D522" s="12" t="inlineStr">
        <is>
          <t>Describe the structure of enzymes and the lock and key model.</t>
        </is>
      </c>
      <c r="E522" s="12" t="inlineStr">
        <is>
          <t>9a3c9a4c-c23a-4ea6-ab8b-e7f2eaa97afd</t>
        </is>
      </c>
    </row>
    <row r="523" ht="45" customHeight="1">
      <c r="A523" s="12" t="inlineStr">
        <is>
          <t>Unit 7.4: Rate &amp; Extent of Chemical Change</t>
        </is>
      </c>
      <c r="B523" s="12" t="inlineStr">
        <is>
          <t>Enzymes</t>
        </is>
      </c>
      <c r="C523" s="13" t="inlineStr">
        <is>
          <t>Enzymes: Metabolism [BI2.11]</t>
        </is>
      </c>
      <c r="D523" s="12" t="inlineStr">
        <is>
          <t>Define metabolism and state that enzymes regulate metabolism.</t>
        </is>
      </c>
      <c r="E523" s="12" t="inlineStr">
        <is>
          <t>9d731c14-3439-4b67-b4a9-207254b6281e</t>
        </is>
      </c>
    </row>
    <row r="524" ht="45" customHeight="1">
      <c r="A524" s="12" t="inlineStr">
        <is>
          <t>Unit 7.4: Rate &amp; Extent of Chemical Change</t>
        </is>
      </c>
      <c r="B524" s="12" t="inlineStr">
        <is>
          <t>Enzymes</t>
        </is>
      </c>
      <c r="C524" s="13" t="inlineStr">
        <is>
          <t>Enzymes: Factors Affecting Activity [BI2.12]</t>
        </is>
      </c>
      <c r="D524" s="12" t="inlineStr">
        <is>
          <t>State that temperature and pH affect the rate of an enzyme catalysed reaction.</t>
        </is>
      </c>
      <c r="E524" s="12" t="inlineStr">
        <is>
          <t>32b64d64-df9f-4ee3-adae-a5bb9b909068</t>
        </is>
      </c>
    </row>
    <row r="525" ht="45" customHeight="1">
      <c r="A525" s="12" t="inlineStr">
        <is>
          <t>Unit 7.4: Rate &amp; Extent of Chemical Change</t>
        </is>
      </c>
      <c r="B525" s="12" t="inlineStr">
        <is>
          <t>Enzymes</t>
        </is>
      </c>
      <c r="C525" s="13" t="inlineStr">
        <is>
          <t>Enzymes: Collision Theory [BI2.13]</t>
        </is>
      </c>
      <c r="D525" s="12" t="inlineStr">
        <is>
          <t>Use collision theory to explain how concentration, surface area, temperature and catalyst (including enzymes) affect the rate of reaction.</t>
        </is>
      </c>
      <c r="E525" s="12" t="inlineStr">
        <is>
          <t>73ef4ab9-44a7-46d2-a53b-ea420525e80d</t>
        </is>
      </c>
    </row>
    <row r="526" ht="45" customHeight="1">
      <c r="A526" s="12" t="inlineStr">
        <is>
          <t>Unit 7.4: Rate &amp; Extent of Chemical Change</t>
        </is>
      </c>
      <c r="B526" s="12" t="inlineStr">
        <is>
          <t>Enzymes</t>
        </is>
      </c>
      <c r="C526" s="13" t="inlineStr">
        <is>
          <t>Enzymes: Explaining Factors Affecting Activity [BI2.14]</t>
        </is>
      </c>
      <c r="D526" s="12" t="inlineStr">
        <is>
          <t>Explain why temperature and pH affect the rate of an enzyme catalysed reaction.</t>
        </is>
      </c>
      <c r="E526" s="12" t="inlineStr">
        <is>
          <t>1b5ded1e-b0bd-43df-9552-a55fceb4cbe5</t>
        </is>
      </c>
    </row>
    <row r="527" ht="45" customHeight="1">
      <c r="A527" s="12" t="inlineStr">
        <is>
          <t>Unit 7.4: Rate &amp; Extent of Chemical Change</t>
        </is>
      </c>
      <c r="B527" s="12" t="inlineStr">
        <is>
          <t>Enzymes</t>
        </is>
      </c>
      <c r="C527" s="13" t="inlineStr">
        <is>
          <t>Enzymes: Rate Calculations I [BI2.15]</t>
        </is>
      </c>
      <c r="D527" s="12" t="inlineStr">
        <is>
          <t>Calculate rate of enzyme driven reactions. Word problems and no unit conversions.</t>
        </is>
      </c>
      <c r="E527" s="12" t="inlineStr">
        <is>
          <t>02ceeb02-b5f7-4900-8666-7c60a67209a5</t>
        </is>
      </c>
    </row>
    <row r="528" ht="45" customHeight="1">
      <c r="A528" s="12" t="inlineStr">
        <is>
          <t>Unit 7.4: Rate &amp; Extent of Chemical Change</t>
        </is>
      </c>
      <c r="B528" s="12" t="inlineStr">
        <is>
          <t>Enzymes</t>
        </is>
      </c>
      <c r="C528" s="13" t="inlineStr">
        <is>
          <t>Enzymes: Rate Calculations II [BI2.16]</t>
        </is>
      </c>
      <c r="D528" s="12" t="inlineStr">
        <is>
          <t xml:space="preserve">Calculate rate of enzyme driven reactions. Word problems, tables and unit conversions. </t>
        </is>
      </c>
      <c r="E528" s="12" t="inlineStr">
        <is>
          <t>ecd11b70-00c4-4173-813d-38752d7dea47</t>
        </is>
      </c>
    </row>
    <row r="529" ht="45" customHeight="1">
      <c r="A529" s="12" t="inlineStr">
        <is>
          <t>Unit 7.4: Rate &amp; Extent of Chemical Change</t>
        </is>
      </c>
      <c r="B529" s="12" t="inlineStr">
        <is>
          <t>Enzymes</t>
        </is>
      </c>
      <c r="C529" s="13" t="inlineStr">
        <is>
          <t>Enzymes: Rate Calculations III [BI2.17]</t>
        </is>
      </c>
      <c r="D529" s="12" t="inlineStr">
        <is>
          <t xml:space="preserve">Calculate rate of enzyme driven reactions. Word problems, tables, graphs and unit conversions. </t>
        </is>
      </c>
      <c r="E529" s="12" t="inlineStr">
        <is>
          <t>c947786a-6c45-4495-92ee-9ca0da0f1030</t>
        </is>
      </c>
    </row>
    <row r="530" ht="45" customHeight="1">
      <c r="A530" s="12" t="inlineStr">
        <is>
          <t>Unit 7.4: Rate &amp; Extent of Chemical Change</t>
        </is>
      </c>
      <c r="B530" s="12" t="inlineStr">
        <is>
          <t>Enzymes</t>
        </is>
      </c>
      <c r="C530" s="13" t="inlineStr">
        <is>
          <t>Enzymes: Describing Enzyme Activity Data [BI2.20]</t>
        </is>
      </c>
      <c r="D530" s="12" t="inlineStr">
        <is>
          <t>Describe patterns in enzyme activity data in graphs and tables.</t>
        </is>
      </c>
      <c r="E530" s="12" t="inlineStr">
        <is>
          <t>f95fe956-5d6a-47c2-b7b7-8f191e4cc818</t>
        </is>
      </c>
    </row>
    <row r="531" ht="45" customHeight="1">
      <c r="A531" s="12" t="inlineStr">
        <is>
          <t>Unit 7.4: Rate &amp; Extent of Chemical Change</t>
        </is>
      </c>
      <c r="B531" s="12" t="inlineStr">
        <is>
          <t>Enzymes</t>
        </is>
      </c>
      <c r="C531" s="13" t="inlineStr">
        <is>
          <t>Enzymes: Interpreting Enzyme Activity Data [BI2.21]</t>
        </is>
      </c>
      <c r="D531" s="12" t="inlineStr">
        <is>
          <t>Interpret data to explain enzyme activity and apply knowledge.</t>
        </is>
      </c>
      <c r="E531" s="12" t="inlineStr">
        <is>
          <t>15f35723-35e4-4fc3-ab43-df3daa32aaa5</t>
        </is>
      </c>
    </row>
    <row r="532" ht="45" customHeight="1">
      <c r="A532" s="12" t="inlineStr">
        <is>
          <t>Unit 7.4: Rate &amp; Extent of Chemical Change</t>
        </is>
      </c>
      <c r="B532" s="12" t="inlineStr">
        <is>
          <t>Enzymes</t>
        </is>
      </c>
      <c r="C532" s="13" t="inlineStr">
        <is>
          <t>Required Practical 20: Effect of pH on Amylase - Method [SY7.34]</t>
        </is>
      </c>
      <c r="D532" s="12" t="inlineStr">
        <is>
          <t>Investigate the effect of pH on the rate of reaction of amylase.</t>
        </is>
      </c>
      <c r="E532" s="12" t="inlineStr">
        <is>
          <t>42f21684-238c-45e3-b022-f23ac98a8417</t>
        </is>
      </c>
    </row>
    <row r="533" ht="45" customHeight="1">
      <c r="A533" s="12" t="inlineStr">
        <is>
          <t>Unit 7.4: Rate &amp; Extent of Chemical Change</t>
        </is>
      </c>
      <c r="B533" s="12" t="inlineStr">
        <is>
          <t>Enzymes</t>
        </is>
      </c>
      <c r="C533" s="13" t="inlineStr">
        <is>
          <t>Required Practical 20: Effect of pH on Amylase - Analysis &amp; Concl. [SY7.35]</t>
        </is>
      </c>
      <c r="D533" s="12" t="inlineStr">
        <is>
          <t>Investigate the effect of pH on the rate of reaction of amylase.</t>
        </is>
      </c>
      <c r="E533" s="12" t="inlineStr">
        <is>
          <t>9c0b8971-31da-4256-a1ac-cfde5d5a05f7</t>
        </is>
      </c>
    </row>
    <row r="534" ht="45" customHeight="1">
      <c r="A534" s="12" t="inlineStr">
        <is>
          <t>Unit 7.4: Rate &amp; Extent of Chemical Change</t>
        </is>
      </c>
      <c r="B534" s="12" t="inlineStr">
        <is>
          <t>Reversible Reactions &amp; Equilibrium</t>
        </is>
      </c>
      <c r="C534" s="13" t="inlineStr">
        <is>
          <t>Diagnostic: Reversible Reactions &amp; Equilibrium [SY0.196]</t>
        </is>
      </c>
      <c r="D534" s="12" t="inlineStr">
        <is>
          <t>Diagnostic for the reversible reactions &amp; equilibrium topic.</t>
        </is>
      </c>
      <c r="E534" s="12" t="inlineStr">
        <is>
          <t>3f900407-48c0-41fd-80ef-00232bba4db8</t>
        </is>
      </c>
    </row>
    <row r="535" ht="45" customHeight="1">
      <c r="A535" s="12" t="inlineStr">
        <is>
          <t>Unit 7.4: Rate &amp; Extent of Chemical Change</t>
        </is>
      </c>
      <c r="B535" s="12" t="inlineStr">
        <is>
          <t>Reversible Reactions &amp; Equilibrium</t>
        </is>
      </c>
      <c r="C535" s="13" t="inlineStr">
        <is>
          <t>Reversible Reactions [CH6.28]</t>
        </is>
      </c>
      <c r="D535" s="12" t="inlineStr">
        <is>
          <t>Explaining reversible reactions and examples of reversible reactions.</t>
        </is>
      </c>
      <c r="E535" s="12" t="inlineStr">
        <is>
          <t>1525c404-fa7a-4a84-9142-4a653e92ba6d</t>
        </is>
      </c>
    </row>
    <row r="536" ht="45" customHeight="1">
      <c r="A536" s="12" t="inlineStr">
        <is>
          <t>Unit 7.4: Rate &amp; Extent of Chemical Change</t>
        </is>
      </c>
      <c r="B536" s="12" t="inlineStr">
        <is>
          <t>Reversible Reactions &amp; Equilibrium</t>
        </is>
      </c>
      <c r="C536" s="13" t="inlineStr">
        <is>
          <t>Changing Conditions &amp; Reversible Reactions [CH6.29]</t>
        </is>
      </c>
      <c r="D536" s="12" t="inlineStr">
        <is>
          <t>Explain the effect of changing the conditions in a reversible reaction.</t>
        </is>
      </c>
      <c r="E536" s="12" t="inlineStr">
        <is>
          <t>4e9dacc1-0da3-4994-9a91-8237cef7256d</t>
        </is>
      </c>
    </row>
    <row r="537" ht="45" customHeight="1">
      <c r="A537" s="12" t="inlineStr">
        <is>
          <t>Unit 7.4: Rate &amp; Extent of Chemical Change</t>
        </is>
      </c>
      <c r="B537" s="12" t="inlineStr">
        <is>
          <t>Reversible Reactions &amp; Equilibrium</t>
        </is>
      </c>
      <c r="C537" s="13" t="inlineStr">
        <is>
          <t>Energy Changes &amp; Reversible Reactions [CH6.30]</t>
        </is>
      </c>
      <c r="D537" s="12" t="inlineStr">
        <is>
          <t>Explain the energy changes of the forward and reverse reaction in a reversible reaction.</t>
        </is>
      </c>
      <c r="E537" s="12" t="inlineStr">
        <is>
          <t>c712b015-bc2a-4339-9b75-50471cd8c698</t>
        </is>
      </c>
    </row>
    <row r="538" ht="45" customHeight="1">
      <c r="A538" s="12" t="inlineStr">
        <is>
          <t>Unit 7.4: Rate &amp; Extent of Chemical Change</t>
        </is>
      </c>
      <c r="B538" s="12" t="inlineStr">
        <is>
          <t>Reversible Reactions &amp; Equilibrium</t>
        </is>
      </c>
      <c r="C538" s="13" t="inlineStr">
        <is>
          <t>Equilibrium [CH6.31]</t>
        </is>
      </c>
      <c r="D538" s="12" t="inlineStr">
        <is>
          <t>Defining equilibrium and the conditions required for equilibrium to be reached.</t>
        </is>
      </c>
      <c r="E538" s="12" t="inlineStr">
        <is>
          <t>08c2f610-6152-4360-bdb7-2aa586fd407d</t>
        </is>
      </c>
    </row>
    <row r="539" ht="45" customHeight="1">
      <c r="A539" s="12" t="inlineStr">
        <is>
          <t>Unit 7.4: Rate &amp; Extent of Chemical Change</t>
        </is>
      </c>
      <c r="B539" s="12" t="inlineStr">
        <is>
          <t>Reversible Reactions &amp; Equilibrium</t>
        </is>
      </c>
      <c r="C539" s="13" t="inlineStr">
        <is>
          <t>Equilibrium: Changing Conditions [CH6.32]</t>
        </is>
      </c>
      <c r="D539" s="12" t="inlineStr">
        <is>
          <t>Introduction to position of equilibrium and the conditions that can shift this position to the left or right.</t>
        </is>
      </c>
      <c r="E539" s="12" t="inlineStr">
        <is>
          <t>3c38856c-4b1e-429b-8078-8320b533e90f</t>
        </is>
      </c>
    </row>
    <row r="540" ht="45" customHeight="1">
      <c r="A540" s="12" t="inlineStr">
        <is>
          <t>Unit 7.4: Rate &amp; Extent of Chemical Change</t>
        </is>
      </c>
      <c r="B540" s="12" t="inlineStr">
        <is>
          <t>Reversible Reactions &amp; Equilibrium</t>
        </is>
      </c>
      <c r="C540" s="13" t="inlineStr">
        <is>
          <t>Equilibrium: Le Chatelier's Principle [CH6.33]</t>
        </is>
      </c>
      <c r="D540" s="12" t="inlineStr">
        <is>
          <t xml:space="preserve">Introduction to Le Chatelier's Principle and how to predict shift in equilibrium position based on temperature, concentration and pressure. </t>
        </is>
      </c>
      <c r="E540" s="12" t="inlineStr">
        <is>
          <t>13de2dba-3ca5-48ba-9c8b-5c2d62bd4f38</t>
        </is>
      </c>
    </row>
    <row r="541" ht="45" customHeight="1">
      <c r="A541" s="12" t="inlineStr">
        <is>
          <t>Unit 7.4: Rate &amp; Extent of Chemical Change</t>
        </is>
      </c>
      <c r="B541" s="12" t="inlineStr">
        <is>
          <t>Reversible Reactions &amp; Equilibrium</t>
        </is>
      </c>
      <c r="C541" s="13" t="inlineStr">
        <is>
          <t>Equilibrium: Effect of Concentration Changes [CH6.34]</t>
        </is>
      </c>
      <c r="D541" s="12" t="inlineStr">
        <is>
          <t>Explaining how to predict shifts in equilibrium position after a change in concentration of reactants or products using Le Chatelier's principle.</t>
        </is>
      </c>
      <c r="E541" s="12" t="inlineStr">
        <is>
          <t>f01b9ed1-5290-4090-b04f-45b98646647f</t>
        </is>
      </c>
    </row>
    <row r="542" ht="45" customHeight="1">
      <c r="A542" s="12" t="inlineStr">
        <is>
          <t>Unit 7.4: Rate &amp; Extent of Chemical Change</t>
        </is>
      </c>
      <c r="B542" s="12" t="inlineStr">
        <is>
          <t>Reversible Reactions &amp; Equilibrium</t>
        </is>
      </c>
      <c r="C542" s="13" t="inlineStr">
        <is>
          <t>Equilibrium: Interpreting Concentration Data [CH6.35]</t>
        </is>
      </c>
      <c r="D542" s="12" t="inlineStr">
        <is>
          <t>Interpreting data on shifts in equilibrium position after a change in concentration of reactants or products using Le Chatelier's principle.</t>
        </is>
      </c>
      <c r="E542" s="12" t="inlineStr">
        <is>
          <t>15f2e672-13ca-4e1a-836a-d8f89141dd4c</t>
        </is>
      </c>
    </row>
    <row r="543" ht="45" customHeight="1">
      <c r="A543" s="12" t="inlineStr">
        <is>
          <t>Unit 7.4: Rate &amp; Extent of Chemical Change</t>
        </is>
      </c>
      <c r="B543" s="12" t="inlineStr">
        <is>
          <t>Reversible Reactions &amp; Equilibrium</t>
        </is>
      </c>
      <c r="C543" s="13" t="inlineStr">
        <is>
          <t>Equilibrium: Effect of Temperature Changes [CH6.36]</t>
        </is>
      </c>
      <c r="D543" s="12" t="inlineStr">
        <is>
          <t>Explaining how to predict shifts in equilibrium position after a change in reaction temperature using Le Chatelier's principle.</t>
        </is>
      </c>
      <c r="E543" s="12" t="inlineStr">
        <is>
          <t>c3660b85-5d40-4de6-98ac-2ed1733bd09c</t>
        </is>
      </c>
    </row>
    <row r="544" ht="45" customHeight="1">
      <c r="A544" s="12" t="inlineStr">
        <is>
          <t>Unit 7.4: Rate &amp; Extent of Chemical Change</t>
        </is>
      </c>
      <c r="B544" s="12" t="inlineStr">
        <is>
          <t>Reversible Reactions &amp; Equilibrium</t>
        </is>
      </c>
      <c r="C544" s="13" t="inlineStr">
        <is>
          <t>Equilibrium: Interpreting Temperature Data [CH6.37]</t>
        </is>
      </c>
      <c r="D544" s="12" t="inlineStr">
        <is>
          <t>Interpreting data on shifts in equilibrium position after a change in reaction temperature using Le Chatelier's principle.</t>
        </is>
      </c>
      <c r="E544" s="12" t="inlineStr">
        <is>
          <t>fafccf59-5e3b-4636-9917-44231df94a88</t>
        </is>
      </c>
    </row>
    <row r="545" ht="45" customHeight="1">
      <c r="A545" s="12" t="inlineStr">
        <is>
          <t>Unit 7.4: Rate &amp; Extent of Chemical Change</t>
        </is>
      </c>
      <c r="B545" s="12" t="inlineStr">
        <is>
          <t>Reversible Reactions &amp; Equilibrium</t>
        </is>
      </c>
      <c r="C545" s="13" t="inlineStr">
        <is>
          <t>Equilibrium: Effect of Pressure Changes [CH6.38]</t>
        </is>
      </c>
      <c r="D545" s="12" t="inlineStr">
        <is>
          <t>Explaining how to predict shifts in equilibrium position after a change in reaction pressure using Le Chatelier's principle.</t>
        </is>
      </c>
      <c r="E545" s="12" t="inlineStr">
        <is>
          <t>40ace551-dbad-439f-90b2-bd8b7e10c2a9</t>
        </is>
      </c>
    </row>
    <row r="546" ht="45" customHeight="1">
      <c r="A546" s="12" t="inlineStr">
        <is>
          <t>Unit 7.4: Rate &amp; Extent of Chemical Change</t>
        </is>
      </c>
      <c r="B546" s="12" t="inlineStr">
        <is>
          <t>Reversible Reactions &amp; Equilibrium</t>
        </is>
      </c>
      <c r="C546" s="13" t="inlineStr">
        <is>
          <t>Equilibrium: Interpreting Pressure Data [CH6.39]</t>
        </is>
      </c>
      <c r="D546" s="12" t="inlineStr">
        <is>
          <t>Interpreting data on shifts in equilibrium position after a change in reaction pressure using Le Chatelier's principle.</t>
        </is>
      </c>
      <c r="E546" s="12" t="inlineStr">
        <is>
          <t>6738220c-721d-459a-b783-64efb5cea5b1</t>
        </is>
      </c>
    </row>
    <row r="547" ht="45" customHeight="1">
      <c r="A547" s="12" t="inlineStr">
        <is>
          <t>Unit 7.5: Atoms into Ions &amp; Ions into Atoms</t>
        </is>
      </c>
      <c r="B547" s="12" t="inlineStr">
        <is>
          <t>Reactivity Series</t>
        </is>
      </c>
      <c r="C547" s="13" t="inlineStr">
        <is>
          <t>Diagnostic: Reactivity Series [SY0.197]</t>
        </is>
      </c>
      <c r="D547" s="12" t="inlineStr">
        <is>
          <t>Diagnostic for the reactivity series topic.</t>
        </is>
      </c>
      <c r="E547" s="12" t="inlineStr">
        <is>
          <t>8bb7c760-2331-4c0d-a6b7-8033483df1fd</t>
        </is>
      </c>
    </row>
    <row r="548" ht="45" customHeight="1">
      <c r="A548" s="12" t="inlineStr">
        <is>
          <t>Unit 7.5: Atoms into Ions &amp; Ions into Atoms</t>
        </is>
      </c>
      <c r="B548" s="12" t="inlineStr">
        <is>
          <t>Reactivity Series</t>
        </is>
      </c>
      <c r="C548" s="13" t="inlineStr">
        <is>
          <t>Reactivity Series [CH4.012]</t>
        </is>
      </c>
      <c r="D548" s="12" t="inlineStr">
        <is>
          <t xml:space="preserve">Explain the reactivity of metals based on their reactions with water and dilute acids. </t>
        </is>
      </c>
      <c r="E548" s="12" t="inlineStr">
        <is>
          <t>cf216793-4b52-4f46-8e89-cc293d512723</t>
        </is>
      </c>
    </row>
    <row r="549" ht="45" customHeight="1">
      <c r="A549" s="12" t="inlineStr">
        <is>
          <t>Unit 7.5: Atoms into Ions &amp; Ions into Atoms</t>
        </is>
      </c>
      <c r="B549" s="12" t="inlineStr">
        <is>
          <t>Reactivity Series</t>
        </is>
      </c>
      <c r="C549" s="13" t="inlineStr">
        <is>
          <t>Reactivity Series &amp; Forming Ions [CH4.013]</t>
        </is>
      </c>
      <c r="D549" s="12" t="inlineStr">
        <is>
          <t>Explain how the reactivity of metals with water and dilute acids is related to the tendency of the metal to form its positive ion.</t>
        </is>
      </c>
      <c r="E549" s="12" t="inlineStr">
        <is>
          <t>c7d44149-e3e9-4c28-9a5c-b8cbd53ebcdc</t>
        </is>
      </c>
    </row>
    <row r="550" ht="45" customHeight="1">
      <c r="A550" s="12" t="inlineStr">
        <is>
          <t>Unit 7.5: Atoms into Ions &amp; Ions into Atoms</t>
        </is>
      </c>
      <c r="B550" s="12" t="inlineStr">
        <is>
          <t>Reactivity Series</t>
        </is>
      </c>
      <c r="C550" s="13" t="inlineStr">
        <is>
          <t>Deducing the Order of Reactivity [CH4.014]</t>
        </is>
      </c>
      <c r="D550" s="12" t="inlineStr">
        <is>
          <t xml:space="preserve">Deduce an order of reactivity of metals based on experimental results. </t>
        </is>
      </c>
      <c r="E550" s="12" t="inlineStr">
        <is>
          <t>589259c7-1896-4d64-b5da-14c102462b44</t>
        </is>
      </c>
    </row>
    <row r="551" ht="45" customHeight="1">
      <c r="A551" s="12" t="inlineStr">
        <is>
          <t>Unit 7.5: Atoms into Ions &amp; Ions into Atoms</t>
        </is>
      </c>
      <c r="B551" s="12" t="inlineStr">
        <is>
          <t>Reactivity Series</t>
        </is>
      </c>
      <c r="C551" s="13" t="inlineStr">
        <is>
          <t>Displacement Reactions: Word Equations [CH4.015]</t>
        </is>
      </c>
      <c r="D551" s="12" t="inlineStr">
        <is>
          <t xml:space="preserve">Write and extract information from word equations for displacement reactions. </t>
        </is>
      </c>
      <c r="E551" s="12" t="inlineStr">
        <is>
          <t>f8ca4980-b18f-4d58-b224-e04d2209c2c8</t>
        </is>
      </c>
    </row>
    <row r="552" ht="45" customHeight="1">
      <c r="A552" s="12" t="inlineStr">
        <is>
          <t>Unit 7.5: Atoms into Ions &amp; Ions into Atoms</t>
        </is>
      </c>
      <c r="B552" s="12" t="inlineStr">
        <is>
          <t>Reactivity Series</t>
        </is>
      </c>
      <c r="C552" s="13" t="inlineStr">
        <is>
          <t>Displacement Reactions: Symbol Equations [CH4.016]</t>
        </is>
      </c>
      <c r="D552" s="12" t="inlineStr">
        <is>
          <t xml:space="preserve">Write and extract information from symbol equations for displacement reactions. </t>
        </is>
      </c>
      <c r="E552" s="12" t="inlineStr">
        <is>
          <t>d2019ce2-db1f-4517-8368-8b3528a14ed4</t>
        </is>
      </c>
    </row>
    <row r="553" ht="45" customHeight="1">
      <c r="A553" s="12" t="inlineStr">
        <is>
          <t>Unit 7.5: Atoms into Ions &amp; Ions into Atoms</t>
        </is>
      </c>
      <c r="B553" s="12" t="inlineStr">
        <is>
          <t>Electrolysis</t>
        </is>
      </c>
      <c r="C553" s="13" t="inlineStr">
        <is>
          <t>Diagnostic: Electrolysis [SY0.200]</t>
        </is>
      </c>
      <c r="D553" s="12" t="inlineStr">
        <is>
          <t>Diagnostic for the electrolysis topic.</t>
        </is>
      </c>
      <c r="E553" s="12" t="inlineStr">
        <is>
          <t>540643b1-145c-4cb0-b925-0408b637ae93</t>
        </is>
      </c>
    </row>
    <row r="554" ht="45" customHeight="1">
      <c r="A554" s="12" t="inlineStr">
        <is>
          <t>Unit 7.5: Atoms into Ions &amp; Ions into Atoms</t>
        </is>
      </c>
      <c r="B554" s="12" t="inlineStr">
        <is>
          <t>Electrolysis</t>
        </is>
      </c>
      <c r="C554" s="13" t="inlineStr">
        <is>
          <t>Electrolysis [CH4.072]</t>
        </is>
      </c>
      <c r="D554" s="12" t="inlineStr">
        <is>
          <t>Introduction to electrolysis, describing how ionic compounds when molten or in an aqueous solution go through the process of decomposition, by the passage of an electric current.</t>
        </is>
      </c>
      <c r="E554" s="12" t="inlineStr">
        <is>
          <t>4ea8a79b-14a3-4a8f-bbef-f4d824bdf629</t>
        </is>
      </c>
    </row>
    <row r="555" ht="45" customHeight="1">
      <c r="A555" s="12" t="inlineStr">
        <is>
          <t>Unit 7.5: Atoms into Ions &amp; Ions into Atoms</t>
        </is>
      </c>
      <c r="B555" s="12" t="inlineStr">
        <is>
          <t>Electrolysis</t>
        </is>
      </c>
      <c r="C555" s="13" t="inlineStr">
        <is>
          <t>The Process of Electrolysis [CH4.073]</t>
        </is>
      </c>
      <c r="D555" s="12" t="inlineStr">
        <is>
          <t>Describing the transfer of charge during electrolysis, through the movement of ions in the electrolyte.</t>
        </is>
      </c>
      <c r="E555" s="12" t="inlineStr">
        <is>
          <t>18aa798b-b261-41e9-891b-fbb4a74114ab</t>
        </is>
      </c>
    </row>
    <row r="556" ht="45" customHeight="1">
      <c r="A556" s="12" t="inlineStr">
        <is>
          <t>Unit 7.5: Atoms into Ions &amp; Ions into Atoms</t>
        </is>
      </c>
      <c r="B556" s="12" t="inlineStr">
        <is>
          <t>Electrolysis</t>
        </is>
      </c>
      <c r="C556" s="13" t="inlineStr">
        <is>
          <t>Half Equations: Introduction [CH4.074]</t>
        </is>
      </c>
      <c r="D556" s="12" t="inlineStr">
        <is>
          <t>Recall what is meant by the term half equation and how they can be deduced from ionic equations or symbol equations.</t>
        </is>
      </c>
      <c r="E556" s="12" t="inlineStr">
        <is>
          <t>d488d8c4-0ad0-463f-890e-5e8e12a2a081</t>
        </is>
      </c>
    </row>
    <row r="557" ht="45" customHeight="1">
      <c r="A557" s="12" t="inlineStr">
        <is>
          <t>Unit 7.5: Atoms into Ions &amp; Ions into Atoms</t>
        </is>
      </c>
      <c r="B557" s="12" t="inlineStr">
        <is>
          <t>Electrolysis</t>
        </is>
      </c>
      <c r="C557" s="13" t="inlineStr">
        <is>
          <t>Half Equations: Redox [CH4.076]</t>
        </is>
      </c>
      <c r="D557" s="12" t="inlineStr">
        <is>
          <t>Identify whether a half equation shows oxidation or reduction by considering whether the electrons are added on the reactant or product side of the equation.</t>
        </is>
      </c>
      <c r="E557" s="12" t="inlineStr">
        <is>
          <t>9128b8c2-72cd-44e3-93ab-1710bb2e6e2f</t>
        </is>
      </c>
    </row>
    <row r="558" ht="45" customHeight="1">
      <c r="A558" s="12" t="inlineStr">
        <is>
          <t>Unit 7.5: Atoms into Ions &amp; Ions into Atoms</t>
        </is>
      </c>
      <c r="B558" s="12" t="inlineStr">
        <is>
          <t>Electrolysis</t>
        </is>
      </c>
      <c r="C558" s="13" t="inlineStr">
        <is>
          <t>Half Equations: Electrolysis [CH4.077]</t>
        </is>
      </c>
      <c r="D558" s="12" t="inlineStr">
        <is>
          <t xml:space="preserve">Identify and write half equations for the reactions occurring at the anode and the cathode. </t>
        </is>
      </c>
      <c r="E558" s="12" t="inlineStr">
        <is>
          <t>57de57d6-38d9-45c2-aa19-adc8c271a2ef</t>
        </is>
      </c>
    </row>
    <row r="559" ht="45" customHeight="1">
      <c r="A559" s="12" t="inlineStr">
        <is>
          <t>Unit 7.5: Atoms into Ions &amp; Ions into Atoms</t>
        </is>
      </c>
      <c r="B559" s="12" t="inlineStr">
        <is>
          <t>Electrolysis</t>
        </is>
      </c>
      <c r="C559" s="13" t="inlineStr">
        <is>
          <t>Half Equations: Combining [CH4.075]</t>
        </is>
      </c>
      <c r="D559" s="12" t="inlineStr">
        <is>
          <t>Combine half equations to give the overall ionic or symbol equation.</t>
        </is>
      </c>
      <c r="E559" s="12" t="inlineStr">
        <is>
          <t>1bc4d20b-0005-49d0-8c84-4f348d03ee3c</t>
        </is>
      </c>
    </row>
    <row r="560" ht="45" customHeight="1">
      <c r="A560" s="12" t="inlineStr">
        <is>
          <t>Unit 7.5: Atoms into Ions &amp; Ions into Atoms</t>
        </is>
      </c>
      <c r="B560" s="12" t="inlineStr">
        <is>
          <t>Electrolysis</t>
        </is>
      </c>
      <c r="C560" s="13" t="inlineStr">
        <is>
          <t>Required Practical 21: Electrolysis Analysis &amp; Conclusion [SY7.39]</t>
        </is>
      </c>
      <c r="D560" s="12" t="inlineStr">
        <is>
          <t>Required Practical - Analysis &amp; conclusion for the investigation into products formed during the electrolysis of aqueous solutions.</t>
        </is>
      </c>
      <c r="E560" s="12" t="inlineStr">
        <is>
          <t>d1ea7678-3ffd-4353-a3a5-a8d09534ba38</t>
        </is>
      </c>
    </row>
    <row r="561" ht="45" customHeight="1">
      <c r="A561" s="12" t="inlineStr">
        <is>
          <t>Unit 7.5: Atoms into Ions &amp; Ions into Atoms</t>
        </is>
      </c>
      <c r="B561" s="12" t="inlineStr">
        <is>
          <t>Electrolysis</t>
        </is>
      </c>
      <c r="C561" s="13" t="inlineStr">
        <is>
          <t>Displacement &amp; Redox [CH4.017]</t>
        </is>
      </c>
      <c r="D561" s="12" t="inlineStr">
        <is>
          <t>Explanation as to the redox nature of displacement reactions in terms of both oxygen loss and gain and/or electron loss and gain.</t>
        </is>
      </c>
      <c r="E561" s="12" t="inlineStr">
        <is>
          <t>09e5a55e-6616-4dd5-a559-21bf29af65a9</t>
        </is>
      </c>
    </row>
    <row r="562" ht="45" customHeight="1">
      <c r="A562" s="12" t="inlineStr">
        <is>
          <t>Unit 7.5: Atoms into Ions &amp; Ions into Atoms</t>
        </is>
      </c>
      <c r="B562" s="12" t="inlineStr">
        <is>
          <t>Electrolysis</t>
        </is>
      </c>
      <c r="C562" s="13" t="inlineStr">
        <is>
          <t>Electrolysis of Molten Lead (II) Bromide [CH4.079]</t>
        </is>
      </c>
      <c r="D562" s="12" t="inlineStr">
        <is>
          <t>Identifying and explaining the products of the electrolysis of molten lead(II) bromide.</t>
        </is>
      </c>
      <c r="E562" s="12" t="inlineStr">
        <is>
          <t>5c416d65-48c4-413c-a680-e8cd98216b7a</t>
        </is>
      </c>
    </row>
    <row r="563" ht="45" customHeight="1">
      <c r="A563" s="12" t="inlineStr">
        <is>
          <t>Unit 7.5: Atoms into Ions &amp; Ions into Atoms</t>
        </is>
      </c>
      <c r="B563" s="12" t="inlineStr">
        <is>
          <t>Electrolysis</t>
        </is>
      </c>
      <c r="C563" s="13" t="inlineStr">
        <is>
          <t>Predicting Products of Electrolysis of Molten Ionic Compounds [CH4.081]</t>
        </is>
      </c>
      <c r="D563" s="12" t="inlineStr">
        <is>
          <t xml:space="preserve">Describing how to predict the products of electrolysis in the molten state. </t>
        </is>
      </c>
      <c r="E563" s="12" t="inlineStr">
        <is>
          <t>035fc091-bb06-46bc-9c2d-269e4cf0eed5</t>
        </is>
      </c>
    </row>
    <row r="564" ht="45" customHeight="1">
      <c r="A564" s="12" t="inlineStr">
        <is>
          <t>Unit 7.5: Atoms into Ions &amp; Ions into Atoms</t>
        </is>
      </c>
      <c r="B564" s="12" t="inlineStr">
        <is>
          <t>Electrolysis</t>
        </is>
      </c>
      <c r="C564" s="13" t="inlineStr">
        <is>
          <t>Electrolysis of Concentrated Aqueous Sodium Chloride [CH4.083]</t>
        </is>
      </c>
      <c r="D564" s="12" t="inlineStr">
        <is>
          <t xml:space="preserve">Description of electrolysis of concentrated aqueous sodium chloride and the products formed. </t>
        </is>
      </c>
      <c r="E564" s="12" t="inlineStr">
        <is>
          <t>4f6e29f6-88b8-4123-903f-aaa3c1569dd4</t>
        </is>
      </c>
    </row>
    <row r="565" ht="45" customHeight="1">
      <c r="A565" s="12" t="inlineStr">
        <is>
          <t>Unit 7.5: Atoms into Ions &amp; Ions into Atoms</t>
        </is>
      </c>
      <c r="B565" s="12" t="inlineStr">
        <is>
          <t>Electrolysis</t>
        </is>
      </c>
      <c r="C565" s="13" t="inlineStr">
        <is>
          <t>Electrolysis of Aqueous Copper (II) Sulfate [CH4.085]</t>
        </is>
      </c>
      <c r="D565" s="12" t="inlineStr">
        <is>
          <t xml:space="preserve">Description of electrolysis of aqueous copper (II) sulfate and the products formed. </t>
        </is>
      </c>
      <c r="E565" s="12" t="inlineStr">
        <is>
          <t>74ba82c5-2735-4318-a4e3-fc0a077bbc95</t>
        </is>
      </c>
    </row>
    <row r="566" ht="45" customHeight="1">
      <c r="A566" s="12" t="inlineStr">
        <is>
          <t>Unit 7.5: Atoms into Ions &amp; Ions into Atoms</t>
        </is>
      </c>
      <c r="B566" s="12" t="inlineStr">
        <is>
          <t>Electrolysis</t>
        </is>
      </c>
      <c r="C566" s="13" t="inlineStr">
        <is>
          <t>Electrolysis of Dilute Sulfuric Acid [CH4.087]</t>
        </is>
      </c>
      <c r="D566" s="12" t="inlineStr">
        <is>
          <t>Description of electrolysis of dilute sulfuric acid and the products formed.</t>
        </is>
      </c>
      <c r="E566" s="12" t="inlineStr">
        <is>
          <t>e379b4e2-d0ad-4db1-93c6-88a1414f1390</t>
        </is>
      </c>
    </row>
    <row r="567" ht="45" customHeight="1">
      <c r="A567" s="12" t="inlineStr">
        <is>
          <t>Unit 7.5: Atoms into Ions &amp; Ions into Atoms</t>
        </is>
      </c>
      <c r="B567" s="12" t="inlineStr">
        <is>
          <t>Electrolysis</t>
        </is>
      </c>
      <c r="C567" s="13" t="inlineStr">
        <is>
          <t>Electrolysis of Aqueous Copper (II) Chloride [CH4.089]</t>
        </is>
      </c>
      <c r="D567" s="12" t="inlineStr">
        <is>
          <t>Description of electrolysis of aqueous copper (II) chloride and the products formed.</t>
        </is>
      </c>
      <c r="E567" s="12" t="inlineStr">
        <is>
          <t>7034c99b-9a10-4ae3-92f3-94cbb263d2cb</t>
        </is>
      </c>
    </row>
    <row r="568" ht="45" customHeight="1">
      <c r="A568" s="12" t="inlineStr">
        <is>
          <t>Unit 7.5: Atoms into Ions &amp; Ions into Atoms</t>
        </is>
      </c>
      <c r="B568" s="12" t="inlineStr">
        <is>
          <t>Electrolysis</t>
        </is>
      </c>
      <c r="C568" s="13" t="inlineStr">
        <is>
          <t>Predicting Products of the Electrolysis of Aqueous Solutions [CH4.091]</t>
        </is>
      </c>
      <c r="D568" s="12" t="inlineStr">
        <is>
          <t>Description of how to predict the products of electrolysis in aqueous solutions.</t>
        </is>
      </c>
      <c r="E568" s="12" t="inlineStr">
        <is>
          <t>196dde08-431a-4a30-a8f0-9ecd26854ed0</t>
        </is>
      </c>
    </row>
    <row r="569" ht="45" customHeight="1">
      <c r="A569" s="12" t="inlineStr">
        <is>
          <t>Unit 7.5: Atoms into Ions &amp; Ions into Atoms</t>
        </is>
      </c>
      <c r="B569" s="12" t="inlineStr">
        <is>
          <t>Electrolysis</t>
        </is>
      </c>
      <c r="C569" s="13" t="inlineStr">
        <is>
          <t>Predicting Products of Electrolysis: Summary [CH4.093]</t>
        </is>
      </c>
      <c r="D569" s="12" t="inlineStr">
        <is>
          <t>A summary to describe how to predict the products of electrolysis.</t>
        </is>
      </c>
      <c r="E569" s="12" t="inlineStr">
        <is>
          <t>87c4bab4-38c2-4a7e-989a-5527e0ed283a</t>
        </is>
      </c>
    </row>
    <row r="570" ht="45" customHeight="1">
      <c r="A570" s="12" t="inlineStr">
        <is>
          <t>Unit 7.5: Atoms into Ions &amp; Ions into Atoms</t>
        </is>
      </c>
      <c r="B570" s="12" t="inlineStr">
        <is>
          <t>Electrolysis</t>
        </is>
      </c>
      <c r="C570" s="13" t="inlineStr">
        <is>
          <t>Required Practical 21: Electrolysis [SY7.37]</t>
        </is>
      </c>
      <c r="D570" s="12" t="inlineStr">
        <is>
          <t>Required Practical - Investigation into the products formed during the electrolysis of aqueous solutions.</t>
        </is>
      </c>
      <c r="E570" s="12" t="inlineStr">
        <is>
          <t>f55f3350-7b19-4510-9da1-a125637315a8</t>
        </is>
      </c>
    </row>
    <row r="571" ht="45" customHeight="1">
      <c r="A571" s="12" t="inlineStr">
        <is>
          <t>Unit 7.5: Atoms into Ions &amp; Ions into Atoms</t>
        </is>
      </c>
      <c r="B571" s="12" t="inlineStr">
        <is>
          <t>Electrolysis</t>
        </is>
      </c>
      <c r="C571" s="13" t="inlineStr">
        <is>
          <t>Required Practical 21: Electrolysis — Analysis &amp; Conclusion [SY7.40]</t>
        </is>
      </c>
      <c r="D571" s="12" t="inlineStr">
        <is>
          <t>Required Practical - Analysis &amp; conclusion for the investigation into products formed during the electrolysis of aqueous solutions.</t>
        </is>
      </c>
      <c r="E571" s="12" t="inlineStr">
        <is>
          <t>5e06d125-3356-4a87-b1df-680202abb663</t>
        </is>
      </c>
    </row>
    <row r="572" ht="45" customHeight="1">
      <c r="A572" s="12" t="inlineStr">
        <is>
          <t>Unit 7.5: Atoms into Ions &amp; Ions into Atoms</t>
        </is>
      </c>
      <c r="B572" s="12" t="inlineStr">
        <is>
          <t>Testing for Gases</t>
        </is>
      </c>
      <c r="C572" s="13" t="inlineStr">
        <is>
          <t>Diagnostic: Testing for Gases [SY0.201]</t>
        </is>
      </c>
      <c r="D572" s="12" t="inlineStr">
        <is>
          <t>Diagnostic covering gas tests for hydrogen, oxygen, carbon dioxide and chlorine.</t>
        </is>
      </c>
      <c r="E572" s="12" t="inlineStr">
        <is>
          <t>d3c92551-63db-43dc-a81c-c83249bfcabd</t>
        </is>
      </c>
    </row>
    <row r="573" ht="45" customHeight="1">
      <c r="A573" s="12" t="inlineStr">
        <is>
          <t>Unit 7.5: Atoms into Ions &amp; Ions into Atoms</t>
        </is>
      </c>
      <c r="B573" s="12" t="inlineStr">
        <is>
          <t>Testing for Gases</t>
        </is>
      </c>
      <c r="C573" s="13" t="inlineStr">
        <is>
          <t>Testing for Gases: Hydrogen [CH8.12]</t>
        </is>
      </c>
      <c r="D573" s="12" t="inlineStr">
        <is>
          <t>Describe how to test for the presence of hydrogen gas.</t>
        </is>
      </c>
      <c r="E573" s="12" t="inlineStr">
        <is>
          <t>2668d10e-dddd-4d46-ac3c-31ab1c5f669c</t>
        </is>
      </c>
    </row>
    <row r="574" ht="45" customHeight="1">
      <c r="A574" s="12" t="inlineStr">
        <is>
          <t>Unit 7.5: Atoms into Ions &amp; Ions into Atoms</t>
        </is>
      </c>
      <c r="B574" s="12" t="inlineStr">
        <is>
          <t>Testing for Gases</t>
        </is>
      </c>
      <c r="C574" s="13" t="inlineStr">
        <is>
          <t>Testing for Gases: Carbon Dioxide [CH8.14]</t>
        </is>
      </c>
      <c r="D574" s="12" t="inlineStr">
        <is>
          <t>Describe how to test for the presence of carbon dioxide gas.</t>
        </is>
      </c>
      <c r="E574" s="12" t="inlineStr">
        <is>
          <t>9f2efc1a-7ce5-4ea4-8b10-e6cdf20461bd</t>
        </is>
      </c>
    </row>
    <row r="575" ht="45" customHeight="1">
      <c r="A575" s="12" t="inlineStr">
        <is>
          <t>Unit 7.5: Atoms into Ions &amp; Ions into Atoms</t>
        </is>
      </c>
      <c r="B575" s="12" t="inlineStr">
        <is>
          <t>Testing for Gases</t>
        </is>
      </c>
      <c r="C575" s="13" t="inlineStr">
        <is>
          <t>Testing for Gases: Oxygen [CH8.13]</t>
        </is>
      </c>
      <c r="D575" s="12" t="inlineStr">
        <is>
          <t>Describe how to test for the presence of oxygen gas.</t>
        </is>
      </c>
      <c r="E575" s="12" t="inlineStr">
        <is>
          <t>84b28647-435f-4f82-b5f6-f15b54bba7dc</t>
        </is>
      </c>
    </row>
    <row r="576" ht="45" customHeight="1">
      <c r="A576" s="12" t="inlineStr">
        <is>
          <t>Unit 7.5: Atoms into Ions &amp; Ions into Atoms</t>
        </is>
      </c>
      <c r="B576" s="12" t="inlineStr">
        <is>
          <t>Testing for Gases</t>
        </is>
      </c>
      <c r="C576" s="13" t="inlineStr">
        <is>
          <t>Testing for Gases: Chlorine [CH8.15]</t>
        </is>
      </c>
      <c r="D576" s="12" t="inlineStr">
        <is>
          <t>Describe how to test for the presence of chlorine gas.</t>
        </is>
      </c>
      <c r="E576" s="12" t="inlineStr">
        <is>
          <t>d51fdc66-725c-44d6-98a4-db8af66c7c58</t>
        </is>
      </c>
    </row>
    <row r="577" ht="45" customHeight="1">
      <c r="A577" s="12" t="inlineStr">
        <is>
          <t>Unit 7.5: Atoms into Ions &amp; Ions into Atoms</t>
        </is>
      </c>
      <c r="B577" s="12" t="inlineStr">
        <is>
          <t>Testing for Gases</t>
        </is>
      </c>
      <c r="C577" s="13" t="inlineStr">
        <is>
          <t>Testing for Gases: Summary [CH8.16]</t>
        </is>
      </c>
      <c r="D577" s="12" t="inlineStr">
        <is>
          <t>Describe how to test for the presence of carbon dioxide, chlorine, oxygen and hydrogen gas.</t>
        </is>
      </c>
      <c r="E577" s="12" t="inlineStr">
        <is>
          <t>b9b12aa8-ef9c-44fa-b219-d22e9c42e906</t>
        </is>
      </c>
    </row>
    <row r="578" ht="45" customHeight="1">
      <c r="A578" s="12" t="inlineStr">
        <is>
          <t>Unit 8.1 Carbon Chemistry</t>
        </is>
      </c>
      <c r="B578" s="12" t="inlineStr">
        <is>
          <t>Carbon Allotropes</t>
        </is>
      </c>
      <c r="C578" s="13" t="inlineStr">
        <is>
          <t>Diagnostic: Carbon Allotropes [SY0.203]</t>
        </is>
      </c>
      <c r="D578" s="12" t="inlineStr">
        <is>
          <t>Diagnostic for the structure &amp; properties of diamond, graphite, graphene and fullerenes.</t>
        </is>
      </c>
      <c r="E578" s="12" t="inlineStr">
        <is>
          <t>e078c97a-3502-43b5-bce6-3552a78c3b58</t>
        </is>
      </c>
    </row>
    <row r="579" ht="45" customHeight="1">
      <c r="A579" s="12" t="inlineStr">
        <is>
          <t>Unit 8.1 Carbon Chemistry</t>
        </is>
      </c>
      <c r="B579" s="12" t="inlineStr">
        <is>
          <t>Carbon Allotropes</t>
        </is>
      </c>
      <c r="C579" s="13" t="inlineStr">
        <is>
          <t>Diamond: Structure &amp; Properties [CH2.40]</t>
        </is>
      </c>
      <c r="D579" s="12" t="inlineStr">
        <is>
          <t>Describe the structure of diamond and give its properties.</t>
        </is>
      </c>
      <c r="E579" s="12" t="inlineStr">
        <is>
          <t>1509e27a-b1c1-46f7-9da7-047c4d4e74d3</t>
        </is>
      </c>
    </row>
    <row r="580" ht="45" customHeight="1">
      <c r="A580" s="12" t="inlineStr">
        <is>
          <t>Unit 8.1 Carbon Chemistry</t>
        </is>
      </c>
      <c r="B580" s="12" t="inlineStr">
        <is>
          <t>Carbon Allotropes</t>
        </is>
      </c>
      <c r="C580" s="13" t="inlineStr">
        <is>
          <t>Diamond: Explaining Properties [CH2.41]</t>
        </is>
      </c>
      <c r="D580" s="12" t="inlineStr">
        <is>
          <t>Explain the properties of diamond in terms of its structure.</t>
        </is>
      </c>
      <c r="E580" s="12" t="inlineStr">
        <is>
          <t>288dc165-6624-4b68-95aa-ed5737d73bfa</t>
        </is>
      </c>
    </row>
    <row r="581" ht="45" customHeight="1">
      <c r="A581" s="12" t="inlineStr">
        <is>
          <t>Unit 8.1 Carbon Chemistry</t>
        </is>
      </c>
      <c r="B581" s="12" t="inlineStr">
        <is>
          <t>Carbon Allotropes</t>
        </is>
      </c>
      <c r="C581" s="13" t="inlineStr">
        <is>
          <t>Graphite: Structure &amp; Properties [CH2.42]</t>
        </is>
      </c>
      <c r="D581" s="12" t="inlineStr">
        <is>
          <t>Describe the structure of graphite and give its properties.</t>
        </is>
      </c>
      <c r="E581" s="12" t="inlineStr">
        <is>
          <t>41fdcc0f-5495-4038-86e1-545a82db7ac4</t>
        </is>
      </c>
    </row>
    <row r="582" ht="45" customHeight="1">
      <c r="A582" s="12" t="inlineStr">
        <is>
          <t>Unit 8.1 Carbon Chemistry</t>
        </is>
      </c>
      <c r="B582" s="12" t="inlineStr">
        <is>
          <t>Carbon Allotropes</t>
        </is>
      </c>
      <c r="C582" s="13" t="inlineStr">
        <is>
          <t>Graphite: Explaining Properties [CH2.43]</t>
        </is>
      </c>
      <c r="D582" s="12" t="inlineStr">
        <is>
          <t>Explain the properties of graphite in terms of its structure.</t>
        </is>
      </c>
      <c r="E582" s="12" t="inlineStr">
        <is>
          <t>9ef7e8ee-61ca-4524-aa68-6d0786d2f764</t>
        </is>
      </c>
    </row>
    <row r="583" ht="45" customHeight="1">
      <c r="A583" s="12" t="inlineStr">
        <is>
          <t>Unit 8.1 Carbon Chemistry</t>
        </is>
      </c>
      <c r="B583" s="12" t="inlineStr">
        <is>
          <t>Carbon Allotropes</t>
        </is>
      </c>
      <c r="C583" s="13" t="inlineStr">
        <is>
          <t>Comparing Graphite &amp; Diamond [CH2.44]</t>
        </is>
      </c>
      <c r="D583" s="12" t="inlineStr">
        <is>
          <t>Compare the structures of diamond and graphite. Explain the properties of graphite and diamond in terms of their structures.</t>
        </is>
      </c>
      <c r="E583" s="12" t="inlineStr">
        <is>
          <t>3834e022-030f-415c-8889-c15760296edb</t>
        </is>
      </c>
    </row>
    <row r="584" ht="45" customHeight="1">
      <c r="A584" s="12" t="inlineStr">
        <is>
          <t>Unit 8.1 Carbon Chemistry</t>
        </is>
      </c>
      <c r="B584" s="12" t="inlineStr">
        <is>
          <t>Carbon Allotropes</t>
        </is>
      </c>
      <c r="C584" s="13" t="inlineStr">
        <is>
          <t>Graphene: Structure &amp; Properties [CH2.45]</t>
        </is>
      </c>
      <c r="D584" s="12" t="inlineStr">
        <is>
          <t>Describe the structure of graphene and give its properties.</t>
        </is>
      </c>
      <c r="E584" s="12" t="inlineStr">
        <is>
          <t>f5d571e9-caf3-4b17-a0ca-918a042011dd</t>
        </is>
      </c>
    </row>
    <row r="585" ht="45" customHeight="1">
      <c r="A585" s="12" t="inlineStr">
        <is>
          <t>Unit 8.1 Carbon Chemistry</t>
        </is>
      </c>
      <c r="B585" s="12" t="inlineStr">
        <is>
          <t>Carbon Allotropes</t>
        </is>
      </c>
      <c r="C585" s="13" t="inlineStr">
        <is>
          <t>Graphene: Explaining Properties [CH2.46]</t>
        </is>
      </c>
      <c r="D585" s="12" t="inlineStr">
        <is>
          <t>Explain the properties of graphene in terms of its structure.</t>
        </is>
      </c>
      <c r="E585" s="12" t="inlineStr">
        <is>
          <t>31af7548-0ecb-4fce-b68c-432c445637e6</t>
        </is>
      </c>
    </row>
    <row r="586" ht="45" customHeight="1">
      <c r="A586" s="12" t="inlineStr">
        <is>
          <t>Unit 8.1 Carbon Chemistry</t>
        </is>
      </c>
      <c r="B586" s="12" t="inlineStr">
        <is>
          <t>Carbon Allotropes</t>
        </is>
      </c>
      <c r="C586" s="13" t="inlineStr">
        <is>
          <t>Comparing Graphite &amp; Graphene [CH2.47]</t>
        </is>
      </c>
      <c r="D586" s="12" t="inlineStr">
        <is>
          <t>Compare the structures of graphite and graphene. Explain the properties of graphite and graphene in terms of their structures.</t>
        </is>
      </c>
      <c r="E586" s="12" t="inlineStr">
        <is>
          <t>62f0ad63-9d2e-4db1-971c-d4a95acdd788</t>
        </is>
      </c>
    </row>
    <row r="587" ht="45" customHeight="1">
      <c r="A587" s="12" t="inlineStr">
        <is>
          <t>Unit 8.1 Carbon Chemistry</t>
        </is>
      </c>
      <c r="B587" s="12" t="inlineStr">
        <is>
          <t>Carbon Allotropes</t>
        </is>
      </c>
      <c r="C587" s="13" t="inlineStr">
        <is>
          <t>Fullerenes: Structure &amp; Properties [CH2.48]</t>
        </is>
      </c>
      <c r="D587" s="12" t="inlineStr">
        <is>
          <t>Describe the structure of fullerenes and give their properties.</t>
        </is>
      </c>
      <c r="E587" s="12" t="inlineStr">
        <is>
          <t>1355ef0e-97db-4846-aff6-b2dcad75a330</t>
        </is>
      </c>
    </row>
    <row r="588" ht="45" customHeight="1">
      <c r="A588" s="12" t="inlineStr">
        <is>
          <t>Unit 8.1 Carbon Chemistry</t>
        </is>
      </c>
      <c r="B588" s="12" t="inlineStr">
        <is>
          <t>Carbon Allotropes</t>
        </is>
      </c>
      <c r="C588" s="13" t="inlineStr">
        <is>
          <t>Fullerenes: Explaining Properties  [CH2.49]</t>
        </is>
      </c>
      <c r="D588" s="12" t="inlineStr">
        <is>
          <t>Explain the properties of fullerenes in terms of their structure.</t>
        </is>
      </c>
      <c r="E588" s="12" t="inlineStr">
        <is>
          <t>9c650abc-9234-438b-af02-03b37103f486</t>
        </is>
      </c>
    </row>
    <row r="589" ht="45" customHeight="1">
      <c r="A589" s="12" t="inlineStr">
        <is>
          <t>Unit 8.1 Carbon Chemistry</t>
        </is>
      </c>
      <c r="B589" s="12" t="inlineStr">
        <is>
          <t>Carbon Allotropes</t>
        </is>
      </c>
      <c r="C589" s="13" t="inlineStr">
        <is>
          <t>Carbon Allotropes: Summary [CH2.50]</t>
        </is>
      </c>
      <c r="D589" s="12" t="inlineStr">
        <is>
          <t>Compare the structures of diamond, graphite, graphene, buckminsterfullerene &amp; nanotubes. Explain and compare their properties in terms of their structures.</t>
        </is>
      </c>
      <c r="E589" s="12" t="inlineStr">
        <is>
          <t>53f6f377-a355-41c5-b4a8-c853b107abb6</t>
        </is>
      </c>
    </row>
    <row r="590" ht="45" customHeight="1">
      <c r="A590" s="12" t="inlineStr">
        <is>
          <t>Unit 8.1 Carbon Chemistry</t>
        </is>
      </c>
      <c r="B590" s="12" t="inlineStr">
        <is>
          <t>Alkanes</t>
        </is>
      </c>
      <c r="C590" s="13" t="inlineStr">
        <is>
          <t>Diagnostic: Alkanes [SY0.204]</t>
        </is>
      </c>
      <c r="D590" s="12" t="inlineStr">
        <is>
          <t>Diagnostic for the uses, structure and formulae of alkanes.</t>
        </is>
      </c>
      <c r="E590" s="12" t="inlineStr">
        <is>
          <t>2b3a87a0-4ccf-42ea-9e6c-50e0e67e9d55</t>
        </is>
      </c>
    </row>
    <row r="591" ht="45" customHeight="1">
      <c r="A591" s="12" t="inlineStr">
        <is>
          <t>Unit 8.1 Carbon Chemistry</t>
        </is>
      </c>
      <c r="B591" s="12" t="inlineStr">
        <is>
          <t>Alkanes</t>
        </is>
      </c>
      <c r="C591" s="13" t="inlineStr">
        <is>
          <t>Crude Oil [CH7.01]</t>
        </is>
      </c>
      <c r="D591" s="12" t="inlineStr">
        <is>
          <t>Explain how crude oil is formed.</t>
        </is>
      </c>
      <c r="E591" s="12" t="inlineStr">
        <is>
          <t>5d319f7a-1f09-4c2f-8bc3-6c93bf9eb6ba</t>
        </is>
      </c>
    </row>
    <row r="592" ht="45" customHeight="1">
      <c r="A592" s="12" t="inlineStr">
        <is>
          <t>Unit 8.1 Carbon Chemistry</t>
        </is>
      </c>
      <c r="B592" s="12" t="inlineStr">
        <is>
          <t>Alkanes</t>
        </is>
      </c>
      <c r="C592" s="13" t="inlineStr">
        <is>
          <t>Properties of Hydrocarbons [CH7.02]</t>
        </is>
      </c>
      <c r="D592" s="12" t="inlineStr">
        <is>
          <t>Describe the properties of hydrocarbons.</t>
        </is>
      </c>
      <c r="E592" s="12" t="inlineStr">
        <is>
          <t>6a0e6c1e-f560-44c5-a7c6-bf9927e56f90</t>
        </is>
      </c>
    </row>
    <row r="593" ht="45" customHeight="1">
      <c r="A593" s="12" t="inlineStr">
        <is>
          <t>Unit 8.1 Carbon Chemistry</t>
        </is>
      </c>
      <c r="B593" s="12" t="inlineStr">
        <is>
          <t>Alkanes</t>
        </is>
      </c>
      <c r="C593" s="13" t="inlineStr">
        <is>
          <t>Fractional Distillation of Crude Oil [CH7.03]</t>
        </is>
      </c>
      <c r="D593" s="12" t="inlineStr">
        <is>
          <t>Explain how crude oil can be separated into useful products using fractional distillation.</t>
        </is>
      </c>
      <c r="E593" s="12" t="inlineStr">
        <is>
          <t>340dc6f5-c9cc-4098-ab02-c27d00a2aad6</t>
        </is>
      </c>
    </row>
    <row r="594" ht="45" customHeight="1">
      <c r="A594" s="12" t="inlineStr">
        <is>
          <t>Unit 8.1 Carbon Chemistry</t>
        </is>
      </c>
      <c r="B594" s="12" t="inlineStr">
        <is>
          <t>Alkanes</t>
        </is>
      </c>
      <c r="C594" s="13" t="inlineStr">
        <is>
          <t>Petrochemicals [CH7.04]</t>
        </is>
      </c>
      <c r="D594" s="12" t="inlineStr">
        <is>
          <t>Describe the uses of different petrochemicals.</t>
        </is>
      </c>
      <c r="E594" s="12" t="inlineStr">
        <is>
          <t>14f4bf62-b839-44eb-8a7a-142f502e2afc</t>
        </is>
      </c>
    </row>
    <row r="595" ht="45" customHeight="1">
      <c r="A595" s="12" t="inlineStr">
        <is>
          <t>Unit 8.1 Carbon Chemistry</t>
        </is>
      </c>
      <c r="B595" s="12" t="inlineStr">
        <is>
          <t>Alkanes</t>
        </is>
      </c>
      <c r="C595" s="13" t="inlineStr">
        <is>
          <t>Alkanes [CH7.05]</t>
        </is>
      </c>
      <c r="D595" s="12" t="inlineStr">
        <is>
          <t>Describe the homologous series; alkanes.</t>
        </is>
      </c>
      <c r="E595" s="12" t="inlineStr">
        <is>
          <t>9d835561-c6df-49d6-b152-2551cb9abb7a</t>
        </is>
      </c>
    </row>
    <row r="596" ht="45" customHeight="1">
      <c r="A596" s="12" t="inlineStr">
        <is>
          <t>Unit 8.1 Carbon Chemistry</t>
        </is>
      </c>
      <c r="B596" s="12" t="inlineStr">
        <is>
          <t>Alkanes</t>
        </is>
      </c>
      <c r="C596" s="13" t="inlineStr">
        <is>
          <t>Naming Alkanes [CH7.06]</t>
        </is>
      </c>
      <c r="D596" s="12" t="inlineStr">
        <is>
          <t>Identify the names of the first four alkanes.</t>
        </is>
      </c>
      <c r="E596" s="12" t="inlineStr">
        <is>
          <t>5a60a571-3a36-4393-ac18-861b1c5eb0ca</t>
        </is>
      </c>
    </row>
    <row r="597" ht="45" customHeight="1">
      <c r="A597" s="12" t="inlineStr">
        <is>
          <t>Unit 8.1 Carbon Chemistry</t>
        </is>
      </c>
      <c r="B597" s="12" t="inlineStr">
        <is>
          <t>Alkanes</t>
        </is>
      </c>
      <c r="C597" s="13" t="inlineStr">
        <is>
          <t>Structure &amp; Formulae of Alkanes I [CH7.07]</t>
        </is>
      </c>
      <c r="D597" s="12" t="inlineStr">
        <is>
          <t>Identify the formula of the first four alkanes.</t>
        </is>
      </c>
      <c r="E597" s="12" t="inlineStr">
        <is>
          <t>75264e70-0feb-421b-a5bb-3747404b173a</t>
        </is>
      </c>
    </row>
    <row r="598" ht="45" customHeight="1">
      <c r="A598" s="12" t="inlineStr">
        <is>
          <t>Unit 8.1 Carbon Chemistry</t>
        </is>
      </c>
      <c r="B598" s="12" t="inlineStr">
        <is>
          <t>Alkanes</t>
        </is>
      </c>
      <c r="C598" s="13" t="inlineStr">
        <is>
          <t>Structure &amp; Formulae of Alkanes II [CH7.08]</t>
        </is>
      </c>
      <c r="D598" s="12" t="inlineStr">
        <is>
          <t>Label and draw the structural formula of the first four alkanes.</t>
        </is>
      </c>
      <c r="E598" s="12" t="inlineStr">
        <is>
          <t>2fd6c6e6-d675-4f6c-8254-12ec77321f55</t>
        </is>
      </c>
    </row>
    <row r="599" ht="45" customHeight="1">
      <c r="A599" s="12" t="inlineStr">
        <is>
          <t>Unit 8.1 Carbon Chemistry</t>
        </is>
      </c>
      <c r="B599" s="12" t="inlineStr">
        <is>
          <t>Alkanes</t>
        </is>
      </c>
      <c r="C599" s="13" t="inlineStr">
        <is>
          <t>Complete Combustion of Hydrocarbons [CH7.09]</t>
        </is>
      </c>
      <c r="D599" s="12" t="inlineStr">
        <is>
          <t>Describe the complete combustion of hydrocarbons.</t>
        </is>
      </c>
      <c r="E599" s="12" t="inlineStr">
        <is>
          <t>bbf47baa-4154-489f-9ac7-a25dce597e1c</t>
        </is>
      </c>
    </row>
    <row r="600" ht="45" customHeight="1">
      <c r="A600" s="12" t="inlineStr">
        <is>
          <t>Unit 8.1 Carbon Chemistry</t>
        </is>
      </c>
      <c r="B600" s="12" t="inlineStr">
        <is>
          <t>Alkenes</t>
        </is>
      </c>
      <c r="C600" s="13" t="inlineStr">
        <is>
          <t>Diagnostic: Alkenes [SY0.205]</t>
        </is>
      </c>
      <c r="D600" s="12" t="inlineStr">
        <is>
          <t xml:space="preserve">Diagnostic for alkenes and cracking large, saturated hydrocarbons into alkenes. </t>
        </is>
      </c>
      <c r="E600" s="12" t="inlineStr">
        <is>
          <t>a3afecff-3804-4b29-b059-efb61796a47c</t>
        </is>
      </c>
    </row>
    <row r="601" ht="45" customHeight="1">
      <c r="A601" s="12" t="inlineStr">
        <is>
          <t>Unit 8.1 Carbon Chemistry</t>
        </is>
      </c>
      <c r="B601" s="12" t="inlineStr">
        <is>
          <t>Alkenes</t>
        </is>
      </c>
      <c r="C601" s="13" t="inlineStr">
        <is>
          <t>Cracking [CH7.18]</t>
        </is>
      </c>
      <c r="D601" s="12" t="inlineStr">
        <is>
          <t>Explain how and why long chain hydrocarbons are changed into shorter chain hydrocarbons.</t>
        </is>
      </c>
      <c r="E601" s="12" t="inlineStr">
        <is>
          <t>4c0351ce-1955-432e-b427-baeff2e247a3</t>
        </is>
      </c>
    </row>
    <row r="602" ht="45" customHeight="1">
      <c r="A602" s="12" t="inlineStr">
        <is>
          <t>Unit 8.1 Carbon Chemistry</t>
        </is>
      </c>
      <c r="B602" s="12" t="inlineStr">
        <is>
          <t>Alkenes</t>
        </is>
      </c>
      <c r="C602" s="13" t="inlineStr">
        <is>
          <t>Alkenes [CH7.11]</t>
        </is>
      </c>
      <c r="D602" s="12" t="inlineStr">
        <is>
          <t>Describe the homologous series; alkenes.</t>
        </is>
      </c>
      <c r="E602" s="12" t="inlineStr">
        <is>
          <t>efb47b45-d39d-4873-b7f1-c4b1e5421a70</t>
        </is>
      </c>
    </row>
    <row r="603" ht="45" customHeight="1">
      <c r="A603" s="12" t="inlineStr">
        <is>
          <t>Unit 8.1 Carbon Chemistry</t>
        </is>
      </c>
      <c r="B603" s="12" t="inlineStr">
        <is>
          <t>Alkenes</t>
        </is>
      </c>
      <c r="C603" s="13" t="inlineStr">
        <is>
          <t>Alkenes vs Alkanes [CH7.19]</t>
        </is>
      </c>
      <c r="D603" s="12" t="inlineStr">
        <is>
          <t>Describe the differences between alkenes and alkanes.</t>
        </is>
      </c>
      <c r="E603" s="12" t="inlineStr">
        <is>
          <t>d2da0c6c-9d93-4a77-a517-288792dbb331</t>
        </is>
      </c>
    </row>
    <row r="604" ht="45" customHeight="1">
      <c r="A604" s="12" t="inlineStr">
        <is>
          <t>Unit 8.2: Resources of Materials &amp; Energy</t>
        </is>
      </c>
      <c r="B604" s="12" t="inlineStr">
        <is>
          <t>Properties of Materials</t>
        </is>
      </c>
      <c r="C604" s="13" t="inlineStr">
        <is>
          <t>Diagnostic: Properties of Materials [SY0.206]</t>
        </is>
      </c>
      <c r="D604" s="12" t="inlineStr">
        <is>
          <t>Diagnostic for the chemical, physical and mechanical properties of materials.</t>
        </is>
      </c>
      <c r="E604" s="12" t="inlineStr">
        <is>
          <t>32b3cb76-4261-4132-bad6-62a0326cb5dd</t>
        </is>
      </c>
    </row>
    <row r="605" ht="45" customHeight="1">
      <c r="A605" s="12" t="inlineStr">
        <is>
          <t>Unit 8.2: Resources of Materials &amp; Energy</t>
        </is>
      </c>
      <c r="B605" s="12" t="inlineStr">
        <is>
          <t>Properties of Materials</t>
        </is>
      </c>
      <c r="C605" s="13" t="inlineStr">
        <is>
          <t>Chemical Properties of Materials [CH10.01]</t>
        </is>
      </c>
      <c r="D605" s="12" t="inlineStr">
        <is>
          <t>Describe the chemical properties of materials.</t>
        </is>
      </c>
      <c r="E605" s="12" t="inlineStr">
        <is>
          <t>6bc0b6c4-dae8-45ba-a17b-bd4746408f1c</t>
        </is>
      </c>
    </row>
    <row r="606" ht="45" customHeight="1">
      <c r="A606" s="12" t="inlineStr">
        <is>
          <t>Unit 8.2: Resources of Materials &amp; Energy</t>
        </is>
      </c>
      <c r="B606" s="12" t="inlineStr">
        <is>
          <t>Properties of Materials</t>
        </is>
      </c>
      <c r="C606" s="13" t="inlineStr">
        <is>
          <t>Physical Properties of Materials [CH10.02]</t>
        </is>
      </c>
      <c r="D606" s="12" t="inlineStr">
        <is>
          <t>Describe the physical properties of materials.</t>
        </is>
      </c>
      <c r="E606" s="12" t="inlineStr">
        <is>
          <t>2ad40f9a-ee84-4e07-a6d3-9e08d7f36511</t>
        </is>
      </c>
    </row>
    <row r="607" ht="45" customHeight="1">
      <c r="A607" s="12" t="inlineStr">
        <is>
          <t>Unit 8.2: Resources of Materials &amp; Energy</t>
        </is>
      </c>
      <c r="B607" s="12" t="inlineStr">
        <is>
          <t>Properties of Materials</t>
        </is>
      </c>
      <c r="C607" s="13" t="inlineStr">
        <is>
          <t>Mechanical Properties of Materials [CH10.03]</t>
        </is>
      </c>
      <c r="D607" s="12" t="inlineStr">
        <is>
          <t>Describe the mechanical properties of materials.</t>
        </is>
      </c>
      <c r="E607" s="12" t="inlineStr">
        <is>
          <t>076b533a-8913-4c7b-a458-bdf35bdd13d8</t>
        </is>
      </c>
    </row>
    <row r="608" ht="45" customHeight="1">
      <c r="A608" s="12" t="inlineStr">
        <is>
          <t>Unit 8.2: Resources of Materials &amp; Energy</t>
        </is>
      </c>
      <c r="B608" s="12" t="inlineStr">
        <is>
          <t>Using Resources</t>
        </is>
      </c>
      <c r="C608" s="13" t="inlineStr">
        <is>
          <t>Diagnostic: Using Resources [SY0.207]</t>
        </is>
      </c>
      <c r="D608" s="12" t="inlineStr">
        <is>
          <t>Diagnostic for the use of resources, including describing, interpreting and evaluating data.</t>
        </is>
      </c>
      <c r="E608" s="12" t="inlineStr">
        <is>
          <t>5ce04d2a-2bd8-499e-aba1-8d1a8be25c63</t>
        </is>
      </c>
    </row>
    <row r="609" ht="45" customHeight="1">
      <c r="A609" s="12" t="inlineStr">
        <is>
          <t>Unit 8.2: Resources of Materials &amp; Energy</t>
        </is>
      </c>
      <c r="B609" s="12" t="inlineStr">
        <is>
          <t>Using Resources</t>
        </is>
      </c>
      <c r="C609" s="13" t="inlineStr">
        <is>
          <t>Using Resources: Introduction [CH10.04]</t>
        </is>
      </c>
      <c r="D609" s="12" t="inlineStr">
        <is>
          <t>Give examples of the Earth's natural resources and their uses.</t>
        </is>
      </c>
      <c r="E609" s="12" t="inlineStr">
        <is>
          <t>c8cb84fc-d881-4756-94ee-9909008ace30</t>
        </is>
      </c>
    </row>
    <row r="610" ht="45" customHeight="1">
      <c r="A610" s="12" t="inlineStr">
        <is>
          <t>Unit 8.2: Resources of Materials &amp; Energy</t>
        </is>
      </c>
      <c r="B610" s="12" t="inlineStr">
        <is>
          <t>Using Resources</t>
        </is>
      </c>
      <c r="C610" s="13" t="inlineStr">
        <is>
          <t>Using Resources: Finite &amp; Renewable Resources [CH10.06]</t>
        </is>
      </c>
      <c r="D610" s="12" t="inlineStr">
        <is>
          <t xml:space="preserve">Distinguish between finite and renewable resources. </t>
        </is>
      </c>
      <c r="E610" s="12" t="inlineStr">
        <is>
          <t>96f3834f-99be-47d2-bc8d-ab622f4126f1</t>
        </is>
      </c>
    </row>
    <row r="611" ht="45" customHeight="1">
      <c r="A611" s="12" t="inlineStr">
        <is>
          <t>Unit 8.2: Resources of Materials &amp; Energy</t>
        </is>
      </c>
      <c r="B611" s="12" t="inlineStr">
        <is>
          <t>Using Resources</t>
        </is>
      </c>
      <c r="C611" s="13" t="inlineStr">
        <is>
          <t>Using Resources: Describing Data [CH10.07]</t>
        </is>
      </c>
      <c r="D611" s="12" t="inlineStr">
        <is>
          <t xml:space="preserve">Extract information about resources from charts, graphs and tables. </t>
        </is>
      </c>
      <c r="E611" s="12" t="inlineStr">
        <is>
          <t>34ed8eeb-4284-4d19-89f9-8ca583ee6242</t>
        </is>
      </c>
    </row>
    <row r="612" ht="45" customHeight="1">
      <c r="A612" s="12" t="inlineStr">
        <is>
          <t>Unit 8.2: Resources of Materials &amp; Energy</t>
        </is>
      </c>
      <c r="B612" s="12" t="inlineStr">
        <is>
          <t>Using Resources</t>
        </is>
      </c>
      <c r="C612" s="13" t="inlineStr">
        <is>
          <t>Using Resources: Interpreting Data [CH10.08]</t>
        </is>
      </c>
      <c r="D612" s="12" t="inlineStr">
        <is>
          <t xml:space="preserve">Interpret information about resources from charts, graphs and tables. </t>
        </is>
      </c>
      <c r="E612" s="12" t="inlineStr">
        <is>
          <t>b6416602-9f0b-4f42-8029-8d48b268ba6c</t>
        </is>
      </c>
    </row>
    <row r="613" ht="45" customHeight="1">
      <c r="A613" s="12" t="inlineStr">
        <is>
          <t>Unit 8.2: Resources of Materials &amp; Energy</t>
        </is>
      </c>
      <c r="B613" s="12" t="inlineStr">
        <is>
          <t>Using Resources</t>
        </is>
      </c>
      <c r="C613" s="13" t="inlineStr">
        <is>
          <t>Using Resources: Evaluating Data [CH10.09]</t>
        </is>
      </c>
      <c r="D613" s="12" t="inlineStr">
        <is>
          <t xml:space="preserve">Use orders of magnitude to evaluate the significance of data. </t>
        </is>
      </c>
      <c r="E613" s="12" t="inlineStr">
        <is>
          <t>f6a3797b-1eb9-46cb-8c1e-8d188e147b74</t>
        </is>
      </c>
    </row>
    <row r="614" ht="45" customHeight="1">
      <c r="A614" s="12" t="inlineStr">
        <is>
          <t>Unit 8.2: Resources of Materials &amp; Energy</t>
        </is>
      </c>
      <c r="B614" s="12" t="inlineStr">
        <is>
          <t>Extracting Metals</t>
        </is>
      </c>
      <c r="C614" s="13" t="inlineStr">
        <is>
          <t>Diagnostic: Extracting Metals [SY0.209]</t>
        </is>
      </c>
      <c r="D614" s="12" t="inlineStr">
        <is>
          <t>Diagnostic for the extracting metals topic.</t>
        </is>
      </c>
      <c r="E614" s="12" t="inlineStr">
        <is>
          <t>01e0e497-922d-4cf4-8f92-9e4fd893dc35</t>
        </is>
      </c>
    </row>
    <row r="615" ht="45" customHeight="1">
      <c r="A615" s="12" t="inlineStr">
        <is>
          <t>Unit 8.2: Resources of Materials &amp; Energy</t>
        </is>
      </c>
      <c r="B615" s="12" t="inlineStr">
        <is>
          <t>Extracting Metals</t>
        </is>
      </c>
      <c r="C615" s="13" t="inlineStr">
        <is>
          <t>Metal Ores [CH10.26]</t>
        </is>
      </c>
      <c r="D615" s="12" t="inlineStr">
        <is>
          <t>Describe and give examples of metal ores.</t>
        </is>
      </c>
      <c r="E615" s="12" t="inlineStr">
        <is>
          <t>949e15e9-9af4-4f93-b679-b1ef7b3a7f98</t>
        </is>
      </c>
    </row>
    <row r="616" ht="45" customHeight="1">
      <c r="A616" s="12" t="inlineStr">
        <is>
          <t>Unit 8.2: Resources of Materials &amp; Energy</t>
        </is>
      </c>
      <c r="B616" s="12" t="inlineStr">
        <is>
          <t>Extracting Metals</t>
        </is>
      </c>
      <c r="C616" s="13" t="inlineStr">
        <is>
          <t>Metals &amp; Oxygen: Word Equations [CH4.001]</t>
        </is>
      </c>
      <c r="D616" s="12" t="inlineStr">
        <is>
          <t>Write and extract information from word equations for the reaction between metals and oxygen.</t>
        </is>
      </c>
      <c r="E616" s="12" t="inlineStr">
        <is>
          <t>6ad16c3e-17da-4f11-8643-bfec286d293c</t>
        </is>
      </c>
    </row>
    <row r="617" ht="45" customHeight="1">
      <c r="A617" s="12" t="inlineStr">
        <is>
          <t>Unit 8.2: Resources of Materials &amp; Energy</t>
        </is>
      </c>
      <c r="B617" s="12" t="inlineStr">
        <is>
          <t>Extracting Metals</t>
        </is>
      </c>
      <c r="C617" s="13" t="inlineStr">
        <is>
          <t>Metals &amp; Oxygen: Symbol Equations [CH4.002]</t>
        </is>
      </c>
      <c r="D617" s="12" t="inlineStr">
        <is>
          <t>Write and extract information from symbol equations for the reaction between metals and oxygen.</t>
        </is>
      </c>
      <c r="E617" s="12" t="inlineStr">
        <is>
          <t>1e80c860-1736-45b1-9188-024d9e659fb7</t>
        </is>
      </c>
    </row>
    <row r="618" ht="45" customHeight="1">
      <c r="A618" s="12" t="inlineStr">
        <is>
          <t>Unit 8.2: Resources of Materials &amp; Energy</t>
        </is>
      </c>
      <c r="B618" s="12" t="inlineStr">
        <is>
          <t>Extracting Metals</t>
        </is>
      </c>
      <c r="C618" s="13" t="inlineStr">
        <is>
          <t>Oxidation &amp; Reduction: Oxygen [CH4.003]</t>
        </is>
      </c>
      <c r="D618" s="12" t="inlineStr">
        <is>
          <t>Explain oxidation and reduction in terms of loss or gain of oxygen.</t>
        </is>
      </c>
      <c r="E618" s="12" t="inlineStr">
        <is>
          <t>4d5baac5-dd7d-462f-b8b2-6794d938857a</t>
        </is>
      </c>
    </row>
    <row r="619" ht="45" customHeight="1">
      <c r="A619" s="12" t="inlineStr">
        <is>
          <t>Unit 8.2: Resources of Materials &amp; Energy</t>
        </is>
      </c>
      <c r="B619" s="12" t="inlineStr">
        <is>
          <t>Extracting Metals</t>
        </is>
      </c>
      <c r="C619" s="13" t="inlineStr">
        <is>
          <t>Oxidising &amp; Reducing Agents: Oxygen [CH4.004]</t>
        </is>
      </c>
      <c r="D619" s="12" t="inlineStr">
        <is>
          <t>Identify oxidising and reducing agents in oxidation and reduction reactions.</t>
        </is>
      </c>
      <c r="E619" s="12" t="inlineStr">
        <is>
          <t>ed361597-4887-4a45-b197-30fb4a0b1b56</t>
        </is>
      </c>
    </row>
    <row r="620" ht="45" customHeight="1">
      <c r="A620" s="12" t="inlineStr">
        <is>
          <t>Unit 8.2: Resources of Materials &amp; Energy</t>
        </is>
      </c>
      <c r="B620" s="12" t="inlineStr">
        <is>
          <t>Extracting Metals</t>
        </is>
      </c>
      <c r="C620" s="13" t="inlineStr">
        <is>
          <t>Extraction of Metals by Reduction [CH4.018]</t>
        </is>
      </c>
      <c r="D620" s="12" t="inlineStr">
        <is>
          <t>Explain, using the position of carbon in the reactivity series, the principles of processes used to extract metals, including extraction of a non-ferrous metal.</t>
        </is>
      </c>
      <c r="E620" s="12" t="inlineStr">
        <is>
          <t>463b0ef3-41ad-4aac-af04-2b8f8428cac8</t>
        </is>
      </c>
    </row>
    <row r="621" ht="45" customHeight="1">
      <c r="A621" s="12" t="inlineStr">
        <is>
          <t>Unit 8.2: Resources of Materials &amp; Energy</t>
        </is>
      </c>
      <c r="B621" s="12" t="inlineStr">
        <is>
          <t>Extracting Metals</t>
        </is>
      </c>
      <c r="C621" s="13" t="inlineStr">
        <is>
          <t>Extracting Metals by Electrolysis [CH4.100]</t>
        </is>
      </c>
      <c r="D621" s="12" t="inlineStr">
        <is>
          <t>Extracting metals from their ores using electrolysis with aluminium as an example.</t>
        </is>
      </c>
      <c r="E621" s="12" t="inlineStr">
        <is>
          <t>c99d32df-edb7-4de4-a93e-614aad135e7c</t>
        </is>
      </c>
    </row>
    <row r="622" ht="45" customHeight="1">
      <c r="A622" s="12" t="inlineStr">
        <is>
          <t>Unit 8.2: Resources of Materials &amp; Energy</t>
        </is>
      </c>
      <c r="B622" s="12" t="inlineStr">
        <is>
          <t>Extracting Metals</t>
        </is>
      </c>
      <c r="C622" s="13" t="inlineStr">
        <is>
          <t>Evaluating Extracting Metals [CH4.102]</t>
        </is>
      </c>
      <c r="D622" s="12" t="inlineStr">
        <is>
          <t>Evaluating the methods used to extract metals from their ores.</t>
        </is>
      </c>
      <c r="E622" s="12" t="inlineStr">
        <is>
          <t>b55b7cae-49c6-4a96-b546-e64d073cf02b</t>
        </is>
      </c>
    </row>
    <row r="623" ht="45" customHeight="1">
      <c r="A623" s="12" t="inlineStr">
        <is>
          <t>Unit 8.2: Resources of Materials &amp; Energy</t>
        </is>
      </c>
      <c r="B623" s="12" t="inlineStr">
        <is>
          <t>Extracting Metals</t>
        </is>
      </c>
      <c r="C623" s="13" t="inlineStr">
        <is>
          <t>Extracting Copper: Bioleaching [CH10.27]</t>
        </is>
      </c>
      <c r="D623" s="12" t="inlineStr">
        <is>
          <t>Describe how bioleaching can be used to extract copper from copper ores.</t>
        </is>
      </c>
      <c r="E623" s="12" t="inlineStr">
        <is>
          <t>348a4da6-ab15-4f2c-8dff-25268ddbeb69</t>
        </is>
      </c>
    </row>
    <row r="624" ht="45" customHeight="1">
      <c r="A624" s="12" t="inlineStr">
        <is>
          <t>Unit 8.2: Resources of Materials &amp; Energy</t>
        </is>
      </c>
      <c r="B624" s="12" t="inlineStr">
        <is>
          <t>Extracting Metals</t>
        </is>
      </c>
      <c r="C624" s="13" t="inlineStr">
        <is>
          <t>Extracting Copper: Phytomining [CH10.28]</t>
        </is>
      </c>
      <c r="D624" s="12" t="inlineStr">
        <is>
          <t>Describe how phytomining can be used to extract copper from copper ores.</t>
        </is>
      </c>
      <c r="E624" s="12" t="inlineStr">
        <is>
          <t>faf4f34e-aa31-4915-afdb-dba1d50baf6a</t>
        </is>
      </c>
    </row>
    <row r="625" ht="45" customHeight="1">
      <c r="A625" s="12" t="inlineStr">
        <is>
          <t>Unit 8.2: Resources of Materials &amp; Energy</t>
        </is>
      </c>
      <c r="B625" s="12" t="inlineStr">
        <is>
          <t>Extracting Metals</t>
        </is>
      </c>
      <c r="C625" s="13" t="inlineStr">
        <is>
          <t>Extracting Copper: Pros and Cons [CH10.29]</t>
        </is>
      </c>
      <c r="D625" s="12" t="inlineStr">
        <is>
          <t xml:space="preserve">Give advantages and disadvantages of bioleaching and phytomining in the extraction of copper from copper ores. </t>
        </is>
      </c>
      <c r="E625" s="12" t="inlineStr">
        <is>
          <t>4de00efa-1526-403a-bee1-5c376f18ca5f</t>
        </is>
      </c>
    </row>
    <row r="626" ht="45" customHeight="1">
      <c r="A626" s="12" t="inlineStr">
        <is>
          <t>Unit 8.2: Resources of Materials &amp; Energy</t>
        </is>
      </c>
      <c r="B626" s="12" t="inlineStr">
        <is>
          <t>Energy Resources</t>
        </is>
      </c>
      <c r="C626" s="13" t="inlineStr">
        <is>
          <t>Diagnostic: Energy Resources [SY0.210]</t>
        </is>
      </c>
      <c r="D626" s="12" t="inlineStr">
        <is>
          <t>Diagnostic for energy resources and evaluating their uses and trends.</t>
        </is>
      </c>
      <c r="E626" s="12" t="inlineStr">
        <is>
          <t>3a867e87-b4d4-42a6-bf85-c0335de934ea</t>
        </is>
      </c>
    </row>
    <row r="627" ht="45" customHeight="1">
      <c r="A627" s="12" t="inlineStr">
        <is>
          <t>Unit 8.2: Resources of Materials &amp; Energy</t>
        </is>
      </c>
      <c r="B627" s="12" t="inlineStr">
        <is>
          <t>Energy Resources</t>
        </is>
      </c>
      <c r="C627" s="13" t="inlineStr">
        <is>
          <t>Renewable &amp; Non-Renewable Energy Resources [PH1.65]</t>
        </is>
      </c>
      <c r="D627" s="12" t="inlineStr">
        <is>
          <t>Identify a range of renewable and non-renewable energy resources.</t>
        </is>
      </c>
      <c r="E627" s="12" t="inlineStr">
        <is>
          <t>23aeab54-1149-4e5f-9f27-c43a71867b74</t>
        </is>
      </c>
    </row>
    <row r="628" ht="45" customHeight="1">
      <c r="A628" s="12" t="inlineStr">
        <is>
          <t>Unit 8.2: Resources of Materials &amp; Energy</t>
        </is>
      </c>
      <c r="B628" s="12" t="inlineStr">
        <is>
          <t>Energy Resources</t>
        </is>
      </c>
      <c r="C628" s="13" t="inlineStr">
        <is>
          <t>Wind Power [PH1.66]</t>
        </is>
      </c>
      <c r="D628" s="12" t="inlineStr">
        <is>
          <t>Describe how wind turbines can generate electricity.</t>
        </is>
      </c>
      <c r="E628" s="12" t="inlineStr">
        <is>
          <t>174b3c21-46dc-4e69-aeaa-23539bdd181c</t>
        </is>
      </c>
    </row>
    <row r="629" ht="45" customHeight="1">
      <c r="A629" s="12" t="inlineStr">
        <is>
          <t>Unit 8.2: Resources of Materials &amp; Energy</t>
        </is>
      </c>
      <c r="B629" s="12" t="inlineStr">
        <is>
          <t>Energy Resources</t>
        </is>
      </c>
      <c r="C629" s="13" t="inlineStr">
        <is>
          <t>Solar Power [PH1.67]</t>
        </is>
      </c>
      <c r="D629" s="12" t="inlineStr">
        <is>
          <t>Describe how solar cells can generate electricity.</t>
        </is>
      </c>
      <c r="E629" s="12" t="inlineStr">
        <is>
          <t>9063636d-3f2f-4920-9274-85edbe34b5d5</t>
        </is>
      </c>
    </row>
    <row r="630" ht="45" customHeight="1">
      <c r="A630" s="12" t="inlineStr">
        <is>
          <t>Unit 8.2: Resources of Materials &amp; Energy</t>
        </is>
      </c>
      <c r="B630" s="12" t="inlineStr">
        <is>
          <t>Energy Resources</t>
        </is>
      </c>
      <c r="C630" s="13" t="inlineStr">
        <is>
          <t>Geothermal Power [PH1.68]</t>
        </is>
      </c>
      <c r="D630" s="12" t="inlineStr">
        <is>
          <t>Describe how geothermal power stations can generate electricity.</t>
        </is>
      </c>
      <c r="E630" s="12" t="inlineStr">
        <is>
          <t>71cdea65-dbd8-4c69-8236-a77df69d6203</t>
        </is>
      </c>
    </row>
    <row r="631" ht="45" customHeight="1">
      <c r="A631" s="12" t="inlineStr">
        <is>
          <t>Unit 8.2: Resources of Materials &amp; Energy</t>
        </is>
      </c>
      <c r="B631" s="12" t="inlineStr">
        <is>
          <t>Energy Resources</t>
        </is>
      </c>
      <c r="C631" s="13" t="inlineStr">
        <is>
          <t>Hydroelectric Power [PH1.69]</t>
        </is>
      </c>
      <c r="D631" s="12" t="inlineStr">
        <is>
          <t>Describe how hydroelectric dams can generate electricity.</t>
        </is>
      </c>
      <c r="E631" s="12" t="inlineStr">
        <is>
          <t>9227938d-2cf3-41db-81bc-c7090dbe23e2</t>
        </is>
      </c>
    </row>
    <row r="632" ht="45" customHeight="1">
      <c r="A632" s="12" t="inlineStr">
        <is>
          <t>Unit 8.2: Resources of Materials &amp; Energy</t>
        </is>
      </c>
      <c r="B632" s="12" t="inlineStr">
        <is>
          <t>Energy Resources</t>
        </is>
      </c>
      <c r="C632" s="13" t="inlineStr">
        <is>
          <t>Pumped Storage [PH1.70]</t>
        </is>
      </c>
      <c r="D632" s="12" t="inlineStr">
        <is>
          <t>Describe how hydroelectric dams and other systems can be used as pumped storage systems.</t>
        </is>
      </c>
      <c r="E632" s="12" t="inlineStr">
        <is>
          <t>7a1741d5-bdb2-49c7-83a0-c3cf949a69f0</t>
        </is>
      </c>
    </row>
    <row r="633" ht="45" customHeight="1">
      <c r="A633" s="12" t="inlineStr">
        <is>
          <t>Unit 8.2: Resources of Materials &amp; Energy</t>
        </is>
      </c>
      <c r="B633" s="12" t="inlineStr">
        <is>
          <t>Energy Resources</t>
        </is>
      </c>
      <c r="C633" s="13" t="inlineStr">
        <is>
          <t>Wave Power [PH1.71]</t>
        </is>
      </c>
      <c r="D633" s="12" t="inlineStr">
        <is>
          <t>Describe how waves can generate electricity on and offshore.</t>
        </is>
      </c>
      <c r="E633" s="12" t="inlineStr">
        <is>
          <t>f0a5f5a3-e6be-49e2-815e-3943becbb31b</t>
        </is>
      </c>
    </row>
    <row r="634" ht="45" customHeight="1">
      <c r="A634" s="12" t="inlineStr">
        <is>
          <t>Unit 8.2: Resources of Materials &amp; Energy</t>
        </is>
      </c>
      <c r="B634" s="12" t="inlineStr">
        <is>
          <t>Energy Resources</t>
        </is>
      </c>
      <c r="C634" s="13" t="inlineStr">
        <is>
          <t>Describing Wave Power Data [PK23.10]</t>
        </is>
      </c>
      <c r="D634" s="12" t="inlineStr">
        <is>
          <t>Describe the use of wave power when considering data from tables and charts.</t>
        </is>
      </c>
      <c r="E634" s="12" t="inlineStr">
        <is>
          <t>a94d2f2d-23e2-47c5-89a1-209e0ab01b9f</t>
        </is>
      </c>
    </row>
    <row r="635" ht="45" customHeight="1">
      <c r="A635" s="12" t="inlineStr">
        <is>
          <t>Unit 8.2: Resources of Materials &amp; Energy</t>
        </is>
      </c>
      <c r="B635" s="12" t="inlineStr">
        <is>
          <t>Energy Resources</t>
        </is>
      </c>
      <c r="C635" s="13" t="inlineStr">
        <is>
          <t>Tidal Barrages [PH1.72]</t>
        </is>
      </c>
      <c r="D635" s="12" t="inlineStr">
        <is>
          <t>Describe how tidal barrages can generate electricity.</t>
        </is>
      </c>
      <c r="E635" s="12" t="inlineStr">
        <is>
          <t>559a3ec0-36c0-4a1e-9f25-ce22964319fb</t>
        </is>
      </c>
    </row>
    <row r="636" ht="45" customHeight="1">
      <c r="A636" s="12" t="inlineStr">
        <is>
          <t>Unit 8.2: Resources of Materials &amp; Energy</t>
        </is>
      </c>
      <c r="B636" s="12" t="inlineStr">
        <is>
          <t>Energy Resources</t>
        </is>
      </c>
      <c r="C636" s="13" t="inlineStr">
        <is>
          <t>Bio-Fuels [PH1.73]</t>
        </is>
      </c>
      <c r="D636" s="12" t="inlineStr">
        <is>
          <t>Describe how bio-fuels can generate electricity.</t>
        </is>
      </c>
      <c r="E636" s="12" t="inlineStr">
        <is>
          <t>22ae837f-5800-4867-a321-b53b4d301162</t>
        </is>
      </c>
    </row>
    <row r="637" ht="45" customHeight="1">
      <c r="A637" s="12" t="inlineStr">
        <is>
          <t>Unit 8.2: Resources of Materials &amp; Energy</t>
        </is>
      </c>
      <c r="B637" s="12" t="inlineStr">
        <is>
          <t>Energy Resources</t>
        </is>
      </c>
      <c r="C637" s="13" t="inlineStr">
        <is>
          <t>Fossil Fuels [PH1.74]</t>
        </is>
      </c>
      <c r="D637" s="12" t="inlineStr">
        <is>
          <t>Describe how fossil fuels can generate electricity.</t>
        </is>
      </c>
      <c r="E637" s="12" t="inlineStr">
        <is>
          <t>440f9465-ca4a-458c-b67f-f7e456bfd70c</t>
        </is>
      </c>
    </row>
    <row r="638" ht="45" customHeight="1">
      <c r="A638" s="12" t="inlineStr">
        <is>
          <t>Unit 8.2: Resources of Materials &amp; Energy</t>
        </is>
      </c>
      <c r="B638" s="12" t="inlineStr">
        <is>
          <t>Energy Resources</t>
        </is>
      </c>
      <c r="C638" s="13" t="inlineStr">
        <is>
          <t>Nuclear Power [PH1.75]</t>
        </is>
      </c>
      <c r="D638" s="12" t="inlineStr">
        <is>
          <t>Describe how nuclear fission reactors can generate electricity.</t>
        </is>
      </c>
      <c r="E638" s="12" t="inlineStr">
        <is>
          <t>979c47ca-feb2-404c-8b55-e67533f79b4a</t>
        </is>
      </c>
    </row>
    <row r="639" ht="45" customHeight="1">
      <c r="A639" s="12" t="inlineStr">
        <is>
          <t>Unit 8.2: Resources of Materials &amp; Energy</t>
        </is>
      </c>
      <c r="B639" s="12" t="inlineStr">
        <is>
          <t>Energy Resources</t>
        </is>
      </c>
      <c r="C639" s="13" t="inlineStr">
        <is>
          <t>Summary of Energy Generation [PH1.76]</t>
        </is>
      </c>
      <c r="D639" s="12" t="inlineStr">
        <is>
          <t>Summarise different methods of energy generation.</t>
        </is>
      </c>
      <c r="E639" s="12" t="inlineStr">
        <is>
          <t>137cb683-7513-4d68-844a-fa1ed87db158</t>
        </is>
      </c>
    </row>
    <row r="640" ht="45" customHeight="1">
      <c r="A640" s="12" t="inlineStr">
        <is>
          <t>Unit 8.2: Resources of Materials &amp; Energy</t>
        </is>
      </c>
      <c r="B640" s="12" t="inlineStr">
        <is>
          <t>Energy Resources</t>
        </is>
      </c>
      <c r="C640" s="13" t="inlineStr">
        <is>
          <t>Use of Energy Resources [PH1.77]</t>
        </is>
      </c>
      <c r="D640" s="12" t="inlineStr">
        <is>
          <t>Consider the issues regarding energy generation and usage.</t>
        </is>
      </c>
      <c r="E640" s="12" t="inlineStr">
        <is>
          <t>42f1662b-6e57-404d-b62a-bb8493eac806</t>
        </is>
      </c>
    </row>
    <row r="641" ht="45" customHeight="1">
      <c r="A641" s="12" t="inlineStr">
        <is>
          <t>Unit 8.2: Resources of Materials &amp; Energy</t>
        </is>
      </c>
      <c r="B641" s="12" t="inlineStr">
        <is>
          <t>Energy Resources</t>
        </is>
      </c>
      <c r="C641" s="13" t="inlineStr">
        <is>
          <t>Interpreting Energy Resource Use [PH1.78]</t>
        </is>
      </c>
      <c r="D641" s="12" t="inlineStr">
        <is>
          <t>Evaluate trends in energy demand including the use of graphs.</t>
        </is>
      </c>
      <c r="E641" s="12" t="inlineStr">
        <is>
          <t>0a971c62-85fc-4c87-98b9-c94f425468c2</t>
        </is>
      </c>
    </row>
    <row r="642" ht="45" customHeight="1">
      <c r="A642" s="12" t="inlineStr">
        <is>
          <t>Unit 8.2: Resources of Materials &amp; Energy</t>
        </is>
      </c>
      <c r="B642" s="12" t="inlineStr">
        <is>
          <t>Energy Resources</t>
        </is>
      </c>
      <c r="C642" s="13" t="inlineStr">
        <is>
          <t>Trends in Use of Energy Resources [PH1.79]</t>
        </is>
      </c>
      <c r="D642" s="12" t="inlineStr">
        <is>
          <t>Analyse current trends in energy use away from carbon dioxide emitting sources.</t>
        </is>
      </c>
      <c r="E642" s="12" t="inlineStr">
        <is>
          <t>4af79a49-554d-4638-8b80-bac06e0faf4d</t>
        </is>
      </c>
    </row>
    <row r="643" ht="45" customHeight="1">
      <c r="A643" s="12" t="inlineStr">
        <is>
          <t>Unit 8.2: Resources of Materials &amp; Energy</t>
        </is>
      </c>
      <c r="B643" s="12" t="inlineStr">
        <is>
          <t>Energy Stores</t>
        </is>
      </c>
      <c r="C643" s="13" t="inlineStr">
        <is>
          <t>Diagnostic: Energy Stores [SY0.211]</t>
        </is>
      </c>
      <c r="D643" s="12" t="inlineStr">
        <is>
          <t>Diagnostic for the energy stores topic.</t>
        </is>
      </c>
      <c r="E643" s="12" t="inlineStr">
        <is>
          <t>72e03eb6-8b96-496e-9e3e-f53c9b8cc2d3</t>
        </is>
      </c>
    </row>
    <row r="644" ht="45" customHeight="1">
      <c r="A644" s="12" t="inlineStr">
        <is>
          <t>Unit 8.2: Resources of Materials &amp; Energy</t>
        </is>
      </c>
      <c r="B644" s="12" t="inlineStr">
        <is>
          <t>Energy Stores</t>
        </is>
      </c>
      <c r="C644" s="13" t="inlineStr">
        <is>
          <t>Energy Stores [PH1.01]</t>
        </is>
      </c>
      <c r="D644" s="12" t="inlineStr">
        <is>
          <t>Recall and describe the different energy stores.</t>
        </is>
      </c>
      <c r="E644" s="12" t="inlineStr">
        <is>
          <t>0e283bb6-298d-459b-b49d-8febdf81f969</t>
        </is>
      </c>
    </row>
    <row r="645" ht="45" customHeight="1">
      <c r="A645" s="12" t="inlineStr">
        <is>
          <t>Unit 8.2: Resources of Materials &amp; Energy</t>
        </is>
      </c>
      <c r="B645" s="12" t="inlineStr">
        <is>
          <t>Energy Stores</t>
        </is>
      </c>
      <c r="C645" s="13" t="inlineStr">
        <is>
          <t>Systems in Physics [PH1.02]</t>
        </is>
      </c>
      <c r="D645" s="12" t="inlineStr">
        <is>
          <t>Describe the different systems used for models.</t>
        </is>
      </c>
      <c r="E645" s="12" t="inlineStr">
        <is>
          <t>6ca7e858-dcad-4625-a31b-c6a00ec16735</t>
        </is>
      </c>
    </row>
    <row r="646" ht="45" customHeight="1">
      <c r="A646" s="12" t="inlineStr">
        <is>
          <t>Unit 8.2: Resources of Materials &amp; Energy</t>
        </is>
      </c>
      <c r="B646" s="12" t="inlineStr">
        <is>
          <t>Energy Stores</t>
        </is>
      </c>
      <c r="C646" s="13" t="inlineStr">
        <is>
          <t>Changing Energy Stores [PH1.03]</t>
        </is>
      </c>
      <c r="D646" s="12" t="inlineStr">
        <is>
          <t>Identify the conservation of energy and changes in energy stores.</t>
        </is>
      </c>
      <c r="E646" s="12" t="inlineStr">
        <is>
          <t>fc078b9c-bc3b-42d5-a138-8bbcb3e07376</t>
        </is>
      </c>
    </row>
    <row r="647" ht="45" customHeight="1">
      <c r="A647" s="12" t="inlineStr">
        <is>
          <t>Unit 8.2: Resources of Materials &amp; Energy</t>
        </is>
      </c>
      <c r="B647" s="12" t="inlineStr">
        <is>
          <t>Energy Stores</t>
        </is>
      </c>
      <c r="C647" s="13" t="inlineStr">
        <is>
          <t>Energy Pathways [PH1.04]</t>
        </is>
      </c>
      <c r="D647" s="12" t="inlineStr">
        <is>
          <t>Identify and describe the different methods of energy transfer between stores.</t>
        </is>
      </c>
      <c r="E647" s="12" t="inlineStr">
        <is>
          <t>c6ed4108-0c05-40cb-915a-90857d43dd79</t>
        </is>
      </c>
    </row>
    <row r="648" ht="45" customHeight="1">
      <c r="A648" s="12" t="inlineStr">
        <is>
          <t>Unit 8.2: Resources of Materials &amp; Energy</t>
        </is>
      </c>
      <c r="B648" s="12" t="inlineStr">
        <is>
          <t>Energy Stores</t>
        </is>
      </c>
      <c r="C648" s="13" t="inlineStr">
        <is>
          <t>Energy Pathways in a System [PH1.05]</t>
        </is>
      </c>
      <c r="D648" s="12" t="inlineStr">
        <is>
          <t>Evaluate energy pathways within different system models.</t>
        </is>
      </c>
      <c r="E648" s="12" t="inlineStr">
        <is>
          <t>f8c8e497-0307-4f43-8e9c-a999df99104f</t>
        </is>
      </c>
    </row>
    <row r="649" ht="45" customHeight="1">
      <c r="A649" s="12" t="inlineStr">
        <is>
          <t>Unit 8.2: Resources of Materials &amp; Energy</t>
        </is>
      </c>
      <c r="B649" s="12" t="inlineStr">
        <is>
          <t>Energy Transfers</t>
        </is>
      </c>
      <c r="C649" s="13" t="inlineStr">
        <is>
          <t>Diagnostic: Energy Transfers [SY0.212]</t>
        </is>
      </c>
      <c r="D649" s="12" t="inlineStr">
        <is>
          <t>Diagnostic for the energy transfers topic.</t>
        </is>
      </c>
      <c r="E649" s="12" t="inlineStr">
        <is>
          <t>aa28c2b0-985f-46df-95ce-2c33cf9092c6</t>
        </is>
      </c>
    </row>
    <row r="650" ht="45" customHeight="1">
      <c r="A650" s="12" t="inlineStr">
        <is>
          <t>Unit 8.2: Resources of Materials &amp; Energy</t>
        </is>
      </c>
      <c r="B650" s="12" t="inlineStr">
        <is>
          <t>Energy Transfers</t>
        </is>
      </c>
      <c r="C650" s="13" t="inlineStr">
        <is>
          <t>Energy Transfers: Mechanically Powered Torch [PK22.10]</t>
        </is>
      </c>
      <c r="D650" s="12" t="inlineStr">
        <is>
          <t>Describe the energy transfers in a mechanical torch.</t>
        </is>
      </c>
      <c r="E650" s="12" t="inlineStr">
        <is>
          <t>39061922-d524-4c61-ab2f-4723391f8854</t>
        </is>
      </c>
    </row>
    <row r="651" ht="45" customHeight="1">
      <c r="A651" s="12" t="inlineStr">
        <is>
          <t>Unit 8.2: Resources of Materials &amp; Energy</t>
        </is>
      </c>
      <c r="B651" s="12" t="inlineStr">
        <is>
          <t>Energy Transfers</t>
        </is>
      </c>
      <c r="C651" s="13" t="inlineStr">
        <is>
          <t>Energy: Useful Energy [PK22.08]</t>
        </is>
      </c>
      <c r="D651" s="12" t="inlineStr">
        <is>
          <t>Describe how when energy is transferred the total is conserved, but some energy is dissipated, reducing the useful energy. Does not include energy pathways.</t>
        </is>
      </c>
      <c r="E651" s="12" t="inlineStr">
        <is>
          <t>b38b1d56-80d4-4f90-a990-9a1c55c58db1</t>
        </is>
      </c>
    </row>
    <row r="652" ht="45" customHeight="1">
      <c r="A652" s="12" t="inlineStr">
        <is>
          <t>Unit 8.2: Resources of Materials &amp; Energy</t>
        </is>
      </c>
      <c r="B652" s="12" t="inlineStr">
        <is>
          <t>Energy Transfers</t>
        </is>
      </c>
      <c r="C652" s="13" t="inlineStr">
        <is>
          <t>Energy Resources: Wasted Energy [PK22.11]</t>
        </is>
      </c>
      <c r="D652" s="12" t="inlineStr">
        <is>
          <t>Compare the energy wasted by renewable &amp; non-renewable energy sources.</t>
        </is>
      </c>
      <c r="E652" s="12" t="inlineStr">
        <is>
          <t>6400b614-7c79-45ab-b3c0-fcd63972d47a</t>
        </is>
      </c>
    </row>
    <row r="653" ht="45" customHeight="1">
      <c r="A653" s="12" t="inlineStr">
        <is>
          <t>Unit 8.2: Resources of Materials &amp; Energy</t>
        </is>
      </c>
      <c r="B653" s="12" t="inlineStr">
        <is>
          <t>Energy Transfers</t>
        </is>
      </c>
      <c r="C653" s="13" t="inlineStr">
        <is>
          <t>Energy Dissipation [PH1.62]</t>
        </is>
      </c>
      <c r="D653" s="12" t="inlineStr">
        <is>
          <t>Describe the dissipation of energy to the surroundings.</t>
        </is>
      </c>
      <c r="E653" s="12" t="inlineStr">
        <is>
          <t>a2c9c686-3d6d-4562-870e-980585f50aab</t>
        </is>
      </c>
    </row>
    <row r="654" ht="45" customHeight="1">
      <c r="A654" s="12" t="inlineStr">
        <is>
          <t>Unit 8.2: Resources of Materials &amp; Energy</t>
        </is>
      </c>
      <c r="B654" s="12" t="inlineStr">
        <is>
          <t>Energy Transfers</t>
        </is>
      </c>
      <c r="C654" s="13" t="inlineStr">
        <is>
          <t>Energy Transfers by Heating: Conduction [PH1.48]</t>
        </is>
      </c>
      <c r="D654" s="12" t="inlineStr">
        <is>
          <t>Describe energy transfers in solids by conduction.</t>
        </is>
      </c>
      <c r="E654" s="12" t="inlineStr">
        <is>
          <t>ef63f094-6029-47dd-85df-4c3bc997debb</t>
        </is>
      </c>
    </row>
    <row r="655" ht="45" customHeight="1">
      <c r="A655" s="12" t="inlineStr">
        <is>
          <t>Unit 8.2: Resources of Materials &amp; Energy</t>
        </is>
      </c>
      <c r="B655" s="12" t="inlineStr">
        <is>
          <t>Energy Transfers</t>
        </is>
      </c>
      <c r="C655" s="13" t="inlineStr">
        <is>
          <t>Energy Transfers by Heating: Convection [PH1.49]</t>
        </is>
      </c>
      <c r="D655" s="12" t="inlineStr">
        <is>
          <t>Describe energy transfers in fluids by convection.</t>
        </is>
      </c>
      <c r="E655" s="12" t="inlineStr">
        <is>
          <t>0de8927d-a61d-46fb-b4a7-fced4a0c29bd</t>
        </is>
      </c>
    </row>
    <row r="656" ht="45" customHeight="1">
      <c r="A656" s="12" t="inlineStr">
        <is>
          <t>Unit 8.2: Resources of Materials &amp; Energy</t>
        </is>
      </c>
      <c r="B656" s="12" t="inlineStr">
        <is>
          <t>Energy Transfers</t>
        </is>
      </c>
      <c r="C656" s="13" t="inlineStr">
        <is>
          <t>Energy Transfers by Heating: Radiation [PH1.50]</t>
        </is>
      </c>
      <c r="D656" s="12" t="inlineStr">
        <is>
          <t>Describe energy transfers by infrared radiation.</t>
        </is>
      </c>
      <c r="E656" s="12" t="inlineStr">
        <is>
          <t>01ff8638-2743-4e1a-ad2e-76d442ecce41</t>
        </is>
      </c>
    </row>
    <row r="657" ht="45" customHeight="1">
      <c r="A657" s="12" t="inlineStr">
        <is>
          <t>Unit 8.2: Resources of Materials &amp; Energy</t>
        </is>
      </c>
      <c r="B657" s="12" t="inlineStr">
        <is>
          <t>Energy Transfers</t>
        </is>
      </c>
      <c r="C657" s="13" t="inlineStr">
        <is>
          <t>Required Practical 21: Radiation &amp; Absorption [PH1.52]</t>
        </is>
      </c>
      <c r="D657" s="12" t="inlineStr">
        <is>
          <t>Investigate radiation using a Lesley cube for required practical 21.</t>
        </is>
      </c>
      <c r="E657" s="12" t="inlineStr">
        <is>
          <t>bf8c7e19-eb77-4d7b-bdd8-22b466689eaa</t>
        </is>
      </c>
    </row>
    <row r="658" ht="45" customHeight="1">
      <c r="A658" s="12" t="inlineStr">
        <is>
          <t>Unit 8.2: Resources of Materials &amp; Energy</t>
        </is>
      </c>
      <c r="B658" s="12" t="inlineStr">
        <is>
          <t>Energy Transfers</t>
        </is>
      </c>
      <c r="C658" s="13" t="inlineStr">
        <is>
          <t>Calculating Payback Time I [PH1.53]</t>
        </is>
      </c>
      <c r="D658" s="12" t="inlineStr">
        <is>
          <t>Calculate the payback time of appliances and other investments. Includes some application of knowledge but no unit conversions.</t>
        </is>
      </c>
      <c r="E658" s="12" t="inlineStr">
        <is>
          <t>cc913085-0965-4c81-a721-bcb51ce3e16e</t>
        </is>
      </c>
    </row>
    <row r="659" ht="45" customHeight="1">
      <c r="A659" s="12" t="inlineStr">
        <is>
          <t>Unit 8.2: Resources of Materials &amp; Energy</t>
        </is>
      </c>
      <c r="B659" s="12" t="inlineStr">
        <is>
          <t>Energy Transfers</t>
        </is>
      </c>
      <c r="C659" s="13" t="inlineStr">
        <is>
          <t>Calculating Payback Time II [PH1.54]</t>
        </is>
      </c>
      <c r="D659" s="12" t="inlineStr">
        <is>
          <t>Calculate the payback time of appliances and other investments. Includes application and unit conversions.</t>
        </is>
      </c>
      <c r="E659" s="12" t="inlineStr">
        <is>
          <t>5134cebc-4d5e-4f5d-bd33-bf5d76eebd07</t>
        </is>
      </c>
    </row>
    <row r="660" ht="45" customHeight="1">
      <c r="A660" s="12" t="inlineStr">
        <is>
          <t>Unit 8.2: Resources of Materials &amp; Energy</t>
        </is>
      </c>
      <c r="B660" s="12" t="inlineStr">
        <is>
          <t>Energy Transfers</t>
        </is>
      </c>
      <c r="C660" s="13" t="inlineStr">
        <is>
          <t>Reducing Unwanted Energy Transfers: Thermal Insulation [PH1.55]</t>
        </is>
      </c>
      <c r="D660" s="12" t="inlineStr">
        <is>
          <t>Compare methods of reducing thermal energy transfer around the home considering conduction, convection and radiation.</t>
        </is>
      </c>
      <c r="E660" s="12" t="inlineStr">
        <is>
          <t>e1261a86-6ebe-44bc-9f27-46d8a8bf1ff0</t>
        </is>
      </c>
    </row>
    <row r="661" ht="45" customHeight="1">
      <c r="A661" s="12" t="inlineStr">
        <is>
          <t>Unit 8.2: Resources of Materials &amp; Energy</t>
        </is>
      </c>
      <c r="B661" s="12" t="inlineStr">
        <is>
          <t>Energy Transfers</t>
        </is>
      </c>
      <c r="C661" s="13" t="inlineStr">
        <is>
          <t>Reducing Unwanted Energy Transfers: Vacuum Flask [PH1.56]</t>
        </is>
      </c>
      <c r="D661" s="12" t="inlineStr">
        <is>
          <t>Compare methods of reducing thermal energy transfer with a vacuum flask considering conduction, convection and radiation.</t>
        </is>
      </c>
      <c r="E661" s="12" t="inlineStr">
        <is>
          <t>7c15abea-bc8b-4195-bd29-55354b539a07</t>
        </is>
      </c>
    </row>
    <row r="662" ht="45" customHeight="1">
      <c r="A662" s="12" t="inlineStr">
        <is>
          <t>Unit 8.2: Resources of Materials &amp; Energy</t>
        </is>
      </c>
      <c r="B662" s="12" t="inlineStr">
        <is>
          <t>Energy Transfers</t>
        </is>
      </c>
      <c r="C662" s="13" t="inlineStr">
        <is>
          <t>Reducing Unwanted Energy Transfers: Lubrication [PH1.58]</t>
        </is>
      </c>
      <c r="D662" s="12" t="inlineStr">
        <is>
          <t>Explore methods of reducing energy transfers through lubrication.</t>
        </is>
      </c>
      <c r="E662" s="12" t="inlineStr">
        <is>
          <t>95f0d92c-862d-474c-9a71-c21a0aa98d27</t>
        </is>
      </c>
    </row>
    <row r="663" ht="45" customHeight="1">
      <c r="A663" s="12" t="inlineStr">
        <is>
          <t>Unit 8.2: Resources of Materials &amp; Energy</t>
        </is>
      </c>
      <c r="B663" s="12" t="inlineStr">
        <is>
          <t>Energy Transfers</t>
        </is>
      </c>
      <c r="C663" s="13" t="inlineStr">
        <is>
          <t>Thermal Conductivity of Walls [SY8.01]</t>
        </is>
      </c>
      <c r="D663" s="12" t="inlineStr">
        <is>
          <t>Describe the effects, on the rate of cooling of a building, of the thickness and thermal conductivity of its walls.</t>
        </is>
      </c>
      <c r="E663" s="12" t="inlineStr">
        <is>
          <t>ba83e43e-0550-40d9-a0cb-4c484d5b8dcd</t>
        </is>
      </c>
    </row>
    <row r="664" ht="45" customHeight="1">
      <c r="A664" s="12" t="inlineStr">
        <is>
          <t>Unit 8.2: Resources of Materials &amp; Energy</t>
        </is>
      </c>
      <c r="B664" s="12" t="inlineStr">
        <is>
          <t>Efficiency</t>
        </is>
      </c>
      <c r="C664" s="13" t="inlineStr">
        <is>
          <t>Diagnostic: Efficiency [SY0.213]</t>
        </is>
      </c>
      <c r="D664" s="12" t="inlineStr">
        <is>
          <t>Diagnostic for calculating efficiency.</t>
        </is>
      </c>
      <c r="E664" s="12" t="inlineStr">
        <is>
          <t>5a9fdc8c-0471-4795-9256-ff2e5b452c38</t>
        </is>
      </c>
    </row>
    <row r="665" ht="45" customHeight="1">
      <c r="A665" s="12" t="inlineStr">
        <is>
          <t>Unit 8.2: Resources of Materials &amp; Energy</t>
        </is>
      </c>
      <c r="B665" s="12" t="inlineStr">
        <is>
          <t>Efficiency</t>
        </is>
      </c>
      <c r="C665" s="13" t="inlineStr">
        <is>
          <t>Calculating Efficiency I [PH1.59]</t>
        </is>
      </c>
      <c r="D665" s="12" t="inlineStr">
        <is>
          <t>Calculate the efficiency of an object based on the input and output. Includes some application of knowledge but no unit conversions.</t>
        </is>
      </c>
      <c r="E665" s="12" t="inlineStr">
        <is>
          <t>333533ae-8218-43b2-880b-a0f0f5ea85fd</t>
        </is>
      </c>
    </row>
    <row r="666" ht="45" customHeight="1">
      <c r="A666" s="12" t="inlineStr">
        <is>
          <t>Unit 8.2: Resources of Materials &amp; Energy</t>
        </is>
      </c>
      <c r="B666" s="12" t="inlineStr">
        <is>
          <t>Efficiency</t>
        </is>
      </c>
      <c r="C666" s="13" t="inlineStr">
        <is>
          <t>Calculating Efficiency II [PH1.60]</t>
        </is>
      </c>
      <c r="D666" s="12" t="inlineStr">
        <is>
          <t>Calculate the efficiency of an object based on the input and output. Includes application and unit conversions.</t>
        </is>
      </c>
      <c r="E666" s="12" t="inlineStr">
        <is>
          <t>aa414981-199e-47d9-8a70-38e05b6f3ecc</t>
        </is>
      </c>
    </row>
    <row r="667" ht="45" customHeight="1">
      <c r="A667" s="12" t="inlineStr">
        <is>
          <t>Unit 8.2: Resources of Materials &amp; Energy</t>
        </is>
      </c>
      <c r="B667" s="12" t="inlineStr">
        <is>
          <t>Efficiency</t>
        </is>
      </c>
      <c r="C667" s="13" t="inlineStr">
        <is>
          <t>Rearranging the Efficiency Equation [PH1.61]</t>
        </is>
      </c>
      <c r="D667" s="12" t="inlineStr">
        <is>
          <t>Rearrange the efficiency equation to find the input and output, includes unit conversions.</t>
        </is>
      </c>
      <c r="E667" s="12" t="inlineStr">
        <is>
          <t>9ec816f6-ba85-4220-8e58-930e011b5797</t>
        </is>
      </c>
    </row>
    <row r="668" ht="45" customHeight="1">
      <c r="A668" s="12" t="inlineStr">
        <is>
          <t>Unit 8.2: Resources of Materials &amp; Energy</t>
        </is>
      </c>
      <c r="B668" s="12" t="inlineStr">
        <is>
          <t>Efficiency</t>
        </is>
      </c>
      <c r="C668" s="13" t="inlineStr">
        <is>
          <t>How to Draw a Sankey Diagram [PH1.63]</t>
        </is>
      </c>
      <c r="D668" s="12" t="inlineStr">
        <is>
          <t>Illustrate the efficiency of an object using Sankey diagrams.</t>
        </is>
      </c>
      <c r="E668" s="12" t="inlineStr">
        <is>
          <t>10a5f60d-fb46-4161-9b11-57ab1f723905</t>
        </is>
      </c>
    </row>
    <row r="669" ht="45" customHeight="1">
      <c r="A669" s="12" t="inlineStr">
        <is>
          <t>Unit 8.2: Resources of Materials &amp; Energy</t>
        </is>
      </c>
      <c r="B669" s="12" t="inlineStr">
        <is>
          <t>Efficiency</t>
        </is>
      </c>
      <c r="C669" s="13" t="inlineStr">
        <is>
          <t>Increasing Efficiency [PH1.64]</t>
        </is>
      </c>
      <c r="D669" s="12" t="inlineStr">
        <is>
          <t>Describe ways to increase the efficiency of an intended energy transfer.</t>
        </is>
      </c>
      <c r="E669" s="12" t="inlineStr">
        <is>
          <t>f9111b4f-8b09-4be8-8d97-cf29a8d12a83</t>
        </is>
      </c>
    </row>
    <row r="670" ht="45" customHeight="1">
      <c r="A670" s="12" t="inlineStr">
        <is>
          <t>Unit 8.2: Resources of Materials &amp; Energy</t>
        </is>
      </c>
      <c r="B670" s="12" t="inlineStr">
        <is>
          <t>Efficiency</t>
        </is>
      </c>
      <c r="C670" s="13" t="inlineStr">
        <is>
          <t>Calculating Energy Transfers: Applied Examples II [PH1.90]</t>
        </is>
      </c>
      <c r="D670" s="12" t="inlineStr">
        <is>
          <t>Apply energy and efficiency calculations to examples requiring more than one energy transfer equation.</t>
        </is>
      </c>
      <c r="E670" s="12" t="inlineStr">
        <is>
          <t>7e531a05-ef80-49ac-97b6-d2bc95898881</t>
        </is>
      </c>
    </row>
    <row r="671" ht="45" customHeight="1">
      <c r="A671" s="12" t="inlineStr">
        <is>
          <t>Unit 8.2: Resources of Materials &amp; Energy</t>
        </is>
      </c>
      <c r="B671" s="12" t="inlineStr">
        <is>
          <t>Life Cycle Assessments &amp; Recycling</t>
        </is>
      </c>
      <c r="C671" s="13" t="inlineStr">
        <is>
          <t>Diagnostic: Life Cycle Assessments &amp; Recycling [SY0.215]</t>
        </is>
      </c>
      <c r="D671" s="12" t="inlineStr">
        <is>
          <t>Diagnostic for the life cycle assessments &amp; recycling topic.</t>
        </is>
      </c>
      <c r="E671" s="12" t="inlineStr">
        <is>
          <t>12d71d9b-a510-48f5-a9d9-c4a36d132c68</t>
        </is>
      </c>
    </row>
    <row r="672" ht="45" customHeight="1">
      <c r="A672" s="12" t="inlineStr">
        <is>
          <t>Unit 8.2: Resources of Materials &amp; Energy</t>
        </is>
      </c>
      <c r="B672" s="12" t="inlineStr">
        <is>
          <t>Life Cycle Assessments &amp; Recycling</t>
        </is>
      </c>
      <c r="C672" s="13" t="inlineStr">
        <is>
          <t>Land Use: Building [BI7.053]</t>
        </is>
      </c>
      <c r="D672" s="12" t="inlineStr">
        <is>
          <t xml:space="preserve">Explain how clearing land for building impacts the environment. </t>
        </is>
      </c>
      <c r="E672" s="12" t="inlineStr">
        <is>
          <t>301c66f5-118c-4562-a051-bd4746f6c12e</t>
        </is>
      </c>
    </row>
    <row r="673" ht="45" customHeight="1">
      <c r="A673" s="12" t="inlineStr">
        <is>
          <t>Unit 8.2: Resources of Materials &amp; Energy</t>
        </is>
      </c>
      <c r="B673" s="12" t="inlineStr">
        <is>
          <t>Life Cycle Assessments &amp; Recycling</t>
        </is>
      </c>
      <c r="C673" s="13" t="inlineStr">
        <is>
          <t>Land Use: Quarrying &amp; Mining [BI7.054]</t>
        </is>
      </c>
      <c r="D673" s="12" t="inlineStr">
        <is>
          <t xml:space="preserve">Explain how clearing land for quarrying and mining impacts the environment. </t>
        </is>
      </c>
      <c r="E673" s="12" t="inlineStr">
        <is>
          <t>5087e20c-7ee1-4645-b620-f4f20277b031</t>
        </is>
      </c>
    </row>
    <row r="674" ht="45" customHeight="1">
      <c r="A674" s="12" t="inlineStr">
        <is>
          <t>Unit 8.2: Resources of Materials &amp; Energy</t>
        </is>
      </c>
      <c r="B674" s="12" t="inlineStr">
        <is>
          <t>Life Cycle Assessments &amp; Recycling</t>
        </is>
      </c>
      <c r="C674" s="13" t="inlineStr">
        <is>
          <t>Land Use: Landfill [BI7.055]</t>
        </is>
      </c>
      <c r="D674" s="12" t="inlineStr">
        <is>
          <t xml:space="preserve">Explain how clearing land for landfill impacts the environment. </t>
        </is>
      </c>
      <c r="E674" s="12" t="inlineStr">
        <is>
          <t>8a9e54d4-5efa-4735-bc28-805b3bc020c2</t>
        </is>
      </c>
    </row>
    <row r="675" ht="45" customHeight="1">
      <c r="A675" s="12" t="inlineStr">
        <is>
          <t>Unit 8.2: Resources of Materials &amp; Energy</t>
        </is>
      </c>
      <c r="B675" s="12" t="inlineStr">
        <is>
          <t>Life Cycle Assessments &amp; Recycling</t>
        </is>
      </c>
      <c r="C675" s="13" t="inlineStr">
        <is>
          <t>LCA: Life Cycle Assessments [CH10.21]</t>
        </is>
      </c>
      <c r="D675" s="12" t="inlineStr">
        <is>
          <t>Identify what a life cycle assessment is and what is included when a life cycle assessment is conducted.</t>
        </is>
      </c>
      <c r="E675" s="12" t="inlineStr">
        <is>
          <t>d93b339e-69f8-4ac4-b542-b9ab9a024ba6</t>
        </is>
      </c>
    </row>
    <row r="676" ht="45" customHeight="1">
      <c r="A676" s="12" t="inlineStr">
        <is>
          <t>Unit 8.2: Resources of Materials &amp; Energy</t>
        </is>
      </c>
      <c r="B676" s="12" t="inlineStr">
        <is>
          <t>Life Cycle Assessments &amp; Recycling</t>
        </is>
      </c>
      <c r="C676" s="13" t="inlineStr">
        <is>
          <t>LCA: Evaluating Products Using LCAs [CH10.22]</t>
        </is>
      </c>
      <c r="D676" s="12" t="inlineStr">
        <is>
          <t>Interpret data from a life cycle assessment for a product.</t>
        </is>
      </c>
      <c r="E676" s="12" t="inlineStr">
        <is>
          <t>2d09294e-7b27-4afe-94eb-2801b92238b9</t>
        </is>
      </c>
    </row>
    <row r="677" ht="45" customHeight="1">
      <c r="A677" s="12" t="inlineStr">
        <is>
          <t>Unit 8.2: Resources of Materials &amp; Energy</t>
        </is>
      </c>
      <c r="B677" s="12" t="inlineStr">
        <is>
          <t>Life Cycle Assessments &amp; Recycling</t>
        </is>
      </c>
      <c r="C677" s="13" t="inlineStr">
        <is>
          <t>Reducing the Use of Resources [CH10.23]</t>
        </is>
      </c>
      <c r="D677" s="12" t="inlineStr">
        <is>
          <t>Understand how reducing, reusing and recycling can extend the lifetime of finite resources.</t>
        </is>
      </c>
      <c r="E677" s="12" t="inlineStr">
        <is>
          <t>2b6af54e-2af6-43ef-af48-c5db09831e1e</t>
        </is>
      </c>
    </row>
    <row r="678" ht="45" customHeight="1">
      <c r="A678" s="12" t="inlineStr">
        <is>
          <t>Unit 8.2: Resources of Materials &amp; Energy</t>
        </is>
      </c>
      <c r="B678" s="12" t="inlineStr">
        <is>
          <t>Life Cycle Assessments &amp; Recycling</t>
        </is>
      </c>
      <c r="C678" s="13" t="inlineStr">
        <is>
          <t>Sustainable Development [CH10.24]</t>
        </is>
      </c>
      <c r="D678" s="12" t="inlineStr">
        <is>
          <t>Understand what is meant by sustainable development and how it can be achieved.</t>
        </is>
      </c>
      <c r="E678" s="12" t="inlineStr">
        <is>
          <t>10bf1ae2-68a1-4267-97e0-54201e4b4557</t>
        </is>
      </c>
    </row>
    <row r="679" ht="45" customHeight="1">
      <c r="A679" s="12" t="inlineStr">
        <is>
          <t>Unit 8.2: Resources of Materials &amp; Energy</t>
        </is>
      </c>
      <c r="B679" s="12" t="inlineStr">
        <is>
          <t>Life Cycle Assessments &amp; Recycling</t>
        </is>
      </c>
      <c r="C679" s="13" t="inlineStr">
        <is>
          <t>LCA: Shopping Bags [CH10.25]</t>
        </is>
      </c>
      <c r="D679" s="12" t="inlineStr">
        <is>
          <t>Compare the LCAs for plastic and paper bags to evaluate which is more environmentally friendly.</t>
        </is>
      </c>
      <c r="E679" s="12" t="inlineStr">
        <is>
          <t>5be116f5-8ca4-4cf4-a48c-42d740f11087</t>
        </is>
      </c>
    </row>
    <row r="680" ht="45" customHeight="1">
      <c r="A680" s="12" t="inlineStr">
        <is>
          <t>Maths Skills for Physical Scientists</t>
        </is>
      </c>
      <c r="B680" s="12" t="inlineStr">
        <is>
          <t>Bar Charts</t>
        </is>
      </c>
      <c r="C680" s="13" t="inlineStr">
        <is>
          <t>Multiple and Composite Bar Charts [MF50.05]</t>
        </is>
      </c>
      <c r="D680" s="12" t="inlineStr">
        <is>
          <t>This nugget has learning material and questions covering the topic of Multiple and Composite Bar Charts.</t>
        </is>
      </c>
      <c r="E680" s="12" t="inlineStr">
        <is>
          <t>65696649-a9bd-49df-a175-324ae53918a4</t>
        </is>
      </c>
    </row>
    <row r="681" ht="45" customHeight="1">
      <c r="A681" s="12" t="inlineStr">
        <is>
          <t>Maths Skills for Physical Scientists</t>
        </is>
      </c>
      <c r="B681" s="12" t="inlineStr">
        <is>
          <t>Bar Charts</t>
        </is>
      </c>
      <c r="C681" s="13" t="inlineStr">
        <is>
          <t>Bar Charts [MF50.04]</t>
        </is>
      </c>
      <c r="D681" s="12" t="inlineStr">
        <is>
          <t>This nugget has learning material and questions covering the topic of Bar Charts.</t>
        </is>
      </c>
      <c r="E681" s="12" t="inlineStr">
        <is>
          <t>b6c397fc-5a9f-4025-bf48-63a780bce147</t>
        </is>
      </c>
    </row>
    <row r="682" ht="45" customHeight="1">
      <c r="A682" s="12" t="inlineStr">
        <is>
          <t>Maths Skills for Physical Scientists</t>
        </is>
      </c>
      <c r="B682" s="12" t="inlineStr">
        <is>
          <t>Standard Form</t>
        </is>
      </c>
      <c r="C682" s="13" t="inlineStr">
        <is>
          <t>Multiplying with Standard Form [MF14.08]</t>
        </is>
      </c>
      <c r="D682" s="12" t="inlineStr">
        <is>
          <t>This nugget has learning material and questions covering the topic of Multiplying with Standard Form.</t>
        </is>
      </c>
      <c r="E682" s="12" t="inlineStr">
        <is>
          <t>44a145ad-6564-486d-8339-764bb8cbe9fc</t>
        </is>
      </c>
    </row>
    <row r="683" ht="45" customHeight="1">
      <c r="A683" s="12" t="inlineStr">
        <is>
          <t>Maths Skills for Physical Scientists</t>
        </is>
      </c>
      <c r="B683" s="12" t="inlineStr">
        <is>
          <t>Standard Form</t>
        </is>
      </c>
      <c r="C683" s="13" t="inlineStr">
        <is>
          <t>Ordering Standard Form [MF14.06]</t>
        </is>
      </c>
      <c r="D683" s="12" t="inlineStr">
        <is>
          <t>This nugget has learning material and questions covering the topic of Ordering Standard Form.</t>
        </is>
      </c>
      <c r="E683" s="12" t="inlineStr">
        <is>
          <t>c47556f2-8d98-45dd-ac84-d2aa487f48ea</t>
        </is>
      </c>
    </row>
    <row r="684" ht="45" customHeight="1">
      <c r="A684" s="12" t="inlineStr">
        <is>
          <t>Maths Skills for Physical Scientists</t>
        </is>
      </c>
      <c r="B684" s="12" t="inlineStr">
        <is>
          <t>Standard Form</t>
        </is>
      </c>
      <c r="C684" s="13" t="inlineStr">
        <is>
          <t>Ordinary to Standard Form [MF14.04]</t>
        </is>
      </c>
      <c r="D684" s="12" t="inlineStr">
        <is>
          <t>This nugget has learning material and questions covering the topic of Ordinary to Standard Form.</t>
        </is>
      </c>
      <c r="E684" s="12" t="inlineStr">
        <is>
          <t>921c0f8f-eb17-48cd-aa10-f85cf25d42f7</t>
        </is>
      </c>
    </row>
    <row r="685" ht="45" customHeight="1">
      <c r="A685" s="12" t="inlineStr">
        <is>
          <t>Maths Skills for Physical Scientists</t>
        </is>
      </c>
      <c r="B685" s="12" t="inlineStr">
        <is>
          <t>Standard Form</t>
        </is>
      </c>
      <c r="C685" s="13" t="inlineStr">
        <is>
          <t>Standard Form to Ordinary [MF14.03]</t>
        </is>
      </c>
      <c r="D685" s="12" t="inlineStr">
        <is>
          <t>This nugget has learning material and questions covering the topic of Standard Form to Ordinary.</t>
        </is>
      </c>
      <c r="E685" s="12" t="inlineStr">
        <is>
          <t>d9ff6a1c-d84e-494d-8806-cd7eaaab2ef4</t>
        </is>
      </c>
    </row>
    <row r="686" ht="45" customHeight="1">
      <c r="A686" s="12" t="inlineStr">
        <is>
          <t>Maths Skills for Physical Scientists</t>
        </is>
      </c>
      <c r="B686" s="12" t="inlineStr">
        <is>
          <t>Standard Form</t>
        </is>
      </c>
      <c r="C686" s="13" t="inlineStr">
        <is>
          <t>Standard Form: Worded problems with calculator [MF14.10]</t>
        </is>
      </c>
      <c r="D686" s="12" t="inlineStr">
        <is>
          <t>This nugget has learning material and questions covering the topic of solving Standard Form worded problems with a calculator.</t>
        </is>
      </c>
      <c r="E686" s="12" t="inlineStr">
        <is>
          <t>447f52d9-7f65-4a8b-bf13-0f0c6321d98c</t>
        </is>
      </c>
    </row>
    <row r="687" ht="45" customHeight="1">
      <c r="A687" s="12" t="inlineStr">
        <is>
          <t>Maths Skills for Physical Scientists</t>
        </is>
      </c>
      <c r="B687" s="12" t="inlineStr">
        <is>
          <t>Standard Form</t>
        </is>
      </c>
      <c r="C687" s="13" t="inlineStr">
        <is>
          <t>Adding and Subtracting with Standard Form [MF14.07]</t>
        </is>
      </c>
      <c r="D687" s="12" t="inlineStr">
        <is>
          <t>This nugget has learning material and questions covering the topic of Adding and Subtracting with Standard Form.</t>
        </is>
      </c>
      <c r="E687" s="12" t="inlineStr">
        <is>
          <t>6e5da371-899e-4ea7-9a96-590ece15aa57</t>
        </is>
      </c>
    </row>
    <row r="688" ht="45" customHeight="1">
      <c r="A688" s="12" t="inlineStr">
        <is>
          <t>Maths Skills for Physical Scientists</t>
        </is>
      </c>
      <c r="B688" s="12" t="inlineStr">
        <is>
          <t>Standard Form</t>
        </is>
      </c>
      <c r="C688" s="13" t="inlineStr">
        <is>
          <t>Dividing with Standard Form [MF14.09]</t>
        </is>
      </c>
      <c r="D688" s="12" t="inlineStr">
        <is>
          <t>This nugget has learning material and questions covering the topic of Dividing with Standard Form.</t>
        </is>
      </c>
      <c r="E688" s="12" t="inlineStr">
        <is>
          <t>7807adc4-9266-4500-913e-c79c3941e661</t>
        </is>
      </c>
    </row>
    <row r="689" ht="45" customHeight="1">
      <c r="A689" s="12" t="inlineStr">
        <is>
          <t>Maths Skills for Physical Scientists</t>
        </is>
      </c>
      <c r="B689" s="12" t="inlineStr">
        <is>
          <t>Standard Form</t>
        </is>
      </c>
      <c r="C689" s="13" t="inlineStr">
        <is>
          <t>Fixing into Standard Form [MF14.05]</t>
        </is>
      </c>
      <c r="D689" s="12" t="inlineStr">
        <is>
          <t>This nugget has learning material and questions covering the topic of Fixing into Standard Form.</t>
        </is>
      </c>
      <c r="E689" s="12" t="inlineStr">
        <is>
          <t>aaa86348-cc3d-448d-beaa-79df797a9577</t>
        </is>
      </c>
    </row>
    <row r="690" ht="45" customHeight="1">
      <c r="A690" s="12" t="inlineStr">
        <is>
          <t>Maths Skills for Physical Scientists</t>
        </is>
      </c>
      <c r="B690" s="12" t="inlineStr">
        <is>
          <t>Percentage Change</t>
        </is>
      </c>
      <c r="C690" s="13" t="inlineStr">
        <is>
          <t>Percentage Increase and Decrease (Calculator) [MF11.03]</t>
        </is>
      </c>
      <c r="D690" s="12" t="inlineStr">
        <is>
          <t>This nugget has learning material and questions covering the topic of Percentages Increase and Decrease (Calculator).</t>
        </is>
      </c>
      <c r="E690" s="12" t="inlineStr">
        <is>
          <t>688127a4-38fd-4e76-87da-dfe67c9d18ed</t>
        </is>
      </c>
    </row>
    <row r="691" ht="45" customHeight="1">
      <c r="A691" s="12" t="inlineStr">
        <is>
          <t>Maths Skills for Physical Scientists</t>
        </is>
      </c>
      <c r="B691" s="12" t="inlineStr">
        <is>
          <t>Plans &amp; Elevations</t>
        </is>
      </c>
      <c r="C691" s="13" t="inlineStr">
        <is>
          <t>Plans and Elevations [MF33.04]</t>
        </is>
      </c>
      <c r="D691" s="12" t="inlineStr">
        <is>
          <t>This nugget has learning material and questions covering the topic of Plans and Elevations.</t>
        </is>
      </c>
      <c r="E691" s="12" t="inlineStr">
        <is>
          <t>17072aa4-4633-4dce-9593-2df94b580170</t>
        </is>
      </c>
    </row>
    <row r="692" ht="45" customHeight="1">
      <c r="A692" s="12" t="inlineStr">
        <is>
          <t>Maths Skills for Physical Scientists</t>
        </is>
      </c>
      <c r="B692" s="12" t="inlineStr">
        <is>
          <t>Plotting Graphs</t>
        </is>
      </c>
      <c r="C692" s="13" t="inlineStr">
        <is>
          <t>Plotting Straight Line Graphs: 4 Quadrants [MF23.07]</t>
        </is>
      </c>
      <c r="D692" s="12" t="inlineStr">
        <is>
          <t>This nugget has learning material and questions covering the topic of Plotting Straight Line Graphs: 4 Quadrants.</t>
        </is>
      </c>
      <c r="E692" s="12" t="inlineStr">
        <is>
          <t>0cde5f87-63db-44d9-9a80-8392640961da</t>
        </is>
      </c>
    </row>
    <row r="693" ht="45" customHeight="1">
      <c r="A693" s="12" t="inlineStr">
        <is>
          <t>Maths Skills for Physical Scientists</t>
        </is>
      </c>
      <c r="B693" s="12" t="inlineStr">
        <is>
          <t>Proportion</t>
        </is>
      </c>
      <c r="C693" s="13" t="inlineStr">
        <is>
          <t>Proportions on a Graph [MF16.09]</t>
        </is>
      </c>
      <c r="D693" s="12" t="inlineStr">
        <is>
          <t>This nugget has learning material and questions covering the topic of Proportions on a Graph.</t>
        </is>
      </c>
      <c r="E693" s="12" t="inlineStr">
        <is>
          <t>8a9953b5-e03e-4963-9121-7a83966bfd77</t>
        </is>
      </c>
    </row>
    <row r="694" ht="45" customHeight="1">
      <c r="A694" s="12" t="inlineStr">
        <is>
          <t>Maths Skills for Physical Scientists</t>
        </is>
      </c>
      <c r="B694" s="12" t="inlineStr">
        <is>
          <t>Proportion</t>
        </is>
      </c>
      <c r="C694" s="13" t="inlineStr">
        <is>
          <t>Direct Proportion 1: Conversions [MF16.05]</t>
        </is>
      </c>
      <c r="D694" s="12" t="inlineStr">
        <is>
          <t>This nugget has learning material and questions covering the topic of Direct Proportion 1.</t>
        </is>
      </c>
      <c r="E694" s="12" t="inlineStr">
        <is>
          <t>5d2a4e1e-b9c6-4347-ae98-5df436cc17fe</t>
        </is>
      </c>
    </row>
    <row r="695" ht="45" customHeight="1">
      <c r="A695" s="12" t="inlineStr">
        <is>
          <t>Maths Skills for Physical Scientists</t>
        </is>
      </c>
      <c r="B695" s="12" t="inlineStr">
        <is>
          <t>Interpreting Graphs</t>
        </is>
      </c>
      <c r="C695" s="13" t="inlineStr">
        <is>
          <t>Real Life Graphs: Interpreting [MF24.12]</t>
        </is>
      </c>
      <c r="D695" s="12" t="inlineStr">
        <is>
          <t>This nugget has learning material and questions covering the topic of Real Life Graphs: Interpreting .</t>
        </is>
      </c>
      <c r="E695" s="12" t="inlineStr">
        <is>
          <t>b8d70c65-8d84-47ff-a725-2f88848122dd</t>
        </is>
      </c>
    </row>
    <row r="696" ht="45" customHeight="1">
      <c r="A696" s="12" t="inlineStr">
        <is>
          <t>Maths Skills for Physical Scientists</t>
        </is>
      </c>
      <c r="B696" s="12" t="inlineStr">
        <is>
          <t>Rearranging Formulae</t>
        </is>
      </c>
      <c r="C696" s="13" t="inlineStr">
        <is>
          <t>Rearranging Formulae: Two Step [MF21.06]</t>
        </is>
      </c>
      <c r="D696" s="12" t="inlineStr">
        <is>
          <t>This nugget has learning material and questions covering the topic of Rearranging Formulae: Two Step.</t>
        </is>
      </c>
      <c r="E696" s="12" t="inlineStr">
        <is>
          <t>e7d4a305-dc53-4073-ae97-db2a79dd9710</t>
        </is>
      </c>
    </row>
    <row r="697" ht="45" customHeight="1">
      <c r="A697" s="12" t="inlineStr">
        <is>
          <t>Maths Skills for Physical Scientists</t>
        </is>
      </c>
      <c r="B697" s="12" t="inlineStr">
        <is>
          <t>Rearranging Formulae</t>
        </is>
      </c>
      <c r="C697" s="13" t="inlineStr">
        <is>
          <t>Rearranging y = mx + c [MF23.15]</t>
        </is>
      </c>
      <c r="D697" s="12" t="inlineStr">
        <is>
          <t>This nugget has learning material and questions covering the topic of Rearranging y=mx+c.</t>
        </is>
      </c>
      <c r="E697" s="12" t="inlineStr">
        <is>
          <t>de7fcddf-9fd6-446f-bf34-321897f668bf</t>
        </is>
      </c>
    </row>
    <row r="698" ht="45" customHeight="1">
      <c r="A698" s="12" t="inlineStr">
        <is>
          <t>Maths Skills for Physical Scientists</t>
        </is>
      </c>
      <c r="B698" s="12" t="inlineStr">
        <is>
          <t>Rounding</t>
        </is>
      </c>
      <c r="C698" s="13" t="inlineStr">
        <is>
          <t>Rounding to Mixed Significant Figures [MF9.08]</t>
        </is>
      </c>
      <c r="D698" s="12" t="inlineStr">
        <is>
          <t>This nugget contains questions on rounding numbers to a different number of significant figures, including 1, 2, 3 and 4. It also includes basic calculations where the answer is rounded to a different number of significant figures.</t>
        </is>
      </c>
      <c r="E698" s="12" t="inlineStr">
        <is>
          <t>90e46c57-90f1-43ab-bd24-03224cc687c0</t>
        </is>
      </c>
    </row>
    <row r="699" ht="45" customHeight="1">
      <c r="A699" s="12" t="inlineStr">
        <is>
          <t>Maths Skills for Physical Scientists</t>
        </is>
      </c>
      <c r="B699" s="12" t="inlineStr">
        <is>
          <t>Scales</t>
        </is>
      </c>
      <c r="C699" s="13" t="inlineStr">
        <is>
          <t>Scales: Continuous Data [MF50.19]</t>
        </is>
      </c>
      <c r="D699" s="12" t="inlineStr">
        <is>
          <t>This nugget has learning material and questions covering the topic of selecting appropriate scales for graphing continuous data.</t>
        </is>
      </c>
      <c r="E699" s="12" t="inlineStr">
        <is>
          <t>3486b636-e197-4848-9de4-b4a7b2632fe6</t>
        </is>
      </c>
    </row>
    <row r="700" ht="45" customHeight="1">
      <c r="A700" s="12" t="inlineStr">
        <is>
          <t>Maths Skills for Physical Scientists</t>
        </is>
      </c>
      <c r="B700" s="12" t="inlineStr">
        <is>
          <t>Ratios</t>
        </is>
      </c>
      <c r="C700" s="13" t="inlineStr">
        <is>
          <t>Simplifying Ratios with Units [MF15.06]</t>
        </is>
      </c>
      <c r="D700" s="12" t="inlineStr">
        <is>
          <t>This nugget has learning material and questions covering the topic of Simplifying Ratios with Units.</t>
        </is>
      </c>
      <c r="E700" s="12" t="inlineStr">
        <is>
          <t>dcb4b144-8764-4bd4-9c5d-18ffd70451ab</t>
        </is>
      </c>
    </row>
    <row r="701" ht="45" customHeight="1">
      <c r="A701" s="12" t="inlineStr">
        <is>
          <t>Maths Skills for Physical Scientists</t>
        </is>
      </c>
      <c r="B701" s="12" t="inlineStr">
        <is>
          <t>Solving Equations</t>
        </is>
      </c>
      <c r="C701" s="13" t="inlineStr">
        <is>
          <t>Solving Equations: One Step (+ – × ÷) [MF19.04]</t>
        </is>
      </c>
      <c r="D701" s="12" t="inlineStr">
        <is>
          <t>This nugget has learning material and questions covering the topic of Solving One Step Equations: mixed.</t>
        </is>
      </c>
      <c r="E701" s="12" t="inlineStr">
        <is>
          <t>814b0108-5ba5-4351-a6d8-f3b43ec5679a</t>
        </is>
      </c>
    </row>
    <row r="702" ht="45" customHeight="1">
      <c r="A702" s="12" t="inlineStr">
        <is>
          <t>Maths Skills for Physical Scientists</t>
        </is>
      </c>
      <c r="B702" s="12" t="inlineStr">
        <is>
          <t>Substitution</t>
        </is>
      </c>
      <c r="C702" s="13" t="inlineStr">
        <is>
          <t>Substituting into a Formula [MF21.02]</t>
        </is>
      </c>
      <c r="D702" s="12" t="inlineStr">
        <is>
          <t>This nugget has learning material and questions covering the topic of Substituting into a Formula.</t>
        </is>
      </c>
      <c r="E702" s="12" t="inlineStr">
        <is>
          <t>21cb7259-64cd-4bef-af6f-8e1207411f1d</t>
        </is>
      </c>
    </row>
    <row r="703" ht="45" customHeight="1">
      <c r="A703" s="12" t="inlineStr">
        <is>
          <t>Maths Skills for Physical Scientists</t>
        </is>
      </c>
      <c r="B703" s="12" t="inlineStr">
        <is>
          <t>Substitution</t>
        </is>
      </c>
      <c r="C703" s="13" t="inlineStr">
        <is>
          <t>Substitution into Expressions 3: Two Terms incl. Squares [MF17.15]</t>
        </is>
      </c>
      <c r="D703" s="12" t="inlineStr">
        <is>
          <t>This nugget has learning material and questions covering the topic of Substitution into Expressions 3.</t>
        </is>
      </c>
      <c r="E703" s="12" t="inlineStr">
        <is>
          <t>d6732310-1b59-45c5-b3e4-354b29cd73a7</t>
        </is>
      </c>
    </row>
    <row r="704" ht="45" customHeight="1">
      <c r="A704" s="12" t="inlineStr">
        <is>
          <t>Maths Skills for Physical Scientists</t>
        </is>
      </c>
      <c r="B704" s="12" t="inlineStr">
        <is>
          <t>Area</t>
        </is>
      </c>
      <c r="C704" s="13" t="inlineStr">
        <is>
          <t>Surface Area of Cuboids [MF35.01]</t>
        </is>
      </c>
      <c r="D704" s="12" t="inlineStr">
        <is>
          <t>This nugget has learning material and questions covering the topic of the Surface Area of Cuboids.</t>
        </is>
      </c>
      <c r="E704" s="12" t="inlineStr">
        <is>
          <t>a59e44c2-9829-48bc-98d9-32b9ff49968e</t>
        </is>
      </c>
    </row>
    <row r="705" ht="45" customHeight="1">
      <c r="A705" s="12" t="inlineStr">
        <is>
          <t>Maths Skills for Physical Scientists</t>
        </is>
      </c>
      <c r="B705" s="12" t="inlineStr">
        <is>
          <t>Area</t>
        </is>
      </c>
      <c r="C705" s="13" t="inlineStr">
        <is>
          <t>Area of a Circle: From Radius [MF32.07]</t>
        </is>
      </c>
      <c r="D705" s="12" t="inlineStr">
        <is>
          <t>This nugget has learning material and questions covering the topic of Area of a Circle: From Radius.</t>
        </is>
      </c>
      <c r="E705" s="12" t="inlineStr">
        <is>
          <t>f686e547-81a7-4793-ba81-d14c3ae963dc</t>
        </is>
      </c>
    </row>
    <row r="706" ht="45" customHeight="1">
      <c r="A706" s="12" t="inlineStr">
        <is>
          <t>Maths Skills for Physical Scientists</t>
        </is>
      </c>
      <c r="B706" s="12" t="inlineStr">
        <is>
          <t>Area</t>
        </is>
      </c>
      <c r="C706" s="13" t="inlineStr">
        <is>
          <t>Area of Squares, Rectangles and Parallelograms [MF31.03]</t>
        </is>
      </c>
      <c r="D706" s="12" t="inlineStr">
        <is>
          <t>This nugget has learning material and questions covering the topic of the Area of Squares, Rectangles and Parallelograms.</t>
        </is>
      </c>
      <c r="E706" s="12" t="inlineStr">
        <is>
          <t>b730043c-6004-43d2-b60d-00ae3e7e70bf</t>
        </is>
      </c>
    </row>
    <row r="707" ht="45" customHeight="1">
      <c r="A707" s="12" t="inlineStr">
        <is>
          <t>Maths Skills for Physical Scientists</t>
        </is>
      </c>
      <c r="B707" s="12" t="inlineStr">
        <is>
          <t>Area</t>
        </is>
      </c>
      <c r="C707" s="13" t="inlineStr">
        <is>
          <t>Area of Triangles [MF31.05]</t>
        </is>
      </c>
      <c r="D707" s="12" t="inlineStr">
        <is>
          <t>This nugget has learning material and questions covering the topic of the Area of Triangles.</t>
        </is>
      </c>
      <c r="E707" s="12" t="inlineStr">
        <is>
          <t>6a1e573c-8343-4d84-88b7-da829a119cd9</t>
        </is>
      </c>
    </row>
    <row r="708" ht="45" customHeight="1">
      <c r="A708" s="12" t="inlineStr">
        <is>
          <t>Maths Skills for Physical Scientists</t>
        </is>
      </c>
      <c r="B708" s="12" t="inlineStr">
        <is>
          <t>Temperature</t>
        </is>
      </c>
      <c r="C708" s="13" t="inlineStr">
        <is>
          <t>Temperature [MC2.16]</t>
        </is>
      </c>
      <c r="D708" s="12" t="inlineStr">
        <is>
          <t>This nugget has learning material and questions covering the topic of Temperature.</t>
        </is>
      </c>
      <c r="E708" s="12" t="inlineStr">
        <is>
          <t>f1c13dd2-4a7b-4f34-9c8f-0da62f8bc2b7</t>
        </is>
      </c>
    </row>
    <row r="709" ht="45" customHeight="1">
      <c r="A709" s="12" t="inlineStr">
        <is>
          <t>Maths Skills for Physical Scientists</t>
        </is>
      </c>
      <c r="B709" s="12" t="inlineStr">
        <is>
          <t>Density, Mass &amp; Volume</t>
        </is>
      </c>
      <c r="C709" s="13" t="inlineStr">
        <is>
          <t>Understanding and converting units (DMV) [MF38.09]</t>
        </is>
      </c>
      <c r="D709" s="12" t="inlineStr">
        <is>
          <t>This nugget has learning material and questions covering the topic of Understanding and converting units (DMV).</t>
        </is>
      </c>
      <c r="E709" s="12" t="inlineStr">
        <is>
          <t>b72777bc-c5b3-4224-861f-5d5e07f69302</t>
        </is>
      </c>
    </row>
    <row r="710" ht="45" customHeight="1">
      <c r="A710" s="12" t="inlineStr">
        <is>
          <t>Maths Skills for Physical Scientists</t>
        </is>
      </c>
      <c r="B710" s="12" t="inlineStr">
        <is>
          <t>Density, Mass &amp; Volume</t>
        </is>
      </c>
      <c r="C710" s="13" t="inlineStr">
        <is>
          <t>Density, Mass and Volume: Mixed Questions [MF38.16]</t>
        </is>
      </c>
      <c r="D710" s="12" t="inlineStr">
        <is>
          <t>This nugget has learning material and questions covering the topic of Density, Mass and Volume: Mixed Questions.</t>
        </is>
      </c>
      <c r="E710" s="12" t="inlineStr">
        <is>
          <t>4fadd62c-d97a-4ff5-9f56-fd1a57ed0d28</t>
        </is>
      </c>
    </row>
    <row r="711" ht="45" customHeight="1">
      <c r="A711" s="12" t="inlineStr">
        <is>
          <t>Maths Skills for Physical Scientists</t>
        </is>
      </c>
      <c r="B711" s="12" t="inlineStr">
        <is>
          <t>Density, Mass &amp; Volume</t>
        </is>
      </c>
      <c r="C711" s="13" t="inlineStr">
        <is>
          <t>Finding Density (DMV) [MF38.10]</t>
        </is>
      </c>
      <c r="D711" s="12" t="inlineStr">
        <is>
          <t>This nugget has learning material and questions covering the topic of Finding Density (DMV).</t>
        </is>
      </c>
      <c r="E711" s="12" t="inlineStr">
        <is>
          <t>a60f779f-f429-4689-bba1-bb0f206947d5</t>
        </is>
      </c>
    </row>
    <row r="712" ht="45" customHeight="1">
      <c r="A712" s="12" t="inlineStr">
        <is>
          <t>Maths Skills for Physical Scientists</t>
        </is>
      </c>
      <c r="B712" s="12" t="inlineStr">
        <is>
          <t>Density, Mass &amp; Volume</t>
        </is>
      </c>
      <c r="C712" s="13" t="inlineStr">
        <is>
          <t>Finding Density with Conversions (DMV) [MF38.11]</t>
        </is>
      </c>
      <c r="D712" s="12" t="inlineStr">
        <is>
          <t>This nugget has learning material and questions covering the topic of Finding Density with Conversions (DMV).</t>
        </is>
      </c>
      <c r="E712" s="12" t="inlineStr">
        <is>
          <t>64d21380-1a5c-4d98-b423-b8767a99ed61</t>
        </is>
      </c>
    </row>
    <row r="713" ht="45" customHeight="1">
      <c r="A713" s="12" t="inlineStr">
        <is>
          <t>Maths Skills for Physical Scientists</t>
        </is>
      </c>
      <c r="B713" s="12" t="inlineStr">
        <is>
          <t>Density, Mass &amp; Volume</t>
        </is>
      </c>
      <c r="C713" s="13" t="inlineStr">
        <is>
          <t>Finding Mass (DMV) [MF38.12]</t>
        </is>
      </c>
      <c r="D713" s="12" t="inlineStr">
        <is>
          <t>This nugget has learning material and questions covering the topic of Finding Mass (DMV).</t>
        </is>
      </c>
      <c r="E713" s="12" t="inlineStr">
        <is>
          <t>57a59fba-00de-4eab-88c5-813584f1d676</t>
        </is>
      </c>
    </row>
    <row r="714" ht="45" customHeight="1">
      <c r="A714" s="12" t="inlineStr">
        <is>
          <t>Maths Skills for Physical Scientists</t>
        </is>
      </c>
      <c r="B714" s="12" t="inlineStr">
        <is>
          <t>Density, Mass &amp; Volume</t>
        </is>
      </c>
      <c r="C714" s="13" t="inlineStr">
        <is>
          <t>Finding Mass with Conversions (DMV) [MF38.13]</t>
        </is>
      </c>
      <c r="D714" s="12" t="inlineStr">
        <is>
          <t>This nugget has learning material and questions covering the topic of Finding Mass with Conversions (DMV).</t>
        </is>
      </c>
      <c r="E714" s="12" t="inlineStr">
        <is>
          <t>df821860-aac8-479d-8b0e-2864b6b3a073</t>
        </is>
      </c>
    </row>
    <row r="715" ht="45" customHeight="1">
      <c r="A715" s="12" t="inlineStr">
        <is>
          <t>Maths Skills for Physical Scientists</t>
        </is>
      </c>
      <c r="B715" s="12" t="inlineStr">
        <is>
          <t>Density, Mass &amp; Volume</t>
        </is>
      </c>
      <c r="C715" s="13" t="inlineStr">
        <is>
          <t>Finding Volume (DMV) [MF38.14]</t>
        </is>
      </c>
      <c r="D715" s="12" t="inlineStr">
        <is>
          <t>This nugget has learning material and questions covering the topic of Finding Volume (DMV).</t>
        </is>
      </c>
      <c r="E715" s="12" t="inlineStr">
        <is>
          <t>025fb679-7a7d-4085-98c3-8eb044804a31</t>
        </is>
      </c>
    </row>
    <row r="716" ht="45" customHeight="1">
      <c r="A716" s="12" t="inlineStr">
        <is>
          <t>Maths Skills for Physical Scientists</t>
        </is>
      </c>
      <c r="B716" s="12" t="inlineStr">
        <is>
          <t>Density, Mass &amp; Volume</t>
        </is>
      </c>
      <c r="C716" s="13" t="inlineStr">
        <is>
          <t>Finding Volume with Conversions (DMV) [MF38.15]</t>
        </is>
      </c>
      <c r="D716" s="12" t="inlineStr">
        <is>
          <t>This nugget has learning material and questions covering the topic of Finding Volume with Conversions (DMV).</t>
        </is>
      </c>
      <c r="E716" s="12" t="inlineStr">
        <is>
          <t>3a9a1dab-c2c8-4d5f-9f02-80bbcf3437a1</t>
        </is>
      </c>
    </row>
    <row r="717" ht="45" customHeight="1">
      <c r="A717" s="12" t="inlineStr">
        <is>
          <t>Maths Skills for Physical Scientists</t>
        </is>
      </c>
      <c r="B717" s="12" t="inlineStr">
        <is>
          <t>Using a Ruler</t>
        </is>
      </c>
      <c r="C717" s="13" t="inlineStr">
        <is>
          <t>Using a Ruler [MF26.16]</t>
        </is>
      </c>
      <c r="D717" s="12" t="inlineStr">
        <is>
          <t xml:space="preserve">This nugget has questions on reading from a ruler to measure the length of a line segment in cm, to one decimal place. </t>
        </is>
      </c>
      <c r="E717" s="12" t="inlineStr">
        <is>
          <t>47f6e68e-d2d6-4504-88eb-aa6d7098880b</t>
        </is>
      </c>
    </row>
    <row r="718" ht="45" customHeight="1">
      <c r="A718" s="12" t="inlineStr">
        <is>
          <t>Maths Skills for Physical Scientists</t>
        </is>
      </c>
      <c r="B718" s="12" t="inlineStr">
        <is>
          <t>Volume</t>
        </is>
      </c>
      <c r="C718" s="13" t="inlineStr">
        <is>
          <t>Volume of a Cone [MF34.12]</t>
        </is>
      </c>
      <c r="D718" s="12" t="inlineStr">
        <is>
          <t>This nugget has learning material and questions covering the topic of the Volume of a Cone.</t>
        </is>
      </c>
      <c r="E718" s="12" t="inlineStr">
        <is>
          <t>e6c9b02b-5ced-4228-b3bf-35510710a166</t>
        </is>
      </c>
    </row>
    <row r="719" ht="45" customHeight="1">
      <c r="A719" s="12" t="inlineStr">
        <is>
          <t>Maths Skills for Physical Scientists</t>
        </is>
      </c>
      <c r="B719" s="12" t="inlineStr">
        <is>
          <t>Volume</t>
        </is>
      </c>
      <c r="C719" s="13" t="inlineStr">
        <is>
          <t>Volume of a Sphere [MF34.10]</t>
        </is>
      </c>
      <c r="D719" s="12" t="inlineStr">
        <is>
          <t>This nugget has learning material and questions covering the topic of the Volume of a Sphere.</t>
        </is>
      </c>
      <c r="E719" s="12" t="inlineStr">
        <is>
          <t>0ee2b510-12c9-45fe-a6c5-9279223146c3</t>
        </is>
      </c>
    </row>
    <row r="720" ht="45" customHeight="1">
      <c r="A720" s="12" t="inlineStr">
        <is>
          <t>Maths Skills for Physical Scientists</t>
        </is>
      </c>
      <c r="B720" s="12" t="inlineStr">
        <is>
          <t>Volume</t>
        </is>
      </c>
      <c r="C720" s="13" t="inlineStr">
        <is>
          <t>Volume of Cubes and Cuboids [MF34.02]</t>
        </is>
      </c>
      <c r="D720" s="12" t="inlineStr">
        <is>
          <t>This nugget has learning material and questions covering the topic of the Volume of Cubes and Cuboids.</t>
        </is>
      </c>
      <c r="E720" s="12" t="inlineStr">
        <is>
          <t>620abbcb-221f-4760-9d90-1df267223a20</t>
        </is>
      </c>
    </row>
    <row r="721" ht="45" customHeight="1">
      <c r="A721" s="12" t="inlineStr">
        <is>
          <t>Maths Skills for Physical Scientists</t>
        </is>
      </c>
      <c r="B721" s="12" t="inlineStr">
        <is>
          <t>Volume</t>
        </is>
      </c>
      <c r="C721" s="13" t="inlineStr">
        <is>
          <t>Volume of Cylinders [MF34.07]</t>
        </is>
      </c>
      <c r="D721" s="12" t="inlineStr">
        <is>
          <t>This nugget has learning material and questions covering the topic of the Volume of Cylinders.</t>
        </is>
      </c>
      <c r="E721" s="12" t="inlineStr">
        <is>
          <t>b020e9c2-9e79-4185-b6a9-75f5857b71d6</t>
        </is>
      </c>
    </row>
    <row r="722" ht="45" customHeight="1">
      <c r="A722" s="12" t="inlineStr">
        <is>
          <t>Maths Skills for Physical Scientists</t>
        </is>
      </c>
      <c r="B722" s="12" t="inlineStr">
        <is>
          <t>Volume</t>
        </is>
      </c>
      <c r="C722" s="13" t="inlineStr">
        <is>
          <t>Converting Units with Density, Mass and Volume [MF38.17]</t>
        </is>
      </c>
      <c r="D722" s="12" t="inlineStr">
        <is>
          <t>This nugget has learning material and questions covering the topic of Converting Units with Density, Mass and Volume.</t>
        </is>
      </c>
      <c r="E722" s="12" t="inlineStr">
        <is>
          <t>4e8bb361-fabf-4284-acfc-c01ec6782d44</t>
        </is>
      </c>
    </row>
    <row r="723" ht="45" customHeight="1">
      <c r="A723" s="12" t="inlineStr">
        <is>
          <t>Maths Skills for Physical Scientists</t>
        </is>
      </c>
      <c r="B723" s="12" t="inlineStr">
        <is>
          <t>Algebraic Terminology</t>
        </is>
      </c>
      <c r="C723" s="13" t="inlineStr">
        <is>
          <t>Algebraic Terminology [MF17.03]</t>
        </is>
      </c>
      <c r="D723" s="12" t="inlineStr">
        <is>
          <t>This nugget has learning material and questions covering the topic of Algebraic Terminology.</t>
        </is>
      </c>
      <c r="E723" s="12" t="inlineStr">
        <is>
          <t>f2256c8a-79d1-45ee-9077-66d68555cc6a</t>
        </is>
      </c>
    </row>
    <row r="724" ht="45" customHeight="1">
      <c r="A724" s="12" t="inlineStr">
        <is>
          <t>Maths Skills for Physical Scientists</t>
        </is>
      </c>
      <c r="B724" s="12" t="inlineStr">
        <is>
          <t>Averages</t>
        </is>
      </c>
      <c r="C724" s="13" t="inlineStr">
        <is>
          <t>Finding the Mean [PM9.12]</t>
        </is>
      </c>
      <c r="D724" s="12" t="inlineStr">
        <is>
          <t>This nugget has learning material and questions covering the topic of finding the mean.</t>
        </is>
      </c>
      <c r="E724" s="12" t="inlineStr">
        <is>
          <t>aa82af73-932c-4c5b-bc4f-82d7af7e669a</t>
        </is>
      </c>
    </row>
    <row r="725" ht="45" customHeight="1">
      <c r="A725" s="12" t="inlineStr">
        <is>
          <t>Maths Skills for Physical Scientists</t>
        </is>
      </c>
      <c r="B725" s="12" t="inlineStr">
        <is>
          <t>Averages</t>
        </is>
      </c>
      <c r="C725" s="13" t="inlineStr">
        <is>
          <t>Mean 1: Positive Integers [MF49.03]</t>
        </is>
      </c>
      <c r="D725" s="12" t="inlineStr">
        <is>
          <t>This nugget has learning material and questions covering the topic of Mean 1.</t>
        </is>
      </c>
      <c r="E725" s="12" t="inlineStr">
        <is>
          <t>407bfa05-f281-4ede-ba95-edecac8d9825</t>
        </is>
      </c>
    </row>
    <row r="726" ht="45" customHeight="1">
      <c r="A726" s="12" t="inlineStr">
        <is>
          <t>Maths Skills for Physical Scientists</t>
        </is>
      </c>
      <c r="B726" s="12" t="inlineStr">
        <is>
          <t>Averages</t>
        </is>
      </c>
      <c r="C726" s="13" t="inlineStr">
        <is>
          <t>Mean 2: Decimals and Negatives [MF49.04]</t>
        </is>
      </c>
      <c r="D726" s="12" t="inlineStr">
        <is>
          <t>This nugget has learning material and questions covering the topic of Mean 2.</t>
        </is>
      </c>
      <c r="E726" s="12" t="inlineStr">
        <is>
          <t>3562309c-7c47-466f-b2cb-69607479baa4</t>
        </is>
      </c>
    </row>
    <row r="727" ht="45" customHeight="1">
      <c r="A727" s="12" t="inlineStr">
        <is>
          <t>Maths Skills for Physical Scientists</t>
        </is>
      </c>
      <c r="B727" s="12" t="inlineStr">
        <is>
          <t>Averages</t>
        </is>
      </c>
      <c r="C727" s="13" t="inlineStr">
        <is>
          <t>Mean from Frequency Table [MF49.12]</t>
        </is>
      </c>
      <c r="D727" s="12" t="inlineStr">
        <is>
          <t>This nugget has learning material and questions covering the topic of Mean from Frequency Table.</t>
        </is>
      </c>
      <c r="E727" s="12" t="inlineStr">
        <is>
          <t>1949a57b-3256-4109-b00c-880acd7c69c7</t>
        </is>
      </c>
    </row>
    <row r="728" ht="45" customHeight="1">
      <c r="A728" s="12" t="inlineStr">
        <is>
          <t>Maths Skills for Physical Scientists</t>
        </is>
      </c>
      <c r="B728" s="12" t="inlineStr">
        <is>
          <t>Describing Direction</t>
        </is>
      </c>
      <c r="C728" s="13" t="inlineStr">
        <is>
          <t>Describing Direction [MC2.31]</t>
        </is>
      </c>
      <c r="D728" s="12" t="inlineStr">
        <is>
          <t>This nugget covers using compass directions to describe direction.</t>
        </is>
      </c>
      <c r="E728" s="12" t="inlineStr">
        <is>
          <t>f1ddd475-5942-49d3-aea3-3ed75ab04a77</t>
        </is>
      </c>
    </row>
    <row r="729" ht="45" customHeight="1">
      <c r="A729" s="12" t="inlineStr">
        <is>
          <t>Maths Skills for Physical Scientists</t>
        </is>
      </c>
      <c r="B729" s="12" t="inlineStr">
        <is>
          <t>Estimation</t>
        </is>
      </c>
      <c r="C729" s="13" t="inlineStr">
        <is>
          <t>Estimating Area [MF31.02]</t>
        </is>
      </c>
      <c r="D729" s="12" t="inlineStr">
        <is>
          <t>This nugget has learning material and questions covering the topic of Estimating Area.</t>
        </is>
      </c>
      <c r="E729" s="12" t="inlineStr">
        <is>
          <t>27dd2dc1-b2fa-4717-b535-508070f8ea1b</t>
        </is>
      </c>
    </row>
    <row r="730" ht="45" customHeight="1">
      <c r="A730" s="12" t="inlineStr">
        <is>
          <t>Maths Skills for Physical Scientists</t>
        </is>
      </c>
      <c r="B730" s="12" t="inlineStr">
        <is>
          <t>Estimation</t>
        </is>
      </c>
      <c r="C730" s="13" t="inlineStr">
        <is>
          <t>Estimating Gradients [MH24.16]</t>
        </is>
      </c>
      <c r="D730" s="12" t="inlineStr">
        <is>
          <t>This nugget has learning material and questions covering the topic of Estimating Gradients.</t>
        </is>
      </c>
      <c r="E730" s="12" t="inlineStr">
        <is>
          <t>9ab3d7fd-2af0-497d-84d6-5fe309340a61</t>
        </is>
      </c>
    </row>
    <row r="731" ht="45" customHeight="1">
      <c r="A731" s="12" t="inlineStr">
        <is>
          <t>Maths Skills for Physical Scientists</t>
        </is>
      </c>
      <c r="B731" s="12" t="inlineStr">
        <is>
          <t>Estimation</t>
        </is>
      </c>
      <c r="C731" s="13" t="inlineStr">
        <is>
          <t>Estimating with Metric Units [MF36.03]</t>
        </is>
      </c>
      <c r="D731" s="12" t="inlineStr">
        <is>
          <t>This nugget has learning material and questions covering the topic of Estimating with Metric Units.</t>
        </is>
      </c>
      <c r="E731" s="12" t="inlineStr">
        <is>
          <t>d9565956-ae55-49b8-aa37-3e7c9e2f2e67</t>
        </is>
      </c>
    </row>
    <row r="732" ht="45" customHeight="1">
      <c r="A732" s="12" t="inlineStr">
        <is>
          <t>Maths Skills for Physical Scientists</t>
        </is>
      </c>
      <c r="B732" s="12" t="inlineStr">
        <is>
          <t>Gradient</t>
        </is>
      </c>
      <c r="C732" s="13" t="inlineStr">
        <is>
          <t>Finding the Gradient of a Line Segment: Using the Graph [MF23.08]</t>
        </is>
      </c>
      <c r="D732" s="12" t="inlineStr">
        <is>
          <t>This nugget has learning material and questions covering the topic of Finding the Gradient of a Line Segment: Using the Graph.</t>
        </is>
      </c>
      <c r="E732" s="12" t="inlineStr">
        <is>
          <t>b539239e-ac53-4d0a-b6a0-0514dc5aa5b2</t>
        </is>
      </c>
    </row>
    <row r="733" ht="45" customHeight="1">
      <c r="A733" s="12" t="inlineStr">
        <is>
          <t>Maths Skills for Physical Scientists</t>
        </is>
      </c>
      <c r="B733" s="12" t="inlineStr">
        <is>
          <t>Histograms</t>
        </is>
      </c>
      <c r="C733" s="13" t="inlineStr">
        <is>
          <t>Histograms 1: Choosing Axes [MH61.03]</t>
        </is>
      </c>
      <c r="D733" s="12" t="inlineStr">
        <is>
          <t>This nugget has learning material and questions covering the topic of Histograms 1.</t>
        </is>
      </c>
      <c r="E733" s="12" t="inlineStr">
        <is>
          <t>1336ee15-6aec-4113-ad1b-43ab508f23a8</t>
        </is>
      </c>
    </row>
    <row r="734" ht="45" customHeight="1">
      <c r="A734" s="12" t="inlineStr">
        <is>
          <t>Maths Skills for Physical Scientists</t>
        </is>
      </c>
      <c r="B734" s="12" t="inlineStr">
        <is>
          <t>Outliers</t>
        </is>
      </c>
      <c r="C734" s="13" t="inlineStr">
        <is>
          <t>Scatter Graphs: Outliers [MF50.15]</t>
        </is>
      </c>
      <c r="D734" s="12" t="inlineStr">
        <is>
          <t>This nugget covers identifying outliers and the possible causes of an outlier on a scatter graph. It also covers what the effect of including an outlier has on the interpretation of correlation and drawing the line of best fit.</t>
        </is>
      </c>
      <c r="E734" s="12" t="inlineStr">
        <is>
          <t>0241e7a7-b962-4ac9-ac61-cd5906fcafa1</t>
        </is>
      </c>
    </row>
    <row r="735" ht="45" customHeight="1">
      <c r="A735" s="12" t="inlineStr">
        <is>
          <t>Working Scientifically</t>
        </is>
      </c>
      <c r="B735" s="12" t="inlineStr">
        <is>
          <t>Development of Scientific Thinking</t>
        </is>
      </c>
      <c r="C735" s="13" t="inlineStr">
        <is>
          <t>Diagnostic: Development of Scientific Thinking [WS0.01]</t>
        </is>
      </c>
      <c r="D735" s="12" t="inlineStr">
        <is>
          <t>A diagnostic for the developing scientific thinking strand of working scientifically.</t>
        </is>
      </c>
      <c r="E735" s="12" t="inlineStr">
        <is>
          <t>12467ab6-7253-4bbb-9ba0-ec30aaea4624</t>
        </is>
      </c>
    </row>
    <row r="736" ht="45" customHeight="1">
      <c r="A736" s="12" t="inlineStr">
        <is>
          <t>Working Scientifically</t>
        </is>
      </c>
      <c r="B736" s="12" t="inlineStr">
        <is>
          <t>Development of Scientific Thinking</t>
        </is>
      </c>
      <c r="C736" s="13" t="inlineStr">
        <is>
          <t>Diagnostic: Experimental Skills &amp; Strategies [WS0.02]</t>
        </is>
      </c>
      <c r="D736" s="12" t="inlineStr">
        <is>
          <t>A diagnostic for the experimental skills and strategies strand of the working scientifically course.</t>
        </is>
      </c>
      <c r="E736" s="12" t="inlineStr">
        <is>
          <t>9990f01a-db80-4a10-975e-a61c0a0dd37e</t>
        </is>
      </c>
    </row>
    <row r="737" ht="45" customHeight="1">
      <c r="A737" s="12" t="inlineStr">
        <is>
          <t>Working Scientifically</t>
        </is>
      </c>
      <c r="B737" s="12" t="inlineStr">
        <is>
          <t>Development of Scientific Thinking</t>
        </is>
      </c>
      <c r="C737" s="13" t="inlineStr">
        <is>
          <t>Diagnostic: Analysis &amp; Evaluation [WS0.03]</t>
        </is>
      </c>
      <c r="D737" s="12" t="inlineStr">
        <is>
          <t>A diagnostic for the analysis &amp; evaluation strand of the working scientifically course.</t>
        </is>
      </c>
      <c r="E737" s="12" t="inlineStr">
        <is>
          <t>2026272b-26f6-48fe-9fa8-61761746e048</t>
        </is>
      </c>
    </row>
    <row r="738" ht="45" customHeight="1">
      <c r="A738" s="12" t="inlineStr">
        <is>
          <t>Working Scientifically</t>
        </is>
      </c>
      <c r="B738" s="12" t="inlineStr">
        <is>
          <t>Development of Scientific Thinking</t>
        </is>
      </c>
      <c r="C738" s="13" t="inlineStr">
        <is>
          <t>Diagnostic: Scientific Vocabulary, Quantities, Units, Symbols &amp; Nomenclature [WS0.04]</t>
        </is>
      </c>
      <c r="D738" s="12" t="inlineStr">
        <is>
          <t>Diagnostic for the scientific vocabulary, quantities, units, symbols &amp; nomenclature topic.</t>
        </is>
      </c>
      <c r="E738" s="12" t="inlineStr">
        <is>
          <t>f3057101-daec-4a93-9f59-0b0dc0bbd424</t>
        </is>
      </c>
    </row>
    <row r="739" ht="45" customHeight="1">
      <c r="A739" s="12" t="inlineStr">
        <is>
          <t>Working Scientifically</t>
        </is>
      </c>
      <c r="B739" s="12" t="inlineStr">
        <is>
          <t>Development of Scientific Thinking</t>
        </is>
      </c>
      <c r="C739" s="13" t="inlineStr">
        <is>
          <t>Science &amp; Scientific Applications [WS01.01]</t>
        </is>
      </c>
      <c r="D739" s="12" t="inlineStr">
        <is>
          <t xml:space="preserve">A description of science and how it is used to answer questions. </t>
        </is>
      </c>
      <c r="E739" s="12" t="inlineStr">
        <is>
          <t>90fe5a9c-46fc-4a1f-8728-33547fb3802b</t>
        </is>
      </c>
    </row>
    <row r="740" ht="45" customHeight="1">
      <c r="A740" s="12" t="inlineStr">
        <is>
          <t>Working Scientifically</t>
        </is>
      </c>
      <c r="B740" s="12" t="inlineStr">
        <is>
          <t>Development of Scientific Thinking</t>
        </is>
      </c>
      <c r="C740" s="13" t="inlineStr">
        <is>
          <t>Developing Scientific Theories [WS01.02]</t>
        </is>
      </c>
      <c r="D740" s="12" t="inlineStr">
        <is>
          <t xml:space="preserve">A description of how scientific theories are formed and how they develop over time. </t>
        </is>
      </c>
      <c r="E740" s="12" t="inlineStr">
        <is>
          <t>484a92d3-8206-44ad-97c0-915beefd474d</t>
        </is>
      </c>
    </row>
    <row r="741" ht="45" customHeight="1">
      <c r="A741" s="12" t="inlineStr">
        <is>
          <t>Working Scientifically</t>
        </is>
      </c>
      <c r="B741" s="12" t="inlineStr">
        <is>
          <t>Development of Scientific Thinking</t>
        </is>
      </c>
      <c r="C741" s="13" t="inlineStr">
        <is>
          <t>Using Data to Support Scientific Theories [WS01.03]</t>
        </is>
      </c>
      <c r="D741" s="12" t="inlineStr">
        <is>
          <t xml:space="preserve">An explanation of how data is used to support scientific theories. </t>
        </is>
      </c>
      <c r="E741" s="12" t="inlineStr">
        <is>
          <t>2cad1b02-e15d-407c-8801-e9b20ffce4d3</t>
        </is>
      </c>
    </row>
    <row r="742" ht="45" customHeight="1">
      <c r="A742" s="12" t="inlineStr">
        <is>
          <t>Working Scientifically</t>
        </is>
      </c>
      <c r="B742" s="12" t="inlineStr">
        <is>
          <t>Development of Scientific Thinking</t>
        </is>
      </c>
      <c r="C742" s="13" t="inlineStr">
        <is>
          <t>Types of Scientific Diagram [WS01.04]</t>
        </is>
      </c>
      <c r="D742" s="12" t="inlineStr">
        <is>
          <t>A description of how scientific diagrams simplify observable features of different scientific discoveries.</t>
        </is>
      </c>
      <c r="E742" s="12" t="inlineStr">
        <is>
          <t>59f98d99-0fe7-4b15-966e-df1b6fcdb458</t>
        </is>
      </c>
    </row>
    <row r="743" ht="45" customHeight="1">
      <c r="A743" s="12" t="inlineStr">
        <is>
          <t>Working Scientifically</t>
        </is>
      </c>
      <c r="B743" s="12" t="inlineStr">
        <is>
          <t>Development of Scientific Thinking</t>
        </is>
      </c>
      <c r="C743" s="13" t="inlineStr">
        <is>
          <t>Models &amp; Their Limitations [WS01.05]</t>
        </is>
      </c>
      <c r="D743" s="12" t="inlineStr">
        <is>
          <t>A description of scientific modelling, how it is formed, how models can evolve, and why they are used in science.</t>
        </is>
      </c>
      <c r="E743" s="12" t="inlineStr">
        <is>
          <t>56127184-f24f-4543-8363-557d01bd796f</t>
        </is>
      </c>
    </row>
    <row r="744" ht="45" customHeight="1">
      <c r="A744" s="12" t="inlineStr">
        <is>
          <t>Working Scientifically</t>
        </is>
      </c>
      <c r="B744" s="12" t="inlineStr">
        <is>
          <t>Experimental Skills &amp; Strategies</t>
        </is>
      </c>
      <c r="C744" s="13" t="inlineStr">
        <is>
          <t>Importance of Data in Science [WS01.06]</t>
        </is>
      </c>
      <c r="D744" s="12" t="inlineStr">
        <is>
          <t>A description of the importance of data as a critical component of the scientific method.</t>
        </is>
      </c>
      <c r="E744" s="12" t="inlineStr">
        <is>
          <t>55b03a28-8a12-420b-9506-df15963a03e8</t>
        </is>
      </c>
    </row>
    <row r="745" ht="45" customHeight="1">
      <c r="A745" s="12" t="inlineStr">
        <is>
          <t>Working Scientifically</t>
        </is>
      </c>
      <c r="B745" s="12" t="inlineStr">
        <is>
          <t>Experimental Skills &amp; Strategies</t>
        </is>
      </c>
      <c r="C745" s="13" t="inlineStr">
        <is>
          <t>Ethical Issues in Science [WS01.07]</t>
        </is>
      </c>
      <c r="D745" s="12" t="inlineStr">
        <is>
          <t>An exploration of the ethical issues and arguments surrounding scientific discoveries and technologies.</t>
        </is>
      </c>
      <c r="E745" s="12" t="inlineStr">
        <is>
          <t>a9762703-bc45-451f-97df-858e6ba96a8c</t>
        </is>
      </c>
    </row>
    <row r="746" ht="45" customHeight="1">
      <c r="A746" s="12" t="inlineStr">
        <is>
          <t>Working Scientifically</t>
        </is>
      </c>
      <c r="B746" s="12" t="inlineStr">
        <is>
          <t>Experimental Skills &amp; Strategies</t>
        </is>
      </c>
      <c r="C746" s="13" t="inlineStr">
        <is>
          <t>Evaluating Science-Based Technologies [WS01.08]</t>
        </is>
      </c>
      <c r="D746" s="12" t="inlineStr">
        <is>
          <t>Understanding how science-based technologies are evaluated through a risk-benefit analysis.</t>
        </is>
      </c>
      <c r="E746" s="12" t="inlineStr">
        <is>
          <t>1c9d68ae-dacd-43b0-a681-11e6932ef43f</t>
        </is>
      </c>
    </row>
    <row r="747" ht="45" customHeight="1">
      <c r="A747" s="12" t="inlineStr">
        <is>
          <t>Working Scientifically</t>
        </is>
      </c>
      <c r="B747" s="12" t="inlineStr">
        <is>
          <t>Experimental Skills &amp; Strategies</t>
        </is>
      </c>
      <c r="C747" s="13" t="inlineStr">
        <is>
          <t>The Scientific Method [WS02.01]</t>
        </is>
      </c>
      <c r="D747" s="12" t="inlineStr">
        <is>
          <t>An introduction to the scientific method.</t>
        </is>
      </c>
      <c r="E747" s="12" t="inlineStr">
        <is>
          <t>2b35ab10-add0-4fde-8a10-b984fca7acda</t>
        </is>
      </c>
    </row>
    <row r="748" ht="45" customHeight="1">
      <c r="A748" s="12" t="inlineStr">
        <is>
          <t>Working Scientifically</t>
        </is>
      </c>
      <c r="B748" s="12" t="inlineStr">
        <is>
          <t>Experimental Skills &amp; Strategies</t>
        </is>
      </c>
      <c r="C748" s="13" t="inlineStr">
        <is>
          <t>Hypotheses &amp; Predictions [WS02.02]</t>
        </is>
      </c>
      <c r="D748" s="12" t="inlineStr">
        <is>
          <t>How to construct hypotheses and predictions.</t>
        </is>
      </c>
      <c r="E748" s="12" t="inlineStr">
        <is>
          <t>a2c4e0e0-6ccf-40a3-b7e3-f8947998ac0e</t>
        </is>
      </c>
    </row>
    <row r="749" ht="45" customHeight="1">
      <c r="A749" s="12" t="inlineStr">
        <is>
          <t>Working Scientifically</t>
        </is>
      </c>
      <c r="B749" s="12" t="inlineStr">
        <is>
          <t>Experimental Skills &amp; Strategies</t>
        </is>
      </c>
      <c r="C749" s="13" t="inlineStr">
        <is>
          <t>Types of Variables [WS02.03]</t>
        </is>
      </c>
      <c r="D749" s="12" t="inlineStr">
        <is>
          <t>Learning about the differences in the types of variable and how to correctly identify them.</t>
        </is>
      </c>
      <c r="E749" s="12" t="inlineStr">
        <is>
          <t>d50e749d-7530-4a15-8779-eaa91e5e98ea</t>
        </is>
      </c>
    </row>
    <row r="750" ht="45" customHeight="1">
      <c r="A750" s="12" t="inlineStr">
        <is>
          <t>Working Scientifically</t>
        </is>
      </c>
      <c r="B750" s="12" t="inlineStr">
        <is>
          <t>Experimental Skills &amp; Strategies</t>
        </is>
      </c>
      <c r="C750" s="13" t="inlineStr">
        <is>
          <t>Measuring &amp; Controlling Variables in a Fair Test [WS02.04]</t>
        </is>
      </c>
      <c r="D750" s="12" t="inlineStr">
        <is>
          <t>Choosing the correct device for measuring different variables and how to control variables to ensure a fair test.</t>
        </is>
      </c>
      <c r="E750" s="12" t="inlineStr">
        <is>
          <t>377ae0b2-8515-4542-a113-cebf961dfa31</t>
        </is>
      </c>
    </row>
    <row r="751" ht="45" customHeight="1">
      <c r="A751" s="12" t="inlineStr">
        <is>
          <t>Working Scientifically</t>
        </is>
      </c>
      <c r="B751" s="12" t="inlineStr">
        <is>
          <t>Experimental Skills &amp; Strategies</t>
        </is>
      </c>
      <c r="C751" s="13" t="inlineStr">
        <is>
          <t>How to Write a Method [WS02.05]</t>
        </is>
      </c>
      <c r="D751" s="12" t="inlineStr">
        <is>
          <t>How to construct a step-by-step method for carrying out a scientific investigation.</t>
        </is>
      </c>
      <c r="E751" s="12" t="inlineStr">
        <is>
          <t>3364ab11-25d5-4ddc-85ff-0b4bfe75fe37</t>
        </is>
      </c>
    </row>
    <row r="752" ht="45" customHeight="1">
      <c r="A752" s="12" t="inlineStr">
        <is>
          <t>Working Scientifically</t>
        </is>
      </c>
      <c r="B752" s="12" t="inlineStr">
        <is>
          <t>Analysis &amp; Evaluation</t>
        </is>
      </c>
      <c r="C752" s="13" t="inlineStr">
        <is>
          <t>Recording Data [WS02.06]</t>
        </is>
      </c>
      <c r="D752" s="12" t="inlineStr">
        <is>
          <t>How to accurately read the scales on measuring equipment and to construct tables to accurately record the data collected in an investigation.</t>
        </is>
      </c>
      <c r="E752" s="12" t="inlineStr">
        <is>
          <t>1da29edc-0871-48ea-a623-2084b496a491</t>
        </is>
      </c>
    </row>
    <row r="753" ht="45" customHeight="1">
      <c r="A753" s="12" t="inlineStr">
        <is>
          <t>Working Scientifically</t>
        </is>
      </c>
      <c r="B753" s="12" t="inlineStr">
        <is>
          <t>Analysis &amp; Evaluation</t>
        </is>
      </c>
      <c r="C753" s="13" t="inlineStr">
        <is>
          <t>Hazards &amp; Risks [WS02.07]</t>
        </is>
      </c>
      <c r="D753" s="12" t="inlineStr">
        <is>
          <t>Identify the hazards in an investigation and make estimations as to the degree of risk they may pose.</t>
        </is>
      </c>
      <c r="E753" s="12" t="inlineStr">
        <is>
          <t>8173de09-d19e-4bb7-b57e-bf54b2ad97d3</t>
        </is>
      </c>
    </row>
    <row r="754" ht="45" customHeight="1">
      <c r="A754" s="12" t="inlineStr">
        <is>
          <t>Working Scientifically</t>
        </is>
      </c>
      <c r="B754" s="12" t="inlineStr">
        <is>
          <t>Analysis &amp; Evaluation</t>
        </is>
      </c>
      <c r="C754" s="13" t="inlineStr">
        <is>
          <t>Accuracy &amp; Precision [WS03.01]</t>
        </is>
      </c>
      <c r="D754" s="12" t="inlineStr">
        <is>
          <t xml:space="preserve">Describe a data set in terms of accuracy and precision.
</t>
        </is>
      </c>
      <c r="E754" s="12" t="inlineStr">
        <is>
          <t>9a578b0f-f403-42d8-928b-025408af2d44</t>
        </is>
      </c>
    </row>
    <row r="755" ht="45" customHeight="1">
      <c r="A755" s="12" t="inlineStr">
        <is>
          <t>Working Scientifically</t>
        </is>
      </c>
      <c r="B755" s="12" t="inlineStr">
        <is>
          <t>Analysis &amp; Evaluation</t>
        </is>
      </c>
      <c r="C755" s="13" t="inlineStr">
        <is>
          <t>Random &amp; Systematic Errors [WS03.02]</t>
        </is>
      </c>
      <c r="D755" s="12" t="inlineStr">
        <is>
          <t>Describe random and systematic errors.</t>
        </is>
      </c>
      <c r="E755" s="12" t="inlineStr">
        <is>
          <t>7ae22c98-95d1-44bd-ab5a-382922ca3f07</t>
        </is>
      </c>
    </row>
    <row r="756" ht="45" customHeight="1">
      <c r="A756" s="12" t="inlineStr">
        <is>
          <t>Working Scientifically</t>
        </is>
      </c>
      <c r="B756" s="12" t="inlineStr">
        <is>
          <t>Analysis &amp; Evaluation</t>
        </is>
      </c>
      <c r="C756" s="13" t="inlineStr">
        <is>
          <t>Repeatable &amp; Reproducible [WS03.03]</t>
        </is>
      </c>
      <c r="D756" s="12" t="inlineStr">
        <is>
          <t xml:space="preserve">Describe experiments as repeatable and reproducible.
</t>
        </is>
      </c>
      <c r="E756" s="12" t="inlineStr">
        <is>
          <t>962820cb-e675-46a3-840b-b24e0cff749e</t>
        </is>
      </c>
    </row>
    <row r="757" ht="45" customHeight="1">
      <c r="A757" s="12" t="inlineStr">
        <is>
          <t>Working Scientifically</t>
        </is>
      </c>
      <c r="B757" s="12" t="inlineStr">
        <is>
          <t>Analysis &amp; Evaluation</t>
        </is>
      </c>
      <c r="C757" s="13" t="inlineStr">
        <is>
          <t>Uncertainty of Repeated Measurements [WS03.04]</t>
        </is>
      </c>
      <c r="D757" s="12" t="inlineStr">
        <is>
          <t>Identify how to represent the distribution of results with uncertainty around the mean.</t>
        </is>
      </c>
      <c r="E757" s="12" t="inlineStr">
        <is>
          <t>77b96ff6-8198-4e99-821e-20f83da3b06f</t>
        </is>
      </c>
    </row>
    <row r="758" ht="45" customHeight="1">
      <c r="A758" s="12" t="inlineStr">
        <is>
          <t>Working Scientifically</t>
        </is>
      </c>
      <c r="B758" s="12" t="inlineStr">
        <is>
          <t>Analysis &amp; Evaluation</t>
        </is>
      </c>
      <c r="C758" s="13" t="inlineStr">
        <is>
          <t>Calculating Uncertainty of Repeated Measurements [WS03.05]</t>
        </is>
      </c>
      <c r="D758" s="12" t="inlineStr">
        <is>
          <t>Calculate the distribution of results with uncertainty around the mean.</t>
        </is>
      </c>
      <c r="E758" s="12" t="inlineStr">
        <is>
          <t>2ac62c9b-2644-464d-92cc-57f561b95f7d</t>
        </is>
      </c>
    </row>
    <row r="759" ht="45" customHeight="1">
      <c r="A759" s="12" t="inlineStr">
        <is>
          <t>Working Scientifically</t>
        </is>
      </c>
      <c r="B759" s="12" t="inlineStr">
        <is>
          <t>Analysis &amp; Evaluation</t>
        </is>
      </c>
      <c r="C759" s="13" t="inlineStr">
        <is>
          <t>Interpreting Uncertainty of Repeated Measurements [WS03.06]</t>
        </is>
      </c>
      <c r="D759" s="12" t="inlineStr">
        <is>
          <t>Interpret from graphs the distribution of results with uncertainty around the mean.</t>
        </is>
      </c>
      <c r="E759" s="12" t="inlineStr">
        <is>
          <t>d3600001-0708-4e46-ab30-4c11ca0ed80c</t>
        </is>
      </c>
    </row>
    <row r="760" ht="45" customHeight="1">
      <c r="A760" s="12" t="inlineStr">
        <is>
          <t>Working Scientifically</t>
        </is>
      </c>
      <c r="B760" s="12" t="inlineStr">
        <is>
          <t>Analysis &amp; Evaluation</t>
        </is>
      </c>
      <c r="C760" s="13" t="inlineStr">
        <is>
          <t>Patterns &amp; Trends in Tables [WS03.07]</t>
        </is>
      </c>
      <c r="D760" s="12" t="inlineStr">
        <is>
          <t>Identify and describe patterns &amp; trends in tables.</t>
        </is>
      </c>
      <c r="E760" s="12" t="inlineStr">
        <is>
          <t>c38ec04d-4d17-44eb-ac40-f04424543b2b</t>
        </is>
      </c>
    </row>
    <row r="761" ht="45" customHeight="1">
      <c r="A761" s="12" t="inlineStr">
        <is>
          <t>Working Scientifically</t>
        </is>
      </c>
      <c r="B761" s="12" t="inlineStr">
        <is>
          <t>Analysis &amp; Evaluation</t>
        </is>
      </c>
      <c r="C761" s="13" t="inlineStr">
        <is>
          <t>Patterns &amp; Trends in Graphs I [WS03.08]</t>
        </is>
      </c>
      <c r="D761" s="12" t="inlineStr">
        <is>
          <t>Identifying and describing patterns and trends in graphs.</t>
        </is>
      </c>
      <c r="E761" s="12" t="inlineStr">
        <is>
          <t>55ce86c6-5b85-45c1-890f-96f8f5f7066c</t>
        </is>
      </c>
    </row>
    <row r="762" ht="45" customHeight="1">
      <c r="A762" s="12" t="inlineStr">
        <is>
          <t>Working Scientifically</t>
        </is>
      </c>
      <c r="B762" s="12" t="inlineStr">
        <is>
          <t>Analysis &amp; Evaluation</t>
        </is>
      </c>
      <c r="C762" s="13" t="inlineStr">
        <is>
          <t>Patterns &amp; Trends in Graphs II [WS03.09]</t>
        </is>
      </c>
      <c r="D762" s="12" t="inlineStr">
        <is>
          <t>Identify and describe multiple patterns and trends in graphs.</t>
        </is>
      </c>
      <c r="E762" s="12" t="inlineStr">
        <is>
          <t>b2c49eb0-0682-40e4-b16b-541ce6c2d8e6</t>
        </is>
      </c>
    </row>
    <row r="763" ht="45" customHeight="1">
      <c r="A763" s="12" t="inlineStr">
        <is>
          <t>Working Scientifically</t>
        </is>
      </c>
      <c r="B763" s="12" t="inlineStr">
        <is>
          <t>Analysis &amp; Evaluation</t>
        </is>
      </c>
      <c r="C763" s="13" t="inlineStr">
        <is>
          <t>Anomalous Results &amp; Outliers [WS03.10]</t>
        </is>
      </c>
      <c r="D763" s="12" t="inlineStr">
        <is>
          <t>What an anomaly is and how to identify an anomaly.</t>
        </is>
      </c>
      <c r="E763" s="12" t="inlineStr">
        <is>
          <t>aa100dfd-79e5-454b-b873-d8efe5bea6f7</t>
        </is>
      </c>
    </row>
    <row r="764" ht="45" customHeight="1">
      <c r="A764" s="12" t="inlineStr">
        <is>
          <t>Working Scientifically</t>
        </is>
      </c>
      <c r="B764" s="12" t="inlineStr">
        <is>
          <t>Analysis &amp; Evaluation</t>
        </is>
      </c>
      <c r="C764" s="13" t="inlineStr">
        <is>
          <t>Dealing with Anomalous Results &amp; Outliers [WS03.11]</t>
        </is>
      </c>
      <c r="D764" s="12" t="inlineStr">
        <is>
          <t>How to analyse experimental data when it contains an anomaly.</t>
        </is>
      </c>
      <c r="E764" s="12" t="inlineStr">
        <is>
          <t>3af520ef-3c75-428e-9d03-6faa08d3153a</t>
        </is>
      </c>
    </row>
    <row r="765" ht="45" customHeight="1">
      <c r="A765" s="12" t="inlineStr">
        <is>
          <t>Working Scientifically</t>
        </is>
      </c>
      <c r="B765" s="12" t="inlineStr">
        <is>
          <t>Analysis &amp; Evaluation</t>
        </is>
      </c>
      <c r="C765" s="13" t="inlineStr">
        <is>
          <t>Correlation &amp; Causality [WS03.12]</t>
        </is>
      </c>
      <c r="D765" s="12" t="inlineStr">
        <is>
          <t>Identify a correlation and determine if it can be explained using a causal mechanism.</t>
        </is>
      </c>
      <c r="E765" s="12" t="inlineStr">
        <is>
          <t>7211f45c-4722-43b8-ada4-1cc446acffaa</t>
        </is>
      </c>
    </row>
    <row r="766" ht="45" customHeight="1">
      <c r="A766" s="12" t="inlineStr">
        <is>
          <t>Working Scientifically</t>
        </is>
      </c>
      <c r="B766" s="12" t="inlineStr">
        <is>
          <t>Analysis &amp; Evaluation</t>
        </is>
      </c>
      <c r="C766" s="13" t="inlineStr">
        <is>
          <t>Drawing Conclusions [WS03.13]</t>
        </is>
      </c>
      <c r="D766" s="12" t="inlineStr">
        <is>
          <t>How to write a conclusion.</t>
        </is>
      </c>
      <c r="E766" s="12" t="inlineStr">
        <is>
          <t>85fea737-b9ce-4714-a3d0-4067921c29ea</t>
        </is>
      </c>
    </row>
    <row r="767" ht="45" customHeight="1">
      <c r="A767" s="12" t="inlineStr">
        <is>
          <t>Working Scientifically</t>
        </is>
      </c>
      <c r="B767" s="12" t="inlineStr">
        <is>
          <t>Analysis &amp; Evaluation</t>
        </is>
      </c>
      <c r="C767" s="13" t="inlineStr">
        <is>
          <t>Evaluating Experiments: Method [WS03.14]</t>
        </is>
      </c>
      <c r="D767" s="12" t="inlineStr">
        <is>
          <t>How to evaluate a method.</t>
        </is>
      </c>
      <c r="E767" s="12" t="inlineStr">
        <is>
          <t>e014f753-b104-4062-987c-7bc477d9993e</t>
        </is>
      </c>
    </row>
    <row r="768" ht="45" customHeight="1">
      <c r="A768" s="12" t="inlineStr">
        <is>
          <t>Working Scientifically</t>
        </is>
      </c>
      <c r="B768" s="12" t="inlineStr">
        <is>
          <t>Scientific Vocabulary, Quantities, Units, Symbols &amp; Nomenclature</t>
        </is>
      </c>
      <c r="C768" s="13" t="inlineStr">
        <is>
          <t>Evaluating Experiments: Data [WS03.15]</t>
        </is>
      </c>
      <c r="D768" s="12" t="inlineStr">
        <is>
          <t>Hw to evaluate experimental data.</t>
        </is>
      </c>
      <c r="E768" s="12" t="inlineStr">
        <is>
          <t>bb1fdbdf-cc4a-4290-b26d-aa7a58a8d29e</t>
        </is>
      </c>
    </row>
    <row r="769" ht="45" customHeight="1">
      <c r="A769" s="12" t="inlineStr">
        <is>
          <t>Working Scientifically</t>
        </is>
      </c>
      <c r="B769" s="12" t="inlineStr">
        <is>
          <t>Scientific Vocabulary, Quantities, Units, Symbols &amp; Nomenclature</t>
        </is>
      </c>
      <c r="C769" s="13" t="inlineStr">
        <is>
          <t>Writing Scientific Reports [WS03.16]</t>
        </is>
      </c>
      <c r="D769" s="12" t="inlineStr">
        <is>
          <t>How to write a scientific report.</t>
        </is>
      </c>
      <c r="E769" s="12" t="inlineStr">
        <is>
          <t>93ec927d-e5f2-4253-8eea-7438d21d3ce7</t>
        </is>
      </c>
    </row>
    <row r="770" ht="45" customHeight="1">
      <c r="A770" s="12" t="inlineStr">
        <is>
          <t>Working Scientifically</t>
        </is>
      </c>
      <c r="B770" s="12" t="inlineStr">
        <is>
          <t>Scientific Vocabulary, Quantities, Units, Symbols &amp; Nomenclature</t>
        </is>
      </c>
      <c r="C770" s="13" t="inlineStr">
        <is>
          <t>SI Units: Kilogram (Mass) [WS04.01]</t>
        </is>
      </c>
      <c r="D770" s="12" t="inlineStr">
        <is>
          <t>Understanding the S.I. unit used to measure mass.</t>
        </is>
      </c>
      <c r="E770" s="12" t="inlineStr">
        <is>
          <t>86dfad8d-44e0-481d-9fad-291511b9fdc6</t>
        </is>
      </c>
    </row>
    <row r="771" ht="45" customHeight="1">
      <c r="A771" s="12" t="inlineStr">
        <is>
          <t>Working Scientifically</t>
        </is>
      </c>
      <c r="B771" s="12" t="inlineStr">
        <is>
          <t>Scientific Vocabulary, Quantities, Units, Symbols &amp; Nomenclature</t>
        </is>
      </c>
      <c r="C771" s="13" t="inlineStr">
        <is>
          <t>SI Units: Metre (Length) [WS04.02]</t>
        </is>
      </c>
      <c r="D771" s="12" t="inlineStr">
        <is>
          <t>Understanding the S.I. unit used to measure length.</t>
        </is>
      </c>
      <c r="E771" s="12" t="inlineStr">
        <is>
          <t>612409cc-003c-4e5f-a584-ada905aa1cdc</t>
        </is>
      </c>
    </row>
    <row r="772" ht="45" customHeight="1">
      <c r="A772" s="12" t="inlineStr">
        <is>
          <t>Working Scientifically</t>
        </is>
      </c>
      <c r="B772" s="12" t="inlineStr">
        <is>
          <t>Scientific Vocabulary, Quantities, Units, Symbols &amp; Nomenclature</t>
        </is>
      </c>
      <c r="C772" s="13" t="inlineStr">
        <is>
          <t>SI Units: Second (Time) [WS04.03]</t>
        </is>
      </c>
      <c r="D772" s="12" t="inlineStr">
        <is>
          <t>Understanding the S.I. unit used to measure time.</t>
        </is>
      </c>
      <c r="E772" s="12" t="inlineStr">
        <is>
          <t>8ced28fd-cdc3-4bd7-a270-af12e4253c05</t>
        </is>
      </c>
    </row>
    <row r="773" ht="45" customHeight="1">
      <c r="A773" s="12" t="inlineStr">
        <is>
          <t>Working Scientifically</t>
        </is>
      </c>
      <c r="B773" s="12" t="inlineStr">
        <is>
          <t>Scientific Vocabulary, Quantities, Units, Symbols &amp; Nomenclature</t>
        </is>
      </c>
      <c r="C773" s="13" t="inlineStr">
        <is>
          <t>SI Units: Ampere (Electric Current) [WS04.04]</t>
        </is>
      </c>
      <c r="D773" s="12" t="inlineStr">
        <is>
          <t>Understanding the S.I. unit used to measure electric current.</t>
        </is>
      </c>
      <c r="E773" s="12" t="inlineStr">
        <is>
          <t>a1c51408-f533-44c2-8cf3-08ca03a19a6e</t>
        </is>
      </c>
    </row>
    <row r="774" ht="45" customHeight="1">
      <c r="A774" s="12" t="inlineStr">
        <is>
          <t>Working Scientifically</t>
        </is>
      </c>
      <c r="B774" s="12" t="inlineStr">
        <is>
          <t>Scientific Vocabulary, Quantities, Units, Symbols &amp; Nomenclature</t>
        </is>
      </c>
      <c r="C774" s="13" t="inlineStr">
        <is>
          <t>SI Units: Kelvin (Temperature) [PH1.38]</t>
        </is>
      </c>
      <c r="D774" s="12" t="inlineStr">
        <is>
          <t>Identify the SI unit used to measure temperature.</t>
        </is>
      </c>
      <c r="E774" s="12" t="inlineStr">
        <is>
          <t>e39fc51b-ba12-4b01-b2ac-9d7e09aa81f4</t>
        </is>
      </c>
    </row>
    <row r="775" ht="45" customHeight="1">
      <c r="A775" s="12" t="inlineStr">
        <is>
          <t>Working Scientifically</t>
        </is>
      </c>
      <c r="B775" s="12" t="inlineStr">
        <is>
          <t>Scientific Vocabulary, Quantities, Units, Symbols &amp; Nomenclature</t>
        </is>
      </c>
      <c r="C775" s="13" t="inlineStr">
        <is>
          <t>SI Units: Mole (Amount of Substance) [WS04.05]</t>
        </is>
      </c>
      <c r="D775" s="12" t="inlineStr">
        <is>
          <t>Understanding the S.I. unit used to measure amount of substance.</t>
        </is>
      </c>
      <c r="E775" s="12" t="inlineStr">
        <is>
          <t>ed31722e-33ac-44c9-b34a-d08a56593dec</t>
        </is>
      </c>
    </row>
    <row r="776" ht="45" customHeight="1">
      <c r="A776" s="12" t="inlineStr">
        <is>
          <t>Working Scientifically</t>
        </is>
      </c>
      <c r="B776" s="12" t="inlineStr">
        <is>
          <t>Scientific Vocabulary, Quantities, Units, Symbols &amp; Nomenclature</t>
        </is>
      </c>
      <c r="C776" s="13" t="inlineStr">
        <is>
          <t>SI Units: Candela (Luminous Intensity) [WS04.06]</t>
        </is>
      </c>
      <c r="D776" s="12" t="inlineStr">
        <is>
          <t>Understanding the S.I. unit used to measure luminous intensity.</t>
        </is>
      </c>
      <c r="E776" s="12" t="inlineStr">
        <is>
          <t>c6f34382-337b-4a61-a97f-5ee85b3bd375</t>
        </is>
      </c>
    </row>
    <row r="777" ht="45" customHeight="1">
      <c r="A777" s="12" t="inlineStr">
        <is>
          <t>Working Scientifically</t>
        </is>
      </c>
      <c r="B777" s="12" t="inlineStr">
        <is>
          <t>Scientific Vocabulary, Quantities, Units, Symbols &amp; Nomenclature</t>
        </is>
      </c>
      <c r="C777" s="13" t="inlineStr">
        <is>
          <t>SI Units: Base Units [WS04.07]</t>
        </is>
      </c>
      <c r="D777" s="12" t="inlineStr">
        <is>
          <t>Understanding the base units at the heart of the International System of units.</t>
        </is>
      </c>
      <c r="E777" s="12" t="inlineStr">
        <is>
          <t>18c15c12-543c-4747-96d8-f5d31ee77783</t>
        </is>
      </c>
    </row>
    <row r="778" ht="45" customHeight="1">
      <c r="A778" s="12" t="inlineStr">
        <is>
          <t>Working Scientifically</t>
        </is>
      </c>
      <c r="B778" s="12" t="inlineStr">
        <is>
          <t>Scientific Vocabulary, Quantities, Units, Symbols &amp; Nomenclature</t>
        </is>
      </c>
      <c r="C778" s="13" t="inlineStr">
        <is>
          <t>SI Units: Derived Units [WS04.08]</t>
        </is>
      </c>
      <c r="D778" s="12" t="inlineStr">
        <is>
          <t>Understand that all units can be linked back and derived from the seven S.I. base units.</t>
        </is>
      </c>
      <c r="E778" s="12" t="inlineStr">
        <is>
          <t>75705c23-87b2-4956-87ea-dbebf447ac1f</t>
        </is>
      </c>
    </row>
    <row r="779" ht="45" customHeight="1">
      <c r="A779" s="12" t="inlineStr">
        <is>
          <t>Working Scientifically</t>
        </is>
      </c>
      <c r="B779" s="12" t="inlineStr">
        <is>
          <t>Scientific Vocabulary, Quantities, Units, Symbols &amp; Nomenclature</t>
        </is>
      </c>
      <c r="C779" s="13" t="inlineStr">
        <is>
          <t>SI Units: Prefixes [WS04.09]</t>
        </is>
      </c>
      <c r="D779" s="12" t="inlineStr">
        <is>
          <t>Introduction to prefixes and their use to determine sizes of units relating to subdivisions or multiples of base units.</t>
        </is>
      </c>
      <c r="E779" s="12" t="inlineStr">
        <is>
          <t>1b4923cb-38c7-44dc-b6ee-a8eb46980c0c</t>
        </is>
      </c>
    </row>
    <row r="780" ht="45" customHeight="1">
      <c r="A780" s="12" t="inlineStr">
        <is>
          <t>Working Scientifically</t>
        </is>
      </c>
      <c r="B780" s="12" t="inlineStr">
        <is>
          <t>Scientific Vocabulary, Quantities, Units, Symbols &amp; Nomenclature</t>
        </is>
      </c>
      <c r="C780" s="13" t="inlineStr">
        <is>
          <t>SI Units: Converting Units [WS04.10]</t>
        </is>
      </c>
      <c r="D780" s="12" t="inlineStr">
        <is>
          <t>Understanding how to convert between multiples and subdivisions of S.I. base units.</t>
        </is>
      </c>
      <c r="E780" s="12" t="inlineStr">
        <is>
          <t>abbd801d-713e-4bcd-bcc2-da044289599d</t>
        </is>
      </c>
    </row>
    <row r="781" ht="45" customHeight="1">
      <c r="A781" s="12" t="inlineStr">
        <is>
          <t>Working Scientifically</t>
        </is>
      </c>
      <c r="B781" s="12" t="inlineStr">
        <is>
          <t>Scientific Vocabulary, Quantities, Units, Symbols &amp; Nomenclature</t>
        </is>
      </c>
      <c r="C781" s="13" t="inlineStr">
        <is>
          <t>SI Units: Converting Derived Units [WS04.11]</t>
        </is>
      </c>
      <c r="D781" s="12" t="inlineStr">
        <is>
          <t>Understanding how to convert between multiples and subdivisions of derived units.</t>
        </is>
      </c>
      <c r="E781" s="12" t="inlineStr">
        <is>
          <t>916e6fcf-b5ff-4ce1-9981-a366ecc9227b</t>
        </is>
      </c>
    </row>
    <row r="782" ht="45" customHeight="1">
      <c r="A782" s="12" t="inlineStr">
        <is>
          <t>Working Scientifically</t>
        </is>
      </c>
      <c r="B782" s="12" t="inlineStr">
        <is>
          <t>Scientific Vocabulary, Quantities, Units, Symbols &amp; Nomenclature</t>
        </is>
      </c>
      <c r="C782" s="13" t="inlineStr">
        <is>
          <t>Orders of Magnitude [WS04.12]</t>
        </is>
      </c>
      <c r="D782" s="12" t="inlineStr">
        <is>
          <t>Understanding what orders of magnitude are and how they are represented.</t>
        </is>
      </c>
      <c r="E782" s="12" t="inlineStr">
        <is>
          <t>41eaf501-7077-471a-8239-056401dc947c</t>
        </is>
      </c>
    </row>
    <row r="783" ht="45" customHeight="1">
      <c r="A783" s="12" t="inlineStr">
        <is>
          <t>Working Scientifically</t>
        </is>
      </c>
      <c r="B783" s="12" t="inlineStr">
        <is>
          <t>Measuring Length</t>
        </is>
      </c>
      <c r="C783" s="13" t="inlineStr">
        <is>
          <t>Measuring Length: Using a Ruler [WS05.01]</t>
        </is>
      </c>
      <c r="D783" s="12" t="inlineStr">
        <is>
          <t>How to measure length using a ruler.</t>
        </is>
      </c>
      <c r="E783" s="12" t="inlineStr">
        <is>
          <t>db235909-d91c-4922-861c-e6455d0d4b1d</t>
        </is>
      </c>
    </row>
    <row r="784" ht="45" customHeight="1">
      <c r="A784" s="12" t="inlineStr">
        <is>
          <t>Working Scientifically</t>
        </is>
      </c>
      <c r="B784" s="12" t="inlineStr">
        <is>
          <t>Measuring Length</t>
        </is>
      </c>
      <c r="C784" s="13" t="inlineStr">
        <is>
          <t>Measuring Length: Using a Tape Measure [WS05.02]</t>
        </is>
      </c>
      <c r="D784" s="12" t="inlineStr">
        <is>
          <t>How to measure the length of objects using a tape measure.</t>
        </is>
      </c>
      <c r="E784" s="12" t="inlineStr">
        <is>
          <t>225b5168-b52d-413f-b48f-6940e109a860</t>
        </is>
      </c>
    </row>
    <row r="785" ht="45" customHeight="1">
      <c r="A785" s="12" t="inlineStr">
        <is>
          <t>Working Scientifically</t>
        </is>
      </c>
      <c r="B785" s="12" t="inlineStr">
        <is>
          <t>Measuring Length</t>
        </is>
      </c>
      <c r="C785" s="13" t="inlineStr">
        <is>
          <t>Measuring Length: Using a Trundle Wheel [WS05.03]</t>
        </is>
      </c>
      <c r="D785" s="12" t="inlineStr">
        <is>
          <t>How to measure length with a trundle wheel.</t>
        </is>
      </c>
      <c r="E785" s="12" t="inlineStr">
        <is>
          <t>9885d598-07b4-481a-9c0b-70106a63069c</t>
        </is>
      </c>
    </row>
    <row r="786" ht="45" customHeight="1">
      <c r="A786" s="12" t="inlineStr">
        <is>
          <t>Working Scientifically</t>
        </is>
      </c>
      <c r="B786" s="12" t="inlineStr">
        <is>
          <t>Measuring Area</t>
        </is>
      </c>
      <c r="C786" s="13" t="inlineStr">
        <is>
          <t>Measuring Area: Using Measurements [WS05.04]</t>
        </is>
      </c>
      <c r="D786" s="12" t="inlineStr">
        <is>
          <t>Measuring area using calculations from measurements taken from regular objects.</t>
        </is>
      </c>
      <c r="E786" s="12" t="inlineStr">
        <is>
          <t>238ef7bf-8127-49df-9940-867fb530c09a</t>
        </is>
      </c>
    </row>
    <row r="787" ht="45" customHeight="1">
      <c r="A787" s="12" t="inlineStr">
        <is>
          <t>Working Scientifically</t>
        </is>
      </c>
      <c r="B787" s="12" t="inlineStr">
        <is>
          <t>Measuring Mass</t>
        </is>
      </c>
      <c r="C787" s="13" t="inlineStr">
        <is>
          <t>Measuring Mass: Using a Mass Balance [WS05.05]</t>
        </is>
      </c>
      <c r="D787" s="12" t="inlineStr">
        <is>
          <t>How to measure mass using a mass balance.</t>
        </is>
      </c>
      <c r="E787" s="12" t="inlineStr">
        <is>
          <t>6d40494c-8219-4907-bd97-65e419e6ad6e</t>
        </is>
      </c>
    </row>
    <row r="788" ht="45" customHeight="1">
      <c r="A788" s="12" t="inlineStr">
        <is>
          <t>Working Scientifically</t>
        </is>
      </c>
      <c r="B788" s="12" t="inlineStr">
        <is>
          <t>Measuring Time</t>
        </is>
      </c>
      <c r="C788" s="13" t="inlineStr">
        <is>
          <t>Measuring Time [WS05.06]</t>
        </is>
      </c>
      <c r="D788" s="12" t="inlineStr">
        <is>
          <t xml:space="preserve">How to measure time. </t>
        </is>
      </c>
      <c r="E788" s="12" t="inlineStr">
        <is>
          <t>4507d67c-d15b-4ea4-941b-070653aef61b</t>
        </is>
      </c>
    </row>
    <row r="789" ht="45" customHeight="1">
      <c r="A789" s="12" t="inlineStr">
        <is>
          <t>Working Scientifically</t>
        </is>
      </c>
      <c r="B789" s="12" t="inlineStr">
        <is>
          <t>Measuring Temperature</t>
        </is>
      </c>
      <c r="C789" s="13" t="inlineStr">
        <is>
          <t>Measuring Temperature [WS05.07]</t>
        </is>
      </c>
      <c r="D789" s="12" t="inlineStr">
        <is>
          <t>Temperature and how it is measured using a thermometer.</t>
        </is>
      </c>
      <c r="E789" s="12" t="inlineStr">
        <is>
          <t>067e50b5-e61a-4d28-90c2-20411e194afe</t>
        </is>
      </c>
    </row>
    <row r="790" ht="45" customHeight="1">
      <c r="A790" s="12" t="inlineStr">
        <is>
          <t>Working Scientifically</t>
        </is>
      </c>
      <c r="B790" s="12" t="inlineStr">
        <is>
          <t>Measuring Volume</t>
        </is>
      </c>
      <c r="C790" s="13" t="inlineStr">
        <is>
          <t>Measuring Volume: Cylinders, Beakers &amp; Conical Flasks [WS05.08]</t>
        </is>
      </c>
      <c r="D790" s="12" t="inlineStr">
        <is>
          <t xml:space="preserve">How to measure volumes of liquid using the most appropriate equipment. </t>
        </is>
      </c>
      <c r="E790" s="12" t="inlineStr">
        <is>
          <t>3a5761f3-4ccc-462e-95a8-2a208b9bf9b0</t>
        </is>
      </c>
    </row>
    <row r="791" ht="45" customHeight="1">
      <c r="A791" s="12" t="inlineStr">
        <is>
          <t>Working Scientifically</t>
        </is>
      </c>
      <c r="B791" s="12" t="inlineStr">
        <is>
          <t>Measuring Volume</t>
        </is>
      </c>
      <c r="C791" s="13" t="inlineStr">
        <is>
          <t>Measuring Volume: Pipettes &amp; Burette [WS05.09]</t>
        </is>
      </c>
      <c r="D791" s="12" t="inlineStr">
        <is>
          <t>How to measure small volumes of liquid using the most appropriate equipment.</t>
        </is>
      </c>
      <c r="E791" s="12" t="inlineStr">
        <is>
          <t>87b696f8-0ce6-4703-8249-e27ce06bb42c</t>
        </is>
      </c>
    </row>
    <row r="792" ht="45" customHeight="1">
      <c r="A792" s="12" t="inlineStr">
        <is>
          <t>Working Scientifically</t>
        </is>
      </c>
      <c r="B792" s="12" t="inlineStr">
        <is>
          <t>Measuring Volume</t>
        </is>
      </c>
      <c r="C792" s="13" t="inlineStr">
        <is>
          <t>Measuring Volume: Gas Cylinder &amp; Displacement Technique [WS05.10]</t>
        </is>
      </c>
      <c r="D792" s="12" t="inlineStr">
        <is>
          <t xml:space="preserve">How to measure the volume of gas produced during an experiment. </t>
        </is>
      </c>
      <c r="E792" s="12" t="inlineStr">
        <is>
          <t>67a5a2ee-3a4d-419b-ac09-244fd3964e00</t>
        </is>
      </c>
    </row>
    <row r="793" ht="45" customHeight="1">
      <c r="A793" s="12" t="inlineStr">
        <is>
          <t>Working Scientifically</t>
        </is>
      </c>
      <c r="B793" s="12" t="inlineStr">
        <is>
          <t>Measuring Volume</t>
        </is>
      </c>
      <c r="C793" s="13" t="inlineStr">
        <is>
          <t>Measuring Volume: Solids [WS05.11]</t>
        </is>
      </c>
      <c r="D793" s="12" t="inlineStr">
        <is>
          <t xml:space="preserve">How to measure the volume of regular-shaped and irregular-shaped solids. </t>
        </is>
      </c>
      <c r="E793" s="12" t="inlineStr">
        <is>
          <t>462561a6-04b4-4aa0-b5a2-7a36528c368a</t>
        </is>
      </c>
    </row>
    <row r="794" ht="45" customHeight="1">
      <c r="A794" s="12" t="inlineStr">
        <is>
          <t>Working Scientifically</t>
        </is>
      </c>
      <c r="B794" s="12" t="inlineStr">
        <is>
          <t>Resolution of Apparatus</t>
        </is>
      </c>
      <c r="C794" s="13" t="inlineStr">
        <is>
          <t>Resolution of Apparatus [WS05.12]</t>
        </is>
      </c>
      <c r="D794" s="12" t="inlineStr">
        <is>
          <t xml:space="preserve">Explanation of the term 'resolution' and how to identify it for different scientific apparatus. 
</t>
        </is>
      </c>
      <c r="E794" s="12" t="inlineStr">
        <is>
          <t>a81fa129-4f97-468b-a40e-90157506145e</t>
        </is>
      </c>
    </row>
    <row r="795" ht="45" customHeight="1">
      <c r="A795" s="12" t="inlineStr">
        <is>
          <t>Working Scientifically</t>
        </is>
      </c>
      <c r="B795" s="12" t="inlineStr">
        <is>
          <t>Using a Bunsen Burner</t>
        </is>
      </c>
      <c r="C795" s="13" t="inlineStr">
        <is>
          <t>Using a Bunsen Burner [WS05.13]</t>
        </is>
      </c>
      <c r="D795" s="12" t="inlineStr">
        <is>
          <t>Details on the development of the Bunsen burner, why it is so useful and how to use it safely.</t>
        </is>
      </c>
      <c r="E795" s="12" t="inlineStr">
        <is>
          <t>76ca17c5-0fdd-4d6c-b6d2-92913e4ec01e</t>
        </is>
      </c>
    </row>
    <row r="796" ht="45" customHeight="1">
      <c r="A796" s="12" t="inlineStr">
        <is>
          <t>Working Scientifically</t>
        </is>
      </c>
      <c r="B796" s="12" t="inlineStr">
        <is>
          <t>Methods of Heating</t>
        </is>
      </c>
      <c r="C796" s="13" t="inlineStr">
        <is>
          <t>Methods of Heating [WS05.14]</t>
        </is>
      </c>
      <c r="D796" s="12" t="inlineStr">
        <is>
          <t>A look at the advantages and disadvantages of different methods of heating.</t>
        </is>
      </c>
      <c r="E796" s="12" t="inlineStr">
        <is>
          <t>12d8e14e-91d4-4bd2-94d4-07e01a35d1ab</t>
        </is>
      </c>
    </row>
    <row r="797" ht="45" customHeight="1">
      <c r="A797" s="12" t="inlineStr">
        <is>
          <t>Working Scientifically</t>
        </is>
      </c>
      <c r="B797" s="12" t="inlineStr">
        <is>
          <t>Safe &amp; Ethical Use of Living Organisms</t>
        </is>
      </c>
      <c r="C797" s="13" t="inlineStr">
        <is>
          <t>Safe &amp; Ethical Use of Living Organisms [WS05.15]</t>
        </is>
      </c>
      <c r="D797" s="12" t="inlineStr">
        <is>
          <t>Explain how to safely and ethically use living organisms to conduct scientific investigations.</t>
        </is>
      </c>
      <c r="E797" s="12" t="inlineStr">
        <is>
          <t>0a7d55d5-1067-4e25-967c-57b43ec2221b</t>
        </is>
      </c>
    </row>
  </sheetData>
  <mergeCells count="1">
    <mergeCell ref="A6:E6"/>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E571"/>
  <sheetViews>
    <sheetView showGridLines="0" workbookViewId="0">
      <selection activeCell="A1" sqref="A1"/>
    </sheetView>
  </sheetViews>
  <sheetFormatPr baseColWidth="8" defaultRowHeight="15"/>
  <cols>
    <col width="38" customWidth="1" min="1" max="1"/>
    <col width="6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6ea38968-819d-4d6a-8cda-d28029562a7a</t>
        </is>
      </c>
    </row>
    <row r="3">
      <c r="A3" s="2" t="inlineStr">
        <is>
          <t>Combined Science GCSE: AQA Trilogy (F) – Biology</t>
        </is>
      </c>
      <c r="D3" s="3" t="inlineStr">
        <is>
          <t>Last updated: 17 July 2026</t>
        </is>
      </c>
    </row>
    <row r="4">
      <c r="A4" s="4" t="inlineStr">
        <is>
          <t>10 Topics   ·   104 Subtopics   ·   564 Nuggets   ·   68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Paper Reviews</t>
        </is>
      </c>
      <c r="B8" s="12" t="inlineStr">
        <is>
          <t>Paper Review A</t>
        </is>
      </c>
      <c r="C8" s="13" t="inlineStr">
        <is>
          <t>Paper 1 Review: Biology - Set A [BI4.61]</t>
        </is>
      </c>
      <c r="D8" s="12" t="inlineStr">
        <is>
          <t>Biology Paper 1 Review for Combined Science AQA Trilogy Foundation Tier.</t>
        </is>
      </c>
      <c r="E8" s="12" t="inlineStr">
        <is>
          <t>8a5b7e57-4c0f-4c4c-a009-c75381c66bf4</t>
        </is>
      </c>
    </row>
    <row r="9" ht="45" customHeight="1">
      <c r="A9" s="12" t="inlineStr">
        <is>
          <t>Paper Reviews</t>
        </is>
      </c>
      <c r="B9" s="12" t="inlineStr">
        <is>
          <t>Paper Review B</t>
        </is>
      </c>
      <c r="C9" s="13" t="inlineStr">
        <is>
          <t>Paper 1 Review: Biology - Set B [BI4.62]</t>
        </is>
      </c>
      <c r="D9" s="12" t="inlineStr">
        <is>
          <t>Biology Paper 1 Review for Combined Science AQA Trilogy Foundation Tier.</t>
        </is>
      </c>
      <c r="E9" s="12" t="inlineStr">
        <is>
          <t>6231a196-027b-4ac8-92fd-95da519c160b</t>
        </is>
      </c>
    </row>
    <row r="10" ht="45" customHeight="1">
      <c r="A10" s="12" t="inlineStr">
        <is>
          <t>Cell Biology</t>
        </is>
      </c>
      <c r="B10" s="12" t="inlineStr">
        <is>
          <t>Cells &amp; Cell Structure</t>
        </is>
      </c>
      <c r="C10" s="13" t="inlineStr">
        <is>
          <t>Diagnostic: Cells &amp; Cell Structure [BI0.001]</t>
        </is>
      </c>
      <c r="D10" s="12" t="inlineStr">
        <is>
          <t xml:space="preserve">Diagnostic for cell types, cell structure, microscopy and cell differentiation. </t>
        </is>
      </c>
      <c r="E10" s="12" t="inlineStr">
        <is>
          <t>e197c080-afdb-4d4c-8c14-54e751cf4b5a</t>
        </is>
      </c>
    </row>
    <row r="11" ht="45" customHeight="1">
      <c r="A11" s="12" t="inlineStr">
        <is>
          <t>Cell Biology</t>
        </is>
      </c>
      <c r="B11" s="12" t="inlineStr">
        <is>
          <t>Cells &amp; Cell Structure</t>
        </is>
      </c>
      <c r="C11" s="13" t="inlineStr">
        <is>
          <t>Introduction to Prokaryotic &amp; Eukaryotic Cells [BI1.01]</t>
        </is>
      </c>
      <c r="D11" s="12" t="inlineStr">
        <is>
          <t>An introduction to the differences between prokaryotic and eukaryotic cells and their sizes.</t>
        </is>
      </c>
      <c r="E11" s="12" t="inlineStr">
        <is>
          <t>735317fe-be70-40b6-96ba-b9363ba70be6</t>
        </is>
      </c>
    </row>
    <row r="12" ht="45" customHeight="1">
      <c r="A12" s="12" t="inlineStr">
        <is>
          <t>Cell Biology</t>
        </is>
      </c>
      <c r="B12" s="12" t="inlineStr">
        <is>
          <t>Cells &amp; Cell Structure</t>
        </is>
      </c>
      <c r="C12" s="13" t="inlineStr">
        <is>
          <t>Animal Cells [BI1.02]</t>
        </is>
      </c>
      <c r="D12" s="12" t="inlineStr">
        <is>
          <t>Identify the sub-cellular structures of animal cells and give their functions.</t>
        </is>
      </c>
      <c r="E12" s="12" t="inlineStr">
        <is>
          <t>d3c60670-248c-4409-8c50-f625b7ac430a</t>
        </is>
      </c>
    </row>
    <row r="13" ht="45" customHeight="1">
      <c r="A13" s="12" t="inlineStr">
        <is>
          <t>Cell Biology</t>
        </is>
      </c>
      <c r="B13" s="12" t="inlineStr">
        <is>
          <t>Cells &amp; Cell Structure</t>
        </is>
      </c>
      <c r="C13" s="13" t="inlineStr">
        <is>
          <t>Plant Cells [BI1.03]</t>
        </is>
      </c>
      <c r="D13" s="12" t="inlineStr">
        <is>
          <t>Identify the sub-cellular structures of plant cells and give their functions.</t>
        </is>
      </c>
      <c r="E13" s="12" t="inlineStr">
        <is>
          <t>fd42476a-c519-4d72-be0a-3fb5c93e2f45</t>
        </is>
      </c>
    </row>
    <row r="14" ht="45" customHeight="1">
      <c r="A14" s="12" t="inlineStr">
        <is>
          <t>Cell Biology</t>
        </is>
      </c>
      <c r="B14" s="12" t="inlineStr">
        <is>
          <t>Cells &amp; Cell Structure</t>
        </is>
      </c>
      <c r="C14" s="13" t="inlineStr">
        <is>
          <t>Comparing Animal &amp; Plant Cells [BI1.04]</t>
        </is>
      </c>
      <c r="D14" s="12" t="inlineStr">
        <is>
          <t>Compare the structure of animal and plant cells and give their functions.</t>
        </is>
      </c>
      <c r="E14" s="12" t="inlineStr">
        <is>
          <t>d4489c86-0728-445d-9c70-69635caa8f9f</t>
        </is>
      </c>
    </row>
    <row r="15" ht="45" customHeight="1">
      <c r="A15" s="12" t="inlineStr">
        <is>
          <t>Cell Biology</t>
        </is>
      </c>
      <c r="B15" s="12" t="inlineStr">
        <is>
          <t>Cells &amp; Cell Structure</t>
        </is>
      </c>
      <c r="C15" s="13" t="inlineStr">
        <is>
          <t>Bacterial Cells [BI1.05]</t>
        </is>
      </c>
      <c r="D15" s="12" t="inlineStr">
        <is>
          <t>Identify the sub-cellular structures of bacterial cells and give their functions.</t>
        </is>
      </c>
      <c r="E15" s="12" t="inlineStr">
        <is>
          <t>91bbebeb-cdcc-49eb-ac4f-7f8732f68ed7</t>
        </is>
      </c>
    </row>
    <row r="16" ht="45" customHeight="1">
      <c r="A16" s="12" t="inlineStr">
        <is>
          <t>Cell Biology</t>
        </is>
      </c>
      <c r="B16" s="12" t="inlineStr">
        <is>
          <t>Cells &amp; Cell Structure</t>
        </is>
      </c>
      <c r="C16" s="13" t="inlineStr">
        <is>
          <t>Comparing Prokaryotic &amp; Eukaryotic Cells [BI1.07]</t>
        </is>
      </c>
      <c r="D16" s="12" t="inlineStr">
        <is>
          <t>Compare the structure of prokaryotic and eukaryotic cells.</t>
        </is>
      </c>
      <c r="E16" s="12" t="inlineStr">
        <is>
          <t>ad65f06c-8095-4944-8941-3dce2b0a7673</t>
        </is>
      </c>
    </row>
    <row r="17" ht="45" customHeight="1">
      <c r="A17" s="12" t="inlineStr">
        <is>
          <t>Cell Biology</t>
        </is>
      </c>
      <c r="B17" s="12" t="inlineStr">
        <is>
          <t>Cells &amp; Cell Structure</t>
        </is>
      </c>
      <c r="C17" s="13" t="inlineStr">
        <is>
          <t>Algae [BI1.08]</t>
        </is>
      </c>
      <c r="D17" s="12" t="inlineStr">
        <is>
          <t xml:space="preserve">Describe the structures of algae, where they are found and their importance in ecosystems. </t>
        </is>
      </c>
      <c r="E17" s="12" t="inlineStr">
        <is>
          <t>061f75ed-ee62-463f-a75e-86daba4a3e05</t>
        </is>
      </c>
    </row>
    <row r="18" ht="45" customHeight="1">
      <c r="A18" s="12" t="inlineStr">
        <is>
          <t>Cell Biology</t>
        </is>
      </c>
      <c r="B18" s="12" t="inlineStr">
        <is>
          <t>Cells &amp; Cell Structure</t>
        </is>
      </c>
      <c r="C18" s="13" t="inlineStr">
        <is>
          <t>Archaea [BI1.09]</t>
        </is>
      </c>
      <c r="D18" s="12" t="inlineStr">
        <is>
          <t xml:space="preserve">Describe the structures of archaea, where they are found and their importance in ecosystems and industry.  </t>
        </is>
      </c>
      <c r="E18" s="12" t="inlineStr">
        <is>
          <t>c776d109-ebce-454d-825f-a4d62ac38487</t>
        </is>
      </c>
    </row>
    <row r="19" ht="45" customHeight="1">
      <c r="A19" s="12" t="inlineStr">
        <is>
          <t>Cell Biology</t>
        </is>
      </c>
      <c r="B19" s="12" t="inlineStr">
        <is>
          <t>Cells &amp; Cell Structure</t>
        </is>
      </c>
      <c r="C19" s="13" t="inlineStr">
        <is>
          <t>Microscopes [BI1.10]</t>
        </is>
      </c>
      <c r="D19" s="12" t="inlineStr">
        <is>
          <t>Describe the developments in microscopy techniques over time and explain how electron microscopy has increased understanding of cells.</t>
        </is>
      </c>
      <c r="E19" s="12" t="inlineStr">
        <is>
          <t>3b8cfa2f-faa9-47d7-acc4-583fb2e479ae</t>
        </is>
      </c>
    </row>
    <row r="20" ht="45" customHeight="1">
      <c r="A20" s="12" t="inlineStr">
        <is>
          <t>Cell Biology</t>
        </is>
      </c>
      <c r="B20" s="12" t="inlineStr">
        <is>
          <t>Cells &amp; Cell Structure</t>
        </is>
      </c>
      <c r="C20" s="13" t="inlineStr">
        <is>
          <t>Calculating Magnification I [BI1.11]</t>
        </is>
      </c>
      <c r="D20" s="12" t="inlineStr">
        <is>
          <t>Calculate magnification without unit conversions.</t>
        </is>
      </c>
      <c r="E20" s="12" t="inlineStr">
        <is>
          <t>9126ac0d-47cc-4d28-b3d6-6a983972120c</t>
        </is>
      </c>
    </row>
    <row r="21" ht="45" customHeight="1">
      <c r="A21" s="12" t="inlineStr">
        <is>
          <t>Cell Biology</t>
        </is>
      </c>
      <c r="B21" s="12" t="inlineStr">
        <is>
          <t>Cells &amp; Cell Structure</t>
        </is>
      </c>
      <c r="C21" s="13" t="inlineStr">
        <is>
          <t>Calculating Magnification II [BI1.12]</t>
        </is>
      </c>
      <c r="D21" s="12" t="inlineStr">
        <is>
          <t>Calculate magnification with unit conversions.</t>
        </is>
      </c>
      <c r="E21" s="12" t="inlineStr">
        <is>
          <t>c5959574-c65e-4346-9951-adafa66aae57</t>
        </is>
      </c>
    </row>
    <row r="22" ht="45" customHeight="1">
      <c r="A22" s="12" t="inlineStr">
        <is>
          <t>Cell Biology</t>
        </is>
      </c>
      <c r="B22" s="12" t="inlineStr">
        <is>
          <t>Cells &amp; Cell Structure</t>
        </is>
      </c>
      <c r="C22" s="13" t="inlineStr">
        <is>
          <t>Rearranging the Magnification Equation [BI1.13]</t>
        </is>
      </c>
      <c r="D22" s="12" t="inlineStr">
        <is>
          <t>Rearrange the magnification equation.</t>
        </is>
      </c>
      <c r="E22" s="12" t="inlineStr">
        <is>
          <t>52d64c24-52a4-43d3-8983-3895b2f086ff</t>
        </is>
      </c>
    </row>
    <row r="23" ht="45" customHeight="1">
      <c r="A23" s="12" t="inlineStr">
        <is>
          <t>Cell Biology</t>
        </is>
      </c>
      <c r="B23" s="12" t="inlineStr">
        <is>
          <t>Cells &amp; Cell Structure</t>
        </is>
      </c>
      <c r="C23" s="13" t="inlineStr">
        <is>
          <t>Practical: Preparing a Microscope Slide - Onion [BI1.058]</t>
        </is>
      </c>
      <c r="D23" s="12" t="inlineStr">
        <is>
          <t>Step-by-step guide to preparing a microscope slide of an onion cell for viewing under a light microscope.</t>
        </is>
      </c>
      <c r="E23" s="12" t="inlineStr">
        <is>
          <t>7f9bb70c-ad5d-4ddd-90bd-039266f21ad2</t>
        </is>
      </c>
    </row>
    <row r="24" ht="45" customHeight="1">
      <c r="A24" s="12" t="inlineStr">
        <is>
          <t>Cell Biology</t>
        </is>
      </c>
      <c r="B24" s="12" t="inlineStr">
        <is>
          <t>Cells &amp; Cell Structure</t>
        </is>
      </c>
      <c r="C24" s="13" t="inlineStr">
        <is>
          <t>Practical: Preparing a Microscope Slide - Cheek Cells [BI1.059]</t>
        </is>
      </c>
      <c r="D24" s="12" t="inlineStr">
        <is>
          <t>Step-by-step guide to preparing a microscope slide of cheek cells for viewing under a light microscope.</t>
        </is>
      </c>
      <c r="E24" s="12" t="inlineStr">
        <is>
          <t>fdeddd3b-cfcc-44b6-844b-d8b0219a2870</t>
        </is>
      </c>
    </row>
    <row r="25" ht="45" customHeight="1">
      <c r="A25" s="12" t="inlineStr">
        <is>
          <t>Cell Biology</t>
        </is>
      </c>
      <c r="B25" s="12" t="inlineStr">
        <is>
          <t>Cells &amp; Cell Structure</t>
        </is>
      </c>
      <c r="C25" s="13" t="inlineStr">
        <is>
          <t>Required Practical 1: Using a Light Microscope [BI1.14]</t>
        </is>
      </c>
      <c r="D25" s="12" t="inlineStr">
        <is>
          <t xml:space="preserve">Using a light microscope to observe, draw and label cells. </t>
        </is>
      </c>
      <c r="E25" s="12" t="inlineStr">
        <is>
          <t>b56a3e29-8d88-4a54-837c-f45c1a63d5bb</t>
        </is>
      </c>
    </row>
    <row r="26" ht="45" customHeight="1">
      <c r="A26" s="12" t="inlineStr">
        <is>
          <t>Cell Biology</t>
        </is>
      </c>
      <c r="B26" s="12" t="inlineStr">
        <is>
          <t>Cells &amp; Cell Structure</t>
        </is>
      </c>
      <c r="C26" s="13" t="inlineStr">
        <is>
          <t>Differentiation [BI1.15]</t>
        </is>
      </c>
      <c r="D26" s="12" t="inlineStr">
        <is>
          <t>Describe cell differentiation in animals and plants and explain its importance.</t>
        </is>
      </c>
      <c r="E26" s="12" t="inlineStr">
        <is>
          <t>65851c70-4454-493d-b5eb-c25c68e528b8</t>
        </is>
      </c>
    </row>
    <row r="27" ht="45" customHeight="1">
      <c r="A27" s="12" t="inlineStr">
        <is>
          <t>Cell Biology</t>
        </is>
      </c>
      <c r="B27" s="12" t="inlineStr">
        <is>
          <t>Cells &amp; Cell Structure</t>
        </is>
      </c>
      <c r="C27" s="13" t="inlineStr">
        <is>
          <t>Describing the Structure of Specialised Animal Cells [BI1.060]</t>
        </is>
      </c>
      <c r="D27" s="12" t="inlineStr">
        <is>
          <t>Give examples of specialised cells in animals and describe their features.</t>
        </is>
      </c>
      <c r="E27" s="12" t="inlineStr">
        <is>
          <t>514f4d8d-78f7-44a3-9dc8-f64a16643162</t>
        </is>
      </c>
    </row>
    <row r="28" ht="45" customHeight="1">
      <c r="A28" s="12" t="inlineStr">
        <is>
          <t>Cell Biology</t>
        </is>
      </c>
      <c r="B28" s="12" t="inlineStr">
        <is>
          <t>Cells &amp; Cell Structure</t>
        </is>
      </c>
      <c r="C28" s="13" t="inlineStr">
        <is>
          <t>Explaining the Structure of Specialised Animal Cells [BI1.16]</t>
        </is>
      </c>
      <c r="D28" s="12" t="inlineStr">
        <is>
          <t>Explain how specialised cells in animals are adapted for their functions.</t>
        </is>
      </c>
      <c r="E28" s="12" t="inlineStr">
        <is>
          <t>945ee6e1-e4db-49b2-a2fe-545cf255bff8</t>
        </is>
      </c>
    </row>
    <row r="29" ht="45" customHeight="1">
      <c r="A29" s="12" t="inlineStr">
        <is>
          <t>Cell Biology</t>
        </is>
      </c>
      <c r="B29" s="12" t="inlineStr">
        <is>
          <t>Cells &amp; Cell Structure</t>
        </is>
      </c>
      <c r="C29" s="13" t="inlineStr">
        <is>
          <t>Describing the Structure of Specialised Plant Cells [BI1.061]</t>
        </is>
      </c>
      <c r="D29" s="12" t="inlineStr">
        <is>
          <t>Give examples of specialised cells in plants and describe their features.</t>
        </is>
      </c>
      <c r="E29" s="12" t="inlineStr">
        <is>
          <t>73481703-41a9-4e00-9e28-6067c9f37682</t>
        </is>
      </c>
    </row>
    <row r="30" ht="45" customHeight="1">
      <c r="A30" s="12" t="inlineStr">
        <is>
          <t>Cell Biology</t>
        </is>
      </c>
      <c r="B30" s="12" t="inlineStr">
        <is>
          <t>Cells &amp; Cell Structure</t>
        </is>
      </c>
      <c r="C30" s="13" t="inlineStr">
        <is>
          <t>Explaining the Structure of Specialised Plant Cells [BI1.17]</t>
        </is>
      </c>
      <c r="D30" s="12" t="inlineStr">
        <is>
          <t>Explain how specialised cells in plants are adapted for their functions.</t>
        </is>
      </c>
      <c r="E30" s="12" t="inlineStr">
        <is>
          <t>0e28d82f-27a3-4260-a3bf-6905c11974a1</t>
        </is>
      </c>
    </row>
    <row r="31" ht="45" customHeight="1">
      <c r="A31" s="12" t="inlineStr">
        <is>
          <t>Cell Biology</t>
        </is>
      </c>
      <c r="B31" s="12" t="inlineStr">
        <is>
          <t>Body Cell Division &amp; Stem Cells</t>
        </is>
      </c>
      <c r="C31" s="13" t="inlineStr">
        <is>
          <t>Diagnostic: Body Cell Division &amp; Stem Cells [BI0.003]</t>
        </is>
      </c>
      <c r="D31" s="12" t="inlineStr">
        <is>
          <t>Diagnostic for the cell cycle, mitosis, stem cells and therapeutic cloning.</t>
        </is>
      </c>
      <c r="E31" s="12" t="inlineStr">
        <is>
          <t>b6a37d4f-d72d-4cd9-9a32-3500810ad0f9</t>
        </is>
      </c>
    </row>
    <row r="32" ht="45" customHeight="1">
      <c r="A32" s="12" t="inlineStr">
        <is>
          <t>Cell Biology</t>
        </is>
      </c>
      <c r="B32" s="12" t="inlineStr">
        <is>
          <t>Body Cell Division &amp; Stem Cells</t>
        </is>
      </c>
      <c r="C32" s="13" t="inlineStr">
        <is>
          <t>Chromosomes [BI1.18]</t>
        </is>
      </c>
      <c r="D32" s="12" t="inlineStr">
        <is>
          <t xml:space="preserve">State where chromosomes are found and their arrangement. Define DNA, chromosome and gene. </t>
        </is>
      </c>
      <c r="E32" s="12" t="inlineStr">
        <is>
          <t>039181d6-ab80-4d7a-9dbd-115ae3539d39</t>
        </is>
      </c>
    </row>
    <row r="33" ht="45" customHeight="1">
      <c r="A33" s="12" t="inlineStr">
        <is>
          <t>Cell Biology</t>
        </is>
      </c>
      <c r="B33" s="12" t="inlineStr">
        <is>
          <t>Body Cell Division &amp; Stem Cells</t>
        </is>
      </c>
      <c r="C33" s="13" t="inlineStr">
        <is>
          <t>The Cell Cycle [BI1.19]</t>
        </is>
      </c>
      <c r="D33" s="12" t="inlineStr">
        <is>
          <t>Describe the stages of the cell cycle.</t>
        </is>
      </c>
      <c r="E33" s="12" t="inlineStr">
        <is>
          <t>138b4d3e-9313-4047-ad8f-f6525b336237</t>
        </is>
      </c>
    </row>
    <row r="34" ht="45" customHeight="1">
      <c r="A34" s="12" t="inlineStr">
        <is>
          <t>Cell Biology</t>
        </is>
      </c>
      <c r="B34" s="12" t="inlineStr">
        <is>
          <t>Body Cell Division &amp; Stem Cells</t>
        </is>
      </c>
      <c r="C34" s="13" t="inlineStr">
        <is>
          <t>Cell Division: Mitosis [BI1.20]</t>
        </is>
      </c>
      <c r="D34" s="12" t="inlineStr">
        <is>
          <t>Describe the process of cell division by mitosis.</t>
        </is>
      </c>
      <c r="E34" s="12" t="inlineStr">
        <is>
          <t>460eedbf-6050-4503-8247-b5108403bc6b</t>
        </is>
      </c>
    </row>
    <row r="35" ht="45" customHeight="1">
      <c r="A35" s="12" t="inlineStr">
        <is>
          <t>Cell Biology</t>
        </is>
      </c>
      <c r="B35" s="12" t="inlineStr">
        <is>
          <t>Body Cell Division &amp; Stem Cells</t>
        </is>
      </c>
      <c r="C35" s="13" t="inlineStr">
        <is>
          <t>Plant Stem Cells [BI1.28]</t>
        </is>
      </c>
      <c r="D35" s="12" t="inlineStr">
        <is>
          <t>Describe where plant stem cells are found and their differentiation.</t>
        </is>
      </c>
      <c r="E35" s="12" t="inlineStr">
        <is>
          <t>d8ba480f-9cbf-42bc-bde1-35808824d2a0</t>
        </is>
      </c>
    </row>
    <row r="36" ht="45" customHeight="1">
      <c r="A36" s="12" t="inlineStr">
        <is>
          <t>Cell Biology</t>
        </is>
      </c>
      <c r="B36" s="12" t="inlineStr">
        <is>
          <t>Body Cell Division &amp; Stem Cells</t>
        </is>
      </c>
      <c r="C36" s="13" t="inlineStr">
        <is>
          <t>Using Plant Stem Cells [BI1.29]</t>
        </is>
      </c>
      <c r="D36" s="12" t="inlineStr">
        <is>
          <t>Describe how plant stem cells can be used by humans to clone plants.</t>
        </is>
      </c>
      <c r="E36" s="12" t="inlineStr">
        <is>
          <t>197f7f7f-874b-4050-9e92-3a2776ceeb8e</t>
        </is>
      </c>
    </row>
    <row r="37" ht="45" customHeight="1">
      <c r="A37" s="12" t="inlineStr">
        <is>
          <t>Cell Biology</t>
        </is>
      </c>
      <c r="B37" s="12" t="inlineStr">
        <is>
          <t>Body Cell Division &amp; Stem Cells</t>
        </is>
      </c>
      <c r="C37" s="13" t="inlineStr">
        <is>
          <t>Animal Stem Cells [BI1.30]</t>
        </is>
      </c>
      <c r="D37" s="12" t="inlineStr">
        <is>
          <t>Describe where animal stem cells are found and their differentiation.</t>
        </is>
      </c>
      <c r="E37" s="12" t="inlineStr">
        <is>
          <t>1531e981-8b67-433e-b119-382df0b4b4e3</t>
        </is>
      </c>
    </row>
    <row r="38" ht="45" customHeight="1">
      <c r="A38" s="12" t="inlineStr">
        <is>
          <t>Cell Biology</t>
        </is>
      </c>
      <c r="B38" s="12" t="inlineStr">
        <is>
          <t>Body Cell Division &amp; Stem Cells</t>
        </is>
      </c>
      <c r="C38" s="13" t="inlineStr">
        <is>
          <t>Using Animal Stem Cells [BI1.31]</t>
        </is>
      </c>
      <c r="D38" s="12" t="inlineStr">
        <is>
          <t>Describe stem cell treatments.</t>
        </is>
      </c>
      <c r="E38" s="12" t="inlineStr">
        <is>
          <t>be5f2405-96ad-440d-867c-db1e4864be84</t>
        </is>
      </c>
    </row>
    <row r="39" ht="45" customHeight="1">
      <c r="A39" s="12" t="inlineStr">
        <is>
          <t>Cell Biology</t>
        </is>
      </c>
      <c r="B39" s="12" t="inlineStr">
        <is>
          <t>Body Cell Division &amp; Stem Cells</t>
        </is>
      </c>
      <c r="C39" s="13" t="inlineStr">
        <is>
          <t>Therapeutic Cloning [BI1.32]</t>
        </is>
      </c>
      <c r="D39" s="12" t="inlineStr">
        <is>
          <t>Describe the process of therapeutic cloning and give advantages and disadvantages of it.</t>
        </is>
      </c>
      <c r="E39" s="12" t="inlineStr">
        <is>
          <t>6e58013f-ccd4-497e-a6b7-fe7de8734d0c</t>
        </is>
      </c>
    </row>
    <row r="40" ht="45" customHeight="1">
      <c r="A40" s="12" t="inlineStr">
        <is>
          <t>Cell Biology</t>
        </is>
      </c>
      <c r="B40" s="12" t="inlineStr">
        <is>
          <t>Body Cell Division &amp; Stem Cells</t>
        </is>
      </c>
      <c r="C40" s="13" t="inlineStr">
        <is>
          <t>The Ethics of Using Embryonic Stem Cells [BI1.33]</t>
        </is>
      </c>
      <c r="D40" s="12" t="inlineStr">
        <is>
          <t>Describe the ethical arguments for and against the use of embryonic stem cells.</t>
        </is>
      </c>
      <c r="E40" s="12" t="inlineStr">
        <is>
          <t>062cd99f-974c-42dd-b9f5-1d08e4185754</t>
        </is>
      </c>
    </row>
    <row r="41" ht="45" customHeight="1">
      <c r="A41" s="12" t="inlineStr">
        <is>
          <t>Cell Biology</t>
        </is>
      </c>
      <c r="B41" s="12" t="inlineStr">
        <is>
          <t>Exchanging Substances</t>
        </is>
      </c>
      <c r="C41" s="13" t="inlineStr">
        <is>
          <t>Diagnostic: Exchanging Substances [BI0.007]</t>
        </is>
      </c>
      <c r="D41" s="12" t="inlineStr">
        <is>
          <t>Diagnostic for diffusion, osmosis, active transport and the adaptations of exchange surfaces.</t>
        </is>
      </c>
      <c r="E41" s="12" t="inlineStr">
        <is>
          <t>7ef50d6d-df38-428f-ad8e-cb72c2fac547</t>
        </is>
      </c>
    </row>
    <row r="42" ht="45" customHeight="1">
      <c r="A42" s="12" t="inlineStr">
        <is>
          <t>Cell Biology</t>
        </is>
      </c>
      <c r="B42" s="12" t="inlineStr">
        <is>
          <t>Exchanging Substances</t>
        </is>
      </c>
      <c r="C42" s="13" t="inlineStr">
        <is>
          <t>Diffusion [CK20.01]</t>
        </is>
      </c>
      <c r="D42" s="12" t="inlineStr">
        <is>
          <t>Define and describe diffusion.</t>
        </is>
      </c>
      <c r="E42" s="12" t="inlineStr">
        <is>
          <t>7331537c-b434-443d-947c-7376fd173bc9</t>
        </is>
      </c>
    </row>
    <row r="43" ht="45" customHeight="1">
      <c r="A43" s="12" t="inlineStr">
        <is>
          <t>Cell Biology</t>
        </is>
      </c>
      <c r="B43" s="12" t="inlineStr">
        <is>
          <t>Exchanging Substances</t>
        </is>
      </c>
      <c r="C43" s="13" t="inlineStr">
        <is>
          <t>Exchanging Substances: Diffusion [BI1.34]</t>
        </is>
      </c>
      <c r="D43" s="12" t="inlineStr">
        <is>
          <t>Define and describe diffusion.</t>
        </is>
      </c>
      <c r="E43" s="12" t="inlineStr">
        <is>
          <t>a8620ef2-49ad-4a14-bd53-186a798f2fd5</t>
        </is>
      </c>
    </row>
    <row r="44" ht="45" customHeight="1">
      <c r="A44" s="12" t="inlineStr">
        <is>
          <t>Cell Biology</t>
        </is>
      </c>
      <c r="B44" s="12" t="inlineStr">
        <is>
          <t>Exchanging Substances</t>
        </is>
      </c>
      <c r="C44" s="13" t="inlineStr">
        <is>
          <t>Rate of Diffusion [CK20.02]</t>
        </is>
      </c>
      <c r="D44" s="12" t="inlineStr">
        <is>
          <t>List the factors that affect the rate of diffusion (difference in concentration, temperature, area &amp; distance) and apply that knowledge.</t>
        </is>
      </c>
      <c r="E44" s="12" t="inlineStr">
        <is>
          <t>2fc413b2-0085-4564-8104-5765f85ac000</t>
        </is>
      </c>
    </row>
    <row r="45" ht="45" customHeight="1">
      <c r="A45" s="12" t="inlineStr">
        <is>
          <t>Cell Biology</t>
        </is>
      </c>
      <c r="B45" s="12" t="inlineStr">
        <is>
          <t>Exchanging Substances</t>
        </is>
      </c>
      <c r="C45" s="13" t="inlineStr">
        <is>
          <t>Exchanging Substances: Rate of Diffusion [BI1.67]</t>
        </is>
      </c>
      <c r="D45" s="12" t="inlineStr">
        <is>
          <t>List the factors that affect the rate of diffusion (concentration gradient, temperature, surface area &amp; distance) and apply this knowledge.</t>
        </is>
      </c>
      <c r="E45" s="12" t="inlineStr">
        <is>
          <t>3e7da8eb-98f4-4061-8313-ac907b03dd05</t>
        </is>
      </c>
    </row>
    <row r="46" ht="45" customHeight="1">
      <c r="A46" s="12" t="inlineStr">
        <is>
          <t>Cell Biology</t>
        </is>
      </c>
      <c r="B46" s="12" t="inlineStr">
        <is>
          <t>Exchanging Substances</t>
        </is>
      </c>
      <c r="C46" s="13" t="inlineStr">
        <is>
          <t>Exchanging Substances: Explaining the Rate of Diffusion [BI1.35]</t>
        </is>
      </c>
      <c r="D46" s="12" t="inlineStr">
        <is>
          <t>Explain the factors that affect the rate of diffusion (concentration gradient, temperature, surface area &amp; distance).</t>
        </is>
      </c>
      <c r="E46" s="12" t="inlineStr">
        <is>
          <t>d736b65a-8825-43fe-91fb-8716453e090c</t>
        </is>
      </c>
    </row>
    <row r="47" ht="45" customHeight="1">
      <c r="A47" s="12" t="inlineStr">
        <is>
          <t>Cell Biology</t>
        </is>
      </c>
      <c r="B47" s="12" t="inlineStr">
        <is>
          <t>Exchanging Substances</t>
        </is>
      </c>
      <c r="C47" s="13" t="inlineStr">
        <is>
          <t>Exchanging Substances: Biological Examples of Diffusion [BI1.36]</t>
        </is>
      </c>
      <c r="D47" s="12" t="inlineStr">
        <is>
          <t>Give examples of diffusion in biology.</t>
        </is>
      </c>
      <c r="E47" s="12" t="inlineStr">
        <is>
          <t>8e2b4da2-3c4d-4563-a2bd-f8fd6a82ce36</t>
        </is>
      </c>
    </row>
    <row r="48" ht="45" customHeight="1">
      <c r="A48" s="12" t="inlineStr">
        <is>
          <t>Cell Biology</t>
        </is>
      </c>
      <c r="B48" s="12" t="inlineStr">
        <is>
          <t>Exchanging Substances</t>
        </is>
      </c>
      <c r="C48" s="13" t="inlineStr">
        <is>
          <t>Exchanging Substances: Osmosis [BI1.37]</t>
        </is>
      </c>
      <c r="D48" s="12" t="inlineStr">
        <is>
          <t>Define and describe osmosis.</t>
        </is>
      </c>
      <c r="E48" s="12" t="inlineStr">
        <is>
          <t>fd577313-9050-4a3b-8592-f6375c630c92</t>
        </is>
      </c>
    </row>
    <row r="49" ht="45" customHeight="1">
      <c r="A49" s="12" t="inlineStr">
        <is>
          <t>Cell Biology</t>
        </is>
      </c>
      <c r="B49" s="12" t="inlineStr">
        <is>
          <t>Exchanging Substances</t>
        </is>
      </c>
      <c r="C49" s="13" t="inlineStr">
        <is>
          <t>Required Practical 2: Osmosis - Method &amp; Data Collection [BI1.38]</t>
        </is>
      </c>
      <c r="D49" s="12" t="inlineStr">
        <is>
          <t>Investigate the effects of a range of concentration of solutions on the mass of potato.</t>
        </is>
      </c>
      <c r="E49" s="12" t="inlineStr">
        <is>
          <t>ab64063c-446a-4f1f-96ac-d9ec78a06ae3</t>
        </is>
      </c>
    </row>
    <row r="50" ht="45" customHeight="1">
      <c r="A50" s="12" t="inlineStr">
        <is>
          <t>Cell Biology</t>
        </is>
      </c>
      <c r="B50" s="12" t="inlineStr">
        <is>
          <t>Exchanging Substances</t>
        </is>
      </c>
      <c r="C50" s="13" t="inlineStr">
        <is>
          <t>Required Practical 2: Osmosis - Analysis &amp; Conclusion [BI1.39]</t>
        </is>
      </c>
      <c r="D50" s="12" t="inlineStr">
        <is>
          <t>Investigate the effects of a range of concentration of solutions on the mass of potato.</t>
        </is>
      </c>
      <c r="E50" s="12" t="inlineStr">
        <is>
          <t>a0dd92df-1fc6-4394-8612-cb0046583160</t>
        </is>
      </c>
    </row>
    <row r="51" ht="45" customHeight="1">
      <c r="A51" s="12" t="inlineStr">
        <is>
          <t>Cell Biology</t>
        </is>
      </c>
      <c r="B51" s="12" t="inlineStr">
        <is>
          <t>Exchanging Substances</t>
        </is>
      </c>
      <c r="C51" s="13" t="inlineStr">
        <is>
          <t>Exchanging Substances: Active Transport [BI1.42]</t>
        </is>
      </c>
      <c r="D51" s="12" t="inlineStr">
        <is>
          <t>Define and describe active transport.</t>
        </is>
      </c>
      <c r="E51" s="12" t="inlineStr">
        <is>
          <t>45e6b080-9bf6-47bf-be41-e2d90d1dbd47</t>
        </is>
      </c>
    </row>
    <row r="52" ht="45" customHeight="1">
      <c r="A52" s="12" t="inlineStr">
        <is>
          <t>Cell Biology</t>
        </is>
      </c>
      <c r="B52" s="12" t="inlineStr">
        <is>
          <t>Exchanging Substances</t>
        </is>
      </c>
      <c r="C52" s="13" t="inlineStr">
        <is>
          <t>Exchanging Substances: Examples of Active Transport [BI1.43]</t>
        </is>
      </c>
      <c r="D52" s="12" t="inlineStr">
        <is>
          <t>Give examples of active transport.</t>
        </is>
      </c>
      <c r="E52" s="12" t="inlineStr">
        <is>
          <t>d16419f5-2366-4ec4-9a51-e690ded07c66</t>
        </is>
      </c>
    </row>
    <row r="53" ht="45" customHeight="1">
      <c r="A53" s="12" t="inlineStr">
        <is>
          <t>Cell Biology</t>
        </is>
      </c>
      <c r="B53" s="12" t="inlineStr">
        <is>
          <t>Exchanging Substances</t>
        </is>
      </c>
      <c r="C53" s="13" t="inlineStr">
        <is>
          <t>Exchanging Substances: Comparing Diffusion, Osmosis &amp; Active Transport [BI1.44]</t>
        </is>
      </c>
      <c r="D53" s="12" t="inlineStr">
        <is>
          <t xml:space="preserve">Compare diffusion, osmosis and active transport. </t>
        </is>
      </c>
      <c r="E53" s="12" t="inlineStr">
        <is>
          <t>a45a553a-503f-4585-a933-54138009e6e8</t>
        </is>
      </c>
    </row>
    <row r="54" ht="45" customHeight="1">
      <c r="A54" s="12" t="inlineStr">
        <is>
          <t>Cell Biology</t>
        </is>
      </c>
      <c r="B54" s="12" t="inlineStr">
        <is>
          <t>Exchanging Substances</t>
        </is>
      </c>
      <c r="C54" s="13" t="inlineStr">
        <is>
          <t>Surface Area to Volume Ratio [BI1.45]</t>
        </is>
      </c>
      <c r="D54" s="12" t="inlineStr">
        <is>
          <t>Calculate and compare surface area to volume ratios.</t>
        </is>
      </c>
      <c r="E54" s="12" t="inlineStr">
        <is>
          <t>9d6015ed-1df6-4f6c-9991-c9718132e66f</t>
        </is>
      </c>
    </row>
    <row r="55" ht="45" customHeight="1">
      <c r="A55" s="12" t="inlineStr">
        <is>
          <t>Cell Biology</t>
        </is>
      </c>
      <c r="B55" s="12" t="inlineStr">
        <is>
          <t>Exchanging Substances</t>
        </is>
      </c>
      <c r="C55" s="13" t="inlineStr">
        <is>
          <t>The Need for Exchange Surfaces [BI1.46]</t>
        </is>
      </c>
      <c r="D55" s="12" t="inlineStr">
        <is>
          <t>Use surface area to volume ratio to explain the need for exchange surfaces in multicellular organisms.</t>
        </is>
      </c>
      <c r="E55" s="12" t="inlineStr">
        <is>
          <t>7876329a-5649-4157-b055-f75402a7d939</t>
        </is>
      </c>
    </row>
    <row r="56" ht="45" customHeight="1">
      <c r="A56" s="12" t="inlineStr">
        <is>
          <t>Cell Biology</t>
        </is>
      </c>
      <c r="B56" s="12" t="inlineStr">
        <is>
          <t>Exchanging Substances</t>
        </is>
      </c>
      <c r="C56" s="13" t="inlineStr">
        <is>
          <t>Exchange Surfaces: Alveoli [BI1.47]</t>
        </is>
      </c>
      <c r="D56" s="12" t="inlineStr">
        <is>
          <t>Describe the structure of alveoli and explain how they are adapted for exchanging materials.</t>
        </is>
      </c>
      <c r="E56" s="12" t="inlineStr">
        <is>
          <t>e57fa971-ceee-4177-b940-220749f74fc6</t>
        </is>
      </c>
    </row>
    <row r="57" ht="45" customHeight="1">
      <c r="A57" s="12" t="inlineStr">
        <is>
          <t>Cell Biology</t>
        </is>
      </c>
      <c r="B57" s="12" t="inlineStr">
        <is>
          <t>Exchanging Substances</t>
        </is>
      </c>
      <c r="C57" s="13" t="inlineStr">
        <is>
          <t>Exchange Surfaces: Villi [BI1.48]</t>
        </is>
      </c>
      <c r="D57" s="12" t="inlineStr">
        <is>
          <t>Describe the structure of villi and explain how they are adapted for exchanging materials.</t>
        </is>
      </c>
      <c r="E57" s="12" t="inlineStr">
        <is>
          <t>9a67938b-6ff3-4fe7-8073-67e369172598</t>
        </is>
      </c>
    </row>
    <row r="58" ht="45" customHeight="1">
      <c r="A58" s="12" t="inlineStr">
        <is>
          <t>Cell Biology</t>
        </is>
      </c>
      <c r="B58" s="12" t="inlineStr">
        <is>
          <t>Exchanging Substances</t>
        </is>
      </c>
      <c r="C58" s="13" t="inlineStr">
        <is>
          <t>Exchange Surfaces: Leaves [BI1.49]</t>
        </is>
      </c>
      <c r="D58" s="12" t="inlineStr">
        <is>
          <t>Describe the structure of leaves and explain how they are adapted for exchanging materials.</t>
        </is>
      </c>
      <c r="E58" s="12" t="inlineStr">
        <is>
          <t>f130fe3d-4c23-47d0-889b-46ce6455701c</t>
        </is>
      </c>
    </row>
    <row r="59" ht="45" customHeight="1">
      <c r="A59" s="12" t="inlineStr">
        <is>
          <t>Cell Biology</t>
        </is>
      </c>
      <c r="B59" s="12" t="inlineStr">
        <is>
          <t>Exchanging Substances</t>
        </is>
      </c>
      <c r="C59" s="13" t="inlineStr">
        <is>
          <t>Exchange Surfaces: Roots [BI1.50]</t>
        </is>
      </c>
      <c r="D59" s="12" t="inlineStr">
        <is>
          <t>Describe the structure of roots and explain how they are adapted for exchanging materials.</t>
        </is>
      </c>
      <c r="E59" s="12" t="inlineStr">
        <is>
          <t>9d992a53-e928-47fd-834b-49c8605784fe</t>
        </is>
      </c>
    </row>
    <row r="60" ht="45" customHeight="1">
      <c r="A60" s="12" t="inlineStr">
        <is>
          <t>Cell Biology</t>
        </is>
      </c>
      <c r="B60" s="12" t="inlineStr">
        <is>
          <t>Exchanging Substances</t>
        </is>
      </c>
      <c r="C60" s="13" t="inlineStr">
        <is>
          <t>Exchange Surfaces: Gills [BI1.51]</t>
        </is>
      </c>
      <c r="D60" s="12" t="inlineStr">
        <is>
          <t>Describe the structure of gills and explain how they are adapted for exchanging materials.</t>
        </is>
      </c>
      <c r="E60" s="12" t="inlineStr">
        <is>
          <t>19c437b2-9df5-4e0d-8827-ca26b0d0cdb1</t>
        </is>
      </c>
    </row>
    <row r="61" ht="45" customHeight="1">
      <c r="A61" s="12" t="inlineStr">
        <is>
          <t>Cell Biology</t>
        </is>
      </c>
      <c r="B61" s="12" t="inlineStr">
        <is>
          <t>Topic Review A</t>
        </is>
      </c>
      <c r="C61" s="13" t="inlineStr">
        <is>
          <t>Topic 1 Review: Cell Biology - Set A [BI1.52]</t>
        </is>
      </c>
      <c r="D61" s="12" t="inlineStr">
        <is>
          <t>Biology Topic 1 Review for Combined Science AQA Trilogy.</t>
        </is>
      </c>
      <c r="E61" s="12" t="inlineStr">
        <is>
          <t>9ee372d8-818a-427f-a5d8-ef8c1701a036</t>
        </is>
      </c>
    </row>
    <row r="62" ht="45" customHeight="1">
      <c r="A62" s="12" t="inlineStr">
        <is>
          <t>Cell Biology</t>
        </is>
      </c>
      <c r="B62" s="12" t="inlineStr">
        <is>
          <t>Topic Review B</t>
        </is>
      </c>
      <c r="C62" s="13" t="inlineStr">
        <is>
          <t>Topic 1 Review: Cell Biology - Set B [BI1.53]</t>
        </is>
      </c>
      <c r="D62" s="12" t="inlineStr">
        <is>
          <t>Biology Topic 1 Review for Combined Science AQA Trilogy.</t>
        </is>
      </c>
      <c r="E62" s="12" t="inlineStr">
        <is>
          <t>212f3255-fc53-4051-9a89-139cd0fa71ef</t>
        </is>
      </c>
    </row>
    <row r="63" ht="45" customHeight="1">
      <c r="A63" s="12" t="inlineStr">
        <is>
          <t>Organisation</t>
        </is>
      </c>
      <c r="B63" s="12" t="inlineStr">
        <is>
          <t>Human Digestive System</t>
        </is>
      </c>
      <c r="C63" s="13" t="inlineStr">
        <is>
          <t>Diagnostic: Human Digestive System [BI0.008]</t>
        </is>
      </c>
      <c r="D63" s="12" t="inlineStr">
        <is>
          <t>Diagnostic for tissues, organs, organ systems &amp; the human digestive system.</t>
        </is>
      </c>
      <c r="E63" s="12" t="inlineStr">
        <is>
          <t>ccc3118e-c728-4eaf-9b7c-1cf0a2ae6d64</t>
        </is>
      </c>
    </row>
    <row r="64" ht="45" customHeight="1">
      <c r="A64" s="12" t="inlineStr">
        <is>
          <t>Organisation</t>
        </is>
      </c>
      <c r="B64" s="12" t="inlineStr">
        <is>
          <t>Human Digestive System</t>
        </is>
      </c>
      <c r="C64" s="13" t="inlineStr">
        <is>
          <t>Life Processes [BK20.08]</t>
        </is>
      </c>
      <c r="D64" s="12" t="inlineStr">
        <is>
          <t>Classify things as alive, no longer alive and never alive and justify using knowledge of cells and life processes. Does not include MRS GREN.</t>
        </is>
      </c>
      <c r="E64" s="12" t="inlineStr">
        <is>
          <t>6062138c-5aba-429b-8e2d-6a884b36d050</t>
        </is>
      </c>
    </row>
    <row r="65" ht="45" customHeight="1">
      <c r="A65" s="12" t="inlineStr">
        <is>
          <t>Organisation</t>
        </is>
      </c>
      <c r="B65" s="12" t="inlineStr">
        <is>
          <t>Human Digestive System</t>
        </is>
      </c>
      <c r="C65" s="13" t="inlineStr">
        <is>
          <t>Animal Tissues [BI2.01]</t>
        </is>
      </c>
      <c r="D65" s="12" t="inlineStr">
        <is>
          <t>Give a definition of a tissue and some examples from animals.</t>
        </is>
      </c>
      <c r="E65" s="12" t="inlineStr">
        <is>
          <t>eadcb639-f00f-41b6-95e8-7d0aa29943b4</t>
        </is>
      </c>
    </row>
    <row r="66" ht="45" customHeight="1">
      <c r="A66" s="12" t="inlineStr">
        <is>
          <t>Organisation</t>
        </is>
      </c>
      <c r="B66" s="12" t="inlineStr">
        <is>
          <t>Human Digestive System</t>
        </is>
      </c>
      <c r="C66" s="13" t="inlineStr">
        <is>
          <t>Unicellular &amp; Multicellular Organisms [BK20.09]</t>
        </is>
      </c>
      <c r="D66" s="12" t="inlineStr">
        <is>
          <t>Classify things as unicellular or multicellular using knowledge of organisation and life processes. Does not include MRS GREN.</t>
        </is>
      </c>
      <c r="E66" s="12" t="inlineStr">
        <is>
          <t>87a901e3-2aca-4a6b-9db5-509194baac45</t>
        </is>
      </c>
    </row>
    <row r="67" ht="45" customHeight="1">
      <c r="A67" s="12" t="inlineStr">
        <is>
          <t>Organisation</t>
        </is>
      </c>
      <c r="B67" s="12" t="inlineStr">
        <is>
          <t>Human Digestive System</t>
        </is>
      </c>
      <c r="C67" s="13" t="inlineStr">
        <is>
          <t>The Need for Organ Systems [BK20.10]</t>
        </is>
      </c>
      <c r="D67" s="12" t="inlineStr">
        <is>
          <t>Explain why multicellular organisms have specialised cells, tissues, organs and organ systems.</t>
        </is>
      </c>
      <c r="E67" s="12" t="inlineStr">
        <is>
          <t>0166a60e-f3c0-412e-b2f9-e2078bced8d3</t>
        </is>
      </c>
    </row>
    <row r="68" ht="45" customHeight="1">
      <c r="A68" s="12" t="inlineStr">
        <is>
          <t>Organisation</t>
        </is>
      </c>
      <c r="B68" s="12" t="inlineStr">
        <is>
          <t>Human Digestive System</t>
        </is>
      </c>
      <c r="C68" s="13" t="inlineStr">
        <is>
          <t>Human Organs [BI2.02]</t>
        </is>
      </c>
      <c r="D68" s="12" t="inlineStr">
        <is>
          <t xml:space="preserve">Give a definition of an organ, identify some examples from humans and give their functions. </t>
        </is>
      </c>
      <c r="E68" s="12" t="inlineStr">
        <is>
          <t>a522482a-a5a7-4b89-bbf0-b14db28ceb63</t>
        </is>
      </c>
    </row>
    <row r="69" ht="45" customHeight="1">
      <c r="A69" s="12" t="inlineStr">
        <is>
          <t>Organisation</t>
        </is>
      </c>
      <c r="B69" s="12" t="inlineStr">
        <is>
          <t>Human Digestive System</t>
        </is>
      </c>
      <c r="C69" s="13" t="inlineStr">
        <is>
          <t>Human Organ Systems [BI2.03]</t>
        </is>
      </c>
      <c r="D69" s="12" t="inlineStr">
        <is>
          <t xml:space="preserve">Give a definition of an organ system, identify some examples from humans and give their functions. </t>
        </is>
      </c>
      <c r="E69" s="12" t="inlineStr">
        <is>
          <t>811934ef-15a5-458c-aff6-c1ce1dfd2d2c</t>
        </is>
      </c>
    </row>
    <row r="70" ht="45" customHeight="1">
      <c r="A70" s="12" t="inlineStr">
        <is>
          <t>Organisation</t>
        </is>
      </c>
      <c r="B70" s="12" t="inlineStr">
        <is>
          <t>Human Digestive System</t>
        </is>
      </c>
      <c r="C70" s="13" t="inlineStr">
        <is>
          <t>The Human Digestive System [BI2.04]</t>
        </is>
      </c>
      <c r="D70" s="12" t="inlineStr">
        <is>
          <t>Describe how several organs work together to digest and absorb food.</t>
        </is>
      </c>
      <c r="E70" s="12" t="inlineStr">
        <is>
          <t>1e576fd8-7779-4df2-a34f-97e11f3e1fe5</t>
        </is>
      </c>
    </row>
    <row r="71" ht="45" customHeight="1">
      <c r="A71" s="12" t="inlineStr">
        <is>
          <t>Organisation</t>
        </is>
      </c>
      <c r="B71" s="12" t="inlineStr">
        <is>
          <t>Human Digestive System</t>
        </is>
      </c>
      <c r="C71" s="13" t="inlineStr">
        <is>
          <t>The Functions of the Digestive Organs [BI2.05]</t>
        </is>
      </c>
      <c r="D71" s="12" t="inlineStr">
        <is>
          <t>Describe the functions of the organs in the digestive system.</t>
        </is>
      </c>
      <c r="E71" s="12" t="inlineStr">
        <is>
          <t>35fc0bbf-324a-4f1e-a16c-3c94c9cce622</t>
        </is>
      </c>
    </row>
    <row r="72" ht="45" customHeight="1">
      <c r="A72" s="12" t="inlineStr">
        <is>
          <t>Organisation</t>
        </is>
      </c>
      <c r="B72" s="12" t="inlineStr">
        <is>
          <t>Chemistry of Food</t>
        </is>
      </c>
      <c r="C72" s="13" t="inlineStr">
        <is>
          <t>Diagnostic: Chemistry of Food [BI0.009]</t>
        </is>
      </c>
      <c r="D72" s="12" t="inlineStr">
        <is>
          <t>Diagnostic for human diet and the chemistry of food.</t>
        </is>
      </c>
      <c r="E72" s="12" t="inlineStr">
        <is>
          <t>5c07980c-7013-4aca-a6a5-78397270d6f0</t>
        </is>
      </c>
    </row>
    <row r="73" ht="45" customHeight="1">
      <c r="A73" s="12" t="inlineStr">
        <is>
          <t>Organisation</t>
        </is>
      </c>
      <c r="B73" s="12" t="inlineStr">
        <is>
          <t>Chemistry of Food</t>
        </is>
      </c>
      <c r="C73" s="13" t="inlineStr">
        <is>
          <t>Healthy Diet [BI2.06]</t>
        </is>
      </c>
      <c r="D73" s="12" t="inlineStr">
        <is>
          <t>Describe the main components of a healthy human diet and explain why these components are needed.</t>
        </is>
      </c>
      <c r="E73" s="12" t="inlineStr">
        <is>
          <t>21b4cc98-d3e0-427f-8a6a-7ee3a6436710</t>
        </is>
      </c>
    </row>
    <row r="74" ht="45" customHeight="1">
      <c r="A74" s="12" t="inlineStr">
        <is>
          <t>Organisation</t>
        </is>
      </c>
      <c r="B74" s="12" t="inlineStr">
        <is>
          <t>Chemistry of Food</t>
        </is>
      </c>
      <c r="C74" s="13" t="inlineStr">
        <is>
          <t>Chemistry of Food: Carbohydrates [BI2.07]</t>
        </is>
      </c>
      <c r="D74" s="12" t="inlineStr">
        <is>
          <t>Describe the structure of carbohydrates and give examples of how they are used by organisms.</t>
        </is>
      </c>
      <c r="E74" s="12" t="inlineStr">
        <is>
          <t>8f6ac07a-15ff-4410-bf8b-fdd8fb0a34ef</t>
        </is>
      </c>
    </row>
    <row r="75" ht="45" customHeight="1">
      <c r="A75" s="12" t="inlineStr">
        <is>
          <t>Organisation</t>
        </is>
      </c>
      <c r="B75" s="12" t="inlineStr">
        <is>
          <t>Chemistry of Food</t>
        </is>
      </c>
      <c r="C75" s="13" t="inlineStr">
        <is>
          <t>Chemistry of Food: Proteins [BI2.08]</t>
        </is>
      </c>
      <c r="D75" s="12" t="inlineStr">
        <is>
          <t>Describe the structure of proteins and state how they are used by organisms.</t>
        </is>
      </c>
      <c r="E75" s="12" t="inlineStr">
        <is>
          <t>005102be-504b-4b14-8036-bf0b88a1c26b</t>
        </is>
      </c>
    </row>
    <row r="76" ht="45" customHeight="1">
      <c r="A76" s="12" t="inlineStr">
        <is>
          <t>Organisation</t>
        </is>
      </c>
      <c r="B76" s="12" t="inlineStr">
        <is>
          <t>Chemistry of Food</t>
        </is>
      </c>
      <c r="C76" s="13" t="inlineStr">
        <is>
          <t>Chemistry of Food: Lipids [BI2.09]</t>
        </is>
      </c>
      <c r="D76" s="12" t="inlineStr">
        <is>
          <t>Describe the structure of lipids and state how they are used by organisms.</t>
        </is>
      </c>
      <c r="E76" s="12" t="inlineStr">
        <is>
          <t>58488707-4087-4764-b598-b2a895fb0ff6</t>
        </is>
      </c>
    </row>
    <row r="77" ht="45" customHeight="1">
      <c r="A77" s="12" t="inlineStr">
        <is>
          <t>Organisation</t>
        </is>
      </c>
      <c r="B77" s="12" t="inlineStr">
        <is>
          <t>Enzymes &amp; Digestion</t>
        </is>
      </c>
      <c r="C77" s="13" t="inlineStr">
        <is>
          <t>Diagnostic: Enzymes &amp; Digestion [BI0.010]</t>
        </is>
      </c>
      <c r="D77" s="12" t="inlineStr">
        <is>
          <t>Diagnostic for the structure and function of enzymes and chemical digestion.</t>
        </is>
      </c>
      <c r="E77" s="12" t="inlineStr">
        <is>
          <t>8425e1df-05ee-41ad-9104-93f84120362d</t>
        </is>
      </c>
    </row>
    <row r="78" ht="45" customHeight="1">
      <c r="A78" s="12" t="inlineStr">
        <is>
          <t>Organisation</t>
        </is>
      </c>
      <c r="B78" s="12" t="inlineStr">
        <is>
          <t>Enzymes &amp; Digestion</t>
        </is>
      </c>
      <c r="C78" s="13" t="inlineStr">
        <is>
          <t>Enzymes: Structure &amp; Function [BI2.10]</t>
        </is>
      </c>
      <c r="D78" s="12" t="inlineStr">
        <is>
          <t>Describe the structure of enzymes and the lock and key model.</t>
        </is>
      </c>
      <c r="E78" s="12" t="inlineStr">
        <is>
          <t>9a3c9a4c-c23a-4ea6-ab8b-e7f2eaa97afd</t>
        </is>
      </c>
    </row>
    <row r="79" ht="45" customHeight="1">
      <c r="A79" s="12" t="inlineStr">
        <is>
          <t>Organisation</t>
        </is>
      </c>
      <c r="B79" s="12" t="inlineStr">
        <is>
          <t>Enzymes &amp; Digestion</t>
        </is>
      </c>
      <c r="C79" s="13" t="inlineStr">
        <is>
          <t>Enzymes: Metabolism [BI2.11]</t>
        </is>
      </c>
      <c r="D79" s="12" t="inlineStr">
        <is>
          <t>Define metabolism and state that enzymes regulate metabolism.</t>
        </is>
      </c>
      <c r="E79" s="12" t="inlineStr">
        <is>
          <t>9d731c14-3439-4b67-b4a9-207254b6281e</t>
        </is>
      </c>
    </row>
    <row r="80" ht="45" customHeight="1">
      <c r="A80" s="12" t="inlineStr">
        <is>
          <t>Organisation</t>
        </is>
      </c>
      <c r="B80" s="12" t="inlineStr">
        <is>
          <t>Enzymes &amp; Digestion</t>
        </is>
      </c>
      <c r="C80" s="13" t="inlineStr">
        <is>
          <t>Enzymes: Factors Affecting Activity [BI2.12]</t>
        </is>
      </c>
      <c r="D80" s="12" t="inlineStr">
        <is>
          <t>State that temperature and pH affect the rate of an enzyme catalysed reaction.</t>
        </is>
      </c>
      <c r="E80" s="12" t="inlineStr">
        <is>
          <t>32b64d64-df9f-4ee3-adae-a5bb9b909068</t>
        </is>
      </c>
    </row>
    <row r="81" ht="45" customHeight="1">
      <c r="A81" s="12" t="inlineStr">
        <is>
          <t>Organisation</t>
        </is>
      </c>
      <c r="B81" s="12" t="inlineStr">
        <is>
          <t>Enzymes &amp; Digestion</t>
        </is>
      </c>
      <c r="C81" s="13" t="inlineStr">
        <is>
          <t>Enzymes: Collision Theory [BI2.13]</t>
        </is>
      </c>
      <c r="D81" s="12" t="inlineStr">
        <is>
          <t>Use collision theory to explain how concentration, surface area, temperature and catalyst (including enzymes) affect the rate of reaction.</t>
        </is>
      </c>
      <c r="E81" s="12" t="inlineStr">
        <is>
          <t>73ef4ab9-44a7-46d2-a53b-ea420525e80d</t>
        </is>
      </c>
    </row>
    <row r="82" ht="45" customHeight="1">
      <c r="A82" s="12" t="inlineStr">
        <is>
          <t>Organisation</t>
        </is>
      </c>
      <c r="B82" s="12" t="inlineStr">
        <is>
          <t>Enzymes &amp; Digestion</t>
        </is>
      </c>
      <c r="C82" s="13" t="inlineStr">
        <is>
          <t>Enzymes: Explaining Factors Affecting Activity [BI2.14]</t>
        </is>
      </c>
      <c r="D82" s="12" t="inlineStr">
        <is>
          <t>Explain why temperature and pH affect the rate of an enzyme catalysed reaction.</t>
        </is>
      </c>
      <c r="E82" s="12" t="inlineStr">
        <is>
          <t>1b5ded1e-b0bd-43df-9552-a55fceb4cbe5</t>
        </is>
      </c>
    </row>
    <row r="83" ht="45" customHeight="1">
      <c r="A83" s="12" t="inlineStr">
        <is>
          <t>Organisation</t>
        </is>
      </c>
      <c r="B83" s="12" t="inlineStr">
        <is>
          <t>Enzymes &amp; Digestion</t>
        </is>
      </c>
      <c r="C83" s="13" t="inlineStr">
        <is>
          <t>Enzymes: Rate Calculations I [BI2.15]</t>
        </is>
      </c>
      <c r="D83" s="12" t="inlineStr">
        <is>
          <t>Calculate rate of enzyme driven reactions. Word problems and no unit conversions.</t>
        </is>
      </c>
      <c r="E83" s="12" t="inlineStr">
        <is>
          <t>02ceeb02-b5f7-4900-8666-7c60a67209a5</t>
        </is>
      </c>
    </row>
    <row r="84" ht="45" customHeight="1">
      <c r="A84" s="12" t="inlineStr">
        <is>
          <t>Organisation</t>
        </is>
      </c>
      <c r="B84" s="12" t="inlineStr">
        <is>
          <t>Enzymes &amp; Digestion</t>
        </is>
      </c>
      <c r="C84" s="13" t="inlineStr">
        <is>
          <t>Enzymes: Rate Calculations II [BI2.16]</t>
        </is>
      </c>
      <c r="D84" s="12" t="inlineStr">
        <is>
          <t xml:space="preserve">Calculate rate of enzyme driven reactions. Word problems, tables and unit conversions. </t>
        </is>
      </c>
      <c r="E84" s="12" t="inlineStr">
        <is>
          <t>ecd11b70-00c4-4173-813d-38752d7dea47</t>
        </is>
      </c>
    </row>
    <row r="85" ht="45" customHeight="1">
      <c r="A85" s="12" t="inlineStr">
        <is>
          <t>Organisation</t>
        </is>
      </c>
      <c r="B85" s="12" t="inlineStr">
        <is>
          <t>Enzymes &amp; Digestion</t>
        </is>
      </c>
      <c r="C85" s="13" t="inlineStr">
        <is>
          <t>Enzymes: Rate Calculations III [BI2.17]</t>
        </is>
      </c>
      <c r="D85" s="12" t="inlineStr">
        <is>
          <t xml:space="preserve">Calculate rate of enzyme driven reactions. Word problems, tables, graphs and unit conversions. </t>
        </is>
      </c>
      <c r="E85" s="12" t="inlineStr">
        <is>
          <t>c947786a-6c45-4495-92ee-9ca0da0f1030</t>
        </is>
      </c>
    </row>
    <row r="86" ht="45" customHeight="1">
      <c r="A86" s="12" t="inlineStr">
        <is>
          <t>Organisation</t>
        </is>
      </c>
      <c r="B86" s="12" t="inlineStr">
        <is>
          <t>Enzymes &amp; Digestion</t>
        </is>
      </c>
      <c r="C86" s="13" t="inlineStr">
        <is>
          <t>Enzymes: Digestive Enzymes [BI2.18]</t>
        </is>
      </c>
      <c r="D86" s="12" t="inlineStr">
        <is>
          <t xml:space="preserve">State where digestive enzymes are produced/found, their substrates and products. </t>
        </is>
      </c>
      <c r="E86" s="12" t="inlineStr">
        <is>
          <t>7525a3d8-5644-4f66-a9e1-b3167c49737e</t>
        </is>
      </c>
    </row>
    <row r="87" ht="45" customHeight="1">
      <c r="A87" s="12" t="inlineStr">
        <is>
          <t>Organisation</t>
        </is>
      </c>
      <c r="B87" s="12" t="inlineStr">
        <is>
          <t>Enzymes &amp; Digestion</t>
        </is>
      </c>
      <c r="C87" s="13" t="inlineStr">
        <is>
          <t>The Production &amp; Function of Bile [BI2.19]</t>
        </is>
      </c>
      <c r="D87" s="12" t="inlineStr">
        <is>
          <t>State where bile is produced and stored. Describe the role of bile in digestion.</t>
        </is>
      </c>
      <c r="E87" s="12" t="inlineStr">
        <is>
          <t>a1f135b1-65e8-4575-b35d-46dc44e9db83</t>
        </is>
      </c>
    </row>
    <row r="88" ht="45" customHeight="1">
      <c r="A88" s="12" t="inlineStr">
        <is>
          <t>Organisation</t>
        </is>
      </c>
      <c r="B88" s="12" t="inlineStr">
        <is>
          <t>Enzymes &amp; Digestion</t>
        </is>
      </c>
      <c r="C88" s="13" t="inlineStr">
        <is>
          <t>Enzymes: Describing Enzyme Activity Data [BI2.20]</t>
        </is>
      </c>
      <c r="D88" s="12" t="inlineStr">
        <is>
          <t>Describe patterns in enzyme activity data in graphs and tables.</t>
        </is>
      </c>
      <c r="E88" s="12" t="inlineStr">
        <is>
          <t>f95fe956-5d6a-47c2-b7b7-8f191e4cc818</t>
        </is>
      </c>
    </row>
    <row r="89" ht="45" customHeight="1">
      <c r="A89" s="12" t="inlineStr">
        <is>
          <t>Organisation</t>
        </is>
      </c>
      <c r="B89" s="12" t="inlineStr">
        <is>
          <t>Enzymes &amp; Digestion</t>
        </is>
      </c>
      <c r="C89" s="13" t="inlineStr">
        <is>
          <t>Enzymes: Interpreting Enzyme Activity Data [BI2.21]</t>
        </is>
      </c>
      <c r="D89" s="12" t="inlineStr">
        <is>
          <t>Interpret data to explain enzyme activity and apply knowledge.</t>
        </is>
      </c>
      <c r="E89" s="12" t="inlineStr">
        <is>
          <t>15f35723-35e4-4fc3-ab43-df3daa32aaa5</t>
        </is>
      </c>
    </row>
    <row r="90" ht="45" customHeight="1">
      <c r="A90" s="12" t="inlineStr">
        <is>
          <t>Organisation</t>
        </is>
      </c>
      <c r="B90" s="12" t="inlineStr">
        <is>
          <t>Enzymes &amp; Digestion</t>
        </is>
      </c>
      <c r="C90" s="13" t="inlineStr">
        <is>
          <t>Required Practical 3: Qualitative Carbohydrate Tests [BI2.22]</t>
        </is>
      </c>
      <c r="D90" s="12" t="inlineStr">
        <is>
          <t>Use iodine solution and Benedict's reagent to test for carbohydrates (glucose and starch).</t>
        </is>
      </c>
      <c r="E90" s="12" t="inlineStr">
        <is>
          <t>eaae2bed-a5ea-49ed-8897-152bc449325c</t>
        </is>
      </c>
    </row>
    <row r="91" ht="45" customHeight="1">
      <c r="A91" s="12" t="inlineStr">
        <is>
          <t>Organisation</t>
        </is>
      </c>
      <c r="B91" s="12" t="inlineStr">
        <is>
          <t>Enzymes &amp; Digestion</t>
        </is>
      </c>
      <c r="C91" s="13" t="inlineStr">
        <is>
          <t>Required Practical 3: Qualitative Protein Tests [BI2.23]</t>
        </is>
      </c>
      <c r="D91" s="12" t="inlineStr">
        <is>
          <t>Use biuret reagent to test for proteins.</t>
        </is>
      </c>
      <c r="E91" s="12" t="inlineStr">
        <is>
          <t>2ffcaee7-876b-453f-a543-e66f96029cdd</t>
        </is>
      </c>
    </row>
    <row r="92" ht="45" customHeight="1">
      <c r="A92" s="12" t="inlineStr">
        <is>
          <t>Organisation</t>
        </is>
      </c>
      <c r="B92" s="12" t="inlineStr">
        <is>
          <t>Enzymes &amp; Digestion</t>
        </is>
      </c>
      <c r="C92" s="13" t="inlineStr">
        <is>
          <t>Required Practical 3: Qualitative Lipid Tests [BI2.24]</t>
        </is>
      </c>
      <c r="D92" s="12" t="inlineStr">
        <is>
          <t>Use ethanol and water or Sudan III solution to test for lipids.</t>
        </is>
      </c>
      <c r="E92" s="12" t="inlineStr">
        <is>
          <t>86836825-4109-4581-810f-fc5260af04d7</t>
        </is>
      </c>
    </row>
    <row r="93" ht="45" customHeight="1">
      <c r="A93" s="12" t="inlineStr">
        <is>
          <t>Organisation</t>
        </is>
      </c>
      <c r="B93" s="12" t="inlineStr">
        <is>
          <t>Enzymes &amp; Digestion</t>
        </is>
      </c>
      <c r="C93" s="13" t="inlineStr">
        <is>
          <t>Required Practical 3: Testing Foods for Biological Molecules [BI2.25]</t>
        </is>
      </c>
      <c r="D93" s="12" t="inlineStr">
        <is>
          <t>Use reagents to test for carbohydrates (glucose and starch), lipids and protein in a range of foods.</t>
        </is>
      </c>
      <c r="E93" s="12" t="inlineStr">
        <is>
          <t>4fbd132c-91c3-4983-a425-8bb848c1b6de</t>
        </is>
      </c>
    </row>
    <row r="94" ht="45" customHeight="1">
      <c r="A94" s="12" t="inlineStr">
        <is>
          <t>Organisation</t>
        </is>
      </c>
      <c r="B94" s="12" t="inlineStr">
        <is>
          <t>Enzymes &amp; Digestion</t>
        </is>
      </c>
      <c r="C94" s="13" t="inlineStr">
        <is>
          <t>Required Practical 4: Effect of pH on Amylase - Method [BI2.26]</t>
        </is>
      </c>
      <c r="D94" s="12" t="inlineStr">
        <is>
          <t>Investigate the effect of pH on the rate of reaction of amylase.</t>
        </is>
      </c>
      <c r="E94" s="12" t="inlineStr">
        <is>
          <t>9a753e33-607d-48b3-a5ae-cf92bbca53ed</t>
        </is>
      </c>
    </row>
    <row r="95" ht="45" customHeight="1">
      <c r="A95" s="12" t="inlineStr">
        <is>
          <t>Organisation</t>
        </is>
      </c>
      <c r="B95" s="12" t="inlineStr">
        <is>
          <t>Enzymes &amp; Digestion</t>
        </is>
      </c>
      <c r="C95" s="13" t="inlineStr">
        <is>
          <t>Required Practical 4: Effect of pH on Amylase - Analysis &amp; Concl. [BI2.27]</t>
        </is>
      </c>
      <c r="D95" s="12" t="inlineStr">
        <is>
          <t>Investigate the effect of pH on the rate of reaction of amylase.</t>
        </is>
      </c>
      <c r="E95" s="12" t="inlineStr">
        <is>
          <t>80a11f05-fbba-4b04-8a10-2074e83cbdfe</t>
        </is>
      </c>
    </row>
    <row r="96" ht="45" customHeight="1">
      <c r="A96" s="12" t="inlineStr">
        <is>
          <t>Organisation</t>
        </is>
      </c>
      <c r="B96" s="12" t="inlineStr">
        <is>
          <t>Breathing &amp; Gas Exchange</t>
        </is>
      </c>
      <c r="C96" s="13" t="inlineStr">
        <is>
          <t>Diagnostic: Breathing &amp; Gas Exchange [BI0.011]</t>
        </is>
      </c>
      <c r="D96" s="12" t="inlineStr">
        <is>
          <t>Diagnostic for human gas exchange and breathing.</t>
        </is>
      </c>
      <c r="E96" s="12" t="inlineStr">
        <is>
          <t>3328283c-7335-4cb8-8c62-d42a33501719</t>
        </is>
      </c>
    </row>
    <row r="97" ht="45" customHeight="1">
      <c r="A97" s="12" t="inlineStr">
        <is>
          <t>Organisation</t>
        </is>
      </c>
      <c r="B97" s="12" t="inlineStr">
        <is>
          <t>Breathing &amp; Gas Exchange</t>
        </is>
      </c>
      <c r="C97" s="13" t="inlineStr">
        <is>
          <t>The Human Gas Exchange System [BI2.34]</t>
        </is>
      </c>
      <c r="D97" s="12" t="inlineStr">
        <is>
          <t>Describe the structure and function of the human gas exchange system.</t>
        </is>
      </c>
      <c r="E97" s="12" t="inlineStr">
        <is>
          <t>1a82cb3c-7118-4c08-8280-a7cbcdb1397e</t>
        </is>
      </c>
    </row>
    <row r="98" ht="45" customHeight="1">
      <c r="A98" s="12" t="inlineStr">
        <is>
          <t>Organisation</t>
        </is>
      </c>
      <c r="B98" s="12" t="inlineStr">
        <is>
          <t>Breathing &amp; Gas Exchange</t>
        </is>
      </c>
      <c r="C98" s="13" t="inlineStr">
        <is>
          <t>Mechanics of Breathing [BI2.35]</t>
        </is>
      </c>
      <c r="D98" s="12" t="inlineStr">
        <is>
          <t>Explain the mechanical process of breathing and model breathing using a bell jar.</t>
        </is>
      </c>
      <c r="E98" s="12" t="inlineStr">
        <is>
          <t>bd8ce58e-e36a-4f90-b2e3-1d2503108a22</t>
        </is>
      </c>
    </row>
    <row r="99" ht="45" customHeight="1">
      <c r="A99" s="12" t="inlineStr">
        <is>
          <t>Organisation</t>
        </is>
      </c>
      <c r="B99" s="12" t="inlineStr">
        <is>
          <t>Breathing &amp; Gas Exchange</t>
        </is>
      </c>
      <c r="C99" s="13" t="inlineStr">
        <is>
          <t>How Lungs are Adapted for Gas Exchange [BI2.36]</t>
        </is>
      </c>
      <c r="D99" s="12" t="inlineStr">
        <is>
          <t>Identify main features of the lungs and explain how they facilitate air gas exchange in humans.</t>
        </is>
      </c>
      <c r="E99" s="12" t="inlineStr">
        <is>
          <t>3b23e1c0-3fde-43c5-aa82-276536b70e34</t>
        </is>
      </c>
    </row>
    <row r="100" ht="45" customHeight="1">
      <c r="A100" s="12" t="inlineStr">
        <is>
          <t>Organisation</t>
        </is>
      </c>
      <c r="B100" s="12" t="inlineStr">
        <is>
          <t>Breathing &amp; Gas Exchange</t>
        </is>
      </c>
      <c r="C100" s="13" t="inlineStr">
        <is>
          <t>Calculating Breathing Rate I [BI2.37]</t>
        </is>
      </c>
      <c r="D100" s="12" t="inlineStr">
        <is>
          <t>Identify the structures of the lung and complete simple calculations of breathing rates.</t>
        </is>
      </c>
      <c r="E100" s="12" t="inlineStr">
        <is>
          <t>8572ad65-eb82-4fd9-9470-6759b4038b0c</t>
        </is>
      </c>
    </row>
    <row r="101" ht="45" customHeight="1">
      <c r="A101" s="12" t="inlineStr">
        <is>
          <t>Organisation</t>
        </is>
      </c>
      <c r="B101" s="12" t="inlineStr">
        <is>
          <t>Breathing &amp; Gas Exchange</t>
        </is>
      </c>
      <c r="C101" s="13" t="inlineStr">
        <is>
          <t>Calculating Breathing Rate II [BI2.38]</t>
        </is>
      </c>
      <c r="D101" s="12" t="inlineStr">
        <is>
          <t>Identify the structures of the lung and calculate breathing rates using data from tables and graphs.</t>
        </is>
      </c>
      <c r="E101" s="12" t="inlineStr">
        <is>
          <t>e6605396-45f1-43fd-8e48-ecbc2f95f429</t>
        </is>
      </c>
    </row>
    <row r="102" ht="45" customHeight="1">
      <c r="A102" s="12" t="inlineStr">
        <is>
          <t>Organisation</t>
        </is>
      </c>
      <c r="B102" s="12" t="inlineStr">
        <is>
          <t>Circulatory System</t>
        </is>
      </c>
      <c r="C102" s="13" t="inlineStr">
        <is>
          <t>Diagnostic: Circulatory System [BI0.012]</t>
        </is>
      </c>
      <c r="D102" s="12" t="inlineStr">
        <is>
          <t>Diagnostic for the structure and function of the heart, blood vessels, blood and blood components.</t>
        </is>
      </c>
      <c r="E102" s="12" t="inlineStr">
        <is>
          <t>451bfa96-a455-41c3-8b8c-1a3dfe379fe9</t>
        </is>
      </c>
    </row>
    <row r="103" ht="45" customHeight="1">
      <c r="A103" s="12" t="inlineStr">
        <is>
          <t>Organisation</t>
        </is>
      </c>
      <c r="B103" s="12" t="inlineStr">
        <is>
          <t>Circulatory System</t>
        </is>
      </c>
      <c r="C103" s="13" t="inlineStr">
        <is>
          <t>The Need for Transport Systems [BI2.39]</t>
        </is>
      </c>
      <c r="D103" s="12" t="inlineStr">
        <is>
          <t>Use volume and diffusion distance to explain the need for transport systems in multicellular organisms.</t>
        </is>
      </c>
      <c r="E103" s="12" t="inlineStr">
        <is>
          <t>b68f1122-5bf3-4888-9bdd-beb1f9c738e2</t>
        </is>
      </c>
    </row>
    <row r="104" ht="45" customHeight="1">
      <c r="A104" s="12" t="inlineStr">
        <is>
          <t>Organisation</t>
        </is>
      </c>
      <c r="B104" s="12" t="inlineStr">
        <is>
          <t>Circulatory System</t>
        </is>
      </c>
      <c r="C104" s="13" t="inlineStr">
        <is>
          <t>Circulatory System: Introduction [BI2.40]</t>
        </is>
      </c>
      <c r="D104" s="12" t="inlineStr">
        <is>
          <t>Describe the double circulatory system and the structure and function of the blood.</t>
        </is>
      </c>
      <c r="E104" s="12" t="inlineStr">
        <is>
          <t>b353c819-c53e-478d-af2e-5518e2c39ba8</t>
        </is>
      </c>
    </row>
    <row r="105" ht="45" customHeight="1">
      <c r="A105" s="12" t="inlineStr">
        <is>
          <t>Organisation</t>
        </is>
      </c>
      <c r="B105" s="12" t="inlineStr">
        <is>
          <t>Circulatory System</t>
        </is>
      </c>
      <c r="C105" s="13" t="inlineStr">
        <is>
          <t>Human Heart: Structure [BI2.41]</t>
        </is>
      </c>
      <c r="D105" s="12" t="inlineStr">
        <is>
          <t>Identify the blood vessels and chambers of the heart.</t>
        </is>
      </c>
      <c r="E105" s="12" t="inlineStr">
        <is>
          <t>9e7211d1-03d9-453f-a700-78779860222d</t>
        </is>
      </c>
    </row>
    <row r="106" ht="45" customHeight="1">
      <c r="A106" s="12" t="inlineStr">
        <is>
          <t>Organisation</t>
        </is>
      </c>
      <c r="B106" s="12" t="inlineStr">
        <is>
          <t>Circulatory System</t>
        </is>
      </c>
      <c r="C106" s="13" t="inlineStr">
        <is>
          <t>Human Heart: Function [BI2.42]</t>
        </is>
      </c>
      <c r="D106" s="12" t="inlineStr">
        <is>
          <t>Describe blood flow in the heart and the function of each heart structure.</t>
        </is>
      </c>
      <c r="E106" s="12" t="inlineStr">
        <is>
          <t>84f2e60a-0f81-45cf-99c8-9f6f9e4ba63f</t>
        </is>
      </c>
    </row>
    <row r="107" ht="45" customHeight="1">
      <c r="A107" s="12" t="inlineStr">
        <is>
          <t>Organisation</t>
        </is>
      </c>
      <c r="B107" s="12" t="inlineStr">
        <is>
          <t>Circulatory System</t>
        </is>
      </c>
      <c r="C107" s="13" t="inlineStr">
        <is>
          <t>Human Heart: Explaining the Structure [BI2.43]</t>
        </is>
      </c>
      <c r="D107" s="12" t="inlineStr">
        <is>
          <t>Explain the structures and adaptations of the heart.</t>
        </is>
      </c>
      <c r="E107" s="12" t="inlineStr">
        <is>
          <t>69e295a9-d4e8-4d07-bd91-760afee9e067</t>
        </is>
      </c>
    </row>
    <row r="108" ht="45" customHeight="1">
      <c r="A108" s="12" t="inlineStr">
        <is>
          <t>Organisation</t>
        </is>
      </c>
      <c r="B108" s="12" t="inlineStr">
        <is>
          <t>Circulatory System</t>
        </is>
      </c>
      <c r="C108" s="13" t="inlineStr">
        <is>
          <t>Circulatory System: Measuring Heart Rate [BI2.44]</t>
        </is>
      </c>
      <c r="D108" s="12" t="inlineStr">
        <is>
          <t>Describe what causes a pulse and show how it can be used the measure pulse/heart rate.</t>
        </is>
      </c>
      <c r="E108" s="12" t="inlineStr">
        <is>
          <t>d7aa69bb-ad4d-4d10-b5fb-7db4fb411a12</t>
        </is>
      </c>
    </row>
    <row r="109" ht="45" customHeight="1">
      <c r="A109" s="12" t="inlineStr">
        <is>
          <t>Organisation</t>
        </is>
      </c>
      <c r="B109" s="12" t="inlineStr">
        <is>
          <t>Circulatory System</t>
        </is>
      </c>
      <c r="C109" s="13" t="inlineStr">
        <is>
          <t>Human Heart: How the Heart Beats (Natural Pacemaker) [BI2.45]</t>
        </is>
      </c>
      <c r="D109" s="12" t="inlineStr">
        <is>
          <t>Describe what a natural pacemaker is and where it can be found.</t>
        </is>
      </c>
      <c r="E109" s="12" t="inlineStr">
        <is>
          <t>bd3a5725-4416-4bd3-a1c2-3fc2b911101c</t>
        </is>
      </c>
    </row>
    <row r="110" ht="45" customHeight="1">
      <c r="A110" s="12" t="inlineStr">
        <is>
          <t>Organisation</t>
        </is>
      </c>
      <c r="B110" s="12" t="inlineStr">
        <is>
          <t>Circulatory System</t>
        </is>
      </c>
      <c r="C110" s="13" t="inlineStr">
        <is>
          <t>Blood Vessels: Structure &amp; Functions [BI2.46]</t>
        </is>
      </c>
      <c r="D110" s="12" t="inlineStr">
        <is>
          <t>Describe the structure of the different blood vessels and their functions.</t>
        </is>
      </c>
      <c r="E110" s="12" t="inlineStr">
        <is>
          <t>f2924384-9be4-458b-a22a-4075f6ddc076</t>
        </is>
      </c>
    </row>
    <row r="111" ht="45" customHeight="1">
      <c r="A111" s="12" t="inlineStr">
        <is>
          <t>Organisation</t>
        </is>
      </c>
      <c r="B111" s="12" t="inlineStr">
        <is>
          <t>Circulatory System</t>
        </is>
      </c>
      <c r="C111" s="13" t="inlineStr">
        <is>
          <t>Blood Vessels: Explaining the Structure [BI2.47]</t>
        </is>
      </c>
      <c r="D111" s="12" t="inlineStr">
        <is>
          <t>Explain how blood vessels are adapted for their function.</t>
        </is>
      </c>
      <c r="E111" s="12" t="inlineStr">
        <is>
          <t>d18e04d0-7b8b-4b94-a95e-9197847ce052</t>
        </is>
      </c>
    </row>
    <row r="112" ht="45" customHeight="1">
      <c r="A112" s="12" t="inlineStr">
        <is>
          <t>Organisation</t>
        </is>
      </c>
      <c r="B112" s="12" t="inlineStr">
        <is>
          <t>Circulatory System</t>
        </is>
      </c>
      <c r="C112" s="13" t="inlineStr">
        <is>
          <t>Blood Components: Functions [BI2.49]</t>
        </is>
      </c>
      <c r="D112" s="12" t="inlineStr">
        <is>
          <t>Identify the components of blood and list their functions.</t>
        </is>
      </c>
      <c r="E112" s="12" t="inlineStr">
        <is>
          <t>f49b4590-c8b9-4158-bd36-e1c1c076ccef</t>
        </is>
      </c>
    </row>
    <row r="113" ht="45" customHeight="1">
      <c r="A113" s="12" t="inlineStr">
        <is>
          <t>Organisation</t>
        </is>
      </c>
      <c r="B113" s="12" t="inlineStr">
        <is>
          <t>Circulatory System</t>
        </is>
      </c>
      <c r="C113" s="13" t="inlineStr">
        <is>
          <t>Blood Components: Structures [BI2.50]</t>
        </is>
      </c>
      <c r="D113" s="12" t="inlineStr">
        <is>
          <t>Describe the structure of components of blood.</t>
        </is>
      </c>
      <c r="E113" s="12" t="inlineStr">
        <is>
          <t>fa336815-1aa9-475b-8f6c-13439a201f9b</t>
        </is>
      </c>
    </row>
    <row r="114" ht="45" customHeight="1">
      <c r="A114" s="12" t="inlineStr">
        <is>
          <t>Organisation</t>
        </is>
      </c>
      <c r="B114" s="12" t="inlineStr">
        <is>
          <t>Circulatory System</t>
        </is>
      </c>
      <c r="C114" s="13" t="inlineStr">
        <is>
          <t>Blood Components: Explaining the Structures [BI2.51]</t>
        </is>
      </c>
      <c r="D114" s="12" t="inlineStr">
        <is>
          <t>Explain how components of blood are adapted for their functions.</t>
        </is>
      </c>
      <c r="E114" s="12" t="inlineStr">
        <is>
          <t>5a004078-e8e6-4095-bdf8-efba7a050037</t>
        </is>
      </c>
    </row>
    <row r="115" ht="45" customHeight="1">
      <c r="A115" s="12" t="inlineStr">
        <is>
          <t>Organisation</t>
        </is>
      </c>
      <c r="B115" s="12" t="inlineStr">
        <is>
          <t>Circulatory System</t>
        </is>
      </c>
      <c r="C115" s="13" t="inlineStr">
        <is>
          <t>Rate of Blood Flow: Introduction [BI2.95]</t>
        </is>
      </c>
      <c r="D115" s="12" t="inlineStr">
        <is>
          <t>Define rate of blood flow and explain why it is important.</t>
        </is>
      </c>
      <c r="E115" s="12" t="inlineStr">
        <is>
          <t>9c947417-7d59-4c95-8a30-f0d9266b1b76</t>
        </is>
      </c>
    </row>
    <row r="116" ht="45" customHeight="1">
      <c r="A116" s="12" t="inlineStr">
        <is>
          <t>Organisation</t>
        </is>
      </c>
      <c r="B116" s="12" t="inlineStr">
        <is>
          <t>Circulatory System</t>
        </is>
      </c>
      <c r="C116" s="13" t="inlineStr">
        <is>
          <t>Rate of Blood Flow: Calculating I [BI2.52]</t>
        </is>
      </c>
      <c r="D116" s="12" t="inlineStr">
        <is>
          <t>Calculate rate of blood flow. Word problems and no unit conversions.</t>
        </is>
      </c>
      <c r="E116" s="12" t="inlineStr">
        <is>
          <t>b22802a8-a6df-4718-ba92-006b9a487f76</t>
        </is>
      </c>
    </row>
    <row r="117" ht="45" customHeight="1">
      <c r="A117" s="12" t="inlineStr">
        <is>
          <t>Organisation</t>
        </is>
      </c>
      <c r="B117" s="12" t="inlineStr">
        <is>
          <t>Circulatory System</t>
        </is>
      </c>
      <c r="C117" s="13" t="inlineStr">
        <is>
          <t>Rate of Blood Flow: Calculating II [BI2.53]</t>
        </is>
      </c>
      <c r="D117" s="12" t="inlineStr">
        <is>
          <t>Calculate rate of blood flow. Word problems and unit conversions.</t>
        </is>
      </c>
      <c r="E117" s="12" t="inlineStr">
        <is>
          <t>8db75251-75c4-42bc-ae21-d8d956f34edf</t>
        </is>
      </c>
    </row>
    <row r="118" ht="45" customHeight="1">
      <c r="A118" s="12" t="inlineStr">
        <is>
          <t>Organisation</t>
        </is>
      </c>
      <c r="B118" s="12" t="inlineStr">
        <is>
          <t>Circulatory System</t>
        </is>
      </c>
      <c r="C118" s="13" t="inlineStr">
        <is>
          <t>Circulatory System: Describing Data [BI2.48]</t>
        </is>
      </c>
      <c r="D118" s="12" t="inlineStr">
        <is>
          <t>Describe similarities, differences and patterns in data when presented with diagrams, tables or charts.</t>
        </is>
      </c>
      <c r="E118" s="12" t="inlineStr">
        <is>
          <t>23d27148-a3f5-43b5-b350-e41fa9ccf186</t>
        </is>
      </c>
    </row>
    <row r="119" ht="45" customHeight="1">
      <c r="A119" s="12" t="inlineStr">
        <is>
          <t>Organisation</t>
        </is>
      </c>
      <c r="B119" s="12" t="inlineStr">
        <is>
          <t>Circulatory System</t>
        </is>
      </c>
      <c r="C119" s="13" t="inlineStr">
        <is>
          <t>Circulatory System: Interpreting Data [BI2.94]</t>
        </is>
      </c>
      <c r="D119" s="12" t="inlineStr">
        <is>
          <t>Interpret data about the circulatory system from tables and calculate the mean concentration of red blood cells. Convert numbers to standard form.</t>
        </is>
      </c>
      <c r="E119" s="12" t="inlineStr">
        <is>
          <t>b9630caa-fefe-4ffe-a032-a25e934be9f6</t>
        </is>
      </c>
    </row>
    <row r="120" ht="45" customHeight="1">
      <c r="A120" s="12" t="inlineStr">
        <is>
          <t>Organisation</t>
        </is>
      </c>
      <c r="B120" s="12" t="inlineStr">
        <is>
          <t>Health &amp; Non-Communicable Disease</t>
        </is>
      </c>
      <c r="C120" s="13" t="inlineStr">
        <is>
          <t>Diagnostic: Health &amp; Non-Communicable Disease [BI0.014]</t>
        </is>
      </c>
      <c r="D120" s="12" t="inlineStr">
        <is>
          <t>Diagnostic for non-communicable disease, risk factors, causal mechanisms, smoking, alcohol, diet and using data. Does not include the specifics of cardiovascular disease.</t>
        </is>
      </c>
      <c r="E120" s="12" t="inlineStr">
        <is>
          <t>ec9420b4-ba33-4349-b01c-0f42dbb2c7cc</t>
        </is>
      </c>
    </row>
    <row r="121" ht="45" customHeight="1">
      <c r="A121" s="12" t="inlineStr">
        <is>
          <t>Organisation</t>
        </is>
      </c>
      <c r="B121" s="12" t="inlineStr">
        <is>
          <t>Health &amp; Non-Communicable Disease</t>
        </is>
      </c>
      <c r="C121" s="13" t="inlineStr">
        <is>
          <t>Health &amp; Disease [BI2.54]</t>
        </is>
      </c>
      <c r="D121" s="12" t="inlineStr">
        <is>
          <t>Define health, disease, communicable disease and non-communicable disease. Give examples of factors that affect health.</t>
        </is>
      </c>
      <c r="E121" s="12" t="inlineStr">
        <is>
          <t>e348d590-6a8e-4d0f-9802-55f2c5817f9e</t>
        </is>
      </c>
    </row>
    <row r="122" ht="45" customHeight="1">
      <c r="A122" s="12" t="inlineStr">
        <is>
          <t>Organisation</t>
        </is>
      </c>
      <c r="B122" s="12" t="inlineStr">
        <is>
          <t>Health &amp; Non-Communicable Disease</t>
        </is>
      </c>
      <c r="C122" s="13" t="inlineStr">
        <is>
          <t>Risk Factors &amp; Causal Mechanisms [BI2.55]</t>
        </is>
      </c>
      <c r="D122" s="12" t="inlineStr">
        <is>
          <t>Define risk factor, causal mechanism, causation and correlation. Give some general examples.</t>
        </is>
      </c>
      <c r="E122" s="12" t="inlineStr">
        <is>
          <t>18d22704-067e-40d0-91cc-366a311296a4</t>
        </is>
      </c>
    </row>
    <row r="123" ht="45" customHeight="1">
      <c r="A123" s="12" t="inlineStr">
        <is>
          <t>Organisation</t>
        </is>
      </c>
      <c r="B123" s="12" t="inlineStr">
        <is>
          <t>Health &amp; Non-Communicable Disease</t>
        </is>
      </c>
      <c r="C123" s="13" t="inlineStr">
        <is>
          <t>Disease Interactions [BI2.56]</t>
        </is>
      </c>
      <c r="D123" s="12" t="inlineStr">
        <is>
          <t>Give examples of disease interactions.</t>
        </is>
      </c>
      <c r="E123" s="12" t="inlineStr">
        <is>
          <t>d977ffda-65ec-4392-9803-1f0f2d8921c3</t>
        </is>
      </c>
    </row>
    <row r="124" ht="45" customHeight="1">
      <c r="A124" s="12" t="inlineStr">
        <is>
          <t>Organisation</t>
        </is>
      </c>
      <c r="B124" s="12" t="inlineStr">
        <is>
          <t>Health &amp; Non-Communicable Disease</t>
        </is>
      </c>
      <c r="C124" s="13" t="inlineStr">
        <is>
          <t>The Costs of Non-Communicable Disease [BI2.57]</t>
        </is>
      </c>
      <c r="D124" s="12" t="inlineStr">
        <is>
          <t>Describe the human and financial cost of non-communicable disease to an individual, a local community, a nation or globally.</t>
        </is>
      </c>
      <c r="E124" s="12" t="inlineStr">
        <is>
          <t>58f818e6-3ae5-4cc9-b876-3120e36d40e8</t>
        </is>
      </c>
    </row>
    <row r="125" ht="45" customHeight="1">
      <c r="A125" s="12" t="inlineStr">
        <is>
          <t>Organisation</t>
        </is>
      </c>
      <c r="B125" s="12" t="inlineStr">
        <is>
          <t>Health &amp; Non-Communicable Disease</t>
        </is>
      </c>
      <c r="C125" s="13" t="inlineStr">
        <is>
          <t>Smoking &amp; Disease [BI2.58]</t>
        </is>
      </c>
      <c r="D125" s="12" t="inlineStr">
        <is>
          <t>Describe the effect of smoking on the incidence of non-communicable disease.</t>
        </is>
      </c>
      <c r="E125" s="12" t="inlineStr">
        <is>
          <t>3354e963-0b13-4cdc-a879-bdcc78a0c3c8</t>
        </is>
      </c>
    </row>
    <row r="126" ht="45" customHeight="1">
      <c r="A126" s="12" t="inlineStr">
        <is>
          <t>Organisation</t>
        </is>
      </c>
      <c r="B126" s="12" t="inlineStr">
        <is>
          <t>Health &amp; Non-Communicable Disease</t>
        </is>
      </c>
      <c r="C126" s="13" t="inlineStr">
        <is>
          <t>Alcohol &amp; Disease [BI2.59]</t>
        </is>
      </c>
      <c r="D126" s="12" t="inlineStr">
        <is>
          <t>Describe the effect of drinking alcohol on the incidence of non-communicable disease.</t>
        </is>
      </c>
      <c r="E126" s="12" t="inlineStr">
        <is>
          <t>6a592ba4-1764-4cee-8bbc-ea9c4c3b823e</t>
        </is>
      </c>
    </row>
    <row r="127" ht="45" customHeight="1">
      <c r="A127" s="12" t="inlineStr">
        <is>
          <t>Organisation</t>
        </is>
      </c>
      <c r="B127" s="12" t="inlineStr">
        <is>
          <t>Health &amp; Non-Communicable Disease</t>
        </is>
      </c>
      <c r="C127" s="13" t="inlineStr">
        <is>
          <t>Diet, Exercise, Obesity &amp; Disease [BI2.60]</t>
        </is>
      </c>
      <c r="D127" s="12" t="inlineStr">
        <is>
          <t>Describe the effect of diet, exercise and obesity on the incidence of non-communicable disease.</t>
        </is>
      </c>
      <c r="E127" s="12" t="inlineStr">
        <is>
          <t>74e6d29e-eb35-4acf-9d1f-f2e74ca99ca9</t>
        </is>
      </c>
    </row>
    <row r="128" ht="45" customHeight="1">
      <c r="A128" s="12" t="inlineStr">
        <is>
          <t>Organisation</t>
        </is>
      </c>
      <c r="B128" s="12" t="inlineStr">
        <is>
          <t>Health &amp; Non-Communicable Disease</t>
        </is>
      </c>
      <c r="C128" s="13" t="inlineStr">
        <is>
          <t>Benign &amp; Malignant Tumours [BI2.61]</t>
        </is>
      </c>
      <c r="D128" s="12" t="inlineStr">
        <is>
          <t>Describe the changes in cells that can lead to tumour growth, describe the characteristics of benign and malignant tumours and give risk factors for developing cancers.</t>
        </is>
      </c>
      <c r="E128" s="12" t="inlineStr">
        <is>
          <t>b21e1c71-d373-4f75-9528-f62e7590eb2e</t>
        </is>
      </c>
    </row>
    <row r="129" ht="45" customHeight="1">
      <c r="A129" s="12" t="inlineStr">
        <is>
          <t>Organisation</t>
        </is>
      </c>
      <c r="B129" s="12" t="inlineStr">
        <is>
          <t>Health &amp; Non-Communicable Disease</t>
        </is>
      </c>
      <c r="C129" s="13" t="inlineStr">
        <is>
          <t>Studying Disease [BI2.62]</t>
        </is>
      </c>
      <c r="D129" s="12" t="inlineStr">
        <is>
          <t>Extract &amp; interpret information about disease and risk factors from charts, graphs and tables.</t>
        </is>
      </c>
      <c r="E129" s="12" t="inlineStr">
        <is>
          <t>dc4d7da1-fbcd-4ca7-91de-b229edb7aeae</t>
        </is>
      </c>
    </row>
    <row r="130" ht="45" customHeight="1">
      <c r="A130" s="12" t="inlineStr">
        <is>
          <t>Organisation</t>
        </is>
      </c>
      <c r="B130" s="12" t="inlineStr">
        <is>
          <t>Cardiovascular Disease</t>
        </is>
      </c>
      <c r="C130" s="13" t="inlineStr">
        <is>
          <t>Diagnostic: Cardiovascular Disease [BI0.015]</t>
        </is>
      </c>
      <c r="D130" s="12" t="inlineStr">
        <is>
          <t>Diagnostic for heart failure, stroke, coronary heart disease &amp; heart attacks.</t>
        </is>
      </c>
      <c r="E130" s="12" t="inlineStr">
        <is>
          <t>d8a95bb9-5343-4913-93c8-2bd6c4b62794</t>
        </is>
      </c>
    </row>
    <row r="131" ht="45" customHeight="1">
      <c r="A131" s="12" t="inlineStr">
        <is>
          <t>Organisation</t>
        </is>
      </c>
      <c r="B131" s="12" t="inlineStr">
        <is>
          <t>Cardiovascular Disease</t>
        </is>
      </c>
      <c r="C131" s="13" t="inlineStr">
        <is>
          <t>Cardiovascular Disease [BI2.63]</t>
        </is>
      </c>
      <c r="D131" s="12" t="inlineStr">
        <is>
          <t>Describe cardiovascular disease and give examples (such as CHD).</t>
        </is>
      </c>
      <c r="E131" s="12" t="inlineStr">
        <is>
          <t>e51cf173-e1aa-4aa6-9406-d08b9d422916</t>
        </is>
      </c>
    </row>
    <row r="132" ht="45" customHeight="1">
      <c r="A132" s="12" t="inlineStr">
        <is>
          <t>Organisation</t>
        </is>
      </c>
      <c r="B132" s="12" t="inlineStr">
        <is>
          <t>Cardiovascular Disease</t>
        </is>
      </c>
      <c r="C132" s="13" t="inlineStr">
        <is>
          <t>Heart Failure [BI2.64]</t>
        </is>
      </c>
      <c r="D132" s="12" t="inlineStr">
        <is>
          <t>Define heart failure and describe what happens when the heart fails.</t>
        </is>
      </c>
      <c r="E132" s="12" t="inlineStr">
        <is>
          <t>aa92a370-3b45-40a9-bd92-10ad708191ff</t>
        </is>
      </c>
    </row>
    <row r="133" ht="45" customHeight="1">
      <c r="A133" s="12" t="inlineStr">
        <is>
          <t>Organisation</t>
        </is>
      </c>
      <c r="B133" s="12" t="inlineStr">
        <is>
          <t>Cardiovascular Disease</t>
        </is>
      </c>
      <c r="C133" s="13" t="inlineStr">
        <is>
          <t>Coronary Heart Disease [BI2.65]</t>
        </is>
      </c>
      <c r="D133" s="12" t="inlineStr">
        <is>
          <t>Describe coronary heart disease, give risk factors and explain how it can lead to a heart attack.</t>
        </is>
      </c>
      <c r="E133" s="12" t="inlineStr">
        <is>
          <t>420681d7-2284-4008-99f6-2e461b80c5e7</t>
        </is>
      </c>
    </row>
    <row r="134" ht="45" customHeight="1">
      <c r="A134" s="12" t="inlineStr">
        <is>
          <t>Organisation</t>
        </is>
      </c>
      <c r="B134" s="12" t="inlineStr">
        <is>
          <t>Cardiovascular Disease</t>
        </is>
      </c>
      <c r="C134" s="13" t="inlineStr">
        <is>
          <t>Heart Attacks [BI2.66]</t>
        </is>
      </c>
      <c r="D134" s="12" t="inlineStr">
        <is>
          <t>Explain what happens during a heart attack using aerobic respiration. Give possible causes of heart attacks and how to reduce the risks.</t>
        </is>
      </c>
      <c r="E134" s="12" t="inlineStr">
        <is>
          <t>e28ae17e-52b9-41bf-ad6b-80639612f0b9</t>
        </is>
      </c>
    </row>
    <row r="135" ht="45" customHeight="1">
      <c r="A135" s="12" t="inlineStr">
        <is>
          <t>Organisation</t>
        </is>
      </c>
      <c r="B135" s="12" t="inlineStr">
        <is>
          <t>Treating Cardiovascular Disease</t>
        </is>
      </c>
      <c r="C135" s="13" t="inlineStr">
        <is>
          <t>Diagnostic: Treating Cardiovascular Disease [BI0.016]</t>
        </is>
      </c>
      <c r="D135" s="12" t="inlineStr">
        <is>
          <t>Diagnostic for artificial pacemakers, stents, CABGs, statins, replacing heart valves, heart transplants and artificial hearts.</t>
        </is>
      </c>
      <c r="E135" s="12" t="inlineStr">
        <is>
          <t>f2f01e2f-6f33-42c9-891d-d11af4fdf033</t>
        </is>
      </c>
    </row>
    <row r="136" ht="45" customHeight="1">
      <c r="A136" s="12" t="inlineStr">
        <is>
          <t>Organisation</t>
        </is>
      </c>
      <c r="B136" s="12" t="inlineStr">
        <is>
          <t>Treating Cardiovascular Disease</t>
        </is>
      </c>
      <c r="C136" s="13" t="inlineStr">
        <is>
          <t>Artificial Pacemakers [BI2.67]</t>
        </is>
      </c>
      <c r="D136" s="12" t="inlineStr">
        <is>
          <t>Describe artificial pacemakers and explain how they function.</t>
        </is>
      </c>
      <c r="E136" s="12" t="inlineStr">
        <is>
          <t>9dcea005-8e5d-4864-a4e9-a606ea0f3b9d</t>
        </is>
      </c>
    </row>
    <row r="137" ht="45" customHeight="1">
      <c r="A137" s="12" t="inlineStr">
        <is>
          <t>Organisation</t>
        </is>
      </c>
      <c r="B137" s="12" t="inlineStr">
        <is>
          <t>Treating Cardiovascular Disease</t>
        </is>
      </c>
      <c r="C137" s="13" t="inlineStr">
        <is>
          <t>Stents [BI2.68]</t>
        </is>
      </c>
      <c r="D137" s="12" t="inlineStr">
        <is>
          <t>Describe the purpose and the fitting of stents. Give some benefits and risks of the surgery.</t>
        </is>
      </c>
      <c r="E137" s="12" t="inlineStr">
        <is>
          <t>7c426450-37d0-4a3e-b8f9-84ee3477b134</t>
        </is>
      </c>
    </row>
    <row r="138" ht="45" customHeight="1">
      <c r="A138" s="12" t="inlineStr">
        <is>
          <t>Organisation</t>
        </is>
      </c>
      <c r="B138" s="12" t="inlineStr">
        <is>
          <t>Treating Cardiovascular Disease</t>
        </is>
      </c>
      <c r="C138" s="13" t="inlineStr">
        <is>
          <t>Coronary Artery Bypass [BI2.69]</t>
        </is>
      </c>
      <c r="D138" s="12" t="inlineStr">
        <is>
          <t>Describe the purpose and the fitting of bypass vessel grafts. Give some benefits and risks of the surgery.</t>
        </is>
      </c>
      <c r="E138" s="12" t="inlineStr">
        <is>
          <t>717b5f7c-582c-45e9-8b9c-d0f33fba90b5</t>
        </is>
      </c>
    </row>
    <row r="139" ht="45" customHeight="1">
      <c r="A139" s="12" t="inlineStr">
        <is>
          <t>Organisation</t>
        </is>
      </c>
      <c r="B139" s="12" t="inlineStr">
        <is>
          <t>Treating Cardiovascular Disease</t>
        </is>
      </c>
      <c r="C139" s="13" t="inlineStr">
        <is>
          <t>Cholesterol &amp; Statins [BI2.70]</t>
        </is>
      </c>
      <c r="D139" s="12" t="inlineStr">
        <is>
          <t>Describe cholesterol as a lipid, give the risks of high cholesterol and lifestyle factors that raise/lower blood cholesterol.</t>
        </is>
      </c>
      <c r="E139" s="12" t="inlineStr">
        <is>
          <t>31ba2578-55c2-417b-a7d3-c7fb416fa6bd</t>
        </is>
      </c>
    </row>
    <row r="140" ht="45" customHeight="1">
      <c r="A140" s="12" t="inlineStr">
        <is>
          <t>Organisation</t>
        </is>
      </c>
      <c r="B140" s="12" t="inlineStr">
        <is>
          <t>Treating Cardiovascular Disease</t>
        </is>
      </c>
      <c r="C140" s="13" t="inlineStr">
        <is>
          <t>Faulty Heart Valves &amp; Replacing Them [BI2.71]</t>
        </is>
      </c>
      <c r="D140" s="12" t="inlineStr">
        <is>
          <t>Describe the purpose and fitting of replacement heart valves. Compare natural tissue valves with prostheses. Give some benefits and risks of the surgery.</t>
        </is>
      </c>
      <c r="E140" s="12" t="inlineStr">
        <is>
          <t>d5e2173f-3a52-449a-9a45-c8bbdf68ea01</t>
        </is>
      </c>
    </row>
    <row r="141" ht="45" customHeight="1">
      <c r="A141" s="12" t="inlineStr">
        <is>
          <t>Organisation</t>
        </is>
      </c>
      <c r="B141" s="12" t="inlineStr">
        <is>
          <t>Treating Cardiovascular Disease</t>
        </is>
      </c>
      <c r="C141" s="13" t="inlineStr">
        <is>
          <t>Heart Transplants [BI2.72]</t>
        </is>
      </c>
      <c r="D141" s="12" t="inlineStr">
        <is>
          <t>Describe the purpose and the fitting of heart and heart-lung transplants. Give some benefits and risks of the surgery.</t>
        </is>
      </c>
      <c r="E141" s="12" t="inlineStr">
        <is>
          <t>8cf11505-3a32-4915-98c0-4768d0ecfede</t>
        </is>
      </c>
    </row>
    <row r="142" ht="45" customHeight="1">
      <c r="A142" s="12" t="inlineStr">
        <is>
          <t>Organisation</t>
        </is>
      </c>
      <c r="B142" s="12" t="inlineStr">
        <is>
          <t>Treating Cardiovascular Disease</t>
        </is>
      </c>
      <c r="C142" s="13" t="inlineStr">
        <is>
          <t>Artificial Hearts [BI2.73]</t>
        </is>
      </c>
      <c r="D142" s="12" t="inlineStr">
        <is>
          <t>Describe the purpose and the fitting of artificial. Give some benefits and risks of the surgery and of using prostheses.</t>
        </is>
      </c>
      <c r="E142" s="12" t="inlineStr">
        <is>
          <t>2951a38e-3f60-4813-b1ca-66da0a94666a</t>
        </is>
      </c>
    </row>
    <row r="143" ht="45" customHeight="1">
      <c r="A143" s="12" t="inlineStr">
        <is>
          <t>Organisation</t>
        </is>
      </c>
      <c r="B143" s="12" t="inlineStr">
        <is>
          <t>Treating Cardiovascular Disease</t>
        </is>
      </c>
      <c r="C143" s="13" t="inlineStr">
        <is>
          <t>Treating Heart Disease: A Summary [BI2.74]</t>
        </is>
      </c>
      <c r="D143" s="12" t="inlineStr">
        <is>
          <t>Identify and compare heart disease treatments. Assumes prior knowledge of heart pathologies and treatments.</t>
        </is>
      </c>
      <c r="E143" s="12" t="inlineStr">
        <is>
          <t>b0cb57dd-731f-4a38-a32a-b55e4812de0d</t>
        </is>
      </c>
    </row>
    <row r="144" ht="45" customHeight="1">
      <c r="A144" s="12" t="inlineStr">
        <is>
          <t>Organisation</t>
        </is>
      </c>
      <c r="B144" s="12" t="inlineStr">
        <is>
          <t>Plant Anatomy</t>
        </is>
      </c>
      <c r="C144" s="13" t="inlineStr">
        <is>
          <t>Diagnostic: Plant Anatomy [BI0.017]</t>
        </is>
      </c>
      <c r="D144" s="12" t="inlineStr">
        <is>
          <t>Diagnostic for plant tissues, organs and organ systems. Includes gas exchange in plants, stomata and absorbing water in the roots.</t>
        </is>
      </c>
      <c r="E144" s="12" t="inlineStr">
        <is>
          <t>78a118ff-d31b-41c0-8b1e-84e6f7368d2c</t>
        </is>
      </c>
    </row>
    <row r="145" ht="45" customHeight="1">
      <c r="A145" s="12" t="inlineStr">
        <is>
          <t>Organisation</t>
        </is>
      </c>
      <c r="B145" s="12" t="inlineStr">
        <is>
          <t>Plant Anatomy</t>
        </is>
      </c>
      <c r="C145" s="13" t="inlineStr">
        <is>
          <t>Plant Organs &amp; Organ Systems [BI2.75]</t>
        </is>
      </c>
      <c r="D145" s="12" t="inlineStr">
        <is>
          <t>Give a definition of a cell, tissue, organ, organ system and organism. Identify plant organs and describe the system for transporting substances around the plant.</t>
        </is>
      </c>
      <c r="E145" s="12" t="inlineStr">
        <is>
          <t>e5ffa5a1-7753-43a1-a701-2950955feab4</t>
        </is>
      </c>
    </row>
    <row r="146" ht="45" customHeight="1">
      <c r="A146" s="12" t="inlineStr">
        <is>
          <t>Organisation</t>
        </is>
      </c>
      <c r="B146" s="12" t="inlineStr">
        <is>
          <t>Plant Anatomy</t>
        </is>
      </c>
      <c r="C146" s="13" t="inlineStr">
        <is>
          <t>Describing the Structure &amp; Function of Plant Tissues [BI2.76]</t>
        </is>
      </c>
      <c r="D146" s="12" t="inlineStr">
        <is>
          <t>Describe the structure of different plant tissues and give their functions.</t>
        </is>
      </c>
      <c r="E146" s="12" t="inlineStr">
        <is>
          <t>8a41158d-e325-47a7-aa56-b4a890066092</t>
        </is>
      </c>
    </row>
    <row r="147" ht="45" customHeight="1">
      <c r="A147" s="12" t="inlineStr">
        <is>
          <t>Organisation</t>
        </is>
      </c>
      <c r="B147" s="12" t="inlineStr">
        <is>
          <t>Plant Anatomy</t>
        </is>
      </c>
      <c r="C147" s="13" t="inlineStr">
        <is>
          <t>Explaining the Structure of Plant Tissues [BI2.77]</t>
        </is>
      </c>
      <c r="D147" s="12" t="inlineStr">
        <is>
          <t>Explain how plant tissues are adapted for their functions.</t>
        </is>
      </c>
      <c r="E147" s="12" t="inlineStr">
        <is>
          <t>35af4f90-16fa-414c-a516-820673bfbb45</t>
        </is>
      </c>
    </row>
    <row r="148" ht="45" customHeight="1">
      <c r="A148" s="12" t="inlineStr">
        <is>
          <t>Organisation</t>
        </is>
      </c>
      <c r="B148" s="12" t="inlineStr">
        <is>
          <t>Plant Anatomy</t>
        </is>
      </c>
      <c r="C148" s="13" t="inlineStr">
        <is>
          <t>Gas Exchange in Plants [BI2.78]</t>
        </is>
      </c>
      <c r="D148" s="12" t="inlineStr">
        <is>
          <t>Describe how gases are exchanged in plants, the leaf adaptations and how leaves compare to lungs. Explain the net movement of gases in the daylight compared to night.</t>
        </is>
      </c>
      <c r="E148" s="12" t="inlineStr">
        <is>
          <t>e3e53164-81f2-4e95-8704-015070826f60</t>
        </is>
      </c>
    </row>
    <row r="149" ht="45" customHeight="1">
      <c r="A149" s="12" t="inlineStr">
        <is>
          <t>Organisation</t>
        </is>
      </c>
      <c r="B149" s="12" t="inlineStr">
        <is>
          <t>Plant Anatomy</t>
        </is>
      </c>
      <c r="C149" s="13" t="inlineStr">
        <is>
          <t>Estimating the Surface Area of a Leaf [BI2.79]</t>
        </is>
      </c>
      <c r="D149" s="12" t="inlineStr">
        <is>
          <t>Use squared paper to estimate the surface area of a leaf.</t>
        </is>
      </c>
      <c r="E149" s="12" t="inlineStr">
        <is>
          <t>76412564-2c0a-46b9-a781-988f15480337</t>
        </is>
      </c>
    </row>
    <row r="150" ht="45" customHeight="1">
      <c r="A150" s="12" t="inlineStr">
        <is>
          <t>Organisation</t>
        </is>
      </c>
      <c r="B150" s="12" t="inlineStr">
        <is>
          <t>Plant Anatomy</t>
        </is>
      </c>
      <c r="C150" s="13" t="inlineStr">
        <is>
          <t>Investigating Stomata [BI2.80]</t>
        </is>
      </c>
      <c r="D150" s="12" t="inlineStr">
        <is>
          <t>Investigate the number of stomata using nail varnish or by peeling the epidermis. Assumes prior knowledge of using a microscope.</t>
        </is>
      </c>
      <c r="E150" s="12" t="inlineStr">
        <is>
          <t>aa3332ca-1c8c-4175-8556-f0458f613f01</t>
        </is>
      </c>
    </row>
    <row r="151" ht="45" customHeight="1">
      <c r="A151" s="12" t="inlineStr">
        <is>
          <t>Organisation</t>
        </is>
      </c>
      <c r="B151" s="12" t="inlineStr">
        <is>
          <t>Plant Anatomy</t>
        </is>
      </c>
      <c r="C151" s="13" t="inlineStr">
        <is>
          <t>Stomata Calculations &amp; Estimations [BI2.81]</t>
        </is>
      </c>
      <c r="D151" s="12" t="inlineStr">
        <is>
          <t>Estimate the number of stomata found on a leaf. Use calculations to compare the number of stomata on different leaves, or between the surface and underside of leaves.</t>
        </is>
      </c>
      <c r="E151" s="12" t="inlineStr">
        <is>
          <t>8fb20aba-a5de-4063-be76-1a3c39a4fc1c</t>
        </is>
      </c>
    </row>
    <row r="152" ht="45" customHeight="1">
      <c r="A152" s="12" t="inlineStr">
        <is>
          <t>Organisation</t>
        </is>
      </c>
      <c r="B152" s="12" t="inlineStr">
        <is>
          <t>Plant Anatomy</t>
        </is>
      </c>
      <c r="C152" s="13" t="inlineStr">
        <is>
          <t>Plant Roots: Absorbing Water &amp; Minerals [BI2.82]</t>
        </is>
      </c>
      <c r="D152" s="12" t="inlineStr">
        <is>
          <t>Describe and explain how plants absorb water and minerals. Give adaptations of root cells that maximise the rate of absorption.</t>
        </is>
      </c>
      <c r="E152" s="12" t="inlineStr">
        <is>
          <t>db32d7ac-eae9-4c47-8469-1e1b82f7b4d2</t>
        </is>
      </c>
    </row>
    <row r="153" ht="45" customHeight="1">
      <c r="A153" s="12" t="inlineStr">
        <is>
          <t>Organisation</t>
        </is>
      </c>
      <c r="B153" s="12" t="inlineStr">
        <is>
          <t>Transpiration &amp; Translocation</t>
        </is>
      </c>
      <c r="C153" s="13" t="inlineStr">
        <is>
          <t>Diagnostic: Transpiration &amp; Translocation [BI0.018]</t>
        </is>
      </c>
      <c r="D153" s="12" t="inlineStr">
        <is>
          <t>Diagnostic for transpiration and translocation.</t>
        </is>
      </c>
      <c r="E153" s="12" t="inlineStr">
        <is>
          <t>06844bea-7070-4a13-a245-7e3488f0fadd</t>
        </is>
      </c>
    </row>
    <row r="154" ht="45" customHeight="1">
      <c r="A154" s="12" t="inlineStr">
        <is>
          <t>Organisation</t>
        </is>
      </c>
      <c r="B154" s="12" t="inlineStr">
        <is>
          <t>Transpiration &amp; Translocation</t>
        </is>
      </c>
      <c r="C154" s="13" t="inlineStr">
        <is>
          <t>Transpiration [BI2.83]</t>
        </is>
      </c>
      <c r="D154" s="12" t="inlineStr">
        <is>
          <t>Describe transpiration and the transpiration stream.</t>
        </is>
      </c>
      <c r="E154" s="12" t="inlineStr">
        <is>
          <t>42e7b4ce-ec14-4b2b-8118-780f5fc0c66a</t>
        </is>
      </c>
    </row>
    <row r="155" ht="45" customHeight="1">
      <c r="A155" s="12" t="inlineStr">
        <is>
          <t>Organisation</t>
        </is>
      </c>
      <c r="B155" s="12" t="inlineStr">
        <is>
          <t>Transpiration &amp; Translocation</t>
        </is>
      </c>
      <c r="C155" s="13" t="inlineStr">
        <is>
          <t>Transpiration: Factors Affecting the Rate [BI2.84]</t>
        </is>
      </c>
      <c r="D155" s="12" t="inlineStr">
        <is>
          <t>State which factors increase the rate of transpiration and which decrease it.</t>
        </is>
      </c>
      <c r="E155" s="12" t="inlineStr">
        <is>
          <t>7715dc3c-134b-4f2b-afb9-c822d6d46104</t>
        </is>
      </c>
    </row>
    <row r="156" ht="45" customHeight="1">
      <c r="A156" s="12" t="inlineStr">
        <is>
          <t>Organisation</t>
        </is>
      </c>
      <c r="B156" s="12" t="inlineStr">
        <is>
          <t>Transpiration &amp; Translocation</t>
        </is>
      </c>
      <c r="C156" s="13" t="inlineStr">
        <is>
          <t>Transpiration: Explaining Effects [BI2.85]</t>
        </is>
      </c>
      <c r="D156" s="12" t="inlineStr">
        <is>
          <t>Explain why some factors increase the rate of transpiration and some decrease it.</t>
        </is>
      </c>
      <c r="E156" s="12" t="inlineStr">
        <is>
          <t>97d506fd-70ef-4e4e-b14f-2c7abf956935</t>
        </is>
      </c>
    </row>
    <row r="157" ht="45" customHeight="1">
      <c r="A157" s="12" t="inlineStr">
        <is>
          <t>Organisation</t>
        </is>
      </c>
      <c r="B157" s="12" t="inlineStr">
        <is>
          <t>Transpiration &amp; Translocation</t>
        </is>
      </c>
      <c r="C157" s="13" t="inlineStr">
        <is>
          <t>Practical: Investigating Transpiration [BI2.86]</t>
        </is>
      </c>
      <c r="D157" s="12" t="inlineStr">
        <is>
          <t>Describe the use of a potometer. Requires knowledge of transpiration.</t>
        </is>
      </c>
      <c r="E157" s="12" t="inlineStr">
        <is>
          <t>50c0dbc0-cde2-4461-877b-5d12c29185ec</t>
        </is>
      </c>
    </row>
    <row r="158" ht="45" customHeight="1">
      <c r="A158" s="12" t="inlineStr">
        <is>
          <t>Organisation</t>
        </is>
      </c>
      <c r="B158" s="12" t="inlineStr">
        <is>
          <t>Transpiration &amp; Translocation</t>
        </is>
      </c>
      <c r="C158" s="13" t="inlineStr">
        <is>
          <t>Transpiration: Calculating the Rate [BI2.87]</t>
        </is>
      </c>
      <c r="D158" s="12" t="inlineStr">
        <is>
          <t>Calculate the rate of transpiration from tables and graphs. Includes unit conversions.</t>
        </is>
      </c>
      <c r="E158" s="12" t="inlineStr">
        <is>
          <t>8fa8673b-6505-4a9a-b1fe-05f027cfb26c</t>
        </is>
      </c>
    </row>
    <row r="159" ht="45" customHeight="1">
      <c r="A159" s="12" t="inlineStr">
        <is>
          <t>Organisation</t>
        </is>
      </c>
      <c r="B159" s="12" t="inlineStr">
        <is>
          <t>Transpiration &amp; Translocation</t>
        </is>
      </c>
      <c r="C159" s="13" t="inlineStr">
        <is>
          <t>Interpreting Stomata &amp; Transpiration Data I [BI2.88]</t>
        </is>
      </c>
      <c r="D159" s="12" t="inlineStr">
        <is>
          <t>Interpret more simple data sets in terms of factors affecting transpiration. Requires previous knowledge of how and why various factors affect transpiration.</t>
        </is>
      </c>
      <c r="E159" s="12" t="inlineStr">
        <is>
          <t>093f3fcb-1419-4eb5-bc22-e89c88216836</t>
        </is>
      </c>
    </row>
    <row r="160" ht="45" customHeight="1">
      <c r="A160" s="12" t="inlineStr">
        <is>
          <t>Organisation</t>
        </is>
      </c>
      <c r="B160" s="12" t="inlineStr">
        <is>
          <t>Transpiration &amp; Translocation</t>
        </is>
      </c>
      <c r="C160" s="13" t="inlineStr">
        <is>
          <t>Interpreting Stomata &amp; Transpiration Data II [BI2.89]</t>
        </is>
      </c>
      <c r="D160" s="12" t="inlineStr">
        <is>
          <t>Interpret more complex data sets in terms of factors affecting transpiration. Requires previous knowledge of how and why various factors affect transpiration.</t>
        </is>
      </c>
      <c r="E160" s="12" t="inlineStr">
        <is>
          <t>ef73f839-f1b2-4230-b2e4-c3c36ea6d1ca</t>
        </is>
      </c>
    </row>
    <row r="161" ht="45" customHeight="1">
      <c r="A161" s="12" t="inlineStr">
        <is>
          <t>Organisation</t>
        </is>
      </c>
      <c r="B161" s="12" t="inlineStr">
        <is>
          <t>Transpiration &amp; Translocation</t>
        </is>
      </c>
      <c r="C161" s="13" t="inlineStr">
        <is>
          <t>Translocation [BI2.90]</t>
        </is>
      </c>
      <c r="D161" s="12" t="inlineStr">
        <is>
          <t>Describe how sugars are transported in plants.</t>
        </is>
      </c>
      <c r="E161" s="12" t="inlineStr">
        <is>
          <t>6d27faac-fadc-4d47-858e-4a3a9b684e73</t>
        </is>
      </c>
    </row>
    <row r="162" ht="45" customHeight="1">
      <c r="A162" s="12" t="inlineStr">
        <is>
          <t>Organisation</t>
        </is>
      </c>
      <c r="B162" s="12" t="inlineStr">
        <is>
          <t>Transpiration &amp; Translocation</t>
        </is>
      </c>
      <c r="C162" s="13" t="inlineStr">
        <is>
          <t>Comparing Transpiration &amp; Translocation [BI2.91]</t>
        </is>
      </c>
      <c r="D162" s="12" t="inlineStr">
        <is>
          <t>Compare the function of xylem and phloem. Requires previous knowledge of the structure of the tissues, transpiration and translocation.</t>
        </is>
      </c>
      <c r="E162" s="12" t="inlineStr">
        <is>
          <t>4653a14a-fdf2-4f0a-a694-07616adfa838</t>
        </is>
      </c>
    </row>
    <row r="163" ht="45" customHeight="1">
      <c r="A163" s="12" t="inlineStr">
        <is>
          <t>Organisation</t>
        </is>
      </c>
      <c r="B163" s="12" t="inlineStr">
        <is>
          <t>Topic Review A</t>
        </is>
      </c>
      <c r="C163" s="13" t="inlineStr">
        <is>
          <t>Topic 2 Review: Organisation - Set A [BI2.92]</t>
        </is>
      </c>
      <c r="D163" s="12" t="inlineStr">
        <is>
          <t>Biology Topic 2 Review for Combined Science AQA Trilogy and GCSE Biology.</t>
        </is>
      </c>
      <c r="E163" s="12" t="inlineStr">
        <is>
          <t>7b056865-9f2c-4579-a0ec-75aa38aa843b</t>
        </is>
      </c>
    </row>
    <row r="164" ht="45" customHeight="1">
      <c r="A164" s="12" t="inlineStr">
        <is>
          <t>Organisation</t>
        </is>
      </c>
      <c r="B164" s="12" t="inlineStr">
        <is>
          <t>Topic Review B</t>
        </is>
      </c>
      <c r="C164" s="13" t="inlineStr">
        <is>
          <t>Topic 2 Review: Organisation - Set B [BI2.93]</t>
        </is>
      </c>
      <c r="D164" s="12" t="inlineStr">
        <is>
          <t>Biology Topic 2 Review for Combined Science AQA Trilogy and GCSE Biology.</t>
        </is>
      </c>
      <c r="E164" s="12" t="inlineStr">
        <is>
          <t>f8b19679-2ff5-4254-af87-53a91bae5ca1</t>
        </is>
      </c>
    </row>
    <row r="165" ht="45" customHeight="1">
      <c r="A165" s="12" t="inlineStr">
        <is>
          <t>Infection &amp; Response</t>
        </is>
      </c>
      <c r="B165" s="12" t="inlineStr">
        <is>
          <t>Spread of Communicable Disease</t>
        </is>
      </c>
      <c r="C165" s="13" t="inlineStr">
        <is>
          <t>Diagnostic: Spread of Communicable Disease [BI0.019]</t>
        </is>
      </c>
      <c r="D165" s="12" t="inlineStr">
        <is>
          <t>Diagnostic for the spread and controlling the spread of communicable disease.</t>
        </is>
      </c>
      <c r="E165" s="12" t="inlineStr">
        <is>
          <t>f4068350-a86a-4fdf-ac3d-98d33c5c1f47</t>
        </is>
      </c>
    </row>
    <row r="166" ht="45" customHeight="1">
      <c r="A166" s="12" t="inlineStr">
        <is>
          <t>Infection &amp; Response</t>
        </is>
      </c>
      <c r="B166" s="12" t="inlineStr">
        <is>
          <t>Spread of Communicable Disease</t>
        </is>
      </c>
      <c r="C166" s="13" t="inlineStr">
        <is>
          <t>Introduction to Pathogens [BI3.01]</t>
        </is>
      </c>
      <c r="D166" s="12" t="inlineStr">
        <is>
          <t>Define 'pathogen', give viruses, bacteria, protists and fungi as examples of pathogens and identify them from images or diagrams.</t>
        </is>
      </c>
      <c r="E166" s="12" t="inlineStr">
        <is>
          <t>c88c96d8-4ec1-4b75-9335-42e0811bf09b</t>
        </is>
      </c>
    </row>
    <row r="167" ht="45" customHeight="1">
      <c r="A167" s="12" t="inlineStr">
        <is>
          <t>Infection &amp; Response</t>
        </is>
      </c>
      <c r="B167" s="12" t="inlineStr">
        <is>
          <t>Spread of Communicable Disease</t>
        </is>
      </c>
      <c r="C167" s="13" t="inlineStr">
        <is>
          <t>Spread of Communicable Disease in Plants [BI3.02]</t>
        </is>
      </c>
      <c r="D167" s="12" t="inlineStr">
        <is>
          <t>Give ways pathogens can spread between plants.</t>
        </is>
      </c>
      <c r="E167" s="12" t="inlineStr">
        <is>
          <t>988a263a-2072-4abb-a987-6ff8ddca931a</t>
        </is>
      </c>
    </row>
    <row r="168" ht="45" customHeight="1">
      <c r="A168" s="12" t="inlineStr">
        <is>
          <t>Infection &amp; Response</t>
        </is>
      </c>
      <c r="B168" s="12" t="inlineStr">
        <is>
          <t>Spread of Communicable Disease</t>
        </is>
      </c>
      <c r="C168" s="13" t="inlineStr">
        <is>
          <t>Controlling the Spread of Communicable Disease in Plants [BI3.03]</t>
        </is>
      </c>
      <c r="D168" s="12" t="inlineStr">
        <is>
          <t>Give ways the spread of pathogens between plants can be controlled.</t>
        </is>
      </c>
      <c r="E168" s="12" t="inlineStr">
        <is>
          <t>5ec4fb6e-247a-4380-83f4-612bbef54573</t>
        </is>
      </c>
    </row>
    <row r="169" ht="45" customHeight="1">
      <c r="A169" s="12" t="inlineStr">
        <is>
          <t>Infection &amp; Response</t>
        </is>
      </c>
      <c r="B169" s="12" t="inlineStr">
        <is>
          <t>Spread of Communicable Disease</t>
        </is>
      </c>
      <c r="C169" s="13" t="inlineStr">
        <is>
          <t>Spread of Communicable Disease in Animals [BI3.04]</t>
        </is>
      </c>
      <c r="D169" s="12" t="inlineStr">
        <is>
          <t>Give ways pathogens can spread between animals.</t>
        </is>
      </c>
      <c r="E169" s="12" t="inlineStr">
        <is>
          <t>0866bcd6-ebe9-4fb8-8ed8-381f9db9853b</t>
        </is>
      </c>
    </row>
    <row r="170" ht="45" customHeight="1">
      <c r="A170" s="12" t="inlineStr">
        <is>
          <t>Infection &amp; Response</t>
        </is>
      </c>
      <c r="B170" s="12" t="inlineStr">
        <is>
          <t>Spread of Communicable Disease</t>
        </is>
      </c>
      <c r="C170" s="13" t="inlineStr">
        <is>
          <t>Controlling the Spread of Communicable Disease in Animals [BI3.05]</t>
        </is>
      </c>
      <c r="D170" s="12" t="inlineStr">
        <is>
          <t>Give ways the spread of pathogens between animals can be controlled.</t>
        </is>
      </c>
      <c r="E170" s="12" t="inlineStr">
        <is>
          <t>0bd4f1e3-73bd-4f6b-840c-add81d0084b0</t>
        </is>
      </c>
    </row>
    <row r="171" ht="45" customHeight="1">
      <c r="A171" s="12" t="inlineStr">
        <is>
          <t>Infection &amp; Response</t>
        </is>
      </c>
      <c r="B171" s="12" t="inlineStr">
        <is>
          <t>Spread of Communicable Disease</t>
        </is>
      </c>
      <c r="C171" s="13" t="inlineStr">
        <is>
          <t>Vectors of Disease [BI3.06]</t>
        </is>
      </c>
      <c r="D171" s="12" t="inlineStr">
        <is>
          <t>Describe a vector as an organism that transmits a pathogen from one individual to another and give some common examples.</t>
        </is>
      </c>
      <c r="E171" s="12" t="inlineStr">
        <is>
          <t>98975272-7ef3-46b9-9f92-3594c98824b3</t>
        </is>
      </c>
    </row>
    <row r="172" ht="45" customHeight="1">
      <c r="A172" s="12" t="inlineStr">
        <is>
          <t>Infection &amp; Response</t>
        </is>
      </c>
      <c r="B172" s="12" t="inlineStr">
        <is>
          <t>Spread of Communicable Disease</t>
        </is>
      </c>
      <c r="C172" s="13" t="inlineStr">
        <is>
          <t>Outbreaks of Disease [BI3.07]</t>
        </is>
      </c>
      <c r="D172" s="12" t="inlineStr">
        <is>
          <t>Define endemic level, epidemic and pandemic. Describe factors that influenced the spread of the 1918 influenza pandemic. Give examples of how epidemics may arise, such as new strains emerging and host behaviour.</t>
        </is>
      </c>
      <c r="E172" s="12" t="inlineStr">
        <is>
          <t>4ccc86ff-d088-4f07-a917-a26084d9c0c6</t>
        </is>
      </c>
    </row>
    <row r="173" ht="45" customHeight="1">
      <c r="A173" s="12" t="inlineStr">
        <is>
          <t>Infection &amp; Response</t>
        </is>
      </c>
      <c r="B173" s="12" t="inlineStr">
        <is>
          <t>Spread of Communicable Disease</t>
        </is>
      </c>
      <c r="C173" s="13" t="inlineStr">
        <is>
          <t>Controlling Outbreaks of Disease [BI3.08]</t>
        </is>
      </c>
      <c r="D173" s="12" t="inlineStr">
        <is>
          <t>Give ways the spread of pathogens can be controlled and disease outbreaks can be contained.</t>
        </is>
      </c>
      <c r="E173" s="12" t="inlineStr">
        <is>
          <t>43bae1a3-cb41-4be9-abd7-40e7faa19c18</t>
        </is>
      </c>
    </row>
    <row r="174" ht="45" customHeight="1">
      <c r="A174" s="12" t="inlineStr">
        <is>
          <t>Infection &amp; Response</t>
        </is>
      </c>
      <c r="B174" s="12" t="inlineStr">
        <is>
          <t>Infectious Diseases</t>
        </is>
      </c>
      <c r="C174" s="13" t="inlineStr">
        <is>
          <t>Diagnostic: Infectious Diseases [BI0.020]</t>
        </is>
      </c>
      <c r="D174" s="12" t="inlineStr">
        <is>
          <t>Diagnostic for measles, HIV, TMV, gonorrhoea, salmonella, rose black spot and malaria.</t>
        </is>
      </c>
      <c r="E174" s="12" t="inlineStr">
        <is>
          <t>686ee956-36d3-476b-b1fa-b55849358f0c</t>
        </is>
      </c>
    </row>
    <row r="175" ht="45" customHeight="1">
      <c r="A175" s="12" t="inlineStr">
        <is>
          <t>Infection &amp; Response</t>
        </is>
      </c>
      <c r="B175" s="12" t="inlineStr">
        <is>
          <t>Infectious Diseases</t>
        </is>
      </c>
      <c r="C175" s="13" t="inlineStr">
        <is>
          <t>Viruses [BI3.09]</t>
        </is>
      </c>
      <c r="D175" s="12" t="inlineStr">
        <is>
          <t>Describe viruses and give some common examples.</t>
        </is>
      </c>
      <c r="E175" s="12" t="inlineStr">
        <is>
          <t>eb4548b1-44b5-4a49-9e75-53276d1fa49e</t>
        </is>
      </c>
    </row>
    <row r="176" ht="45" customHeight="1">
      <c r="A176" s="12" t="inlineStr">
        <is>
          <t>Infection &amp; Response</t>
        </is>
      </c>
      <c r="B176" s="12" t="inlineStr">
        <is>
          <t>Infectious Diseases</t>
        </is>
      </c>
      <c r="C176" s="13" t="inlineStr">
        <is>
          <t>Measles [BI3.10]</t>
        </is>
      </c>
      <c r="D176" s="12" t="inlineStr">
        <is>
          <t>Describe measles as an example of a viral disease of humans. Give the symptoms of measles, its mode of transmission, complications and treatments/vaccinations.</t>
        </is>
      </c>
      <c r="E176" s="12" t="inlineStr">
        <is>
          <t>41db5ff3-f680-4db4-b67f-022cb73e1fd7</t>
        </is>
      </c>
    </row>
    <row r="177" ht="45" customHeight="1">
      <c r="A177" s="12" t="inlineStr">
        <is>
          <t>Infection &amp; Response</t>
        </is>
      </c>
      <c r="B177" s="12" t="inlineStr">
        <is>
          <t>Infectious Diseases</t>
        </is>
      </c>
      <c r="C177" s="13" t="inlineStr">
        <is>
          <t>HIV &amp; AIDS [BI3.11]</t>
        </is>
      </c>
      <c r="D177" s="12" t="inlineStr">
        <is>
          <t>Describe HIV as an example of a virus that infects humans. Give the symptoms of HIV infection &amp; AIDS, its mode of transmission, complications and treatments.</t>
        </is>
      </c>
      <c r="E177" s="12" t="inlineStr">
        <is>
          <t>b2d92298-5edb-435d-9bf3-0af69d8cbf7c</t>
        </is>
      </c>
    </row>
    <row r="178" ht="45" customHeight="1">
      <c r="A178" s="12" t="inlineStr">
        <is>
          <t>Infection &amp; Response</t>
        </is>
      </c>
      <c r="B178" s="12" t="inlineStr">
        <is>
          <t>Infectious Diseases</t>
        </is>
      </c>
      <c r="C178" s="13" t="inlineStr">
        <is>
          <t>Tobacco Mosaic Virus [BI3.12]</t>
        </is>
      </c>
      <c r="D178" s="12" t="inlineStr">
        <is>
          <t>Describe TMV as an example of a virus that infects plants. Give the symptoms of TMV infection, its mode of transmission and controlling the spread of infection.</t>
        </is>
      </c>
      <c r="E178" s="12" t="inlineStr">
        <is>
          <t>3af58dd0-1d75-40c9-9227-06ec2ffc6916</t>
        </is>
      </c>
    </row>
    <row r="179" ht="45" customHeight="1">
      <c r="A179" s="12" t="inlineStr">
        <is>
          <t>Infection &amp; Response</t>
        </is>
      </c>
      <c r="B179" s="12" t="inlineStr">
        <is>
          <t>Infectious Diseases</t>
        </is>
      </c>
      <c r="C179" s="13" t="inlineStr">
        <is>
          <t>Fungi [BI3.13]</t>
        </is>
      </c>
      <c r="D179" s="12" t="inlineStr">
        <is>
          <t>Describe fungi and give some common examples.</t>
        </is>
      </c>
      <c r="E179" s="12" t="inlineStr">
        <is>
          <t>9ca28dde-5a4b-4e64-b0e1-ecf7f01d4aff</t>
        </is>
      </c>
    </row>
    <row r="180" ht="45" customHeight="1">
      <c r="A180" s="12" t="inlineStr">
        <is>
          <t>Infection &amp; Response</t>
        </is>
      </c>
      <c r="B180" s="12" t="inlineStr">
        <is>
          <t>Infectious Diseases</t>
        </is>
      </c>
      <c r="C180" s="13" t="inlineStr">
        <is>
          <t>Rose Black Spot [BI3.14]</t>
        </is>
      </c>
      <c r="D180" s="12" t="inlineStr">
        <is>
          <t>Describe rose black spot as an example of a fungal disease of plants. Give the symptoms, its mode of transmission and controlling the spread of infection.</t>
        </is>
      </c>
      <c r="E180" s="12" t="inlineStr">
        <is>
          <t>05c1c08f-88d5-4f86-965e-17ff40591e7e</t>
        </is>
      </c>
    </row>
    <row r="181" ht="45" customHeight="1">
      <c r="A181" s="12" t="inlineStr">
        <is>
          <t>Infection &amp; Response</t>
        </is>
      </c>
      <c r="B181" s="12" t="inlineStr">
        <is>
          <t>Infectious Diseases</t>
        </is>
      </c>
      <c r="C181" s="13" t="inlineStr">
        <is>
          <t>Protists [BI3.15]</t>
        </is>
      </c>
      <c r="D181" s="12" t="inlineStr">
        <is>
          <t>Describe protists and give some common examples.</t>
        </is>
      </c>
      <c r="E181" s="12" t="inlineStr">
        <is>
          <t>837795b5-4fcf-4aec-816f-78e0109c361e</t>
        </is>
      </c>
    </row>
    <row r="182" ht="45" customHeight="1">
      <c r="A182" s="12" t="inlineStr">
        <is>
          <t>Infection &amp; Response</t>
        </is>
      </c>
      <c r="B182" s="12" t="inlineStr">
        <is>
          <t>Infectious Diseases</t>
        </is>
      </c>
      <c r="C182" s="13" t="inlineStr">
        <is>
          <t>Malaria [BI3.16]</t>
        </is>
      </c>
      <c r="D182" s="12" t="inlineStr">
        <is>
          <t>Describe malaria as an example of a protist disease of humans. Give the symptoms of malaria infection, its mode of transmission, complications and treatments.</t>
        </is>
      </c>
      <c r="E182" s="12" t="inlineStr">
        <is>
          <t>75657273-df69-4dcf-a004-8bc146c00bd6</t>
        </is>
      </c>
    </row>
    <row r="183" ht="45" customHeight="1">
      <c r="A183" s="12" t="inlineStr">
        <is>
          <t>Infection &amp; Response</t>
        </is>
      </c>
      <c r="B183" s="12" t="inlineStr">
        <is>
          <t>Infectious Diseases</t>
        </is>
      </c>
      <c r="C183" s="13" t="inlineStr">
        <is>
          <t>Salmonella [BI3.17]</t>
        </is>
      </c>
      <c r="D183" s="12" t="inlineStr">
        <is>
          <t>Describe salmonella food poisoning as an example of a bacterial disease of animals. Give the symptoms, its mode of transmission and controlling the spread of infection.</t>
        </is>
      </c>
      <c r="E183" s="12" t="inlineStr">
        <is>
          <t>0a8abfdf-c3fd-4e93-930a-5cf3be2a12c8</t>
        </is>
      </c>
    </row>
    <row r="184" ht="45" customHeight="1">
      <c r="A184" s="12" t="inlineStr">
        <is>
          <t>Infection &amp; Response</t>
        </is>
      </c>
      <c r="B184" s="12" t="inlineStr">
        <is>
          <t>Infectious Diseases</t>
        </is>
      </c>
      <c r="C184" s="13" t="inlineStr">
        <is>
          <t>Gonorrhoea [BI3.18]</t>
        </is>
      </c>
      <c r="D184" s="12" t="inlineStr">
        <is>
          <t>Describe gonorrhoea as an example of a bacterial disease of animals. Give the symptoms, its mode of transmission and controlling the spread of infection.</t>
        </is>
      </c>
      <c r="E184" s="12" t="inlineStr">
        <is>
          <t>0f9167df-f13e-45f1-a7ff-5906f43a26ec</t>
        </is>
      </c>
    </row>
    <row r="185" ht="45" customHeight="1">
      <c r="A185" s="12" t="inlineStr">
        <is>
          <t>Infection &amp; Response</t>
        </is>
      </c>
      <c r="B185" s="12" t="inlineStr">
        <is>
          <t>Infectious Diseases</t>
        </is>
      </c>
      <c r="C185" s="13" t="inlineStr">
        <is>
          <t>Summary: Communicable Diseases [BI3.19]</t>
        </is>
      </c>
      <c r="D185" s="12" t="inlineStr">
        <is>
          <t>Compare and contrast measles, HIV, AIDS, TMV, rose black spot, malaria, salmonella &amp; gonorrhoea. Give the symptoms of infection with any of these pathogens, their modes of transmission and controlling the spread of infection. Assumes some background knowledge of these particular diseases, the spread of disease, controlling the spread of disease and pathogens.</t>
        </is>
      </c>
      <c r="E185" s="12" t="inlineStr">
        <is>
          <t>7d486cae-415b-4901-917c-1420c0bf3e3b</t>
        </is>
      </c>
    </row>
    <row r="186" ht="45" customHeight="1">
      <c r="A186" s="12" t="inlineStr">
        <is>
          <t>Infection &amp; Response</t>
        </is>
      </c>
      <c r="B186" s="12" t="inlineStr">
        <is>
          <t>Human Immunity &amp; Defence</t>
        </is>
      </c>
      <c r="C186" s="13" t="inlineStr">
        <is>
          <t>Diagnostic: Human Immunity &amp; Defence [BI0.021]</t>
        </is>
      </c>
      <c r="D186" s="12" t="inlineStr">
        <is>
          <t>Diagnostic for human immunity &amp; defence.</t>
        </is>
      </c>
      <c r="E186" s="12" t="inlineStr">
        <is>
          <t>c2d8ccda-71e2-4dd5-a0d8-a682cc0fcf25</t>
        </is>
      </c>
    </row>
    <row r="187" ht="45" customHeight="1">
      <c r="A187" s="12" t="inlineStr">
        <is>
          <t>Infection &amp; Response</t>
        </is>
      </c>
      <c r="B187" s="12" t="inlineStr">
        <is>
          <t>Human Immunity &amp; Defence</t>
        </is>
      </c>
      <c r="C187" s="13" t="inlineStr">
        <is>
          <t>Human Non-Specific Defences [BI3.20]</t>
        </is>
      </c>
      <c r="D187" s="12" t="inlineStr">
        <is>
          <t>Describe the non-specific defence systems of the human body against pathogens.</t>
        </is>
      </c>
      <c r="E187" s="12" t="inlineStr">
        <is>
          <t>a0178cc6-707a-4623-8274-777a23eb92b2</t>
        </is>
      </c>
    </row>
    <row r="188" ht="45" customHeight="1">
      <c r="A188" s="12" t="inlineStr">
        <is>
          <t>Infection &amp; Response</t>
        </is>
      </c>
      <c r="B188" s="12" t="inlineStr">
        <is>
          <t>Human Immunity &amp; Defence</t>
        </is>
      </c>
      <c r="C188" s="13" t="inlineStr">
        <is>
          <t>The Lymphatic System [BK4.07]</t>
        </is>
      </c>
      <c r="D188" s="12" t="inlineStr">
        <is>
          <t>To be able to describe the function of the lymphatic system.</t>
        </is>
      </c>
      <c r="E188" s="12" t="inlineStr">
        <is>
          <t>afb2ff92-809a-4784-861d-c031ad1cacdb</t>
        </is>
      </c>
    </row>
    <row r="189" ht="45" customHeight="1">
      <c r="A189" s="12" t="inlineStr">
        <is>
          <t>Infection &amp; Response</t>
        </is>
      </c>
      <c r="B189" s="12" t="inlineStr">
        <is>
          <t>Human Immunity &amp; Defence</t>
        </is>
      </c>
      <c r="C189" s="13" t="inlineStr">
        <is>
          <t>The Immune System [BI3.21]</t>
        </is>
      </c>
      <c r="D189" s="12" t="inlineStr">
        <is>
          <t>Describe phagocytosis, antibody production and antitoxin production.</t>
        </is>
      </c>
      <c r="E189" s="12" t="inlineStr">
        <is>
          <t>3cf2c335-354a-4164-adf6-0173dc30e697</t>
        </is>
      </c>
    </row>
    <row r="190" ht="45" customHeight="1">
      <c r="A190" s="12" t="inlineStr">
        <is>
          <t>Infection &amp; Response</t>
        </is>
      </c>
      <c r="B190" s="12" t="inlineStr">
        <is>
          <t>Human Immunity &amp; Defence</t>
        </is>
      </c>
      <c r="C190" s="13" t="inlineStr">
        <is>
          <t>Antigens, Antibodies &amp; Immunity [BI3.22]</t>
        </is>
      </c>
      <c r="D190" s="12" t="inlineStr">
        <is>
          <t>Define antigen &amp; antibody. Describe the specific nature of antibodies, the 'memory' of the immune system and the primary and secondary immune responses.</t>
        </is>
      </c>
      <c r="E190" s="12" t="inlineStr">
        <is>
          <t>0dbb5429-c4c6-4b8d-ae88-1cfae1791b20</t>
        </is>
      </c>
    </row>
    <row r="191" ht="45" customHeight="1">
      <c r="A191" s="12" t="inlineStr">
        <is>
          <t>Infection &amp; Response</t>
        </is>
      </c>
      <c r="B191" s="12" t="inlineStr">
        <is>
          <t>Vaccinations</t>
        </is>
      </c>
      <c r="C191" s="13" t="inlineStr">
        <is>
          <t>Diagnostic: Vaccinations [BI0.022]</t>
        </is>
      </c>
      <c r="D191" s="12" t="inlineStr">
        <is>
          <t>Diagnostic for vaccinations and herd immunity.</t>
        </is>
      </c>
      <c r="E191" s="12" t="inlineStr">
        <is>
          <t>2ca49794-517c-4fe8-9016-843583924577</t>
        </is>
      </c>
    </row>
    <row r="192" ht="45" customHeight="1">
      <c r="A192" s="12" t="inlineStr">
        <is>
          <t>Infection &amp; Response</t>
        </is>
      </c>
      <c r="B192" s="12" t="inlineStr">
        <is>
          <t>Vaccinations</t>
        </is>
      </c>
      <c r="C192" s="13" t="inlineStr">
        <is>
          <t>Vaccinations: Traditional Vaccines [BI3.23]</t>
        </is>
      </c>
      <c r="D192" s="12" t="inlineStr">
        <is>
          <t>Describe vaccines that contain attenuated pathogens or parts of pathogens and explain how they work. Describe the primary and secondary immune response and how this applies to vaccination programs.</t>
        </is>
      </c>
      <c r="E192" s="12" t="inlineStr">
        <is>
          <t>7ed2affd-1fe6-49e6-a429-722c12e5328c</t>
        </is>
      </c>
    </row>
    <row r="193" ht="45" customHeight="1">
      <c r="A193" s="12" t="inlineStr">
        <is>
          <t>Infection &amp; Response</t>
        </is>
      </c>
      <c r="B193" s="12" t="inlineStr">
        <is>
          <t>Vaccinations</t>
        </is>
      </c>
      <c r="C193" s="13" t="inlineStr">
        <is>
          <t>Vaccinations: mRNA Vaccines [BI3.24]</t>
        </is>
      </c>
      <c r="D193" s="12" t="inlineStr">
        <is>
          <t>Describe mRNA vaccines and explain how they work. Describe the primary and secondary immune response and how this applies to vaccination programs. Includes some graph reading/interpreting.</t>
        </is>
      </c>
      <c r="E193" s="12" t="inlineStr">
        <is>
          <t>24f3005b-108a-4ff7-9249-5f2b44d1ee53</t>
        </is>
      </c>
    </row>
    <row r="194" ht="45" customHeight="1">
      <c r="A194" s="12" t="inlineStr">
        <is>
          <t>Infection &amp; Response</t>
        </is>
      </c>
      <c r="B194" s="12" t="inlineStr">
        <is>
          <t>Vaccinations</t>
        </is>
      </c>
      <c r="C194" s="13" t="inlineStr">
        <is>
          <t>Vaccinations: Dealing with Variants [BI3.25]</t>
        </is>
      </c>
      <c r="D194" s="12" t="inlineStr">
        <is>
          <t>Explain what variants of pathogens are and how vaccine development attempts to tackle them.</t>
        </is>
      </c>
      <c r="E194" s="12" t="inlineStr">
        <is>
          <t>e7205415-4454-4e9f-9b72-9b49d5bcda67</t>
        </is>
      </c>
    </row>
    <row r="195" ht="45" customHeight="1">
      <c r="A195" s="12" t="inlineStr">
        <is>
          <t>Infection &amp; Response</t>
        </is>
      </c>
      <c r="B195" s="12" t="inlineStr">
        <is>
          <t>Vaccinations</t>
        </is>
      </c>
      <c r="C195" s="13" t="inlineStr">
        <is>
          <t>Vaccinations: Herd immunity [BI3.26]</t>
        </is>
      </c>
      <c r="D195" s="12" t="inlineStr">
        <is>
          <t>Describe and explain herd immunity. Compare the eradication of small pox with the reemergence of measles.</t>
        </is>
      </c>
      <c r="E195" s="12" t="inlineStr">
        <is>
          <t>4a634b6e-7b41-4235-999e-ece90bb455d2</t>
        </is>
      </c>
    </row>
    <row r="196" ht="45" customHeight="1">
      <c r="A196" s="12" t="inlineStr">
        <is>
          <t>Infection &amp; Response</t>
        </is>
      </c>
      <c r="B196" s="12" t="inlineStr">
        <is>
          <t>Vaccinations</t>
        </is>
      </c>
      <c r="C196" s="13" t="inlineStr">
        <is>
          <t>Vaccinations: Misconceptions [BI3.27]</t>
        </is>
      </c>
      <c r="D196" s="12" t="inlineStr">
        <is>
          <t>Describe some common misconceptions regarding vaccines and explain the science behind the corrections.</t>
        </is>
      </c>
      <c r="E196" s="12" t="inlineStr">
        <is>
          <t>d57b8c1d-16dd-465a-88fc-f72b26e60ca1</t>
        </is>
      </c>
    </row>
    <row r="197" ht="45" customHeight="1">
      <c r="A197" s="12" t="inlineStr">
        <is>
          <t>Infection &amp; Response</t>
        </is>
      </c>
      <c r="B197" s="12" t="inlineStr">
        <is>
          <t>Medical Drugs</t>
        </is>
      </c>
      <c r="C197" s="13" t="inlineStr">
        <is>
          <t>Diagnostic: Medical Drugs [BI0.023]</t>
        </is>
      </c>
      <c r="D197" s="12" t="inlineStr">
        <is>
          <t>Diagnostic for painkillers, antibiotics and other antimicrobials.</t>
        </is>
      </c>
      <c r="E197" s="12" t="inlineStr">
        <is>
          <t>bdadd04a-90fb-43fd-97d9-6ecb2d6c253d</t>
        </is>
      </c>
    </row>
    <row r="198" ht="45" customHeight="1">
      <c r="A198" s="12" t="inlineStr">
        <is>
          <t>Infection &amp; Response</t>
        </is>
      </c>
      <c r="B198" s="12" t="inlineStr">
        <is>
          <t>Medical Drugs</t>
        </is>
      </c>
      <c r="C198" s="13" t="inlineStr">
        <is>
          <t>Medical Drugs: Painkillers [BI3.28]</t>
        </is>
      </c>
      <c r="D198" s="12" t="inlineStr">
        <is>
          <t>Give definitions of medical drugs and painkiller. Identify when painkillers might be used and what they can/cannot treat.</t>
        </is>
      </c>
      <c r="E198" s="12" t="inlineStr">
        <is>
          <t>cf799dab-b194-4117-a925-70b8aafed44e</t>
        </is>
      </c>
    </row>
    <row r="199" ht="45" customHeight="1">
      <c r="A199" s="12" t="inlineStr">
        <is>
          <t>Infection &amp; Response</t>
        </is>
      </c>
      <c r="B199" s="12" t="inlineStr">
        <is>
          <t>Medical Drugs</t>
        </is>
      </c>
      <c r="C199" s="13" t="inlineStr">
        <is>
          <t>Medical Drugs: Antibiotics [BI3.29]</t>
        </is>
      </c>
      <c r="D199" s="12" t="inlineStr">
        <is>
          <t>Give definitions of medical drugs and antibiotic. Identify when antibiotics might be used and what they can/cannot treat.</t>
        </is>
      </c>
      <c r="E199" s="12" t="inlineStr">
        <is>
          <t>03e6210b-ff2a-4ff4-935c-806f4c7b200b</t>
        </is>
      </c>
    </row>
    <row r="200" ht="45" customHeight="1">
      <c r="A200" s="12" t="inlineStr">
        <is>
          <t>Infection &amp; Response</t>
        </is>
      </c>
      <c r="B200" s="12" t="inlineStr">
        <is>
          <t>Medical Drugs</t>
        </is>
      </c>
      <c r="C200" s="13" t="inlineStr">
        <is>
          <t>Medical Drugs: Other Antimicrobials [BI3.30]</t>
        </is>
      </c>
      <c r="D200" s="12" t="inlineStr">
        <is>
          <t>Give definitions of antimicrobial, antiseptic, disinfectant, antiviral, antifungal, fungicide and antiparasitic. Identify when they might be used and what they can/cannot treat.</t>
        </is>
      </c>
      <c r="E200" s="12" t="inlineStr">
        <is>
          <t>5d0afc5e-1a40-493a-b2bb-5c250de2d569</t>
        </is>
      </c>
    </row>
    <row r="201" ht="45" customHeight="1">
      <c r="A201" s="12" t="inlineStr">
        <is>
          <t>Infection &amp; Response</t>
        </is>
      </c>
      <c r="B201" s="12" t="inlineStr">
        <is>
          <t>Medical Drugs</t>
        </is>
      </c>
      <c r="C201" s="13" t="inlineStr">
        <is>
          <t>Medical Drugs: Summary [BI3.31]</t>
        </is>
      </c>
      <c r="D201" s="12" t="inlineStr">
        <is>
          <t>Give definitions of medical drug, painkiller, antimicrobial, antiseptic, disinfectant, antibiotic, antiviral, antifungal, fungicide and antiparasitic. Identify when they might be used and what they can/cannot treat.</t>
        </is>
      </c>
      <c r="E201" s="12" t="inlineStr">
        <is>
          <t>2a192996-6128-41ed-9ade-3618efe1f853</t>
        </is>
      </c>
    </row>
    <row r="202" ht="45" customHeight="1">
      <c r="A202" s="12" t="inlineStr">
        <is>
          <t>Infection &amp; Response</t>
        </is>
      </c>
      <c r="B202" s="12" t="inlineStr">
        <is>
          <t>Developing Drugs</t>
        </is>
      </c>
      <c r="C202" s="13" t="inlineStr">
        <is>
          <t>Diagnostic: Developing Drugs [BI0.024]</t>
        </is>
      </c>
      <c r="D202" s="12" t="inlineStr">
        <is>
          <t>Diagnostic for the process of developing drugs.</t>
        </is>
      </c>
      <c r="E202" s="12" t="inlineStr">
        <is>
          <t>33983a62-8990-47f2-b829-95077f82bc51</t>
        </is>
      </c>
    </row>
    <row r="203" ht="45" customHeight="1">
      <c r="A203" s="12" t="inlineStr">
        <is>
          <t>Infection &amp; Response</t>
        </is>
      </c>
      <c r="B203" s="12" t="inlineStr">
        <is>
          <t>Developing Drugs</t>
        </is>
      </c>
      <c r="C203" s="13" t="inlineStr">
        <is>
          <t>Developing Drugs: Discovery [BI3.32]</t>
        </is>
      </c>
      <c r="D203" s="12" t="inlineStr">
        <is>
          <t>Describe how aspirin, digitalis and penicillin were discovered and how they work.</t>
        </is>
      </c>
      <c r="E203" s="12" t="inlineStr">
        <is>
          <t>758a591e-4296-4277-b85a-ce8a2e44119a</t>
        </is>
      </c>
    </row>
    <row r="204" ht="45" customHeight="1">
      <c r="A204" s="12" t="inlineStr">
        <is>
          <t>Infection &amp; Response</t>
        </is>
      </c>
      <c r="B204" s="12" t="inlineStr">
        <is>
          <t>Developing Drugs</t>
        </is>
      </c>
      <c r="C204" s="13" t="inlineStr">
        <is>
          <t>Developing Drugs: Key Words [BI3.33]</t>
        </is>
      </c>
      <c r="D204" s="12" t="inlineStr">
        <is>
          <t>Define the key words relating to all stages of drug development.</t>
        </is>
      </c>
      <c r="E204" s="12" t="inlineStr">
        <is>
          <t>df17f7b7-cb0a-46e7-af2b-f9f6696ef596</t>
        </is>
      </c>
    </row>
    <row r="205" ht="45" customHeight="1">
      <c r="A205" s="12" t="inlineStr">
        <is>
          <t>Infection &amp; Response</t>
        </is>
      </c>
      <c r="B205" s="12" t="inlineStr">
        <is>
          <t>Developing Drugs</t>
        </is>
      </c>
      <c r="C205" s="13" t="inlineStr">
        <is>
          <t>Developing Drugs: Preclinical Trials [BI3.34]</t>
        </is>
      </c>
      <c r="D205" s="12" t="inlineStr">
        <is>
          <t>Describe preclinical trials. State reasons for and against testing on animals.</t>
        </is>
      </c>
      <c r="E205" s="12" t="inlineStr">
        <is>
          <t>e63e07da-7f36-4213-a45e-e5342acb5f8e</t>
        </is>
      </c>
    </row>
    <row r="206" ht="45" customHeight="1">
      <c r="A206" s="12" t="inlineStr">
        <is>
          <t>Infection &amp; Response</t>
        </is>
      </c>
      <c r="B206" s="12" t="inlineStr">
        <is>
          <t>Developing Drugs</t>
        </is>
      </c>
      <c r="C206" s="13" t="inlineStr">
        <is>
          <t>Developing Drugs: Clinical Trials - Phase 1 [BI3.35]</t>
        </is>
      </c>
      <c r="D206" s="12" t="inlineStr">
        <is>
          <t>Describe phase 1 trials. Explain why testing is carried out on healthy volunteers.</t>
        </is>
      </c>
      <c r="E206" s="12" t="inlineStr">
        <is>
          <t>778e0cb9-6392-4ccc-a6a3-175491fdebe4</t>
        </is>
      </c>
    </row>
    <row r="207" ht="45" customHeight="1">
      <c r="A207" s="12" t="inlineStr">
        <is>
          <t>Infection &amp; Response</t>
        </is>
      </c>
      <c r="B207" s="12" t="inlineStr">
        <is>
          <t>Developing Drugs</t>
        </is>
      </c>
      <c r="C207" s="13" t="inlineStr">
        <is>
          <t>Developing Drugs: Clinical Trials - Phase 2 [BI3.36]</t>
        </is>
      </c>
      <c r="D207" s="12" t="inlineStr">
        <is>
          <t>Describe phase 2 trials. Describe and explain why phase 2 trials are randomised, double blind and placebo-controlled.</t>
        </is>
      </c>
      <c r="E207" s="12" t="inlineStr">
        <is>
          <t>745e0aab-c246-4638-8816-bd018ce8e002</t>
        </is>
      </c>
    </row>
    <row r="208" ht="45" customHeight="1">
      <c r="A208" s="12" t="inlineStr">
        <is>
          <t>Infection &amp; Response</t>
        </is>
      </c>
      <c r="B208" s="12" t="inlineStr">
        <is>
          <t>Developing Drugs</t>
        </is>
      </c>
      <c r="C208" s="13" t="inlineStr">
        <is>
          <t>Developing Drugs: Clinical Trials - Phase 3 [BI3.37]</t>
        </is>
      </c>
      <c r="D208" s="12" t="inlineStr">
        <is>
          <t>Describe phase 3 trials. Describe and explain why phase 3 trials are randomised, double blind and placebo-controlled. Explain the ethics of using a placebo.</t>
        </is>
      </c>
      <c r="E208" s="12" t="inlineStr">
        <is>
          <t>3462ae6c-1a8e-4dbd-b3ad-9edb478d2325</t>
        </is>
      </c>
    </row>
    <row r="209" ht="45" customHeight="1">
      <c r="A209" s="12" t="inlineStr">
        <is>
          <t>Infection &amp; Response</t>
        </is>
      </c>
      <c r="B209" s="12" t="inlineStr">
        <is>
          <t>Developing Drugs</t>
        </is>
      </c>
      <c r="C209" s="13" t="inlineStr">
        <is>
          <t>Developing Drugs: Peer Review [BI3.38]</t>
        </is>
      </c>
      <c r="D209" s="12" t="inlineStr">
        <is>
          <t>Explain why peer review is needed and describe the function of regulatory authorities.</t>
        </is>
      </c>
      <c r="E209" s="12" t="inlineStr">
        <is>
          <t>e565520a-b2b2-46c7-9979-0078d8f1747b</t>
        </is>
      </c>
    </row>
    <row r="210" ht="45" customHeight="1">
      <c r="A210" s="12" t="inlineStr">
        <is>
          <t>Infection &amp; Response</t>
        </is>
      </c>
      <c r="B210" s="12" t="inlineStr">
        <is>
          <t>Developing Drugs</t>
        </is>
      </c>
      <c r="C210" s="13" t="inlineStr">
        <is>
          <t>Developing Drugs: Post-Marketing Surveillance [BI3.39]</t>
        </is>
      </c>
      <c r="D210" s="12" t="inlineStr">
        <is>
          <t xml:space="preserve">Explain why phase 4 / post-marketing surveillance is required. Describe the participants involved, the length of the trial and why that is important. </t>
        </is>
      </c>
      <c r="E210" s="12" t="inlineStr">
        <is>
          <t>88ea0955-5d0a-4d5b-a4f5-8cfbcb08ded7</t>
        </is>
      </c>
    </row>
    <row r="211" ht="45" customHeight="1">
      <c r="A211" s="12" t="inlineStr">
        <is>
          <t>Infection &amp; Response</t>
        </is>
      </c>
      <c r="B211" s="12" t="inlineStr">
        <is>
          <t>Developing Drugs</t>
        </is>
      </c>
      <c r="C211" s="13" t="inlineStr">
        <is>
          <t>Developing Drugs: Summary [BI3.40]</t>
        </is>
      </c>
      <c r="D211" s="12" t="inlineStr">
        <is>
          <t>Describe and give reasons for each stage of the drug development process. Assumes some knowledge of keywords and scientific method.</t>
        </is>
      </c>
      <c r="E211" s="12" t="inlineStr">
        <is>
          <t>0b4ed7ef-15ba-41b2-92b9-fe8c0b3e2e82</t>
        </is>
      </c>
    </row>
    <row r="212" ht="45" customHeight="1">
      <c r="A212" s="12" t="inlineStr">
        <is>
          <t>Infection &amp; Response</t>
        </is>
      </c>
      <c r="B212" s="12" t="inlineStr">
        <is>
          <t>Developing Drugs</t>
        </is>
      </c>
      <c r="C212" s="13" t="inlineStr">
        <is>
          <t>Development of the COVID Vaccine [BI3.41]</t>
        </is>
      </c>
      <c r="D212" s="12" t="inlineStr">
        <is>
          <t>Compare the average time for a vaccine to be developed with the time it took for the first COVID vaccine to be made. Explain why COVID vaccines have been made and approved so quickly. Define novel virus, genetic sequence and mRNA.</t>
        </is>
      </c>
      <c r="E212" s="12" t="inlineStr">
        <is>
          <t>60740c59-8065-44cb-a6f9-c85bf475c309</t>
        </is>
      </c>
    </row>
    <row r="213" ht="45" customHeight="1">
      <c r="A213" s="12" t="inlineStr">
        <is>
          <t>Infection &amp; Response</t>
        </is>
      </c>
      <c r="B213" s="12" t="inlineStr">
        <is>
          <t>Topic Review A</t>
        </is>
      </c>
      <c r="C213" s="13" t="inlineStr">
        <is>
          <t>Topic 3 Review: Infection &amp; Response - Set A [BI3.57]</t>
        </is>
      </c>
      <c r="D213" s="12" t="inlineStr">
        <is>
          <t>Biology Topic 3 Review for Combined Science AQA Trilogy.</t>
        </is>
      </c>
      <c r="E213" s="12" t="inlineStr">
        <is>
          <t>8df231cc-3a35-48c0-bd25-053653b4e0e5</t>
        </is>
      </c>
    </row>
    <row r="214" ht="45" customHeight="1">
      <c r="A214" s="12" t="inlineStr">
        <is>
          <t>Infection &amp; Response</t>
        </is>
      </c>
      <c r="B214" s="12" t="inlineStr">
        <is>
          <t>Topic Review B</t>
        </is>
      </c>
      <c r="C214" s="13" t="inlineStr">
        <is>
          <t>Topic 3 Review: Infection &amp; Response - Set B [BI3.58]</t>
        </is>
      </c>
      <c r="D214" s="12" t="inlineStr">
        <is>
          <t>Biology Topic 3 Review for Combined Science AQA Trilogy.</t>
        </is>
      </c>
      <c r="E214" s="12" t="inlineStr">
        <is>
          <t>2432c597-73ae-4471-a98f-5aaf3b8c9fdd</t>
        </is>
      </c>
    </row>
    <row r="215" ht="45" customHeight="1">
      <c r="A215" s="12" t="inlineStr">
        <is>
          <t>Bioenergetics</t>
        </is>
      </c>
      <c r="B215" s="12" t="inlineStr">
        <is>
          <t>Introduction to Photosynthesis</t>
        </is>
      </c>
      <c r="C215" s="13" t="inlineStr">
        <is>
          <t>Diagnostic: Introduction to Photosynthesis [BI0.028]</t>
        </is>
      </c>
      <c r="D215" s="12" t="inlineStr">
        <is>
          <t>Diagnostic for photosynthesis and the fate of glucose.</t>
        </is>
      </c>
      <c r="E215" s="12" t="inlineStr">
        <is>
          <t>595ec781-8e5a-4cea-8307-6f2268a8b479</t>
        </is>
      </c>
    </row>
    <row r="216" ht="45" customHeight="1">
      <c r="A216" s="12" t="inlineStr">
        <is>
          <t>Bioenergetics</t>
        </is>
      </c>
      <c r="B216" s="12" t="inlineStr">
        <is>
          <t>Introduction to Photosynthesis</t>
        </is>
      </c>
      <c r="C216" s="13" t="inlineStr">
        <is>
          <t>Introduction to Photosynthesis [BI4.01]</t>
        </is>
      </c>
      <c r="D216" s="12" t="inlineStr">
        <is>
          <t>State that glucose is a store of chemical energy and why it is important to organisms. Explain the importance of producers.</t>
        </is>
      </c>
      <c r="E216" s="12" t="inlineStr">
        <is>
          <t>6dec8122-30e8-419d-9284-a96a80412dff</t>
        </is>
      </c>
    </row>
    <row r="217" ht="45" customHeight="1">
      <c r="A217" s="12" t="inlineStr">
        <is>
          <t>Bioenergetics</t>
        </is>
      </c>
      <c r="B217" s="12" t="inlineStr">
        <is>
          <t>Introduction to Photosynthesis</t>
        </is>
      </c>
      <c r="C217" s="13" t="inlineStr">
        <is>
          <t>Photosynthesis: Word Equation [BI4.02]</t>
        </is>
      </c>
      <c r="D217" s="12" t="inlineStr">
        <is>
          <t>Define photosynthesis. State the word equation for photosynthesis.</t>
        </is>
      </c>
      <c r="E217" s="12" t="inlineStr">
        <is>
          <t>01249b11-3693-4ad9-9c6a-b0cef62c7a4e</t>
        </is>
      </c>
    </row>
    <row r="218" ht="45" customHeight="1">
      <c r="A218" s="12" t="inlineStr">
        <is>
          <t>Bioenergetics</t>
        </is>
      </c>
      <c r="B218" s="12" t="inlineStr">
        <is>
          <t>Introduction to Photosynthesis</t>
        </is>
      </c>
      <c r="C218" s="13" t="inlineStr">
        <is>
          <t>Photosynthesis: Symbol Equation [BI4.03]</t>
        </is>
      </c>
      <c r="D218" s="12" t="inlineStr">
        <is>
          <t>Define photosynthesis. State the word and symbol equations for photosynthesis.</t>
        </is>
      </c>
      <c r="E218" s="12" t="inlineStr">
        <is>
          <t>a4eee937-398b-4ec5-89b4-3dfd73beda2b</t>
        </is>
      </c>
    </row>
    <row r="219" ht="45" customHeight="1">
      <c r="A219" s="12" t="inlineStr">
        <is>
          <t>Bioenergetics</t>
        </is>
      </c>
      <c r="B219" s="12" t="inlineStr">
        <is>
          <t>Introduction to Photosynthesis</t>
        </is>
      </c>
      <c r="C219" s="13" t="inlineStr">
        <is>
          <t>Photosynthesis: Leaf Adaptations [BI4.04]</t>
        </is>
      </c>
      <c r="D219" s="12" t="inlineStr">
        <is>
          <t>Describe &amp; explain the internal and external adaptations of a leaf.</t>
        </is>
      </c>
      <c r="E219" s="12" t="inlineStr">
        <is>
          <t>38681ba7-5bd1-4f5c-8d5e-7ee0c4e36ae1</t>
        </is>
      </c>
    </row>
    <row r="220" ht="45" customHeight="1">
      <c r="A220" s="12" t="inlineStr">
        <is>
          <t>Bioenergetics</t>
        </is>
      </c>
      <c r="B220" s="12" t="inlineStr">
        <is>
          <t>Introduction to Photosynthesis</t>
        </is>
      </c>
      <c r="C220" s="13" t="inlineStr">
        <is>
          <t>Photosynthesis: How Plants Use Glucose [BI4.05]</t>
        </is>
      </c>
      <c r="D220" s="12" t="inlineStr">
        <is>
          <t>Describe how plants and algae use the glucose produced during photosynthesis.</t>
        </is>
      </c>
      <c r="E220" s="12" t="inlineStr">
        <is>
          <t>119aae33-7dbf-4275-9085-bafc14c70147</t>
        </is>
      </c>
    </row>
    <row r="221" ht="45" customHeight="1">
      <c r="A221" s="12" t="inlineStr">
        <is>
          <t>Bioenergetics</t>
        </is>
      </c>
      <c r="B221" s="12" t="inlineStr">
        <is>
          <t>Introduction to Photosynthesis</t>
        </is>
      </c>
      <c r="C221" s="13" t="inlineStr">
        <is>
          <t>Practical: Fate of Glucose &amp; Starch [BI4.06]</t>
        </is>
      </c>
      <c r="D221" s="12" t="inlineStr">
        <is>
          <t xml:space="preserve">Describe how a plant can be tested for starch to show that photosynthesis has taken place. </t>
        </is>
      </c>
      <c r="E221" s="12" t="inlineStr">
        <is>
          <t>ee1513a0-e676-4431-a0ae-30ff877c07ca</t>
        </is>
      </c>
    </row>
    <row r="222" ht="45" customHeight="1">
      <c r="A222" s="12" t="inlineStr">
        <is>
          <t>Bioenergetics</t>
        </is>
      </c>
      <c r="B222" s="12" t="inlineStr">
        <is>
          <t>Introduction to Photosynthesis</t>
        </is>
      </c>
      <c r="C222" s="13" t="inlineStr">
        <is>
          <t>Endothermic Reactions: Photosynthesis [CH5.13]</t>
        </is>
      </c>
      <c r="D222" s="12" t="inlineStr">
        <is>
          <t xml:space="preserve">Describe photosynthesis as the endothermic chemical process. Includes the word &amp; symbol equation. </t>
        </is>
      </c>
      <c r="E222" s="12" t="inlineStr">
        <is>
          <t>5a584f7c-e966-479a-989a-ebf156b6084e</t>
        </is>
      </c>
    </row>
    <row r="223" ht="45" customHeight="1">
      <c r="A223" s="12" t="inlineStr">
        <is>
          <t>Bioenergetics</t>
        </is>
      </c>
      <c r="B223" s="12" t="inlineStr">
        <is>
          <t>Rate of Photosynthesis</t>
        </is>
      </c>
      <c r="C223" s="13" t="inlineStr">
        <is>
          <t>Diagnostic: Rate of Photosynthesis [BI0.029]</t>
        </is>
      </c>
      <c r="D223" s="12" t="inlineStr">
        <is>
          <t>Diagnostic for the rate of photosynthesis and the factors that affect it.</t>
        </is>
      </c>
      <c r="E223" s="12" t="inlineStr">
        <is>
          <t>ea952b7c-6ba4-455c-8202-1aa4c98313d7</t>
        </is>
      </c>
    </row>
    <row r="224" ht="45" customHeight="1">
      <c r="A224" s="12" t="inlineStr">
        <is>
          <t>Bioenergetics</t>
        </is>
      </c>
      <c r="B224" s="12" t="inlineStr">
        <is>
          <t>Rate of Photosynthesis</t>
        </is>
      </c>
      <c r="C224" s="13" t="inlineStr">
        <is>
          <t>Rate of Photosynthesis: Introduction [BI4.07]</t>
        </is>
      </c>
      <c r="D224" s="12" t="inlineStr">
        <is>
          <t xml:space="preserve">Define the rate of a chemical reaction and the rate of photosynthesis. </t>
        </is>
      </c>
      <c r="E224" s="12" t="inlineStr">
        <is>
          <t>d1340dd3-a201-480d-99a0-4c357f451763</t>
        </is>
      </c>
    </row>
    <row r="225" ht="45" customHeight="1">
      <c r="A225" s="12" t="inlineStr">
        <is>
          <t>Bioenergetics</t>
        </is>
      </c>
      <c r="B225" s="12" t="inlineStr">
        <is>
          <t>Rate of Photosynthesis</t>
        </is>
      </c>
      <c r="C225" s="13" t="inlineStr">
        <is>
          <t>Rate of Photosynthesis: Describing Limiting Factors [BI4.08]</t>
        </is>
      </c>
      <c r="D225" s="12" t="inlineStr">
        <is>
          <t>Describe how carbon dioxide, light intensity, temperature and chlorophyll concentration affect the rate of photosynthesis.</t>
        </is>
      </c>
      <c r="E225" s="12" t="inlineStr">
        <is>
          <t>1c4dfecc-5bf6-4b7e-bde8-aedc54ab047c</t>
        </is>
      </c>
    </row>
    <row r="226" ht="45" customHeight="1">
      <c r="A226" s="12" t="inlineStr">
        <is>
          <t>Bioenergetics</t>
        </is>
      </c>
      <c r="B226" s="12" t="inlineStr">
        <is>
          <t>Rate of Photosynthesis</t>
        </is>
      </c>
      <c r="C226" s="13" t="inlineStr">
        <is>
          <t>Rate of Photosynthesis: Explaining Limiting Factors [BI4.09]</t>
        </is>
      </c>
      <c r="D226" s="12" t="inlineStr">
        <is>
          <t xml:space="preserve">Explain how carbon dioxide, light intensity, temperature and chlorophyll concentration affect the rate of photosynthesis. </t>
        </is>
      </c>
      <c r="E226" s="12" t="inlineStr">
        <is>
          <t>df6971ef-be5e-4755-9b70-e1d3c9af1fa9</t>
        </is>
      </c>
    </row>
    <row r="227" ht="45" customHeight="1">
      <c r="A227" s="12" t="inlineStr">
        <is>
          <t>Bioenergetics</t>
        </is>
      </c>
      <c r="B227" s="12" t="inlineStr">
        <is>
          <t>Rate of Photosynthesis</t>
        </is>
      </c>
      <c r="C227" s="13" t="inlineStr">
        <is>
          <t>Rate of Photosynthesis: Interpreting Data of Limiting Factors I [BI4.10]</t>
        </is>
      </c>
      <c r="D227" s="12" t="inlineStr">
        <is>
          <t>Interpret data in graphs for rate of photosynthesis against carbon dioxide concentration, light intensity or temperature. Does not include interacting factors.</t>
        </is>
      </c>
      <c r="E227" s="12" t="inlineStr">
        <is>
          <t>ad1f7967-0e8a-4a66-b28f-1f43fd254101</t>
        </is>
      </c>
    </row>
    <row r="228" ht="45" customHeight="1">
      <c r="A228" s="12" t="inlineStr">
        <is>
          <t>Bioenergetics</t>
        </is>
      </c>
      <c r="B228" s="12" t="inlineStr">
        <is>
          <t>Rate of Photosynthesis</t>
        </is>
      </c>
      <c r="C228" s="13" t="inlineStr">
        <is>
          <t>Rate of Photosynthesis: Measuring [BI4.15]</t>
        </is>
      </c>
      <c r="D228" s="12" t="inlineStr">
        <is>
          <t>Describe how the rate of photosynthesis can be measured using pondweed. Covers counting bubbles, gas volume in measuring cylinder and gas syringe.</t>
        </is>
      </c>
      <c r="E228" s="12" t="inlineStr">
        <is>
          <t>16a820cd-2359-443a-a695-ca0e43ccb1b5</t>
        </is>
      </c>
    </row>
    <row r="229" ht="45" customHeight="1">
      <c r="A229" s="12" t="inlineStr">
        <is>
          <t>Bioenergetics</t>
        </is>
      </c>
      <c r="B229" s="12" t="inlineStr">
        <is>
          <t>Rate of Photosynthesis</t>
        </is>
      </c>
      <c r="C229" s="13" t="inlineStr">
        <is>
          <t>Required Practical 5: Photosynthesis &amp; Light Intensity [BI4.16]</t>
        </is>
      </c>
      <c r="D229" s="12" t="inlineStr">
        <is>
          <t xml:space="preserve">Investigate the effect of light intensity on the rate of photosynthesis using pondweed. </t>
        </is>
      </c>
      <c r="E229" s="12" t="inlineStr">
        <is>
          <t>c98f3a7a-760d-47d8-9723-8538f9c68ad2</t>
        </is>
      </c>
    </row>
    <row r="230" ht="45" customHeight="1">
      <c r="A230" s="12" t="inlineStr">
        <is>
          <t>Bioenergetics</t>
        </is>
      </c>
      <c r="B230" s="12" t="inlineStr">
        <is>
          <t>Rate of Photosynthesis</t>
        </is>
      </c>
      <c r="C230" s="13" t="inlineStr">
        <is>
          <t>Practical: Photosynthesis &amp; Temperature [BI4.18]</t>
        </is>
      </c>
      <c r="D230" s="12" t="inlineStr">
        <is>
          <t xml:space="preserve">Investigate the effect of temperature on the rate of photosynthesis using pondweed. </t>
        </is>
      </c>
      <c r="E230" s="12" t="inlineStr">
        <is>
          <t>0cde07a5-4075-4fa6-b715-1a30ed123e3a</t>
        </is>
      </c>
    </row>
    <row r="231" ht="45" customHeight="1">
      <c r="A231" s="12" t="inlineStr">
        <is>
          <t>Bioenergetics</t>
        </is>
      </c>
      <c r="B231" s="12" t="inlineStr">
        <is>
          <t>Rate of Photosynthesis</t>
        </is>
      </c>
      <c r="C231" s="13" t="inlineStr">
        <is>
          <t>Practical: Photosynthesis &amp; Carbon Dioxide Concentration [BI4.19]</t>
        </is>
      </c>
      <c r="D231" s="12" t="inlineStr">
        <is>
          <t xml:space="preserve">Investigate the effect of carbon dioxide on the rate of photosynthesis using pondweed. </t>
        </is>
      </c>
      <c r="E231" s="12" t="inlineStr">
        <is>
          <t>4addb069-ce28-49d8-987f-07717ba563e5</t>
        </is>
      </c>
    </row>
    <row r="232" ht="45" customHeight="1">
      <c r="A232" s="12" t="inlineStr">
        <is>
          <t>Bioenergetics</t>
        </is>
      </c>
      <c r="B232" s="12" t="inlineStr">
        <is>
          <t>Rate of Photosynthesis</t>
        </is>
      </c>
      <c r="C232" s="13" t="inlineStr">
        <is>
          <t>Practical: Photosynthesis &amp; Chlorophyll [BI4.20]</t>
        </is>
      </c>
      <c r="D232" s="12" t="inlineStr">
        <is>
          <t>Describe how a variegated plant can be tested for starch using iodine to show that chlorophyll is needed for photosynthesis to take place.</t>
        </is>
      </c>
      <c r="E232" s="12" t="inlineStr">
        <is>
          <t>253bf061-2883-4e2d-abb1-7221a637944e</t>
        </is>
      </c>
    </row>
    <row r="233" ht="45" customHeight="1">
      <c r="A233" s="12" t="inlineStr">
        <is>
          <t>Bioenergetics</t>
        </is>
      </c>
      <c r="B233" s="12" t="inlineStr">
        <is>
          <t>Rate of Photosynthesis</t>
        </is>
      </c>
      <c r="C233" s="13" t="inlineStr">
        <is>
          <t>Rate of Photosynthesis: Calculating I [BI4.21]</t>
        </is>
      </c>
      <c r="D233" s="12" t="inlineStr">
        <is>
          <t xml:space="preserve">Calculate rate of photosynthesis. Word problems and no unit conversions. </t>
        </is>
      </c>
      <c r="E233" s="12" t="inlineStr">
        <is>
          <t>1ab43060-262b-4652-add9-2368e8bd6423</t>
        </is>
      </c>
    </row>
    <row r="234" ht="45" customHeight="1">
      <c r="A234" s="12" t="inlineStr">
        <is>
          <t>Bioenergetics</t>
        </is>
      </c>
      <c r="B234" s="12" t="inlineStr">
        <is>
          <t>Rate of Photosynthesis</t>
        </is>
      </c>
      <c r="C234" s="13" t="inlineStr">
        <is>
          <t>Rate of Photosynthesis: Calculating II [BI4.22]</t>
        </is>
      </c>
      <c r="D234" s="12" t="inlineStr">
        <is>
          <t>Calculate rate of photosynthesis. Word problems, tables and linear graphs. No unit conversions.</t>
        </is>
      </c>
      <c r="E234" s="12" t="inlineStr">
        <is>
          <t>a7258499-cf6d-4910-983a-f306a8d3646b</t>
        </is>
      </c>
    </row>
    <row r="235" ht="45" customHeight="1">
      <c r="A235" s="12" t="inlineStr">
        <is>
          <t>Bioenergetics</t>
        </is>
      </c>
      <c r="B235" s="12" t="inlineStr">
        <is>
          <t>Rate of Photosynthesis</t>
        </is>
      </c>
      <c r="C235" s="13" t="inlineStr">
        <is>
          <t>Photosynthesis &amp; Biomass [BI4.27]</t>
        </is>
      </c>
      <c r="D235" s="12" t="inlineStr">
        <is>
          <t>Explain how biomass is made and the importance of photosynthesis in supplying biomass to all other organisms on Earth.</t>
        </is>
      </c>
      <c r="E235" s="12" t="inlineStr">
        <is>
          <t>5d625022-d20c-444a-acd4-fece04e8f71d</t>
        </is>
      </c>
    </row>
    <row r="236" ht="45" customHeight="1">
      <c r="A236" s="12" t="inlineStr">
        <is>
          <t>Bioenergetics</t>
        </is>
      </c>
      <c r="B236" s="12" t="inlineStr">
        <is>
          <t>Respiration</t>
        </is>
      </c>
      <c r="C236" s="13" t="inlineStr">
        <is>
          <t>Diagnostic: Respiration [BI0.031]</t>
        </is>
      </c>
      <c r="D236" s="12" t="inlineStr">
        <is>
          <t>Diagnostic for aerobic &amp; anaerobic respiration.</t>
        </is>
      </c>
      <c r="E236" s="12" t="inlineStr">
        <is>
          <t>e38dc349-c002-4b5b-a07d-1f38d185b44f</t>
        </is>
      </c>
    </row>
    <row r="237" ht="45" customHeight="1">
      <c r="A237" s="12" t="inlineStr">
        <is>
          <t>Bioenergetics</t>
        </is>
      </c>
      <c r="B237" s="12" t="inlineStr">
        <is>
          <t>Respiration</t>
        </is>
      </c>
      <c r="C237" s="13" t="inlineStr">
        <is>
          <t>Introduction to Respiration [BI4.28]</t>
        </is>
      </c>
      <c r="D237" s="12" t="inlineStr">
        <is>
          <t xml:space="preserve">State that all the energy needed for life processes is transferred by respiration.
Describe respiration as the breakdown of organic molecules.  </t>
        </is>
      </c>
      <c r="E237" s="12" t="inlineStr">
        <is>
          <t>b88cc28f-df3e-4ba4-a0c2-e42cba02e3cc</t>
        </is>
      </c>
    </row>
    <row r="238" ht="45" customHeight="1">
      <c r="A238" s="12" t="inlineStr">
        <is>
          <t>Bioenergetics</t>
        </is>
      </c>
      <c r="B238" s="12" t="inlineStr">
        <is>
          <t>Respiration</t>
        </is>
      </c>
      <c r="C238" s="13" t="inlineStr">
        <is>
          <t>Aerobic Respiration: Word Equation [BI4.29]</t>
        </is>
      </c>
      <c r="D238" s="12" t="inlineStr">
        <is>
          <t>Describe aerobic respiration and give the word equation.</t>
        </is>
      </c>
      <c r="E238" s="12" t="inlineStr">
        <is>
          <t>92232e65-6e9c-4142-bdbd-bf8eb32cfdb7</t>
        </is>
      </c>
    </row>
    <row r="239" ht="45" customHeight="1">
      <c r="A239" s="12" t="inlineStr">
        <is>
          <t>Bioenergetics</t>
        </is>
      </c>
      <c r="B239" s="12" t="inlineStr">
        <is>
          <t>Respiration</t>
        </is>
      </c>
      <c r="C239" s="13" t="inlineStr">
        <is>
          <t>Aerobic Respiration: Symbol Equation [BI4.30]</t>
        </is>
      </c>
      <c r="D239" s="12" t="inlineStr">
        <is>
          <t>Describe aerobic respiration and give the word and symbol equations.</t>
        </is>
      </c>
      <c r="E239" s="12" t="inlineStr">
        <is>
          <t>e1a9460d-ef03-49d1-b3f4-4dced6ccc184</t>
        </is>
      </c>
    </row>
    <row r="240" ht="45" customHeight="1">
      <c r="A240" s="12" t="inlineStr">
        <is>
          <t>Bioenergetics</t>
        </is>
      </c>
      <c r="B240" s="12" t="inlineStr">
        <is>
          <t>Respiration</t>
        </is>
      </c>
      <c r="C240" s="13" t="inlineStr">
        <is>
          <t>Anaerobic Respiration in Animals: Word Equation [BI4.31]</t>
        </is>
      </c>
      <c r="D240" s="12" t="inlineStr">
        <is>
          <t>Describe the process of anaerobic respiration in animals and give the word equation.</t>
        </is>
      </c>
      <c r="E240" s="12" t="inlineStr">
        <is>
          <t>018fb97a-a6e7-4836-8eff-5f345280d692</t>
        </is>
      </c>
    </row>
    <row r="241" ht="45" customHeight="1">
      <c r="A241" s="12" t="inlineStr">
        <is>
          <t>Bioenergetics</t>
        </is>
      </c>
      <c r="B241" s="12" t="inlineStr">
        <is>
          <t>Respiration</t>
        </is>
      </c>
      <c r="C241" s="13" t="inlineStr">
        <is>
          <t>Anaerobic Respiration in Plants: Word Equation [BI4.33]</t>
        </is>
      </c>
      <c r="D241" s="12" t="inlineStr">
        <is>
          <t>Describe the process of anaerobic respiration in plants and give the word equation.</t>
        </is>
      </c>
      <c r="E241" s="12" t="inlineStr">
        <is>
          <t>b5a4072d-3000-4839-b1df-964621566d73</t>
        </is>
      </c>
    </row>
    <row r="242" ht="45" customHeight="1">
      <c r="A242" s="12" t="inlineStr">
        <is>
          <t>Bioenergetics</t>
        </is>
      </c>
      <c r="B242" s="12" t="inlineStr">
        <is>
          <t>Respiration</t>
        </is>
      </c>
      <c r="C242" s="13" t="inlineStr">
        <is>
          <t>Using Respiration in Yeast [BI4.35]</t>
        </is>
      </c>
      <c r="D242" s="12" t="inlineStr">
        <is>
          <t>Describe the process of anaerobic respiration/fermentation in yeast. Explain the economic importance of aerobic respiration and fermentation in making bread and alcoholic drinks.</t>
        </is>
      </c>
      <c r="E242" s="12" t="inlineStr">
        <is>
          <t>1944e16d-46ba-42a0-b6dc-22ec34b9d506</t>
        </is>
      </c>
    </row>
    <row r="243" ht="45" customHeight="1">
      <c r="A243" s="12" t="inlineStr">
        <is>
          <t>Bioenergetics</t>
        </is>
      </c>
      <c r="B243" s="12" t="inlineStr">
        <is>
          <t>Respiration</t>
        </is>
      </c>
      <c r="C243" s="13" t="inlineStr">
        <is>
          <t>Comparing Anaerobic Respiration in Animals, Plants &amp; Fungi [BI4.36]</t>
        </is>
      </c>
      <c r="D243" s="12" t="inlineStr">
        <is>
          <t>Compare the site, reactant(s), products of and energy released by anaerobic respiration in animals, plants and fungi (yeast). Includes word equations.</t>
        </is>
      </c>
      <c r="E243" s="12" t="inlineStr">
        <is>
          <t>bdb88ffb-e87e-4961-af9c-f55c1e0867a1</t>
        </is>
      </c>
    </row>
    <row r="244" ht="45" customHeight="1">
      <c r="A244" s="12" t="inlineStr">
        <is>
          <t>Bioenergetics</t>
        </is>
      </c>
      <c r="B244" s="12" t="inlineStr">
        <is>
          <t>Respiration</t>
        </is>
      </c>
      <c r="C244" s="13" t="inlineStr">
        <is>
          <t>Comparing Aerobic &amp; Anaerobic Respiration [BI4.37]</t>
        </is>
      </c>
      <c r="D244" s="12" t="inlineStr">
        <is>
          <t>Compare the site, reactant(s), products of and energy released by anaerobic and aerobic respiration in animals, plants and fungi (yeast). Includes word equations.</t>
        </is>
      </c>
      <c r="E244" s="12" t="inlineStr">
        <is>
          <t>a96b7c7b-6274-4eff-ae6c-b9bf18e52a8c</t>
        </is>
      </c>
    </row>
    <row r="245" ht="45" customHeight="1">
      <c r="A245" s="12" t="inlineStr">
        <is>
          <t>Bioenergetics</t>
        </is>
      </c>
      <c r="B245" s="12" t="inlineStr">
        <is>
          <t>Respiration</t>
        </is>
      </c>
      <c r="C245" s="13" t="inlineStr">
        <is>
          <t>Exothermic Reactions: Respiration [CH5.06]</t>
        </is>
      </c>
      <c r="D245" s="12" t="inlineStr">
        <is>
          <t>Describe respiration as an exothermic chemical process. Includes equations for aerobic &amp; anaerobic respiration.</t>
        </is>
      </c>
      <c r="E245" s="12" t="inlineStr">
        <is>
          <t>786a16af-b1f5-4d15-9fd0-8981423d8d03</t>
        </is>
      </c>
    </row>
    <row r="246" ht="45" customHeight="1">
      <c r="A246" s="12" t="inlineStr">
        <is>
          <t>Bioenergetics</t>
        </is>
      </c>
      <c r="B246" s="12" t="inlineStr">
        <is>
          <t>Respiration</t>
        </is>
      </c>
      <c r="C246" s="13" t="inlineStr">
        <is>
          <t>Importance of Anaerobic Respiration in Plants &amp; Yeast [BI4.38]</t>
        </is>
      </c>
      <c r="D246" s="12" t="inlineStr">
        <is>
          <t>Describe the process of anaerobic respiration in plants and yeast and when it occurs. Explain the economic importance of anaerobic respiration in yeast.</t>
        </is>
      </c>
      <c r="E246" s="12" t="inlineStr">
        <is>
          <t>3db87637-832b-4fc0-977a-f05cdec1a2ee</t>
        </is>
      </c>
    </row>
    <row r="247" ht="45" customHeight="1">
      <c r="A247" s="12" t="inlineStr">
        <is>
          <t>Bioenergetics</t>
        </is>
      </c>
      <c r="B247" s="12" t="inlineStr">
        <is>
          <t>Respiration</t>
        </is>
      </c>
      <c r="C247" s="13" t="inlineStr">
        <is>
          <t>Importance of Anaerobic Respiration in Animals [BI4.39]</t>
        </is>
      </c>
      <c r="D247" s="12" t="inlineStr">
        <is>
          <t>Describe the process of anaerobic respiration in animals and explain why it occurs.</t>
        </is>
      </c>
      <c r="E247" s="12" t="inlineStr">
        <is>
          <t>a9a66553-daeb-4195-8bf5-c1b405ebe15f</t>
        </is>
      </c>
    </row>
    <row r="248" ht="45" customHeight="1">
      <c r="A248" s="12" t="inlineStr">
        <is>
          <t>Bioenergetics</t>
        </is>
      </c>
      <c r="B248" s="12" t="inlineStr">
        <is>
          <t>Exercise, Cardiac Output &amp; Metabolism</t>
        </is>
      </c>
      <c r="C248" s="13" t="inlineStr">
        <is>
          <t>Diagnostic: Exercise, Cardiac Output &amp; Metabolism [BI0.033]</t>
        </is>
      </c>
      <c r="D248" s="12" t="inlineStr">
        <is>
          <t>Diagnostic for the effects of exercise, cardiac output, interpreting data and respiration practicals.</t>
        </is>
      </c>
      <c r="E248" s="12" t="inlineStr">
        <is>
          <t>77b489c9-4a50-4436-a5ac-3f817ca32cf6</t>
        </is>
      </c>
    </row>
    <row r="249" ht="45" customHeight="1">
      <c r="A249" s="12" t="inlineStr">
        <is>
          <t>Bioenergetics</t>
        </is>
      </c>
      <c r="B249" s="12" t="inlineStr">
        <is>
          <t>Exercise, Cardiac Output &amp; Metabolism</t>
        </is>
      </c>
      <c r="C249" s="13" t="inlineStr">
        <is>
          <t>Exercise: Describing the Effect on the Body [BI4.40]</t>
        </is>
      </c>
      <c r="D249" s="12" t="inlineStr">
        <is>
          <t>Describe skeletal muscle and how the body responds to exercise.</t>
        </is>
      </c>
      <c r="E249" s="12" t="inlineStr">
        <is>
          <t>2b665458-8715-4ff0-93af-17edef40af5c</t>
        </is>
      </c>
    </row>
    <row r="250" ht="45" customHeight="1">
      <c r="A250" s="12" t="inlineStr">
        <is>
          <t>Bioenergetics</t>
        </is>
      </c>
      <c r="B250" s="12" t="inlineStr">
        <is>
          <t>Exercise, Cardiac Output &amp; Metabolism</t>
        </is>
      </c>
      <c r="C250" s="13" t="inlineStr">
        <is>
          <t>Exercise: Explaining the Effect on the Body [BI4.41]</t>
        </is>
      </c>
      <c r="D250" s="12" t="inlineStr">
        <is>
          <t>Explain the adaptations of skeletal muscle and how the body responds to exercise.</t>
        </is>
      </c>
      <c r="E250" s="12" t="inlineStr">
        <is>
          <t>26c73087-1c3a-490a-aafe-8a00906814d4</t>
        </is>
      </c>
    </row>
    <row r="251" ht="45" customHeight="1">
      <c r="A251" s="12" t="inlineStr">
        <is>
          <t>Bioenergetics</t>
        </is>
      </c>
      <c r="B251" s="12" t="inlineStr">
        <is>
          <t>Exercise, Cardiac Output &amp; Metabolism</t>
        </is>
      </c>
      <c r="C251" s="13" t="inlineStr">
        <is>
          <t>Cardiac Output [BI4.42]</t>
        </is>
      </c>
      <c r="D251" s="12" t="inlineStr">
        <is>
          <t>Describe the structure and functions of parts of the heart. Define cardiac output, explain stroke volume &amp; give the equation for cardiac output.</t>
        </is>
      </c>
      <c r="E251" s="12" t="inlineStr">
        <is>
          <t>cfe81269-576d-4694-b008-dc8eea0e577f</t>
        </is>
      </c>
    </row>
    <row r="252" ht="45" customHeight="1">
      <c r="A252" s="12" t="inlineStr">
        <is>
          <t>Bioenergetics</t>
        </is>
      </c>
      <c r="B252" s="12" t="inlineStr">
        <is>
          <t>Exercise, Cardiac Output &amp; Metabolism</t>
        </is>
      </c>
      <c r="C252" s="13" t="inlineStr">
        <is>
          <t>Calculating Cardiac Output I [BI4.43]</t>
        </is>
      </c>
      <c r="D252" s="12" t="inlineStr">
        <is>
          <t xml:space="preserve">Calculate cardiac output. Word problems and no unit conversions. </t>
        </is>
      </c>
      <c r="E252" s="12" t="inlineStr">
        <is>
          <t>da1906c0-5e51-41b4-963b-d1db9f6dbaa8</t>
        </is>
      </c>
    </row>
    <row r="253" ht="45" customHeight="1">
      <c r="A253" s="12" t="inlineStr">
        <is>
          <t>Bioenergetics</t>
        </is>
      </c>
      <c r="B253" s="12" t="inlineStr">
        <is>
          <t>Exercise, Cardiac Output &amp; Metabolism</t>
        </is>
      </c>
      <c r="C253" s="13" t="inlineStr">
        <is>
          <t>Calculating Cardiac Output II [BI4.44]</t>
        </is>
      </c>
      <c r="D253" s="12" t="inlineStr">
        <is>
          <t xml:space="preserve">Calculate cardiac output. Word problems, tables and unit conversions. </t>
        </is>
      </c>
      <c r="E253" s="12" t="inlineStr">
        <is>
          <t>29bb9feb-034c-4c55-8f26-83bee2ae1996</t>
        </is>
      </c>
    </row>
    <row r="254" ht="45" customHeight="1">
      <c r="A254" s="12" t="inlineStr">
        <is>
          <t>Bioenergetics</t>
        </is>
      </c>
      <c r="B254" s="12" t="inlineStr">
        <is>
          <t>Exercise, Cardiac Output &amp; Metabolism</t>
        </is>
      </c>
      <c r="C254" s="13" t="inlineStr">
        <is>
          <t>Calculating Cardiac Output III [BI4.45]</t>
        </is>
      </c>
      <c r="D254" s="12" t="inlineStr">
        <is>
          <t>Calculate cardiac output. Word problems, tables, graphs and unit conversions.</t>
        </is>
      </c>
      <c r="E254" s="12" t="inlineStr">
        <is>
          <t>2b8baa45-bdf4-4cd9-99c5-600e19b9d237</t>
        </is>
      </c>
    </row>
    <row r="255" ht="45" customHeight="1">
      <c r="A255" s="12" t="inlineStr">
        <is>
          <t>Bioenergetics</t>
        </is>
      </c>
      <c r="B255" s="12" t="inlineStr">
        <is>
          <t>Exercise, Cardiac Output &amp; Metabolism</t>
        </is>
      </c>
      <c r="C255" s="13" t="inlineStr">
        <is>
          <t>Rearranging Cardiac Output [BI4.46]</t>
        </is>
      </c>
      <c r="D255" s="12" t="inlineStr">
        <is>
          <t>Rearrange cardiac output to find heart rate and stroke volume. Includes word problems, tables, graphs and unit conversions.</t>
        </is>
      </c>
      <c r="E255" s="12" t="inlineStr">
        <is>
          <t>7473ea81-d201-45c4-9500-08e91d2f5f1f</t>
        </is>
      </c>
    </row>
    <row r="256" ht="45" customHeight="1">
      <c r="A256" s="12" t="inlineStr">
        <is>
          <t>Bioenergetics</t>
        </is>
      </c>
      <c r="B256" s="12" t="inlineStr">
        <is>
          <t>Exercise, Cardiac Output &amp; Metabolism</t>
        </is>
      </c>
      <c r="C256" s="13" t="inlineStr">
        <is>
          <t>Describing Cardiac Output Data [BI4.47]</t>
        </is>
      </c>
      <c r="D256" s="12" t="inlineStr">
        <is>
          <t>Describe patterns in cardiac output data in graphs and tables. Includes calculating cardiac output with no unit conversions.</t>
        </is>
      </c>
      <c r="E256" s="12" t="inlineStr">
        <is>
          <t>414fbdff-9af7-44f0-bf44-d3fea2fdb5a6</t>
        </is>
      </c>
    </row>
    <row r="257" ht="45" customHeight="1">
      <c r="A257" s="12" t="inlineStr">
        <is>
          <t>Bioenergetics</t>
        </is>
      </c>
      <c r="B257" s="12" t="inlineStr">
        <is>
          <t>Exercise, Cardiac Output &amp; Metabolism</t>
        </is>
      </c>
      <c r="C257" s="13" t="inlineStr">
        <is>
          <t>Interpreting Cardiac Output Data [BI4.48]</t>
        </is>
      </c>
      <c r="D257" s="12" t="inlineStr">
        <is>
          <t>Interpret data to explain cardiac output data and apply knowledge. Includes calculating cardiac output with no unit conversations.</t>
        </is>
      </c>
      <c r="E257" s="12" t="inlineStr">
        <is>
          <t>c009c654-61ec-476d-9672-b223dbe4ddc6</t>
        </is>
      </c>
    </row>
    <row r="258" ht="45" customHeight="1">
      <c r="A258" s="12" t="inlineStr">
        <is>
          <t>Bioenergetics</t>
        </is>
      </c>
      <c r="B258" s="12" t="inlineStr">
        <is>
          <t>Exercise, Cardiac Output &amp; Metabolism</t>
        </is>
      </c>
      <c r="C258" s="13" t="inlineStr">
        <is>
          <t>Oxygen Debt [BI4.49]</t>
        </is>
      </c>
      <c r="D258" s="12" t="inlineStr">
        <is>
          <t>Describe oxygen debt is and explain why it occurs.</t>
        </is>
      </c>
      <c r="E258" s="12" t="inlineStr">
        <is>
          <t>9b5b2b6e-3196-4608-a269-46680c76b6d0</t>
        </is>
      </c>
    </row>
    <row r="259" ht="45" customHeight="1">
      <c r="A259" s="12" t="inlineStr">
        <is>
          <t>Bioenergetics</t>
        </is>
      </c>
      <c r="B259" s="12" t="inlineStr">
        <is>
          <t>Exercise, Cardiac Output &amp; Metabolism</t>
        </is>
      </c>
      <c r="C259" s="13" t="inlineStr">
        <is>
          <t>Metabolism [BI4.51]</t>
        </is>
      </c>
      <c r="D259" s="12" t="inlineStr">
        <is>
          <t>Define metabolism and metabolic rate. Give examples of metabolic processes. Explain the role of enzymes in metabolism.</t>
        </is>
      </c>
      <c r="E259" s="12" t="inlineStr">
        <is>
          <t>938e0ff8-a57e-4f7a-a610-1ab7c59a145b</t>
        </is>
      </c>
    </row>
    <row r="260" ht="45" customHeight="1">
      <c r="A260" s="12" t="inlineStr">
        <is>
          <t>Bioenergetics</t>
        </is>
      </c>
      <c r="B260" s="12" t="inlineStr">
        <is>
          <t>Exercise, Cardiac Output &amp; Metabolism</t>
        </is>
      </c>
      <c r="C260" s="13" t="inlineStr">
        <is>
          <t>Photosynthesis &amp; Respiration [BI4.52]</t>
        </is>
      </c>
      <c r="D260" s="12" t="inlineStr">
        <is>
          <t>Describe how respiration and photosynthesis are linked in plants and animals. Explain the importance of photosynthesis to all life on Earth.</t>
        </is>
      </c>
      <c r="E260" s="12" t="inlineStr">
        <is>
          <t>1aefbec0-2fc7-49d8-9d2b-a8986627d1b4</t>
        </is>
      </c>
    </row>
    <row r="261" ht="45" customHeight="1">
      <c r="A261" s="12" t="inlineStr">
        <is>
          <t>Bioenergetics</t>
        </is>
      </c>
      <c r="B261" s="12" t="inlineStr">
        <is>
          <t>Exercise, Cardiac Output &amp; Metabolism</t>
        </is>
      </c>
      <c r="C261" s="13" t="inlineStr">
        <is>
          <t>Practical: Using a Respirometer [BI4.53]</t>
        </is>
      </c>
      <c r="D261" s="12" t="inlineStr">
        <is>
          <t>Use a respirometer to demonstrate that oxygen is removed from the air when an organism respires.</t>
        </is>
      </c>
      <c r="E261" s="12" t="inlineStr">
        <is>
          <t>f6677e9b-84c6-4cb3-8de0-ee8166b42cf5</t>
        </is>
      </c>
    </row>
    <row r="262" ht="45" customHeight="1">
      <c r="A262" s="12" t="inlineStr">
        <is>
          <t>Bioenergetics</t>
        </is>
      </c>
      <c r="B262" s="12" t="inlineStr">
        <is>
          <t>Exercise, Cardiac Output &amp; Metabolism</t>
        </is>
      </c>
      <c r="C262" s="13" t="inlineStr">
        <is>
          <t>Practical: Respiration &amp; Indicators [BI4.54]</t>
        </is>
      </c>
      <c r="D262" s="12" t="inlineStr">
        <is>
          <t>Demonstrate an organism is respiring by detecting the release of carbon dioxide using hydrogen carbonate indicator.</t>
        </is>
      </c>
      <c r="E262" s="12" t="inlineStr">
        <is>
          <t>bd7646fb-063c-411a-bae4-e956ef2ab9f5</t>
        </is>
      </c>
    </row>
    <row r="263" ht="45" customHeight="1">
      <c r="A263" s="12" t="inlineStr">
        <is>
          <t>Bioenergetics</t>
        </is>
      </c>
      <c r="B263" s="12" t="inlineStr">
        <is>
          <t>Exercise, Cardiac Output &amp; Metabolism</t>
        </is>
      </c>
      <c r="C263" s="13" t="inlineStr">
        <is>
          <t>Practical: Respiration &amp; Temperature Change [BI4.55]</t>
        </is>
      </c>
      <c r="D263" s="12" t="inlineStr">
        <is>
          <t>Demonstrate that an organism is respiring by measuring the temperature change.</t>
        </is>
      </c>
      <c r="E263" s="12" t="inlineStr">
        <is>
          <t>03807376-0306-48cc-add8-ce245f726eac</t>
        </is>
      </c>
    </row>
    <row r="264" ht="45" customHeight="1">
      <c r="A264" s="12" t="inlineStr">
        <is>
          <t>Bioenergetics</t>
        </is>
      </c>
      <c r="B264" s="12" t="inlineStr">
        <is>
          <t>Exercise, Cardiac Output &amp; Metabolism</t>
        </is>
      </c>
      <c r="C264" s="13" t="inlineStr">
        <is>
          <t>Practical: Respiration &amp; Limewater [BI4.56]</t>
        </is>
      </c>
      <c r="D264" s="12" t="inlineStr">
        <is>
          <t>Demonstrate that an organism is respiring by observing a chemical change in limewater.</t>
        </is>
      </c>
      <c r="E264" s="12" t="inlineStr">
        <is>
          <t>daf22d36-811e-421e-b52c-63f495590482</t>
        </is>
      </c>
    </row>
    <row r="265" ht="45" customHeight="1">
      <c r="A265" s="12" t="inlineStr">
        <is>
          <t>Bioenergetics</t>
        </is>
      </c>
      <c r="B265" s="12" t="inlineStr">
        <is>
          <t>Topic Review A</t>
        </is>
      </c>
      <c r="C265" s="13" t="inlineStr">
        <is>
          <t>Topic 4 Review: Bioenergetics - Set A [BI4.57]</t>
        </is>
      </c>
      <c r="D265" s="12" t="inlineStr">
        <is>
          <t>Biology Topic 4 Review for Combined Science AQA Trilogy Foundation Tier and GCSE Biology Foundation Tier.</t>
        </is>
      </c>
      <c r="E265" s="12" t="inlineStr">
        <is>
          <t>4e2459cc-1288-4d1a-ae86-ecd4270318fd</t>
        </is>
      </c>
    </row>
    <row r="266" ht="45" customHeight="1">
      <c r="A266" s="12" t="inlineStr">
        <is>
          <t>Bioenergetics</t>
        </is>
      </c>
      <c r="B266" s="12" t="inlineStr">
        <is>
          <t>Topic Review B</t>
        </is>
      </c>
      <c r="C266" s="13" t="inlineStr">
        <is>
          <t>Topic 4 Review: Bioenergetics - Set B [BI4.58]</t>
        </is>
      </c>
      <c r="D266" s="12" t="inlineStr">
        <is>
          <t>Biology Topic 4 Review for Combined Science AQA Trilogy Foundation Tier and GCSE Biology Foundation Tier.</t>
        </is>
      </c>
      <c r="E266" s="12" t="inlineStr">
        <is>
          <t>42dc4994-2e00-49a0-ad77-541eabf1ab6f</t>
        </is>
      </c>
    </row>
    <row r="267" ht="45" customHeight="1">
      <c r="A267" s="12" t="inlineStr">
        <is>
          <t>Homeostasis &amp; Response</t>
        </is>
      </c>
      <c r="B267" s="12" t="inlineStr">
        <is>
          <t>Homeostasis</t>
        </is>
      </c>
      <c r="C267" s="13" t="inlineStr">
        <is>
          <t>Diagnostic: Homeostasis [BI0.035]</t>
        </is>
      </c>
      <c r="D267" s="12" t="inlineStr">
        <is>
          <t>Diagnostic for homeostasis, receptors, coordination centres &amp; effectors.</t>
        </is>
      </c>
      <c r="E267" s="12" t="inlineStr">
        <is>
          <t>af066992-d772-44d8-bdc0-2e4e671c50e1</t>
        </is>
      </c>
    </row>
    <row r="268" ht="45" customHeight="1">
      <c r="A268" s="12" t="inlineStr">
        <is>
          <t>Homeostasis &amp; Response</t>
        </is>
      </c>
      <c r="B268" s="12" t="inlineStr">
        <is>
          <t>Homeostasis</t>
        </is>
      </c>
      <c r="C268" s="13" t="inlineStr">
        <is>
          <t>Homeostasis [BI5.001]</t>
        </is>
      </c>
      <c r="D268" s="12" t="inlineStr">
        <is>
          <t>Define homeostasis and describe why it is important.</t>
        </is>
      </c>
      <c r="E268" s="12" t="inlineStr">
        <is>
          <t>17a205e3-c97e-4ab4-a9a2-2d0327ae6c95</t>
        </is>
      </c>
    </row>
    <row r="269" ht="45" customHeight="1">
      <c r="A269" s="12" t="inlineStr">
        <is>
          <t>Homeostasis &amp; Response</t>
        </is>
      </c>
      <c r="B269" s="12" t="inlineStr">
        <is>
          <t>Homeostasis</t>
        </is>
      </c>
      <c r="C269" s="13" t="inlineStr">
        <is>
          <t>Receptors [BI5.002]</t>
        </is>
      </c>
      <c r="D269" s="12" t="inlineStr">
        <is>
          <t>Recall the different sense organs and the types of receptor cell they contain.</t>
        </is>
      </c>
      <c r="E269" s="12" t="inlineStr">
        <is>
          <t>e69ac1be-d903-44a8-8400-63b434ed2667</t>
        </is>
      </c>
    </row>
    <row r="270" ht="45" customHeight="1">
      <c r="A270" s="12" t="inlineStr">
        <is>
          <t>Homeostasis &amp; Response</t>
        </is>
      </c>
      <c r="B270" s="12" t="inlineStr">
        <is>
          <t>Homeostasis</t>
        </is>
      </c>
      <c r="C270" s="13" t="inlineStr">
        <is>
          <t>Coordination Centres [BI5.003]</t>
        </is>
      </c>
      <c r="D270" s="12" t="inlineStr">
        <is>
          <t>Describe the role of coordination centres in control systems and give examples.</t>
        </is>
      </c>
      <c r="E270" s="12" t="inlineStr">
        <is>
          <t>cba3ae10-2b9c-405c-bd8d-2f192b65678e</t>
        </is>
      </c>
    </row>
    <row r="271" ht="45" customHeight="1">
      <c r="A271" s="12" t="inlineStr">
        <is>
          <t>Homeostasis &amp; Response</t>
        </is>
      </c>
      <c r="B271" s="12" t="inlineStr">
        <is>
          <t>Homeostasis</t>
        </is>
      </c>
      <c r="C271" s="13" t="inlineStr">
        <is>
          <t>Effectors [BI5.004]</t>
        </is>
      </c>
      <c r="D271" s="12" t="inlineStr">
        <is>
          <t>Describe the role of effectors in control systems and give examples.</t>
        </is>
      </c>
      <c r="E271" s="12" t="inlineStr">
        <is>
          <t>32c6c6f0-f5cd-4524-a8ae-94f170ce448a</t>
        </is>
      </c>
    </row>
    <row r="272" ht="45" customHeight="1">
      <c r="A272" s="12" t="inlineStr">
        <is>
          <t>Homeostasis &amp; Response</t>
        </is>
      </c>
      <c r="B272" s="12" t="inlineStr">
        <is>
          <t>Homeostasis</t>
        </is>
      </c>
      <c r="C272" s="13" t="inlineStr">
        <is>
          <t>Homeostasis Control Systems [BI5.005]</t>
        </is>
      </c>
      <c r="D272" s="12" t="inlineStr">
        <is>
          <t xml:space="preserve">Describe a stimulus and the role of receptors, coordination centres and effectors in homeostasis control systems. </t>
        </is>
      </c>
      <c r="E272" s="12" t="inlineStr">
        <is>
          <t>ddaa5d59-8573-49a4-96d1-258f5fc5a7ca</t>
        </is>
      </c>
    </row>
    <row r="273" ht="45" customHeight="1">
      <c r="A273" s="12" t="inlineStr">
        <is>
          <t>Homeostasis &amp; Response</t>
        </is>
      </c>
      <c r="B273" s="12" t="inlineStr">
        <is>
          <t>Nervous System</t>
        </is>
      </c>
      <c r="C273" s="13" t="inlineStr">
        <is>
          <t>Diagnostic: Nervous System [BI0.039]</t>
        </is>
      </c>
      <c r="D273" s="12" t="inlineStr">
        <is>
          <t>Diagnostic for the nervous system, synapses and reflexes.</t>
        </is>
      </c>
      <c r="E273" s="12" t="inlineStr">
        <is>
          <t>6276e0cf-65ea-4e15-b655-e052ec2c2a74</t>
        </is>
      </c>
    </row>
    <row r="274" ht="45" customHeight="1">
      <c r="A274" s="12" t="inlineStr">
        <is>
          <t>Homeostasis &amp; Response</t>
        </is>
      </c>
      <c r="B274" s="12" t="inlineStr">
        <is>
          <t>Nervous System</t>
        </is>
      </c>
      <c r="C274" s="13" t="inlineStr">
        <is>
          <t>Nervous System: Introduction [BI5.009]</t>
        </is>
      </c>
      <c r="D274" s="12" t="inlineStr">
        <is>
          <t>An introduction to the nervous system, its structure and function.</t>
        </is>
      </c>
      <c r="E274" s="12" t="inlineStr">
        <is>
          <t>32743a32-9232-42d3-8652-8685ac8e95b6</t>
        </is>
      </c>
    </row>
    <row r="275" ht="45" customHeight="1">
      <c r="A275" s="12" t="inlineStr">
        <is>
          <t>Homeostasis &amp; Response</t>
        </is>
      </c>
      <c r="B275" s="12" t="inlineStr">
        <is>
          <t>Nervous System</t>
        </is>
      </c>
      <c r="C275" s="13" t="inlineStr">
        <is>
          <t>Nervous System: Neurones &amp; Nerves [BI5.010]</t>
        </is>
      </c>
      <c r="D275" s="12" t="inlineStr">
        <is>
          <t xml:space="preserve">Describe, explain and compare the structure and function of sensory, motor and relay neurones. </t>
        </is>
      </c>
      <c r="E275" s="12" t="inlineStr">
        <is>
          <t>877180d0-938a-43b2-92bd-b67a2350a969</t>
        </is>
      </c>
    </row>
    <row r="276" ht="45" customHeight="1">
      <c r="A276" s="12" t="inlineStr">
        <is>
          <t>Homeostasis &amp; Response</t>
        </is>
      </c>
      <c r="B276" s="12" t="inlineStr">
        <is>
          <t>Nervous System</t>
        </is>
      </c>
      <c r="C276" s="13" t="inlineStr">
        <is>
          <t>Nervous System: Synapses [BI5.011]</t>
        </is>
      </c>
      <c r="D276" s="12" t="inlineStr">
        <is>
          <t>Describe a synapse and the role of neurotransmitters.</t>
        </is>
      </c>
      <c r="E276" s="12" t="inlineStr">
        <is>
          <t>58394e9f-a794-463c-a082-0e387eef6353</t>
        </is>
      </c>
    </row>
    <row r="277" ht="45" customHeight="1">
      <c r="A277" s="12" t="inlineStr">
        <is>
          <t>Homeostasis &amp; Response</t>
        </is>
      </c>
      <c r="B277" s="12" t="inlineStr">
        <is>
          <t>Nervous System</t>
        </is>
      </c>
      <c r="C277" s="13" t="inlineStr">
        <is>
          <t>Nervous System: Reflexes [BI5.012]</t>
        </is>
      </c>
      <c r="D277" s="12" t="inlineStr">
        <is>
          <t xml:space="preserve">Describe a reflex arc and give examples of a reflex action. </t>
        </is>
      </c>
      <c r="E277" s="12" t="inlineStr">
        <is>
          <t>b09783dd-d08c-4821-a0e8-597a536fcff4</t>
        </is>
      </c>
    </row>
    <row r="278" ht="45" customHeight="1">
      <c r="A278" s="12" t="inlineStr">
        <is>
          <t>Homeostasis &amp; Response</t>
        </is>
      </c>
      <c r="B278" s="12" t="inlineStr">
        <is>
          <t>Nervous System</t>
        </is>
      </c>
      <c r="C278" s="13" t="inlineStr">
        <is>
          <t>Required Practical 6: Reaction Time [BI5.013]</t>
        </is>
      </c>
      <c r="D278" s="12" t="inlineStr">
        <is>
          <t>Investigate the effect of caffeine on reaction time using the 'ruler drop' test.</t>
        </is>
      </c>
      <c r="E278" s="12" t="inlineStr">
        <is>
          <t>a55eb3cc-3222-46a2-b74a-058b1cb815a4</t>
        </is>
      </c>
    </row>
    <row r="279" ht="45" customHeight="1">
      <c r="A279" s="12" t="inlineStr">
        <is>
          <t>Homeostasis &amp; Response</t>
        </is>
      </c>
      <c r="B279" s="12" t="inlineStr">
        <is>
          <t>Nervous System</t>
        </is>
      </c>
      <c r="C279" s="13" t="inlineStr">
        <is>
          <t>Reaction Time: Describing Nervous System Data [BI5.015]</t>
        </is>
      </c>
      <c r="D279" s="12" t="inlineStr">
        <is>
          <t>Describe patterns in reaction time data that are presented in tables.</t>
        </is>
      </c>
      <c r="E279" s="12" t="inlineStr">
        <is>
          <t>bf4d206e-81f9-4199-b5f6-12a78b3e0d21</t>
        </is>
      </c>
    </row>
    <row r="280" ht="45" customHeight="1">
      <c r="A280" s="12" t="inlineStr">
        <is>
          <t>Homeostasis &amp; Response</t>
        </is>
      </c>
      <c r="B280" s="12" t="inlineStr">
        <is>
          <t>Nervous System</t>
        </is>
      </c>
      <c r="C280" s="13" t="inlineStr">
        <is>
          <t>Reaction Time: Interpreting Nervous System Data [BI5.016]</t>
        </is>
      </c>
      <c r="D280" s="12" t="inlineStr">
        <is>
          <t>Interpreting patterns in reaction time data that is presented in tables.</t>
        </is>
      </c>
      <c r="E280" s="12" t="inlineStr">
        <is>
          <t>446cde5f-c8ee-433d-8b24-f42574d9ee61</t>
        </is>
      </c>
    </row>
    <row r="281" ht="45" customHeight="1">
      <c r="A281" s="12" t="inlineStr">
        <is>
          <t>Homeostasis &amp; Response</t>
        </is>
      </c>
      <c r="B281" s="12" t="inlineStr">
        <is>
          <t>Endocrine System</t>
        </is>
      </c>
      <c r="C281" s="13" t="inlineStr">
        <is>
          <t>Diagnostic: Endocrine System [BI0.044]</t>
        </is>
      </c>
      <c r="D281" s="12" t="inlineStr">
        <is>
          <t>Diagnostic for the endocrine system, glands and comparing nerve impulses to hormones.</t>
        </is>
      </c>
      <c r="E281" s="12" t="inlineStr">
        <is>
          <t>cfe36996-93f0-4150-96d4-ed672ea21ee3</t>
        </is>
      </c>
    </row>
    <row r="282" ht="45" customHeight="1">
      <c r="A282" s="12" t="inlineStr">
        <is>
          <t>Homeostasis &amp; Response</t>
        </is>
      </c>
      <c r="B282" s="12" t="inlineStr">
        <is>
          <t>Endocrine System</t>
        </is>
      </c>
      <c r="C282" s="13" t="inlineStr">
        <is>
          <t>Endocrine System: Introduction [BI5.027]</t>
        </is>
      </c>
      <c r="D282" s="12" t="inlineStr">
        <is>
          <t>Define and describe hormones, glands and target organs.</t>
        </is>
      </c>
      <c r="E282" s="12" t="inlineStr">
        <is>
          <t>7f10d537-14c8-4470-9f1a-68d6d0f4b811</t>
        </is>
      </c>
    </row>
    <row r="283" ht="45" customHeight="1">
      <c r="A283" s="12" t="inlineStr">
        <is>
          <t>Homeostasis &amp; Response</t>
        </is>
      </c>
      <c r="B283" s="12" t="inlineStr">
        <is>
          <t>Endocrine System</t>
        </is>
      </c>
      <c r="C283" s="13" t="inlineStr">
        <is>
          <t>Endocrine System: Glands [BI5.028]</t>
        </is>
      </c>
      <c r="D283" s="12" t="inlineStr">
        <is>
          <t>Describe the location &amp; function of the major glands in the endocrine system.</t>
        </is>
      </c>
      <c r="E283" s="12" t="inlineStr">
        <is>
          <t>1cf3feb1-295d-41a3-9136-8ccd4ee5cce3</t>
        </is>
      </c>
    </row>
    <row r="284" ht="45" customHeight="1">
      <c r="A284" s="12" t="inlineStr">
        <is>
          <t>Homeostasis &amp; Response</t>
        </is>
      </c>
      <c r="B284" s="12" t="inlineStr">
        <is>
          <t>Endocrine System</t>
        </is>
      </c>
      <c r="C284" s="13" t="inlineStr">
        <is>
          <t>Endocrine System: Pituitary Gland [BI5.029]</t>
        </is>
      </c>
      <c r="D284" s="12" t="inlineStr">
        <is>
          <t>Explain the importance of the pituitary (master) gland in regulating body function.</t>
        </is>
      </c>
      <c r="E284" s="12" t="inlineStr">
        <is>
          <t>2d81c005-b19c-4006-a47e-19e71c2716f5</t>
        </is>
      </c>
    </row>
    <row r="285" ht="45" customHeight="1">
      <c r="A285" s="12" t="inlineStr">
        <is>
          <t>Homeostasis &amp; Response</t>
        </is>
      </c>
      <c r="B285" s="12" t="inlineStr">
        <is>
          <t>Endocrine System</t>
        </is>
      </c>
      <c r="C285" s="13" t="inlineStr">
        <is>
          <t>Comparing Nerve Impulses &amp; Hormones [BI5.030]</t>
        </is>
      </c>
      <c r="D285" s="12" t="inlineStr">
        <is>
          <t>Compare &amp; contrast the 'messenger systems' in the human body.</t>
        </is>
      </c>
      <c r="E285" s="12" t="inlineStr">
        <is>
          <t>38290612-a56d-4545-a0ca-17fc14bf2d01</t>
        </is>
      </c>
    </row>
    <row r="286" ht="45" customHeight="1">
      <c r="A286" s="12" t="inlineStr">
        <is>
          <t>Homeostasis &amp; Response</t>
        </is>
      </c>
      <c r="B286" s="12" t="inlineStr">
        <is>
          <t>Blood Glucose Levels</t>
        </is>
      </c>
      <c r="C286" s="13" t="inlineStr">
        <is>
          <t>Diagnostic: Blood Glucose Levels [BI0.046]</t>
        </is>
      </c>
      <c r="D286" s="12" t="inlineStr">
        <is>
          <t>Diagnostic for type 1 &amp; type 2 diabetes.</t>
        </is>
      </c>
      <c r="E286" s="12" t="inlineStr">
        <is>
          <t>6c5b833f-0f3f-47c5-a280-9480aba8faf1</t>
        </is>
      </c>
    </row>
    <row r="287" ht="45" customHeight="1">
      <c r="A287" s="12" t="inlineStr">
        <is>
          <t>Homeostasis &amp; Response</t>
        </is>
      </c>
      <c r="B287" s="12" t="inlineStr">
        <is>
          <t>Blood Glucose Levels</t>
        </is>
      </c>
      <c r="C287" s="13" t="inlineStr">
        <is>
          <t>Endocrine System: Insulin &amp; Blood Glucose [BI5.033]</t>
        </is>
      </c>
      <c r="D287" s="12" t="inlineStr">
        <is>
          <t>Describe the role of insulin in the control of blood glucose.</t>
        </is>
      </c>
      <c r="E287" s="12" t="inlineStr">
        <is>
          <t>4d764201-09b4-45ee-bbca-167c6f3250e7</t>
        </is>
      </c>
    </row>
    <row r="288" ht="45" customHeight="1">
      <c r="A288" s="12" t="inlineStr">
        <is>
          <t>Homeostasis &amp; Response</t>
        </is>
      </c>
      <c r="B288" s="12" t="inlineStr">
        <is>
          <t>Blood Glucose Levels</t>
        </is>
      </c>
      <c r="C288" s="13" t="inlineStr">
        <is>
          <t>Diabetes: Type 1 [BI5.037]</t>
        </is>
      </c>
      <c r="D288" s="12" t="inlineStr">
        <is>
          <t>Describe type 1 diabetes, its causes, onset &amp; treatments.</t>
        </is>
      </c>
      <c r="E288" s="12" t="inlineStr">
        <is>
          <t>9eb10ddd-3523-4a30-92d5-58d5d2e9a44f</t>
        </is>
      </c>
    </row>
    <row r="289" ht="45" customHeight="1">
      <c r="A289" s="12" t="inlineStr">
        <is>
          <t>Homeostasis &amp; Response</t>
        </is>
      </c>
      <c r="B289" s="12" t="inlineStr">
        <is>
          <t>Blood Glucose Levels</t>
        </is>
      </c>
      <c r="C289" s="13" t="inlineStr">
        <is>
          <t>Diabetes: Type 2 [BI5.038]</t>
        </is>
      </c>
      <c r="D289" s="12" t="inlineStr">
        <is>
          <t>Describe type 2 diabetes, its causes, onset &amp; treatments.</t>
        </is>
      </c>
      <c r="E289" s="12" t="inlineStr">
        <is>
          <t>5f8ee8f1-cd18-41ca-bfe3-f16b35e5725b</t>
        </is>
      </c>
    </row>
    <row r="290" ht="45" customHeight="1">
      <c r="A290" s="12" t="inlineStr">
        <is>
          <t>Homeostasis &amp; Response</t>
        </is>
      </c>
      <c r="B290" s="12" t="inlineStr">
        <is>
          <t>Blood Glucose Levels</t>
        </is>
      </c>
      <c r="C290" s="13" t="inlineStr">
        <is>
          <t>Diabetes: Comparing Type 1 &amp; Type 2 [BI5.039]</t>
        </is>
      </c>
      <c r="D290" s="12" t="inlineStr">
        <is>
          <t>Compare &amp; constrast type 1 &amp; type 2 diabetes.</t>
        </is>
      </c>
      <c r="E290" s="12" t="inlineStr">
        <is>
          <t>8dc7d627-eda5-4081-930c-fc5288d387d2</t>
        </is>
      </c>
    </row>
    <row r="291" ht="45" customHeight="1">
      <c r="A291" s="12" t="inlineStr">
        <is>
          <t>Homeostasis &amp; Response</t>
        </is>
      </c>
      <c r="B291" s="12" t="inlineStr">
        <is>
          <t>Blood Glucose Levels</t>
        </is>
      </c>
      <c r="C291" s="13" t="inlineStr">
        <is>
          <t>Diabetes: Describing Data [BI5.040]</t>
        </is>
      </c>
      <c r="D291" s="12" t="inlineStr">
        <is>
          <t>Describe patterns in blood glucose and diabetes prevalence data in graphs and tables.</t>
        </is>
      </c>
      <c r="E291" s="12" t="inlineStr">
        <is>
          <t>551afaee-7717-4a3d-8d17-f77e15092cfe</t>
        </is>
      </c>
    </row>
    <row r="292" ht="45" customHeight="1">
      <c r="A292" s="12" t="inlineStr">
        <is>
          <t>Homeostasis &amp; Response</t>
        </is>
      </c>
      <c r="B292" s="12" t="inlineStr">
        <is>
          <t>Blood Glucose Levels</t>
        </is>
      </c>
      <c r="C292" s="13" t="inlineStr">
        <is>
          <t>Diabetes: Interpreting Data [BI5.041]</t>
        </is>
      </c>
      <c r="D292" s="12" t="inlineStr">
        <is>
          <t>Describe and explain blood sugar and diabetes data by applying knowledge.</t>
        </is>
      </c>
      <c r="E292" s="12" t="inlineStr">
        <is>
          <t>b13c7426-1bb0-4134-b9b4-07404d67728e</t>
        </is>
      </c>
    </row>
    <row r="293" ht="45" customHeight="1">
      <c r="A293" s="12" t="inlineStr">
        <is>
          <t>Homeostasis &amp; Response</t>
        </is>
      </c>
      <c r="B293" s="12" t="inlineStr">
        <is>
          <t>Puberty &amp; the Menstrual Cycle</t>
        </is>
      </c>
      <c r="C293" s="13" t="inlineStr">
        <is>
          <t>Diagnostic: Puberty &amp; the Menstrual Cycle [BI0.052]</t>
        </is>
      </c>
      <c r="D293" s="12" t="inlineStr">
        <is>
          <t>Diagnostic for the human life cycle, puberty and the menstrual cycle.</t>
        </is>
      </c>
      <c r="E293" s="12" t="inlineStr">
        <is>
          <t>6ac524f0-5f33-4928-8dbb-f4dda01db37a</t>
        </is>
      </c>
    </row>
    <row r="294" ht="45" customHeight="1">
      <c r="A294" s="12" t="inlineStr">
        <is>
          <t>Homeostasis &amp; Response</t>
        </is>
      </c>
      <c r="B294" s="12" t="inlineStr">
        <is>
          <t>Puberty &amp; the Menstrual Cycle</t>
        </is>
      </c>
      <c r="C294" s="13" t="inlineStr">
        <is>
          <t>Human Life Cycle [BI5.056]</t>
        </is>
      </c>
      <c r="D294" s="12" t="inlineStr">
        <is>
          <t>List the human life stages and when they occur.</t>
        </is>
      </c>
      <c r="E294" s="12" t="inlineStr">
        <is>
          <t>28db67eb-3c72-459e-8ff9-b8403742a41a</t>
        </is>
      </c>
    </row>
    <row r="295" ht="45" customHeight="1">
      <c r="A295" s="12" t="inlineStr">
        <is>
          <t>Homeostasis &amp; Response</t>
        </is>
      </c>
      <c r="B295" s="12" t="inlineStr">
        <is>
          <t>Puberty &amp; the Menstrual Cycle</t>
        </is>
      </c>
      <c r="C295" s="13" t="inlineStr">
        <is>
          <t>Puberty [BI5.057]</t>
        </is>
      </c>
      <c r="D295" s="12" t="inlineStr">
        <is>
          <t xml:space="preserve">Describe the development of secondary sex characteristics during puberty. </t>
        </is>
      </c>
      <c r="E295" s="12" t="inlineStr">
        <is>
          <t>f8c3e079-54ea-49fb-83f4-e364784aa1e6</t>
        </is>
      </c>
    </row>
    <row r="296" ht="45" customHeight="1">
      <c r="A296" s="12" t="inlineStr">
        <is>
          <t>Homeostasis &amp; Response</t>
        </is>
      </c>
      <c r="B296" s="12" t="inlineStr">
        <is>
          <t>Puberty &amp; the Menstrual Cycle</t>
        </is>
      </c>
      <c r="C296" s="13" t="inlineStr">
        <is>
          <t>Menstrual Cycle [BI5.058]</t>
        </is>
      </c>
      <c r="D296" s="12" t="inlineStr">
        <is>
          <t>Describes the stages of the menstrual cycle.</t>
        </is>
      </c>
      <c r="E296" s="12" t="inlineStr">
        <is>
          <t>0be08aeb-5d7c-4433-b435-9867fdabf7e4</t>
        </is>
      </c>
    </row>
    <row r="297" ht="45" customHeight="1">
      <c r="A297" s="12" t="inlineStr">
        <is>
          <t>Homeostasis &amp; Response</t>
        </is>
      </c>
      <c r="B297" s="12" t="inlineStr">
        <is>
          <t>Puberty &amp; the Menstrual Cycle</t>
        </is>
      </c>
      <c r="C297" s="13" t="inlineStr">
        <is>
          <t>Endocrine System: Menstrual Cycle Hormones [BI5.059]</t>
        </is>
      </c>
      <c r="D297" s="12" t="inlineStr">
        <is>
          <t>State the roles of oestrogen, progesterone, LH &amp; FSH in the menstrual cycle. Does not include interactions between these hormones.</t>
        </is>
      </c>
      <c r="E297" s="12" t="inlineStr">
        <is>
          <t>350821f7-9e97-4d47-b65a-af5de2a6fdb2</t>
        </is>
      </c>
    </row>
    <row r="298" ht="45" customHeight="1">
      <c r="A298" s="12" t="inlineStr">
        <is>
          <t>Homeostasis &amp; Response</t>
        </is>
      </c>
      <c r="B298" s="12" t="inlineStr">
        <is>
          <t>Contraception</t>
        </is>
      </c>
      <c r="C298" s="13" t="inlineStr">
        <is>
          <t>Diagnostic: Contraception [BI0.054]</t>
        </is>
      </c>
      <c r="D298" s="12" t="inlineStr">
        <is>
          <t>Diagnostic for contraception.</t>
        </is>
      </c>
      <c r="E298" s="12" t="inlineStr">
        <is>
          <t>147223b0-6636-4365-884b-8c6ae3e60977</t>
        </is>
      </c>
    </row>
    <row r="299" ht="45" customHeight="1">
      <c r="A299" s="12" t="inlineStr">
        <is>
          <t>Homeostasis &amp; Response</t>
        </is>
      </c>
      <c r="B299" s="12" t="inlineStr">
        <is>
          <t>Contraception</t>
        </is>
      </c>
      <c r="C299" s="13" t="inlineStr">
        <is>
          <t>Endocrine System: Describing Menstrual Cycle Data [BI5.106]</t>
        </is>
      </c>
      <c r="D299" s="12" t="inlineStr">
        <is>
          <t>Describe data in tables, charts and graphs relating to the menstrual cycle. Does not include the interaction of menstrual hormones.</t>
        </is>
      </c>
      <c r="E299" s="12" t="inlineStr">
        <is>
          <t>b1dccda8-9ebd-4c2c-9eb2-66407d114d68</t>
        </is>
      </c>
    </row>
    <row r="300" ht="45" customHeight="1">
      <c r="A300" s="12" t="inlineStr">
        <is>
          <t>Homeostasis &amp; Response</t>
        </is>
      </c>
      <c r="B300" s="12" t="inlineStr">
        <is>
          <t>Contraception</t>
        </is>
      </c>
      <c r="C300" s="13" t="inlineStr">
        <is>
          <t>Endocrine System: Interpreting Menstrual Cycle Data [BI5.107]</t>
        </is>
      </c>
      <c r="D300" s="12" t="inlineStr">
        <is>
          <t>Describe, explain &amp; interpret data in tables, charts and graphs relating to the menstrual cycle. Does not include the interaction of menstrual hormones.</t>
        </is>
      </c>
      <c r="E300" s="12" t="inlineStr">
        <is>
          <t>3efc0197-23bc-4225-8e1a-c8271560940f</t>
        </is>
      </c>
    </row>
    <row r="301" ht="45" customHeight="1">
      <c r="A301" s="12" t="inlineStr">
        <is>
          <t>Homeostasis &amp; Response</t>
        </is>
      </c>
      <c r="B301" s="12" t="inlineStr">
        <is>
          <t>Contraception</t>
        </is>
      </c>
      <c r="C301" s="13" t="inlineStr">
        <is>
          <t>Contraception: Introduction [BI5.063]</t>
        </is>
      </c>
      <c r="D301" s="12" t="inlineStr">
        <is>
          <t>Describe fertilisation and the ways contraception aims to prevent it. Does not include individual methods of contraception.</t>
        </is>
      </c>
      <c r="E301" s="12" t="inlineStr">
        <is>
          <t>79a36c0e-cfb0-4f06-ae60-bfd7eec9717c</t>
        </is>
      </c>
    </row>
    <row r="302" ht="45" customHeight="1">
      <c r="A302" s="12" t="inlineStr">
        <is>
          <t>Homeostasis &amp; Response</t>
        </is>
      </c>
      <c r="B302" s="12" t="inlineStr">
        <is>
          <t>Contraception</t>
        </is>
      </c>
      <c r="C302" s="13" t="inlineStr">
        <is>
          <t>Contraception: Barrier Methods [BI5.064]</t>
        </is>
      </c>
      <c r="D302" s="12" t="inlineStr">
        <is>
          <t>Describe the use of internal/external condoms and diaphragms. Give their advantages and disadvantages.</t>
        </is>
      </c>
      <c r="E302" s="12" t="inlineStr">
        <is>
          <t>68ee96e2-f0fd-40fc-bc65-5aede68e7449</t>
        </is>
      </c>
    </row>
    <row r="303" ht="45" customHeight="1">
      <c r="A303" s="12" t="inlineStr">
        <is>
          <t>Homeostasis &amp; Response</t>
        </is>
      </c>
      <c r="B303" s="12" t="inlineStr">
        <is>
          <t>Contraception</t>
        </is>
      </c>
      <c r="C303" s="13" t="inlineStr">
        <is>
          <t>Contraception: Oral Contraceptives [BI5.065]</t>
        </is>
      </c>
      <c r="D303" s="12" t="inlineStr">
        <is>
          <t>Describe the use of the combined pill and the progesterone-only pill. Give their advantages and disadvantages.</t>
        </is>
      </c>
      <c r="E303" s="12" t="inlineStr">
        <is>
          <t>3babf5a5-218a-4cda-8e96-7c6c73271c56</t>
        </is>
      </c>
    </row>
    <row r="304" ht="45" customHeight="1">
      <c r="A304" s="12" t="inlineStr">
        <is>
          <t>Homeostasis &amp; Response</t>
        </is>
      </c>
      <c r="B304" s="12" t="inlineStr">
        <is>
          <t>Contraception</t>
        </is>
      </c>
      <c r="C304" s="13" t="inlineStr">
        <is>
          <t>Contraception: Contraceptive Patch [BI5.067]</t>
        </is>
      </c>
      <c r="D304" s="12" t="inlineStr">
        <is>
          <t>Describe the use of the contraceptive patch. Give its advantages and disadvantages.</t>
        </is>
      </c>
      <c r="E304" s="12" t="inlineStr">
        <is>
          <t>2789890a-df44-4cf0-8160-5fec3a30edb5</t>
        </is>
      </c>
    </row>
    <row r="305" ht="45" customHeight="1">
      <c r="A305" s="12" t="inlineStr">
        <is>
          <t>Homeostasis &amp; Response</t>
        </is>
      </c>
      <c r="B305" s="12" t="inlineStr">
        <is>
          <t>Contraception</t>
        </is>
      </c>
      <c r="C305" s="13" t="inlineStr">
        <is>
          <t>Contraception: Long Acting Reversible Methods [BI5.069]</t>
        </is>
      </c>
      <c r="D305" s="12" t="inlineStr">
        <is>
          <t>Describe the use of the contraceptive injection, the contraceptive implant, IUD &amp; IUS. Give their advantages and disadvantages.</t>
        </is>
      </c>
      <c r="E305" s="12" t="inlineStr">
        <is>
          <t>eba79103-cae4-494d-8b24-ca45fd009699</t>
        </is>
      </c>
    </row>
    <row r="306" ht="45" customHeight="1">
      <c r="A306" s="12" t="inlineStr">
        <is>
          <t>Homeostasis &amp; Response</t>
        </is>
      </c>
      <c r="B306" s="12" t="inlineStr">
        <is>
          <t>Contraception</t>
        </is>
      </c>
      <c r="C306" s="13" t="inlineStr">
        <is>
          <t>Contraception: Surgical Methods [BI5.071]</t>
        </is>
      </c>
      <c r="D306" s="12" t="inlineStr">
        <is>
          <t>Describe surgical methods of contraception. Give their advantages and disadvantages.</t>
        </is>
      </c>
      <c r="E306" s="12" t="inlineStr">
        <is>
          <t>7506db3e-5c1c-4bf7-823d-85764f4f5bc8</t>
        </is>
      </c>
    </row>
    <row r="307" ht="45" customHeight="1">
      <c r="A307" s="12" t="inlineStr">
        <is>
          <t>Homeostasis &amp; Response</t>
        </is>
      </c>
      <c r="B307" s="12" t="inlineStr">
        <is>
          <t>Contraception</t>
        </is>
      </c>
      <c r="C307" s="13" t="inlineStr">
        <is>
          <t>Contraception: Emergency Contraception [BI5.072]</t>
        </is>
      </c>
      <c r="D307" s="12" t="inlineStr">
        <is>
          <t>Describe the use of the emergency contraceptive pills and the IUD as emergency contraception. Give their advantages and disadvantages.</t>
        </is>
      </c>
      <c r="E307" s="12" t="inlineStr">
        <is>
          <t>84ae3524-f2d4-46ef-bc2d-314a00dc5c48</t>
        </is>
      </c>
    </row>
    <row r="308" ht="45" customHeight="1">
      <c r="A308" s="12" t="inlineStr">
        <is>
          <t>Homeostasis &amp; Response</t>
        </is>
      </c>
      <c r="B308" s="12" t="inlineStr">
        <is>
          <t>Contraception</t>
        </is>
      </c>
      <c r="C308" s="13" t="inlineStr">
        <is>
          <t>Contraception: Spermicides [BI5.074]</t>
        </is>
      </c>
      <c r="D308" s="12" t="inlineStr">
        <is>
          <t>Describe the use of spermicides. Give their advantages and disadvantages.</t>
        </is>
      </c>
      <c r="E308" s="12" t="inlineStr">
        <is>
          <t>269abc5c-dcb7-438c-a2d1-3f1d8609cd03</t>
        </is>
      </c>
    </row>
    <row r="309" ht="45" customHeight="1">
      <c r="A309" s="12" t="inlineStr">
        <is>
          <t>Homeostasis &amp; Response</t>
        </is>
      </c>
      <c r="B309" s="12" t="inlineStr">
        <is>
          <t>Contraception</t>
        </is>
      </c>
      <c r="C309" s="13" t="inlineStr">
        <is>
          <t>Contraception: Fertility Awareness &amp; Abstinence [BI5.075]</t>
        </is>
      </c>
      <c r="D309" s="12" t="inlineStr">
        <is>
          <t>Describe the use of withdrawal, fertility awareness &amp; abstinence as forms of birth control. Give their advantages and disadvantages.</t>
        </is>
      </c>
      <c r="E309" s="12" t="inlineStr">
        <is>
          <t>8b7435a7-d92a-485d-87cf-0a67d1838eac</t>
        </is>
      </c>
    </row>
    <row r="310" ht="45" customHeight="1">
      <c r="A310" s="12" t="inlineStr">
        <is>
          <t>Homeostasis &amp; Response</t>
        </is>
      </c>
      <c r="B310" s="12" t="inlineStr">
        <is>
          <t>Contraception</t>
        </is>
      </c>
      <c r="C310" s="13" t="inlineStr">
        <is>
          <t>Contraception: Summary [BI5.076]</t>
        </is>
      </c>
      <c r="D310" s="12" t="inlineStr">
        <is>
          <t>Describe the use of the combined pill, the progesterone only pill, contraceptive injection, contraceptive implant, contraceptive skin patch, internal condoms, external condoms, diaphragms, IUD, IUS, spermicides, withdrawal, fertility awareness and abstinence as forms of birth control.</t>
        </is>
      </c>
      <c r="E310" s="12" t="inlineStr">
        <is>
          <t>ec37bf6e-c3de-4177-a279-304020deacd2</t>
        </is>
      </c>
    </row>
    <row r="311" ht="45" customHeight="1">
      <c r="A311" s="12" t="inlineStr">
        <is>
          <t>Homeostasis &amp; Response</t>
        </is>
      </c>
      <c r="B311" s="12" t="inlineStr">
        <is>
          <t>Contraception</t>
        </is>
      </c>
      <c r="C311" s="13" t="inlineStr">
        <is>
          <t>Contraception: Science, Ethics &amp; Opinion [BI5.078]</t>
        </is>
      </c>
      <c r="D311" s="12" t="inlineStr">
        <is>
          <t>Give some of the arguments for and against the use of contraception. State that ethics cannot
be dictated by science
alone.</t>
        </is>
      </c>
      <c r="E311" s="12" t="inlineStr">
        <is>
          <t>0e881a26-9acd-4d7c-9310-87726f8ec464</t>
        </is>
      </c>
    </row>
    <row r="312" ht="45" customHeight="1">
      <c r="A312" s="12" t="inlineStr">
        <is>
          <t>Homeostasis &amp; Response</t>
        </is>
      </c>
      <c r="B312" s="12" t="inlineStr">
        <is>
          <t>Topic Review A</t>
        </is>
      </c>
      <c r="C312" s="13" t="inlineStr">
        <is>
          <t>Topic 5 Review: Homeostasis &amp; Response - Set A [BI5.092]</t>
        </is>
      </c>
      <c r="D312" s="12" t="inlineStr">
        <is>
          <t>Biology Topic 5 Review for Combined Science AQA Trilogy Foundation Tier.</t>
        </is>
      </c>
      <c r="E312" s="12" t="inlineStr">
        <is>
          <t>853fb6fb-bcb6-4efa-ae18-4d0442518f58</t>
        </is>
      </c>
    </row>
    <row r="313" ht="45" customHeight="1">
      <c r="A313" s="12" t="inlineStr">
        <is>
          <t>Homeostasis &amp; Response</t>
        </is>
      </c>
      <c r="B313" s="12" t="inlineStr">
        <is>
          <t>Topic Review B</t>
        </is>
      </c>
      <c r="C313" s="13" t="inlineStr">
        <is>
          <t>Topic 5 Review: Homeostasis &amp; Response - Set B [BI5.096]</t>
        </is>
      </c>
      <c r="D313" s="12" t="inlineStr">
        <is>
          <t>Biology Topic 5 Review for Combined Science AQA Trilogy Foundation Tier.</t>
        </is>
      </c>
      <c r="E313" s="12" t="inlineStr">
        <is>
          <t>487e8fd0-cb1a-4894-94ad-8d142effd4f9</t>
        </is>
      </c>
    </row>
    <row r="314" ht="45" customHeight="1">
      <c r="A314" s="12" t="inlineStr">
        <is>
          <t>Inheritance, Variation &amp; Evolution</t>
        </is>
      </c>
      <c r="B314" s="12" t="inlineStr">
        <is>
          <t>Reproduction</t>
        </is>
      </c>
      <c r="C314" s="13" t="inlineStr">
        <is>
          <t>Diagnostic: Reproduction [BI0.059]</t>
        </is>
      </c>
      <c r="D314" s="12" t="inlineStr">
        <is>
          <t>Diagnostic for sexual and asexual reproduction, comparing mitosis and meiosis and for the development of the embryo after fertilisation.</t>
        </is>
      </c>
      <c r="E314" s="12" t="inlineStr">
        <is>
          <t>14703286-3bf2-4941-887d-732808de648d</t>
        </is>
      </c>
    </row>
    <row r="315" ht="45" customHeight="1">
      <c r="A315" s="12" t="inlineStr">
        <is>
          <t>Inheritance, Variation &amp; Evolution</t>
        </is>
      </c>
      <c r="B315" s="12" t="inlineStr">
        <is>
          <t>Reproduction</t>
        </is>
      </c>
      <c r="C315" s="13" t="inlineStr">
        <is>
          <t>Reproduction: Sexual [BI6.001]</t>
        </is>
      </c>
      <c r="D315" s="12" t="inlineStr">
        <is>
          <t>Describe sexual reproduction. Includes chromosome number, gametes and fertilisation.</t>
        </is>
      </c>
      <c r="E315" s="12" t="inlineStr">
        <is>
          <t>e86a949c-7efa-4d5e-bedd-ef43db69662a</t>
        </is>
      </c>
    </row>
    <row r="316" ht="45" customHeight="1">
      <c r="A316" s="12" t="inlineStr">
        <is>
          <t>Inheritance, Variation &amp; Evolution</t>
        </is>
      </c>
      <c r="B316" s="12" t="inlineStr">
        <is>
          <t>Reproduction</t>
        </is>
      </c>
      <c r="C316" s="13" t="inlineStr">
        <is>
          <t>Reproduction: Asexual [BI6.002]</t>
        </is>
      </c>
      <c r="D316" s="12" t="inlineStr">
        <is>
          <t>Describe asexual reproduction. Includes chromosome number and clones.</t>
        </is>
      </c>
      <c r="E316" s="12" t="inlineStr">
        <is>
          <t>77bda720-8c15-4a39-ba6c-81d7616fda75</t>
        </is>
      </c>
    </row>
    <row r="317" ht="45" customHeight="1">
      <c r="A317" s="12" t="inlineStr">
        <is>
          <t>Inheritance, Variation &amp; Evolution</t>
        </is>
      </c>
      <c r="B317" s="12" t="inlineStr">
        <is>
          <t>Reproduction</t>
        </is>
      </c>
      <c r="C317" s="13" t="inlineStr">
        <is>
          <t>Reproduction: Summary [BI6.003]</t>
        </is>
      </c>
      <c r="D317" s="12" t="inlineStr">
        <is>
          <t>Describe and compare sexual and asexual reproduction.</t>
        </is>
      </c>
      <c r="E317" s="12" t="inlineStr">
        <is>
          <t>4f5d76e5-4daa-40b7-a198-1b2a25588c38</t>
        </is>
      </c>
    </row>
    <row r="318" ht="45" customHeight="1">
      <c r="A318" s="12" t="inlineStr">
        <is>
          <t>Inheritance, Variation &amp; Evolution</t>
        </is>
      </c>
      <c r="B318" s="12" t="inlineStr">
        <is>
          <t>Reproduction</t>
        </is>
      </c>
      <c r="C318" s="13" t="inlineStr">
        <is>
          <t>Cell Division: Meiosis [BI6.007]</t>
        </is>
      </c>
      <c r="D318" s="12" t="inlineStr">
        <is>
          <t>Explain how meiosis creates gametes with half the number of chromosomes and that are genetically different from each other and the parent cell.</t>
        </is>
      </c>
      <c r="E318" s="12" t="inlineStr">
        <is>
          <t>f6949c46-1d8a-4ffa-9fd2-def0cfb1f492</t>
        </is>
      </c>
    </row>
    <row r="319" ht="45" customHeight="1">
      <c r="A319" s="12" t="inlineStr">
        <is>
          <t>Inheritance, Variation &amp; Evolution</t>
        </is>
      </c>
      <c r="B319" s="12" t="inlineStr">
        <is>
          <t>Reproduction</t>
        </is>
      </c>
      <c r="C319" s="13" t="inlineStr">
        <is>
          <t>Cell Division: Comparing Mitosis &amp; Meiosis [BI6.008]</t>
        </is>
      </c>
      <c r="D319" s="12" t="inlineStr">
        <is>
          <t>Compare and contrast cell division by meiosis with cell division by mitosis.</t>
        </is>
      </c>
      <c r="E319" s="12" t="inlineStr">
        <is>
          <t>f898ec87-8244-46c5-bac0-d9a2152686ff</t>
        </is>
      </c>
    </row>
    <row r="320" ht="45" customHeight="1">
      <c r="A320" s="12" t="inlineStr">
        <is>
          <t>Inheritance, Variation &amp; Evolution</t>
        </is>
      </c>
      <c r="B320" s="12" t="inlineStr">
        <is>
          <t>Reproduction</t>
        </is>
      </c>
      <c r="C320" s="13" t="inlineStr">
        <is>
          <t>Fertilisation &amp; Development of the Animal Embryo [BI6.009]</t>
        </is>
      </c>
      <c r="D320" s="12" t="inlineStr">
        <is>
          <t>Explain what happens to the chromosome number during fertilisation. Describe what happens after fertilisation to form an embryo.</t>
        </is>
      </c>
      <c r="E320" s="12" t="inlineStr">
        <is>
          <t>df561f7f-e514-496b-a0e7-38c808ab3c7f</t>
        </is>
      </c>
    </row>
    <row r="321" ht="45" customHeight="1">
      <c r="A321" s="12" t="inlineStr">
        <is>
          <t>Inheritance, Variation &amp; Evolution</t>
        </is>
      </c>
      <c r="B321" s="12" t="inlineStr">
        <is>
          <t>Introduction to Genetics</t>
        </is>
      </c>
      <c r="C321" s="13" t="inlineStr">
        <is>
          <t>Diagnostic: Introduction to Genetics [BI0.061]</t>
        </is>
      </c>
      <c r="D321" s="12" t="inlineStr">
        <is>
          <t>Diagnostic for all things genetics: human genome, genes, alleles, zygosity, phenotyopes and principles of inheritance.</t>
        </is>
      </c>
      <c r="E321" s="12" t="inlineStr">
        <is>
          <t>ff17e98d-5cfe-4982-a35b-ac89ebd93b0b</t>
        </is>
      </c>
    </row>
    <row r="322" ht="45" customHeight="1">
      <c r="A322" s="12" t="inlineStr">
        <is>
          <t>Inheritance, Variation &amp; Evolution</t>
        </is>
      </c>
      <c r="B322" s="12" t="inlineStr">
        <is>
          <t>Introduction to Genetics</t>
        </is>
      </c>
      <c r="C322" s="13" t="inlineStr">
        <is>
          <t>Introduction to Genetics [BI6.010]</t>
        </is>
      </c>
      <c r="D322" s="12" t="inlineStr">
        <is>
          <t>Define genetics. Identify parents and offspring from simple diagrams.</t>
        </is>
      </c>
      <c r="E322" s="12" t="inlineStr">
        <is>
          <t>b5629449-af62-4c42-a530-7f71a1b5ab31</t>
        </is>
      </c>
    </row>
    <row r="323" ht="45" customHeight="1">
      <c r="A323" s="12" t="inlineStr">
        <is>
          <t>Inheritance, Variation &amp; Evolution</t>
        </is>
      </c>
      <c r="B323" s="12" t="inlineStr">
        <is>
          <t>Introduction to Genetics</t>
        </is>
      </c>
      <c r="C323" s="13" t="inlineStr">
        <is>
          <t>Genome to Genes [BI6.011]</t>
        </is>
      </c>
      <c r="D323" s="12" t="inlineStr">
        <is>
          <t xml:space="preserve">Define, describe &amp; identify DNA, genes, chromosomes and genomes.  </t>
        </is>
      </c>
      <c r="E323" s="12" t="inlineStr">
        <is>
          <t>2c2c041a-49ef-41f0-a3a0-f86e69ff2ea0</t>
        </is>
      </c>
    </row>
    <row r="324" ht="45" customHeight="1">
      <c r="A324" s="12" t="inlineStr">
        <is>
          <t>Inheritance, Variation &amp; Evolution</t>
        </is>
      </c>
      <c r="B324" s="12" t="inlineStr">
        <is>
          <t>Introduction to Genetics</t>
        </is>
      </c>
      <c r="C324" s="13" t="inlineStr">
        <is>
          <t>Understanding the Human Genome [BI6.020]</t>
        </is>
      </c>
      <c r="D324" s="12" t="inlineStr">
        <is>
          <t>State that understanding the human genome is important for treating disease and for tracing human migration patterns from the past.</t>
        </is>
      </c>
      <c r="E324" s="12" t="inlineStr">
        <is>
          <t>a138e628-2648-4e3c-bc1e-9f38fb294da0</t>
        </is>
      </c>
    </row>
    <row r="325" ht="45" customHeight="1">
      <c r="A325" s="12" t="inlineStr">
        <is>
          <t>Inheritance, Variation &amp; Evolution</t>
        </is>
      </c>
      <c r="B325" s="12" t="inlineStr">
        <is>
          <t>Introduction to Genetics</t>
        </is>
      </c>
      <c r="C325" s="13" t="inlineStr">
        <is>
          <t>Genes &amp; Alleles [BI6.022]</t>
        </is>
      </c>
      <c r="D325" s="12" t="inlineStr">
        <is>
          <t>Define allele and explain the difference between dominant and recessive alleles. Does not include co-dominance.</t>
        </is>
      </c>
      <c r="E325" s="12" t="inlineStr">
        <is>
          <t>90147dd0-ce13-45ef-bca7-26b465e4de8e</t>
        </is>
      </c>
    </row>
    <row r="326" ht="45" customHeight="1">
      <c r="A326" s="12" t="inlineStr">
        <is>
          <t>Inheritance, Variation &amp; Evolution</t>
        </is>
      </c>
      <c r="B326" s="12" t="inlineStr">
        <is>
          <t>Introduction to Genetics</t>
        </is>
      </c>
      <c r="C326" s="13" t="inlineStr">
        <is>
          <t>Zygosity [BI6.024]</t>
        </is>
      </c>
      <c r="D326" s="12" t="inlineStr">
        <is>
          <t>Identify heterozygous and homozygous individuals and explain the difference between dominant and recessive alleles. Does not include co-dominance.</t>
        </is>
      </c>
      <c r="E326" s="12" t="inlineStr">
        <is>
          <t>d80b900f-7077-419d-b70e-f82d21c1e574</t>
        </is>
      </c>
    </row>
    <row r="327" ht="45" customHeight="1">
      <c r="A327" s="12" t="inlineStr">
        <is>
          <t>Inheritance, Variation &amp; Evolution</t>
        </is>
      </c>
      <c r="B327" s="12" t="inlineStr">
        <is>
          <t>Introduction to Genetics</t>
        </is>
      </c>
      <c r="C327" s="13" t="inlineStr">
        <is>
          <t>Genotypes &amp; Phenotypes [BI6.025]</t>
        </is>
      </c>
      <c r="D327" s="12" t="inlineStr">
        <is>
          <t>Explain how genotype influences phenotype.</t>
        </is>
      </c>
      <c r="E327" s="12" t="inlineStr">
        <is>
          <t>9898e63d-7b85-4567-8b7d-b8c753d98dbe</t>
        </is>
      </c>
    </row>
    <row r="328" ht="45" customHeight="1">
      <c r="A328" s="12" t="inlineStr">
        <is>
          <t>Inheritance, Variation &amp; Evolution</t>
        </is>
      </c>
      <c r="B328" s="12" t="inlineStr">
        <is>
          <t>Introduction to Genetics</t>
        </is>
      </c>
      <c r="C328" s="13" t="inlineStr">
        <is>
          <t>Inheritance [BI6.028]</t>
        </is>
      </c>
      <c r="D328" s="12" t="inlineStr">
        <is>
          <t>Describe the process by which genetic information is passed from parent to offspring.</t>
        </is>
      </c>
      <c r="E328" s="12" t="inlineStr">
        <is>
          <t>355bbdd8-13e8-4bf0-a154-63156b002d65</t>
        </is>
      </c>
    </row>
    <row r="329" ht="45" customHeight="1">
      <c r="A329" s="12" t="inlineStr">
        <is>
          <t>Inheritance, Variation &amp; Evolution</t>
        </is>
      </c>
      <c r="B329" s="12" t="inlineStr">
        <is>
          <t>Introduction to Genetics</t>
        </is>
      </c>
      <c r="C329" s="13" t="inlineStr">
        <is>
          <t>Key Words in Genetics [BI6.029]</t>
        </is>
      </c>
      <c r="D329" s="12" t="inlineStr">
        <is>
          <t>Define and use the terms gamete, chromosome, gene, allele, dominant, recessive, homozygous, heterozygous, homozygous, genotype &amp; phenotype.</t>
        </is>
      </c>
      <c r="E329" s="12" t="inlineStr">
        <is>
          <t>6ef5431c-e613-4ebc-8556-481637c3ec59</t>
        </is>
      </c>
    </row>
    <row r="330" ht="45" customHeight="1">
      <c r="A330" s="12" t="inlineStr">
        <is>
          <t>Inheritance, Variation &amp; Evolution</t>
        </is>
      </c>
      <c r="B330" s="12" t="inlineStr">
        <is>
          <t>Genetic Diagrams</t>
        </is>
      </c>
      <c r="C330" s="13" t="inlineStr">
        <is>
          <t>Diagnostic: Genetic Diagrams [BI0.066]</t>
        </is>
      </c>
      <c r="D330" s="12" t="inlineStr">
        <is>
          <t>Diagnostic for all things genetic diagrams. How to use them, how to deduce gametes, using punnett squares to work out genotype ratios, deducing information from family trees.</t>
        </is>
      </c>
      <c r="E330" s="12" t="inlineStr">
        <is>
          <t>34fc23ed-cbf5-4c7f-9737-e06a7d11fa0c</t>
        </is>
      </c>
    </row>
    <row r="331" ht="45" customHeight="1">
      <c r="A331" s="12" t="inlineStr">
        <is>
          <t>Inheritance, Variation &amp; Evolution</t>
        </is>
      </c>
      <c r="B331" s="12" t="inlineStr">
        <is>
          <t>Genetic Diagrams</t>
        </is>
      </c>
      <c r="C331" s="13" t="inlineStr">
        <is>
          <t>Genetic Diagrams: Introduction [BI6.031]</t>
        </is>
      </c>
      <c r="D331" s="12" t="inlineStr">
        <is>
          <t>Describe what genetic diagrams show and deduce the possible gametes produced by an individual.</t>
        </is>
      </c>
      <c r="E331" s="12" t="inlineStr">
        <is>
          <t>15c25da7-40a5-4bb4-9952-ce25ad1c9dcf</t>
        </is>
      </c>
    </row>
    <row r="332" ht="45" customHeight="1">
      <c r="A332" s="12" t="inlineStr">
        <is>
          <t>Inheritance, Variation &amp; Evolution</t>
        </is>
      </c>
      <c r="B332" s="12" t="inlineStr">
        <is>
          <t>Genetic Diagrams</t>
        </is>
      </c>
      <c r="C332" s="13" t="inlineStr">
        <is>
          <t>Genetic Diagrams: Punnett Squares [BI6.032]</t>
        </is>
      </c>
      <c r="D332" s="12" t="inlineStr">
        <is>
          <t>Complete Punnett square diagrams. Assumes prior knowledge of alleles, genotypes, phenotypes and zygosity.</t>
        </is>
      </c>
      <c r="E332" s="12" t="inlineStr">
        <is>
          <t>d207999c-5ed5-4b34-a281-86967fb22bec</t>
        </is>
      </c>
    </row>
    <row r="333" ht="45" customHeight="1">
      <c r="A333" s="12" t="inlineStr">
        <is>
          <t>Inheritance, Variation &amp; Evolution</t>
        </is>
      </c>
      <c r="B333" s="12" t="inlineStr">
        <is>
          <t>Genetic Diagrams</t>
        </is>
      </c>
      <c r="C333" s="13" t="inlineStr">
        <is>
          <t>Genetic Diagrams: Interpreting Punnett Squares [BI6.033]</t>
        </is>
      </c>
      <c r="D333" s="12" t="inlineStr">
        <is>
          <t xml:space="preserve">Extract and interpret information from Punnett squares. Includes ratios, percentages, fractions and probability. </t>
        </is>
      </c>
      <c r="E333" s="12" t="inlineStr">
        <is>
          <t>3aa26d2a-1bd9-4756-8c29-3569e89a46df</t>
        </is>
      </c>
    </row>
    <row r="334" ht="45" customHeight="1">
      <c r="A334" s="12" t="inlineStr">
        <is>
          <t>Inheritance, Variation &amp; Evolution</t>
        </is>
      </c>
      <c r="B334" s="12" t="inlineStr">
        <is>
          <t>Genetic Diagrams</t>
        </is>
      </c>
      <c r="C334" s="13" t="inlineStr">
        <is>
          <t>Genetic Diagrams: Genetic Cross Diagrams [BI6.038]</t>
        </is>
      </c>
      <c r="D334" s="12" t="inlineStr">
        <is>
          <t>Complete genetic cross diagrams. Assumes prior knowledge of alleles, genotypes, phenotypes and zygosity.</t>
        </is>
      </c>
      <c r="E334" s="12" t="inlineStr">
        <is>
          <t>2f214e94-db05-4aae-bfd5-327e5045a5a2</t>
        </is>
      </c>
    </row>
    <row r="335" ht="45" customHeight="1">
      <c r="A335" s="12" t="inlineStr">
        <is>
          <t>Inheritance, Variation &amp; Evolution</t>
        </is>
      </c>
      <c r="B335" s="12" t="inlineStr">
        <is>
          <t>Genetic Diagrams</t>
        </is>
      </c>
      <c r="C335" s="13" t="inlineStr">
        <is>
          <t>Genetic Diagrams: Interpreting Genetic Cross Diagrams [BI6.039]</t>
        </is>
      </c>
      <c r="D335" s="12" t="inlineStr">
        <is>
          <t xml:space="preserve">Extract and interpret information from genetic cross diagrams. Predict the results of a single gene cross using ratios, percentages, fractions and probability. </t>
        </is>
      </c>
      <c r="E335" s="12" t="inlineStr">
        <is>
          <t>7b5f3588-350c-4b00-b505-78df00ba3733</t>
        </is>
      </c>
    </row>
    <row r="336" ht="45" customHeight="1">
      <c r="A336" s="12" t="inlineStr">
        <is>
          <t>Inheritance, Variation &amp; Evolution</t>
        </is>
      </c>
      <c r="B336" s="12" t="inlineStr">
        <is>
          <t>Genetic Diagrams</t>
        </is>
      </c>
      <c r="C336" s="13" t="inlineStr">
        <is>
          <t>Genetic Diagrams: Family Trees [BI6.042]</t>
        </is>
      </c>
      <c r="D336" s="12" t="inlineStr">
        <is>
          <t>Complete family tree diagrams.</t>
        </is>
      </c>
      <c r="E336" s="12" t="inlineStr">
        <is>
          <t>90098555-a6a0-4e0f-b7ec-411fcbdf92e1</t>
        </is>
      </c>
    </row>
    <row r="337" ht="45" customHeight="1">
      <c r="A337" s="12" t="inlineStr">
        <is>
          <t>Inheritance, Variation &amp; Evolution</t>
        </is>
      </c>
      <c r="B337" s="12" t="inlineStr">
        <is>
          <t>Genetic Diagrams</t>
        </is>
      </c>
      <c r="C337" s="13" t="inlineStr">
        <is>
          <t>Genetic Diagrams: Interpreting Family Trees [BI6.043]</t>
        </is>
      </c>
      <c r="D337" s="12" t="inlineStr">
        <is>
          <t xml:space="preserve">Extract and interpret information from family trees. </t>
        </is>
      </c>
      <c r="E337" s="12" t="inlineStr">
        <is>
          <t>1d410fd9-e4f3-4243-9927-378b1cea3c90</t>
        </is>
      </c>
    </row>
    <row r="338" ht="45" customHeight="1">
      <c r="A338" s="12" t="inlineStr">
        <is>
          <t>Inheritance, Variation &amp; Evolution</t>
        </is>
      </c>
      <c r="B338" s="12" t="inlineStr">
        <is>
          <t>Genetics in Practice</t>
        </is>
      </c>
      <c r="C338" s="13" t="inlineStr">
        <is>
          <t>Diagnostic: Genetics in Practice [BI0.068]</t>
        </is>
      </c>
      <c r="D338" s="12" t="inlineStr">
        <is>
          <t>Diagnostic on cystic fibrosis, polydactyly, sex determination and genetic screening.</t>
        </is>
      </c>
      <c r="E338" s="12" t="inlineStr">
        <is>
          <t>7a3856cf-9d08-4ad7-b931-2b2311f96fa6</t>
        </is>
      </c>
    </row>
    <row r="339" ht="45" customHeight="1">
      <c r="A339" s="12" t="inlineStr">
        <is>
          <t>Inheritance, Variation &amp; Evolution</t>
        </is>
      </c>
      <c r="B339" s="12" t="inlineStr">
        <is>
          <t>Genetics in Practice</t>
        </is>
      </c>
      <c r="C339" s="13" t="inlineStr">
        <is>
          <t>Cystic Fibrosis: Introduction [BI6.048]</t>
        </is>
      </c>
      <c r="D339" s="12" t="inlineStr">
        <is>
          <t>Describe symptoms of cystic fibrosis and identify the genotype that results in it. Assumes prior knowledge of alleles, genotypes, phenotypes and zygosity.</t>
        </is>
      </c>
      <c r="E339" s="12" t="inlineStr">
        <is>
          <t>9fcf64c3-d92e-427d-9424-e34ee6e383de</t>
        </is>
      </c>
    </row>
    <row r="340" ht="45" customHeight="1">
      <c r="A340" s="12" t="inlineStr">
        <is>
          <t>Inheritance, Variation &amp; Evolution</t>
        </is>
      </c>
      <c r="B340" s="12" t="inlineStr">
        <is>
          <t>Genetics in Practice</t>
        </is>
      </c>
      <c r="C340" s="13" t="inlineStr">
        <is>
          <t>Cystic Fibrosis: Genetic Diagrams [BI6.049]</t>
        </is>
      </c>
      <c r="D340" s="12" t="inlineStr">
        <is>
          <t>Complete &amp; interpret Punnet squares, genetic crosses and family trees. Predict the chances of a child having cystic fibrosis using ratios, percentages, fractions and probability. Assumes prior knowledge of alleles, genotypes, phenotypes and zygosity.</t>
        </is>
      </c>
      <c r="E340" s="12" t="inlineStr">
        <is>
          <t>e3fcf7a6-8ee8-42c9-a952-8d8b34cef297</t>
        </is>
      </c>
    </row>
    <row r="341" ht="45" customHeight="1">
      <c r="A341" s="12" t="inlineStr">
        <is>
          <t>Inheritance, Variation &amp; Evolution</t>
        </is>
      </c>
      <c r="B341" s="12" t="inlineStr">
        <is>
          <t>Genetics in Practice</t>
        </is>
      </c>
      <c r="C341" s="13" t="inlineStr">
        <is>
          <t>Polydactyly: Introduction [BI6.051]</t>
        </is>
      </c>
      <c r="D341" s="12" t="inlineStr">
        <is>
          <t>Describe symptoms of polydactyly and identify the genotype that results in it. Assumes prior knowledge of alleles, genotypes, phenotypes and zygosity.</t>
        </is>
      </c>
      <c r="E341" s="12" t="inlineStr">
        <is>
          <t>d924c2fb-a0ed-46da-9b0d-e5f167fca4e8</t>
        </is>
      </c>
    </row>
    <row r="342" ht="45" customHeight="1">
      <c r="A342" s="12" t="inlineStr">
        <is>
          <t>Inheritance, Variation &amp; Evolution</t>
        </is>
      </c>
      <c r="B342" s="12" t="inlineStr">
        <is>
          <t>Genetics in Practice</t>
        </is>
      </c>
      <c r="C342" s="13" t="inlineStr">
        <is>
          <t>Polydactyly: Genetic Diagrams [BI6.052]</t>
        </is>
      </c>
      <c r="D342" s="12" t="inlineStr">
        <is>
          <t>Complete &amp; interpret Punnet squares, genetic crosses and family trees. Predict the chances of a child having polydactyly using ratios, percentages, fractions and probability. Assumes prior knowledge of alleles, genotypes, phenotypes and zygosity.</t>
        </is>
      </c>
      <c r="E342" s="12" t="inlineStr">
        <is>
          <t>6bc88265-2505-41ea-9c46-2e1cea3fcd2f</t>
        </is>
      </c>
    </row>
    <row r="343" ht="45" customHeight="1">
      <c r="A343" s="12" t="inlineStr">
        <is>
          <t>Inheritance, Variation &amp; Evolution</t>
        </is>
      </c>
      <c r="B343" s="12" t="inlineStr">
        <is>
          <t>Genetics in Practice</t>
        </is>
      </c>
      <c r="C343" s="13" t="inlineStr">
        <is>
          <t>Sex Chromosomes in Humans: Introduction [BI6.054]</t>
        </is>
      </c>
      <c r="D343" s="12" t="inlineStr">
        <is>
          <t>Describe the human sex determination system, identify the most typical male and female genotypes and give typical features.</t>
        </is>
      </c>
      <c r="E343" s="12" t="inlineStr">
        <is>
          <t>7ace44fa-0a0a-4975-ab07-8fe940d752cd</t>
        </is>
      </c>
    </row>
    <row r="344" ht="45" customHeight="1">
      <c r="A344" s="12" t="inlineStr">
        <is>
          <t>Inheritance, Variation &amp; Evolution</t>
        </is>
      </c>
      <c r="B344" s="12" t="inlineStr">
        <is>
          <t>Genetics in Practice</t>
        </is>
      </c>
      <c r="C344" s="13" t="inlineStr">
        <is>
          <t>Sex Chromosomes in Humans: Genetic Diagrams [BI6.055]</t>
        </is>
      </c>
      <c r="D344" s="12" t="inlineStr">
        <is>
          <t>Complete &amp; interpret Punnet squares, genetic crosses and family trees. Predict outcomes using ratios, percentages, fractions and probability. Assumes prior knowledge of alleles, genotypes, phenotypes and zygosity.</t>
        </is>
      </c>
      <c r="E344" s="12" t="inlineStr">
        <is>
          <t>6b87aef8-3d07-41c9-87e1-3e19e42fb67b</t>
        </is>
      </c>
    </row>
    <row r="345" ht="45" customHeight="1">
      <c r="A345" s="12" t="inlineStr">
        <is>
          <t>Inheritance, Variation &amp; Evolution</t>
        </is>
      </c>
      <c r="B345" s="12" t="inlineStr">
        <is>
          <t>Genetics in Practice</t>
        </is>
      </c>
      <c r="C345" s="13" t="inlineStr">
        <is>
          <t>Genetic Screening: Embryo &amp; Foetal [BI6.057]</t>
        </is>
      </c>
      <c r="D345" s="12" t="inlineStr">
        <is>
          <t>Describe the methods of embryo and foetal screening to include:  PGS, Amniocentesis, CVS, NIPT.</t>
        </is>
      </c>
      <c r="E345" s="12" t="inlineStr">
        <is>
          <t>ddeaa38a-6fd2-4d65-8d1e-f68c426f5505</t>
        </is>
      </c>
    </row>
    <row r="346" ht="45" customHeight="1">
      <c r="A346" s="12" t="inlineStr">
        <is>
          <t>Inheritance, Variation &amp; Evolution</t>
        </is>
      </c>
      <c r="B346" s="12" t="inlineStr">
        <is>
          <t>Genetics in Practice</t>
        </is>
      </c>
      <c r="C346" s="13" t="inlineStr">
        <is>
          <t>Ethics of Genetic Screening: Embryo &amp; Foetal [BI6.058]</t>
        </is>
      </c>
      <c r="D346" s="12" t="inlineStr">
        <is>
          <t>Ethics, advantages and disadvantages of each method of embryo and foetal screening.</t>
        </is>
      </c>
      <c r="E346" s="12" t="inlineStr">
        <is>
          <t>2ebeb7b9-3bf0-4132-8d34-8344487485c4</t>
        </is>
      </c>
    </row>
    <row r="347" ht="45" customHeight="1">
      <c r="A347" s="12" t="inlineStr">
        <is>
          <t>Inheritance, Variation &amp; Evolution</t>
        </is>
      </c>
      <c r="B347" s="12" t="inlineStr">
        <is>
          <t>Variation</t>
        </is>
      </c>
      <c r="C347" s="13" t="inlineStr">
        <is>
          <t>Diagnostic: Variation [BI0.070]</t>
        </is>
      </c>
      <c r="D347" s="12" t="inlineStr">
        <is>
          <t>Diagnostic for species, types of variation and their causes.</t>
        </is>
      </c>
      <c r="E347" s="12" t="inlineStr">
        <is>
          <t>c762aebb-dd46-49c5-9eee-4c6417cf6506</t>
        </is>
      </c>
    </row>
    <row r="348" ht="45" customHeight="1">
      <c r="A348" s="12" t="inlineStr">
        <is>
          <t>Inheritance, Variation &amp; Evolution</t>
        </is>
      </c>
      <c r="B348" s="12" t="inlineStr">
        <is>
          <t>Variation</t>
        </is>
      </c>
      <c r="C348" s="13" t="inlineStr">
        <is>
          <t>Species &amp; Variation [BI6.059]</t>
        </is>
      </c>
      <c r="D348" s="12" t="inlineStr">
        <is>
          <t>Give the definition of a species. Explain why individuals of the same species have similar features, but are not exactly the same.</t>
        </is>
      </c>
      <c r="E348" s="12" t="inlineStr">
        <is>
          <t>7a39f2fd-683b-41ae-9439-9c8881894fe4</t>
        </is>
      </c>
    </row>
    <row r="349" ht="45" customHeight="1">
      <c r="A349" s="12" t="inlineStr">
        <is>
          <t>Inheritance, Variation &amp; Evolution</t>
        </is>
      </c>
      <c r="B349" s="12" t="inlineStr">
        <is>
          <t>Variation</t>
        </is>
      </c>
      <c r="C349" s="13" t="inlineStr">
        <is>
          <t>Continuous &amp; Discontinuous Variation [BI6.060]</t>
        </is>
      </c>
      <c r="D349" s="12" t="inlineStr">
        <is>
          <t>Describe and give examples of continuous and discontinuous variation. Compare the two types of variations, including how continuous and discontinuous data are plotted.</t>
        </is>
      </c>
      <c r="E349" s="12" t="inlineStr">
        <is>
          <t>3d04f97d-6e07-4b81-aac8-ad0e3c3f83eb</t>
        </is>
      </c>
    </row>
    <row r="350" ht="45" customHeight="1">
      <c r="A350" s="12" t="inlineStr">
        <is>
          <t>Inheritance, Variation &amp; Evolution</t>
        </is>
      </c>
      <c r="B350" s="12" t="inlineStr">
        <is>
          <t>Variation</t>
        </is>
      </c>
      <c r="C350" s="13" t="inlineStr">
        <is>
          <t>Causes of Variation [BI6.061]</t>
        </is>
      </c>
      <c r="D350" s="12" t="inlineStr">
        <is>
          <t>Explain how variation amongst individuals of the same places is caused. Give examples of charactersitics affected by genetic variation, environmental factors or both.</t>
        </is>
      </c>
      <c r="E350" s="12" t="inlineStr">
        <is>
          <t>4c36bdc9-0fa1-4213-becb-c367a56574be</t>
        </is>
      </c>
    </row>
    <row r="351" ht="45" customHeight="1">
      <c r="A351" s="12" t="inlineStr">
        <is>
          <t>Inheritance, Variation &amp; Evolution</t>
        </is>
      </c>
      <c r="B351" s="12" t="inlineStr">
        <is>
          <t>Variation</t>
        </is>
      </c>
      <c r="C351" s="13" t="inlineStr">
        <is>
          <t>Mutation &amp; Variation [BI6.062]</t>
        </is>
      </c>
      <c r="D351" s="12" t="inlineStr">
        <is>
          <t>Describe what a mutation is, how mutations lead to variation and how they can affect phenotype.</t>
        </is>
      </c>
      <c r="E351" s="12" t="inlineStr">
        <is>
          <t>8e0606a4-0bf4-4bf8-bac2-d919f259b457</t>
        </is>
      </c>
    </row>
    <row r="352" ht="45" customHeight="1">
      <c r="A352" s="12" t="inlineStr">
        <is>
          <t>Inheritance, Variation &amp; Evolution</t>
        </is>
      </c>
      <c r="B352" s="12" t="inlineStr">
        <is>
          <t>Evolution &amp; Natural Selection</t>
        </is>
      </c>
      <c r="C352" s="13" t="inlineStr">
        <is>
          <t>Diagnostic: Evolution &amp; Natural Selection [BI0.072]</t>
        </is>
      </c>
      <c r="D352" s="12" t="inlineStr">
        <is>
          <t>Diagnostic for evolution by natural selection.</t>
        </is>
      </c>
      <c r="E352" s="12" t="inlineStr">
        <is>
          <t>3f0107d8-6d07-4150-bf15-8357e548ecef</t>
        </is>
      </c>
    </row>
    <row r="353" ht="45" customHeight="1">
      <c r="A353" s="12" t="inlineStr">
        <is>
          <t>Inheritance, Variation &amp; Evolution</t>
        </is>
      </c>
      <c r="B353" s="12" t="inlineStr">
        <is>
          <t>Evolution &amp; Natural Selection</t>
        </is>
      </c>
      <c r="C353" s="13" t="inlineStr">
        <is>
          <t>Evolution [BI6.064]</t>
        </is>
      </c>
      <c r="D353" s="12" t="inlineStr">
        <is>
          <t>Give the definition of evolution. State what characteristics are affected by evolution. Describe the evolution of the peppered moth.</t>
        </is>
      </c>
      <c r="E353" s="12" t="inlineStr">
        <is>
          <t>d069e777-5bb5-4ff3-8420-0fe0368b0a6b</t>
        </is>
      </c>
    </row>
    <row r="354" ht="45" customHeight="1">
      <c r="A354" s="12" t="inlineStr">
        <is>
          <t>Inheritance, Variation &amp; Evolution</t>
        </is>
      </c>
      <c r="B354" s="12" t="inlineStr">
        <is>
          <t>Evolution &amp; Natural Selection</t>
        </is>
      </c>
      <c r="C354" s="13" t="inlineStr">
        <is>
          <t>The Process of Natural Selection [BI6.065]</t>
        </is>
      </c>
      <c r="D354" s="12" t="inlineStr">
        <is>
          <t>Give the definition of natural selection and evolution. Describe the process of natural selection and how it can lead to evolution.</t>
        </is>
      </c>
      <c r="E354" s="12" t="inlineStr">
        <is>
          <t>effa7d45-9e20-49e6-a472-4fa94de8c130</t>
        </is>
      </c>
    </row>
    <row r="355" ht="45" customHeight="1">
      <c r="A355" s="12" t="inlineStr">
        <is>
          <t>Inheritance, Variation &amp; Evolution</t>
        </is>
      </c>
      <c r="B355" s="12" t="inlineStr">
        <is>
          <t>Evolution &amp; Natural Selection</t>
        </is>
      </c>
      <c r="C355" s="13" t="inlineStr">
        <is>
          <t>The Importance of Mutation in Evolution [BI6.066]</t>
        </is>
      </c>
      <c r="D355" s="12" t="inlineStr">
        <is>
          <t>Give the definition of evolution and mutation. Explain, using real-life examples, how mutations are essential to evolution.</t>
        </is>
      </c>
      <c r="E355" s="12" t="inlineStr">
        <is>
          <t>e21cbcfe-078d-4361-8a58-81fea080bf98</t>
        </is>
      </c>
    </row>
    <row r="356" ht="45" customHeight="1">
      <c r="A356" s="12" t="inlineStr">
        <is>
          <t>Inheritance, Variation &amp; Evolution</t>
        </is>
      </c>
      <c r="B356" s="12" t="inlineStr">
        <is>
          <t>Evolution &amp; Natural Selection</t>
        </is>
      </c>
      <c r="C356" s="13" t="inlineStr">
        <is>
          <t>Formation of a New Species [BI6.067]</t>
        </is>
      </c>
      <c r="D356" s="12" t="inlineStr">
        <is>
          <t>Describe how two populations of one species might end up becoming two species.</t>
        </is>
      </c>
      <c r="E356" s="12" t="inlineStr">
        <is>
          <t>cb402070-2153-40eb-ae40-5e7c40cc6e2c</t>
        </is>
      </c>
    </row>
    <row r="357" ht="45" customHeight="1">
      <c r="A357" s="12" t="inlineStr">
        <is>
          <t>Inheritance, Variation &amp; Evolution</t>
        </is>
      </c>
      <c r="B357" s="12" t="inlineStr">
        <is>
          <t>Evolution &amp; Natural Selection</t>
        </is>
      </c>
      <c r="C357" s="13" t="inlineStr">
        <is>
          <t>Evolution: What is a Theory? [BI6.068]</t>
        </is>
      </c>
      <c r="D357" s="12" t="inlineStr">
        <is>
          <t>State the theory used to explain the diversity of life. Define a scientific theory. Describe the process that leads to a scientific theory being established. Give definitions for hypothesis, prediction, peer review, validity and false claim.</t>
        </is>
      </c>
      <c r="E357" s="12" t="inlineStr">
        <is>
          <t>39996ca6-c2db-4724-94b0-c135aae8ffd5</t>
        </is>
      </c>
    </row>
    <row r="358" ht="45" customHeight="1">
      <c r="A358" s="12" t="inlineStr">
        <is>
          <t>Inheritance, Variation &amp; Evolution</t>
        </is>
      </c>
      <c r="B358" s="12" t="inlineStr">
        <is>
          <t>Evolution &amp; Natural Selection</t>
        </is>
      </c>
      <c r="C358" s="13" t="inlineStr">
        <is>
          <t>Evolution by Natural Selection: Summary [BI6.069]</t>
        </is>
      </c>
      <c r="D358" s="12" t="inlineStr">
        <is>
          <t>State the theory of evolution. Define natural selection, describe the process of natural selection and how it can lead to evolution through examples. Use knowledge and understanding of natural selection and evolution to justify the theory of evolution.</t>
        </is>
      </c>
      <c r="E358" s="12" t="inlineStr">
        <is>
          <t>8d04c891-12cb-42b7-9d7c-53cb85d5b0db</t>
        </is>
      </c>
    </row>
    <row r="359" ht="45" customHeight="1">
      <c r="A359" s="12" t="inlineStr">
        <is>
          <t>Inheritance, Variation &amp; Evolution</t>
        </is>
      </c>
      <c r="B359" s="12" t="inlineStr">
        <is>
          <t>Genetic Engineering</t>
        </is>
      </c>
      <c r="C359" s="13" t="inlineStr">
        <is>
          <t>Diagnostic: Genetic Engineering [BI60.174]</t>
        </is>
      </c>
      <c r="D359" s="12" t="inlineStr">
        <is>
          <t>Diagnostic for selective breeding, genetic engineering and the impacts that they have.</t>
        </is>
      </c>
      <c r="E359" s="12" t="inlineStr">
        <is>
          <t>cfbc108b-7421-4697-b049-292c7e34acb9</t>
        </is>
      </c>
    </row>
    <row r="360" ht="45" customHeight="1">
      <c r="A360" s="12" t="inlineStr">
        <is>
          <t>Inheritance, Variation &amp; Evolution</t>
        </is>
      </c>
      <c r="B360" s="12" t="inlineStr">
        <is>
          <t>Genetic Engineering</t>
        </is>
      </c>
      <c r="C360" s="13" t="inlineStr">
        <is>
          <t>Selective Breeding [BI6.071]</t>
        </is>
      </c>
      <c r="D360" s="12" t="inlineStr">
        <is>
          <t>Give the definition of selective breeding. Describe the process of selective breeding and explain, with examples, why humans have carried out selective breeding.</t>
        </is>
      </c>
      <c r="E360" s="12" t="inlineStr">
        <is>
          <t>5878ca63-e6b4-499c-9e59-257d8d9b58e6</t>
        </is>
      </c>
    </row>
    <row r="361" ht="45" customHeight="1">
      <c r="A361" s="12" t="inlineStr">
        <is>
          <t>Inheritance, Variation &amp; Evolution</t>
        </is>
      </c>
      <c r="B361" s="12" t="inlineStr">
        <is>
          <t>Genetic Engineering</t>
        </is>
      </c>
      <c r="C361" s="13" t="inlineStr">
        <is>
          <t>Inbreeding [BI6.072]</t>
        </is>
      </c>
      <c r="D361" s="12" t="inlineStr">
        <is>
          <t>Give the definition of inbreeding. Describe its role in creating organisms with desired characteristics and its positive and negative impacts.</t>
        </is>
      </c>
      <c r="E361" s="12" t="inlineStr">
        <is>
          <t>0399ef1a-4dee-46c9-872f-de81cb32a470</t>
        </is>
      </c>
    </row>
    <row r="362" ht="45" customHeight="1">
      <c r="A362" s="12" t="inlineStr">
        <is>
          <t>Inheritance, Variation &amp; Evolution</t>
        </is>
      </c>
      <c r="B362" s="12" t="inlineStr">
        <is>
          <t>Genetic Engineering</t>
        </is>
      </c>
      <c r="C362" s="13" t="inlineStr">
        <is>
          <t>The Impact of Selective Breeding [BI6.073]</t>
        </is>
      </c>
      <c r="D362" s="12" t="inlineStr">
        <is>
          <t>Explain the impact of selective breeding of food plants and domesticated animals, including the benefits and risks.</t>
        </is>
      </c>
      <c r="E362" s="12" t="inlineStr">
        <is>
          <t>b321b4d3-0906-4795-8587-50bf6556a399</t>
        </is>
      </c>
    </row>
    <row r="363" ht="45" customHeight="1">
      <c r="A363" s="12" t="inlineStr">
        <is>
          <t>Inheritance, Variation &amp; Evolution</t>
        </is>
      </c>
      <c r="B363" s="12" t="inlineStr">
        <is>
          <t>Genetic Engineering</t>
        </is>
      </c>
      <c r="C363" s="13" t="inlineStr">
        <is>
          <t>Genetic Engineering [BI6.074]</t>
        </is>
      </c>
      <c r="D363" s="12" t="inlineStr">
        <is>
          <t>Give the definition of genetic engineering. Give examples of organisms that have been genetically modified and why. Describe the process of genetic engineering.</t>
        </is>
      </c>
      <c r="E363" s="12" t="inlineStr">
        <is>
          <t>513cfd6e-4bde-412a-a8a9-c7f145931b4b</t>
        </is>
      </c>
    </row>
    <row r="364" ht="45" customHeight="1">
      <c r="A364" s="12" t="inlineStr">
        <is>
          <t>Inheritance, Variation &amp; Evolution</t>
        </is>
      </c>
      <c r="B364" s="12" t="inlineStr">
        <is>
          <t>Genetic Engineering</t>
        </is>
      </c>
      <c r="C364" s="13" t="inlineStr">
        <is>
          <t>GM Crops [BI6.075]</t>
        </is>
      </c>
      <c r="D364" s="12" t="inlineStr">
        <is>
          <t>Give the definition of genetic engineering. Give examples of crops that have been genetically modified and why.</t>
        </is>
      </c>
      <c r="E364" s="12" t="inlineStr">
        <is>
          <t>b3c401be-5894-4a4f-8ffd-debb1c8706e1</t>
        </is>
      </c>
    </row>
    <row r="365" ht="45" customHeight="1">
      <c r="A365" s="12" t="inlineStr">
        <is>
          <t>Inheritance, Variation &amp; Evolution</t>
        </is>
      </c>
      <c r="B365" s="12" t="inlineStr">
        <is>
          <t>Genetic Engineering</t>
        </is>
      </c>
      <c r="C365" s="13" t="inlineStr">
        <is>
          <t>Genetic Modification &amp; Inherited Disorders [BI6.076]</t>
        </is>
      </c>
      <c r="D365" s="12" t="inlineStr">
        <is>
          <t>Define genetic modification and inherited disorders. Give examples of how genetic modification is being used to overcome some inherited disorders.</t>
        </is>
      </c>
      <c r="E365" s="12" t="inlineStr">
        <is>
          <t>8603afe5-d531-4ebd-8112-d1c4d0445eb2</t>
        </is>
      </c>
    </row>
    <row r="366" ht="45" customHeight="1">
      <c r="A366" s="12" t="inlineStr">
        <is>
          <t>Inheritance, Variation &amp; Evolution</t>
        </is>
      </c>
      <c r="B366" s="12" t="inlineStr">
        <is>
          <t>Genetic Engineering</t>
        </is>
      </c>
      <c r="C366" s="13" t="inlineStr">
        <is>
          <t>The Impact of Genetic Engineering [BI6.077]</t>
        </is>
      </c>
      <c r="D366" s="12" t="inlineStr">
        <is>
          <t>Give the definition of genetic engineering. Evaluate the positive and negative impacts of genetic engineering, as well as ethical considerations and concerns.</t>
        </is>
      </c>
      <c r="E366" s="12" t="inlineStr">
        <is>
          <t>cd27fbcc-84c6-49f6-9440-f7b66f1bc46e</t>
        </is>
      </c>
    </row>
    <row r="367" ht="45" customHeight="1">
      <c r="A367" s="12" t="inlineStr">
        <is>
          <t>Inheritance, Variation &amp; Evolution</t>
        </is>
      </c>
      <c r="B367" s="12" t="inlineStr">
        <is>
          <t>Evidence for Evolution</t>
        </is>
      </c>
      <c r="C367" s="13" t="inlineStr">
        <is>
          <t>Diagnostic: Evidence for Evolution [BI0.079]</t>
        </is>
      </c>
      <c r="D367" s="12" t="inlineStr">
        <is>
          <t>Diagnostic for the fossil record and examples of evolution, such as antibiotic resistance and the peppered moth.</t>
        </is>
      </c>
      <c r="E367" s="12" t="inlineStr">
        <is>
          <t>dec1b723-bec2-4398-837f-d8907c406674</t>
        </is>
      </c>
    </row>
    <row r="368" ht="45" customHeight="1">
      <c r="A368" s="12" t="inlineStr">
        <is>
          <t>Inheritance, Variation &amp; Evolution</t>
        </is>
      </c>
      <c r="B368" s="12" t="inlineStr">
        <is>
          <t>Evidence for Evolution</t>
        </is>
      </c>
      <c r="C368" s="13" t="inlineStr">
        <is>
          <t>Evidence for Evolution [BI6.091]</t>
        </is>
      </c>
      <c r="D368" s="12" t="inlineStr">
        <is>
          <t>State how fossils and the fossil record, the discovery that genes are the hereditary material and antibiotic resistance all provide evidence for the theory of evolution.</t>
        </is>
      </c>
      <c r="E368" s="12" t="inlineStr">
        <is>
          <t>669552dc-366d-43ec-a272-638109b284d2</t>
        </is>
      </c>
    </row>
    <row r="369" ht="45" customHeight="1">
      <c r="A369" s="12" t="inlineStr">
        <is>
          <t>Inheritance, Variation &amp; Evolution</t>
        </is>
      </c>
      <c r="B369" s="12" t="inlineStr">
        <is>
          <t>Evidence for Evolution</t>
        </is>
      </c>
      <c r="C369" s="13" t="inlineStr">
        <is>
          <t>Formation of Fossils [BI6.092]</t>
        </is>
      </c>
      <c r="D369" s="12" t="inlineStr">
        <is>
          <t>Define a fossil. Describe the three main ways in which fossils can be formed.</t>
        </is>
      </c>
      <c r="E369" s="12" t="inlineStr">
        <is>
          <t>64068a0e-78ec-4525-94a1-d3241916e6f5</t>
        </is>
      </c>
    </row>
    <row r="370" ht="45" customHeight="1">
      <c r="A370" s="12" t="inlineStr">
        <is>
          <t>Inheritance, Variation &amp; Evolution</t>
        </is>
      </c>
      <c r="B370" s="12" t="inlineStr">
        <is>
          <t>Evidence for Evolution</t>
        </is>
      </c>
      <c r="C370" s="13" t="inlineStr">
        <is>
          <t>Early Life on Earth [BI6.093]</t>
        </is>
      </c>
      <c r="D370" s="12" t="inlineStr">
        <is>
          <t>State when living organisms first appeared on Earth and describe the early life forms that followed.</t>
        </is>
      </c>
      <c r="E370" s="12" t="inlineStr">
        <is>
          <t>2a86fc2f-4163-488c-b5b3-982566139e0b</t>
        </is>
      </c>
    </row>
    <row r="371" ht="45" customHeight="1">
      <c r="A371" s="12" t="inlineStr">
        <is>
          <t>Inheritance, Variation &amp; Evolution</t>
        </is>
      </c>
      <c r="B371" s="12" t="inlineStr">
        <is>
          <t>Evidence for Evolution</t>
        </is>
      </c>
      <c r="C371" s="13" t="inlineStr">
        <is>
          <t>Using the Fossil Record [BI6.094]</t>
        </is>
      </c>
      <c r="D371" s="12" t="inlineStr">
        <is>
          <t>Define the fossil record. Describe ways of using the fossil record. State and explain the reasons why the fossil record is incomplete.</t>
        </is>
      </c>
      <c r="E371" s="12" t="inlineStr">
        <is>
          <t>9d925000-d7b1-4b05-90ea-d31c1f58f9f0</t>
        </is>
      </c>
    </row>
    <row r="372" ht="45" customHeight="1">
      <c r="A372" s="12" t="inlineStr">
        <is>
          <t>Inheritance, Variation &amp; Evolution</t>
        </is>
      </c>
      <c r="B372" s="12" t="inlineStr">
        <is>
          <t>Evidence for Evolution</t>
        </is>
      </c>
      <c r="C372" s="13" t="inlineStr">
        <is>
          <t>Evolutionary Trees [BI6.095]</t>
        </is>
      </c>
      <c r="D372" s="12" t="inlineStr">
        <is>
          <t>Describe an evolutionary tree and label the key parts.</t>
        </is>
      </c>
      <c r="E372" s="12" t="inlineStr">
        <is>
          <t>c9045458-8d94-41a7-aa2a-53413a055db8</t>
        </is>
      </c>
    </row>
    <row r="373" ht="45" customHeight="1">
      <c r="A373" s="12" t="inlineStr">
        <is>
          <t>Inheritance, Variation &amp; Evolution</t>
        </is>
      </c>
      <c r="B373" s="12" t="inlineStr">
        <is>
          <t>Evidence for Evolution</t>
        </is>
      </c>
      <c r="C373" s="13" t="inlineStr">
        <is>
          <t>Interpreting Fossil Data [BI6.096]</t>
        </is>
      </c>
      <c r="D373" s="12" t="inlineStr">
        <is>
          <t>Identify patterns and interpret information from charts, graphs and tables such as evolutionary trees.</t>
        </is>
      </c>
      <c r="E373" s="12" t="inlineStr">
        <is>
          <t>7d1f14a2-5bd0-4a85-9b3e-06d9d0f20dd7</t>
        </is>
      </c>
    </row>
    <row r="374" ht="45" customHeight="1">
      <c r="A374" s="12" t="inlineStr">
        <is>
          <t>Inheritance, Variation &amp; Evolution</t>
        </is>
      </c>
      <c r="B374" s="12" t="inlineStr">
        <is>
          <t>Evidence for Evolution</t>
        </is>
      </c>
      <c r="C374" s="13" t="inlineStr">
        <is>
          <t>Extinction [BI6.097]</t>
        </is>
      </c>
      <c r="D374" s="12" t="inlineStr">
        <is>
          <t>Give the definition of extinction.
Describe factors which may contribute to
the extinction of a species.</t>
        </is>
      </c>
      <c r="E374" s="12" t="inlineStr">
        <is>
          <t>4b4abd1e-5040-4b86-bc7f-fea589050050</t>
        </is>
      </c>
    </row>
    <row r="375" ht="45" customHeight="1">
      <c r="A375" s="12" t="inlineStr">
        <is>
          <t>Inheritance, Variation &amp; Evolution</t>
        </is>
      </c>
      <c r="B375" s="12" t="inlineStr">
        <is>
          <t>Evidence for Evolution</t>
        </is>
      </c>
      <c r="C375" s="13" t="inlineStr">
        <is>
          <t>Examples of Evolution: The Peppered Moth [BI6.098]</t>
        </is>
      </c>
      <c r="D375" s="12" t="inlineStr">
        <is>
          <t>Describe and explain the evolution of the peppered moth.</t>
        </is>
      </c>
      <c r="E375" s="12" t="inlineStr">
        <is>
          <t>fe225c4a-bf82-42c0-a2aa-7cab125fb090</t>
        </is>
      </c>
    </row>
    <row r="376" ht="45" customHeight="1">
      <c r="A376" s="12" t="inlineStr">
        <is>
          <t>Inheritance, Variation &amp; Evolution</t>
        </is>
      </c>
      <c r="B376" s="12" t="inlineStr">
        <is>
          <t>Evidence for Evolution</t>
        </is>
      </c>
      <c r="C376" s="13" t="inlineStr">
        <is>
          <t>Examples of Evolution: Antibiotic Resistant Bacteria [BI6.104]</t>
        </is>
      </c>
      <c r="D376" s="12" t="inlineStr">
        <is>
          <t>Describe and explain the evolution of antibiotic-resistant bacteria.</t>
        </is>
      </c>
      <c r="E376" s="12" t="inlineStr">
        <is>
          <t>55cdb370-bee4-493a-b156-e533becbb1da</t>
        </is>
      </c>
    </row>
    <row r="377" ht="45" customHeight="1">
      <c r="A377" s="12" t="inlineStr">
        <is>
          <t>Inheritance, Variation &amp; Evolution</t>
        </is>
      </c>
      <c r="B377" s="12" t="inlineStr">
        <is>
          <t>Evidence for Evolution</t>
        </is>
      </c>
      <c r="C377" s="13" t="inlineStr">
        <is>
          <t>Dangers of Antibiotics Resistant Bacteria [BI6.105]</t>
        </is>
      </c>
      <c r="D377" s="12" t="inlineStr">
        <is>
          <t>Describe and explain the dangers of antibiotic-resistance bacteria. Describe possible measures to help restrict the increase of antibiotic-resistant bacteria.</t>
        </is>
      </c>
      <c r="E377" s="12" t="inlineStr">
        <is>
          <t>caad593f-2be2-4704-bdcd-71d8f09f42d1</t>
        </is>
      </c>
    </row>
    <row r="378" ht="45" customHeight="1">
      <c r="A378" s="12" t="inlineStr">
        <is>
          <t>Inheritance, Variation &amp; Evolution</t>
        </is>
      </c>
      <c r="B378" s="12" t="inlineStr">
        <is>
          <t>Classification</t>
        </is>
      </c>
      <c r="C378" s="13" t="inlineStr">
        <is>
          <t>Diagnostic: Classification [BI0.081]</t>
        </is>
      </c>
      <c r="D378" s="12" t="inlineStr">
        <is>
          <t>Diagnostic for Linnaean classification, the binomial system, three-domain classification, developments in classification and interpreting evolutionary trees.</t>
        </is>
      </c>
      <c r="E378" s="12" t="inlineStr">
        <is>
          <t>f83e4d29-818b-4e3f-95d1-60602cc5722e</t>
        </is>
      </c>
    </row>
    <row r="379" ht="45" customHeight="1">
      <c r="A379" s="12" t="inlineStr">
        <is>
          <t>Inheritance, Variation &amp; Evolution</t>
        </is>
      </c>
      <c r="B379" s="12" t="inlineStr">
        <is>
          <t>Classification</t>
        </is>
      </c>
      <c r="C379" s="13" t="inlineStr">
        <is>
          <t>Pre-Linnaean Classification of Organisms [BI6.106]</t>
        </is>
      </c>
      <c r="D379" s="12" t="inlineStr">
        <is>
          <t>Give brief descriptions of pre-Linnaean classification.</t>
        </is>
      </c>
      <c r="E379" s="12" t="inlineStr">
        <is>
          <t>4d83870a-2758-4119-91d1-c5546757db0a</t>
        </is>
      </c>
    </row>
    <row r="380" ht="45" customHeight="1">
      <c r="A380" s="12" t="inlineStr">
        <is>
          <t>Inheritance, Variation &amp; Evolution</t>
        </is>
      </c>
      <c r="B380" s="12" t="inlineStr">
        <is>
          <t>Classification</t>
        </is>
      </c>
      <c r="C380" s="13" t="inlineStr">
        <is>
          <t>Linnaean System of Classification [BI6.107]</t>
        </is>
      </c>
      <c r="D380" s="12" t="inlineStr">
        <is>
          <t>Describe and use the Linnaean system of classification.</t>
        </is>
      </c>
      <c r="E380" s="12" t="inlineStr">
        <is>
          <t>0f48f27a-9ed0-4d3d-a789-b671d6e61940</t>
        </is>
      </c>
    </row>
    <row r="381" ht="45" customHeight="1">
      <c r="A381" s="12" t="inlineStr">
        <is>
          <t>Inheritance, Variation &amp; Evolution</t>
        </is>
      </c>
      <c r="B381" s="12" t="inlineStr">
        <is>
          <t>Classification</t>
        </is>
      </c>
      <c r="C381" s="13" t="inlineStr">
        <is>
          <t>Binomial System [BI6.108]</t>
        </is>
      </c>
      <c r="D381" s="12" t="inlineStr">
        <is>
          <t>Describe and use the binomial system.</t>
        </is>
      </c>
      <c r="E381" s="12" t="inlineStr">
        <is>
          <t>1fd50a53-8e3b-4127-a6d5-8c4641bdf3d9</t>
        </is>
      </c>
    </row>
    <row r="382" ht="45" customHeight="1">
      <c r="A382" s="12" t="inlineStr">
        <is>
          <t>Inheritance, Variation &amp; Evolution</t>
        </is>
      </c>
      <c r="B382" s="12" t="inlineStr">
        <is>
          <t>Classification</t>
        </is>
      </c>
      <c r="C382" s="13" t="inlineStr">
        <is>
          <t>Three-Domain System of Classification [BI6.109]</t>
        </is>
      </c>
      <c r="D382" s="12" t="inlineStr">
        <is>
          <t>Describe and use the three-domain system developed by Carl Woese.</t>
        </is>
      </c>
      <c r="E382" s="12" t="inlineStr">
        <is>
          <t>ad475ffe-0799-46ec-9553-839d0aa67448</t>
        </is>
      </c>
    </row>
    <row r="383" ht="45" customHeight="1">
      <c r="A383" s="12" t="inlineStr">
        <is>
          <t>Inheritance, Variation &amp; Evolution</t>
        </is>
      </c>
      <c r="B383" s="12" t="inlineStr">
        <is>
          <t>Classification</t>
        </is>
      </c>
      <c r="C383" s="13" t="inlineStr">
        <is>
          <t>Developments in Classification Systems [BI6.110]</t>
        </is>
      </c>
      <c r="D383" s="12" t="inlineStr">
        <is>
          <t>Describe the impact of developments in biology on classification systems.</t>
        </is>
      </c>
      <c r="E383" s="12" t="inlineStr">
        <is>
          <t>d97478af-fd16-4594-b16b-ef3d829aadfe</t>
        </is>
      </c>
    </row>
    <row r="384" ht="45" customHeight="1">
      <c r="A384" s="12" t="inlineStr">
        <is>
          <t>Inheritance, Variation &amp; Evolution</t>
        </is>
      </c>
      <c r="B384" s="12" t="inlineStr">
        <is>
          <t>Classification</t>
        </is>
      </c>
      <c r="C384" s="13" t="inlineStr">
        <is>
          <t>Evolutionary Trees: Interpreting [BI6.111]</t>
        </is>
      </c>
      <c r="D384" s="12" t="inlineStr">
        <is>
          <t>Describe an evolutionary tree, label the key parts and identify the most recent common ancestors and closest relatives from different evolutionary trees.</t>
        </is>
      </c>
      <c r="E384" s="12" t="inlineStr">
        <is>
          <t>a1bf5998-523c-424f-b345-49c0fc4bc9cb</t>
        </is>
      </c>
    </row>
    <row r="385" ht="45" customHeight="1">
      <c r="A385" s="12" t="inlineStr">
        <is>
          <t>Inheritance, Variation &amp; Evolution</t>
        </is>
      </c>
      <c r="B385" s="12" t="inlineStr">
        <is>
          <t>Topic Review A</t>
        </is>
      </c>
      <c r="C385" s="13" t="inlineStr">
        <is>
          <t>Topic 6 Review: Inheritance, Variation &amp; Evolution - Set A [BI6.116]</t>
        </is>
      </c>
      <c r="D385" s="12" t="inlineStr">
        <is>
          <t>Biology Topic 6 Review for Combined Science AQA Trilogy Foundation Tier</t>
        </is>
      </c>
      <c r="E385" s="12" t="inlineStr">
        <is>
          <t>2b8b3080-b5ae-4593-a178-6b8ff15df6c2</t>
        </is>
      </c>
    </row>
    <row r="386" ht="45" customHeight="1">
      <c r="A386" s="12" t="inlineStr">
        <is>
          <t>Inheritance, Variation &amp; Evolution</t>
        </is>
      </c>
      <c r="B386" s="12" t="inlineStr">
        <is>
          <t>Topic Review B</t>
        </is>
      </c>
      <c r="C386" s="13" t="inlineStr">
        <is>
          <t>Topic 6 Review: Inheritance, Variation &amp; Evolution - Set B [BI6.117]</t>
        </is>
      </c>
      <c r="D386" s="12" t="inlineStr">
        <is>
          <t>Biology Topic 6 Review for Combined Science AQA Trilogy Foundation Tier</t>
        </is>
      </c>
      <c r="E386" s="12" t="inlineStr">
        <is>
          <t>8f77aed9-1311-4596-8a86-9000143da3cc</t>
        </is>
      </c>
    </row>
    <row r="387" ht="45" customHeight="1">
      <c r="A387" s="12" t="inlineStr">
        <is>
          <t>Ecology</t>
        </is>
      </c>
      <c r="B387" s="12" t="inlineStr">
        <is>
          <t>Introduction to Ecosystems</t>
        </is>
      </c>
      <c r="C387" s="13" t="inlineStr">
        <is>
          <t>Diagnostic: Introduction to Ecosystems [BI0.082]</t>
        </is>
      </c>
      <c r="D387" s="12" t="inlineStr">
        <is>
          <t>Diagnostic for identifying different types of ecosystems, the roles of different organisms and the influence of abiotic and biotic factors.</t>
        </is>
      </c>
      <c r="E387" s="12" t="inlineStr">
        <is>
          <t>8f8bca74-ffe8-4fd4-a205-b36fe3ec59b5</t>
        </is>
      </c>
    </row>
    <row r="388" ht="45" customHeight="1">
      <c r="A388" s="12" t="inlineStr">
        <is>
          <t>Ecology</t>
        </is>
      </c>
      <c r="B388" s="12" t="inlineStr">
        <is>
          <t>Introduction to Ecosystems</t>
        </is>
      </c>
      <c r="C388" s="13" t="inlineStr">
        <is>
          <t>Types of Ecosystem [BI7.001]</t>
        </is>
      </c>
      <c r="D388" s="12" t="inlineStr">
        <is>
          <t>Describe a variety of different ecosystems. Define organism, habitat, population, community and ecosystem.</t>
        </is>
      </c>
      <c r="E388" s="12" t="inlineStr">
        <is>
          <t>92a54664-3755-4c24-90fe-9b3dfab951c8</t>
        </is>
      </c>
    </row>
    <row r="389" ht="45" customHeight="1">
      <c r="A389" s="12" t="inlineStr">
        <is>
          <t>Ecology</t>
        </is>
      </c>
      <c r="B389" s="12" t="inlineStr">
        <is>
          <t>Introduction to Ecosystems</t>
        </is>
      </c>
      <c r="C389" s="13" t="inlineStr">
        <is>
          <t>Roles in Ecosystems [BI7.002]</t>
        </is>
      </c>
      <c r="D389" s="12" t="inlineStr">
        <is>
          <t xml:space="preserve">Define the different roles of organisms in an ecosystem. </t>
        </is>
      </c>
      <c r="E389" s="12" t="inlineStr">
        <is>
          <t>9b4c8247-897e-401c-9a83-19f728f8f13a</t>
        </is>
      </c>
    </row>
    <row r="390" ht="45" customHeight="1">
      <c r="A390" s="12" t="inlineStr">
        <is>
          <t>Ecology</t>
        </is>
      </c>
      <c r="B390" s="12" t="inlineStr">
        <is>
          <t>Introduction to Ecosystems</t>
        </is>
      </c>
      <c r="C390" s="13" t="inlineStr">
        <is>
          <t>Biotic Factors [BI7.003]</t>
        </is>
      </c>
      <c r="D390" s="12" t="inlineStr">
        <is>
          <t>Define a biotic factor. Identify biotic factors. Describe the impact of changing biotic factors.</t>
        </is>
      </c>
      <c r="E390" s="12" t="inlineStr">
        <is>
          <t>57e39cd5-5f3a-4774-a132-c547098f1fc8</t>
        </is>
      </c>
    </row>
    <row r="391" ht="45" customHeight="1">
      <c r="A391" s="12" t="inlineStr">
        <is>
          <t>Ecology</t>
        </is>
      </c>
      <c r="B391" s="12" t="inlineStr">
        <is>
          <t>Introduction to Ecosystems</t>
        </is>
      </c>
      <c r="C391" s="13" t="inlineStr">
        <is>
          <t>Biotic Factors: Describing Data [BI7.004]</t>
        </is>
      </c>
      <c r="D391" s="12" t="inlineStr">
        <is>
          <t>Describe patterns in data represented in tables and graphs.</t>
        </is>
      </c>
      <c r="E391" s="12" t="inlineStr">
        <is>
          <t>3ed0798c-a991-4ac5-a37d-ae1d4405c2fd</t>
        </is>
      </c>
    </row>
    <row r="392" ht="45" customHeight="1">
      <c r="A392" s="12" t="inlineStr">
        <is>
          <t>Ecology</t>
        </is>
      </c>
      <c r="B392" s="12" t="inlineStr">
        <is>
          <t>Introduction to Ecosystems</t>
        </is>
      </c>
      <c r="C392" s="13" t="inlineStr">
        <is>
          <t>Biotic Factors: Interpreting Data [BI7.005]</t>
        </is>
      </c>
      <c r="D392" s="12" t="inlineStr">
        <is>
          <t>Explain patterns in data in the context of biotic factors.</t>
        </is>
      </c>
      <c r="E392" s="12" t="inlineStr">
        <is>
          <t>e486a079-b874-4347-9d11-dd79f49f5918</t>
        </is>
      </c>
    </row>
    <row r="393" ht="45" customHeight="1">
      <c r="A393" s="12" t="inlineStr">
        <is>
          <t>Ecology</t>
        </is>
      </c>
      <c r="B393" s="12" t="inlineStr">
        <is>
          <t>Introduction to Ecosystems</t>
        </is>
      </c>
      <c r="C393" s="13" t="inlineStr">
        <is>
          <t>Abiotic Factors [BI7.006]</t>
        </is>
      </c>
      <c r="D393" s="12" t="inlineStr">
        <is>
          <t>Define an abiotic factor. Identify abiotic factors. Describe the impact of changing abiotic factors.</t>
        </is>
      </c>
      <c r="E393" s="12" t="inlineStr">
        <is>
          <t>5773ddc5-7f75-44f9-85d7-af6eff00b15c</t>
        </is>
      </c>
    </row>
    <row r="394" ht="45" customHeight="1">
      <c r="A394" s="12" t="inlineStr">
        <is>
          <t>Ecology</t>
        </is>
      </c>
      <c r="B394" s="12" t="inlineStr">
        <is>
          <t>Introduction to Ecosystems</t>
        </is>
      </c>
      <c r="C394" s="13" t="inlineStr">
        <is>
          <t>Abiotic Factors: Describing Data [BI7.007]</t>
        </is>
      </c>
      <c r="D394" s="12" t="inlineStr">
        <is>
          <t>Describe the patterns shown by data in tables and different types of graphs.</t>
        </is>
      </c>
      <c r="E394" s="12" t="inlineStr">
        <is>
          <t>4d43c367-f4e0-4f81-af6d-ccf71a6bddc5</t>
        </is>
      </c>
    </row>
    <row r="395" ht="45" customHeight="1">
      <c r="A395" s="12" t="inlineStr">
        <is>
          <t>Ecology</t>
        </is>
      </c>
      <c r="B395" s="12" t="inlineStr">
        <is>
          <t>Introduction to Ecosystems</t>
        </is>
      </c>
      <c r="C395" s="13" t="inlineStr">
        <is>
          <t>Abiotic Factors: Interpreting Data [BI7.008]</t>
        </is>
      </c>
      <c r="D395" s="12" t="inlineStr">
        <is>
          <t>Explaining patterns in data using scientific knowledge and understanding.</t>
        </is>
      </c>
      <c r="E395" s="12" t="inlineStr">
        <is>
          <t>50d49d2f-86b5-44d5-885c-c74629f92ca4</t>
        </is>
      </c>
    </row>
    <row r="396" ht="45" customHeight="1">
      <c r="A396" s="12" t="inlineStr">
        <is>
          <t>Ecology</t>
        </is>
      </c>
      <c r="B396" s="12" t="inlineStr">
        <is>
          <t>Competition &amp; Adaptation</t>
        </is>
      </c>
      <c r="C396" s="13" t="inlineStr">
        <is>
          <t>Diagnostic: Competition &amp; Adaptation [BI0.083]</t>
        </is>
      </c>
      <c r="D396" s="12" t="inlineStr">
        <is>
          <t>Diagnostic for explaining competition and adaptation in plants and animals.</t>
        </is>
      </c>
      <c r="E396" s="12" t="inlineStr">
        <is>
          <t>3040fe02-facf-4cb7-bbdb-c5cc8a9b8881</t>
        </is>
      </c>
    </row>
    <row r="397" ht="45" customHeight="1">
      <c r="A397" s="12" t="inlineStr">
        <is>
          <t>Ecology</t>
        </is>
      </c>
      <c r="B397" s="12" t="inlineStr">
        <is>
          <t>Competition &amp; Adaptation</t>
        </is>
      </c>
      <c r="C397" s="13" t="inlineStr">
        <is>
          <t>Interdependence [BI7.009]</t>
        </is>
      </c>
      <c r="D397" s="12" t="inlineStr">
        <is>
          <t>Explain the importance of the relationships between organisms in an ecosystem.</t>
        </is>
      </c>
      <c r="E397" s="12" t="inlineStr">
        <is>
          <t>ebf5e8c3-9654-48ad-b680-c259a71a965b</t>
        </is>
      </c>
    </row>
    <row r="398" ht="45" customHeight="1">
      <c r="A398" s="12" t="inlineStr">
        <is>
          <t>Ecology</t>
        </is>
      </c>
      <c r="B398" s="12" t="inlineStr">
        <is>
          <t>Competition &amp; Adaptation</t>
        </is>
      </c>
      <c r="C398" s="13" t="inlineStr">
        <is>
          <t>Competition Between Plants [BI7.010]</t>
        </is>
      </c>
      <c r="D398" s="12" t="inlineStr">
        <is>
          <t>Describe the factors that plants compete for within an ecosystem.</t>
        </is>
      </c>
      <c r="E398" s="12" t="inlineStr">
        <is>
          <t>5c5c58ec-f767-440c-83f8-eeee6c83b79a</t>
        </is>
      </c>
    </row>
    <row r="399" ht="45" customHeight="1">
      <c r="A399" s="12" t="inlineStr">
        <is>
          <t>Ecology</t>
        </is>
      </c>
      <c r="B399" s="12" t="inlineStr">
        <is>
          <t>Competition &amp; Adaptation</t>
        </is>
      </c>
      <c r="C399" s="13" t="inlineStr">
        <is>
          <t>Competition Between Animals [BI7.011]</t>
        </is>
      </c>
      <c r="D399" s="12" t="inlineStr">
        <is>
          <t>Describe the factors that animals compete for within an ecosystem.</t>
        </is>
      </c>
      <c r="E399" s="12" t="inlineStr">
        <is>
          <t>bef1e567-c0be-428e-8020-74beb0d1771f</t>
        </is>
      </c>
    </row>
    <row r="400" ht="45" customHeight="1">
      <c r="A400" s="12" t="inlineStr">
        <is>
          <t>Ecology</t>
        </is>
      </c>
      <c r="B400" s="12" t="inlineStr">
        <is>
          <t>Competition &amp; Adaptation</t>
        </is>
      </c>
      <c r="C400" s="13" t="inlineStr">
        <is>
          <t>Adaptations of Plants [BI7.012]</t>
        </is>
      </c>
      <c r="D400" s="12" t="inlineStr">
        <is>
          <t>Describe the functional, structural and behavioural adaptations of plants and explain how they help them to survive in different ecosystems.</t>
        </is>
      </c>
      <c r="E400" s="12" t="inlineStr">
        <is>
          <t>57aa77af-9e16-44d8-885c-85a1c047b624</t>
        </is>
      </c>
    </row>
    <row r="401" ht="45" customHeight="1">
      <c r="A401" s="12" t="inlineStr">
        <is>
          <t>Ecology</t>
        </is>
      </c>
      <c r="B401" s="12" t="inlineStr">
        <is>
          <t>Competition &amp; Adaptation</t>
        </is>
      </c>
      <c r="C401" s="13" t="inlineStr">
        <is>
          <t>Adaptations of Animals [BI7.013]</t>
        </is>
      </c>
      <c r="D401" s="12" t="inlineStr">
        <is>
          <t>Describe the functional, structural and behavioural adaptations of animals and explain how they help them to survive in different ecosystems.</t>
        </is>
      </c>
      <c r="E401" s="12" t="inlineStr">
        <is>
          <t>2a41bf89-6f70-4425-9521-45a23355f15d</t>
        </is>
      </c>
    </row>
    <row r="402" ht="45" customHeight="1">
      <c r="A402" s="12" t="inlineStr">
        <is>
          <t>Ecology</t>
        </is>
      </c>
      <c r="B402" s="12" t="inlineStr">
        <is>
          <t>Competition &amp; Adaptation</t>
        </is>
      </c>
      <c r="C402" s="13" t="inlineStr">
        <is>
          <t>Extremophiles [BI7.014]</t>
        </is>
      </c>
      <c r="D402" s="12" t="inlineStr">
        <is>
          <t>Describe the adaptations of organisms that live in the most extreme environmental conditions.</t>
        </is>
      </c>
      <c r="E402" s="12" t="inlineStr">
        <is>
          <t>c1128eeb-3952-46ec-94de-5d3083621b53</t>
        </is>
      </c>
    </row>
    <row r="403" ht="45" customHeight="1">
      <c r="A403" s="12" t="inlineStr">
        <is>
          <t>Ecology</t>
        </is>
      </c>
      <c r="B403" s="12" t="inlineStr">
        <is>
          <t>Food Chains &amp; Food Webs</t>
        </is>
      </c>
      <c r="C403" s="13" t="inlineStr">
        <is>
          <t>Diagnostic: Food Chains &amp; Food Webs [BI0.084]</t>
        </is>
      </c>
      <c r="D403" s="12" t="inlineStr">
        <is>
          <t>Diagnostic for food chains and predator prey cycles within them.</t>
        </is>
      </c>
      <c r="E403" s="12" t="inlineStr">
        <is>
          <t>1c511631-0e24-4fc5-86c1-0dc668ac6ec5</t>
        </is>
      </c>
    </row>
    <row r="404" ht="45" customHeight="1">
      <c r="A404" s="12" t="inlineStr">
        <is>
          <t>Ecology</t>
        </is>
      </c>
      <c r="B404" s="12" t="inlineStr">
        <is>
          <t>Food Chains &amp; Food Webs</t>
        </is>
      </c>
      <c r="C404" s="13" t="inlineStr">
        <is>
          <t>Food Chains &amp; Food Webs [BI7.015]</t>
        </is>
      </c>
      <c r="D404" s="12" t="inlineStr">
        <is>
          <t>Describe feeding relationships in terms of transfer of energy. Use food chains to represent simple feeding relationships in an ecosystem.</t>
        </is>
      </c>
      <c r="E404" s="12" t="inlineStr">
        <is>
          <t>8d594ed8-e9de-4b3d-a72c-b8dbfde6fb65</t>
        </is>
      </c>
    </row>
    <row r="405" ht="45" customHeight="1">
      <c r="A405" s="12" t="inlineStr">
        <is>
          <t>Ecology</t>
        </is>
      </c>
      <c r="B405" s="12" t="inlineStr">
        <is>
          <t>Food Chains &amp; Food Webs</t>
        </is>
      </c>
      <c r="C405" s="13" t="inlineStr">
        <is>
          <t>Importance of the Producer [BI7.016]</t>
        </is>
      </c>
      <c r="D405" s="12" t="inlineStr">
        <is>
          <t>Explain the importance of producers in an ecosystem.</t>
        </is>
      </c>
      <c r="E405" s="12" t="inlineStr">
        <is>
          <t>2bc5d9fa-7ea9-4992-a991-0a967304e6ff</t>
        </is>
      </c>
    </row>
    <row r="406" ht="45" customHeight="1">
      <c r="A406" s="12" t="inlineStr">
        <is>
          <t>Ecology</t>
        </is>
      </c>
      <c r="B406" s="12" t="inlineStr">
        <is>
          <t>Food Chains &amp; Food Webs</t>
        </is>
      </c>
      <c r="C406" s="13" t="inlineStr">
        <is>
          <t>Predator/Prey Cycles: Describing Data [BI7.017]</t>
        </is>
      </c>
      <c r="D406" s="12" t="inlineStr">
        <is>
          <t>Describe the changes in populations based on the relationship between the predator and its prey.</t>
        </is>
      </c>
      <c r="E406" s="12" t="inlineStr">
        <is>
          <t>d0195280-600b-4239-8ff4-14efc9a3e314</t>
        </is>
      </c>
    </row>
    <row r="407" ht="45" customHeight="1">
      <c r="A407" s="12" t="inlineStr">
        <is>
          <t>Ecology</t>
        </is>
      </c>
      <c r="B407" s="12" t="inlineStr">
        <is>
          <t>Food Chains &amp; Food Webs</t>
        </is>
      </c>
      <c r="C407" s="13" t="inlineStr">
        <is>
          <t>Predator/Prey Cycles: Interpreting Data [BI7.018]</t>
        </is>
      </c>
      <c r="D407" s="12" t="inlineStr">
        <is>
          <t>Explain the changes in populations based on the relationship between the predator and its prey.</t>
        </is>
      </c>
      <c r="E407" s="12" t="inlineStr">
        <is>
          <t>0b9939a4-57d7-4f21-b430-eb367643374d</t>
        </is>
      </c>
    </row>
    <row r="408" ht="45" customHeight="1">
      <c r="A408" s="12" t="inlineStr">
        <is>
          <t>Ecology</t>
        </is>
      </c>
      <c r="B408" s="12" t="inlineStr">
        <is>
          <t>Investigating Ecosystems</t>
        </is>
      </c>
      <c r="C408" s="13" t="inlineStr">
        <is>
          <t>Diagnostic: Investigating Ecosystems [BI0.085]</t>
        </is>
      </c>
      <c r="D408" s="12" t="inlineStr">
        <is>
          <t>Diagnostic for investigations about ecosystems, the use of quadrats to estimate population size and distribution along a transect. Includes calculations of averages.</t>
        </is>
      </c>
      <c r="E408" s="12" t="inlineStr">
        <is>
          <t>e66bea2e-14c1-4227-8bbc-2413e473d961</t>
        </is>
      </c>
    </row>
    <row r="409" ht="45" customHeight="1">
      <c r="A409" s="12" t="inlineStr">
        <is>
          <t>Ecology</t>
        </is>
      </c>
      <c r="B409" s="12" t="inlineStr">
        <is>
          <t>Investigating Ecosystems</t>
        </is>
      </c>
      <c r="C409" s="13" t="inlineStr">
        <is>
          <t>Investigating Ecosystems: Quadrats [BI7.019]</t>
        </is>
      </c>
      <c r="D409" s="12" t="inlineStr">
        <is>
          <t>Describe the different types of quadrats and their uses. Explain the importance of random sampling and sample size.</t>
        </is>
      </c>
      <c r="E409" s="12" t="inlineStr">
        <is>
          <t>703eed44-0996-47d9-a2f4-fb3d9e64cac0</t>
        </is>
      </c>
    </row>
    <row r="410" ht="45" customHeight="1">
      <c r="A410" s="12" t="inlineStr">
        <is>
          <t>Ecology</t>
        </is>
      </c>
      <c r="B410" s="12" t="inlineStr">
        <is>
          <t>Investigating Ecosystems</t>
        </is>
      </c>
      <c r="C410" s="13" t="inlineStr">
        <is>
          <t>Investigating Ecosystems: Quadrat Calculations I [BI7.020]</t>
        </is>
      </c>
      <c r="D410" s="12" t="inlineStr">
        <is>
          <t>Calculate averages from a table of data.</t>
        </is>
      </c>
      <c r="E410" s="12" t="inlineStr">
        <is>
          <t>3b652807-164d-4d45-ae96-10171b3b8f36</t>
        </is>
      </c>
    </row>
    <row r="411" ht="45" customHeight="1">
      <c r="A411" s="12" t="inlineStr">
        <is>
          <t>Ecology</t>
        </is>
      </c>
      <c r="B411" s="12" t="inlineStr">
        <is>
          <t>Investigating Ecosystems</t>
        </is>
      </c>
      <c r="C411" s="13" t="inlineStr">
        <is>
          <t>Investigating Ecosystems: Quadrat Calculations II [BI7.021]</t>
        </is>
      </c>
      <c r="D411" s="12" t="inlineStr">
        <is>
          <t>Estimate population size using calculations from quadrat samples.</t>
        </is>
      </c>
      <c r="E411" s="12" t="inlineStr">
        <is>
          <t>04e2da34-175c-4f08-b0ff-78873bd6a61c</t>
        </is>
      </c>
    </row>
    <row r="412" ht="45" customHeight="1">
      <c r="A412" s="12" t="inlineStr">
        <is>
          <t>Ecology</t>
        </is>
      </c>
      <c r="B412" s="12" t="inlineStr">
        <is>
          <t>Investigating Ecosystems</t>
        </is>
      </c>
      <c r="C412" s="13" t="inlineStr">
        <is>
          <t>Investigating Ecosystems: Transects [BI7.022]</t>
        </is>
      </c>
      <c r="D412" s="12" t="inlineStr">
        <is>
          <t>Describe the use and purpose of a transect line sample.</t>
        </is>
      </c>
      <c r="E412" s="12" t="inlineStr">
        <is>
          <t>21252a65-cb8d-4681-bc7e-ecb4b1304e8f</t>
        </is>
      </c>
    </row>
    <row r="413" ht="45" customHeight="1">
      <c r="A413" s="12" t="inlineStr">
        <is>
          <t>Ecology</t>
        </is>
      </c>
      <c r="B413" s="12" t="inlineStr">
        <is>
          <t>Investigating Ecosystems</t>
        </is>
      </c>
      <c r="C413" s="13" t="inlineStr">
        <is>
          <t>Required Practical 7: Ecological Sampling I Quadrats [BI7.023]</t>
        </is>
      </c>
      <c r="D413" s="12" t="inlineStr">
        <is>
          <t>Use sampling techniques to estimate population size.</t>
        </is>
      </c>
      <c r="E413" s="12" t="inlineStr">
        <is>
          <t>6d20577c-2123-4975-bf85-7bd6b06b8931</t>
        </is>
      </c>
    </row>
    <row r="414" ht="45" customHeight="1">
      <c r="A414" s="12" t="inlineStr">
        <is>
          <t>Ecology</t>
        </is>
      </c>
      <c r="B414" s="12" t="inlineStr">
        <is>
          <t>Investigating Ecosystems</t>
        </is>
      </c>
      <c r="C414" s="13" t="inlineStr">
        <is>
          <t>Required Practical 7: Ecological Sampling II Transects [BI7.024]</t>
        </is>
      </c>
      <c r="D414" s="12" t="inlineStr">
        <is>
          <t>Use sampling techniques to investigate changes in the distribution of organisms along a transect.</t>
        </is>
      </c>
      <c r="E414" s="12" t="inlineStr">
        <is>
          <t>0df9de6a-c1dd-4004-9484-e9f58bcbb884</t>
        </is>
      </c>
    </row>
    <row r="415" ht="45" customHeight="1">
      <c r="A415" s="12" t="inlineStr">
        <is>
          <t>Ecology</t>
        </is>
      </c>
      <c r="B415" s="12" t="inlineStr">
        <is>
          <t>Cycles within Ecosystems</t>
        </is>
      </c>
      <c r="C415" s="13" t="inlineStr">
        <is>
          <t>Diagnostic: Cycles within Ecosystems [BI0.086]</t>
        </is>
      </c>
      <c r="D415" s="12" t="inlineStr">
        <is>
          <t>Diagnostic for cycling of substances within ecosystems, covers water, carbon and decay cycles.</t>
        </is>
      </c>
      <c r="E415" s="12" t="inlineStr">
        <is>
          <t>e45dabec-b191-458b-b7d8-ba48485c8907</t>
        </is>
      </c>
    </row>
    <row r="416" ht="45" customHeight="1">
      <c r="A416" s="12" t="inlineStr">
        <is>
          <t>Ecology</t>
        </is>
      </c>
      <c r="B416" s="12" t="inlineStr">
        <is>
          <t>Cycles within Ecosystems</t>
        </is>
      </c>
      <c r="C416" s="13" t="inlineStr">
        <is>
          <t>Cycling in Ecosystems [BI7.027]</t>
        </is>
      </c>
      <c r="D416" s="12" t="inlineStr">
        <is>
          <t>Explain the importance of cycling in ecosystems. State the three main cycles.</t>
        </is>
      </c>
      <c r="E416" s="12" t="inlineStr">
        <is>
          <t>2deb7bb7-abbe-4eac-9983-308d2dcb3cea</t>
        </is>
      </c>
    </row>
    <row r="417" ht="45" customHeight="1">
      <c r="A417" s="12" t="inlineStr">
        <is>
          <t>Ecology</t>
        </is>
      </c>
      <c r="B417" s="12" t="inlineStr">
        <is>
          <t>Cycles within Ecosystems</t>
        </is>
      </c>
      <c r="C417" s="13" t="inlineStr">
        <is>
          <t>The Carbon Cycle [BI7.028]</t>
        </is>
      </c>
      <c r="D417" s="12" t="inlineStr">
        <is>
          <t>Describe the processes of the carbon cycle.</t>
        </is>
      </c>
      <c r="E417" s="12" t="inlineStr">
        <is>
          <t>51efb8eb-011e-4e98-8345-9962f54c5fce</t>
        </is>
      </c>
    </row>
    <row r="418" ht="45" customHeight="1">
      <c r="A418" s="12" t="inlineStr">
        <is>
          <t>Ecology</t>
        </is>
      </c>
      <c r="B418" s="12" t="inlineStr">
        <is>
          <t>Cycles within Ecosystems</t>
        </is>
      </c>
      <c r="C418" s="13" t="inlineStr">
        <is>
          <t>The Water Cycle [BI7.029]</t>
        </is>
      </c>
      <c r="D418" s="12" t="inlineStr">
        <is>
          <t>Describe the processes of the water cycle.</t>
        </is>
      </c>
      <c r="E418" s="12" t="inlineStr">
        <is>
          <t>9a82744d-f69e-416f-87df-476d31e72027</t>
        </is>
      </c>
    </row>
    <row r="419" ht="45" customHeight="1">
      <c r="A419" s="12" t="inlineStr">
        <is>
          <t>Ecology</t>
        </is>
      </c>
      <c r="B419" s="12" t="inlineStr">
        <is>
          <t>Cycles within Ecosystems</t>
        </is>
      </c>
      <c r="C419" s="13" t="inlineStr">
        <is>
          <t>The Decay Cycle [BI7.030]</t>
        </is>
      </c>
      <c r="D419" s="12" t="inlineStr">
        <is>
          <t>Describe the processes of the decay cycle.</t>
        </is>
      </c>
      <c r="E419" s="12" t="inlineStr">
        <is>
          <t>8e474488-a704-409e-87c3-ddf681fc7e74</t>
        </is>
      </c>
    </row>
    <row r="420" ht="45" customHeight="1">
      <c r="A420" s="12" t="inlineStr">
        <is>
          <t>Ecology</t>
        </is>
      </c>
      <c r="B420" s="12" t="inlineStr">
        <is>
          <t>Human Impacts on Ecosystems</t>
        </is>
      </c>
      <c r="C420" s="13" t="inlineStr">
        <is>
          <t>Diagnostic: Human Impacts on Ecosystems [BI0.088]</t>
        </is>
      </c>
      <c r="D420" s="12" t="inlineStr">
        <is>
          <t>Diagnostic for the importance of biodiversity and human impacts on ecosystems.</t>
        </is>
      </c>
      <c r="E420" s="12" t="inlineStr">
        <is>
          <t>c1994a57-f1ca-4aa9-92e1-fe9868da1a53</t>
        </is>
      </c>
    </row>
    <row r="421" ht="45" customHeight="1">
      <c r="A421" s="12" t="inlineStr">
        <is>
          <t>Ecology</t>
        </is>
      </c>
      <c r="B421" s="12" t="inlineStr">
        <is>
          <t>Human Impacts on Ecosystems</t>
        </is>
      </c>
      <c r="C421" s="13" t="inlineStr">
        <is>
          <t>The Importance of Biodiversity [BI7.042]</t>
        </is>
      </c>
      <c r="D421" s="12" t="inlineStr">
        <is>
          <t>Explain the importance of biodiversity to the sustainability of the planet and to humans directly.</t>
        </is>
      </c>
      <c r="E421" s="12" t="inlineStr">
        <is>
          <t>e7905060-41ec-47a7-9fe3-1b2999d6ec96</t>
        </is>
      </c>
    </row>
    <row r="422" ht="45" customHeight="1">
      <c r="A422" s="12" t="inlineStr">
        <is>
          <t>Ecology</t>
        </is>
      </c>
      <c r="B422" s="12" t="inlineStr">
        <is>
          <t>Human Impacts on Ecosystems</t>
        </is>
      </c>
      <c r="C422" s="13" t="inlineStr">
        <is>
          <t>Falling Biodiversity [BI7.043]</t>
        </is>
      </c>
      <c r="D422" s="12" t="inlineStr">
        <is>
          <t>Explain the reasons for the changing state of biodiversity on Earth.</t>
        </is>
      </c>
      <c r="E422" s="12" t="inlineStr">
        <is>
          <t>85e368a2-aa87-405d-aad4-9649a471c79d</t>
        </is>
      </c>
    </row>
    <row r="423" ht="45" customHeight="1">
      <c r="A423" s="12" t="inlineStr">
        <is>
          <t>Ecology</t>
        </is>
      </c>
      <c r="B423" s="12" t="inlineStr">
        <is>
          <t>Human Impacts on Ecosystems</t>
        </is>
      </c>
      <c r="C423" s="13" t="inlineStr">
        <is>
          <t>Human Impacts: Introduction [BI7.044]</t>
        </is>
      </c>
      <c r="D423" s="12" t="inlineStr">
        <is>
          <t>Explain how human activities are having an impact on ecosystems.</t>
        </is>
      </c>
      <c r="E423" s="12" t="inlineStr">
        <is>
          <t>00140926-73e9-4267-8181-58f41aaac656</t>
        </is>
      </c>
    </row>
    <row r="424" ht="45" customHeight="1">
      <c r="A424" s="12" t="inlineStr">
        <is>
          <t>Ecology</t>
        </is>
      </c>
      <c r="B424" s="12" t="inlineStr">
        <is>
          <t>Human Impacts on Ecosystems</t>
        </is>
      </c>
      <c r="C424" s="13" t="inlineStr">
        <is>
          <t>Human Impacts: Waste Management [BI7.045]</t>
        </is>
      </c>
      <c r="D424" s="12" t="inlineStr">
        <is>
          <t>Explain the importance of managing the increasing waste from human activities an the biodiversity of the Earth.</t>
        </is>
      </c>
      <c r="E424" s="12" t="inlineStr">
        <is>
          <t>aefbe98e-67d1-4da8-b7ae-53e534c6d66f</t>
        </is>
      </c>
    </row>
    <row r="425" ht="45" customHeight="1">
      <c r="A425" s="12" t="inlineStr">
        <is>
          <t>Ecology</t>
        </is>
      </c>
      <c r="B425" s="12" t="inlineStr">
        <is>
          <t>Human Impacts on Ecosystems</t>
        </is>
      </c>
      <c r="C425" s="13" t="inlineStr">
        <is>
          <t>Human Impacts: Toxic Chemicals in Food Chains [BI7.046]</t>
        </is>
      </c>
      <c r="D425" s="12" t="inlineStr">
        <is>
          <t>Explain the impact of toxic chemicals when they enter food chains.</t>
        </is>
      </c>
      <c r="E425" s="12" t="inlineStr">
        <is>
          <t>4c921b82-0d0a-4d19-92c8-3bfc52ff2fa5</t>
        </is>
      </c>
    </row>
    <row r="426" ht="45" customHeight="1">
      <c r="A426" s="12" t="inlineStr">
        <is>
          <t>Ecology</t>
        </is>
      </c>
      <c r="B426" s="12" t="inlineStr">
        <is>
          <t>Human Impacts on Ecosystems</t>
        </is>
      </c>
      <c r="C426" s="13" t="inlineStr">
        <is>
          <t>Air Pollution from Fuels [CH9.08]</t>
        </is>
      </c>
      <c r="D426" s="12" t="inlineStr">
        <is>
          <t>Describe air pollution and pollutants from the combustion of fuels.</t>
        </is>
      </c>
      <c r="E426" s="12" t="inlineStr">
        <is>
          <t>0d70c827-ac5c-4197-89c5-5303c4c18739</t>
        </is>
      </c>
    </row>
    <row r="427" ht="45" customHeight="1">
      <c r="A427" s="12" t="inlineStr">
        <is>
          <t>Ecology</t>
        </is>
      </c>
      <c r="B427" s="12" t="inlineStr">
        <is>
          <t>Human Impacts on Ecosystems</t>
        </is>
      </c>
      <c r="C427" s="13" t="inlineStr">
        <is>
          <t>Human Impacts: Water Pollution [BI7.047]</t>
        </is>
      </c>
      <c r="D427" s="12" t="inlineStr">
        <is>
          <t>Explain how water pollution occurs and the impact it has on biodiversity.</t>
        </is>
      </c>
      <c r="E427" s="12" t="inlineStr">
        <is>
          <t>237ba945-8501-4094-b899-89ec21fcd9e9</t>
        </is>
      </c>
    </row>
    <row r="428" ht="45" customHeight="1">
      <c r="A428" s="12" t="inlineStr">
        <is>
          <t>Ecology</t>
        </is>
      </c>
      <c r="B428" s="12" t="inlineStr">
        <is>
          <t>Human Impacts on Ecosystems</t>
        </is>
      </c>
      <c r="C428" s="13" t="inlineStr">
        <is>
          <t>Human Impacts: Land Pollution [BI7.048]</t>
        </is>
      </c>
      <c r="D428" s="12" t="inlineStr">
        <is>
          <t>Explain how land pollution occurs and the impact it has on biodiversity.</t>
        </is>
      </c>
      <c r="E428" s="12" t="inlineStr">
        <is>
          <t>26a6e6a7-f4ad-48e0-831c-9cdb0ae3bbf0</t>
        </is>
      </c>
    </row>
    <row r="429" ht="45" customHeight="1">
      <c r="A429" s="12" t="inlineStr">
        <is>
          <t>Ecology</t>
        </is>
      </c>
      <c r="B429" s="12" t="inlineStr">
        <is>
          <t>Pollutants</t>
        </is>
      </c>
      <c r="C429" s="13" t="inlineStr">
        <is>
          <t>Diagnostic: Pollutants [BI0.089]</t>
        </is>
      </c>
      <c r="D429" s="12" t="inlineStr">
        <is>
          <t>Diagnostic for understanding the different pollutants that can effect ecosystems.</t>
        </is>
      </c>
      <c r="E429" s="12" t="inlineStr">
        <is>
          <t>bccdf69d-8972-45e2-b86d-7c57089cdfe3</t>
        </is>
      </c>
    </row>
    <row r="430" ht="45" customHeight="1">
      <c r="A430" s="12" t="inlineStr">
        <is>
          <t>Ecology</t>
        </is>
      </c>
      <c r="B430" s="12" t="inlineStr">
        <is>
          <t>Pollutants</t>
        </is>
      </c>
      <c r="C430" s="13" t="inlineStr">
        <is>
          <t>Pollutants: Carbon Dioxide [CH9.09]</t>
        </is>
      </c>
      <c r="D430" s="12" t="inlineStr">
        <is>
          <t>Explain the formation and impact of carbon dioxide as a pollutant.</t>
        </is>
      </c>
      <c r="E430" s="12" t="inlineStr">
        <is>
          <t>a016df46-a68c-46c0-951a-59b1798653f1</t>
        </is>
      </c>
    </row>
    <row r="431" ht="45" customHeight="1">
      <c r="A431" s="12" t="inlineStr">
        <is>
          <t>Ecology</t>
        </is>
      </c>
      <c r="B431" s="12" t="inlineStr">
        <is>
          <t>Pollutants</t>
        </is>
      </c>
      <c r="C431" s="13" t="inlineStr">
        <is>
          <t>Pollutants: Sulfur Dioxide [CH9.10]</t>
        </is>
      </c>
      <c r="D431" s="12" t="inlineStr">
        <is>
          <t>Explain the formation and impact of sulfur dioxide as a pollutant.</t>
        </is>
      </c>
      <c r="E431" s="12" t="inlineStr">
        <is>
          <t>72a6c506-88b7-402c-b34d-18dc614dee65</t>
        </is>
      </c>
    </row>
    <row r="432" ht="45" customHeight="1">
      <c r="A432" s="12" t="inlineStr">
        <is>
          <t>Ecology</t>
        </is>
      </c>
      <c r="B432" s="12" t="inlineStr">
        <is>
          <t>Pollutants</t>
        </is>
      </c>
      <c r="C432" s="13" t="inlineStr">
        <is>
          <t>Pollutants: Nitrogen Oxides [CH9.11]</t>
        </is>
      </c>
      <c r="D432" s="12" t="inlineStr">
        <is>
          <t>Explain the formation and impact of nitrogen oxides as pollutants.</t>
        </is>
      </c>
      <c r="E432" s="12" t="inlineStr">
        <is>
          <t>a360c898-9f80-41a3-b49b-b57c08e5b2d0</t>
        </is>
      </c>
    </row>
    <row r="433" ht="45" customHeight="1">
      <c r="A433" s="12" t="inlineStr">
        <is>
          <t>Ecology</t>
        </is>
      </c>
      <c r="B433" s="12" t="inlineStr">
        <is>
          <t>Pollutants</t>
        </is>
      </c>
      <c r="C433" s="13" t="inlineStr">
        <is>
          <t>Pollutants: Particulates [CH9.12]</t>
        </is>
      </c>
      <c r="D433" s="12" t="inlineStr">
        <is>
          <t>Explain the formation and impact of particulates as pollutants.</t>
        </is>
      </c>
      <c r="E433" s="12" t="inlineStr">
        <is>
          <t>0c57f9ce-648b-4b5a-8f5c-71f17c4a9829</t>
        </is>
      </c>
    </row>
    <row r="434" ht="45" customHeight="1">
      <c r="A434" s="12" t="inlineStr">
        <is>
          <t>Ecology</t>
        </is>
      </c>
      <c r="B434" s="12" t="inlineStr">
        <is>
          <t>Pollutants</t>
        </is>
      </c>
      <c r="C434" s="13" t="inlineStr">
        <is>
          <t>Pollutants: Carbon Monoxide [CH9.13]</t>
        </is>
      </c>
      <c r="D434" s="12" t="inlineStr">
        <is>
          <t>Explain the formation and impact of carbon monoxide as a pollutant.</t>
        </is>
      </c>
      <c r="E434" s="12" t="inlineStr">
        <is>
          <t>5d44567b-181d-4d11-b942-4c1c055f5ddb</t>
        </is>
      </c>
    </row>
    <row r="435" ht="45" customHeight="1">
      <c r="A435" s="12" t="inlineStr">
        <is>
          <t>Ecology</t>
        </is>
      </c>
      <c r="B435" s="12" t="inlineStr">
        <is>
          <t>Pollutants</t>
        </is>
      </c>
      <c r="C435" s="13" t="inlineStr">
        <is>
          <t>Pollutants: Methane [CH9.14]</t>
        </is>
      </c>
      <c r="D435" s="12" t="inlineStr">
        <is>
          <t>Explain the formation and impact of methane as a pollutant.</t>
        </is>
      </c>
      <c r="E435" s="12" t="inlineStr">
        <is>
          <t>0a761e84-cf5a-4107-9490-ff8b00e254cf</t>
        </is>
      </c>
    </row>
    <row r="436" ht="45" customHeight="1">
      <c r="A436" s="12" t="inlineStr">
        <is>
          <t>Ecology</t>
        </is>
      </c>
      <c r="B436" s="12" t="inlineStr">
        <is>
          <t>Pollutants</t>
        </is>
      </c>
      <c r="C436" s="13" t="inlineStr">
        <is>
          <t>Pollutants: Fertiliser [BI7.049]</t>
        </is>
      </c>
      <c r="D436" s="12" t="inlineStr">
        <is>
          <t>Explain the impact of fertiliser as a pollutant.</t>
        </is>
      </c>
      <c r="E436" s="12" t="inlineStr">
        <is>
          <t>4680c4f3-2ca0-4612-a599-a100058ba7f8</t>
        </is>
      </c>
    </row>
    <row r="437" ht="45" customHeight="1">
      <c r="A437" s="12" t="inlineStr">
        <is>
          <t>Ecology</t>
        </is>
      </c>
      <c r="B437" s="12" t="inlineStr">
        <is>
          <t>Pollutants</t>
        </is>
      </c>
      <c r="C437" s="13" t="inlineStr">
        <is>
          <t>Pollutants: Industrial Chemicals [BI7.050]</t>
        </is>
      </c>
      <c r="D437" s="12" t="inlineStr">
        <is>
          <t>Explain the impact of industrial chemicals as pollutants.</t>
        </is>
      </c>
      <c r="E437" s="12" t="inlineStr">
        <is>
          <t>7c25b4f0-6794-4ef3-b8a0-f7f7cfbbc3e4</t>
        </is>
      </c>
    </row>
    <row r="438" ht="45" customHeight="1">
      <c r="A438" s="12" t="inlineStr">
        <is>
          <t>Ecology</t>
        </is>
      </c>
      <c r="B438" s="12" t="inlineStr">
        <is>
          <t>Pollutants</t>
        </is>
      </c>
      <c r="C438" s="13" t="inlineStr">
        <is>
          <t>Pollutants: Summary [BI7.051]</t>
        </is>
      </c>
      <c r="D438" s="12" t="inlineStr">
        <is>
          <t>Summarise the impact of the following pollutants on the environment: carbon dioxide, sulfur dioxide, nitrogen oxide, particulates, carbon monoxide, methane, fertiliser, and industrial chemicals.</t>
        </is>
      </c>
      <c r="E438" s="12" t="inlineStr">
        <is>
          <t>292d706d-4b13-4223-8e76-de94bb8d014e</t>
        </is>
      </c>
    </row>
    <row r="439" ht="45" customHeight="1">
      <c r="A439" s="12" t="inlineStr">
        <is>
          <t>Ecology</t>
        </is>
      </c>
      <c r="B439" s="12" t="inlineStr">
        <is>
          <t>Land Use</t>
        </is>
      </c>
      <c r="C439" s="13" t="inlineStr">
        <is>
          <t>Diagnostic: Land Use [BI0.090]</t>
        </is>
      </c>
      <c r="D439" s="12" t="inlineStr">
        <is>
          <t>Diagnostic for the positive and negative impacts of different types of land use.</t>
        </is>
      </c>
      <c r="E439" s="12" t="inlineStr">
        <is>
          <t>63126113-8173-44bd-9534-e5094bce0004</t>
        </is>
      </c>
    </row>
    <row r="440" ht="45" customHeight="1">
      <c r="A440" s="12" t="inlineStr">
        <is>
          <t>Ecology</t>
        </is>
      </c>
      <c r="B440" s="12" t="inlineStr">
        <is>
          <t>Land Use</t>
        </is>
      </c>
      <c r="C440" s="13" t="inlineStr">
        <is>
          <t>Land Use: Farming [BI7.052]</t>
        </is>
      </c>
      <c r="D440" s="12" t="inlineStr">
        <is>
          <t>Explain how clearing land for farming impacts the environment.</t>
        </is>
      </c>
      <c r="E440" s="12" t="inlineStr">
        <is>
          <t>94bb7f60-3812-49ef-875d-3262abe5f58e</t>
        </is>
      </c>
    </row>
    <row r="441" ht="45" customHeight="1">
      <c r="A441" s="12" t="inlineStr">
        <is>
          <t>Ecology</t>
        </is>
      </c>
      <c r="B441" s="12" t="inlineStr">
        <is>
          <t>Land Use</t>
        </is>
      </c>
      <c r="C441" s="13" t="inlineStr">
        <is>
          <t>Land Use: Building [BI7.053]</t>
        </is>
      </c>
      <c r="D441" s="12" t="inlineStr">
        <is>
          <t xml:space="preserve">Explain how clearing land for building impacts the environment. </t>
        </is>
      </c>
      <c r="E441" s="12" t="inlineStr">
        <is>
          <t>301c66f5-118c-4562-a051-bd4746f6c12e</t>
        </is>
      </c>
    </row>
    <row r="442" ht="45" customHeight="1">
      <c r="A442" s="12" t="inlineStr">
        <is>
          <t>Ecology</t>
        </is>
      </c>
      <c r="B442" s="12" t="inlineStr">
        <is>
          <t>Land Use</t>
        </is>
      </c>
      <c r="C442" s="13" t="inlineStr">
        <is>
          <t>Land Use: Quarrying &amp; Mining [BI7.054]</t>
        </is>
      </c>
      <c r="D442" s="12" t="inlineStr">
        <is>
          <t xml:space="preserve">Explain how clearing land for quarrying and mining impacts the environment. </t>
        </is>
      </c>
      <c r="E442" s="12" t="inlineStr">
        <is>
          <t>5087e20c-7ee1-4645-b620-f4f20277b031</t>
        </is>
      </c>
    </row>
    <row r="443" ht="45" customHeight="1">
      <c r="A443" s="12" t="inlineStr">
        <is>
          <t>Ecology</t>
        </is>
      </c>
      <c r="B443" s="12" t="inlineStr">
        <is>
          <t>Land Use</t>
        </is>
      </c>
      <c r="C443" s="13" t="inlineStr">
        <is>
          <t>Land Use: Landfill [BI7.055]</t>
        </is>
      </c>
      <c r="D443" s="12" t="inlineStr">
        <is>
          <t xml:space="preserve">Explain how clearing land for landfill impacts the environment. </t>
        </is>
      </c>
      <c r="E443" s="12" t="inlineStr">
        <is>
          <t>8a9e54d4-5efa-4735-bc28-805b3bc020c2</t>
        </is>
      </c>
    </row>
    <row r="444" ht="45" customHeight="1">
      <c r="A444" s="12" t="inlineStr">
        <is>
          <t>Ecology</t>
        </is>
      </c>
      <c r="B444" s="12" t="inlineStr">
        <is>
          <t>Land Use</t>
        </is>
      </c>
      <c r="C444" s="13" t="inlineStr">
        <is>
          <t>Land Use: Peat Bog Destruction [BI7.056]</t>
        </is>
      </c>
      <c r="D444" s="12" t="inlineStr">
        <is>
          <t xml:space="preserve">Explain how clearing land for peat bog destruction impacts the environment. </t>
        </is>
      </c>
      <c r="E444" s="12" t="inlineStr">
        <is>
          <t>61042ede-71da-4926-933f-7c745efc5e95</t>
        </is>
      </c>
    </row>
    <row r="445" ht="45" customHeight="1">
      <c r="A445" s="12" t="inlineStr">
        <is>
          <t>Ecology</t>
        </is>
      </c>
      <c r="B445" s="12" t="inlineStr">
        <is>
          <t>Land Use</t>
        </is>
      </c>
      <c r="C445" s="13" t="inlineStr">
        <is>
          <t>Land Use: Deforestation [BI7.057]</t>
        </is>
      </c>
      <c r="D445" s="12" t="inlineStr">
        <is>
          <t xml:space="preserve">Explain how clearing land for deforestation impacts the environment. </t>
        </is>
      </c>
      <c r="E445" s="12" t="inlineStr">
        <is>
          <t>1ea8aedf-8dd4-4cc8-a519-fc164211f7e8</t>
        </is>
      </c>
    </row>
    <row r="446" ht="45" customHeight="1">
      <c r="A446" s="12" t="inlineStr">
        <is>
          <t>Ecology</t>
        </is>
      </c>
      <c r="B446" s="12" t="inlineStr">
        <is>
          <t>Land Use</t>
        </is>
      </c>
      <c r="C446" s="13" t="inlineStr">
        <is>
          <t>Land Use: Summary [BI7.058]</t>
        </is>
      </c>
      <c r="D446" s="12" t="inlineStr">
        <is>
          <t xml:space="preserve">Summarise the impact of farming, building, quarrying, mining, landfill, peat bog destruction and deforestation on the environment. </t>
        </is>
      </c>
      <c r="E446" s="12" t="inlineStr">
        <is>
          <t>8f51544c-5f19-48eb-9106-96acd37eee96</t>
        </is>
      </c>
    </row>
    <row r="447" ht="45" customHeight="1">
      <c r="A447" s="12" t="inlineStr">
        <is>
          <t>Ecology</t>
        </is>
      </c>
      <c r="B447" s="12" t="inlineStr">
        <is>
          <t>Climate Change</t>
        </is>
      </c>
      <c r="C447" s="13" t="inlineStr">
        <is>
          <t>Diagnostic: Climate Change [CH0.089]</t>
        </is>
      </c>
      <c r="D447" s="12" t="inlineStr">
        <is>
          <t>Diagnostic for the natural and enhanced greenhouse effects.</t>
        </is>
      </c>
      <c r="E447" s="12" t="inlineStr">
        <is>
          <t>cfcd5a92-b8f3-449e-94a0-fcdcbd6813aa</t>
        </is>
      </c>
    </row>
    <row r="448" ht="45" customHeight="1">
      <c r="A448" s="12" t="inlineStr">
        <is>
          <t>Ecology</t>
        </is>
      </c>
      <c r="B448" s="12" t="inlineStr">
        <is>
          <t>Climate Change</t>
        </is>
      </c>
      <c r="C448" s="13" t="inlineStr">
        <is>
          <t>Climate Change: Natural Greenhouse Effect [CH9.06]</t>
        </is>
      </c>
      <c r="D448" s="12" t="inlineStr">
        <is>
          <t>Identify what the greenhouse effect is and describe how it impacts upon our planet.</t>
        </is>
      </c>
      <c r="E448" s="12" t="inlineStr">
        <is>
          <t>e47dc667-cd48-4096-a1b9-42ec5c69e561</t>
        </is>
      </c>
    </row>
    <row r="449" ht="45" customHeight="1">
      <c r="A449" s="12" t="inlineStr">
        <is>
          <t>Ecology</t>
        </is>
      </c>
      <c r="B449" s="12" t="inlineStr">
        <is>
          <t>Climate Change</t>
        </is>
      </c>
      <c r="C449" s="13" t="inlineStr">
        <is>
          <t>Climate Change: Human Factors [CH9.18]</t>
        </is>
      </c>
      <c r="D449" s="12" t="inlineStr">
        <is>
          <t>Describe the anthropogenic (human) causes of climate change.</t>
        </is>
      </c>
      <c r="E449" s="12" t="inlineStr">
        <is>
          <t>9ed25f77-ca74-48c7-b609-0bce7cead882</t>
        </is>
      </c>
    </row>
    <row r="450" ht="45" customHeight="1">
      <c r="A450" s="12" t="inlineStr">
        <is>
          <t>Ecology</t>
        </is>
      </c>
      <c r="B450" s="12" t="inlineStr">
        <is>
          <t>Climate Change</t>
        </is>
      </c>
      <c r="C450" s="13" t="inlineStr">
        <is>
          <t>Climate Change: Since Industrialisation [CH9.19]</t>
        </is>
      </c>
      <c r="D450" s="12" t="inlineStr">
        <is>
          <t>Describe the impact of the industrial revolution on climate change.</t>
        </is>
      </c>
      <c r="E450" s="12" t="inlineStr">
        <is>
          <t>6ff12f99-0007-41d6-9926-6c609d868363</t>
        </is>
      </c>
    </row>
    <row r="451" ht="45" customHeight="1">
      <c r="A451" s="12" t="inlineStr">
        <is>
          <t>Ecology</t>
        </is>
      </c>
      <c r="B451" s="12" t="inlineStr">
        <is>
          <t>Climate Change</t>
        </is>
      </c>
      <c r="C451" s="13" t="inlineStr">
        <is>
          <t>Climate Change: Enhanced Greenhouse Effect [CH9.20]</t>
        </is>
      </c>
      <c r="D451" s="12" t="inlineStr">
        <is>
          <t>Identify and describe what the enhanced greenhouse effect is.</t>
        </is>
      </c>
      <c r="E451" s="12" t="inlineStr">
        <is>
          <t>a9a91994-b914-4d15-b72f-1e7a44dfe90f</t>
        </is>
      </c>
    </row>
    <row r="452" ht="45" customHeight="1">
      <c r="A452" s="12" t="inlineStr">
        <is>
          <t>Ecology</t>
        </is>
      </c>
      <c r="B452" s="12" t="inlineStr">
        <is>
          <t>Climate Change</t>
        </is>
      </c>
      <c r="C452" s="13" t="inlineStr">
        <is>
          <t>Climate Change: Enhanced Greenhouse Effect Impacts [CH9.21]</t>
        </is>
      </c>
      <c r="D452" s="12" t="inlineStr">
        <is>
          <t>Describe how the enhanced greenhouse effect impacts our planet.</t>
        </is>
      </c>
      <c r="E452" s="12" t="inlineStr">
        <is>
          <t>18e45fa2-c2ac-4f57-9239-12fd8587bade</t>
        </is>
      </c>
    </row>
    <row r="453" ht="45" customHeight="1">
      <c r="A453" s="12" t="inlineStr">
        <is>
          <t>Ecology</t>
        </is>
      </c>
      <c r="B453" s="12" t="inlineStr">
        <is>
          <t>Climate Change</t>
        </is>
      </c>
      <c r="C453" s="13" t="inlineStr">
        <is>
          <t>Climate Change: Peer Review [CH9.22]</t>
        </is>
      </c>
      <c r="D453" s="12" t="inlineStr">
        <is>
          <t>Explain what peer review is and why it is important for scientific research.</t>
        </is>
      </c>
      <c r="E453" s="12" t="inlineStr">
        <is>
          <t>acec1e1d-2762-40d0-a3bf-39bbca39768b</t>
        </is>
      </c>
    </row>
    <row r="454" ht="45" customHeight="1">
      <c r="A454" s="12" t="inlineStr">
        <is>
          <t>Ecology</t>
        </is>
      </c>
      <c r="B454" s="12" t="inlineStr">
        <is>
          <t>Maintaining Biodiversity</t>
        </is>
      </c>
      <c r="C454" s="13" t="inlineStr">
        <is>
          <t>Diagnostic: Maintaining Biodiversity [BI0.091]</t>
        </is>
      </c>
      <c r="D454" s="12" t="inlineStr">
        <is>
          <t>Diagnostic for conservation and maintaining biodiversity in different ecosystems, through recycling and government policy,</t>
        </is>
      </c>
      <c r="E454" s="12" t="inlineStr">
        <is>
          <t>3d5faf23-c7a6-43a9-8ba2-de7e94c61a6b</t>
        </is>
      </c>
    </row>
    <row r="455" ht="45" customHeight="1">
      <c r="A455" s="12" t="inlineStr">
        <is>
          <t>Ecology</t>
        </is>
      </c>
      <c r="B455" s="12" t="inlineStr">
        <is>
          <t>Maintaining Biodiversity</t>
        </is>
      </c>
      <c r="C455" s="13" t="inlineStr">
        <is>
          <t>Maintaining Biodiversity: Conservation [BI7.059]</t>
        </is>
      </c>
      <c r="D455" s="12" t="inlineStr">
        <is>
          <t>Define conservation and state some of the projects designed to promote biodiversity.</t>
        </is>
      </c>
      <c r="E455" s="12" t="inlineStr">
        <is>
          <t>ed6ed6f5-50f4-4a8c-a02f-44e582724c63</t>
        </is>
      </c>
    </row>
    <row r="456" ht="45" customHeight="1">
      <c r="A456" s="12" t="inlineStr">
        <is>
          <t>Ecology</t>
        </is>
      </c>
      <c r="B456" s="12" t="inlineStr">
        <is>
          <t>Maintaining Biodiversity</t>
        </is>
      </c>
      <c r="C456" s="13" t="inlineStr">
        <is>
          <t>Maintaining Biodiversity: Breeding Programmes [BI7.060]</t>
        </is>
      </c>
      <c r="D456" s="12" t="inlineStr">
        <is>
          <t>Explain how breeding programmes aim to maintain biodiversity.</t>
        </is>
      </c>
      <c r="E456" s="12" t="inlineStr">
        <is>
          <t>a1b41d20-7f83-4675-999a-9287ae22e61e</t>
        </is>
      </c>
    </row>
    <row r="457" ht="45" customHeight="1">
      <c r="A457" s="12" t="inlineStr">
        <is>
          <t>Ecology</t>
        </is>
      </c>
      <c r="B457" s="12" t="inlineStr">
        <is>
          <t>Maintaining Biodiversity</t>
        </is>
      </c>
      <c r="C457" s="13" t="inlineStr">
        <is>
          <t>Maintaining Biodiversity: Rare Habitats [BI7.061]</t>
        </is>
      </c>
      <c r="D457" s="12" t="inlineStr">
        <is>
          <t>Explain how the restoration of rare habitats can maintain or increase biodiversity.</t>
        </is>
      </c>
      <c r="E457" s="12" t="inlineStr">
        <is>
          <t>9b2d51c1-3773-43a3-ba7a-b594bc9a0608</t>
        </is>
      </c>
    </row>
    <row r="458" ht="45" customHeight="1">
      <c r="A458" s="12" t="inlineStr">
        <is>
          <t>Ecology</t>
        </is>
      </c>
      <c r="B458" s="12" t="inlineStr">
        <is>
          <t>Maintaining Biodiversity</t>
        </is>
      </c>
      <c r="C458" s="13" t="inlineStr">
        <is>
          <t>Maintaining Biodiversity: Field Margins &amp; Hedgerows [BI7.062]</t>
        </is>
      </c>
      <c r="D458" s="12" t="inlineStr">
        <is>
          <t>Explain how the reintegration of field margins &amp; hedgerows can maintain or increase biodiversity.</t>
        </is>
      </c>
      <c r="E458" s="12" t="inlineStr">
        <is>
          <t>d0c5eb09-5cde-4d70-ae0c-430bf01ce61c</t>
        </is>
      </c>
    </row>
    <row r="459" ht="45" customHeight="1">
      <c r="A459" s="12" t="inlineStr">
        <is>
          <t>Ecology</t>
        </is>
      </c>
      <c r="B459" s="12" t="inlineStr">
        <is>
          <t>Maintaining Biodiversity</t>
        </is>
      </c>
      <c r="C459" s="13" t="inlineStr">
        <is>
          <t>Maintaining Biodiversity: Government Policy [BI7.063]</t>
        </is>
      </c>
      <c r="D459" s="12" t="inlineStr">
        <is>
          <t>Explain how the government policy can encourage the maintenance or improvement in biodiversity.</t>
        </is>
      </c>
      <c r="E459" s="12" t="inlineStr">
        <is>
          <t>81e4955b-f36b-4af2-98d1-6c03562d4799</t>
        </is>
      </c>
    </row>
    <row r="460" ht="45" customHeight="1">
      <c r="A460" s="12" t="inlineStr">
        <is>
          <t>Ecology</t>
        </is>
      </c>
      <c r="B460" s="12" t="inlineStr">
        <is>
          <t>Maintaining Biodiversity</t>
        </is>
      </c>
      <c r="C460" s="13" t="inlineStr">
        <is>
          <t>Maintaining Biodiversity: Recycling [BI7.064]</t>
        </is>
      </c>
      <c r="D460" s="12" t="inlineStr">
        <is>
          <t>Explain how recycling programmes can have a positive impact on the biodiversity of the Earth.</t>
        </is>
      </c>
      <c r="E460" s="12" t="inlineStr">
        <is>
          <t>d9c40a7f-4ff7-498a-af51-93a955b2ccb4</t>
        </is>
      </c>
    </row>
    <row r="461" ht="45" customHeight="1">
      <c r="A461" s="12" t="inlineStr">
        <is>
          <t>Ecology</t>
        </is>
      </c>
      <c r="B461" s="12" t="inlineStr">
        <is>
          <t>Maintaining Biodiversity</t>
        </is>
      </c>
      <c r="C461" s="13" t="inlineStr">
        <is>
          <t>Maintaining Biodiversity: Ecotourism [BI7.065]</t>
        </is>
      </c>
      <c r="D461" s="12" t="inlineStr">
        <is>
          <t>Explain how the introduction of ecotourism projects can help to maintain or improve biodiversity.</t>
        </is>
      </c>
      <c r="E461" s="12" t="inlineStr">
        <is>
          <t>2fcc21e1-7acd-48b4-be1e-b38fa1d93b27</t>
        </is>
      </c>
    </row>
    <row r="462" ht="45" customHeight="1">
      <c r="A462" s="12" t="inlineStr">
        <is>
          <t>Ecology</t>
        </is>
      </c>
      <c r="B462" s="12" t="inlineStr">
        <is>
          <t>Maintaining Biodiversity</t>
        </is>
      </c>
      <c r="C462" s="13" t="inlineStr">
        <is>
          <t>Maintaining Biodiversity: Forestry [BI7.066]</t>
        </is>
      </c>
      <c r="D462" s="12" t="inlineStr">
        <is>
          <t>Explained how sustainable forest management can maintain or improve biodiversity in an area.</t>
        </is>
      </c>
      <c r="E462" s="12" t="inlineStr">
        <is>
          <t>bb266613-99ed-45dd-acf6-34aa993f4dc5</t>
        </is>
      </c>
    </row>
    <row r="463" ht="45" customHeight="1">
      <c r="A463" s="12" t="inlineStr">
        <is>
          <t>Ecology</t>
        </is>
      </c>
      <c r="B463" s="12" t="inlineStr">
        <is>
          <t>Maintaining Biodiversity</t>
        </is>
      </c>
      <c r="C463" s="13" t="inlineStr">
        <is>
          <t>Maintaining Biodiversity: Summary [BI7.067]</t>
        </is>
      </c>
      <c r="D463" s="12" t="inlineStr">
        <is>
          <t>Summarise the key features of the most important projects aimed at maintaining or improving biodiversity.</t>
        </is>
      </c>
      <c r="E463" s="12" t="inlineStr">
        <is>
          <t>93c1aa4f-94ff-4795-88e1-c805558720ff</t>
        </is>
      </c>
    </row>
    <row r="464" ht="45" customHeight="1">
      <c r="A464" s="12" t="inlineStr">
        <is>
          <t>Ecology</t>
        </is>
      </c>
      <c r="B464" s="12" t="inlineStr">
        <is>
          <t>Topic Review A</t>
        </is>
      </c>
      <c r="C464" s="13" t="inlineStr">
        <is>
          <t>Topic 7 Review: Ecology - Set A [BI7.093]</t>
        </is>
      </c>
      <c r="D464" s="12" t="inlineStr">
        <is>
          <t>Biology Topic 7 Review for Combined Science AQA Trilogy.</t>
        </is>
      </c>
      <c r="E464" s="12" t="inlineStr">
        <is>
          <t>4fbe451d-c6b0-4982-9d99-94c9ce19ee99</t>
        </is>
      </c>
    </row>
    <row r="465" ht="45" customHeight="1">
      <c r="A465" s="12" t="inlineStr">
        <is>
          <t>Ecology</t>
        </is>
      </c>
      <c r="B465" s="12" t="inlineStr">
        <is>
          <t>Topic Review B</t>
        </is>
      </c>
      <c r="C465" s="13" t="inlineStr">
        <is>
          <t>Topic 7 Review: Ecology - Set B [BI7.094]</t>
        </is>
      </c>
      <c r="D465" s="12" t="inlineStr">
        <is>
          <t>Biology Topic 7 Review for Combined Science AQA Trilogy.</t>
        </is>
      </c>
      <c r="E465" s="12" t="inlineStr">
        <is>
          <t>9202a25d-989a-4cf0-bff2-5b9c8453c891</t>
        </is>
      </c>
    </row>
    <row r="466" ht="45" customHeight="1">
      <c r="A466" s="12" t="inlineStr">
        <is>
          <t>Maths Skills</t>
        </is>
      </c>
      <c r="B466" s="12" t="inlineStr">
        <is>
          <t>Volume</t>
        </is>
      </c>
      <c r="C466" s="13" t="inlineStr">
        <is>
          <t>Volume of Cubes and Cuboids [MF34.02]</t>
        </is>
      </c>
      <c r="D466" s="12" t="inlineStr">
        <is>
          <t>This nugget has learning material and questions covering the topic of the Volume of Cubes and Cuboids.</t>
        </is>
      </c>
      <c r="E466" s="12" t="inlineStr">
        <is>
          <t>620abbcb-221f-4760-9d90-1df267223a20</t>
        </is>
      </c>
    </row>
    <row r="467" ht="45" customHeight="1">
      <c r="A467" s="12" t="inlineStr">
        <is>
          <t>Maths Skills</t>
        </is>
      </c>
      <c r="B467" s="12" t="inlineStr">
        <is>
          <t>Algebraic Terminology</t>
        </is>
      </c>
      <c r="C467" s="13" t="inlineStr">
        <is>
          <t>Algebraic Terminology [MF17.03]</t>
        </is>
      </c>
      <c r="D467" s="12" t="inlineStr">
        <is>
          <t>This nugget has learning material and questions covering the topic of Algebraic Terminology.</t>
        </is>
      </c>
      <c r="E467" s="12" t="inlineStr">
        <is>
          <t>f2256c8a-79d1-45ee-9077-66d68555cc6a</t>
        </is>
      </c>
    </row>
    <row r="468" ht="45" customHeight="1">
      <c r="A468" s="12" t="inlineStr">
        <is>
          <t>Maths Skills</t>
        </is>
      </c>
      <c r="B468" s="12" t="inlineStr">
        <is>
          <t>Area</t>
        </is>
      </c>
      <c r="C468" s="13" t="inlineStr">
        <is>
          <t>Area of Squares, Rectangles and Parallelograms [MF31.03]</t>
        </is>
      </c>
      <c r="D468" s="12" t="inlineStr">
        <is>
          <t>This nugget has learning material and questions covering the topic of the Area of Squares, Rectangles and Parallelograms.</t>
        </is>
      </c>
      <c r="E468" s="12" t="inlineStr">
        <is>
          <t>b730043c-6004-43d2-b60d-00ae3e7e70bf</t>
        </is>
      </c>
    </row>
    <row r="469" ht="45" customHeight="1">
      <c r="A469" s="12" t="inlineStr">
        <is>
          <t>Maths Skills</t>
        </is>
      </c>
      <c r="B469" s="12" t="inlineStr">
        <is>
          <t>Area</t>
        </is>
      </c>
      <c r="C469" s="13" t="inlineStr">
        <is>
          <t>Area of Triangles [MF31.05]</t>
        </is>
      </c>
      <c r="D469" s="12" t="inlineStr">
        <is>
          <t>This nugget has learning material and questions covering the topic of the Area of Triangles.</t>
        </is>
      </c>
      <c r="E469" s="12" t="inlineStr">
        <is>
          <t>6a1e573c-8343-4d84-88b7-da829a119cd9</t>
        </is>
      </c>
    </row>
    <row r="470" ht="45" customHeight="1">
      <c r="A470" s="12" t="inlineStr">
        <is>
          <t>Maths Skills</t>
        </is>
      </c>
      <c r="B470" s="12" t="inlineStr">
        <is>
          <t>Area</t>
        </is>
      </c>
      <c r="C470" s="13" t="inlineStr">
        <is>
          <t>Surface Area of Cuboids [MF35.01]</t>
        </is>
      </c>
      <c r="D470" s="12" t="inlineStr">
        <is>
          <t>This nugget has learning material and questions covering the topic of the Surface Area of Cuboids.</t>
        </is>
      </c>
      <c r="E470" s="12" t="inlineStr">
        <is>
          <t>a59e44c2-9829-48bc-98d9-32b9ff49968e</t>
        </is>
      </c>
    </row>
    <row r="471" ht="45" customHeight="1">
      <c r="A471" s="12" t="inlineStr">
        <is>
          <t>Maths Skills</t>
        </is>
      </c>
      <c r="B471" s="12" t="inlineStr">
        <is>
          <t>Area</t>
        </is>
      </c>
      <c r="C471" s="13" t="inlineStr">
        <is>
          <t>Area of a Circle: From Radius [MF32.07]</t>
        </is>
      </c>
      <c r="D471" s="12" t="inlineStr">
        <is>
          <t>This nugget has learning material and questions covering the topic of Area of a Circle: From Radius.</t>
        </is>
      </c>
      <c r="E471" s="12" t="inlineStr">
        <is>
          <t>f686e547-81a7-4793-ba81-d14c3ae963dc</t>
        </is>
      </c>
    </row>
    <row r="472" ht="45" customHeight="1">
      <c r="A472" s="12" t="inlineStr">
        <is>
          <t>Maths Skills</t>
        </is>
      </c>
      <c r="B472" s="12" t="inlineStr">
        <is>
          <t>Averages</t>
        </is>
      </c>
      <c r="C472" s="13" t="inlineStr">
        <is>
          <t>Mean from Frequency Table [MF49.12]</t>
        </is>
      </c>
      <c r="D472" s="12" t="inlineStr">
        <is>
          <t>This nugget has learning material and questions covering the topic of Mean from Frequency Table.</t>
        </is>
      </c>
      <c r="E472" s="12" t="inlineStr">
        <is>
          <t>1949a57b-3256-4109-b00c-880acd7c69c7</t>
        </is>
      </c>
    </row>
    <row r="473" ht="45" customHeight="1">
      <c r="A473" s="12" t="inlineStr">
        <is>
          <t>Maths Skills</t>
        </is>
      </c>
      <c r="B473" s="12" t="inlineStr">
        <is>
          <t>Averages</t>
        </is>
      </c>
      <c r="C473" s="13" t="inlineStr">
        <is>
          <t>Finding the Mean [PM9.12]</t>
        </is>
      </c>
      <c r="D473" s="12" t="inlineStr">
        <is>
          <t>This nugget has learning material and questions covering the topic of finding the mean.</t>
        </is>
      </c>
      <c r="E473" s="12" t="inlineStr">
        <is>
          <t>aa82af73-932c-4c5b-bc4f-82d7af7e669a</t>
        </is>
      </c>
    </row>
    <row r="474" ht="45" customHeight="1">
      <c r="A474" s="12" t="inlineStr">
        <is>
          <t>Maths Skills</t>
        </is>
      </c>
      <c r="B474" s="12" t="inlineStr">
        <is>
          <t>Averages</t>
        </is>
      </c>
      <c r="C474" s="13" t="inlineStr">
        <is>
          <t>Mean 1: Positive Integers [MF49.03]</t>
        </is>
      </c>
      <c r="D474" s="12" t="inlineStr">
        <is>
          <t>This nugget has learning material and questions covering the topic of Mean 1.</t>
        </is>
      </c>
      <c r="E474" s="12" t="inlineStr">
        <is>
          <t>407bfa05-f281-4ede-ba95-edecac8d9825</t>
        </is>
      </c>
    </row>
    <row r="475" ht="45" customHeight="1">
      <c r="A475" s="12" t="inlineStr">
        <is>
          <t>Maths Skills</t>
        </is>
      </c>
      <c r="B475" s="12" t="inlineStr">
        <is>
          <t>Bar Charts</t>
        </is>
      </c>
      <c r="C475" s="13" t="inlineStr">
        <is>
          <t>Bar Charts [MF50.04]</t>
        </is>
      </c>
      <c r="D475" s="12" t="inlineStr">
        <is>
          <t>This nugget has learning material and questions covering the topic of Bar Charts.</t>
        </is>
      </c>
      <c r="E475" s="12" t="inlineStr">
        <is>
          <t>b6c397fc-5a9f-4025-bf48-63a780bce147</t>
        </is>
      </c>
    </row>
    <row r="476" ht="45" customHeight="1">
      <c r="A476" s="12" t="inlineStr">
        <is>
          <t>Maths Skills</t>
        </is>
      </c>
      <c r="B476" s="12" t="inlineStr">
        <is>
          <t>Bar Charts</t>
        </is>
      </c>
      <c r="C476" s="13" t="inlineStr">
        <is>
          <t>Multiple and Composite Bar Charts [MF50.05]</t>
        </is>
      </c>
      <c r="D476" s="12" t="inlineStr">
        <is>
          <t>This nugget has learning material and questions covering the topic of Multiple and Composite Bar Charts.</t>
        </is>
      </c>
      <c r="E476" s="12" t="inlineStr">
        <is>
          <t>65696649-a9bd-49df-a175-324ae53918a4</t>
        </is>
      </c>
    </row>
    <row r="477" ht="45" customHeight="1">
      <c r="A477" s="12" t="inlineStr">
        <is>
          <t>Maths Skills</t>
        </is>
      </c>
      <c r="B477" s="12" t="inlineStr">
        <is>
          <t>Estimation</t>
        </is>
      </c>
      <c r="C477" s="13" t="inlineStr">
        <is>
          <t>Estimating with Metric Units [MF36.03]</t>
        </is>
      </c>
      <c r="D477" s="12" t="inlineStr">
        <is>
          <t>This nugget has learning material and questions covering the topic of Estimating with Metric Units.</t>
        </is>
      </c>
      <c r="E477" s="12" t="inlineStr">
        <is>
          <t>d9565956-ae55-49b8-aa37-3e7c9e2f2e67</t>
        </is>
      </c>
    </row>
    <row r="478" ht="45" customHeight="1">
      <c r="A478" s="12" t="inlineStr">
        <is>
          <t>Maths Skills</t>
        </is>
      </c>
      <c r="B478" s="12" t="inlineStr">
        <is>
          <t>Estimation</t>
        </is>
      </c>
      <c r="C478" s="13" t="inlineStr">
        <is>
          <t>Estimating Area [MF31.02]</t>
        </is>
      </c>
      <c r="D478" s="12" t="inlineStr">
        <is>
          <t>This nugget has learning material and questions covering the topic of Estimating Area.</t>
        </is>
      </c>
      <c r="E478" s="12" t="inlineStr">
        <is>
          <t>27dd2dc1-b2fa-4717-b535-508070f8ea1b</t>
        </is>
      </c>
    </row>
    <row r="479" ht="45" customHeight="1">
      <c r="A479" s="12" t="inlineStr">
        <is>
          <t>Maths Skills</t>
        </is>
      </c>
      <c r="B479" s="12" t="inlineStr">
        <is>
          <t>Fractions</t>
        </is>
      </c>
      <c r="C479" s="13" t="inlineStr">
        <is>
          <t>Converting Fractions into Ratios [MF15.12]</t>
        </is>
      </c>
      <c r="D479" s="12" t="inlineStr">
        <is>
          <t>This nugget has learning material and questions covering the topic of converting fractions into ratios.</t>
        </is>
      </c>
      <c r="E479" s="12" t="inlineStr">
        <is>
          <t>3dd802c2-6e1b-436d-bfc1-fea0371a3e24</t>
        </is>
      </c>
    </row>
    <row r="480" ht="45" customHeight="1">
      <c r="A480" s="12" t="inlineStr">
        <is>
          <t>Maths Skills</t>
        </is>
      </c>
      <c r="B480" s="12" t="inlineStr">
        <is>
          <t>Fractions</t>
        </is>
      </c>
      <c r="C480" s="13" t="inlineStr">
        <is>
          <t>Simplifying Fractions [MF4.04]</t>
        </is>
      </c>
      <c r="D480" s="12" t="inlineStr">
        <is>
          <t>This nugget has learning material and questions covering the topic of Simplifying fractions.</t>
        </is>
      </c>
      <c r="E480" s="12" t="inlineStr">
        <is>
          <t>2dde069a-2dc1-48b7-a701-eb344f172521</t>
        </is>
      </c>
    </row>
    <row r="481" ht="45" customHeight="1">
      <c r="A481" s="12" t="inlineStr">
        <is>
          <t>Maths Skills</t>
        </is>
      </c>
      <c r="B481" s="12" t="inlineStr">
        <is>
          <t>Gradient</t>
        </is>
      </c>
      <c r="C481" s="13" t="inlineStr">
        <is>
          <t>Finding the Gradient of a Line Segment: Using the Graph [MF23.08]</t>
        </is>
      </c>
      <c r="D481" s="12" t="inlineStr">
        <is>
          <t>This nugget has learning material and questions covering the topic of Finding the Gradient of a Line Segment: Using the Graph.</t>
        </is>
      </c>
      <c r="E481" s="12" t="inlineStr">
        <is>
          <t>b539239e-ac53-4d0a-b6a0-0514dc5aa5b2</t>
        </is>
      </c>
    </row>
    <row r="482" ht="45" customHeight="1">
      <c r="A482" s="12" t="inlineStr">
        <is>
          <t>Maths Skills</t>
        </is>
      </c>
      <c r="B482" s="12" t="inlineStr">
        <is>
          <t>Gradient</t>
        </is>
      </c>
      <c r="C482" s="13" t="inlineStr">
        <is>
          <t>Estimating Gradients [MH24.16]</t>
        </is>
      </c>
      <c r="D482" s="12" t="inlineStr">
        <is>
          <t>This nugget has learning material and questions covering the topic of Estimating Gradients.</t>
        </is>
      </c>
      <c r="E482" s="12" t="inlineStr">
        <is>
          <t>9ab3d7fd-2af0-497d-84d6-5fe309340a61</t>
        </is>
      </c>
    </row>
    <row r="483" ht="45" customHeight="1">
      <c r="A483" s="12" t="inlineStr">
        <is>
          <t>Maths Skills</t>
        </is>
      </c>
      <c r="B483" s="12" t="inlineStr">
        <is>
          <t>Histograms</t>
        </is>
      </c>
      <c r="C483" s="13" t="inlineStr">
        <is>
          <t>Histograms 1: Choosing Axes [MH61.03]</t>
        </is>
      </c>
      <c r="D483" s="12" t="inlineStr">
        <is>
          <t>This nugget has learning material and questions covering the topic of Histograms 1.</t>
        </is>
      </c>
      <c r="E483" s="12" t="inlineStr">
        <is>
          <t>1336ee15-6aec-4113-ad1b-43ab508f23a8</t>
        </is>
      </c>
    </row>
    <row r="484" ht="45" customHeight="1">
      <c r="A484" s="12" t="inlineStr">
        <is>
          <t>Maths Skills</t>
        </is>
      </c>
      <c r="B484" s="12" t="inlineStr">
        <is>
          <t>Interpreting Graphs</t>
        </is>
      </c>
      <c r="C484" s="13" t="inlineStr">
        <is>
          <t>Real Life Graphs: Interpreting [MF24.12]</t>
        </is>
      </c>
      <c r="D484" s="12" t="inlineStr">
        <is>
          <t>This nugget has learning material and questions covering the topic of Real Life Graphs: Interpreting .</t>
        </is>
      </c>
      <c r="E484" s="12" t="inlineStr">
        <is>
          <t>b8d70c65-8d84-47ff-a725-2f88848122dd</t>
        </is>
      </c>
    </row>
    <row r="485" ht="45" customHeight="1">
      <c r="A485" s="12" t="inlineStr">
        <is>
          <t>Maths Skills</t>
        </is>
      </c>
      <c r="B485" s="12" t="inlineStr">
        <is>
          <t>Outliers</t>
        </is>
      </c>
      <c r="C485" s="13" t="inlineStr">
        <is>
          <t>Scatter Graphs: Outliers [MF50.15]</t>
        </is>
      </c>
      <c r="D485" s="12" t="inlineStr">
        <is>
          <t>This nugget covers identifying outliers and the possible causes of an outlier on a scatter graph. It also covers what the effect of including an outlier has on the interpretation of correlation and drawing the line of best fit.</t>
        </is>
      </c>
      <c r="E485" s="12" t="inlineStr">
        <is>
          <t>0241e7a7-b962-4ac9-ac61-cd5906fcafa1</t>
        </is>
      </c>
    </row>
    <row r="486" ht="45" customHeight="1">
      <c r="A486" s="12" t="inlineStr">
        <is>
          <t>Maths Skills</t>
        </is>
      </c>
      <c r="B486" s="12" t="inlineStr">
        <is>
          <t>Percentage Change</t>
        </is>
      </c>
      <c r="C486" s="13" t="inlineStr">
        <is>
          <t>Percentage Increase and Decrease (Calculator) [MF11.03]</t>
        </is>
      </c>
      <c r="D486" s="12" t="inlineStr">
        <is>
          <t>This nugget has learning material and questions covering the topic of Percentages Increase and Decrease (Calculator).</t>
        </is>
      </c>
      <c r="E486" s="12" t="inlineStr">
        <is>
          <t>688127a4-38fd-4e76-87da-dfe67c9d18ed</t>
        </is>
      </c>
    </row>
    <row r="487" ht="45" customHeight="1">
      <c r="A487" s="12" t="inlineStr">
        <is>
          <t>Maths Skills</t>
        </is>
      </c>
      <c r="B487" s="12" t="inlineStr">
        <is>
          <t>Plans &amp; Elevations</t>
        </is>
      </c>
      <c r="C487" s="13" t="inlineStr">
        <is>
          <t>Plans and Elevations [MF33.04]</t>
        </is>
      </c>
      <c r="D487" s="12" t="inlineStr">
        <is>
          <t>This nugget has learning material and questions covering the topic of Plans and Elevations.</t>
        </is>
      </c>
      <c r="E487" s="12" t="inlineStr">
        <is>
          <t>17072aa4-4633-4dce-9593-2df94b580170</t>
        </is>
      </c>
    </row>
    <row r="488" ht="45" customHeight="1">
      <c r="A488" s="12" t="inlineStr">
        <is>
          <t>Maths Skills</t>
        </is>
      </c>
      <c r="B488" s="12" t="inlineStr">
        <is>
          <t>Plotting Graphs</t>
        </is>
      </c>
      <c r="C488" s="13" t="inlineStr">
        <is>
          <t>Plotting Straight Line Graphs: 4 Quadrants [MF23.07]</t>
        </is>
      </c>
      <c r="D488" s="12" t="inlineStr">
        <is>
          <t>This nugget has learning material and questions covering the topic of Plotting Straight Line Graphs: 4 Quadrants.</t>
        </is>
      </c>
      <c r="E488" s="12" t="inlineStr">
        <is>
          <t>0cde5f87-63db-44d9-9a80-8392640961da</t>
        </is>
      </c>
    </row>
    <row r="489" ht="45" customHeight="1">
      <c r="A489" s="12" t="inlineStr">
        <is>
          <t>Maths Skills</t>
        </is>
      </c>
      <c r="B489" s="12" t="inlineStr">
        <is>
          <t>Probability</t>
        </is>
      </c>
      <c r="C489" s="13" t="inlineStr">
        <is>
          <t>Calculating Probability [MF46.03]</t>
        </is>
      </c>
      <c r="D489" s="12" t="inlineStr">
        <is>
          <t>This nugget has learning material and questions covering the topic of Calculating Probability.</t>
        </is>
      </c>
      <c r="E489" s="12" t="inlineStr">
        <is>
          <t>481c0879-9d89-4966-b79c-a70e8f602e5e</t>
        </is>
      </c>
    </row>
    <row r="490" ht="45" customHeight="1">
      <c r="A490" s="12" t="inlineStr">
        <is>
          <t>Maths Skills</t>
        </is>
      </c>
      <c r="B490" s="12" t="inlineStr">
        <is>
          <t>Proportion</t>
        </is>
      </c>
      <c r="C490" s="13" t="inlineStr">
        <is>
          <t>Direct Proportion 1: Conversions [MF16.05]</t>
        </is>
      </c>
      <c r="D490" s="12" t="inlineStr">
        <is>
          <t>This nugget has learning material and questions covering the topic of Direct Proportion 1.</t>
        </is>
      </c>
      <c r="E490" s="12" t="inlineStr">
        <is>
          <t>5d2a4e1e-b9c6-4347-ae98-5df436cc17fe</t>
        </is>
      </c>
    </row>
    <row r="491" ht="45" customHeight="1">
      <c r="A491" s="12" t="inlineStr">
        <is>
          <t>Maths Skills</t>
        </is>
      </c>
      <c r="B491" s="12" t="inlineStr">
        <is>
          <t>Proportion</t>
        </is>
      </c>
      <c r="C491" s="13" t="inlineStr">
        <is>
          <t>Proportions on a Graph [MF16.09]</t>
        </is>
      </c>
      <c r="D491" s="12" t="inlineStr">
        <is>
          <t>This nugget has learning material and questions covering the topic of Proportions on a Graph.</t>
        </is>
      </c>
      <c r="E491" s="12" t="inlineStr">
        <is>
          <t>8a9953b5-e03e-4963-9121-7a83966bfd77</t>
        </is>
      </c>
    </row>
    <row r="492" ht="45" customHeight="1">
      <c r="A492" s="12" t="inlineStr">
        <is>
          <t>Maths Skills</t>
        </is>
      </c>
      <c r="B492" s="12" t="inlineStr">
        <is>
          <t>Ratios</t>
        </is>
      </c>
      <c r="C492" s="13" t="inlineStr">
        <is>
          <t>Simplifying Ratios with Units [MF15.06]</t>
        </is>
      </c>
      <c r="D492" s="12" t="inlineStr">
        <is>
          <t>This nugget has learning material and questions covering the topic of Simplifying Ratios with Units.</t>
        </is>
      </c>
      <c r="E492" s="12" t="inlineStr">
        <is>
          <t>dcb4b144-8764-4bd4-9c5d-18ffd70451ab</t>
        </is>
      </c>
    </row>
    <row r="493" ht="45" customHeight="1">
      <c r="A493" s="12" t="inlineStr">
        <is>
          <t>Maths Skills</t>
        </is>
      </c>
      <c r="B493" s="12" t="inlineStr">
        <is>
          <t>Ratios</t>
        </is>
      </c>
      <c r="C493" s="13" t="inlineStr">
        <is>
          <t>Introduction to Ratio [MF15.01]</t>
        </is>
      </c>
      <c r="D493" s="12" t="inlineStr">
        <is>
          <t>This nugget has learning material and questions covering the topic of an Introduction to Ratio.</t>
        </is>
      </c>
      <c r="E493" s="12" t="inlineStr">
        <is>
          <t>a54c1392-c308-43a2-82d3-c0494a6c9436</t>
        </is>
      </c>
    </row>
    <row r="494" ht="45" customHeight="1">
      <c r="A494" s="12" t="inlineStr">
        <is>
          <t>Maths Skills</t>
        </is>
      </c>
      <c r="B494" s="12" t="inlineStr">
        <is>
          <t>Ratios</t>
        </is>
      </c>
      <c r="C494" s="13" t="inlineStr">
        <is>
          <t>Simplifying Ratios [MF15.02]</t>
        </is>
      </c>
      <c r="D494" s="12" t="inlineStr">
        <is>
          <t>This nugget has learning material and questions covering the topic of Simplifying Ratios.</t>
        </is>
      </c>
      <c r="E494" s="12" t="inlineStr">
        <is>
          <t>39f4ac58-dba5-4ae1-b9a3-6a89c10f42f5</t>
        </is>
      </c>
    </row>
    <row r="495" ht="45" customHeight="1">
      <c r="A495" s="12" t="inlineStr">
        <is>
          <t>Maths Skills</t>
        </is>
      </c>
      <c r="B495" s="12" t="inlineStr">
        <is>
          <t>Ratios</t>
        </is>
      </c>
      <c r="C495" s="13" t="inlineStr">
        <is>
          <t>Converting Ratios into Fractions [MF15.11]</t>
        </is>
      </c>
      <c r="D495" s="12" t="inlineStr">
        <is>
          <t>This nugget has learning material and questions covering the topic of Converting Ratios into Fractions.</t>
        </is>
      </c>
      <c r="E495" s="12" t="inlineStr">
        <is>
          <t>907919ea-8fac-44c8-bcd9-456608e7040c</t>
        </is>
      </c>
    </row>
    <row r="496" ht="45" customHeight="1">
      <c r="A496" s="12" t="inlineStr">
        <is>
          <t>Maths Skills</t>
        </is>
      </c>
      <c r="B496" s="12" t="inlineStr">
        <is>
          <t>Rearranging Formulae</t>
        </is>
      </c>
      <c r="C496" s="13" t="inlineStr">
        <is>
          <t>Rearranging Formulae: Two Step [MF21.06]</t>
        </is>
      </c>
      <c r="D496" s="12" t="inlineStr">
        <is>
          <t>This nugget has learning material and questions covering the topic of Rearranging Formulae: Two Step.</t>
        </is>
      </c>
      <c r="E496" s="12" t="inlineStr">
        <is>
          <t>e7d4a305-dc53-4073-ae97-db2a79dd9710</t>
        </is>
      </c>
    </row>
    <row r="497" ht="45" customHeight="1">
      <c r="A497" s="12" t="inlineStr">
        <is>
          <t>Maths Skills</t>
        </is>
      </c>
      <c r="B497" s="12" t="inlineStr">
        <is>
          <t>Rearranging Formulae</t>
        </is>
      </c>
      <c r="C497" s="13" t="inlineStr">
        <is>
          <t>Rearranging y = mx + c [MF23.15]</t>
        </is>
      </c>
      <c r="D497" s="12" t="inlineStr">
        <is>
          <t>This nugget has learning material and questions covering the topic of Rearranging y=mx+c.</t>
        </is>
      </c>
      <c r="E497" s="12" t="inlineStr">
        <is>
          <t>de7fcddf-9fd6-446f-bf34-321897f668bf</t>
        </is>
      </c>
    </row>
    <row r="498" ht="45" customHeight="1">
      <c r="A498" s="12" t="inlineStr">
        <is>
          <t>Maths Skills</t>
        </is>
      </c>
      <c r="B498" s="12" t="inlineStr">
        <is>
          <t>Scales</t>
        </is>
      </c>
      <c r="C498" s="13" t="inlineStr">
        <is>
          <t>Scales: Continuous Data [MF50.19]</t>
        </is>
      </c>
      <c r="D498" s="12" t="inlineStr">
        <is>
          <t>This nugget has learning material and questions covering the topic of selecting appropriate scales for graphing continuous data.</t>
        </is>
      </c>
      <c r="E498" s="12" t="inlineStr">
        <is>
          <t>3486b636-e197-4848-9de4-b4a7b2632fe6</t>
        </is>
      </c>
    </row>
    <row r="499" ht="45" customHeight="1">
      <c r="A499" s="12" t="inlineStr">
        <is>
          <t>Maths Skills</t>
        </is>
      </c>
      <c r="B499" s="12" t="inlineStr">
        <is>
          <t>Solving Equations</t>
        </is>
      </c>
      <c r="C499" s="13" t="inlineStr">
        <is>
          <t>Solving Equations: One Step (+ – × ÷) [MF19.04]</t>
        </is>
      </c>
      <c r="D499" s="12" t="inlineStr">
        <is>
          <t>This nugget has learning material and questions covering the topic of Solving One Step Equations: mixed.</t>
        </is>
      </c>
      <c r="E499" s="12" t="inlineStr">
        <is>
          <t>814b0108-5ba5-4351-a6d8-f3b43ec5679a</t>
        </is>
      </c>
    </row>
    <row r="500" ht="45" customHeight="1">
      <c r="A500" s="12" t="inlineStr">
        <is>
          <t>Maths Skills</t>
        </is>
      </c>
      <c r="B500" s="12" t="inlineStr">
        <is>
          <t>Standard Form</t>
        </is>
      </c>
      <c r="C500" s="13" t="inlineStr">
        <is>
          <t>Ordinary to Standard Form [MF14.04]</t>
        </is>
      </c>
      <c r="D500" s="12" t="inlineStr">
        <is>
          <t>This nugget has learning material and questions covering the topic of Ordinary to Standard Form.</t>
        </is>
      </c>
      <c r="E500" s="12" t="inlineStr">
        <is>
          <t>921c0f8f-eb17-48cd-aa10-f85cf25d42f7</t>
        </is>
      </c>
    </row>
    <row r="501" ht="45" customHeight="1">
      <c r="A501" s="12" t="inlineStr">
        <is>
          <t>Maths Skills</t>
        </is>
      </c>
      <c r="B501" s="12" t="inlineStr">
        <is>
          <t>Standard Form</t>
        </is>
      </c>
      <c r="C501" s="13" t="inlineStr">
        <is>
          <t>Standard Form to Ordinary [MF14.03]</t>
        </is>
      </c>
      <c r="D501" s="12" t="inlineStr">
        <is>
          <t>This nugget has learning material and questions covering the topic of Standard Form to Ordinary.</t>
        </is>
      </c>
      <c r="E501" s="12" t="inlineStr">
        <is>
          <t>d9ff6a1c-d84e-494d-8806-cd7eaaab2ef4</t>
        </is>
      </c>
    </row>
    <row r="502" ht="45" customHeight="1">
      <c r="A502" s="12" t="inlineStr">
        <is>
          <t>Maths Skills</t>
        </is>
      </c>
      <c r="B502" s="12" t="inlineStr">
        <is>
          <t>Standard Form</t>
        </is>
      </c>
      <c r="C502" s="13" t="inlineStr">
        <is>
          <t>Standard Form: Worded problems with calculator [MF14.10]</t>
        </is>
      </c>
      <c r="D502" s="12" t="inlineStr">
        <is>
          <t>This nugget has learning material and questions covering the topic of solving Standard Form worded problems with a calculator.</t>
        </is>
      </c>
      <c r="E502" s="12" t="inlineStr">
        <is>
          <t>447f52d9-7f65-4a8b-bf13-0f0c6321d98c</t>
        </is>
      </c>
    </row>
    <row r="503" ht="45" customHeight="1">
      <c r="A503" s="12" t="inlineStr">
        <is>
          <t>Maths Skills</t>
        </is>
      </c>
      <c r="B503" s="12" t="inlineStr">
        <is>
          <t>Substitution</t>
        </is>
      </c>
      <c r="C503" s="13" t="inlineStr">
        <is>
          <t>Substitution into Expressions 3: Two Terms incl. Squares [MF17.15]</t>
        </is>
      </c>
      <c r="D503" s="12" t="inlineStr">
        <is>
          <t>This nugget has learning material and questions covering the topic of Substitution into Expressions 3.</t>
        </is>
      </c>
      <c r="E503" s="12" t="inlineStr">
        <is>
          <t>d6732310-1b59-45c5-b3e4-354b29cd73a7</t>
        </is>
      </c>
    </row>
    <row r="504" ht="45" customHeight="1">
      <c r="A504" s="12" t="inlineStr">
        <is>
          <t>Maths Skills</t>
        </is>
      </c>
      <c r="B504" s="12" t="inlineStr">
        <is>
          <t>Temperature</t>
        </is>
      </c>
      <c r="C504" s="13" t="inlineStr">
        <is>
          <t>Temperature [MC2.16]</t>
        </is>
      </c>
      <c r="D504" s="12" t="inlineStr">
        <is>
          <t>This nugget has learning material and questions covering the topic of Temperature.</t>
        </is>
      </c>
      <c r="E504" s="12" t="inlineStr">
        <is>
          <t>f1c13dd2-4a7b-4f34-9c8f-0da62f8bc2b7</t>
        </is>
      </c>
    </row>
    <row r="505" ht="45" customHeight="1">
      <c r="A505" s="12" t="inlineStr">
        <is>
          <t>Maths Skills</t>
        </is>
      </c>
      <c r="B505" s="12" t="inlineStr">
        <is>
          <t>Using a Ruler</t>
        </is>
      </c>
      <c r="C505" s="13" t="inlineStr">
        <is>
          <t>Using a Ruler [MF26.16]</t>
        </is>
      </c>
      <c r="D505" s="12" t="inlineStr">
        <is>
          <t xml:space="preserve">This nugget has questions on reading from a ruler to measure the length of a line segment in cm, to one decimal place. </t>
        </is>
      </c>
      <c r="E505" s="12" t="inlineStr">
        <is>
          <t>47f6e68e-d2d6-4504-88eb-aa6d7098880b</t>
        </is>
      </c>
    </row>
    <row r="506" ht="45" customHeight="1">
      <c r="A506" s="12" t="inlineStr">
        <is>
          <t>Working Scientifically</t>
        </is>
      </c>
      <c r="B506" s="12" t="inlineStr">
        <is>
          <t>Development of Scientific Thinking</t>
        </is>
      </c>
      <c r="C506" s="13" t="inlineStr">
        <is>
          <t>Diagnostic: Development of Scientific Thinking [WS0.01]</t>
        </is>
      </c>
      <c r="D506" s="12" t="inlineStr">
        <is>
          <t>A diagnostic for the developing scientific thinking strand of working scientifically.</t>
        </is>
      </c>
      <c r="E506" s="12" t="inlineStr">
        <is>
          <t>12467ab6-7253-4bbb-9ba0-ec30aaea4624</t>
        </is>
      </c>
    </row>
    <row r="507" ht="45" customHeight="1">
      <c r="A507" s="12" t="inlineStr">
        <is>
          <t>Working Scientifically</t>
        </is>
      </c>
      <c r="B507" s="12" t="inlineStr">
        <is>
          <t>Development of Scientific Thinking</t>
        </is>
      </c>
      <c r="C507" s="13" t="inlineStr">
        <is>
          <t>Science &amp; Scientific Applications [WS01.01]</t>
        </is>
      </c>
      <c r="D507" s="12" t="inlineStr">
        <is>
          <t xml:space="preserve">A description of science and how it is used to answer questions. </t>
        </is>
      </c>
      <c r="E507" s="12" t="inlineStr">
        <is>
          <t>90fe5a9c-46fc-4a1f-8728-33547fb3802b</t>
        </is>
      </c>
    </row>
    <row r="508" ht="45" customHeight="1">
      <c r="A508" s="12" t="inlineStr">
        <is>
          <t>Working Scientifically</t>
        </is>
      </c>
      <c r="B508" s="12" t="inlineStr">
        <is>
          <t>Development of Scientific Thinking</t>
        </is>
      </c>
      <c r="C508" s="13" t="inlineStr">
        <is>
          <t>Developing Scientific Theories [WS01.02]</t>
        </is>
      </c>
      <c r="D508" s="12" t="inlineStr">
        <is>
          <t xml:space="preserve">A description of how scientific theories are formed and how they develop over time. </t>
        </is>
      </c>
      <c r="E508" s="12" t="inlineStr">
        <is>
          <t>484a92d3-8206-44ad-97c0-915beefd474d</t>
        </is>
      </c>
    </row>
    <row r="509" ht="45" customHeight="1">
      <c r="A509" s="12" t="inlineStr">
        <is>
          <t>Working Scientifically</t>
        </is>
      </c>
      <c r="B509" s="12" t="inlineStr">
        <is>
          <t>Development of Scientific Thinking</t>
        </is>
      </c>
      <c r="C509" s="13" t="inlineStr">
        <is>
          <t>Using Data to Support Scientific Theories [WS01.03]</t>
        </is>
      </c>
      <c r="D509" s="12" t="inlineStr">
        <is>
          <t xml:space="preserve">An explanation of how data is used to support scientific theories. </t>
        </is>
      </c>
      <c r="E509" s="12" t="inlineStr">
        <is>
          <t>2cad1b02-e15d-407c-8801-e9b20ffce4d3</t>
        </is>
      </c>
    </row>
    <row r="510" ht="45" customHeight="1">
      <c r="A510" s="12" t="inlineStr">
        <is>
          <t>Working Scientifically</t>
        </is>
      </c>
      <c r="B510" s="12" t="inlineStr">
        <is>
          <t>Development of Scientific Thinking</t>
        </is>
      </c>
      <c r="C510" s="13" t="inlineStr">
        <is>
          <t>Types of Scientific Diagram [WS01.04]</t>
        </is>
      </c>
      <c r="D510" s="12" t="inlineStr">
        <is>
          <t>A description of how scientific diagrams simplify observable features of different scientific discoveries.</t>
        </is>
      </c>
      <c r="E510" s="12" t="inlineStr">
        <is>
          <t>59f98d99-0fe7-4b15-966e-df1b6fcdb458</t>
        </is>
      </c>
    </row>
    <row r="511" ht="45" customHeight="1">
      <c r="A511" s="12" t="inlineStr">
        <is>
          <t>Working Scientifically</t>
        </is>
      </c>
      <c r="B511" s="12" t="inlineStr">
        <is>
          <t>Development of Scientific Thinking</t>
        </is>
      </c>
      <c r="C511" s="13" t="inlineStr">
        <is>
          <t>Models &amp; Their Limitations [WS01.05]</t>
        </is>
      </c>
      <c r="D511" s="12" t="inlineStr">
        <is>
          <t>A description of scientific modelling, how it is formed, how models can evolve, and why they are used in science.</t>
        </is>
      </c>
      <c r="E511" s="12" t="inlineStr">
        <is>
          <t>56127184-f24f-4543-8363-557d01bd796f</t>
        </is>
      </c>
    </row>
    <row r="512" ht="45" customHeight="1">
      <c r="A512" s="12" t="inlineStr">
        <is>
          <t>Working Scientifically</t>
        </is>
      </c>
      <c r="B512" s="12" t="inlineStr">
        <is>
          <t>Development of Scientific Thinking</t>
        </is>
      </c>
      <c r="C512" s="13" t="inlineStr">
        <is>
          <t>Importance of Data in Science [WS01.06]</t>
        </is>
      </c>
      <c r="D512" s="12" t="inlineStr">
        <is>
          <t>A description of the importance of data as a critical component of the scientific method.</t>
        </is>
      </c>
      <c r="E512" s="12" t="inlineStr">
        <is>
          <t>55b03a28-8a12-420b-9506-df15963a03e8</t>
        </is>
      </c>
    </row>
    <row r="513" ht="45" customHeight="1">
      <c r="A513" s="12" t="inlineStr">
        <is>
          <t>Working Scientifically</t>
        </is>
      </c>
      <c r="B513" s="12" t="inlineStr">
        <is>
          <t>Development of Scientific Thinking</t>
        </is>
      </c>
      <c r="C513" s="13" t="inlineStr">
        <is>
          <t>Ethical Issues in Science [WS01.07]</t>
        </is>
      </c>
      <c r="D513" s="12" t="inlineStr">
        <is>
          <t>An exploration of the ethical issues and arguments surrounding scientific discoveries and technologies.</t>
        </is>
      </c>
      <c r="E513" s="12" t="inlineStr">
        <is>
          <t>a9762703-bc45-451f-97df-858e6ba96a8c</t>
        </is>
      </c>
    </row>
    <row r="514" ht="45" customHeight="1">
      <c r="A514" s="12" t="inlineStr">
        <is>
          <t>Working Scientifically</t>
        </is>
      </c>
      <c r="B514" s="12" t="inlineStr">
        <is>
          <t>Development of Scientific Thinking</t>
        </is>
      </c>
      <c r="C514" s="13" t="inlineStr">
        <is>
          <t>Evaluating Science-Based Technologies [WS01.08]</t>
        </is>
      </c>
      <c r="D514" s="12" t="inlineStr">
        <is>
          <t>Understanding how science-based technologies are evaluated through a risk-benefit analysis.</t>
        </is>
      </c>
      <c r="E514" s="12" t="inlineStr">
        <is>
          <t>1c9d68ae-dacd-43b0-a681-11e6932ef43f</t>
        </is>
      </c>
    </row>
    <row r="515" ht="45" customHeight="1">
      <c r="A515" s="12" t="inlineStr">
        <is>
          <t>Working Scientifically</t>
        </is>
      </c>
      <c r="B515" s="12" t="inlineStr">
        <is>
          <t>Experimental Skills &amp; Strategies</t>
        </is>
      </c>
      <c r="C515" s="13" t="inlineStr">
        <is>
          <t>Diagnostic: Experimental Skills &amp; Strategies [WS0.02]</t>
        </is>
      </c>
      <c r="D515" s="12" t="inlineStr">
        <is>
          <t>A diagnostic for the experimental skills and strategies strand of the working scientifically course.</t>
        </is>
      </c>
      <c r="E515" s="12" t="inlineStr">
        <is>
          <t>9990f01a-db80-4a10-975e-a61c0a0dd37e</t>
        </is>
      </c>
    </row>
    <row r="516" ht="45" customHeight="1">
      <c r="A516" s="12" t="inlineStr">
        <is>
          <t>Working Scientifically</t>
        </is>
      </c>
      <c r="B516" s="12" t="inlineStr">
        <is>
          <t>Experimental Skills &amp; Strategies</t>
        </is>
      </c>
      <c r="C516" s="13" t="inlineStr">
        <is>
          <t>The Scientific Method [WS02.01]</t>
        </is>
      </c>
      <c r="D516" s="12" t="inlineStr">
        <is>
          <t>An introduction to the scientific method.</t>
        </is>
      </c>
      <c r="E516" s="12" t="inlineStr">
        <is>
          <t>2b35ab10-add0-4fde-8a10-b984fca7acda</t>
        </is>
      </c>
    </row>
    <row r="517" ht="45" customHeight="1">
      <c r="A517" s="12" t="inlineStr">
        <is>
          <t>Working Scientifically</t>
        </is>
      </c>
      <c r="B517" s="12" t="inlineStr">
        <is>
          <t>Experimental Skills &amp; Strategies</t>
        </is>
      </c>
      <c r="C517" s="13" t="inlineStr">
        <is>
          <t>Hypotheses &amp; Predictions [WS02.02]</t>
        </is>
      </c>
      <c r="D517" s="12" t="inlineStr">
        <is>
          <t>How to construct hypotheses and predictions.</t>
        </is>
      </c>
      <c r="E517" s="12" t="inlineStr">
        <is>
          <t>a2c4e0e0-6ccf-40a3-b7e3-f8947998ac0e</t>
        </is>
      </c>
    </row>
    <row r="518" ht="45" customHeight="1">
      <c r="A518" s="12" t="inlineStr">
        <is>
          <t>Working Scientifically</t>
        </is>
      </c>
      <c r="B518" s="12" t="inlineStr">
        <is>
          <t>Experimental Skills &amp; Strategies</t>
        </is>
      </c>
      <c r="C518" s="13" t="inlineStr">
        <is>
          <t>Types of Variables [WS02.03]</t>
        </is>
      </c>
      <c r="D518" s="12" t="inlineStr">
        <is>
          <t>Learning about the differences in the types of variable and how to correctly identify them.</t>
        </is>
      </c>
      <c r="E518" s="12" t="inlineStr">
        <is>
          <t>d50e749d-7530-4a15-8779-eaa91e5e98ea</t>
        </is>
      </c>
    </row>
    <row r="519" ht="45" customHeight="1">
      <c r="A519" s="12" t="inlineStr">
        <is>
          <t>Working Scientifically</t>
        </is>
      </c>
      <c r="B519" s="12" t="inlineStr">
        <is>
          <t>Experimental Skills &amp; Strategies</t>
        </is>
      </c>
      <c r="C519" s="13" t="inlineStr">
        <is>
          <t>Measuring &amp; Controlling Variables in a Fair Test [WS02.04]</t>
        </is>
      </c>
      <c r="D519" s="12" t="inlineStr">
        <is>
          <t>Choosing the correct device for measuring different variables and how to control variables to ensure a fair test.</t>
        </is>
      </c>
      <c r="E519" s="12" t="inlineStr">
        <is>
          <t>377ae0b2-8515-4542-a113-cebf961dfa31</t>
        </is>
      </c>
    </row>
    <row r="520" ht="45" customHeight="1">
      <c r="A520" s="12" t="inlineStr">
        <is>
          <t>Working Scientifically</t>
        </is>
      </c>
      <c r="B520" s="12" t="inlineStr">
        <is>
          <t>Experimental Skills &amp; Strategies</t>
        </is>
      </c>
      <c r="C520" s="13" t="inlineStr">
        <is>
          <t>How to Write a Method [WS02.05]</t>
        </is>
      </c>
      <c r="D520" s="12" t="inlineStr">
        <is>
          <t>How to construct a step-by-step method for carrying out a scientific investigation.</t>
        </is>
      </c>
      <c r="E520" s="12" t="inlineStr">
        <is>
          <t>3364ab11-25d5-4ddc-85ff-0b4bfe75fe37</t>
        </is>
      </c>
    </row>
    <row r="521" ht="45" customHeight="1">
      <c r="A521" s="12" t="inlineStr">
        <is>
          <t>Working Scientifically</t>
        </is>
      </c>
      <c r="B521" s="12" t="inlineStr">
        <is>
          <t>Experimental Skills &amp; Strategies</t>
        </is>
      </c>
      <c r="C521" s="13" t="inlineStr">
        <is>
          <t>Recording Data [WS02.06]</t>
        </is>
      </c>
      <c r="D521" s="12" t="inlineStr">
        <is>
          <t>How to accurately read the scales on measuring equipment and to construct tables to accurately record the data collected in an investigation.</t>
        </is>
      </c>
      <c r="E521" s="12" t="inlineStr">
        <is>
          <t>1da29edc-0871-48ea-a623-2084b496a491</t>
        </is>
      </c>
    </row>
    <row r="522" ht="45" customHeight="1">
      <c r="A522" s="12" t="inlineStr">
        <is>
          <t>Working Scientifically</t>
        </is>
      </c>
      <c r="B522" s="12" t="inlineStr">
        <is>
          <t>Experimental Skills &amp; Strategies</t>
        </is>
      </c>
      <c r="C522" s="13" t="inlineStr">
        <is>
          <t>Hazards &amp; Risks [WS02.07]</t>
        </is>
      </c>
      <c r="D522" s="12" t="inlineStr">
        <is>
          <t>Identify the hazards in an investigation and make estimations as to the degree of risk they may pose.</t>
        </is>
      </c>
      <c r="E522" s="12" t="inlineStr">
        <is>
          <t>8173de09-d19e-4bb7-b57e-bf54b2ad97d3</t>
        </is>
      </c>
    </row>
    <row r="523" ht="45" customHeight="1">
      <c r="A523" s="12" t="inlineStr">
        <is>
          <t>Working Scientifically</t>
        </is>
      </c>
      <c r="B523" s="12" t="inlineStr">
        <is>
          <t>Analysis &amp; Evaluation</t>
        </is>
      </c>
      <c r="C523" s="13" t="inlineStr">
        <is>
          <t>Diagnostic: Analysis &amp; Evaluation [WS0.03]</t>
        </is>
      </c>
      <c r="D523" s="12" t="inlineStr">
        <is>
          <t>A diagnostic for the analysis &amp; evaluation strand of the working scientifically course.</t>
        </is>
      </c>
      <c r="E523" s="12" t="inlineStr">
        <is>
          <t>2026272b-26f6-48fe-9fa8-61761746e048</t>
        </is>
      </c>
    </row>
    <row r="524" ht="45" customHeight="1">
      <c r="A524" s="12" t="inlineStr">
        <is>
          <t>Working Scientifically</t>
        </is>
      </c>
      <c r="B524" s="12" t="inlineStr">
        <is>
          <t>Analysis &amp; Evaluation</t>
        </is>
      </c>
      <c r="C524" s="13" t="inlineStr">
        <is>
          <t>Accuracy &amp; Precision [WS03.01]</t>
        </is>
      </c>
      <c r="D524" s="12" t="inlineStr">
        <is>
          <t xml:space="preserve">Describe a data set in terms of accuracy and precision.
</t>
        </is>
      </c>
      <c r="E524" s="12" t="inlineStr">
        <is>
          <t>9a578b0f-f403-42d8-928b-025408af2d44</t>
        </is>
      </c>
    </row>
    <row r="525" ht="45" customHeight="1">
      <c r="A525" s="12" t="inlineStr">
        <is>
          <t>Working Scientifically</t>
        </is>
      </c>
      <c r="B525" s="12" t="inlineStr">
        <is>
          <t>Analysis &amp; Evaluation</t>
        </is>
      </c>
      <c r="C525" s="13" t="inlineStr">
        <is>
          <t>Random &amp; Systematic Errors [WS03.02]</t>
        </is>
      </c>
      <c r="D525" s="12" t="inlineStr">
        <is>
          <t>Describe random and systematic errors.</t>
        </is>
      </c>
      <c r="E525" s="12" t="inlineStr">
        <is>
          <t>7ae22c98-95d1-44bd-ab5a-382922ca3f07</t>
        </is>
      </c>
    </row>
    <row r="526" ht="45" customHeight="1">
      <c r="A526" s="12" t="inlineStr">
        <is>
          <t>Working Scientifically</t>
        </is>
      </c>
      <c r="B526" s="12" t="inlineStr">
        <is>
          <t>Analysis &amp; Evaluation</t>
        </is>
      </c>
      <c r="C526" s="13" t="inlineStr">
        <is>
          <t>Repeatable &amp; Reproducible [WS03.03]</t>
        </is>
      </c>
      <c r="D526" s="12" t="inlineStr">
        <is>
          <t xml:space="preserve">Describe experiments as repeatable and reproducible.
</t>
        </is>
      </c>
      <c r="E526" s="12" t="inlineStr">
        <is>
          <t>962820cb-e675-46a3-840b-b24e0cff749e</t>
        </is>
      </c>
    </row>
    <row r="527" ht="45" customHeight="1">
      <c r="A527" s="12" t="inlineStr">
        <is>
          <t>Working Scientifically</t>
        </is>
      </c>
      <c r="B527" s="12" t="inlineStr">
        <is>
          <t>Analysis &amp; Evaluation</t>
        </is>
      </c>
      <c r="C527" s="13" t="inlineStr">
        <is>
          <t>Uncertainty of Repeated Measurements [WS03.04]</t>
        </is>
      </c>
      <c r="D527" s="12" t="inlineStr">
        <is>
          <t>Identify how to represent the distribution of results with uncertainty around the mean.</t>
        </is>
      </c>
      <c r="E527" s="12" t="inlineStr">
        <is>
          <t>77b96ff6-8198-4e99-821e-20f83da3b06f</t>
        </is>
      </c>
    </row>
    <row r="528" ht="45" customHeight="1">
      <c r="A528" s="12" t="inlineStr">
        <is>
          <t>Working Scientifically</t>
        </is>
      </c>
      <c r="B528" s="12" t="inlineStr">
        <is>
          <t>Analysis &amp; Evaluation</t>
        </is>
      </c>
      <c r="C528" s="13" t="inlineStr">
        <is>
          <t>Calculating Uncertainty of Repeated Measurements [WS03.05]</t>
        </is>
      </c>
      <c r="D528" s="12" t="inlineStr">
        <is>
          <t>Calculate the distribution of results with uncertainty around the mean.</t>
        </is>
      </c>
      <c r="E528" s="12" t="inlineStr">
        <is>
          <t>2ac62c9b-2644-464d-92cc-57f561b95f7d</t>
        </is>
      </c>
    </row>
    <row r="529" ht="45" customHeight="1">
      <c r="A529" s="12" t="inlineStr">
        <is>
          <t>Working Scientifically</t>
        </is>
      </c>
      <c r="B529" s="12" t="inlineStr">
        <is>
          <t>Analysis &amp; Evaluation</t>
        </is>
      </c>
      <c r="C529" s="13" t="inlineStr">
        <is>
          <t>Interpreting Uncertainty of Repeated Measurements [WS03.06]</t>
        </is>
      </c>
      <c r="D529" s="12" t="inlineStr">
        <is>
          <t>Interpret from graphs the distribution of results with uncertainty around the mean.</t>
        </is>
      </c>
      <c r="E529" s="12" t="inlineStr">
        <is>
          <t>d3600001-0708-4e46-ab30-4c11ca0ed80c</t>
        </is>
      </c>
    </row>
    <row r="530" ht="45" customHeight="1">
      <c r="A530" s="12" t="inlineStr">
        <is>
          <t>Working Scientifically</t>
        </is>
      </c>
      <c r="B530" s="12" t="inlineStr">
        <is>
          <t>Analysis &amp; Evaluation</t>
        </is>
      </c>
      <c r="C530" s="13" t="inlineStr">
        <is>
          <t>Patterns &amp; Trends in Tables [WS03.07]</t>
        </is>
      </c>
      <c r="D530" s="12" t="inlineStr">
        <is>
          <t>Identify and describe patterns &amp; trends in tables.</t>
        </is>
      </c>
      <c r="E530" s="12" t="inlineStr">
        <is>
          <t>c38ec04d-4d17-44eb-ac40-f04424543b2b</t>
        </is>
      </c>
    </row>
    <row r="531" ht="45" customHeight="1">
      <c r="A531" s="12" t="inlineStr">
        <is>
          <t>Working Scientifically</t>
        </is>
      </c>
      <c r="B531" s="12" t="inlineStr">
        <is>
          <t>Analysis &amp; Evaluation</t>
        </is>
      </c>
      <c r="C531" s="13" t="inlineStr">
        <is>
          <t>Patterns &amp; Trends in Graphs I [WS03.08]</t>
        </is>
      </c>
      <c r="D531" s="12" t="inlineStr">
        <is>
          <t>Identifying and describing patterns and trends in graphs.</t>
        </is>
      </c>
      <c r="E531" s="12" t="inlineStr">
        <is>
          <t>55ce86c6-5b85-45c1-890f-96f8f5f7066c</t>
        </is>
      </c>
    </row>
    <row r="532" ht="45" customHeight="1">
      <c r="A532" s="12" t="inlineStr">
        <is>
          <t>Working Scientifically</t>
        </is>
      </c>
      <c r="B532" s="12" t="inlineStr">
        <is>
          <t>Analysis &amp; Evaluation</t>
        </is>
      </c>
      <c r="C532" s="13" t="inlineStr">
        <is>
          <t>Patterns &amp; Trends in Graphs II [WS03.09]</t>
        </is>
      </c>
      <c r="D532" s="12" t="inlineStr">
        <is>
          <t>Identify and describe multiple patterns and trends in graphs.</t>
        </is>
      </c>
      <c r="E532" s="12" t="inlineStr">
        <is>
          <t>b2c49eb0-0682-40e4-b16b-541ce6c2d8e6</t>
        </is>
      </c>
    </row>
    <row r="533" ht="45" customHeight="1">
      <c r="A533" s="12" t="inlineStr">
        <is>
          <t>Working Scientifically</t>
        </is>
      </c>
      <c r="B533" s="12" t="inlineStr">
        <is>
          <t>Analysis &amp; Evaluation</t>
        </is>
      </c>
      <c r="C533" s="13" t="inlineStr">
        <is>
          <t>Anomalous Results &amp; Outliers [WS03.10]</t>
        </is>
      </c>
      <c r="D533" s="12" t="inlineStr">
        <is>
          <t>What an anomaly is and how to identify an anomaly.</t>
        </is>
      </c>
      <c r="E533" s="12" t="inlineStr">
        <is>
          <t>aa100dfd-79e5-454b-b873-d8efe5bea6f7</t>
        </is>
      </c>
    </row>
    <row r="534" ht="45" customHeight="1">
      <c r="A534" s="12" t="inlineStr">
        <is>
          <t>Working Scientifically</t>
        </is>
      </c>
      <c r="B534" s="12" t="inlineStr">
        <is>
          <t>Analysis &amp; Evaluation</t>
        </is>
      </c>
      <c r="C534" s="13" t="inlineStr">
        <is>
          <t>Dealing with Anomalous Results &amp; Outliers [WS03.11]</t>
        </is>
      </c>
      <c r="D534" s="12" t="inlineStr">
        <is>
          <t>How to analyse experimental data when it contains an anomaly.</t>
        </is>
      </c>
      <c r="E534" s="12" t="inlineStr">
        <is>
          <t>3af520ef-3c75-428e-9d03-6faa08d3153a</t>
        </is>
      </c>
    </row>
    <row r="535" ht="45" customHeight="1">
      <c r="A535" s="12" t="inlineStr">
        <is>
          <t>Working Scientifically</t>
        </is>
      </c>
      <c r="B535" s="12" t="inlineStr">
        <is>
          <t>Analysis &amp; Evaluation</t>
        </is>
      </c>
      <c r="C535" s="13" t="inlineStr">
        <is>
          <t>Correlation &amp; Causality [WS03.12]</t>
        </is>
      </c>
      <c r="D535" s="12" t="inlineStr">
        <is>
          <t>Identify a correlation and determine if it can be explained using a causal mechanism.</t>
        </is>
      </c>
      <c r="E535" s="12" t="inlineStr">
        <is>
          <t>7211f45c-4722-43b8-ada4-1cc446acffaa</t>
        </is>
      </c>
    </row>
    <row r="536" ht="45" customHeight="1">
      <c r="A536" s="12" t="inlineStr">
        <is>
          <t>Working Scientifically</t>
        </is>
      </c>
      <c r="B536" s="12" t="inlineStr">
        <is>
          <t>Analysis &amp; Evaluation</t>
        </is>
      </c>
      <c r="C536" s="13" t="inlineStr">
        <is>
          <t>Drawing Conclusions [WS03.13]</t>
        </is>
      </c>
      <c r="D536" s="12" t="inlineStr">
        <is>
          <t>How to write a conclusion.</t>
        </is>
      </c>
      <c r="E536" s="12" t="inlineStr">
        <is>
          <t>85fea737-b9ce-4714-a3d0-4067921c29ea</t>
        </is>
      </c>
    </row>
    <row r="537" ht="45" customHeight="1">
      <c r="A537" s="12" t="inlineStr">
        <is>
          <t>Working Scientifically</t>
        </is>
      </c>
      <c r="B537" s="12" t="inlineStr">
        <is>
          <t>Analysis &amp; Evaluation</t>
        </is>
      </c>
      <c r="C537" s="13" t="inlineStr">
        <is>
          <t>Evaluating Experiments: Method [WS03.14]</t>
        </is>
      </c>
      <c r="D537" s="12" t="inlineStr">
        <is>
          <t>How to evaluate a method.</t>
        </is>
      </c>
      <c r="E537" s="12" t="inlineStr">
        <is>
          <t>e014f753-b104-4062-987c-7bc477d9993e</t>
        </is>
      </c>
    </row>
    <row r="538" ht="45" customHeight="1">
      <c r="A538" s="12" t="inlineStr">
        <is>
          <t>Working Scientifically</t>
        </is>
      </c>
      <c r="B538" s="12" t="inlineStr">
        <is>
          <t>Analysis &amp; Evaluation</t>
        </is>
      </c>
      <c r="C538" s="13" t="inlineStr">
        <is>
          <t>Evaluating Experiments: Data [WS03.15]</t>
        </is>
      </c>
      <c r="D538" s="12" t="inlineStr">
        <is>
          <t>Hw to evaluate experimental data.</t>
        </is>
      </c>
      <c r="E538" s="12" t="inlineStr">
        <is>
          <t>bb1fdbdf-cc4a-4290-b26d-aa7a58a8d29e</t>
        </is>
      </c>
    </row>
    <row r="539" ht="45" customHeight="1">
      <c r="A539" s="12" t="inlineStr">
        <is>
          <t>Working Scientifically</t>
        </is>
      </c>
      <c r="B539" s="12" t="inlineStr">
        <is>
          <t>Scientific Vocabulary, Quantities, Units, Symbols &amp; Nomenclature</t>
        </is>
      </c>
      <c r="C539" s="13" t="inlineStr">
        <is>
          <t>Diagnostic: Scientific Vocabulary, Quantities, Units, Symbols &amp; Nomenclature [WS0.04]</t>
        </is>
      </c>
      <c r="D539" s="12" t="inlineStr">
        <is>
          <t>Diagnostic for the scientific vocabulary, quantities, units, symbols &amp; nomenclature topic.</t>
        </is>
      </c>
      <c r="E539" s="12" t="inlineStr">
        <is>
          <t>f3057101-daec-4a93-9f59-0b0dc0bbd424</t>
        </is>
      </c>
    </row>
    <row r="540" ht="45" customHeight="1">
      <c r="A540" s="12" t="inlineStr">
        <is>
          <t>Working Scientifically</t>
        </is>
      </c>
      <c r="B540" s="12" t="inlineStr">
        <is>
          <t>Scientific Vocabulary, Quantities, Units, Symbols &amp; Nomenclature</t>
        </is>
      </c>
      <c r="C540" s="13" t="inlineStr">
        <is>
          <t>Writing Scientific Reports [WS03.16]</t>
        </is>
      </c>
      <c r="D540" s="12" t="inlineStr">
        <is>
          <t>How to write a scientific report.</t>
        </is>
      </c>
      <c r="E540" s="12" t="inlineStr">
        <is>
          <t>93ec927d-e5f2-4253-8eea-7438d21d3ce7</t>
        </is>
      </c>
    </row>
    <row r="541" ht="45" customHeight="1">
      <c r="A541" s="12" t="inlineStr">
        <is>
          <t>Working Scientifically</t>
        </is>
      </c>
      <c r="B541" s="12" t="inlineStr">
        <is>
          <t>Scientific Vocabulary, Quantities, Units, Symbols &amp; Nomenclature</t>
        </is>
      </c>
      <c r="C541" s="13" t="inlineStr">
        <is>
          <t>SI Units: Kilogram (Mass) [WS04.01]</t>
        </is>
      </c>
      <c r="D541" s="12" t="inlineStr">
        <is>
          <t>Understanding the S.I. unit used to measure mass.</t>
        </is>
      </c>
      <c r="E541" s="12" t="inlineStr">
        <is>
          <t>86dfad8d-44e0-481d-9fad-291511b9fdc6</t>
        </is>
      </c>
    </row>
    <row r="542" ht="45" customHeight="1">
      <c r="A542" s="12" t="inlineStr">
        <is>
          <t>Working Scientifically</t>
        </is>
      </c>
      <c r="B542" s="12" t="inlineStr">
        <is>
          <t>Scientific Vocabulary, Quantities, Units, Symbols &amp; Nomenclature</t>
        </is>
      </c>
      <c r="C542" s="13" t="inlineStr">
        <is>
          <t>SI Units: Metre (Length) [WS04.02]</t>
        </is>
      </c>
      <c r="D542" s="12" t="inlineStr">
        <is>
          <t>Understanding the S.I. unit used to measure length.</t>
        </is>
      </c>
      <c r="E542" s="12" t="inlineStr">
        <is>
          <t>612409cc-003c-4e5f-a584-ada905aa1cdc</t>
        </is>
      </c>
    </row>
    <row r="543" ht="45" customHeight="1">
      <c r="A543" s="12" t="inlineStr">
        <is>
          <t>Working Scientifically</t>
        </is>
      </c>
      <c r="B543" s="12" t="inlineStr">
        <is>
          <t>Scientific Vocabulary, Quantities, Units, Symbols &amp; Nomenclature</t>
        </is>
      </c>
      <c r="C543" s="13" t="inlineStr">
        <is>
          <t>SI Units: Second (Time) [WS04.03]</t>
        </is>
      </c>
      <c r="D543" s="12" t="inlineStr">
        <is>
          <t>Understanding the S.I. unit used to measure time.</t>
        </is>
      </c>
      <c r="E543" s="12" t="inlineStr">
        <is>
          <t>8ced28fd-cdc3-4bd7-a270-af12e4253c05</t>
        </is>
      </c>
    </row>
    <row r="544" ht="45" customHeight="1">
      <c r="A544" s="12" t="inlineStr">
        <is>
          <t>Working Scientifically</t>
        </is>
      </c>
      <c r="B544" s="12" t="inlineStr">
        <is>
          <t>Scientific Vocabulary, Quantities, Units, Symbols &amp; Nomenclature</t>
        </is>
      </c>
      <c r="C544" s="13" t="inlineStr">
        <is>
          <t>SI Units: Ampere (Electric Current) [WS04.04]</t>
        </is>
      </c>
      <c r="D544" s="12" t="inlineStr">
        <is>
          <t>Understanding the S.I. unit used to measure electric current.</t>
        </is>
      </c>
      <c r="E544" s="12" t="inlineStr">
        <is>
          <t>a1c51408-f533-44c2-8cf3-08ca03a19a6e</t>
        </is>
      </c>
    </row>
    <row r="545" ht="45" customHeight="1">
      <c r="A545" s="12" t="inlineStr">
        <is>
          <t>Working Scientifically</t>
        </is>
      </c>
      <c r="B545" s="12" t="inlineStr">
        <is>
          <t>Scientific Vocabulary, Quantities, Units, Symbols &amp; Nomenclature</t>
        </is>
      </c>
      <c r="C545" s="13" t="inlineStr">
        <is>
          <t>SI Units: Kelvin (Temperature) [PH1.38]</t>
        </is>
      </c>
      <c r="D545" s="12" t="inlineStr">
        <is>
          <t>Identify the SI unit used to measure temperature.</t>
        </is>
      </c>
      <c r="E545" s="12" t="inlineStr">
        <is>
          <t>e39fc51b-ba12-4b01-b2ac-9d7e09aa81f4</t>
        </is>
      </c>
    </row>
    <row r="546" ht="45" customHeight="1">
      <c r="A546" s="12" t="inlineStr">
        <is>
          <t>Working Scientifically</t>
        </is>
      </c>
      <c r="B546" s="12" t="inlineStr">
        <is>
          <t>Scientific Vocabulary, Quantities, Units, Symbols &amp; Nomenclature</t>
        </is>
      </c>
      <c r="C546" s="13" t="inlineStr">
        <is>
          <t>SI Units: Mole (Amount of Substance) [WS04.05]</t>
        </is>
      </c>
      <c r="D546" s="12" t="inlineStr">
        <is>
          <t>Understanding the S.I. unit used to measure amount of substance.</t>
        </is>
      </c>
      <c r="E546" s="12" t="inlineStr">
        <is>
          <t>ed31722e-33ac-44c9-b34a-d08a56593dec</t>
        </is>
      </c>
    </row>
    <row r="547" ht="45" customHeight="1">
      <c r="A547" s="12" t="inlineStr">
        <is>
          <t>Working Scientifically</t>
        </is>
      </c>
      <c r="B547" s="12" t="inlineStr">
        <is>
          <t>Scientific Vocabulary, Quantities, Units, Symbols &amp; Nomenclature</t>
        </is>
      </c>
      <c r="C547" s="13" t="inlineStr">
        <is>
          <t>SI Units: Candela (Luminous Intensity) [WS04.06]</t>
        </is>
      </c>
      <c r="D547" s="12" t="inlineStr">
        <is>
          <t>Understanding the S.I. unit used to measure luminous intensity.</t>
        </is>
      </c>
      <c r="E547" s="12" t="inlineStr">
        <is>
          <t>c6f34382-337b-4a61-a97f-5ee85b3bd375</t>
        </is>
      </c>
    </row>
    <row r="548" ht="45" customHeight="1">
      <c r="A548" s="12" t="inlineStr">
        <is>
          <t>Working Scientifically</t>
        </is>
      </c>
      <c r="B548" s="12" t="inlineStr">
        <is>
          <t>Scientific Vocabulary, Quantities, Units, Symbols &amp; Nomenclature</t>
        </is>
      </c>
      <c r="C548" s="13" t="inlineStr">
        <is>
          <t>SI Units: Base Units [WS04.07]</t>
        </is>
      </c>
      <c r="D548" s="12" t="inlineStr">
        <is>
          <t>Understanding the base units at the heart of the International System of units.</t>
        </is>
      </c>
      <c r="E548" s="12" t="inlineStr">
        <is>
          <t>18c15c12-543c-4747-96d8-f5d31ee77783</t>
        </is>
      </c>
    </row>
    <row r="549" ht="45" customHeight="1">
      <c r="A549" s="12" t="inlineStr">
        <is>
          <t>Working Scientifically</t>
        </is>
      </c>
      <c r="B549" s="12" t="inlineStr">
        <is>
          <t>Scientific Vocabulary, Quantities, Units, Symbols &amp; Nomenclature</t>
        </is>
      </c>
      <c r="C549" s="13" t="inlineStr">
        <is>
          <t>SI Units: Derived Units [WS04.08]</t>
        </is>
      </c>
      <c r="D549" s="12" t="inlineStr">
        <is>
          <t>Understand that all units can be linked back and derived from the seven S.I. base units.</t>
        </is>
      </c>
      <c r="E549" s="12" t="inlineStr">
        <is>
          <t>75705c23-87b2-4956-87ea-dbebf447ac1f</t>
        </is>
      </c>
    </row>
    <row r="550" ht="45" customHeight="1">
      <c r="A550" s="12" t="inlineStr">
        <is>
          <t>Working Scientifically</t>
        </is>
      </c>
      <c r="B550" s="12" t="inlineStr">
        <is>
          <t>Scientific Vocabulary, Quantities, Units, Symbols &amp; Nomenclature</t>
        </is>
      </c>
      <c r="C550" s="13" t="inlineStr">
        <is>
          <t>SI Units: Prefixes [WS04.09]</t>
        </is>
      </c>
      <c r="D550" s="12" t="inlineStr">
        <is>
          <t>Introduction to prefixes and their use to determine sizes of units relating to subdivisions or multiples of base units.</t>
        </is>
      </c>
      <c r="E550" s="12" t="inlineStr">
        <is>
          <t>1b4923cb-38c7-44dc-b6ee-a8eb46980c0c</t>
        </is>
      </c>
    </row>
    <row r="551" ht="45" customHeight="1">
      <c r="A551" s="12" t="inlineStr">
        <is>
          <t>Working Scientifically</t>
        </is>
      </c>
      <c r="B551" s="12" t="inlineStr">
        <is>
          <t>Scientific Vocabulary, Quantities, Units, Symbols &amp; Nomenclature</t>
        </is>
      </c>
      <c r="C551" s="13" t="inlineStr">
        <is>
          <t>SI Units: Converting Units [WS04.10]</t>
        </is>
      </c>
      <c r="D551" s="12" t="inlineStr">
        <is>
          <t>Understanding how to convert between multiples and subdivisions of S.I. base units.</t>
        </is>
      </c>
      <c r="E551" s="12" t="inlineStr">
        <is>
          <t>abbd801d-713e-4bcd-bcc2-da044289599d</t>
        </is>
      </c>
    </row>
    <row r="552" ht="45" customHeight="1">
      <c r="A552" s="12" t="inlineStr">
        <is>
          <t>Working Scientifically</t>
        </is>
      </c>
      <c r="B552" s="12" t="inlineStr">
        <is>
          <t>Scientific Vocabulary, Quantities, Units, Symbols &amp; Nomenclature</t>
        </is>
      </c>
      <c r="C552" s="13" t="inlineStr">
        <is>
          <t>SI Units: Converting Derived Units [WS04.11]</t>
        </is>
      </c>
      <c r="D552" s="12" t="inlineStr">
        <is>
          <t>Understanding how to convert between multiples and subdivisions of derived units.</t>
        </is>
      </c>
      <c r="E552" s="12" t="inlineStr">
        <is>
          <t>916e6fcf-b5ff-4ce1-9981-a366ecc9227b</t>
        </is>
      </c>
    </row>
    <row r="553" ht="45" customHeight="1">
      <c r="A553" s="12" t="inlineStr">
        <is>
          <t>Working Scientifically</t>
        </is>
      </c>
      <c r="B553" s="12" t="inlineStr">
        <is>
          <t>Scientific Vocabulary, Quantities, Units, Symbols &amp; Nomenclature</t>
        </is>
      </c>
      <c r="C553" s="13" t="inlineStr">
        <is>
          <t>Orders of Magnitude [WS04.12]</t>
        </is>
      </c>
      <c r="D553" s="12" t="inlineStr">
        <is>
          <t>Understanding what orders of magnitude are and how they are represented.</t>
        </is>
      </c>
      <c r="E553" s="12" t="inlineStr">
        <is>
          <t>41eaf501-7077-471a-8239-056401dc947c</t>
        </is>
      </c>
    </row>
    <row r="554" ht="45" customHeight="1">
      <c r="A554" s="12" t="inlineStr">
        <is>
          <t>Working Scientifically</t>
        </is>
      </c>
      <c r="B554" s="12" t="inlineStr">
        <is>
          <t>Measuring Length</t>
        </is>
      </c>
      <c r="C554" s="13" t="inlineStr">
        <is>
          <t>Measuring Length: Using a Ruler [WS05.01]</t>
        </is>
      </c>
      <c r="D554" s="12" t="inlineStr">
        <is>
          <t>How to measure length using a ruler.</t>
        </is>
      </c>
      <c r="E554" s="12" t="inlineStr">
        <is>
          <t>db235909-d91c-4922-861c-e6455d0d4b1d</t>
        </is>
      </c>
    </row>
    <row r="555" ht="45" customHeight="1">
      <c r="A555" s="12" t="inlineStr">
        <is>
          <t>Working Scientifically</t>
        </is>
      </c>
      <c r="B555" s="12" t="inlineStr">
        <is>
          <t>Measuring Length</t>
        </is>
      </c>
      <c r="C555" s="13" t="inlineStr">
        <is>
          <t>Measuring Length: Using a Tape Measure [WS05.02]</t>
        </is>
      </c>
      <c r="D555" s="12" t="inlineStr">
        <is>
          <t>How to measure the length of objects using a tape measure.</t>
        </is>
      </c>
      <c r="E555" s="12" t="inlineStr">
        <is>
          <t>225b5168-b52d-413f-b48f-6940e109a860</t>
        </is>
      </c>
    </row>
    <row r="556" ht="45" customHeight="1">
      <c r="A556" s="12" t="inlineStr">
        <is>
          <t>Working Scientifically</t>
        </is>
      </c>
      <c r="B556" s="12" t="inlineStr">
        <is>
          <t>Measuring Length</t>
        </is>
      </c>
      <c r="C556" s="13" t="inlineStr">
        <is>
          <t>Measuring Length: Using a Trundle Wheel [WS05.03]</t>
        </is>
      </c>
      <c r="D556" s="12" t="inlineStr">
        <is>
          <t>How to measure length with a trundle wheel.</t>
        </is>
      </c>
      <c r="E556" s="12" t="inlineStr">
        <is>
          <t>9885d598-07b4-481a-9c0b-70106a63069c</t>
        </is>
      </c>
    </row>
    <row r="557" ht="45" customHeight="1">
      <c r="A557" s="12" t="inlineStr">
        <is>
          <t>Working Scientifically</t>
        </is>
      </c>
      <c r="B557" s="12" t="inlineStr">
        <is>
          <t>Measuring Area</t>
        </is>
      </c>
      <c r="C557" s="13" t="inlineStr">
        <is>
          <t>Measuring Area: Using Measurements [WS05.04]</t>
        </is>
      </c>
      <c r="D557" s="12" t="inlineStr">
        <is>
          <t>Measuring area using calculations from measurements taken from regular objects.</t>
        </is>
      </c>
      <c r="E557" s="12" t="inlineStr">
        <is>
          <t>238ef7bf-8127-49df-9940-867fb530c09a</t>
        </is>
      </c>
    </row>
    <row r="558" ht="45" customHeight="1">
      <c r="A558" s="12" t="inlineStr">
        <is>
          <t>Working Scientifically</t>
        </is>
      </c>
      <c r="B558" s="12" t="inlineStr">
        <is>
          <t>Measuring Mass</t>
        </is>
      </c>
      <c r="C558" s="13" t="inlineStr">
        <is>
          <t>Measuring Mass: Using a Mass Balance [WS05.05]</t>
        </is>
      </c>
      <c r="D558" s="12" t="inlineStr">
        <is>
          <t>How to measure mass using a mass balance.</t>
        </is>
      </c>
      <c r="E558" s="12" t="inlineStr">
        <is>
          <t>6d40494c-8219-4907-bd97-65e419e6ad6e</t>
        </is>
      </c>
    </row>
    <row r="559" ht="45" customHeight="1">
      <c r="A559" s="12" t="inlineStr">
        <is>
          <t>Working Scientifically</t>
        </is>
      </c>
      <c r="B559" s="12" t="inlineStr">
        <is>
          <t>Measuring Time</t>
        </is>
      </c>
      <c r="C559" s="13" t="inlineStr">
        <is>
          <t>Measuring Time [WS05.06]</t>
        </is>
      </c>
      <c r="D559" s="12" t="inlineStr">
        <is>
          <t xml:space="preserve">How to measure time. </t>
        </is>
      </c>
      <c r="E559" s="12" t="inlineStr">
        <is>
          <t>4507d67c-d15b-4ea4-941b-070653aef61b</t>
        </is>
      </c>
    </row>
    <row r="560" ht="45" customHeight="1">
      <c r="A560" s="12" t="inlineStr">
        <is>
          <t>Working Scientifically</t>
        </is>
      </c>
      <c r="B560" s="12" t="inlineStr">
        <is>
          <t>Measuring Temperature</t>
        </is>
      </c>
      <c r="C560" s="13" t="inlineStr">
        <is>
          <t>Measuring Temperature [WS05.07]</t>
        </is>
      </c>
      <c r="D560" s="12" t="inlineStr">
        <is>
          <t>Temperature and how it is measured using a thermometer.</t>
        </is>
      </c>
      <c r="E560" s="12" t="inlineStr">
        <is>
          <t>067e50b5-e61a-4d28-90c2-20411e194afe</t>
        </is>
      </c>
    </row>
    <row r="561" ht="45" customHeight="1">
      <c r="A561" s="12" t="inlineStr">
        <is>
          <t>Working Scientifically</t>
        </is>
      </c>
      <c r="B561" s="12" t="inlineStr">
        <is>
          <t>Measuring Volume</t>
        </is>
      </c>
      <c r="C561" s="13" t="inlineStr">
        <is>
          <t>Measuring Volume: Cylinders, Beakers &amp; Conical Flasks [WS05.08]</t>
        </is>
      </c>
      <c r="D561" s="12" t="inlineStr">
        <is>
          <t xml:space="preserve">How to measure volumes of liquid using the most appropriate equipment. </t>
        </is>
      </c>
      <c r="E561" s="12" t="inlineStr">
        <is>
          <t>3a5761f3-4ccc-462e-95a8-2a208b9bf9b0</t>
        </is>
      </c>
    </row>
    <row r="562" ht="45" customHeight="1">
      <c r="A562" s="12" t="inlineStr">
        <is>
          <t>Working Scientifically</t>
        </is>
      </c>
      <c r="B562" s="12" t="inlineStr">
        <is>
          <t>Measuring Volume</t>
        </is>
      </c>
      <c r="C562" s="13" t="inlineStr">
        <is>
          <t>Measuring Volume: Pipettes &amp; Burette [WS05.09]</t>
        </is>
      </c>
      <c r="D562" s="12" t="inlineStr">
        <is>
          <t>How to measure small volumes of liquid using the most appropriate equipment.</t>
        </is>
      </c>
      <c r="E562" s="12" t="inlineStr">
        <is>
          <t>87b696f8-0ce6-4703-8249-e27ce06bb42c</t>
        </is>
      </c>
    </row>
    <row r="563" ht="45" customHeight="1">
      <c r="A563" s="12" t="inlineStr">
        <is>
          <t>Working Scientifically</t>
        </is>
      </c>
      <c r="B563" s="12" t="inlineStr">
        <is>
          <t>Measuring Volume</t>
        </is>
      </c>
      <c r="C563" s="13" t="inlineStr">
        <is>
          <t>Measuring Volume: Gas Cylinder &amp; Displacement Technique [WS05.10]</t>
        </is>
      </c>
      <c r="D563" s="12" t="inlineStr">
        <is>
          <t xml:space="preserve">How to measure the volume of gas produced during an experiment. </t>
        </is>
      </c>
      <c r="E563" s="12" t="inlineStr">
        <is>
          <t>67a5a2ee-3a4d-419b-ac09-244fd3964e00</t>
        </is>
      </c>
    </row>
    <row r="564" ht="45" customHeight="1">
      <c r="A564" s="12" t="inlineStr">
        <is>
          <t>Working Scientifically</t>
        </is>
      </c>
      <c r="B564" s="12" t="inlineStr">
        <is>
          <t>Measuring Volume</t>
        </is>
      </c>
      <c r="C564" s="13" t="inlineStr">
        <is>
          <t>Measuring Volume: Solids [WS05.11]</t>
        </is>
      </c>
      <c r="D564" s="12" t="inlineStr">
        <is>
          <t xml:space="preserve">How to measure the volume of regular-shaped and irregular-shaped solids. </t>
        </is>
      </c>
      <c r="E564" s="12" t="inlineStr">
        <is>
          <t>462561a6-04b4-4aa0-b5a2-7a36528c368a</t>
        </is>
      </c>
    </row>
    <row r="565" ht="45" customHeight="1">
      <c r="A565" s="12" t="inlineStr">
        <is>
          <t>Working Scientifically</t>
        </is>
      </c>
      <c r="B565" s="12" t="inlineStr">
        <is>
          <t>Resolution of Apparatus</t>
        </is>
      </c>
      <c r="C565" s="13" t="inlineStr">
        <is>
          <t>Resolution of Apparatus [WS05.12]</t>
        </is>
      </c>
      <c r="D565" s="12" t="inlineStr">
        <is>
          <t xml:space="preserve">Explanation of the term 'resolution' and how to identify it for different scientific apparatus. 
</t>
        </is>
      </c>
      <c r="E565" s="12" t="inlineStr">
        <is>
          <t>a81fa129-4f97-468b-a40e-90157506145e</t>
        </is>
      </c>
    </row>
    <row r="566" ht="45" customHeight="1">
      <c r="A566" s="12" t="inlineStr">
        <is>
          <t>Working Scientifically</t>
        </is>
      </c>
      <c r="B566" s="12" t="inlineStr">
        <is>
          <t>Using a Bunsen Burner</t>
        </is>
      </c>
      <c r="C566" s="13" t="inlineStr">
        <is>
          <t>Using a Bunsen Burner [WS05.13]</t>
        </is>
      </c>
      <c r="D566" s="12" t="inlineStr">
        <is>
          <t>Details on the development of the Bunsen burner, why it is so useful and how to use it safely.</t>
        </is>
      </c>
      <c r="E566" s="12" t="inlineStr">
        <is>
          <t>76ca17c5-0fdd-4d6c-b6d2-92913e4ec01e</t>
        </is>
      </c>
    </row>
    <row r="567" ht="45" customHeight="1">
      <c r="A567" s="12" t="inlineStr">
        <is>
          <t>Working Scientifically</t>
        </is>
      </c>
      <c r="B567" s="12" t="inlineStr">
        <is>
          <t>Methods of Heating</t>
        </is>
      </c>
      <c r="C567" s="13" t="inlineStr">
        <is>
          <t>Methods of Heating [WS05.14]</t>
        </is>
      </c>
      <c r="D567" s="12" t="inlineStr">
        <is>
          <t>A look at the advantages and disadvantages of different methods of heating.</t>
        </is>
      </c>
      <c r="E567" s="12" t="inlineStr">
        <is>
          <t>12d8e14e-91d4-4bd2-94d4-07e01a35d1ab</t>
        </is>
      </c>
    </row>
    <row r="568" ht="45" customHeight="1">
      <c r="A568" s="12" t="inlineStr">
        <is>
          <t>Working Scientifically</t>
        </is>
      </c>
      <c r="B568" s="12" t="inlineStr">
        <is>
          <t>Indicators</t>
        </is>
      </c>
      <c r="C568" s="13" t="inlineStr">
        <is>
          <t>Indicators: Universal indicator [CH4.026]</t>
        </is>
      </c>
      <c r="D568" s="12" t="inlineStr">
        <is>
          <t xml:space="preserve">Describe how universal indicator can be used to estimate the pH of a solution. </t>
        </is>
      </c>
      <c r="E568" s="12" t="inlineStr">
        <is>
          <t>81503490-528b-4154-b907-92f1b837105f</t>
        </is>
      </c>
    </row>
    <row r="569" ht="45" customHeight="1">
      <c r="A569" s="12" t="inlineStr">
        <is>
          <t>Working Scientifically</t>
        </is>
      </c>
      <c r="B569" s="12" t="inlineStr">
        <is>
          <t>Indicators</t>
        </is>
      </c>
      <c r="C569" s="13" t="inlineStr">
        <is>
          <t>Indicators: Litmus [CH4.030]</t>
        </is>
      </c>
      <c r="D569" s="12" t="inlineStr">
        <is>
          <t xml:space="preserve">Describe how litmus can be used to indicate the pH of a solution. </t>
        </is>
      </c>
      <c r="E569" s="12" t="inlineStr">
        <is>
          <t>36fa0c38-52a4-4626-adf9-17dd1feafba3</t>
        </is>
      </c>
    </row>
    <row r="570" ht="45" customHeight="1">
      <c r="A570" s="12" t="inlineStr">
        <is>
          <t>Working Scientifically</t>
        </is>
      </c>
      <c r="B570" s="12" t="inlineStr">
        <is>
          <t>pH Meters</t>
        </is>
      </c>
      <c r="C570" s="13" t="inlineStr">
        <is>
          <t>pH Meters [CH4.033]</t>
        </is>
      </c>
      <c r="D570" s="12" t="inlineStr">
        <is>
          <t>Describe how a pH meter can be used to accurately measure the pH of a solution.</t>
        </is>
      </c>
      <c r="E570" s="12" t="inlineStr">
        <is>
          <t>458db4e7-6591-446b-93f8-ce9b5745ac06</t>
        </is>
      </c>
    </row>
    <row r="571" ht="45" customHeight="1">
      <c r="A571" s="12" t="inlineStr">
        <is>
          <t>Working Scientifically</t>
        </is>
      </c>
      <c r="B571" s="12" t="inlineStr">
        <is>
          <t>Safe &amp; Ethical Use of Living Organisms</t>
        </is>
      </c>
      <c r="C571" s="13" t="inlineStr">
        <is>
          <t>Safe &amp; Ethical Use of Living Organisms [WS05.15]</t>
        </is>
      </c>
      <c r="D571" s="12" t="inlineStr">
        <is>
          <t>Explain how to safely and ethically use living organisms to conduct scientific investigations.</t>
        </is>
      </c>
      <c r="E571" s="12" t="inlineStr">
        <is>
          <t>0a7d55d5-1067-4e25-967c-57b43ec2221b</t>
        </is>
      </c>
    </row>
  </sheetData>
  <mergeCells count="1">
    <mergeCell ref="A6:E6"/>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E497"/>
  <sheetViews>
    <sheetView showGridLines="0" workbookViewId="0">
      <selection activeCell="A1" sqref="A1"/>
    </sheetView>
  </sheetViews>
  <sheetFormatPr baseColWidth="8" defaultRowHeight="15"/>
  <cols>
    <col width="45" customWidth="1" min="1" max="1"/>
    <col width="6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f7823944-f5ef-4701-8e0b-5d55204c4918</t>
        </is>
      </c>
    </row>
    <row r="3">
      <c r="A3" s="2" t="inlineStr">
        <is>
          <t>Combined Science GCSE: AQA Trilogy (F) – Chemistry</t>
        </is>
      </c>
      <c r="D3" s="3" t="inlineStr">
        <is>
          <t>Last updated: 17 July 2026</t>
        </is>
      </c>
    </row>
    <row r="4">
      <c r="A4" s="4" t="inlineStr">
        <is>
          <t>13 Topics   ·   103 Subtopics   ·   490 Nuggets   ·   71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Atomic Structure &amp; the Periodic Table</t>
        </is>
      </c>
      <c r="B8" s="12" t="inlineStr">
        <is>
          <t>Atoms, Elements &amp; Compounds</t>
        </is>
      </c>
      <c r="C8" s="13" t="inlineStr">
        <is>
          <t>Diagnostic: Atoms, Elements &amp; Compounds [CH0.001]</t>
        </is>
      </c>
      <c r="D8" s="12" t="inlineStr">
        <is>
          <t>Diagnostic for recognising and using element symbols, formulae, compound names and state symbols.</t>
        </is>
      </c>
      <c r="E8" s="12" t="inlineStr">
        <is>
          <t>b0d6fdd7-e66c-401a-9a6b-d293ee610367</t>
        </is>
      </c>
    </row>
    <row r="9" ht="45" customHeight="1">
      <c r="A9" s="12" t="inlineStr">
        <is>
          <t>Atomic Structure &amp; the Periodic Table</t>
        </is>
      </c>
      <c r="B9" s="12" t="inlineStr">
        <is>
          <t>Atoms, Elements &amp; Compounds</t>
        </is>
      </c>
      <c r="C9" s="13" t="inlineStr">
        <is>
          <t>Pure Substances: Elements &amp; Compounds [CK20.05]</t>
        </is>
      </c>
      <c r="D9" s="12" t="inlineStr">
        <is>
          <t>Define pure substances, atoms, elements, compounds and molecules. Includes basic particle model descriptions.</t>
        </is>
      </c>
      <c r="E9" s="12" t="inlineStr">
        <is>
          <t>c408c120-25f7-4034-a257-cfbff18d4d02</t>
        </is>
      </c>
    </row>
    <row r="10" ht="45" customHeight="1">
      <c r="A10" s="12" t="inlineStr">
        <is>
          <t>Atomic Structure &amp; the Periodic Table</t>
        </is>
      </c>
      <c r="B10" s="12" t="inlineStr">
        <is>
          <t>Atoms, Elements &amp; Compounds</t>
        </is>
      </c>
      <c r="C10" s="13" t="inlineStr">
        <is>
          <t>Atoms, Elements, Compounds &amp; Molecules [CH1.01]</t>
        </is>
      </c>
      <c r="D10" s="12" t="inlineStr">
        <is>
          <t xml:space="preserve">An introduction to atoms, elements, compounds and molecules. </t>
        </is>
      </c>
      <c r="E10" s="12" t="inlineStr">
        <is>
          <t>7854b719-70ed-4dc2-a2ad-446c28b89ff9</t>
        </is>
      </c>
    </row>
    <row r="11" ht="45" customHeight="1">
      <c r="A11" s="12" t="inlineStr">
        <is>
          <t>Atomic Structure &amp; the Periodic Table</t>
        </is>
      </c>
      <c r="B11" s="12" t="inlineStr">
        <is>
          <t>Atoms, Elements &amp; Compounds</t>
        </is>
      </c>
      <c r="C11" s="13" t="inlineStr">
        <is>
          <t>Element Symbols [CH1.02]</t>
        </is>
      </c>
      <c r="D11" s="12" t="inlineStr">
        <is>
          <t>Use element symbols correctly.</t>
        </is>
      </c>
      <c r="E11" s="12" t="inlineStr">
        <is>
          <t>c4b5136a-9f94-485a-bf8d-6123f0e1e9c0</t>
        </is>
      </c>
    </row>
    <row r="12" ht="45" customHeight="1">
      <c r="A12" s="12" t="inlineStr">
        <is>
          <t>Atomic Structure &amp; the Periodic Table</t>
        </is>
      </c>
      <c r="B12" s="12" t="inlineStr">
        <is>
          <t>Atoms, Elements &amp; Compounds</t>
        </is>
      </c>
      <c r="C12" s="13" t="inlineStr">
        <is>
          <t>Names &amp; Symbols of the First 20 Elements [CH1.03]</t>
        </is>
      </c>
      <c r="D12" s="12" t="inlineStr">
        <is>
          <t>Correctly use the names and symbols of the first 20 elements of the Periodic Table.</t>
        </is>
      </c>
      <c r="E12" s="12" t="inlineStr">
        <is>
          <t>15770ae3-fce2-4ec8-8b9f-1701f5536fa1</t>
        </is>
      </c>
    </row>
    <row r="13" ht="45" customHeight="1">
      <c r="A13" s="12" t="inlineStr">
        <is>
          <t>Atomic Structure &amp; the Periodic Table</t>
        </is>
      </c>
      <c r="B13" s="12" t="inlineStr">
        <is>
          <t>Atoms, Elements &amp; Compounds</t>
        </is>
      </c>
      <c r="C13" s="13" t="inlineStr">
        <is>
          <t>Chemical Formulae [CK20.16]</t>
        </is>
      </c>
      <c r="D13" s="12" t="inlineStr">
        <is>
          <t>Identify the elements in a compound from formulae and give relative proportions of elements. Includes formulae with only two elements and no coefficients.</t>
        </is>
      </c>
      <c r="E13" s="12" t="inlineStr">
        <is>
          <t>80744575-87b3-48e8-8916-7150f81bd7b2</t>
        </is>
      </c>
    </row>
    <row r="14" ht="45" customHeight="1">
      <c r="A14" s="12" t="inlineStr">
        <is>
          <t>Atomic Structure &amp; the Periodic Table</t>
        </is>
      </c>
      <c r="B14" s="12" t="inlineStr">
        <is>
          <t>Atoms, Elements &amp; Compounds</t>
        </is>
      </c>
      <c r="C14" s="13" t="inlineStr">
        <is>
          <t>Chemical Formulae: Ratios &amp; Proportions I [CK20.17]</t>
        </is>
      </c>
      <c r="D14" s="12" t="inlineStr">
        <is>
          <t>Identify and use the relative proportions of given compounds. Includes formulae with only two elements.</t>
        </is>
      </c>
      <c r="E14" s="12" t="inlineStr">
        <is>
          <t>9f1f1a34-cbb5-4baf-866f-5e270f692535</t>
        </is>
      </c>
    </row>
    <row r="15" ht="45" customHeight="1">
      <c r="A15" s="12" t="inlineStr">
        <is>
          <t>Atomic Structure &amp; the Periodic Table</t>
        </is>
      </c>
      <c r="B15" s="12" t="inlineStr">
        <is>
          <t>Atoms, Elements &amp; Compounds</t>
        </is>
      </c>
      <c r="C15" s="13" t="inlineStr">
        <is>
          <t>Chemical Formulae: Ratios &amp; Proportions II [CK20.18]</t>
        </is>
      </c>
      <c r="D15" s="12" t="inlineStr">
        <is>
          <t>Identify and use the relative proportions of given compounds. Includes formulae with up to three elements (3-part ratios).</t>
        </is>
      </c>
      <c r="E15" s="12" t="inlineStr">
        <is>
          <t>c4fca8dc-67b0-4c51-bbc8-f94be3005f4d</t>
        </is>
      </c>
    </row>
    <row r="16" ht="45" customHeight="1">
      <c r="A16" s="12" t="inlineStr">
        <is>
          <t>Atomic Structure &amp; the Periodic Table</t>
        </is>
      </c>
      <c r="B16" s="12" t="inlineStr">
        <is>
          <t>Atoms, Elements &amp; Compounds</t>
        </is>
      </c>
      <c r="C16" s="13" t="inlineStr">
        <is>
          <t>Formulae for Elemental Molecules &amp; Compounds [CH1.04]</t>
        </is>
      </c>
      <c r="D16" s="12" t="inlineStr">
        <is>
          <t>Recall and use the chemical formulae for common elemental molecules and compounds.</t>
        </is>
      </c>
      <c r="E16" s="12" t="inlineStr">
        <is>
          <t>0ea351b5-01cd-459e-a333-268679b4787c</t>
        </is>
      </c>
    </row>
    <row r="17" ht="45" customHeight="1">
      <c r="A17" s="12" t="inlineStr">
        <is>
          <t>Atomic Structure &amp; the Periodic Table</t>
        </is>
      </c>
      <c r="B17" s="12" t="inlineStr">
        <is>
          <t>Atoms, Elements &amp; Compounds</t>
        </is>
      </c>
      <c r="C17" s="13" t="inlineStr">
        <is>
          <t>Formulae for Compounds with Brackets [CH1.05]</t>
        </is>
      </c>
      <c r="D17" s="12" t="inlineStr">
        <is>
          <t>Recall and use the chemical formulae for compounds that include brackets.</t>
        </is>
      </c>
      <c r="E17" s="12" t="inlineStr">
        <is>
          <t>ed150712-f887-4803-95e5-5a9731593f48</t>
        </is>
      </c>
    </row>
    <row r="18" ht="45" customHeight="1">
      <c r="A18" s="12" t="inlineStr">
        <is>
          <t>Atomic Structure &amp; the Periodic Table</t>
        </is>
      </c>
      <c r="B18" s="12" t="inlineStr">
        <is>
          <t>Atoms, Elements &amp; Compounds</t>
        </is>
      </c>
      <c r="C18" s="13" t="inlineStr">
        <is>
          <t>Naming Compounds [CH1.06]</t>
        </is>
      </c>
      <c r="D18" s="12" t="inlineStr">
        <is>
          <t>Describe and use the rules for naming compounds to recall and use the chemical formulae for common elemental molecules and compounds.</t>
        </is>
      </c>
      <c r="E18" s="12" t="inlineStr">
        <is>
          <t>15b6e92a-4b5f-456d-af34-50568879819d</t>
        </is>
      </c>
    </row>
    <row r="19" ht="45" customHeight="1">
      <c r="A19" s="12" t="inlineStr">
        <is>
          <t>Atomic Structure &amp; the Periodic Table</t>
        </is>
      </c>
      <c r="B19" s="12" t="inlineStr">
        <is>
          <t>Atoms, Elements &amp; Compounds</t>
        </is>
      </c>
      <c r="C19" s="13" t="inlineStr">
        <is>
          <t>State Symbols [CH1.07]</t>
        </is>
      </c>
      <c r="D19" s="12" t="inlineStr">
        <is>
          <t>Use state symbols correctly.</t>
        </is>
      </c>
      <c r="E19" s="12" t="inlineStr">
        <is>
          <t>52ebc859-b0ad-42b7-9145-62791bbb2e8f</t>
        </is>
      </c>
    </row>
    <row r="20" ht="45" customHeight="1">
      <c r="A20" s="12" t="inlineStr">
        <is>
          <t>Atomic Structure &amp; the Periodic Table</t>
        </is>
      </c>
      <c r="B20" s="12" t="inlineStr">
        <is>
          <t>Atomic Structure</t>
        </is>
      </c>
      <c r="C20" s="13" t="inlineStr">
        <is>
          <t>Diagnostic: Atomic Structure [CH0.002]</t>
        </is>
      </c>
      <c r="D20" s="12" t="inlineStr">
        <is>
          <t>Diagnostic for describing and using ideas about atomic structure - including isotopes, calculating relative atomic mass and electronic structure.</t>
        </is>
      </c>
      <c r="E20" s="12" t="inlineStr">
        <is>
          <t>df8c9e5d-42be-43d9-aa2d-8dd0aa9a4f3e</t>
        </is>
      </c>
    </row>
    <row r="21" ht="45" customHeight="1">
      <c r="A21" s="12" t="inlineStr">
        <is>
          <t>Atomic Structure &amp; the Periodic Table</t>
        </is>
      </c>
      <c r="B21" s="12" t="inlineStr">
        <is>
          <t>Atomic Structure</t>
        </is>
      </c>
      <c r="C21" s="13" t="inlineStr">
        <is>
          <t>Atomic Structure [CH1.08]</t>
        </is>
      </c>
      <c r="D21" s="12" t="inlineStr">
        <is>
          <t>Describe the structure of the atom.</t>
        </is>
      </c>
      <c r="E21" s="12" t="inlineStr">
        <is>
          <t>c93e9fb5-244b-4eff-91ba-8a9e8ff14eae</t>
        </is>
      </c>
    </row>
    <row r="22" ht="45" customHeight="1">
      <c r="A22" s="12" t="inlineStr">
        <is>
          <t>Atomic Structure &amp; the Periodic Table</t>
        </is>
      </c>
      <c r="B22" s="12" t="inlineStr">
        <is>
          <t>Atomic Structure</t>
        </is>
      </c>
      <c r="C22" s="13" t="inlineStr">
        <is>
          <t>Size of Atoms [CH1.09]</t>
        </is>
      </c>
      <c r="D22" s="12" t="inlineStr">
        <is>
          <t>Recall the radius of an atom/nucleus and relate size and scale of atoms to objects.</t>
        </is>
      </c>
      <c r="E22" s="12" t="inlineStr">
        <is>
          <t>7a7fdf18-1d62-42fb-b3e2-eff1b73fff6f</t>
        </is>
      </c>
    </row>
    <row r="23" ht="45" customHeight="1">
      <c r="A23" s="12" t="inlineStr">
        <is>
          <t>Atomic Structure &amp; the Periodic Table</t>
        </is>
      </c>
      <c r="B23" s="12" t="inlineStr">
        <is>
          <t>Atomic Structure</t>
        </is>
      </c>
      <c r="C23" s="13" t="inlineStr">
        <is>
          <t>Atomic Number &amp; Mass Number [CH1.10]</t>
        </is>
      </c>
      <c r="D23" s="12" t="inlineStr">
        <is>
          <t>Use the atomic number and mass number to calculate the numbers of subatomic particles.</t>
        </is>
      </c>
      <c r="E23" s="12" t="inlineStr">
        <is>
          <t>b1378d58-0a85-4d3a-87d4-308ca784e408</t>
        </is>
      </c>
    </row>
    <row r="24" ht="45" customHeight="1">
      <c r="A24" s="12" t="inlineStr">
        <is>
          <t>Atomic Structure &amp; the Periodic Table</t>
        </is>
      </c>
      <c r="B24" s="12" t="inlineStr">
        <is>
          <t>Atomic Structure</t>
        </is>
      </c>
      <c r="C24" s="13" t="inlineStr">
        <is>
          <t>Isotopes [CH1.11]</t>
        </is>
      </c>
      <c r="D24" s="12" t="inlineStr">
        <is>
          <t>Recall the definition of an isotope and apply it to familiar situations.</t>
        </is>
      </c>
      <c r="E24" s="12" t="inlineStr">
        <is>
          <t>473c1d99-164d-4d81-b5f7-c64f33c37d50</t>
        </is>
      </c>
    </row>
    <row r="25" ht="45" customHeight="1">
      <c r="A25" s="12" t="inlineStr">
        <is>
          <t>Atomic Structure &amp; the Periodic Table</t>
        </is>
      </c>
      <c r="B25" s="12" t="inlineStr">
        <is>
          <t>Atomic Structure</t>
        </is>
      </c>
      <c r="C25" s="13" t="inlineStr">
        <is>
          <t>What is Relative? Mass &amp; Charges [CH1.12]</t>
        </is>
      </c>
      <c r="D25" s="12" t="inlineStr">
        <is>
          <t>Recall the relative masses/charges of subatomic particles and define relative atomic mass.</t>
        </is>
      </c>
      <c r="E25" s="12" t="inlineStr">
        <is>
          <t>c02a59aa-012e-442e-b0f7-d7ef3762d0a8</t>
        </is>
      </c>
    </row>
    <row r="26" ht="45" customHeight="1">
      <c r="A26" s="12" t="inlineStr">
        <is>
          <t>Atomic Structure &amp; the Periodic Table</t>
        </is>
      </c>
      <c r="B26" s="12" t="inlineStr">
        <is>
          <t>Atomic Structure</t>
        </is>
      </c>
      <c r="C26" s="13" t="inlineStr">
        <is>
          <t>Calculating Relative Atomic Mass [CH1.13]</t>
        </is>
      </c>
      <c r="D26" s="12" t="inlineStr">
        <is>
          <t>Calculate relative atomic mass.</t>
        </is>
      </c>
      <c r="E26" s="12" t="inlineStr">
        <is>
          <t>c045eee7-627d-4db6-aa9e-7a23529b6a7e</t>
        </is>
      </c>
    </row>
    <row r="27" ht="45" customHeight="1">
      <c r="A27" s="12" t="inlineStr">
        <is>
          <t>Atomic Structure &amp; the Periodic Table</t>
        </is>
      </c>
      <c r="B27" s="12" t="inlineStr">
        <is>
          <t>Atomic Structure</t>
        </is>
      </c>
      <c r="C27" s="13" t="inlineStr">
        <is>
          <t>Electronic Structure [CH1.14]</t>
        </is>
      </c>
      <c r="D27" s="12" t="inlineStr">
        <is>
          <t xml:space="preserve">Recall the 2, 8, 8 structure and apply this to the first 20 elements. </t>
        </is>
      </c>
      <c r="E27" s="12" t="inlineStr">
        <is>
          <t>b27e7c40-fa92-46fa-94be-65ed6cf74b0a</t>
        </is>
      </c>
    </row>
    <row r="28" ht="45" customHeight="1">
      <c r="A28" s="12" t="inlineStr">
        <is>
          <t>Atomic Structure &amp; the Periodic Table</t>
        </is>
      </c>
      <c r="B28" s="12" t="inlineStr">
        <is>
          <t>Atomic Structure</t>
        </is>
      </c>
      <c r="C28" s="13" t="inlineStr">
        <is>
          <t>Changing Energy Levels [CH1.15]</t>
        </is>
      </c>
      <c r="D28" s="12" t="inlineStr">
        <is>
          <t>Recall that electron arrangements may change with the absorption/emission of electromagnetic radiation and apply this to familiar situations.</t>
        </is>
      </c>
      <c r="E28" s="12" t="inlineStr">
        <is>
          <t>29627385-0daf-49cc-aff1-805015e39fd9</t>
        </is>
      </c>
    </row>
    <row r="29" ht="45" customHeight="1">
      <c r="A29" s="12" t="inlineStr">
        <is>
          <t>Atomic Structure &amp; the Periodic Table</t>
        </is>
      </c>
      <c r="B29" s="12" t="inlineStr">
        <is>
          <t>Chemical Equations</t>
        </is>
      </c>
      <c r="C29" s="13" t="inlineStr">
        <is>
          <t>Diagnostic: Chemical Equations [CH0.003]</t>
        </is>
      </c>
      <c r="D29" s="12" t="inlineStr">
        <is>
          <t>Diagnostic for word and symbol equations.</t>
        </is>
      </c>
      <c r="E29" s="12" t="inlineStr">
        <is>
          <t>0fd27044-429a-47e0-bed9-0d26656d9b2a</t>
        </is>
      </c>
    </row>
    <row r="30" ht="45" customHeight="1">
      <c r="A30" s="12" t="inlineStr">
        <is>
          <t>Atomic Structure &amp; the Periodic Table</t>
        </is>
      </c>
      <c r="B30" s="12" t="inlineStr">
        <is>
          <t>Chemical Equations</t>
        </is>
      </c>
      <c r="C30" s="13" t="inlineStr">
        <is>
          <t>Chemical Reactions [CH1.16]</t>
        </is>
      </c>
      <c r="D30" s="12" t="inlineStr">
        <is>
          <t>Recognise when a simple chemical reaction has occured and use simple word equations.</t>
        </is>
      </c>
      <c r="E30" s="12" t="inlineStr">
        <is>
          <t>8c4457a0-15da-4a40-9e2e-a4f1542b72d6</t>
        </is>
      </c>
    </row>
    <row r="31" ht="45" customHeight="1">
      <c r="A31" s="12" t="inlineStr">
        <is>
          <t>Atomic Structure &amp; the Periodic Table</t>
        </is>
      </c>
      <c r="B31" s="12" t="inlineStr">
        <is>
          <t>Chemical Equations</t>
        </is>
      </c>
      <c r="C31" s="13" t="inlineStr">
        <is>
          <t>Writing Word Equations [CH1.17]</t>
        </is>
      </c>
      <c r="D31" s="12" t="inlineStr">
        <is>
          <t>Write and extract information from word equations.</t>
        </is>
      </c>
      <c r="E31" s="12" t="inlineStr">
        <is>
          <t>115e7efc-be0e-45c9-92cd-4f1e38202ea7</t>
        </is>
      </c>
    </row>
    <row r="32" ht="45" customHeight="1">
      <c r="A32" s="12" t="inlineStr">
        <is>
          <t>Atomic Structure &amp; the Periodic Table</t>
        </is>
      </c>
      <c r="B32" s="12" t="inlineStr">
        <is>
          <t>Chemical Equations</t>
        </is>
      </c>
      <c r="C32" s="13" t="inlineStr">
        <is>
          <t>Writing Simple Formula Equations [CH1.18]</t>
        </is>
      </c>
      <c r="D32" s="12" t="inlineStr">
        <is>
          <t>Write and extract information from simple formula equations.</t>
        </is>
      </c>
      <c r="E32" s="12" t="inlineStr">
        <is>
          <t>88acfbd7-09f2-4ff5-a4df-9c1fac9cd8d5</t>
        </is>
      </c>
    </row>
    <row r="33" ht="45" customHeight="1">
      <c r="A33" s="12" t="inlineStr">
        <is>
          <t>Atomic Structure &amp; the Periodic Table</t>
        </is>
      </c>
      <c r="B33" s="12" t="inlineStr">
        <is>
          <t>Chemical Equations</t>
        </is>
      </c>
      <c r="C33" s="13" t="inlineStr">
        <is>
          <t>Balancing Chemical Equations I [CH1.19]</t>
        </is>
      </c>
      <c r="D33" s="12" t="inlineStr">
        <is>
          <t>Balance simple chemical equations (no brackets).</t>
        </is>
      </c>
      <c r="E33" s="12" t="inlineStr">
        <is>
          <t>aeb73dea-6db0-4a9a-8338-413555d8fd74</t>
        </is>
      </c>
    </row>
    <row r="34" ht="45" customHeight="1">
      <c r="A34" s="12" t="inlineStr">
        <is>
          <t>Atomic Structure &amp; the Periodic Table</t>
        </is>
      </c>
      <c r="B34" s="12" t="inlineStr">
        <is>
          <t>Chemical Equations</t>
        </is>
      </c>
      <c r="C34" s="13" t="inlineStr">
        <is>
          <t>Balancing Chemical Equations II [CH1.20]</t>
        </is>
      </c>
      <c r="D34" s="12" t="inlineStr">
        <is>
          <t>Balance chemical equations (with brackets).</t>
        </is>
      </c>
      <c r="E34" s="12" t="inlineStr">
        <is>
          <t>688120ce-d38b-4d05-9d99-6c7a196e8ece</t>
        </is>
      </c>
    </row>
    <row r="35" ht="45" customHeight="1">
      <c r="A35" s="12" t="inlineStr">
        <is>
          <t>Atomic Structure &amp; the Periodic Table</t>
        </is>
      </c>
      <c r="B35" s="12" t="inlineStr">
        <is>
          <t>Pure Substances, Mixtures &amp; Separation Techniques</t>
        </is>
      </c>
      <c r="C35" s="13" t="inlineStr">
        <is>
          <t>Diagnostic: Pure Substances, Mixtures &amp; Separation Techniques [CH0.005]</t>
        </is>
      </c>
      <c r="D35" s="12" t="inlineStr">
        <is>
          <t>Diagnostic for separation techniques.</t>
        </is>
      </c>
      <c r="E35" s="12" t="inlineStr">
        <is>
          <t>be55c8a8-bd7b-4ed0-a14f-f88d0a52091f</t>
        </is>
      </c>
    </row>
    <row r="36" ht="45" customHeight="1">
      <c r="A36" s="12" t="inlineStr">
        <is>
          <t>Atomic Structure &amp; the Periodic Table</t>
        </is>
      </c>
      <c r="B36" s="12" t="inlineStr">
        <is>
          <t>Pure Substances, Mixtures &amp; Separation Techniques</t>
        </is>
      </c>
      <c r="C36" s="13" t="inlineStr">
        <is>
          <t>Pure Substances &amp; Mixtures [CH1.22]</t>
        </is>
      </c>
      <c r="D36" s="12" t="inlineStr">
        <is>
          <t>Define 'pure' and 'mixture' and identify pure substances and mixtures from diagrams and text.</t>
        </is>
      </c>
      <c r="E36" s="12" t="inlineStr">
        <is>
          <t>6d5e86d4-8117-4d29-800e-f930137d7382</t>
        </is>
      </c>
    </row>
    <row r="37" ht="45" customHeight="1">
      <c r="A37" s="12" t="inlineStr">
        <is>
          <t>Atomic Structure &amp; the Periodic Table</t>
        </is>
      </c>
      <c r="B37" s="12" t="inlineStr">
        <is>
          <t>Pure Substances, Mixtures &amp; Separation Techniques</t>
        </is>
      </c>
      <c r="C37" s="13" t="inlineStr">
        <is>
          <t>Dissolving [CK20.07]</t>
        </is>
      </c>
      <c r="D37" s="12" t="inlineStr">
        <is>
          <t>Describe dissolving and use key words relating to solutions. Does not include the particle model.</t>
        </is>
      </c>
      <c r="E37" s="12" t="inlineStr">
        <is>
          <t>7ad0d0ec-cca9-4fe2-a15d-402c5031ae51</t>
        </is>
      </c>
    </row>
    <row r="38" ht="45" customHeight="1">
      <c r="A38" s="12" t="inlineStr">
        <is>
          <t>Atomic Structure &amp; the Periodic Table</t>
        </is>
      </c>
      <c r="B38" s="12" t="inlineStr">
        <is>
          <t>Pure Substances, Mixtures &amp; Separation Techniques</t>
        </is>
      </c>
      <c r="C38" s="13" t="inlineStr">
        <is>
          <t>Separating Mixtures [CH1.23]</t>
        </is>
      </c>
      <c r="D38" s="12" t="inlineStr">
        <is>
          <t>Identify different separating techniques and apply knowledge to solve simple problems.</t>
        </is>
      </c>
      <c r="E38" s="12" t="inlineStr">
        <is>
          <t>cb8d07b8-e471-49f5-8ca4-0e8786185fd3</t>
        </is>
      </c>
    </row>
    <row r="39" ht="45" customHeight="1">
      <c r="A39" s="12" t="inlineStr">
        <is>
          <t>Atomic Structure &amp; the Periodic Table</t>
        </is>
      </c>
      <c r="B39" s="12" t="inlineStr">
        <is>
          <t>Pure Substances, Mixtures &amp; Separation Techniques</t>
        </is>
      </c>
      <c r="C39" s="13" t="inlineStr">
        <is>
          <t>Keywords Relating to Solutions [CH1.24]</t>
        </is>
      </c>
      <c r="D39" s="12" t="inlineStr">
        <is>
          <t>Use the keywords relating to solutions correctly. Includes the particle model to explain dissolving.</t>
        </is>
      </c>
      <c r="E39" s="12" t="inlineStr">
        <is>
          <t>99a304b3-811b-4d3d-b9cc-ac6665c8a0df</t>
        </is>
      </c>
    </row>
    <row r="40" ht="45" customHeight="1">
      <c r="A40" s="12" t="inlineStr">
        <is>
          <t>Atomic Structure &amp; the Periodic Table</t>
        </is>
      </c>
      <c r="B40" s="12" t="inlineStr">
        <is>
          <t>Pure Substances, Mixtures &amp; Separation Techniques</t>
        </is>
      </c>
      <c r="C40" s="13" t="inlineStr">
        <is>
          <t>Filtration [CH1.25]</t>
        </is>
      </c>
      <c r="D40" s="12" t="inlineStr">
        <is>
          <t>Recall the method for carrying out filtration and its uses.</t>
        </is>
      </c>
      <c r="E40" s="12" t="inlineStr">
        <is>
          <t>6dc5ca23-89e6-407a-995c-7f46218d3228</t>
        </is>
      </c>
    </row>
    <row r="41" ht="45" customHeight="1">
      <c r="A41" s="12" t="inlineStr">
        <is>
          <t>Atomic Structure &amp; the Periodic Table</t>
        </is>
      </c>
      <c r="B41" s="12" t="inlineStr">
        <is>
          <t>Pure Substances, Mixtures &amp; Separation Techniques</t>
        </is>
      </c>
      <c r="C41" s="13" t="inlineStr">
        <is>
          <t>Evaporation [CH1.26]</t>
        </is>
      </c>
      <c r="D41" s="12" t="inlineStr">
        <is>
          <t>Recall the method for carrying out evaporation and its uses.</t>
        </is>
      </c>
      <c r="E41" s="12" t="inlineStr">
        <is>
          <t>c3460457-28a0-439d-9ca1-fbaf512fed79</t>
        </is>
      </c>
    </row>
    <row r="42" ht="45" customHeight="1">
      <c r="A42" s="12" t="inlineStr">
        <is>
          <t>Atomic Structure &amp; the Periodic Table</t>
        </is>
      </c>
      <c r="B42" s="12" t="inlineStr">
        <is>
          <t>Pure Substances, Mixtures &amp; Separation Techniques</t>
        </is>
      </c>
      <c r="C42" s="13" t="inlineStr">
        <is>
          <t>Crystallisation [CH1.27]</t>
        </is>
      </c>
      <c r="D42" s="12" t="inlineStr">
        <is>
          <t>Recall the method for carrying out crystallisation and its uses.</t>
        </is>
      </c>
      <c r="E42" s="12" t="inlineStr">
        <is>
          <t>3057d570-5661-4699-aa7c-9bd1fa9ff36b</t>
        </is>
      </c>
    </row>
    <row r="43" ht="45" customHeight="1">
      <c r="A43" s="12" t="inlineStr">
        <is>
          <t>Atomic Structure &amp; the Periodic Table</t>
        </is>
      </c>
      <c r="B43" s="12" t="inlineStr">
        <is>
          <t>Pure Substances, Mixtures &amp; Separation Techniques</t>
        </is>
      </c>
      <c r="C43" s="13" t="inlineStr">
        <is>
          <t>Practical: Simple Distillation [CH1.28]</t>
        </is>
      </c>
      <c r="D43" s="12" t="inlineStr">
        <is>
          <t>Recall the method for carrying out simple distillation and its uses.</t>
        </is>
      </c>
      <c r="E43" s="12" t="inlineStr">
        <is>
          <t>656c6270-26ae-4a32-a010-e03f0a88b262</t>
        </is>
      </c>
    </row>
    <row r="44" ht="45" customHeight="1">
      <c r="A44" s="12" t="inlineStr">
        <is>
          <t>Atomic Structure &amp; the Periodic Table</t>
        </is>
      </c>
      <c r="B44" s="12" t="inlineStr">
        <is>
          <t>Pure Substances, Mixtures &amp; Separation Techniques</t>
        </is>
      </c>
      <c r="C44" s="13" t="inlineStr">
        <is>
          <t>Fractional Distillation [CH1.29]</t>
        </is>
      </c>
      <c r="D44" s="12" t="inlineStr">
        <is>
          <t>Recall the method for carrying out fractional distillation and its uses.</t>
        </is>
      </c>
      <c r="E44" s="12" t="inlineStr">
        <is>
          <t>26dbe3b4-9e6a-4edb-88b2-e70049f87056</t>
        </is>
      </c>
    </row>
    <row r="45" ht="45" customHeight="1">
      <c r="A45" s="12" t="inlineStr">
        <is>
          <t>Atomic Structure &amp; the Periodic Table</t>
        </is>
      </c>
      <c r="B45" s="12" t="inlineStr">
        <is>
          <t>Pure Substances, Mixtures &amp; Separation Techniques</t>
        </is>
      </c>
      <c r="C45" s="13" t="inlineStr">
        <is>
          <t>Paper Chromatography [CH1.30]</t>
        </is>
      </c>
      <c r="D45" s="12" t="inlineStr">
        <is>
          <t>Recall the method for carrying out paper chromatography and its uses.</t>
        </is>
      </c>
      <c r="E45" s="12" t="inlineStr">
        <is>
          <t>0d171de2-0f45-46c4-a758-7391b042190d</t>
        </is>
      </c>
    </row>
    <row r="46" ht="45" customHeight="1">
      <c r="A46" s="12" t="inlineStr">
        <is>
          <t>Atomic Structure &amp; the Periodic Table</t>
        </is>
      </c>
      <c r="B46" s="12" t="inlineStr">
        <is>
          <t>Pure Substances, Mixtures &amp; Separation Techniques</t>
        </is>
      </c>
      <c r="C46" s="13" t="inlineStr">
        <is>
          <t>Which Separation Technique? [CH1.31]</t>
        </is>
      </c>
      <c r="D46" s="12" t="inlineStr">
        <is>
          <t>Apply knowledge of separation techniques to solve problems.</t>
        </is>
      </c>
      <c r="E46" s="12" t="inlineStr">
        <is>
          <t>e8c18b13-8e0c-4a5f-8ed5-d2ba210334be</t>
        </is>
      </c>
    </row>
    <row r="47" ht="45" customHeight="1">
      <c r="A47" s="12" t="inlineStr">
        <is>
          <t>Atomic Structure &amp; the Periodic Table</t>
        </is>
      </c>
      <c r="B47" s="12" t="inlineStr">
        <is>
          <t>History of the Atom</t>
        </is>
      </c>
      <c r="C47" s="13" t="inlineStr">
        <is>
          <t>Diagnostic: History of the Atom [CH0.006]</t>
        </is>
      </c>
      <c r="D47" s="12" t="inlineStr">
        <is>
          <t>Diagnostic for the development of the model of the atom.</t>
        </is>
      </c>
      <c r="E47" s="12" t="inlineStr">
        <is>
          <t>79424fcd-7a47-4808-9fd7-2544a5f36651</t>
        </is>
      </c>
    </row>
    <row r="48" ht="45" customHeight="1">
      <c r="A48" s="12" t="inlineStr">
        <is>
          <t>Atomic Structure &amp; the Periodic Table</t>
        </is>
      </c>
      <c r="B48" s="12" t="inlineStr">
        <is>
          <t>History of the Atom</t>
        </is>
      </c>
      <c r="C48" s="13" t="inlineStr">
        <is>
          <t>Development of Scientific Models [CH1.32]</t>
        </is>
      </c>
      <c r="D48" s="12" t="inlineStr">
        <is>
          <t>Describe the scientific method and identify different types of model.</t>
        </is>
      </c>
      <c r="E48" s="12" t="inlineStr">
        <is>
          <t>f3f174e0-6cc9-4c3b-bab3-d88d457d61ac</t>
        </is>
      </c>
    </row>
    <row r="49" ht="45" customHeight="1">
      <c r="A49" s="12" t="inlineStr">
        <is>
          <t>Atomic Structure &amp; the Periodic Table</t>
        </is>
      </c>
      <c r="B49" s="12" t="inlineStr">
        <is>
          <t>History of the Atom</t>
        </is>
      </c>
      <c r="C49" s="13" t="inlineStr">
        <is>
          <t>Dalton's Atomic Theory of Matter [CH1.33]</t>
        </is>
      </c>
      <c r="D49" s="12" t="inlineStr">
        <is>
          <t>Describe and use early models of the atom.</t>
        </is>
      </c>
      <c r="E49" s="12" t="inlineStr">
        <is>
          <t>dc8eac9e-a635-4ef1-a838-212104bb7ebf</t>
        </is>
      </c>
    </row>
    <row r="50" ht="45" customHeight="1">
      <c r="A50" s="12" t="inlineStr">
        <is>
          <t>Atomic Structure &amp; the Periodic Table</t>
        </is>
      </c>
      <c r="B50" s="12" t="inlineStr">
        <is>
          <t>History of the Atom</t>
        </is>
      </c>
      <c r="C50" s="13" t="inlineStr">
        <is>
          <t>Thomson's Plum Pudding Model [CH1.34]</t>
        </is>
      </c>
      <c r="D50" s="12" t="inlineStr">
        <is>
          <t xml:space="preserve">Describe and use the Plum Pudding Model, and explain how the model was developed. </t>
        </is>
      </c>
      <c r="E50" s="12" t="inlineStr">
        <is>
          <t>9e79b741-92e1-47e2-849e-3d07ea913667</t>
        </is>
      </c>
    </row>
    <row r="51" ht="45" customHeight="1">
      <c r="A51" s="12" t="inlineStr">
        <is>
          <t>Atomic Structure &amp; the Periodic Table</t>
        </is>
      </c>
      <c r="B51" s="12" t="inlineStr">
        <is>
          <t>History of the Atom</t>
        </is>
      </c>
      <c r="C51" s="13" t="inlineStr">
        <is>
          <t>Rutherford's Nuclear Model [CH1.35]</t>
        </is>
      </c>
      <c r="D51" s="12" t="inlineStr">
        <is>
          <t xml:space="preserve">Describe and use the Nuclear Model, and explain how the model was developed. </t>
        </is>
      </c>
      <c r="E51" s="12" t="inlineStr">
        <is>
          <t>e611f30d-a5ab-4e7f-a42d-e51771450c79</t>
        </is>
      </c>
    </row>
    <row r="52" ht="45" customHeight="1">
      <c r="A52" s="12" t="inlineStr">
        <is>
          <t>Atomic Structure &amp; the Periodic Table</t>
        </is>
      </c>
      <c r="B52" s="12" t="inlineStr">
        <is>
          <t>History of the Atom</t>
        </is>
      </c>
      <c r="C52" s="13" t="inlineStr">
        <is>
          <t>Bohr's Planetary Model [CH1.36]</t>
        </is>
      </c>
      <c r="D52" s="12" t="inlineStr">
        <is>
          <t xml:space="preserve">Describe and use the Planetary Model, and explain how the model was developed. </t>
        </is>
      </c>
      <c r="E52" s="12" t="inlineStr">
        <is>
          <t>1ae330f4-2d65-42c4-a84c-4aadfb70da5e</t>
        </is>
      </c>
    </row>
    <row r="53" ht="45" customHeight="1">
      <c r="A53" s="12" t="inlineStr">
        <is>
          <t>Atomic Structure &amp; the Periodic Table</t>
        </is>
      </c>
      <c r="B53" s="12" t="inlineStr">
        <is>
          <t>History of the Atom</t>
        </is>
      </c>
      <c r="C53" s="13" t="inlineStr">
        <is>
          <t>Discovery of Protons [CH1.37]</t>
        </is>
      </c>
      <c r="D53" s="12" t="inlineStr">
        <is>
          <t>Recall the discovery of protons and explain how this added to the model of the atom.</t>
        </is>
      </c>
      <c r="E53" s="12" t="inlineStr">
        <is>
          <t>e61bff4d-5122-4bee-8e1e-e1e14a75ece5</t>
        </is>
      </c>
    </row>
    <row r="54" ht="45" customHeight="1">
      <c r="A54" s="12" t="inlineStr">
        <is>
          <t>Atomic Structure &amp; the Periodic Table</t>
        </is>
      </c>
      <c r="B54" s="12" t="inlineStr">
        <is>
          <t>History of the Atom</t>
        </is>
      </c>
      <c r="C54" s="13" t="inlineStr">
        <is>
          <t>Chadwick &amp; the Discovery of the Neutron [CH1.38]</t>
        </is>
      </c>
      <c r="D54" s="12" t="inlineStr">
        <is>
          <t>Recall the discovery of neutrons and explain how this added to the model of the atom.</t>
        </is>
      </c>
      <c r="E54" s="12" t="inlineStr">
        <is>
          <t>7c5061b4-7c27-4fb5-99cb-0f5b129c8f63</t>
        </is>
      </c>
    </row>
    <row r="55" ht="45" customHeight="1">
      <c r="A55" s="12" t="inlineStr">
        <is>
          <t>Atomic Structure &amp; the Periodic Table</t>
        </is>
      </c>
      <c r="B55" s="12" t="inlineStr">
        <is>
          <t>History of the Atom</t>
        </is>
      </c>
      <c r="C55" s="13" t="inlineStr">
        <is>
          <t>History of the Atom: Timeline [CH1.39]</t>
        </is>
      </c>
      <c r="D55" s="12" t="inlineStr">
        <is>
          <t>Recall the timeline of the atomic model and identify the different models from diagrams.</t>
        </is>
      </c>
      <c r="E55" s="12" t="inlineStr">
        <is>
          <t>822d2df3-39ad-41c8-a021-5b4f011ae61b</t>
        </is>
      </c>
    </row>
    <row r="56" ht="45" customHeight="1">
      <c r="A56" s="12" t="inlineStr">
        <is>
          <t>Atomic Structure &amp; the Periodic Table</t>
        </is>
      </c>
      <c r="B56" s="12" t="inlineStr">
        <is>
          <t>History of the Atom</t>
        </is>
      </c>
      <c r="C56" s="13" t="inlineStr">
        <is>
          <t>Plum Pudding vs the Nuclear Model [CH1.40]</t>
        </is>
      </c>
      <c r="D56" s="12" t="inlineStr">
        <is>
          <t>Compare the Plum Pudding Model to the Nuclear Model of the atom.</t>
        </is>
      </c>
      <c r="E56" s="12" t="inlineStr">
        <is>
          <t>0bf09d05-a8cf-4b20-bbe6-320ec86fc9d6</t>
        </is>
      </c>
    </row>
    <row r="57" ht="45" customHeight="1">
      <c r="A57" s="12" t="inlineStr">
        <is>
          <t>Atomic Structure &amp; the Periodic Table</t>
        </is>
      </c>
      <c r="B57" s="12" t="inlineStr">
        <is>
          <t>The Periodic Table</t>
        </is>
      </c>
      <c r="C57" s="13" t="inlineStr">
        <is>
          <t>Diagnostic: The Periodic Table [CH0.007]</t>
        </is>
      </c>
      <c r="D57" s="12" t="inlineStr">
        <is>
          <t>Diagnostic for the development of the periodic table, forming ions and the properties of groups 0, 1 and 7.</t>
        </is>
      </c>
      <c r="E57" s="12" t="inlineStr">
        <is>
          <t>6642e731-e6e8-48b3-bf38-cbb92e4f580b</t>
        </is>
      </c>
    </row>
    <row r="58" ht="45" customHeight="1">
      <c r="A58" s="12" t="inlineStr">
        <is>
          <t>Atomic Structure &amp; the Periodic Table</t>
        </is>
      </c>
      <c r="B58" s="12" t="inlineStr">
        <is>
          <t>The Periodic Table</t>
        </is>
      </c>
      <c r="C58" s="13" t="inlineStr">
        <is>
          <t>Periodic Table: Introduction [CK20.11]</t>
        </is>
      </c>
      <c r="D58" s="12" t="inlineStr">
        <is>
          <t>Identify groups, periods, halogens, noble gases and where metals are found.</t>
        </is>
      </c>
      <c r="E58" s="12" t="inlineStr">
        <is>
          <t>be76540c-d8d5-4d85-a155-9cbd1fcaf0e2</t>
        </is>
      </c>
    </row>
    <row r="59" ht="45" customHeight="1">
      <c r="A59" s="12" t="inlineStr">
        <is>
          <t>Atomic Structure &amp; the Periodic Table</t>
        </is>
      </c>
      <c r="B59" s="12" t="inlineStr">
        <is>
          <t>The Periodic Table</t>
        </is>
      </c>
      <c r="C59" s="13" t="inlineStr">
        <is>
          <t>Periodic Table: Modern [CH1.41]</t>
        </is>
      </c>
      <c r="D59" s="12" t="inlineStr">
        <is>
          <t>Use the modern periodic table.</t>
        </is>
      </c>
      <c r="E59" s="12" t="inlineStr">
        <is>
          <t>53538c80-5477-430e-98f8-a1567325692e</t>
        </is>
      </c>
    </row>
    <row r="60" ht="45" customHeight="1">
      <c r="A60" s="12" t="inlineStr">
        <is>
          <t>Atomic Structure &amp; the Periodic Table</t>
        </is>
      </c>
      <c r="B60" s="12" t="inlineStr">
        <is>
          <t>The Periodic Table</t>
        </is>
      </c>
      <c r="C60" s="13" t="inlineStr">
        <is>
          <t>Periodic Table: Early Versions [CH1.42]</t>
        </is>
      </c>
      <c r="D60" s="12" t="inlineStr">
        <is>
          <t xml:space="preserve">Describe and use early periodic tables, particularly Newlands'. </t>
        </is>
      </c>
      <c r="E60" s="12" t="inlineStr">
        <is>
          <t>54d28d70-fbeb-453b-bbe4-8e7b7dc34050</t>
        </is>
      </c>
    </row>
    <row r="61" ht="45" customHeight="1">
      <c r="A61" s="12" t="inlineStr">
        <is>
          <t>Atomic Structure &amp; the Periodic Table</t>
        </is>
      </c>
      <c r="B61" s="12" t="inlineStr">
        <is>
          <t>The Periodic Table</t>
        </is>
      </c>
      <c r="C61" s="13" t="inlineStr">
        <is>
          <t>Periodic Table: Mendeleev's  [CH1.43]</t>
        </is>
      </c>
      <c r="D61" s="12" t="inlineStr">
        <is>
          <t>Describe and use Mendeleev's periodic table.</t>
        </is>
      </c>
      <c r="E61" s="12" t="inlineStr">
        <is>
          <t>95affad1-dc07-435f-b2ef-ecbec62e485b</t>
        </is>
      </c>
    </row>
    <row r="62" ht="45" customHeight="1">
      <c r="A62" s="12" t="inlineStr">
        <is>
          <t>Atomic Structure &amp; the Periodic Table</t>
        </is>
      </c>
      <c r="B62" s="12" t="inlineStr">
        <is>
          <t>The Periodic Table</t>
        </is>
      </c>
      <c r="C62" s="13" t="inlineStr">
        <is>
          <t>Periodic Table: Comparing Newlands' &amp; Mendeleev's Tables [CH1.44]</t>
        </is>
      </c>
      <c r="D62" s="12" t="inlineStr">
        <is>
          <t>Compare Newlands' periodic table to Mendeleev's periodic table.</t>
        </is>
      </c>
      <c r="E62" s="12" t="inlineStr">
        <is>
          <t>7f6ac688-81a6-4943-85b5-3be145c0e0dd</t>
        </is>
      </c>
    </row>
    <row r="63" ht="45" customHeight="1">
      <c r="A63" s="12" t="inlineStr">
        <is>
          <t>Atomic Structure &amp; the Periodic Table</t>
        </is>
      </c>
      <c r="B63" s="12" t="inlineStr">
        <is>
          <t>The Periodic Table</t>
        </is>
      </c>
      <c r="C63" s="13" t="inlineStr">
        <is>
          <t>Periodic Table: Development of the Modern Periodic Table  [CH1.45]</t>
        </is>
      </c>
      <c r="D63" s="12" t="inlineStr">
        <is>
          <t>Describe the arrangement of the modern periodic table and apply this knowledge.</t>
        </is>
      </c>
      <c r="E63" s="12" t="inlineStr">
        <is>
          <t>cb6cea18-9f67-4116-a6cf-27497acad531</t>
        </is>
      </c>
    </row>
    <row r="64" ht="45" customHeight="1">
      <c r="A64" s="12" t="inlineStr">
        <is>
          <t>Atomic Structure &amp; the Periodic Table</t>
        </is>
      </c>
      <c r="B64" s="12" t="inlineStr">
        <is>
          <t>The Periodic Table</t>
        </is>
      </c>
      <c r="C64" s="13" t="inlineStr">
        <is>
          <t>Forming Ions [CH1.46]</t>
        </is>
      </c>
      <c r="D64" s="12" t="inlineStr">
        <is>
          <t>Describe how ions form, draw and write the electronic structure of ions and identify ion formed using the periodic table.</t>
        </is>
      </c>
      <c r="E64" s="12" t="inlineStr">
        <is>
          <t>47877b81-dbeb-409b-9444-c615167e3a3b</t>
        </is>
      </c>
    </row>
    <row r="65" ht="45" customHeight="1">
      <c r="A65" s="12" t="inlineStr">
        <is>
          <t>Atomic Structure &amp; the Periodic Table</t>
        </is>
      </c>
      <c r="B65" s="12" t="inlineStr">
        <is>
          <t>The Periodic Table</t>
        </is>
      </c>
      <c r="C65" s="13" t="inlineStr">
        <is>
          <t>Periodic Table: Metals &amp; Non-metals [CH1.47]</t>
        </is>
      </c>
      <c r="D65" s="12" t="inlineStr">
        <is>
          <t>Identify metals and non-metals from their position on the periodic table. Describe and compare the properties and behaviour of metals and non-metals.</t>
        </is>
      </c>
      <c r="E65" s="12" t="inlineStr">
        <is>
          <t>4dad9b5a-4ab4-49a9-b9f4-e7d0e4ee4f5d</t>
        </is>
      </c>
    </row>
    <row r="66" ht="45" customHeight="1">
      <c r="A66" s="12" t="inlineStr">
        <is>
          <t>Atomic Structure &amp; the Periodic Table</t>
        </is>
      </c>
      <c r="B66" s="12" t="inlineStr">
        <is>
          <t>The Periodic Table</t>
        </is>
      </c>
      <c r="C66" s="13" t="inlineStr">
        <is>
          <t>Common Ions [CH1.48]</t>
        </is>
      </c>
      <c r="D66" s="12" t="inlineStr">
        <is>
          <t>Recall and use the formulae of common mono- and polyatomic ions.</t>
        </is>
      </c>
      <c r="E66" s="12" t="inlineStr">
        <is>
          <t>6cf41ae2-d801-44cb-8b92-6f0673424d32</t>
        </is>
      </c>
    </row>
    <row r="67" ht="45" customHeight="1">
      <c r="A67" s="12" t="inlineStr">
        <is>
          <t>Atomic Structure &amp; the Periodic Table</t>
        </is>
      </c>
      <c r="B67" s="12" t="inlineStr">
        <is>
          <t>The Periodic Table</t>
        </is>
      </c>
      <c r="C67" s="13" t="inlineStr">
        <is>
          <t>Identifying Atoms &amp; Ions from Electronic Structure [CH1.49]</t>
        </is>
      </c>
      <c r="D67" s="12" t="inlineStr">
        <is>
          <t>Identify atoms and ions of the first twenty elements from their electron structure (written and drawn).</t>
        </is>
      </c>
      <c r="E67" s="12" t="inlineStr">
        <is>
          <t>f0984bf9-7968-406a-981a-ecfd825dde48</t>
        </is>
      </c>
    </row>
    <row r="68" ht="45" customHeight="1">
      <c r="A68" s="12" t="inlineStr">
        <is>
          <t>Atomic Structure &amp; the Periodic Table</t>
        </is>
      </c>
      <c r="B68" s="12" t="inlineStr">
        <is>
          <t>The Periodic Table</t>
        </is>
      </c>
      <c r="C68" s="13" t="inlineStr">
        <is>
          <t>Periodic Table: Patterns [CK20.12]</t>
        </is>
      </c>
      <c r="D68" s="12" t="inlineStr">
        <is>
          <t xml:space="preserve">Describe the patterns we see in the periodic table. </t>
        </is>
      </c>
      <c r="E68" s="12" t="inlineStr">
        <is>
          <t>aa6a5756-0f5c-4dfc-91b1-1ac81ad3ee4a</t>
        </is>
      </c>
    </row>
    <row r="69" ht="45" customHeight="1">
      <c r="A69" s="12" t="inlineStr">
        <is>
          <t>Atomic Structure &amp; the Periodic Table</t>
        </is>
      </c>
      <c r="B69" s="12" t="inlineStr">
        <is>
          <t>The Periodic Table</t>
        </is>
      </c>
      <c r="C69" s="13" t="inlineStr">
        <is>
          <t>Periodic Table : Group 0 [CH1.50]</t>
        </is>
      </c>
      <c r="D69" s="12" t="inlineStr">
        <is>
          <t xml:space="preserve">Describe the electronic structure, properties and trends of Group 0 elements. </t>
        </is>
      </c>
      <c r="E69" s="12" t="inlineStr">
        <is>
          <t>892888db-fd3c-43cc-950a-14a2d5643cd3</t>
        </is>
      </c>
    </row>
    <row r="70" ht="45" customHeight="1">
      <c r="A70" s="12" t="inlineStr">
        <is>
          <t>Atomic Structure &amp; the Periodic Table</t>
        </is>
      </c>
      <c r="B70" s="12" t="inlineStr">
        <is>
          <t>The Periodic Table</t>
        </is>
      </c>
      <c r="C70" s="13" t="inlineStr">
        <is>
          <t>Periodic Table : Group 1 [CH1.51]</t>
        </is>
      </c>
      <c r="D70" s="12" t="inlineStr">
        <is>
          <t xml:space="preserve">Describe the electronic structure, properties and trends of Group 1 elements. </t>
        </is>
      </c>
      <c r="E70" s="12" t="inlineStr">
        <is>
          <t>53b2097a-21bb-435e-acaa-c84d74bcbd5f</t>
        </is>
      </c>
    </row>
    <row r="71" ht="45" customHeight="1">
      <c r="A71" s="12" t="inlineStr">
        <is>
          <t>Atomic Structure &amp; the Periodic Table</t>
        </is>
      </c>
      <c r="B71" s="12" t="inlineStr">
        <is>
          <t>The Periodic Table</t>
        </is>
      </c>
      <c r="C71" s="13" t="inlineStr">
        <is>
          <t>Periodic Table : Group 7 [CH1.52]</t>
        </is>
      </c>
      <c r="D71" s="12" t="inlineStr">
        <is>
          <t xml:space="preserve">Describe the electronic structure, properties and trends of Group 7 elements. </t>
        </is>
      </c>
      <c r="E71" s="12" t="inlineStr">
        <is>
          <t>34eac70e-b4c3-4156-a443-700bbaa234a4</t>
        </is>
      </c>
    </row>
    <row r="72" ht="45" customHeight="1">
      <c r="A72" s="12" t="inlineStr">
        <is>
          <t>Atomic Structure &amp; the Periodic Table</t>
        </is>
      </c>
      <c r="B72" s="12" t="inlineStr">
        <is>
          <t>The Periodic Table</t>
        </is>
      </c>
      <c r="C72" s="13" t="inlineStr">
        <is>
          <t>Periodic Table : Explaining Trends in Reactivity [CH1.53]</t>
        </is>
      </c>
      <c r="D72" s="12" t="inlineStr">
        <is>
          <t>Explain trends in reactivity using ideas of electron shielding.</t>
        </is>
      </c>
      <c r="E72" s="12" t="inlineStr">
        <is>
          <t>ba97438a-1435-403f-89dd-4fa7add016d0</t>
        </is>
      </c>
    </row>
    <row r="73" ht="45" customHeight="1">
      <c r="A73" s="12" t="inlineStr">
        <is>
          <t>Atomic Structure &amp; the Periodic Table</t>
        </is>
      </c>
      <c r="B73" s="12" t="inlineStr">
        <is>
          <t>The Periodic Table</t>
        </is>
      </c>
      <c r="C73" s="13" t="inlineStr">
        <is>
          <t>Predicting an Element's Properties from Data [CK20.13]</t>
        </is>
      </c>
      <c r="D73" s="12" t="inlineStr">
        <is>
          <t>Predict the position of an element in the periodic table based on information about its physical &amp; chemical properties.</t>
        </is>
      </c>
      <c r="E73" s="12" t="inlineStr">
        <is>
          <t>e56c5918-640d-49b6-9c56-31833578573f</t>
        </is>
      </c>
    </row>
    <row r="74" ht="45" customHeight="1">
      <c r="A74" s="12" t="inlineStr">
        <is>
          <t>Atomic Structure &amp; the Periodic Table</t>
        </is>
      </c>
      <c r="B74" s="12" t="inlineStr">
        <is>
          <t>The Periodic Table</t>
        </is>
      </c>
      <c r="C74" s="13" t="inlineStr">
        <is>
          <t>Choosing Suitable Elements [CK20.14]</t>
        </is>
      </c>
      <c r="D74" s="12" t="inlineStr">
        <is>
          <t>Describe how properties inform the choice of element in specific uses. e.g. copper in copper wire.</t>
        </is>
      </c>
      <c r="E74" s="12" t="inlineStr">
        <is>
          <t>a0206ead-7ae7-4205-8396-eb504c3e18fa</t>
        </is>
      </c>
    </row>
    <row r="75" ht="45" customHeight="1">
      <c r="A75" s="12" t="inlineStr">
        <is>
          <t>Atomic Structure &amp; the Periodic Table</t>
        </is>
      </c>
      <c r="B75" s="12" t="inlineStr">
        <is>
          <t>Topic Review A</t>
        </is>
      </c>
      <c r="C75" s="13" t="inlineStr">
        <is>
          <t>Topic 1 Review: Atomic Structure &amp; Periodic Table - Set A [CH1.56]</t>
        </is>
      </c>
      <c r="D75" s="12" t="inlineStr">
        <is>
          <t>Chemistry Topic 1 Review for for Combined Science AQA Trilogy Foundation Tier.</t>
        </is>
      </c>
      <c r="E75" s="12" t="inlineStr">
        <is>
          <t>5da67f6e-349e-45b2-a32c-ace80006ec4e</t>
        </is>
      </c>
    </row>
    <row r="76" ht="45" customHeight="1">
      <c r="A76" s="12" t="inlineStr">
        <is>
          <t>Atomic Structure &amp; the Periodic Table</t>
        </is>
      </c>
      <c r="B76" s="12" t="inlineStr">
        <is>
          <t>Topic Review B</t>
        </is>
      </c>
      <c r="C76" s="13" t="inlineStr">
        <is>
          <t>Topic 1 Review: Atomic Structure &amp; Periodic Table - Set B [CH1.57]</t>
        </is>
      </c>
      <c r="D76" s="12" t="inlineStr">
        <is>
          <t>Chemistry Topic 1 Review for for Combined Science AQA Trilogy Foundation Tier.</t>
        </is>
      </c>
      <c r="E76" s="12" t="inlineStr">
        <is>
          <t>1266ba29-01aa-4bbb-b5fb-b5e2e7689c9c</t>
        </is>
      </c>
    </row>
    <row r="77" ht="45" customHeight="1">
      <c r="A77" s="12" t="inlineStr">
        <is>
          <t>Bonding, Structure &amp; Properties of Matter</t>
        </is>
      </c>
      <c r="B77" s="12" t="inlineStr">
        <is>
          <t>Bonding in Metals</t>
        </is>
      </c>
      <c r="C77" s="13" t="inlineStr">
        <is>
          <t>Diagnostic: Bonding in Metals [CH0.009]</t>
        </is>
      </c>
      <c r="D77" s="12" t="inlineStr">
        <is>
          <t>Diagnostic for metallic bonding.</t>
        </is>
      </c>
      <c r="E77" s="12" t="inlineStr">
        <is>
          <t>f3b1427f-7335-4c12-ad86-32c161840613</t>
        </is>
      </c>
    </row>
    <row r="78" ht="45" customHeight="1">
      <c r="A78" s="12" t="inlineStr">
        <is>
          <t>Bonding, Structure &amp; Properties of Matter</t>
        </is>
      </c>
      <c r="B78" s="12" t="inlineStr">
        <is>
          <t>Bonding in Metals</t>
        </is>
      </c>
      <c r="C78" s="13" t="inlineStr">
        <is>
          <t>Introducing Chemical Bonds [CH2.01]</t>
        </is>
      </c>
      <c r="D78" s="12" t="inlineStr">
        <is>
          <t>Describe ionic, covalent and metallic bonds in terms of the transfer/sharing of electrons and in terms of electrostatic forces.</t>
        </is>
      </c>
      <c r="E78" s="12" t="inlineStr">
        <is>
          <t>08c5fb26-992e-482e-bf15-b964e4198e66</t>
        </is>
      </c>
    </row>
    <row r="79" ht="45" customHeight="1">
      <c r="A79" s="12" t="inlineStr">
        <is>
          <t>Bonding, Structure &amp; Properties of Matter</t>
        </is>
      </c>
      <c r="B79" s="12" t="inlineStr">
        <is>
          <t>Bonding in Metals</t>
        </is>
      </c>
      <c r="C79" s="13" t="inlineStr">
        <is>
          <t>Metallic Bonding [CH2.02]</t>
        </is>
      </c>
      <c r="D79" s="12" t="inlineStr">
        <is>
          <t>Identify and describe metallic bonds.</t>
        </is>
      </c>
      <c r="E79" s="12" t="inlineStr">
        <is>
          <t>ca1b0d4c-c857-4a7b-bc6b-fcc01d3d1823</t>
        </is>
      </c>
    </row>
    <row r="80" ht="45" customHeight="1">
      <c r="A80" s="12" t="inlineStr">
        <is>
          <t>Bonding, Structure &amp; Properties of Matter</t>
        </is>
      </c>
      <c r="B80" s="12" t="inlineStr">
        <is>
          <t>Bonding in Metals</t>
        </is>
      </c>
      <c r="C80" s="13" t="inlineStr">
        <is>
          <t>Representing Metallic Bonds [CH2.03]</t>
        </is>
      </c>
      <c r="D80" s="12" t="inlineStr">
        <is>
          <t>Identify metallic bonding from 2D or 3D representations.</t>
        </is>
      </c>
      <c r="E80" s="12" t="inlineStr">
        <is>
          <t>cd371fd4-0588-4def-9378-826cddd03504</t>
        </is>
      </c>
    </row>
    <row r="81" ht="45" customHeight="1">
      <c r="A81" s="12" t="inlineStr">
        <is>
          <t>Bonding, Structure &amp; Properties of Matter</t>
        </is>
      </c>
      <c r="B81" s="12" t="inlineStr">
        <is>
          <t>Bonding in Metals</t>
        </is>
      </c>
      <c r="C81" s="13" t="inlineStr">
        <is>
          <t>Pure Metals [CH2.04]</t>
        </is>
      </c>
      <c r="D81" s="12" t="inlineStr">
        <is>
          <t>Identify and describe pure metals and their structure.</t>
        </is>
      </c>
      <c r="E81" s="12" t="inlineStr">
        <is>
          <t>6c246151-abd2-48f1-8c7c-bf504795edd5</t>
        </is>
      </c>
    </row>
    <row r="82" ht="45" customHeight="1">
      <c r="A82" s="12" t="inlineStr">
        <is>
          <t>Bonding, Structure &amp; Properties of Matter</t>
        </is>
      </c>
      <c r="B82" s="12" t="inlineStr">
        <is>
          <t>Bonding in Metals</t>
        </is>
      </c>
      <c r="C82" s="13" t="inlineStr">
        <is>
          <t>Properties of Pure Metals [CH2.05]</t>
        </is>
      </c>
      <c r="D82" s="12" t="inlineStr">
        <is>
          <t>State the properties of pure metals and apply this knowledge to simple situations.</t>
        </is>
      </c>
      <c r="E82" s="12" t="inlineStr">
        <is>
          <t>399cf04a-9ca0-40ed-8f54-645bc483ece0</t>
        </is>
      </c>
    </row>
    <row r="83" ht="45" customHeight="1">
      <c r="A83" s="12" t="inlineStr">
        <is>
          <t>Bonding, Structure &amp; Properties of Matter</t>
        </is>
      </c>
      <c r="B83" s="12" t="inlineStr">
        <is>
          <t>Bonding in Metals</t>
        </is>
      </c>
      <c r="C83" s="13" t="inlineStr">
        <is>
          <t>Explaining the Properties Pure Metals [CH2.06]</t>
        </is>
      </c>
      <c r="D83" s="12" t="inlineStr">
        <is>
          <t>Explain the properties of pure metals in terms of their structure.</t>
        </is>
      </c>
      <c r="E83" s="12" t="inlineStr">
        <is>
          <t>ec913b66-44f3-4bd8-9cfe-e556f5dfa5c5</t>
        </is>
      </c>
    </row>
    <row r="84" ht="45" customHeight="1">
      <c r="A84" s="12" t="inlineStr">
        <is>
          <t>Bonding, Structure &amp; Properties of Matter</t>
        </is>
      </c>
      <c r="B84" s="12" t="inlineStr">
        <is>
          <t>Bonding in Metals</t>
        </is>
      </c>
      <c r="C84" s="13" t="inlineStr">
        <is>
          <t>Alloys &amp; Their Properties [CH2.07]</t>
        </is>
      </c>
      <c r="D84" s="12" t="inlineStr">
        <is>
          <t>Explain the properties of alloys in terms of their structure and compare alloys to pure metals.</t>
        </is>
      </c>
      <c r="E84" s="12" t="inlineStr">
        <is>
          <t>df5355af-17d6-4ab9-b8c2-831d87fba0d8</t>
        </is>
      </c>
    </row>
    <row r="85" ht="45" customHeight="1">
      <c r="A85" s="12" t="inlineStr">
        <is>
          <t>Bonding, Structure &amp; Properties of Matter</t>
        </is>
      </c>
      <c r="B85" s="12" t="inlineStr">
        <is>
          <t>Bonding in Metals</t>
        </is>
      </c>
      <c r="C85" s="13" t="inlineStr">
        <is>
          <t>Explaining the Properties of Alloys [CH2.08]</t>
        </is>
      </c>
      <c r="D85" s="12" t="inlineStr">
        <is>
          <t xml:space="preserve">Explaining the properties of alloys compared to pure metals, linking to their structure. </t>
        </is>
      </c>
      <c r="E85" s="12" t="inlineStr">
        <is>
          <t>9636b26c-c50f-4107-aaeb-3bffae7f426f</t>
        </is>
      </c>
    </row>
    <row r="86" ht="45" customHeight="1">
      <c r="A86" s="12" t="inlineStr">
        <is>
          <t>Bonding, Structure &amp; Properties of Matter</t>
        </is>
      </c>
      <c r="B86" s="12" t="inlineStr">
        <is>
          <t>Bonding in Metals</t>
        </is>
      </c>
      <c r="C86" s="13" t="inlineStr">
        <is>
          <t>Metals as Conductors [CH2.09]</t>
        </is>
      </c>
      <c r="D86" s="12" t="inlineStr">
        <is>
          <t>Explain the electrical and thermal conductivity of metals in terms of their structure.</t>
        </is>
      </c>
      <c r="E86" s="12" t="inlineStr">
        <is>
          <t>9186427e-d31d-4bb2-8eee-b1781152e61b</t>
        </is>
      </c>
    </row>
    <row r="87" ht="45" customHeight="1">
      <c r="A87" s="12" t="inlineStr">
        <is>
          <t>Bonding, Structure &amp; Properties of Matter</t>
        </is>
      </c>
      <c r="B87" s="12" t="inlineStr">
        <is>
          <t>Fundamental States of Matter</t>
        </is>
      </c>
      <c r="C87" s="13" t="inlineStr">
        <is>
          <t>Diagnostic: Fundamental States of Matter [PH0.045]</t>
        </is>
      </c>
      <c r="D87" s="12" t="inlineStr">
        <is>
          <t>Diagnostic for the fundamental states of matter and phase transitions using the particle model.</t>
        </is>
      </c>
      <c r="E87" s="12" t="inlineStr">
        <is>
          <t>58229d45-d1fb-49a8-b010-3ae6fabbe481</t>
        </is>
      </c>
    </row>
    <row r="88" ht="45" customHeight="1">
      <c r="A88" s="12" t="inlineStr">
        <is>
          <t>Bonding, Structure &amp; Properties of Matter</t>
        </is>
      </c>
      <c r="B88" s="12" t="inlineStr">
        <is>
          <t>Fundamental States of Matter</t>
        </is>
      </c>
      <c r="C88" s="13" t="inlineStr">
        <is>
          <t>Fundamental States of Matter: Characteristics [PH3.01]</t>
        </is>
      </c>
      <c r="D88" s="12" t="inlineStr">
        <is>
          <t>Identify the four fundamental states of matter and their basic properties.</t>
        </is>
      </c>
      <c r="E88" s="12" t="inlineStr">
        <is>
          <t>73091f21-bd94-4604-8d09-b27dbf392a81</t>
        </is>
      </c>
    </row>
    <row r="89" ht="45" customHeight="1">
      <c r="A89" s="12" t="inlineStr">
        <is>
          <t>Bonding, Structure &amp; Properties of Matter</t>
        </is>
      </c>
      <c r="B89" s="12" t="inlineStr">
        <is>
          <t>Fundamental States of Matter</t>
        </is>
      </c>
      <c r="C89" s="13" t="inlineStr">
        <is>
          <t>Fundamental States of Matter: Particle Model [PH3.02]</t>
        </is>
      </c>
      <c r="D89" s="12" t="inlineStr">
        <is>
          <t>Describe the arrangement, movement and the relative energy of particles in the fundamental states of matter using the particle model.</t>
        </is>
      </c>
      <c r="E89" s="12" t="inlineStr">
        <is>
          <t>b5247aeb-dcac-4dec-ae35-227496f71dcd</t>
        </is>
      </c>
    </row>
    <row r="90" ht="45" customHeight="1">
      <c r="A90" s="12" t="inlineStr">
        <is>
          <t>Bonding, Structure &amp; Properties of Matter</t>
        </is>
      </c>
      <c r="B90" s="12" t="inlineStr">
        <is>
          <t>Fundamental States of Matter</t>
        </is>
      </c>
      <c r="C90" s="13" t="inlineStr">
        <is>
          <t>Density [PH3.03]</t>
        </is>
      </c>
      <c r="D90" s="12" t="inlineStr">
        <is>
          <t>Identify the meaning of density and comparing the density of different objects.</t>
        </is>
      </c>
      <c r="E90" s="12" t="inlineStr">
        <is>
          <t>78ab0ab9-d127-44ef-8413-eb705f3ed7b5</t>
        </is>
      </c>
    </row>
    <row r="91" ht="45" customHeight="1">
      <c r="A91" s="12" t="inlineStr">
        <is>
          <t>Bonding, Structure &amp; Properties of Matter</t>
        </is>
      </c>
      <c r="B91" s="12" t="inlineStr">
        <is>
          <t>Fundamental States of Matter</t>
        </is>
      </c>
      <c r="C91" s="13" t="inlineStr">
        <is>
          <t>Density of Fundamental States of Matter [PH3.04]</t>
        </is>
      </c>
      <c r="D91" s="12" t="inlineStr">
        <is>
          <t>Describe density and make comparisons using the particle model.</t>
        </is>
      </c>
      <c r="E91" s="12" t="inlineStr">
        <is>
          <t>4293d9f9-1643-45e7-ba17-5db63a221ea0</t>
        </is>
      </c>
    </row>
    <row r="92" ht="45" customHeight="1">
      <c r="A92" s="12" t="inlineStr">
        <is>
          <t>Bonding, Structure &amp; Properties of Matter</t>
        </is>
      </c>
      <c r="B92" s="12" t="inlineStr">
        <is>
          <t>Fundamental States of Matter</t>
        </is>
      </c>
      <c r="C92" s="13" t="inlineStr">
        <is>
          <t>Phase Transitions [PH3.20]</t>
        </is>
      </c>
      <c r="D92" s="12" t="inlineStr">
        <is>
          <t>Describe phase transition between the different fundamental states of matter.</t>
        </is>
      </c>
      <c r="E92" s="12" t="inlineStr">
        <is>
          <t>3fcdbc93-ad2a-4d7c-9eba-34d014b86d91</t>
        </is>
      </c>
    </row>
    <row r="93" ht="45" customHeight="1">
      <c r="A93" s="12" t="inlineStr">
        <is>
          <t>Bonding, Structure &amp; Properties of Matter</t>
        </is>
      </c>
      <c r="B93" s="12" t="inlineStr">
        <is>
          <t>Fundamental States of Matter</t>
        </is>
      </c>
      <c r="C93" s="13" t="inlineStr">
        <is>
          <t>Phase Transitions: Particle Model [PH3.21]</t>
        </is>
      </c>
      <c r="D93" s="12" t="inlineStr">
        <is>
          <t>Describe the phase transition between the different fundamental states of matter using the particle model.</t>
        </is>
      </c>
      <c r="E93" s="12" t="inlineStr">
        <is>
          <t>85083ed7-da39-48e4-ad01-a95b3d56faed</t>
        </is>
      </c>
    </row>
    <row r="94" ht="45" customHeight="1">
      <c r="A94" s="12" t="inlineStr">
        <is>
          <t>Bonding, Structure &amp; Properties of Matter</t>
        </is>
      </c>
      <c r="B94" s="12" t="inlineStr">
        <is>
          <t>Fundamental States of Matter</t>
        </is>
      </c>
      <c r="C94" s="13" t="inlineStr">
        <is>
          <t>Evaporation vs Boiling [PH3.22]</t>
        </is>
      </c>
      <c r="D94" s="12" t="inlineStr">
        <is>
          <t>Describe and compare the different forms of vaporisation that can occur.</t>
        </is>
      </c>
      <c r="E94" s="12" t="inlineStr">
        <is>
          <t>c759e19c-f920-4a32-bf48-1a3100a05c72</t>
        </is>
      </c>
    </row>
    <row r="95" ht="45" customHeight="1">
      <c r="A95" s="12" t="inlineStr">
        <is>
          <t>Bonding, Structure &amp; Properties of Matter</t>
        </is>
      </c>
      <c r="B95" s="12" t="inlineStr">
        <is>
          <t>Fundamental States of Matter</t>
        </is>
      </c>
      <c r="C95" s="13" t="inlineStr">
        <is>
          <t>Physical vs Chemical Changes: The Particle Model [PH3.23]</t>
        </is>
      </c>
      <c r="D95" s="12" t="inlineStr">
        <is>
          <t>Identify the difference between chemical and physical changes.</t>
        </is>
      </c>
      <c r="E95" s="12" t="inlineStr">
        <is>
          <t>b681c699-ac95-4e6f-b635-e20bf87fe9dd</t>
        </is>
      </c>
    </row>
    <row r="96" ht="45" customHeight="1">
      <c r="A96" s="12" t="inlineStr">
        <is>
          <t>Bonding, Structure &amp; Properties of Matter</t>
        </is>
      </c>
      <c r="B96" s="12" t="inlineStr">
        <is>
          <t>Fundamental States of Matter</t>
        </is>
      </c>
      <c r="C96" s="13" t="inlineStr">
        <is>
          <t>Phase Transitions: Melting &amp; Boiling Points [PH3.24]</t>
        </is>
      </c>
      <c r="D96" s="12" t="inlineStr">
        <is>
          <t>Predict the physical state of a substance under specified conditions, given suitable data.</t>
        </is>
      </c>
      <c r="E96" s="12" t="inlineStr">
        <is>
          <t>e260e2a5-cf19-4395-9d19-18be29a89497</t>
        </is>
      </c>
    </row>
    <row r="97" ht="45" customHeight="1">
      <c r="A97" s="12" t="inlineStr">
        <is>
          <t>Bonding, Structure &amp; Properties of Matter</t>
        </is>
      </c>
      <c r="B97" s="12" t="inlineStr">
        <is>
          <t>Ionic Substances</t>
        </is>
      </c>
      <c r="C97" s="13" t="inlineStr">
        <is>
          <t>Diagnostic: Ionic Substances [CH0.010]</t>
        </is>
      </c>
      <c r="D97" s="12" t="inlineStr">
        <is>
          <t>Diagnostic for ionic bonding.</t>
        </is>
      </c>
      <c r="E97" s="12" t="inlineStr">
        <is>
          <t>839682e0-d843-4870-953d-10b6841f5988</t>
        </is>
      </c>
    </row>
    <row r="98" ht="45" customHeight="1">
      <c r="A98" s="12" t="inlineStr">
        <is>
          <t>Bonding, Structure &amp; Properties of Matter</t>
        </is>
      </c>
      <c r="B98" s="12" t="inlineStr">
        <is>
          <t>Ionic Substances</t>
        </is>
      </c>
      <c r="C98" s="13" t="inlineStr">
        <is>
          <t>Ionic Bonding I [CH2.10]</t>
        </is>
      </c>
      <c r="D98" s="12" t="inlineStr">
        <is>
          <t>Identify and describe the formation of ionic bonds using dot and cross diagrams. This nugget contains 1:1 ratio examples only.</t>
        </is>
      </c>
      <c r="E98" s="12" t="inlineStr">
        <is>
          <t>67be18b7-b840-44e8-84f5-43c1089dc3ac</t>
        </is>
      </c>
    </row>
    <row r="99" ht="45" customHeight="1">
      <c r="A99" s="12" t="inlineStr">
        <is>
          <t>Bonding, Structure &amp; Properties of Matter</t>
        </is>
      </c>
      <c r="B99" s="12" t="inlineStr">
        <is>
          <t>Ionic Substances</t>
        </is>
      </c>
      <c r="C99" s="13" t="inlineStr">
        <is>
          <t>Ionic Bonding II [CH2.11]</t>
        </is>
      </c>
      <c r="D99" s="12" t="inlineStr">
        <is>
          <t>Identify and describe the formation of ionic bonds using dot and cross diagrams. This nugget contains 1:2 and 2:1 ratio examples.</t>
        </is>
      </c>
      <c r="E99" s="12" t="inlineStr">
        <is>
          <t>0ca56d6c-766c-4377-afea-dd88bf775087</t>
        </is>
      </c>
    </row>
    <row r="100" ht="45" customHeight="1">
      <c r="A100" s="12" t="inlineStr">
        <is>
          <t>Bonding, Structure &amp; Properties of Matter</t>
        </is>
      </c>
      <c r="B100" s="12" t="inlineStr">
        <is>
          <t>Ionic Substances</t>
        </is>
      </c>
      <c r="C100" s="13" t="inlineStr">
        <is>
          <t>Predicting Formulae from Ions I [CH2.12]</t>
        </is>
      </c>
      <c r="D100" s="12" t="inlineStr">
        <is>
          <t>Use the known charges of common ions tp predict the formulae of ionic compounds.</t>
        </is>
      </c>
      <c r="E100" s="12" t="inlineStr">
        <is>
          <t>a9eeafe9-0bec-4391-8f39-880a309ee440</t>
        </is>
      </c>
    </row>
    <row r="101" ht="45" customHeight="1">
      <c r="A101" s="12" t="inlineStr">
        <is>
          <t>Bonding, Structure &amp; Properties of Matter</t>
        </is>
      </c>
      <c r="B101" s="12" t="inlineStr">
        <is>
          <t>Ionic Substances</t>
        </is>
      </c>
      <c r="C101" s="13" t="inlineStr">
        <is>
          <t>Ionic Compounds [CH2.18]</t>
        </is>
      </c>
      <c r="D101" s="12" t="inlineStr">
        <is>
          <t>Describe the structure of ionic compounds.</t>
        </is>
      </c>
      <c r="E101" s="12" t="inlineStr">
        <is>
          <t>a5ff0f31-3371-4c09-a34b-0da90acd5cc1</t>
        </is>
      </c>
    </row>
    <row r="102" ht="45" customHeight="1">
      <c r="A102" s="12" t="inlineStr">
        <is>
          <t>Bonding, Structure &amp; Properties of Matter</t>
        </is>
      </c>
      <c r="B102" s="12" t="inlineStr">
        <is>
          <t>Ionic Substances</t>
        </is>
      </c>
      <c r="C102" s="13" t="inlineStr">
        <is>
          <t>Representing Ionic Compounds [CH2.19]</t>
        </is>
      </c>
      <c r="D102" s="12" t="inlineStr">
        <is>
          <t>Identify ionic compounds from 2D or 3D representations. Describe the structure of an ionic compound using a diagram.</t>
        </is>
      </c>
      <c r="E102" s="12" t="inlineStr">
        <is>
          <t>834b6653-261f-492a-8a43-aa92ca9e8e04</t>
        </is>
      </c>
    </row>
    <row r="103" ht="45" customHeight="1">
      <c r="A103" s="12" t="inlineStr">
        <is>
          <t>Bonding, Structure &amp; Properties of Matter</t>
        </is>
      </c>
      <c r="B103" s="12" t="inlineStr">
        <is>
          <t>Ionic Substances</t>
        </is>
      </c>
      <c r="C103" s="13" t="inlineStr">
        <is>
          <t>Limitations of Representations of Ionic Compounds [CH2.20]</t>
        </is>
      </c>
      <c r="D103" s="12" t="inlineStr">
        <is>
          <t>Describe the limitations of 2D or 2D representations of ionic compounds.</t>
        </is>
      </c>
      <c r="E103" s="12" t="inlineStr">
        <is>
          <t>6bf75fe7-82c0-432c-aa2b-bdc0f1f8ebc8</t>
        </is>
      </c>
    </row>
    <row r="104" ht="45" customHeight="1">
      <c r="A104" s="12" t="inlineStr">
        <is>
          <t>Bonding, Structure &amp; Properties of Matter</t>
        </is>
      </c>
      <c r="B104" s="12" t="inlineStr">
        <is>
          <t>Ionic Substances</t>
        </is>
      </c>
      <c r="C104" s="13" t="inlineStr">
        <is>
          <t>Properties of Ionic Compounds [CH2.21]</t>
        </is>
      </c>
      <c r="D104" s="12" t="inlineStr">
        <is>
          <t>State the properties of ionic compounds.</t>
        </is>
      </c>
      <c r="E104" s="12" t="inlineStr">
        <is>
          <t>8f3ff936-bc8d-4663-b588-736dd5164324</t>
        </is>
      </c>
    </row>
    <row r="105" ht="45" customHeight="1">
      <c r="A105" s="12" t="inlineStr">
        <is>
          <t>Bonding, Structure &amp; Properties of Matter</t>
        </is>
      </c>
      <c r="B105" s="12" t="inlineStr">
        <is>
          <t>Ionic Substances</t>
        </is>
      </c>
      <c r="C105" s="13" t="inlineStr">
        <is>
          <t>Explaining the Properties of Ionic Compounds [CH2.22]</t>
        </is>
      </c>
      <c r="D105" s="12" t="inlineStr">
        <is>
          <t>Explain the properties of ionic compounds in terms of their structure.</t>
        </is>
      </c>
      <c r="E105" s="12" t="inlineStr">
        <is>
          <t>c2eb3e84-8389-41c9-9349-bd8cc8387413</t>
        </is>
      </c>
    </row>
    <row r="106" ht="45" customHeight="1">
      <c r="A106" s="12" t="inlineStr">
        <is>
          <t>Bonding, Structure &amp; Properties of Matter</t>
        </is>
      </c>
      <c r="B106" s="12" t="inlineStr">
        <is>
          <t>Ionic Substances</t>
        </is>
      </c>
      <c r="C106" s="13" t="inlineStr">
        <is>
          <t>Deducing Formulae from Diagrams of Ionic Compounds [CH2.23]</t>
        </is>
      </c>
      <c r="D106" s="12" t="inlineStr">
        <is>
          <t>Use diagrams and knowledge of ions to determine the formulae of ionic compounds.</t>
        </is>
      </c>
      <c r="E106" s="12" t="inlineStr">
        <is>
          <t>7c044eb7-618f-46ad-8f56-32eba9cf6040</t>
        </is>
      </c>
    </row>
    <row r="107" ht="45" customHeight="1">
      <c r="A107" s="12" t="inlineStr">
        <is>
          <t>Bonding, Structure &amp; Properties of Matter</t>
        </is>
      </c>
      <c r="B107" s="12" t="inlineStr">
        <is>
          <t>Covalent Bonding</t>
        </is>
      </c>
      <c r="C107" s="13" t="inlineStr">
        <is>
          <t>Diagnostic: Covalent Bonding [CH0.012]</t>
        </is>
      </c>
      <c r="D107" s="12" t="inlineStr">
        <is>
          <t>Diagnostic for covalent bonding.</t>
        </is>
      </c>
      <c r="E107" s="12" t="inlineStr">
        <is>
          <t>d7b89917-819d-4794-be29-1843c7c393a8</t>
        </is>
      </c>
    </row>
    <row r="108" ht="45" customHeight="1">
      <c r="A108" s="12" t="inlineStr">
        <is>
          <t>Bonding, Structure &amp; Properties of Matter</t>
        </is>
      </c>
      <c r="B108" s="12" t="inlineStr">
        <is>
          <t>Covalent Bonding</t>
        </is>
      </c>
      <c r="C108" s="13" t="inlineStr">
        <is>
          <t>Covalent Bonding I [CH2.24]</t>
        </is>
      </c>
      <c r="D108" s="12" t="inlineStr">
        <is>
          <t>Identify and describe the formation of covalent bonds using dot and cross diagrams. This nugget contains elemental molecules and the formation of single, double and triple bonds.</t>
        </is>
      </c>
      <c r="E108" s="12" t="inlineStr">
        <is>
          <t>317bc8f0-2f83-4481-ae8b-544631139e77</t>
        </is>
      </c>
    </row>
    <row r="109" ht="45" customHeight="1">
      <c r="A109" s="12" t="inlineStr">
        <is>
          <t>Bonding, Structure &amp; Properties of Matter</t>
        </is>
      </c>
      <c r="B109" s="12" t="inlineStr">
        <is>
          <t>Covalent Bonding</t>
        </is>
      </c>
      <c r="C109" s="13" t="inlineStr">
        <is>
          <t>Covalent Bonding II [CH2.25]</t>
        </is>
      </c>
      <c r="D109" s="12" t="inlineStr">
        <is>
          <t>Identify and describe the formation of covalent bonds using dot and cross diagrams. This nugget contains the formation of simple compounds.</t>
        </is>
      </c>
      <c r="E109" s="12" t="inlineStr">
        <is>
          <t>a24542af-adf0-4520-a63b-90fb48676709</t>
        </is>
      </c>
    </row>
    <row r="110" ht="45" customHeight="1">
      <c r="A110" s="12" t="inlineStr">
        <is>
          <t>Bonding, Structure &amp; Properties of Matter</t>
        </is>
      </c>
      <c r="B110" s="12" t="inlineStr">
        <is>
          <t>Covalent Bonding</t>
        </is>
      </c>
      <c r="C110" s="13" t="inlineStr">
        <is>
          <t>Representing Covalent Bonds [CH2.26]</t>
        </is>
      </c>
      <c r="D110" s="12" t="inlineStr">
        <is>
          <t>Identify covalent compounds from 2D or 3D representations. Describe the structure of a covalent structure using a diagram.</t>
        </is>
      </c>
      <c r="E110" s="12" t="inlineStr">
        <is>
          <t>8be3b622-800c-4c4e-b8c1-0a190fbc9d67</t>
        </is>
      </c>
    </row>
    <row r="111" ht="45" customHeight="1">
      <c r="A111" s="12" t="inlineStr">
        <is>
          <t>Bonding, Structure &amp; Properties of Matter</t>
        </is>
      </c>
      <c r="B111" s="12" t="inlineStr">
        <is>
          <t>Covalent Bonding</t>
        </is>
      </c>
      <c r="C111" s="13" t="inlineStr">
        <is>
          <t>Limitations of Representations of Covalent Bonds [CH2.27]</t>
        </is>
      </c>
      <c r="D111" s="12" t="inlineStr">
        <is>
          <t>Describe the limitations of 2D or 3D representations of covalent compounds.</t>
        </is>
      </c>
      <c r="E111" s="12" t="inlineStr">
        <is>
          <t>741927ab-5af8-47c5-8f2d-cada71027525</t>
        </is>
      </c>
    </row>
    <row r="112" ht="45" customHeight="1">
      <c r="A112" s="12" t="inlineStr">
        <is>
          <t>Bonding, Structure &amp; Properties of Matter</t>
        </is>
      </c>
      <c r="B112" s="12" t="inlineStr">
        <is>
          <t>Covalent Bonding</t>
        </is>
      </c>
      <c r="C112" s="13" t="inlineStr">
        <is>
          <t>Deducing Formulae from Diagrams of Covalent Compounds [CH2.28]</t>
        </is>
      </c>
      <c r="D112" s="12" t="inlineStr">
        <is>
          <t>Use diagrams to determine the formulae and empirical formulae of covalent compounds.</t>
        </is>
      </c>
      <c r="E112" s="12" t="inlineStr">
        <is>
          <t>3a2b068c-ebf9-445d-9dad-fb549ac0d093</t>
        </is>
      </c>
    </row>
    <row r="113" ht="45" customHeight="1">
      <c r="A113" s="12" t="inlineStr">
        <is>
          <t>Bonding, Structure &amp; Properties of Matter</t>
        </is>
      </c>
      <c r="B113" s="12" t="inlineStr">
        <is>
          <t>Small &amp; Giant Covalent Substances</t>
        </is>
      </c>
      <c r="C113" s="13" t="inlineStr">
        <is>
          <t>Diagnostic: Small &amp; Giant Covalent Substances [CH0.013]</t>
        </is>
      </c>
      <c r="D113" s="12" t="inlineStr">
        <is>
          <t>Diagnostic for the general structure and properties of small and giant covalent structures.</t>
        </is>
      </c>
      <c r="E113" s="12" t="inlineStr">
        <is>
          <t>cbb0d35b-1a2d-4967-98b1-e414276026d3</t>
        </is>
      </c>
    </row>
    <row r="114" ht="45" customHeight="1">
      <c r="A114" s="12" t="inlineStr">
        <is>
          <t>Bonding, Structure &amp; Properties of Matter</t>
        </is>
      </c>
      <c r="B114" s="12" t="inlineStr">
        <is>
          <t>Small &amp; Giant Covalent Substances</t>
        </is>
      </c>
      <c r="C114" s="13" t="inlineStr">
        <is>
          <t>Intermolecular &amp; Intramolecular Forces [CH2.29]</t>
        </is>
      </c>
      <c r="D114" s="12" t="inlineStr">
        <is>
          <t>Define inter- and intramolecular forces and compare them.</t>
        </is>
      </c>
      <c r="E114" s="12" t="inlineStr">
        <is>
          <t>e1c17e00-6b29-442e-a427-ab8d5357cf93</t>
        </is>
      </c>
    </row>
    <row r="115" ht="45" customHeight="1">
      <c r="A115" s="12" t="inlineStr">
        <is>
          <t>Bonding, Structure &amp; Properties of Matter</t>
        </is>
      </c>
      <c r="B115" s="12" t="inlineStr">
        <is>
          <t>Small &amp; Giant Covalent Substances</t>
        </is>
      </c>
      <c r="C115" s="13" t="inlineStr">
        <is>
          <t>Small Molecular Substances [CH2.30]</t>
        </is>
      </c>
      <c r="D115" s="12" t="inlineStr">
        <is>
          <t>Describe the structure of small molecular substances and give some common examples.</t>
        </is>
      </c>
      <c r="E115" s="12" t="inlineStr">
        <is>
          <t>f5bd9a3b-8e9c-4a14-8e81-c825128d67c5</t>
        </is>
      </c>
    </row>
    <row r="116" ht="45" customHeight="1">
      <c r="A116" s="12" t="inlineStr">
        <is>
          <t>Bonding, Structure &amp; Properties of Matter</t>
        </is>
      </c>
      <c r="B116" s="12" t="inlineStr">
        <is>
          <t>Small &amp; Giant Covalent Substances</t>
        </is>
      </c>
      <c r="C116" s="13" t="inlineStr">
        <is>
          <t>Properties of Small Molecular Substances [CH2.31]</t>
        </is>
      </c>
      <c r="D116" s="12" t="inlineStr">
        <is>
          <t>Give the properties of small molecular substances.</t>
        </is>
      </c>
      <c r="E116" s="12" t="inlineStr">
        <is>
          <t>d152524a-bd96-4cb7-9586-4bea7cd790fd</t>
        </is>
      </c>
    </row>
    <row r="117" ht="45" customHeight="1">
      <c r="A117" s="12" t="inlineStr">
        <is>
          <t>Bonding, Structure &amp; Properties of Matter</t>
        </is>
      </c>
      <c r="B117" s="12" t="inlineStr">
        <is>
          <t>Small &amp; Giant Covalent Substances</t>
        </is>
      </c>
      <c r="C117" s="13" t="inlineStr">
        <is>
          <t>Explaining the Properties of Small Molecular Substances [CH2.32]</t>
        </is>
      </c>
      <c r="D117" s="12" t="inlineStr">
        <is>
          <t>Explain the properties of small molecular substances in terms of their structure.</t>
        </is>
      </c>
      <c r="E117" s="12" t="inlineStr">
        <is>
          <t>d50ce06e-1a88-4313-ad90-5b06fd0c82dc</t>
        </is>
      </c>
    </row>
    <row r="118" ht="45" customHeight="1">
      <c r="A118" s="12" t="inlineStr">
        <is>
          <t>Bonding, Structure &amp; Properties of Matter</t>
        </is>
      </c>
      <c r="B118" s="12" t="inlineStr">
        <is>
          <t>Small &amp; Giant Covalent Substances</t>
        </is>
      </c>
      <c r="C118" s="13" t="inlineStr">
        <is>
          <t>Giant Covalent Structures &amp; Their Properties [CH2.33]</t>
        </is>
      </c>
      <c r="D118" s="12" t="inlineStr">
        <is>
          <t>Describe the structure of giant covalent structures and give their general properties.</t>
        </is>
      </c>
      <c r="E118" s="12" t="inlineStr">
        <is>
          <t>c5bb2543-c372-4ec6-b0d0-4f286f179a32</t>
        </is>
      </c>
    </row>
    <row r="119" ht="45" customHeight="1">
      <c r="A119" s="12" t="inlineStr">
        <is>
          <t>Bonding, Structure &amp; Properties of Matter</t>
        </is>
      </c>
      <c r="B119" s="12" t="inlineStr">
        <is>
          <t>Small &amp; Giant Covalent Substances</t>
        </is>
      </c>
      <c r="C119" s="13" t="inlineStr">
        <is>
          <t>Comparing Small &amp; Giant Covalent Substances [CH2.34]</t>
        </is>
      </c>
      <c r="D119" s="12" t="inlineStr">
        <is>
          <t>Compare the structure and properties of small and giant covalent substances.</t>
        </is>
      </c>
      <c r="E119" s="12" t="inlineStr">
        <is>
          <t>af028f9d-bc22-4721-95c2-13efc5a6de21</t>
        </is>
      </c>
    </row>
    <row r="120" ht="45" customHeight="1">
      <c r="A120" s="12" t="inlineStr">
        <is>
          <t>Bonding, Structure &amp; Properties of Matter</t>
        </is>
      </c>
      <c r="B120" s="12" t="inlineStr">
        <is>
          <t>Silicon Dioxide &amp; Polymers</t>
        </is>
      </c>
      <c r="C120" s="13" t="inlineStr">
        <is>
          <t>Diagnostic: Silicon Dioxide &amp; Polymers [CH0.014]</t>
        </is>
      </c>
      <c r="D120" s="12" t="inlineStr">
        <is>
          <t>Diagnostic for the structure and properties of silicon dioxide and polymers.</t>
        </is>
      </c>
      <c r="E120" s="12" t="inlineStr">
        <is>
          <t>92145151-0095-4802-8dd2-54ee43944d3a</t>
        </is>
      </c>
    </row>
    <row r="121" ht="45" customHeight="1">
      <c r="A121" s="12" t="inlineStr">
        <is>
          <t>Bonding, Structure &amp; Properties of Matter</t>
        </is>
      </c>
      <c r="B121" s="12" t="inlineStr">
        <is>
          <t>Silicon Dioxide &amp; Polymers</t>
        </is>
      </c>
      <c r="C121" s="13" t="inlineStr">
        <is>
          <t>Silicon Dioxide: Structure &amp; Properties [CH2.35]</t>
        </is>
      </c>
      <c r="D121" s="12" t="inlineStr">
        <is>
          <t>Describe the structure of silicon dioxide and give its properties.</t>
        </is>
      </c>
      <c r="E121" s="12" t="inlineStr">
        <is>
          <t>aa795fb6-3ae3-42c8-9b1b-aacf09c9bb11</t>
        </is>
      </c>
    </row>
    <row r="122" ht="45" customHeight="1">
      <c r="A122" s="12" t="inlineStr">
        <is>
          <t>Bonding, Structure &amp; Properties of Matter</t>
        </is>
      </c>
      <c r="B122" s="12" t="inlineStr">
        <is>
          <t>Silicon Dioxide &amp; Polymers</t>
        </is>
      </c>
      <c r="C122" s="13" t="inlineStr">
        <is>
          <t>Silicon Dioxide: Explaining its Properties [CH2.36]</t>
        </is>
      </c>
      <c r="D122" s="12" t="inlineStr">
        <is>
          <t>Explain the properties of silicon dioxide in terms of its structure. Assumes knowledge of small molecular substances.</t>
        </is>
      </c>
      <c r="E122" s="12" t="inlineStr">
        <is>
          <t>0bb89351-c7d0-4bef-86a2-0822cdb7f51c</t>
        </is>
      </c>
    </row>
    <row r="123" ht="45" customHeight="1">
      <c r="A123" s="12" t="inlineStr">
        <is>
          <t>Bonding, Structure &amp; Properties of Matter</t>
        </is>
      </c>
      <c r="B123" s="12" t="inlineStr">
        <is>
          <t>Silicon Dioxide &amp; Polymers</t>
        </is>
      </c>
      <c r="C123" s="13" t="inlineStr">
        <is>
          <t>Polymers: Introduction [CK20.15]</t>
        </is>
      </c>
      <c r="D123" s="12" t="inlineStr">
        <is>
          <t>Describe the structure of polymers and give some examples of polymers.</t>
        </is>
      </c>
      <c r="E123" s="12" t="inlineStr">
        <is>
          <t>be932d71-7f00-42f3-8926-712d69727e32</t>
        </is>
      </c>
    </row>
    <row r="124" ht="45" customHeight="1">
      <c r="A124" s="12" t="inlineStr">
        <is>
          <t>Bonding, Structure &amp; Properties of Matter</t>
        </is>
      </c>
      <c r="B124" s="12" t="inlineStr">
        <is>
          <t>Silicon Dioxide &amp; Polymers</t>
        </is>
      </c>
      <c r="C124" s="13" t="inlineStr">
        <is>
          <t>Polymers: Structure &amp; Properties [CH2.37]</t>
        </is>
      </c>
      <c r="D124" s="12" t="inlineStr">
        <is>
          <t>Describe the structure of polymers and give their general properties.</t>
        </is>
      </c>
      <c r="E124" s="12" t="inlineStr">
        <is>
          <t>85fe9c92-f3ff-438a-90b3-978a9e6ddfa4</t>
        </is>
      </c>
    </row>
    <row r="125" ht="45" customHeight="1">
      <c r="A125" s="12" t="inlineStr">
        <is>
          <t>Bonding, Structure &amp; Properties of Matter</t>
        </is>
      </c>
      <c r="B125" s="12" t="inlineStr">
        <is>
          <t>Silicon Dioxide &amp; Polymers</t>
        </is>
      </c>
      <c r="C125" s="13" t="inlineStr">
        <is>
          <t>Polymers: Explaining Properties [CH2.38]</t>
        </is>
      </c>
      <c r="D125" s="12" t="inlineStr">
        <is>
          <t>Explain the general properties of polymers in terms of their structure.</t>
        </is>
      </c>
      <c r="E125" s="12" t="inlineStr">
        <is>
          <t>3d208356-7458-47cf-b858-f8020d32345c</t>
        </is>
      </c>
    </row>
    <row r="126" ht="45" customHeight="1">
      <c r="A126" s="12" t="inlineStr">
        <is>
          <t>Bonding, Structure &amp; Properties of Matter</t>
        </is>
      </c>
      <c r="B126" s="12" t="inlineStr">
        <is>
          <t>Silicon Dioxide &amp; Polymers</t>
        </is>
      </c>
      <c r="C126" s="13" t="inlineStr">
        <is>
          <t>Polymers: Representing in Diagrams [CH2.39]</t>
        </is>
      </c>
      <c r="D126" s="12" t="inlineStr">
        <is>
          <t>Describe the displayed formula of monomers and interpret to deduce the structure of a polymer.</t>
        </is>
      </c>
      <c r="E126" s="12" t="inlineStr">
        <is>
          <t>e6dbdb8a-bb5c-4de6-938f-04a46ef2b63c</t>
        </is>
      </c>
    </row>
    <row r="127" ht="45" customHeight="1">
      <c r="A127" s="12" t="inlineStr">
        <is>
          <t>Bonding, Structure &amp; Properties of Matter</t>
        </is>
      </c>
      <c r="B127" s="12" t="inlineStr">
        <is>
          <t>Carbon Allotropes</t>
        </is>
      </c>
      <c r="C127" s="13" t="inlineStr">
        <is>
          <t>Diagnostic: Carbon Allotropes [CH0.015]</t>
        </is>
      </c>
      <c r="D127" s="12" t="inlineStr">
        <is>
          <t>Diagnostic for the structure &amp; properties of diamond, graphite, graphene and fullerenes.</t>
        </is>
      </c>
      <c r="E127" s="12" t="inlineStr">
        <is>
          <t>142b49c6-f971-431e-a1d4-7f16d3074ba1</t>
        </is>
      </c>
    </row>
    <row r="128" ht="45" customHeight="1">
      <c r="A128" s="12" t="inlineStr">
        <is>
          <t>Bonding, Structure &amp; Properties of Matter</t>
        </is>
      </c>
      <c r="B128" s="12" t="inlineStr">
        <is>
          <t>Carbon Allotropes</t>
        </is>
      </c>
      <c r="C128" s="13" t="inlineStr">
        <is>
          <t>Diamond: Structure &amp; Properties [CH2.40]</t>
        </is>
      </c>
      <c r="D128" s="12" t="inlineStr">
        <is>
          <t>Describe the structure of diamond and give its properties.</t>
        </is>
      </c>
      <c r="E128" s="12" t="inlineStr">
        <is>
          <t>1509e27a-b1c1-46f7-9da7-047c4d4e74d3</t>
        </is>
      </c>
    </row>
    <row r="129" ht="45" customHeight="1">
      <c r="A129" s="12" t="inlineStr">
        <is>
          <t>Bonding, Structure &amp; Properties of Matter</t>
        </is>
      </c>
      <c r="B129" s="12" t="inlineStr">
        <is>
          <t>Carbon Allotropes</t>
        </is>
      </c>
      <c r="C129" s="13" t="inlineStr">
        <is>
          <t>Diamond: Explaining Properties [CH2.41]</t>
        </is>
      </c>
      <c r="D129" s="12" t="inlineStr">
        <is>
          <t>Explain the properties of diamond in terms of its structure.</t>
        </is>
      </c>
      <c r="E129" s="12" t="inlineStr">
        <is>
          <t>288dc165-6624-4b68-95aa-ed5737d73bfa</t>
        </is>
      </c>
    </row>
    <row r="130" ht="45" customHeight="1">
      <c r="A130" s="12" t="inlineStr">
        <is>
          <t>Bonding, Structure &amp; Properties of Matter</t>
        </is>
      </c>
      <c r="B130" s="12" t="inlineStr">
        <is>
          <t>Carbon Allotropes</t>
        </is>
      </c>
      <c r="C130" s="13" t="inlineStr">
        <is>
          <t>Graphite: Structure &amp; Properties [CH2.42]</t>
        </is>
      </c>
      <c r="D130" s="12" t="inlineStr">
        <is>
          <t>Describe the structure of graphite and give its properties.</t>
        </is>
      </c>
      <c r="E130" s="12" t="inlineStr">
        <is>
          <t>41fdcc0f-5495-4038-86e1-545a82db7ac4</t>
        </is>
      </c>
    </row>
    <row r="131" ht="45" customHeight="1">
      <c r="A131" s="12" t="inlineStr">
        <is>
          <t>Bonding, Structure &amp; Properties of Matter</t>
        </is>
      </c>
      <c r="B131" s="12" t="inlineStr">
        <is>
          <t>Carbon Allotropes</t>
        </is>
      </c>
      <c r="C131" s="13" t="inlineStr">
        <is>
          <t>Graphite: Explaining Properties [CH2.43]</t>
        </is>
      </c>
      <c r="D131" s="12" t="inlineStr">
        <is>
          <t>Explain the properties of graphite in terms of its structure.</t>
        </is>
      </c>
      <c r="E131" s="12" t="inlineStr">
        <is>
          <t>9ef7e8ee-61ca-4524-aa68-6d0786d2f764</t>
        </is>
      </c>
    </row>
    <row r="132" ht="45" customHeight="1">
      <c r="A132" s="12" t="inlineStr">
        <is>
          <t>Bonding, Structure &amp; Properties of Matter</t>
        </is>
      </c>
      <c r="B132" s="12" t="inlineStr">
        <is>
          <t>Carbon Allotropes</t>
        </is>
      </c>
      <c r="C132" s="13" t="inlineStr">
        <is>
          <t>Comparing Graphite &amp; Diamond [CH2.44]</t>
        </is>
      </c>
      <c r="D132" s="12" t="inlineStr">
        <is>
          <t>Compare the structures of diamond and graphite. Explain the properties of graphite and diamond in terms of their structures.</t>
        </is>
      </c>
      <c r="E132" s="12" t="inlineStr">
        <is>
          <t>3834e022-030f-415c-8889-c15760296edb</t>
        </is>
      </c>
    </row>
    <row r="133" ht="45" customHeight="1">
      <c r="A133" s="12" t="inlineStr">
        <is>
          <t>Bonding, Structure &amp; Properties of Matter</t>
        </is>
      </c>
      <c r="B133" s="12" t="inlineStr">
        <is>
          <t>Carbon Allotropes</t>
        </is>
      </c>
      <c r="C133" s="13" t="inlineStr">
        <is>
          <t>Graphene: Structure &amp; Properties [CH2.45]</t>
        </is>
      </c>
      <c r="D133" s="12" t="inlineStr">
        <is>
          <t>Describe the structure of graphene and give its properties.</t>
        </is>
      </c>
      <c r="E133" s="12" t="inlineStr">
        <is>
          <t>f5d571e9-caf3-4b17-a0ca-918a042011dd</t>
        </is>
      </c>
    </row>
    <row r="134" ht="45" customHeight="1">
      <c r="A134" s="12" t="inlineStr">
        <is>
          <t>Bonding, Structure &amp; Properties of Matter</t>
        </is>
      </c>
      <c r="B134" s="12" t="inlineStr">
        <is>
          <t>Carbon Allotropes</t>
        </is>
      </c>
      <c r="C134" s="13" t="inlineStr">
        <is>
          <t>Graphene: Explaining Properties [CH2.46]</t>
        </is>
      </c>
      <c r="D134" s="12" t="inlineStr">
        <is>
          <t>Explain the properties of graphene in terms of its structure.</t>
        </is>
      </c>
      <c r="E134" s="12" t="inlineStr">
        <is>
          <t>31af7548-0ecb-4fce-b68c-432c445637e6</t>
        </is>
      </c>
    </row>
    <row r="135" ht="45" customHeight="1">
      <c r="A135" s="12" t="inlineStr">
        <is>
          <t>Bonding, Structure &amp; Properties of Matter</t>
        </is>
      </c>
      <c r="B135" s="12" t="inlineStr">
        <is>
          <t>Carbon Allotropes</t>
        </is>
      </c>
      <c r="C135" s="13" t="inlineStr">
        <is>
          <t>Comparing Graphite &amp; Graphene [CH2.47]</t>
        </is>
      </c>
      <c r="D135" s="12" t="inlineStr">
        <is>
          <t>Compare the structures of graphite and graphene. Explain the properties of graphite and graphene in terms of their structures.</t>
        </is>
      </c>
      <c r="E135" s="12" t="inlineStr">
        <is>
          <t>62f0ad63-9d2e-4db1-971c-d4a95acdd788</t>
        </is>
      </c>
    </row>
    <row r="136" ht="45" customHeight="1">
      <c r="A136" s="12" t="inlineStr">
        <is>
          <t>Bonding, Structure &amp; Properties of Matter</t>
        </is>
      </c>
      <c r="B136" s="12" t="inlineStr">
        <is>
          <t>Carbon Allotropes</t>
        </is>
      </c>
      <c r="C136" s="13" t="inlineStr">
        <is>
          <t>Fullerenes: Structure &amp; Properties [CH2.48]</t>
        </is>
      </c>
      <c r="D136" s="12" t="inlineStr">
        <is>
          <t>Describe the structure of fullerenes and give their properties.</t>
        </is>
      </c>
      <c r="E136" s="12" t="inlineStr">
        <is>
          <t>1355ef0e-97db-4846-aff6-b2dcad75a330</t>
        </is>
      </c>
    </row>
    <row r="137" ht="45" customHeight="1">
      <c r="A137" s="12" t="inlineStr">
        <is>
          <t>Bonding, Structure &amp; Properties of Matter</t>
        </is>
      </c>
      <c r="B137" s="12" t="inlineStr">
        <is>
          <t>Carbon Allotropes</t>
        </is>
      </c>
      <c r="C137" s="13" t="inlineStr">
        <is>
          <t>Fullerenes: Explaining Properties  [CH2.49]</t>
        </is>
      </c>
      <c r="D137" s="12" t="inlineStr">
        <is>
          <t>Explain the properties of fullerenes in terms of their structure.</t>
        </is>
      </c>
      <c r="E137" s="12" t="inlineStr">
        <is>
          <t>9c650abc-9234-438b-af02-03b37103f486</t>
        </is>
      </c>
    </row>
    <row r="138" ht="45" customHeight="1">
      <c r="A138" s="12" t="inlineStr">
        <is>
          <t>Bonding, Structure &amp; Properties of Matter</t>
        </is>
      </c>
      <c r="B138" s="12" t="inlineStr">
        <is>
          <t>Carbon Allotropes</t>
        </is>
      </c>
      <c r="C138" s="13" t="inlineStr">
        <is>
          <t>Carbon Allotropes: Summary [CH2.50]</t>
        </is>
      </c>
      <c r="D138" s="12" t="inlineStr">
        <is>
          <t>Compare the structures of diamond, graphite, graphene, buckminsterfullerene &amp; nanotubes. Explain and compare their properties in terms of their structures.</t>
        </is>
      </c>
      <c r="E138" s="12" t="inlineStr">
        <is>
          <t>53f6f377-a355-41c5-b4a8-c853b107abb6</t>
        </is>
      </c>
    </row>
    <row r="139" ht="45" customHeight="1">
      <c r="A139" s="12" t="inlineStr">
        <is>
          <t>Bonding, Structure &amp; Properties of Matter</t>
        </is>
      </c>
      <c r="B139" s="12" t="inlineStr">
        <is>
          <t>Identifying Bonding, Deducing Properties &amp; Writing Equations</t>
        </is>
      </c>
      <c r="C139" s="13" t="inlineStr">
        <is>
          <t>Diagnostic: Identifying Bonding, Deducing Properties &amp; Writing Equations [CH0.016]</t>
        </is>
      </c>
      <c r="D139" s="12" t="inlineStr">
        <is>
          <t>Diagnostic for molecular vs ionic compounds, identifying bonding from diagrams/names, writing symbol equations, general themes of structures and how they relate to properties, valency, number of bonds formed and what is a crystal?</t>
        </is>
      </c>
      <c r="E139" s="12" t="inlineStr">
        <is>
          <t>61e74aad-de0b-4793-9ee6-dded36a0bb67</t>
        </is>
      </c>
    </row>
    <row r="140" ht="45" customHeight="1">
      <c r="A140" s="12" t="inlineStr">
        <is>
          <t>Bonding, Structure &amp; Properties of Matter</t>
        </is>
      </c>
      <c r="B140" s="12" t="inlineStr">
        <is>
          <t>Identifying Bonding, Deducing Properties &amp; Writing Equations</t>
        </is>
      </c>
      <c r="C140" s="13" t="inlineStr">
        <is>
          <t>Molecular Compounds vs Ionic Compounds [CH2.51]</t>
        </is>
      </c>
      <c r="D140" s="12" t="inlineStr">
        <is>
          <t>Compare covalent and ionic compounds. Define the term molecule.</t>
        </is>
      </c>
      <c r="E140" s="12" t="inlineStr">
        <is>
          <t>1987284f-e575-41f4-b812-703a2d577068</t>
        </is>
      </c>
    </row>
    <row r="141" ht="45" customHeight="1">
      <c r="A141" s="12" t="inlineStr">
        <is>
          <t>Bonding, Structure &amp; Properties of Matter</t>
        </is>
      </c>
      <c r="B141" s="12" t="inlineStr">
        <is>
          <t>Identifying Bonding, Deducing Properties &amp; Writing Equations</t>
        </is>
      </c>
      <c r="C141" s="13" t="inlineStr">
        <is>
          <t>Identifying Bonding from Substance Names [CH2.52]</t>
        </is>
      </c>
      <c r="D141" s="12" t="inlineStr">
        <is>
          <t>Identify metallic, ionic and covalent bonding from the elements involved.</t>
        </is>
      </c>
      <c r="E141" s="12" t="inlineStr">
        <is>
          <t>bf280fa0-5d6d-479a-9ab2-d3edfeabafd6</t>
        </is>
      </c>
    </row>
    <row r="142" ht="45" customHeight="1">
      <c r="A142" s="12" t="inlineStr">
        <is>
          <t>Bonding, Structure &amp; Properties of Matter</t>
        </is>
      </c>
      <c r="B142" s="12" t="inlineStr">
        <is>
          <t>Identifying Bonding, Deducing Properties &amp; Writing Equations</t>
        </is>
      </c>
      <c r="C142" s="13" t="inlineStr">
        <is>
          <t>Identifying Bonding from Diagrams [CH2.53]</t>
        </is>
      </c>
      <c r="D142" s="12" t="inlineStr">
        <is>
          <t>Identify metallic, ionic and covalent bonding from 2D or 3D representations.</t>
        </is>
      </c>
      <c r="E142" s="12" t="inlineStr">
        <is>
          <t>ba1bb81b-5d67-4009-9a6e-1a46b03d589b</t>
        </is>
      </c>
    </row>
    <row r="143" ht="45" customHeight="1">
      <c r="A143" s="12" t="inlineStr">
        <is>
          <t>Bonding, Structure &amp; Properties of Matter</t>
        </is>
      </c>
      <c r="B143" s="12" t="inlineStr">
        <is>
          <t>Identifying Bonding, Deducing Properties &amp; Writing Equations</t>
        </is>
      </c>
      <c r="C143" s="13" t="inlineStr">
        <is>
          <t>Summary: Structures &amp; Properties of Substances [CH2.54]</t>
        </is>
      </c>
      <c r="D143" s="12" t="inlineStr">
        <is>
          <t>A summary of the properties of substances, covering the common themes.</t>
        </is>
      </c>
      <c r="E143" s="12" t="inlineStr">
        <is>
          <t>23316a03-86c0-4dbe-b5fe-3dbfb344287b</t>
        </is>
      </c>
    </row>
    <row r="144" ht="45" customHeight="1">
      <c r="A144" s="12" t="inlineStr">
        <is>
          <t>Bonding, Structure &amp; Properties of Matter</t>
        </is>
      </c>
      <c r="B144" s="12" t="inlineStr">
        <is>
          <t>Identifying Bonding, Deducing Properties &amp; Writing Equations</t>
        </is>
      </c>
      <c r="C144" s="13" t="inlineStr">
        <is>
          <t>Summary: Explaining the Properties of Substances [CH2.55]</t>
        </is>
      </c>
      <c r="D144" s="12" t="inlineStr">
        <is>
          <t>A summary of the properties of substances, covering the explanations of common themes.</t>
        </is>
      </c>
      <c r="E144" s="12" t="inlineStr">
        <is>
          <t>df861f30-7e2a-483f-b92f-8401ce4b9787</t>
        </is>
      </c>
    </row>
    <row r="145" ht="45" customHeight="1">
      <c r="A145" s="12" t="inlineStr">
        <is>
          <t>Bonding, Structure &amp; Properties of Matter</t>
        </is>
      </c>
      <c r="B145" s="12" t="inlineStr">
        <is>
          <t>Identifying Bonding, Deducing Properties &amp; Writing Equations</t>
        </is>
      </c>
      <c r="C145" s="13" t="inlineStr">
        <is>
          <t>Valency &amp; Number of Covalent Bonds Formed [CH2.57]</t>
        </is>
      </c>
      <c r="D145" s="12" t="inlineStr">
        <is>
          <t>Deduce the valency of atoms and use it to predict the structure of molecules.</t>
        </is>
      </c>
      <c r="E145" s="12" t="inlineStr">
        <is>
          <t>f8a4ac6f-a1cd-4afa-9bba-ba271a40b2d4</t>
        </is>
      </c>
    </row>
    <row r="146" ht="45" customHeight="1">
      <c r="A146" s="12" t="inlineStr">
        <is>
          <t>Bonding, Structure &amp; Properties of Matter</t>
        </is>
      </c>
      <c r="B146" s="12" t="inlineStr">
        <is>
          <t>Identifying Bonding, Deducing Properties &amp; Writing Equations</t>
        </is>
      </c>
      <c r="C146" s="13" t="inlineStr">
        <is>
          <t>Writing Balanced Formula Equations I [CH2.58]</t>
        </is>
      </c>
      <c r="D146" s="12" t="inlineStr">
        <is>
          <t>Use knowledge of bonding to determine the formulae of compounds and write balanced formula equations. 1:1 ratio.</t>
        </is>
      </c>
      <c r="E146" s="12" t="inlineStr">
        <is>
          <t>a2008ffa-14b3-4cdd-80cf-1cb988f74cfd</t>
        </is>
      </c>
    </row>
    <row r="147" ht="45" customHeight="1">
      <c r="A147" s="12" t="inlineStr">
        <is>
          <t>Bonding, Structure &amp; Properties of Matter</t>
        </is>
      </c>
      <c r="B147" s="12" t="inlineStr">
        <is>
          <t>Identifying Bonding, Deducing Properties &amp; Writing Equations</t>
        </is>
      </c>
      <c r="C147" s="13" t="inlineStr">
        <is>
          <t>Writing Balanced Formula Equations II [CH2.59]</t>
        </is>
      </c>
      <c r="D147" s="12" t="inlineStr">
        <is>
          <t>Use knowledge of bonding to determine the formulae of compounds and write balanced formula equations. No brackets.</t>
        </is>
      </c>
      <c r="E147" s="12" t="inlineStr">
        <is>
          <t>9a0c714d-1559-4ea1-8ae1-05083047694b</t>
        </is>
      </c>
    </row>
    <row r="148" ht="45" customHeight="1">
      <c r="A148" s="12" t="inlineStr">
        <is>
          <t>Bonding, Structure &amp; Properties of Matter</t>
        </is>
      </c>
      <c r="B148" s="12" t="inlineStr">
        <is>
          <t>Identifying Bonding, Deducing Properties &amp; Writing Equations</t>
        </is>
      </c>
      <c r="C148" s="13" t="inlineStr">
        <is>
          <t>What is a Crystal? [CH2.61]</t>
        </is>
      </c>
      <c r="D148" s="12" t="inlineStr">
        <is>
          <t>Describe crystalline structures and give examples of ionic and covalent crystals.</t>
        </is>
      </c>
      <c r="E148" s="12" t="inlineStr">
        <is>
          <t>acec8c9b-784e-4095-96b3-0e72dcdaf9fc</t>
        </is>
      </c>
    </row>
    <row r="149" ht="45" customHeight="1">
      <c r="A149" s="12" t="inlineStr">
        <is>
          <t>Bonding, Structure &amp; Properties of Matter</t>
        </is>
      </c>
      <c r="B149" s="12" t="inlineStr">
        <is>
          <t>Topic Review A</t>
        </is>
      </c>
      <c r="C149" s="13" t="inlineStr">
        <is>
          <t>Topic 2 Review: Bonding, Structure &amp; Properties - Set A [CH2.67]</t>
        </is>
      </c>
      <c r="D149" s="12" t="inlineStr">
        <is>
          <t>Chemistry Topic 2 Review for Combined Science AQA Trilogy Foundation Tier.</t>
        </is>
      </c>
      <c r="E149" s="12" t="inlineStr">
        <is>
          <t>afd27649-6859-45ea-8917-11356ebcd3b5</t>
        </is>
      </c>
    </row>
    <row r="150" ht="45" customHeight="1">
      <c r="A150" s="12" t="inlineStr">
        <is>
          <t>Bonding, Structure &amp; Properties of Matter</t>
        </is>
      </c>
      <c r="B150" s="12" t="inlineStr">
        <is>
          <t>Topic Review B</t>
        </is>
      </c>
      <c r="C150" s="13" t="inlineStr">
        <is>
          <t>Topic 2 Review: Bonding, Structure &amp; Properties - Set B [CH2.68]</t>
        </is>
      </c>
      <c r="D150" s="12" t="inlineStr">
        <is>
          <t>Chemistry Topic 2 Review for Combined Science AQA Trilogy Foundation Tier.</t>
        </is>
      </c>
      <c r="E150" s="12" t="inlineStr">
        <is>
          <t>527f78c1-243f-4b20-a841-167fe993d034</t>
        </is>
      </c>
    </row>
    <row r="151" ht="45" customHeight="1">
      <c r="A151" s="12" t="inlineStr">
        <is>
          <t>Quantitative Chemistry</t>
        </is>
      </c>
      <c r="B151" s="12" t="inlineStr">
        <is>
          <t>Relative Formula Mass</t>
        </is>
      </c>
      <c r="C151" s="13" t="inlineStr">
        <is>
          <t>Diagnostic: Relative Formula Mass [CH0.019]</t>
        </is>
      </c>
      <c r="D151" s="12" t="inlineStr">
        <is>
          <t>Diagnostic for calculating the relative formula mass and the conservation of mass.</t>
        </is>
      </c>
      <c r="E151" s="12" t="inlineStr">
        <is>
          <t>3dfd0511-3979-4fbb-adbb-83d9ab99f776</t>
        </is>
      </c>
    </row>
    <row r="152" ht="45" customHeight="1">
      <c r="A152" s="12" t="inlineStr">
        <is>
          <t>Quantitative Chemistry</t>
        </is>
      </c>
      <c r="B152" s="12" t="inlineStr">
        <is>
          <t>Relative Formula Mass</t>
        </is>
      </c>
      <c r="C152" s="13" t="inlineStr">
        <is>
          <t>Calculating Relative Formula Mass I [CH3.01]</t>
        </is>
      </c>
      <c r="D152" s="12" t="inlineStr">
        <is>
          <t>Calculate the relative formula mass of compounds with simple 1:1 ratios. Atomic masses are given in the questions.</t>
        </is>
      </c>
      <c r="E152" s="12" t="inlineStr">
        <is>
          <t>4a44e8ad-96af-40ec-9a71-a785a40a5a7e</t>
        </is>
      </c>
    </row>
    <row r="153" ht="45" customHeight="1">
      <c r="A153" s="12" t="inlineStr">
        <is>
          <t>Quantitative Chemistry</t>
        </is>
      </c>
      <c r="B153" s="12" t="inlineStr">
        <is>
          <t>Relative Formula Mass</t>
        </is>
      </c>
      <c r="C153" s="13" t="inlineStr">
        <is>
          <t>Calculating Relative Formula Mass II [CH3.02]</t>
        </is>
      </c>
      <c r="D153" s="12" t="inlineStr">
        <is>
          <t>Calculate the relative formula mass of compounds without brackets. Atomic masses are given in the questions.</t>
        </is>
      </c>
      <c r="E153" s="12" t="inlineStr">
        <is>
          <t>e8aa6ae0-762e-4d30-b5e1-d442c813cd51</t>
        </is>
      </c>
    </row>
    <row r="154" ht="45" customHeight="1">
      <c r="A154" s="12" t="inlineStr">
        <is>
          <t>Quantitative Chemistry</t>
        </is>
      </c>
      <c r="B154" s="12" t="inlineStr">
        <is>
          <t>Relative Formula Mass</t>
        </is>
      </c>
      <c r="C154" s="13" t="inlineStr">
        <is>
          <t>Calculating Relative Formula Mass III [CH3.03]</t>
        </is>
      </c>
      <c r="D154" s="12" t="inlineStr">
        <is>
          <t>Calculate the relative formula mass of compounds without brackets. Atomic masses need to be read from a periodic table.</t>
        </is>
      </c>
      <c r="E154" s="12" t="inlineStr">
        <is>
          <t>6de4ccbf-3f1e-4517-ab4a-1308447dde5a</t>
        </is>
      </c>
    </row>
    <row r="155" ht="45" customHeight="1">
      <c r="A155" s="12" t="inlineStr">
        <is>
          <t>Quantitative Chemistry</t>
        </is>
      </c>
      <c r="B155" s="12" t="inlineStr">
        <is>
          <t>Relative Formula Mass</t>
        </is>
      </c>
      <c r="C155" s="13" t="inlineStr">
        <is>
          <t>Calculating Relative Formula Mass IV [CH3.04]</t>
        </is>
      </c>
      <c r="D155" s="12" t="inlineStr">
        <is>
          <t>Calculate the relative formula mass of compounds with brackets. Atomic masses need to be read from a periodic table.</t>
        </is>
      </c>
      <c r="E155" s="12" t="inlineStr">
        <is>
          <t>2cd3981d-74b6-4492-b9bd-ed400b780cdc</t>
        </is>
      </c>
    </row>
    <row r="156" ht="45" customHeight="1">
      <c r="A156" s="12" t="inlineStr">
        <is>
          <t>Quantitative Chemistry</t>
        </is>
      </c>
      <c r="B156" s="12" t="inlineStr">
        <is>
          <t>Relative Formula Mass</t>
        </is>
      </c>
      <c r="C156" s="13" t="inlineStr">
        <is>
          <t>Conservation of Mass [CH3.05]</t>
        </is>
      </c>
      <c r="D156" s="12" t="inlineStr">
        <is>
          <t>Describe the concept of conservation of mass using the masses of reactants and products. No requirement for student to balance equations.</t>
        </is>
      </c>
      <c r="E156" s="12" t="inlineStr">
        <is>
          <t>850f2d4a-92df-4f35-a4e8-98009051e8e6</t>
        </is>
      </c>
    </row>
    <row r="157" ht="45" customHeight="1">
      <c r="A157" s="12" t="inlineStr">
        <is>
          <t>Quantitative Chemistry</t>
        </is>
      </c>
      <c r="B157" s="12" t="inlineStr">
        <is>
          <t>Relative Formula Mass</t>
        </is>
      </c>
      <c r="C157" s="13" t="inlineStr">
        <is>
          <t>Using Equations to Sum Relative Formula Masses I [CH3.06]</t>
        </is>
      </c>
      <c r="D157" s="12" t="inlineStr">
        <is>
          <t>Calculating the sums of relative formula masses for reactants or products from symbol equations. Equations do not require balancing before calculation.</t>
        </is>
      </c>
      <c r="E157" s="12" t="inlineStr">
        <is>
          <t>33990d08-9fc0-4dcc-9768-06015ae74f4a</t>
        </is>
      </c>
    </row>
    <row r="158" ht="45" customHeight="1">
      <c r="A158" s="12" t="inlineStr">
        <is>
          <t>Quantitative Chemistry</t>
        </is>
      </c>
      <c r="B158" s="12" t="inlineStr">
        <is>
          <t>Relative Formula Mass</t>
        </is>
      </c>
      <c r="C158" s="13" t="inlineStr">
        <is>
          <t>Using Equations to Sum Relative Formula Masses II [CH3.07]</t>
        </is>
      </c>
      <c r="D158" s="12" t="inlineStr">
        <is>
          <t>Calculating the sums of relative formula masses for reactants or products from symbol equations. Equations require balancing before calculation.</t>
        </is>
      </c>
      <c r="E158" s="12" t="inlineStr">
        <is>
          <t>5b63312a-e367-4e3d-b20c-38230ad34ead</t>
        </is>
      </c>
    </row>
    <row r="159" ht="45" customHeight="1">
      <c r="A159" s="12" t="inlineStr">
        <is>
          <t>Quantitative Chemistry</t>
        </is>
      </c>
      <c r="B159" s="12" t="inlineStr">
        <is>
          <t>Relative Formula Mass</t>
        </is>
      </c>
      <c r="C159" s="13" t="inlineStr">
        <is>
          <t>Explaining Observed Mass Changes [CH3.09]</t>
        </is>
      </c>
      <c r="D159" s="12" t="inlineStr">
        <is>
          <t>Explain the observed mass changes in experiments according to the conservation of mass.</t>
        </is>
      </c>
      <c r="E159" s="12" t="inlineStr">
        <is>
          <t>cca21738-ee96-48ce-a552-d9cfcda3fca3</t>
        </is>
      </c>
    </row>
    <row r="160" ht="45" customHeight="1">
      <c r="A160" s="12" t="inlineStr">
        <is>
          <t>Quantitative Chemistry</t>
        </is>
      </c>
      <c r="B160" s="12" t="inlineStr">
        <is>
          <t>Percentage Mass Calculations</t>
        </is>
      </c>
      <c r="C160" s="13" t="inlineStr">
        <is>
          <t>Diagnostic: Percentage Mass Calculations [CH0.021]</t>
        </is>
      </c>
      <c r="D160" s="12" t="inlineStr">
        <is>
          <t>Diagnostic for calculating the percentage mass of an element of a compound.</t>
        </is>
      </c>
      <c r="E160" s="12" t="inlineStr">
        <is>
          <t>652c8f1f-295f-46cc-8487-463b36ceb76e</t>
        </is>
      </c>
    </row>
    <row r="161" ht="45" customHeight="1">
      <c r="A161" s="12" t="inlineStr">
        <is>
          <t>Quantitative Chemistry</t>
        </is>
      </c>
      <c r="B161" s="12" t="inlineStr">
        <is>
          <t>Percentage Mass Calculations</t>
        </is>
      </c>
      <c r="C161" s="13" t="inlineStr">
        <is>
          <t>Calculating Percentage Mass I [CH3.10]</t>
        </is>
      </c>
      <c r="D161" s="12" t="inlineStr">
        <is>
          <t>Calculate the percentage mass of compounds with simple 1:1 ratios. Atomic masses are given in the questions.</t>
        </is>
      </c>
      <c r="E161" s="12" t="inlineStr">
        <is>
          <t>37c854cd-918e-4b83-9ac5-bfd13a10e04c</t>
        </is>
      </c>
    </row>
    <row r="162" ht="45" customHeight="1">
      <c r="A162" s="12" t="inlineStr">
        <is>
          <t>Quantitative Chemistry</t>
        </is>
      </c>
      <c r="B162" s="12" t="inlineStr">
        <is>
          <t>Percentage Mass Calculations</t>
        </is>
      </c>
      <c r="C162" s="13" t="inlineStr">
        <is>
          <t>Calculating Percentage Mass II [CH3.11]</t>
        </is>
      </c>
      <c r="D162" s="12" t="inlineStr">
        <is>
          <t>Calculate the percentage mass of compounds without brackets. Atomic masses are given in the questions.</t>
        </is>
      </c>
      <c r="E162" s="12" t="inlineStr">
        <is>
          <t>d758cc8e-3c0c-4d4a-9032-6f6bb74e430c</t>
        </is>
      </c>
    </row>
    <row r="163" ht="45" customHeight="1">
      <c r="A163" s="12" t="inlineStr">
        <is>
          <t>Quantitative Chemistry</t>
        </is>
      </c>
      <c r="B163" s="12" t="inlineStr">
        <is>
          <t>Percentage Mass Calculations</t>
        </is>
      </c>
      <c r="C163" s="13" t="inlineStr">
        <is>
          <t>Calculating Percentage Mass III [CH3.12]</t>
        </is>
      </c>
      <c r="D163" s="12" t="inlineStr">
        <is>
          <t>Calculate the percentage mass of compounds without brackets. Atomic masses need to be read from a periodic table.</t>
        </is>
      </c>
      <c r="E163" s="12" t="inlineStr">
        <is>
          <t>170da6b8-322a-4dcd-bbea-8c22d341fcb2</t>
        </is>
      </c>
    </row>
    <row r="164" ht="45" customHeight="1">
      <c r="A164" s="12" t="inlineStr">
        <is>
          <t>Quantitative Chemistry</t>
        </is>
      </c>
      <c r="B164" s="12" t="inlineStr">
        <is>
          <t>Percentage Mass Calculations</t>
        </is>
      </c>
      <c r="C164" s="13" t="inlineStr">
        <is>
          <t>Calculating Percentage Mass IV [CH3.13]</t>
        </is>
      </c>
      <c r="D164" s="12" t="inlineStr">
        <is>
          <t>Calculate the percentage mass of compounds with brackets. Atomic masses need to be read from a periodic table.</t>
        </is>
      </c>
      <c r="E164" s="12" t="inlineStr">
        <is>
          <t>5063003c-9c19-450c-991a-ce48b23bef6a</t>
        </is>
      </c>
    </row>
    <row r="165" ht="45" customHeight="1">
      <c r="A165" s="12" t="inlineStr">
        <is>
          <t>Quantitative Chemistry</t>
        </is>
      </c>
      <c r="B165" s="12" t="inlineStr">
        <is>
          <t>Uncertainty of Repeated Measurements</t>
        </is>
      </c>
      <c r="C165" s="13" t="inlineStr">
        <is>
          <t>Diagnostic: Uncertainty of Repeated Measurements [CH0.023]</t>
        </is>
      </c>
      <c r="D165" s="12" t="inlineStr">
        <is>
          <t>Diagnostic for describing and calculating uncertainty of repeated chemical measurements.</t>
        </is>
      </c>
      <c r="E165" s="12" t="inlineStr">
        <is>
          <t>ddb17458-0c9d-4ea3-8fa9-50256484243d</t>
        </is>
      </c>
    </row>
    <row r="166" ht="45" customHeight="1">
      <c r="A166" s="12" t="inlineStr">
        <is>
          <t>Quantitative Chemistry</t>
        </is>
      </c>
      <c r="B166" s="12" t="inlineStr">
        <is>
          <t>Uncertainty of Repeated Measurements</t>
        </is>
      </c>
      <c r="C166" s="13" t="inlineStr">
        <is>
          <t>Uncertainty of Repeated Measurements [WS03.04]</t>
        </is>
      </c>
      <c r="D166" s="12" t="inlineStr">
        <is>
          <t>Identify how to represent the distribution of results with uncertainty around the mean.</t>
        </is>
      </c>
      <c r="E166" s="12" t="inlineStr">
        <is>
          <t>77b96ff6-8198-4e99-821e-20f83da3b06f</t>
        </is>
      </c>
    </row>
    <row r="167" ht="45" customHeight="1">
      <c r="A167" s="12" t="inlineStr">
        <is>
          <t>Quantitative Chemistry</t>
        </is>
      </c>
      <c r="B167" s="12" t="inlineStr">
        <is>
          <t>Uncertainty of Repeated Measurements</t>
        </is>
      </c>
      <c r="C167" s="13" t="inlineStr">
        <is>
          <t>Calculating Uncertainty of Repeated Measurements [WS03.05]</t>
        </is>
      </c>
      <c r="D167" s="12" t="inlineStr">
        <is>
          <t>Calculate the distribution of results with uncertainty around the mean.</t>
        </is>
      </c>
      <c r="E167" s="12" t="inlineStr">
        <is>
          <t>2ac62c9b-2644-464d-92cc-57f561b95f7d</t>
        </is>
      </c>
    </row>
    <row r="168" ht="45" customHeight="1">
      <c r="A168" s="12" t="inlineStr">
        <is>
          <t>Quantitative Chemistry</t>
        </is>
      </c>
      <c r="B168" s="12" t="inlineStr">
        <is>
          <t>Uncertainty of Repeated Measurements</t>
        </is>
      </c>
      <c r="C168" s="13" t="inlineStr">
        <is>
          <t>Interpreting Uncertainty of Repeated Measurements [WS03.06]</t>
        </is>
      </c>
      <c r="D168" s="12" t="inlineStr">
        <is>
          <t>Interpret from graphs the distribution of results with uncertainty around the mean.</t>
        </is>
      </c>
      <c r="E168" s="12" t="inlineStr">
        <is>
          <t>d3600001-0708-4e46-ab30-4c11ca0ed80c</t>
        </is>
      </c>
    </row>
    <row r="169" ht="45" customHeight="1">
      <c r="A169" s="12" t="inlineStr">
        <is>
          <t>Quantitative Chemistry</t>
        </is>
      </c>
      <c r="B169" s="12" t="inlineStr">
        <is>
          <t>Concentration Calculations (g/dm³)</t>
        </is>
      </c>
      <c r="C169" s="13" t="inlineStr">
        <is>
          <t>Diagnostic: Concentration Calculations (g/dm³) [CH0.026]</t>
        </is>
      </c>
      <c r="D169" s="12" t="inlineStr">
        <is>
          <t>Diagnostic for calculating the concentration of solutions in g/dm³.</t>
        </is>
      </c>
      <c r="E169" s="12" t="inlineStr">
        <is>
          <t>1da8a4ae-d7aa-43f5-8dee-4cc573c658a7</t>
        </is>
      </c>
    </row>
    <row r="170" ht="45" customHeight="1">
      <c r="A170" s="12" t="inlineStr">
        <is>
          <t>Quantitative Chemistry</t>
        </is>
      </c>
      <c r="B170" s="12" t="inlineStr">
        <is>
          <t>Concentration Calculations (g/dm³)</t>
        </is>
      </c>
      <c r="C170" s="13" t="inlineStr">
        <is>
          <t>Concentration of Solutions [CH3.34]</t>
        </is>
      </c>
      <c r="D170" s="12" t="inlineStr">
        <is>
          <t>Describe the use of the (aq) state symbol in relation to concentration.</t>
        </is>
      </c>
      <c r="E170" s="12" t="inlineStr">
        <is>
          <t>da5f7e7f-fe87-4b5a-bf68-0bdffaa0d941</t>
        </is>
      </c>
    </row>
    <row r="171" ht="45" customHeight="1">
      <c r="A171" s="12" t="inlineStr">
        <is>
          <t>Quantitative Chemistry</t>
        </is>
      </c>
      <c r="B171" s="12" t="inlineStr">
        <is>
          <t>Concentration Calculations (g/dm³)</t>
        </is>
      </c>
      <c r="C171" s="13" t="inlineStr">
        <is>
          <t>Calculating Concentration I (g/dm³) [CH3.35]</t>
        </is>
      </c>
      <c r="D171" s="12" t="inlineStr">
        <is>
          <t>Calculate the concentration of solutions in g/dm³. Unit conversions are not required.</t>
        </is>
      </c>
      <c r="E171" s="12" t="inlineStr">
        <is>
          <t>bd1f245f-2cfa-458f-8796-31b55e621583</t>
        </is>
      </c>
    </row>
    <row r="172" ht="45" customHeight="1">
      <c r="A172" s="12" t="inlineStr">
        <is>
          <t>Quantitative Chemistry</t>
        </is>
      </c>
      <c r="B172" s="12" t="inlineStr">
        <is>
          <t>Concentration Calculations (g/dm³)</t>
        </is>
      </c>
      <c r="C172" s="13" t="inlineStr">
        <is>
          <t>Calculating Concentration II (g/dm³) [CH3.36]</t>
        </is>
      </c>
      <c r="D172" s="12" t="inlineStr">
        <is>
          <t>Calculate the concentration of solutions in g/dm³. Unit conversions are required.</t>
        </is>
      </c>
      <c r="E172" s="12" t="inlineStr">
        <is>
          <t>b3a40fde-2267-49c1-bdc4-184b132263f9</t>
        </is>
      </c>
    </row>
    <row r="173" ht="45" customHeight="1">
      <c r="A173" s="12" t="inlineStr">
        <is>
          <t>Quantitative Chemistry</t>
        </is>
      </c>
      <c r="B173" s="12" t="inlineStr">
        <is>
          <t>Concentration Calculations (g/dm³)</t>
        </is>
      </c>
      <c r="C173" s="13" t="inlineStr">
        <is>
          <t>Rearranging the Concentration Equation (g/dm³) [CH3.37]</t>
        </is>
      </c>
      <c r="D173" s="12" t="inlineStr">
        <is>
          <t>Rearrange the concentration equation to calculate the mass and volume of solutions. Includes application questions and requires unit conversions.</t>
        </is>
      </c>
      <c r="E173" s="12" t="inlineStr">
        <is>
          <t>229e38ad-cfa9-494b-b2b4-bf40d7c55f91</t>
        </is>
      </c>
    </row>
    <row r="174" ht="45" customHeight="1">
      <c r="A174" s="12" t="inlineStr">
        <is>
          <t>Quantitative Chemistry</t>
        </is>
      </c>
      <c r="B174" s="12" t="inlineStr">
        <is>
          <t>Topic Review A</t>
        </is>
      </c>
      <c r="C174" s="13" t="inlineStr">
        <is>
          <t>Topic 3 Review: Quantitative Chemistry - Set A [CH3.59]</t>
        </is>
      </c>
      <c r="D174" s="12" t="inlineStr">
        <is>
          <t>Chemistry Topic 3 Review for Combined Science AQA Trilogy Foundation Tier.</t>
        </is>
      </c>
      <c r="E174" s="12" t="inlineStr">
        <is>
          <t>1f79e292-e6d1-488a-8937-2954515eff33</t>
        </is>
      </c>
    </row>
    <row r="175" ht="45" customHeight="1">
      <c r="A175" s="12" t="inlineStr">
        <is>
          <t>Quantitative Chemistry</t>
        </is>
      </c>
      <c r="B175" s="12" t="inlineStr">
        <is>
          <t>Topic Review B</t>
        </is>
      </c>
      <c r="C175" s="13" t="inlineStr">
        <is>
          <t>Topic 3 Review: Quantitative Chemistry - Set B [CH3.60]</t>
        </is>
      </c>
      <c r="D175" s="12" t="inlineStr">
        <is>
          <t>Chemistry Topic 3 Review for Combined Science AQA Trilogy Foundation Tier.</t>
        </is>
      </c>
      <c r="E175" s="12" t="inlineStr">
        <is>
          <t>6a1dc534-08e7-460a-887d-bdf609ac816b</t>
        </is>
      </c>
    </row>
    <row r="176" ht="45" customHeight="1">
      <c r="A176" s="12" t="inlineStr">
        <is>
          <t>Chemical Changes</t>
        </is>
      </c>
      <c r="B176" s="12" t="inlineStr">
        <is>
          <t>Oxidation &amp; Reduction</t>
        </is>
      </c>
      <c r="C176" s="13" t="inlineStr">
        <is>
          <t>Diagnostic: Oxidation &amp; Reduction [CH0.034]</t>
        </is>
      </c>
      <c r="D176" s="12" t="inlineStr">
        <is>
          <t>Diagnostic for reactions between metals and oxygen with reference to oxidation and reduction in terms of oxygen.</t>
        </is>
      </c>
      <c r="E176" s="12" t="inlineStr">
        <is>
          <t>e0570a82-c853-4b1c-8af1-42d7553bf647</t>
        </is>
      </c>
    </row>
    <row r="177" ht="45" customHeight="1">
      <c r="A177" s="12" t="inlineStr">
        <is>
          <t>Chemical Changes</t>
        </is>
      </c>
      <c r="B177" s="12" t="inlineStr">
        <is>
          <t>Oxidation &amp; Reduction</t>
        </is>
      </c>
      <c r="C177" s="13" t="inlineStr">
        <is>
          <t>Metals &amp; Oxygen: Word Equations [CH4.001]</t>
        </is>
      </c>
      <c r="D177" s="12" t="inlineStr">
        <is>
          <t>Write and extract information from word equations for the reaction between metals and oxygen.</t>
        </is>
      </c>
      <c r="E177" s="12" t="inlineStr">
        <is>
          <t>6ad16c3e-17da-4f11-8643-bfec286d293c</t>
        </is>
      </c>
    </row>
    <row r="178" ht="45" customHeight="1">
      <c r="A178" s="12" t="inlineStr">
        <is>
          <t>Chemical Changes</t>
        </is>
      </c>
      <c r="B178" s="12" t="inlineStr">
        <is>
          <t>Oxidation &amp; Reduction</t>
        </is>
      </c>
      <c r="C178" s="13" t="inlineStr">
        <is>
          <t>Metals &amp; Oxygen: Symbol Equations [CH4.002]</t>
        </is>
      </c>
      <c r="D178" s="12" t="inlineStr">
        <is>
          <t>Write and extract information from symbol equations for the reaction between metals and oxygen.</t>
        </is>
      </c>
      <c r="E178" s="12" t="inlineStr">
        <is>
          <t>1e80c860-1736-45b1-9188-024d9e659fb7</t>
        </is>
      </c>
    </row>
    <row r="179" ht="45" customHeight="1">
      <c r="A179" s="12" t="inlineStr">
        <is>
          <t>Chemical Changes</t>
        </is>
      </c>
      <c r="B179" s="12" t="inlineStr">
        <is>
          <t>Oxidation &amp; Reduction</t>
        </is>
      </c>
      <c r="C179" s="13" t="inlineStr">
        <is>
          <t>Oxidation &amp; Reduction: Oxygen [CH4.003]</t>
        </is>
      </c>
      <c r="D179" s="12" t="inlineStr">
        <is>
          <t>Explain oxidation and reduction in terms of loss or gain of oxygen.</t>
        </is>
      </c>
      <c r="E179" s="12" t="inlineStr">
        <is>
          <t>4d5baac5-dd7d-462f-b8b2-6794d938857a</t>
        </is>
      </c>
    </row>
    <row r="180" ht="45" customHeight="1">
      <c r="A180" s="12" t="inlineStr">
        <is>
          <t>Chemical Changes</t>
        </is>
      </c>
      <c r="B180" s="12" t="inlineStr">
        <is>
          <t>Oxidation &amp; Reduction</t>
        </is>
      </c>
      <c r="C180" s="13" t="inlineStr">
        <is>
          <t>Oxidising &amp; Reducing Agents: Oxygen [CH4.004]</t>
        </is>
      </c>
      <c r="D180" s="12" t="inlineStr">
        <is>
          <t>Identify oxidising and reducing agents in oxidation and reduction reactions.</t>
        </is>
      </c>
      <c r="E180" s="12" t="inlineStr">
        <is>
          <t>ed361597-4887-4a45-b197-30fb4a0b1b56</t>
        </is>
      </c>
    </row>
    <row r="181" ht="45" customHeight="1">
      <c r="A181" s="12" t="inlineStr">
        <is>
          <t>Chemical Changes</t>
        </is>
      </c>
      <c r="B181" s="12" t="inlineStr">
        <is>
          <t>Reactivity Series</t>
        </is>
      </c>
      <c r="C181" s="13" t="inlineStr">
        <is>
          <t>Diagnostic: Reactivity Series [CH0.036]</t>
        </is>
      </c>
      <c r="D181" s="12" t="inlineStr">
        <is>
          <t xml:space="preserve">Diagnostic for the reactivity series, how it is deduced and used to predict displacement reactions. </t>
        </is>
      </c>
      <c r="E181" s="12" t="inlineStr">
        <is>
          <t>cff3b091-9406-4045-a67b-9c7b75199eeb</t>
        </is>
      </c>
    </row>
    <row r="182" ht="45" customHeight="1">
      <c r="A182" s="12" t="inlineStr">
        <is>
          <t>Chemical Changes</t>
        </is>
      </c>
      <c r="B182" s="12" t="inlineStr">
        <is>
          <t>Reactivity Series</t>
        </is>
      </c>
      <c r="C182" s="13" t="inlineStr">
        <is>
          <t>Reactivity Series [CH4.012]</t>
        </is>
      </c>
      <c r="D182" s="12" t="inlineStr">
        <is>
          <t xml:space="preserve">Explain the reactivity of metals based on their reactions with water and dilute acids. </t>
        </is>
      </c>
      <c r="E182" s="12" t="inlineStr">
        <is>
          <t>cf216793-4b52-4f46-8e89-cc293d512723</t>
        </is>
      </c>
    </row>
    <row r="183" ht="45" customHeight="1">
      <c r="A183" s="12" t="inlineStr">
        <is>
          <t>Chemical Changes</t>
        </is>
      </c>
      <c r="B183" s="12" t="inlineStr">
        <is>
          <t>Reactivity Series</t>
        </is>
      </c>
      <c r="C183" s="13" t="inlineStr">
        <is>
          <t>Reactivity Series &amp; Forming Ions [CH4.013]</t>
        </is>
      </c>
      <c r="D183" s="12" t="inlineStr">
        <is>
          <t>Explain how the reactivity of metals with water and dilute acids is related to the tendency of the metal to form its positive ion.</t>
        </is>
      </c>
      <c r="E183" s="12" t="inlineStr">
        <is>
          <t>c7d44149-e3e9-4c28-9a5c-b8cbd53ebcdc</t>
        </is>
      </c>
    </row>
    <row r="184" ht="45" customHeight="1">
      <c r="A184" s="12" t="inlineStr">
        <is>
          <t>Chemical Changes</t>
        </is>
      </c>
      <c r="B184" s="12" t="inlineStr">
        <is>
          <t>Reactivity Series</t>
        </is>
      </c>
      <c r="C184" s="13" t="inlineStr">
        <is>
          <t>Deducing the Order of Reactivity [CH4.014]</t>
        </is>
      </c>
      <c r="D184" s="12" t="inlineStr">
        <is>
          <t xml:space="preserve">Deduce an order of reactivity of metals based on experimental results. </t>
        </is>
      </c>
      <c r="E184" s="12" t="inlineStr">
        <is>
          <t>589259c7-1896-4d64-b5da-14c102462b44</t>
        </is>
      </c>
    </row>
    <row r="185" ht="45" customHeight="1">
      <c r="A185" s="12" t="inlineStr">
        <is>
          <t>Chemical Changes</t>
        </is>
      </c>
      <c r="B185" s="12" t="inlineStr">
        <is>
          <t>Reactivity Series</t>
        </is>
      </c>
      <c r="C185" s="13" t="inlineStr">
        <is>
          <t>Displacement Reactions: Word Equations [CH4.015]</t>
        </is>
      </c>
      <c r="D185" s="12" t="inlineStr">
        <is>
          <t xml:space="preserve">Write and extract information from word equations for displacement reactions. </t>
        </is>
      </c>
      <c r="E185" s="12" t="inlineStr">
        <is>
          <t>f8ca4980-b18f-4d58-b224-e04d2209c2c8</t>
        </is>
      </c>
    </row>
    <row r="186" ht="45" customHeight="1">
      <c r="A186" s="12" t="inlineStr">
        <is>
          <t>Chemical Changes</t>
        </is>
      </c>
      <c r="B186" s="12" t="inlineStr">
        <is>
          <t>Reactivity Series</t>
        </is>
      </c>
      <c r="C186" s="13" t="inlineStr">
        <is>
          <t>Displacement Reactions: Symbol Equations [CH4.016]</t>
        </is>
      </c>
      <c r="D186" s="12" t="inlineStr">
        <is>
          <t xml:space="preserve">Write and extract information from symbol equations for displacement reactions. </t>
        </is>
      </c>
      <c r="E186" s="12" t="inlineStr">
        <is>
          <t>d2019ce2-db1f-4517-8368-8b3528a14ed4</t>
        </is>
      </c>
    </row>
    <row r="187" ht="45" customHeight="1">
      <c r="A187" s="12" t="inlineStr">
        <is>
          <t>Chemical Changes</t>
        </is>
      </c>
      <c r="B187" s="12" t="inlineStr">
        <is>
          <t>Reactivity Series</t>
        </is>
      </c>
      <c r="C187" s="13" t="inlineStr">
        <is>
          <t>Extraction of Metals by Reduction [CH4.018]</t>
        </is>
      </c>
      <c r="D187" s="12" t="inlineStr">
        <is>
          <t>Explain, using the position of carbon in the reactivity series, the principles of processes used to extract metals, including extraction of a non-ferrous metal.</t>
        </is>
      </c>
      <c r="E187" s="12" t="inlineStr">
        <is>
          <t>463b0ef3-41ad-4aac-af04-2b8f8428cac8</t>
        </is>
      </c>
    </row>
    <row r="188" ht="45" customHeight="1">
      <c r="A188" s="12" t="inlineStr">
        <is>
          <t>Chemical Changes</t>
        </is>
      </c>
      <c r="B188" s="12" t="inlineStr">
        <is>
          <t>Acids, Bases &amp; Alkalis</t>
        </is>
      </c>
      <c r="C188" s="13" t="inlineStr">
        <is>
          <t>Diagnostic: Acids, Bases &amp; Alkalis [CH0.038]</t>
        </is>
      </c>
      <c r="D188" s="12" t="inlineStr">
        <is>
          <t xml:space="preserve">Diagnostic for indicators, what they are, what they measure and how pH values are used to classify substances such as acids or alkalis. </t>
        </is>
      </c>
      <c r="E188" s="12" t="inlineStr">
        <is>
          <t>df050d26-e9bf-4862-9ef7-d2a6bd92a4f1</t>
        </is>
      </c>
    </row>
    <row r="189" ht="45" customHeight="1">
      <c r="A189" s="12" t="inlineStr">
        <is>
          <t>Chemical Changes</t>
        </is>
      </c>
      <c r="B189" s="12" t="inlineStr">
        <is>
          <t>Acids, Bases &amp; Alkalis</t>
        </is>
      </c>
      <c r="C189" s="13" t="inlineStr">
        <is>
          <t>Acids &amp; Bases [CH4.019]</t>
        </is>
      </c>
      <c r="D189" s="12" t="inlineStr">
        <is>
          <t xml:space="preserve">Describe acids and bases using laboratory and everyday examples. </t>
        </is>
      </c>
      <c r="E189" s="12" t="inlineStr">
        <is>
          <t>97e05e7d-a746-4922-a04f-0b3813f38be6</t>
        </is>
      </c>
    </row>
    <row r="190" ht="45" customHeight="1">
      <c r="A190" s="12" t="inlineStr">
        <is>
          <t>Chemical Changes</t>
        </is>
      </c>
      <c r="B190" s="12" t="inlineStr">
        <is>
          <t>Acids, Bases &amp; Alkalis</t>
        </is>
      </c>
      <c r="C190" s="13" t="inlineStr">
        <is>
          <t>Alkalis [CH4.020]</t>
        </is>
      </c>
      <c r="D190" s="12" t="inlineStr">
        <is>
          <t xml:space="preserve">Explain the general properties of alkalis and give examples. </t>
        </is>
      </c>
      <c r="E190" s="12" t="inlineStr">
        <is>
          <t>c42fec4c-cce9-4346-a485-06fa02a49f62</t>
        </is>
      </c>
    </row>
    <row r="191" ht="45" customHeight="1">
      <c r="A191" s="12" t="inlineStr">
        <is>
          <t>Chemical Changes</t>
        </is>
      </c>
      <c r="B191" s="12" t="inlineStr">
        <is>
          <t>Acids, Bases &amp; Alkalis</t>
        </is>
      </c>
      <c r="C191" s="13" t="inlineStr">
        <is>
          <t>pH Scale [CH4.021]</t>
        </is>
      </c>
      <c r="D191" s="12" t="inlineStr">
        <is>
          <t xml:space="preserve">Recall that relative acidity and alkalinity are measured by pH, using the pH scale. </t>
        </is>
      </c>
      <c r="E191" s="12" t="inlineStr">
        <is>
          <t>013baaa4-d9cc-4e53-8f3a-59f5d48a34ea</t>
        </is>
      </c>
    </row>
    <row r="192" ht="45" customHeight="1">
      <c r="A192" s="12" t="inlineStr">
        <is>
          <t>Chemical Changes</t>
        </is>
      </c>
      <c r="B192" s="12" t="inlineStr">
        <is>
          <t>Acids, Bases &amp; Alkalis</t>
        </is>
      </c>
      <c r="C192" s="13" t="inlineStr">
        <is>
          <t>Acids &amp; Metals: Word Equations [CH4.022]</t>
        </is>
      </c>
      <c r="D192" s="12" t="inlineStr">
        <is>
          <t>Write and extract information from word equations between acids and metals.</t>
        </is>
      </c>
      <c r="E192" s="12" t="inlineStr">
        <is>
          <t>c5293f5c-cc30-4986-a877-de99cd131c8a</t>
        </is>
      </c>
    </row>
    <row r="193" ht="45" customHeight="1">
      <c r="A193" s="12" t="inlineStr">
        <is>
          <t>Chemical Changes</t>
        </is>
      </c>
      <c r="B193" s="12" t="inlineStr">
        <is>
          <t>Acids, Bases &amp; Alkalis</t>
        </is>
      </c>
      <c r="C193" s="13" t="inlineStr">
        <is>
          <t>Acids &amp; Metals: Symbol Equations [CH4.023]</t>
        </is>
      </c>
      <c r="D193" s="12" t="inlineStr">
        <is>
          <t>Write and extract information from symbol equations between acids and metals.</t>
        </is>
      </c>
      <c r="E193" s="12" t="inlineStr">
        <is>
          <t>9214f7e4-0c00-493b-99d0-da7112c6cd04</t>
        </is>
      </c>
    </row>
    <row r="194" ht="45" customHeight="1">
      <c r="A194" s="12" t="inlineStr">
        <is>
          <t>Chemical Changes</t>
        </is>
      </c>
      <c r="B194" s="12" t="inlineStr">
        <is>
          <t>Acids, Bases &amp; Alkalis</t>
        </is>
      </c>
      <c r="C194" s="13" t="inlineStr">
        <is>
          <t>Acids &amp; Alkalis in Aqueous Solutions [CH4.025]</t>
        </is>
      </c>
      <c r="D194" s="12" t="inlineStr">
        <is>
          <t xml:space="preserve">Describe how acids and alkalis release hydrogen and hydroxide ions in aqueous solutions. </t>
        </is>
      </c>
      <c r="E194" s="12" t="inlineStr">
        <is>
          <t>de54a11a-78d2-405e-ac86-7ea402be8db3</t>
        </is>
      </c>
    </row>
    <row r="195" ht="45" customHeight="1">
      <c r="A195" s="12" t="inlineStr">
        <is>
          <t>Chemical Changes</t>
        </is>
      </c>
      <c r="B195" s="12" t="inlineStr">
        <is>
          <t>Acids, Bases &amp; Alkalis</t>
        </is>
      </c>
      <c r="C195" s="13" t="inlineStr">
        <is>
          <t>Indicators: Universal indicator [CH4.026]</t>
        </is>
      </c>
      <c r="D195" s="12" t="inlineStr">
        <is>
          <t xml:space="preserve">Describe how universal indicator can be used to estimate the pH of a solution. </t>
        </is>
      </c>
      <c r="E195" s="12" t="inlineStr">
        <is>
          <t>81503490-528b-4154-b907-92f1b837105f</t>
        </is>
      </c>
    </row>
    <row r="196" ht="45" customHeight="1">
      <c r="A196" s="12" t="inlineStr">
        <is>
          <t>Chemical Changes</t>
        </is>
      </c>
      <c r="B196" s="12" t="inlineStr">
        <is>
          <t>Acids, Bases &amp; Alkalis</t>
        </is>
      </c>
      <c r="C196" s="13" t="inlineStr">
        <is>
          <t>Indicators: Litmus [CH4.030]</t>
        </is>
      </c>
      <c r="D196" s="12" t="inlineStr">
        <is>
          <t xml:space="preserve">Describe how litmus can be used to indicate the pH of a solution. </t>
        </is>
      </c>
      <c r="E196" s="12" t="inlineStr">
        <is>
          <t>36fa0c38-52a4-4626-adf9-17dd1feafba3</t>
        </is>
      </c>
    </row>
    <row r="197" ht="45" customHeight="1">
      <c r="A197" s="12" t="inlineStr">
        <is>
          <t>Chemical Changes</t>
        </is>
      </c>
      <c r="B197" s="12" t="inlineStr">
        <is>
          <t>Acids, Bases &amp; Alkalis</t>
        </is>
      </c>
      <c r="C197" s="13" t="inlineStr">
        <is>
          <t>pH Meters [CH4.033]</t>
        </is>
      </c>
      <c r="D197" s="12" t="inlineStr">
        <is>
          <t>Describe how a pH meter can be used to accurately measure the pH of a solution.</t>
        </is>
      </c>
      <c r="E197" s="12" t="inlineStr">
        <is>
          <t>458db4e7-6591-446b-93f8-ce9b5745ac06</t>
        </is>
      </c>
    </row>
    <row r="198" ht="45" customHeight="1">
      <c r="A198" s="12" t="inlineStr">
        <is>
          <t>Chemical Changes</t>
        </is>
      </c>
      <c r="B198" s="12" t="inlineStr">
        <is>
          <t>Neutralisation</t>
        </is>
      </c>
      <c r="C198" s="13" t="inlineStr">
        <is>
          <t>Diagnostic: Neutralisation [CH0.040]</t>
        </is>
      </c>
      <c r="D198" s="12" t="inlineStr">
        <is>
          <t>Diagnostic for neutralisation to include the word and symbol equations for the reactions of acids with metal oxides, metal hydroxides and metal carbonates.</t>
        </is>
      </c>
      <c r="E198" s="12" t="inlineStr">
        <is>
          <t>4407b14a-173c-4c5d-9440-cfd135cd8c24</t>
        </is>
      </c>
    </row>
    <row r="199" ht="45" customHeight="1">
      <c r="A199" s="12" t="inlineStr">
        <is>
          <t>Chemical Changes</t>
        </is>
      </c>
      <c r="B199" s="12" t="inlineStr">
        <is>
          <t>Neutralisation</t>
        </is>
      </c>
      <c r="C199" s="13" t="inlineStr">
        <is>
          <t>Neutralisation [CH4.038]</t>
        </is>
      </c>
      <c r="D199" s="12" t="inlineStr">
        <is>
          <t>Describe neutralisation as an acid reacting with a base or alkali to form salt plus water. Recognise that aqueous neutralisation reactions can be generalised to hydrogen ions reacting with hydroxide ions to form water.</t>
        </is>
      </c>
      <c r="E199" s="12" t="inlineStr">
        <is>
          <t>f6c6fd04-450a-439f-912d-81918dfb1db8</t>
        </is>
      </c>
    </row>
    <row r="200" ht="45" customHeight="1">
      <c r="A200" s="12" t="inlineStr">
        <is>
          <t>Chemical Changes</t>
        </is>
      </c>
      <c r="B200" s="12" t="inlineStr">
        <is>
          <t>Neutralisation</t>
        </is>
      </c>
      <c r="C200" s="13" t="inlineStr">
        <is>
          <t>Neutralisation &amp; pH [CH4.040]</t>
        </is>
      </c>
      <c r="D200" s="12" t="inlineStr">
        <is>
          <t xml:space="preserve">Recall that relative aciditity and alkalinity are measured by pH and explain how pH is associated with neutralisation. </t>
        </is>
      </c>
      <c r="E200" s="12" t="inlineStr">
        <is>
          <t>8fe34ea2-6cc8-4a33-bc1f-e254eb3e8e43</t>
        </is>
      </c>
    </row>
    <row r="201" ht="45" customHeight="1">
      <c r="A201" s="12" t="inlineStr">
        <is>
          <t>Chemical Changes</t>
        </is>
      </c>
      <c r="B201" s="12" t="inlineStr">
        <is>
          <t>Neutralisation</t>
        </is>
      </c>
      <c r="C201" s="13" t="inlineStr">
        <is>
          <t>Neutralisation - Acids &amp; Metal Oxides: Word Equations [CH4.041]</t>
        </is>
      </c>
      <c r="D201" s="12" t="inlineStr">
        <is>
          <t>Write and extract information from word equations between acids and metal oxides.</t>
        </is>
      </c>
      <c r="E201" s="12" t="inlineStr">
        <is>
          <t>4d49fba4-a4a9-44c1-9a36-1905daccf9dd</t>
        </is>
      </c>
    </row>
    <row r="202" ht="45" customHeight="1">
      <c r="A202" s="12" t="inlineStr">
        <is>
          <t>Chemical Changes</t>
        </is>
      </c>
      <c r="B202" s="12" t="inlineStr">
        <is>
          <t>Neutralisation</t>
        </is>
      </c>
      <c r="C202" s="13" t="inlineStr">
        <is>
          <t>Neutralisation - Acids &amp; Metal Oxides: Symbol Equations[CH4.042]</t>
        </is>
      </c>
      <c r="D202" s="12" t="inlineStr">
        <is>
          <t>Write and extract information from symbol equations between acids and metal oxides.</t>
        </is>
      </c>
      <c r="E202" s="12" t="inlineStr">
        <is>
          <t>5f2d6f00-18eb-4b4a-b068-d1779f8fbecb</t>
        </is>
      </c>
    </row>
    <row r="203" ht="45" customHeight="1">
      <c r="A203" s="12" t="inlineStr">
        <is>
          <t>Chemical Changes</t>
        </is>
      </c>
      <c r="B203" s="12" t="inlineStr">
        <is>
          <t>Neutralisation</t>
        </is>
      </c>
      <c r="C203" s="13" t="inlineStr">
        <is>
          <t>Neutralisation - Acids &amp; Metal Hydroxides: Word Equations [CH4.043]</t>
        </is>
      </c>
      <c r="D203" s="12" t="inlineStr">
        <is>
          <t>Write and extract information from word equations between acids and metal hydroxides.</t>
        </is>
      </c>
      <c r="E203" s="12" t="inlineStr">
        <is>
          <t>5dfb909e-ab82-458a-afa3-dc855fa4f512</t>
        </is>
      </c>
    </row>
    <row r="204" ht="45" customHeight="1">
      <c r="A204" s="12" t="inlineStr">
        <is>
          <t>Chemical Changes</t>
        </is>
      </c>
      <c r="B204" s="12" t="inlineStr">
        <is>
          <t>Neutralisation</t>
        </is>
      </c>
      <c r="C204" s="13" t="inlineStr">
        <is>
          <t>Neutralisation - Acids &amp; Metal Hydroxides: Symbol Equations [CH4.044]</t>
        </is>
      </c>
      <c r="D204" s="12" t="inlineStr">
        <is>
          <t>Write and extract information from symbol equations between acids and metal hydroxides.</t>
        </is>
      </c>
      <c r="E204" s="12" t="inlineStr">
        <is>
          <t>4db121f7-27ae-407d-ba1a-33120c70d31f</t>
        </is>
      </c>
    </row>
    <row r="205" ht="45" customHeight="1">
      <c r="A205" s="12" t="inlineStr">
        <is>
          <t>Chemical Changes</t>
        </is>
      </c>
      <c r="B205" s="12" t="inlineStr">
        <is>
          <t>Neutralisation</t>
        </is>
      </c>
      <c r="C205" s="13" t="inlineStr">
        <is>
          <t>Neutralisation - Acids &amp; Metal Carbonates: Word Equations [CH4.045]</t>
        </is>
      </c>
      <c r="D205" s="12" t="inlineStr">
        <is>
          <t>Write and extract information from word equations between acids and metal carbonates.</t>
        </is>
      </c>
      <c r="E205" s="12" t="inlineStr">
        <is>
          <t>9b7a93ce-196c-4a54-ba9e-7aebbd623b4e</t>
        </is>
      </c>
    </row>
    <row r="206" ht="45" customHeight="1">
      <c r="A206" s="12" t="inlineStr">
        <is>
          <t>Chemical Changes</t>
        </is>
      </c>
      <c r="B206" s="12" t="inlineStr">
        <is>
          <t>Neutralisation</t>
        </is>
      </c>
      <c r="C206" s="13" t="inlineStr">
        <is>
          <t>Neutralisation - Acids &amp; Metal Carbonates: Symbol Equations [CH4.046]</t>
        </is>
      </c>
      <c r="D206" s="12" t="inlineStr">
        <is>
          <t>Write and extract information from symbol equations between acids and metal carbonates.</t>
        </is>
      </c>
      <c r="E206" s="12" t="inlineStr">
        <is>
          <t>cb41893b-269f-47b8-8bdc-166583a0d296</t>
        </is>
      </c>
    </row>
    <row r="207" ht="45" customHeight="1">
      <c r="A207" s="12" t="inlineStr">
        <is>
          <t>Chemical Changes</t>
        </is>
      </c>
      <c r="B207" s="12" t="inlineStr">
        <is>
          <t>Neutralisation</t>
        </is>
      </c>
      <c r="C207" s="13" t="inlineStr">
        <is>
          <t>Summary: Acids, Metals &amp; Metal Compounds Word Equations [CH4.047]</t>
        </is>
      </c>
      <c r="D207" s="12" t="inlineStr">
        <is>
          <t xml:space="preserve">A summary of the reactions between acids, metals and metal compounds including word equations. </t>
        </is>
      </c>
      <c r="E207" s="12" t="inlineStr">
        <is>
          <t>e47bc707-8710-4d3a-bdd6-613f09e9cc5d</t>
        </is>
      </c>
    </row>
    <row r="208" ht="45" customHeight="1">
      <c r="A208" s="12" t="inlineStr">
        <is>
          <t>Chemical Changes</t>
        </is>
      </c>
      <c r="B208" s="12" t="inlineStr">
        <is>
          <t>Neutralisation</t>
        </is>
      </c>
      <c r="C208" s="13" t="inlineStr">
        <is>
          <t>Summary: Acids, Metals &amp; Metal Compounds Symbol Equations [CH4.048]</t>
        </is>
      </c>
      <c r="D208" s="12" t="inlineStr">
        <is>
          <t xml:space="preserve">A summary of the reactions between acids, metals and metal compounds including symbol equations. </t>
        </is>
      </c>
      <c r="E208" s="12" t="inlineStr">
        <is>
          <t>24a86807-6018-493b-8a05-4a031f01041e</t>
        </is>
      </c>
    </row>
    <row r="209" ht="45" customHeight="1">
      <c r="A209" s="12" t="inlineStr">
        <is>
          <t>Chemical Changes</t>
        </is>
      </c>
      <c r="B209" s="12" t="inlineStr">
        <is>
          <t>Solubility</t>
        </is>
      </c>
      <c r="C209" s="13" t="inlineStr">
        <is>
          <t>Diagnostic: Solubility [CH0.042]</t>
        </is>
      </c>
      <c r="D209" s="12" t="inlineStr">
        <is>
          <t>Diagnostic for solubility rules and making soluble and insoluble salts.</t>
        </is>
      </c>
      <c r="E209" s="12" t="inlineStr">
        <is>
          <t>fd792146-9fc9-454a-8a9e-eac983def9fa</t>
        </is>
      </c>
    </row>
    <row r="210" ht="45" customHeight="1">
      <c r="A210" s="12" t="inlineStr">
        <is>
          <t>Chemical Changes</t>
        </is>
      </c>
      <c r="B210" s="12" t="inlineStr">
        <is>
          <t>Solubility</t>
        </is>
      </c>
      <c r="C210" s="13" t="inlineStr">
        <is>
          <t>Solubility Rules: Alkali Metals &amp; Ammonium Ion [CH4.049]</t>
        </is>
      </c>
      <c r="D210" s="12" t="inlineStr">
        <is>
          <t>Solubility rule for compounds containing either an alkali metal or an ammonium ion.</t>
        </is>
      </c>
      <c r="E210" s="12" t="inlineStr">
        <is>
          <t>320891af-923d-404d-a056-9d0ba741e36d</t>
        </is>
      </c>
    </row>
    <row r="211" ht="45" customHeight="1">
      <c r="A211" s="12" t="inlineStr">
        <is>
          <t>Chemical Changes</t>
        </is>
      </c>
      <c r="B211" s="12" t="inlineStr">
        <is>
          <t>Solubility</t>
        </is>
      </c>
      <c r="C211" s="13" t="inlineStr">
        <is>
          <t>Solubility Rules: Nitrates [CH4.050]</t>
        </is>
      </c>
      <c r="D211" s="12" t="inlineStr">
        <is>
          <t>Solubility rule for compounds containing a nitrate ion.</t>
        </is>
      </c>
      <c r="E211" s="12" t="inlineStr">
        <is>
          <t>7b0fe70c-c311-44f7-a5ef-19634e7063c3</t>
        </is>
      </c>
    </row>
    <row r="212" ht="45" customHeight="1">
      <c r="A212" s="12" t="inlineStr">
        <is>
          <t>Chemical Changes</t>
        </is>
      </c>
      <c r="B212" s="12" t="inlineStr">
        <is>
          <t>Solubility</t>
        </is>
      </c>
      <c r="C212" s="13" t="inlineStr">
        <is>
          <t>Solubility Rules: Sulfates [CH4.051]</t>
        </is>
      </c>
      <c r="D212" s="12" t="inlineStr">
        <is>
          <t>Solubility rule for compounds containing a sulfate ion.</t>
        </is>
      </c>
      <c r="E212" s="12" t="inlineStr">
        <is>
          <t>2a1138d1-b073-40e0-8b33-6852b1ccef83</t>
        </is>
      </c>
    </row>
    <row r="213" ht="45" customHeight="1">
      <c r="A213" s="12" t="inlineStr">
        <is>
          <t>Chemical Changes</t>
        </is>
      </c>
      <c r="B213" s="12" t="inlineStr">
        <is>
          <t>Solubility</t>
        </is>
      </c>
      <c r="C213" s="13" t="inlineStr">
        <is>
          <t>Solubility Rules: Halides [CH4.052]</t>
        </is>
      </c>
      <c r="D213" s="12" t="inlineStr">
        <is>
          <t>Solubility rule for compounds containing a halide ion.</t>
        </is>
      </c>
      <c r="E213" s="12" t="inlineStr">
        <is>
          <t>90de23e8-24e5-481c-8b2c-0381dd76979c</t>
        </is>
      </c>
    </row>
    <row r="214" ht="45" customHeight="1">
      <c r="A214" s="12" t="inlineStr">
        <is>
          <t>Chemical Changes</t>
        </is>
      </c>
      <c r="B214" s="12" t="inlineStr">
        <is>
          <t>Solubility</t>
        </is>
      </c>
      <c r="C214" s="13" t="inlineStr">
        <is>
          <t>Solubility Rules: Carbonates &amp; Phosphates [CH4.053]</t>
        </is>
      </c>
      <c r="D214" s="12" t="inlineStr">
        <is>
          <t>Solubility rule for compounds containing either a carbonate or phosphate ion.</t>
        </is>
      </c>
      <c r="E214" s="12" t="inlineStr">
        <is>
          <t>352e686c-04bf-4036-bf5b-7d02b70bdc29</t>
        </is>
      </c>
    </row>
    <row r="215" ht="45" customHeight="1">
      <c r="A215" s="12" t="inlineStr">
        <is>
          <t>Chemical Changes</t>
        </is>
      </c>
      <c r="B215" s="12" t="inlineStr">
        <is>
          <t>Solubility</t>
        </is>
      </c>
      <c r="C215" s="13" t="inlineStr">
        <is>
          <t>Solubility Rules: Hydroxides [CH4.054]</t>
        </is>
      </c>
      <c r="D215" s="12" t="inlineStr">
        <is>
          <t>Solubility rule for compounds containing a hydroxide ion.</t>
        </is>
      </c>
      <c r="E215" s="12" t="inlineStr">
        <is>
          <t>2d1a98a0-97e1-41f8-86a9-7c482fa55d91</t>
        </is>
      </c>
    </row>
    <row r="216" ht="45" customHeight="1">
      <c r="A216" s="12" t="inlineStr">
        <is>
          <t>Chemical Changes</t>
        </is>
      </c>
      <c r="B216" s="12" t="inlineStr">
        <is>
          <t>Solubility</t>
        </is>
      </c>
      <c r="C216" s="13" t="inlineStr">
        <is>
          <t>Solubility Rules: Sulfides [CH4.055]</t>
        </is>
      </c>
      <c r="D216" s="12" t="inlineStr">
        <is>
          <t>Solubility rule for compounds containing a sulfide ion.</t>
        </is>
      </c>
      <c r="E216" s="12" t="inlineStr">
        <is>
          <t>a831e384-4c64-46de-bc0a-728faf65b933</t>
        </is>
      </c>
    </row>
    <row r="217" ht="45" customHeight="1">
      <c r="A217" s="12" t="inlineStr">
        <is>
          <t>Chemical Changes</t>
        </is>
      </c>
      <c r="B217" s="12" t="inlineStr">
        <is>
          <t>Solubility</t>
        </is>
      </c>
      <c r="C217" s="13" t="inlineStr">
        <is>
          <t>Solubility Rules: Summary [CH4.057]</t>
        </is>
      </c>
      <c r="D217" s="12" t="inlineStr">
        <is>
          <t>A summary of the solubility rules for compounds containing a variety of different ions.</t>
        </is>
      </c>
      <c r="E217" s="12" t="inlineStr">
        <is>
          <t>a4600ae0-2133-46ba-9c1a-2b05f17352b7</t>
        </is>
      </c>
    </row>
    <row r="218" ht="45" customHeight="1">
      <c r="A218" s="12" t="inlineStr">
        <is>
          <t>Chemical Changes</t>
        </is>
      </c>
      <c r="B218" s="12" t="inlineStr">
        <is>
          <t>Solubility</t>
        </is>
      </c>
      <c r="C218" s="13" t="inlineStr">
        <is>
          <t>Soluble Salts [CH4.059]</t>
        </is>
      </c>
      <c r="D218" s="12" t="inlineStr">
        <is>
          <t>Explanation of producing soluble salts from a variety of acid reactions.</t>
        </is>
      </c>
      <c r="E218" s="12" t="inlineStr">
        <is>
          <t>ab1c571f-6958-4208-a203-cd13bb76eabc</t>
        </is>
      </c>
    </row>
    <row r="219" ht="45" customHeight="1">
      <c r="A219" s="12" t="inlineStr">
        <is>
          <t>Chemical Changes</t>
        </is>
      </c>
      <c r="B219" s="12" t="inlineStr">
        <is>
          <t>Solubility</t>
        </is>
      </c>
      <c r="C219" s="13" t="inlineStr">
        <is>
          <t>Required Practical 8: Making Soluble Salts from an Insoluble Oxide [CH4.061]</t>
        </is>
      </c>
      <c r="D219" s="12" t="inlineStr">
        <is>
          <t>Required Practical - Preparation of a salt from the reaction between an acid &amp; metal oxide.</t>
        </is>
      </c>
      <c r="E219" s="12" t="inlineStr">
        <is>
          <t>001e8a4b-d2c1-4cf9-b078-7e82cb87ed76</t>
        </is>
      </c>
    </row>
    <row r="220" ht="45" customHeight="1">
      <c r="A220" s="12" t="inlineStr">
        <is>
          <t>Chemical Changes</t>
        </is>
      </c>
      <c r="B220" s="12" t="inlineStr">
        <is>
          <t>Solubility</t>
        </is>
      </c>
      <c r="C220" s="13" t="inlineStr">
        <is>
          <t>Required Practical 8: Making Soluble Salts from an Insoluble Carbonate [CH4.063]</t>
        </is>
      </c>
      <c r="D220" s="12" t="inlineStr">
        <is>
          <t>Required Practical - Preparation of a salt from the reaction between an acid &amp; metal carbonate.</t>
        </is>
      </c>
      <c r="E220" s="12" t="inlineStr">
        <is>
          <t>28cd5011-9a3c-43a4-9e0a-941b7609f8d2</t>
        </is>
      </c>
    </row>
    <row r="221" ht="45" customHeight="1">
      <c r="A221" s="12" t="inlineStr">
        <is>
          <t>Chemical Changes</t>
        </is>
      </c>
      <c r="B221" s="12" t="inlineStr">
        <is>
          <t>Solubility</t>
        </is>
      </c>
      <c r="C221" s="13" t="inlineStr">
        <is>
          <t>Practical: Producing Insoluble Salts [CH4.064]</t>
        </is>
      </c>
      <c r="D221" s="12" t="inlineStr">
        <is>
          <t>Practical - Preparation of a pure, dry, insoluble salt from the reaction between two salt solutions.</t>
        </is>
      </c>
      <c r="E221" s="12" t="inlineStr">
        <is>
          <t>240f5316-a4d6-4006-a823-c68d1a8cf954</t>
        </is>
      </c>
    </row>
    <row r="222" ht="45" customHeight="1">
      <c r="A222" s="12" t="inlineStr">
        <is>
          <t>Chemical Changes</t>
        </is>
      </c>
      <c r="B222" s="12" t="inlineStr">
        <is>
          <t>Electrolysis</t>
        </is>
      </c>
      <c r="C222" s="13" t="inlineStr">
        <is>
          <t>Diagnostic: Electrolysis [CH0.048]</t>
        </is>
      </c>
      <c r="D222" s="12" t="inlineStr">
        <is>
          <t>Diagnostic for electrolysis and how to predict the products of both molten and aqueous ionic compounds.</t>
        </is>
      </c>
      <c r="E222" s="12" t="inlineStr">
        <is>
          <t>3d86b473-ddae-4f60-975b-5aeb48a95235</t>
        </is>
      </c>
    </row>
    <row r="223" ht="45" customHeight="1">
      <c r="A223" s="12" t="inlineStr">
        <is>
          <t>Chemical Changes</t>
        </is>
      </c>
      <c r="B223" s="12" t="inlineStr">
        <is>
          <t>Electrolysis</t>
        </is>
      </c>
      <c r="C223" s="13" t="inlineStr">
        <is>
          <t>Electrolysis [CH4.072]</t>
        </is>
      </c>
      <c r="D223" s="12" t="inlineStr">
        <is>
          <t>Introduction to electrolysis, describing how ionic compounds when molten or in an aqueous solution go through the process of decomposition, by the passage of an electric current.</t>
        </is>
      </c>
      <c r="E223" s="12" t="inlineStr">
        <is>
          <t>4ea8a79b-14a3-4a8f-bbef-f4d824bdf629</t>
        </is>
      </c>
    </row>
    <row r="224" ht="45" customHeight="1">
      <c r="A224" s="12" t="inlineStr">
        <is>
          <t>Chemical Changes</t>
        </is>
      </c>
      <c r="B224" s="12" t="inlineStr">
        <is>
          <t>Electrolysis</t>
        </is>
      </c>
      <c r="C224" s="13" t="inlineStr">
        <is>
          <t>The Process of Electrolysis [CH4.073]</t>
        </is>
      </c>
      <c r="D224" s="12" t="inlineStr">
        <is>
          <t>Describing the transfer of charge during electrolysis, through the movement of ions in the electrolyte.</t>
        </is>
      </c>
      <c r="E224" s="12" t="inlineStr">
        <is>
          <t>18aa798b-b261-41e9-891b-fbb4a74114ab</t>
        </is>
      </c>
    </row>
    <row r="225" ht="45" customHeight="1">
      <c r="A225" s="12" t="inlineStr">
        <is>
          <t>Chemical Changes</t>
        </is>
      </c>
      <c r="B225" s="12" t="inlineStr">
        <is>
          <t>Electrolysis</t>
        </is>
      </c>
      <c r="C225" s="13" t="inlineStr">
        <is>
          <t>Electrolysis of Molten Lead (II) Bromide [CH4.078]</t>
        </is>
      </c>
      <c r="D225" s="12" t="inlineStr">
        <is>
          <t xml:space="preserve">Describing the decomposition of Lead (II) Bromide through the process of electrolysis. </t>
        </is>
      </c>
      <c r="E225" s="12" t="inlineStr">
        <is>
          <t>7ab2c342-b356-4e1a-8b34-23e55735d127</t>
        </is>
      </c>
    </row>
    <row r="226" ht="45" customHeight="1">
      <c r="A226" s="12" t="inlineStr">
        <is>
          <t>Chemical Changes</t>
        </is>
      </c>
      <c r="B226" s="12" t="inlineStr">
        <is>
          <t>Electrolysis</t>
        </is>
      </c>
      <c r="C226" s="13" t="inlineStr">
        <is>
          <t>Predicting Products of Electrolysis of Molten Ionic Compounds [CH4.080]</t>
        </is>
      </c>
      <c r="D226" s="12" t="inlineStr">
        <is>
          <t xml:space="preserve">Describing how to predict the products of the electrolysis in the molten state. </t>
        </is>
      </c>
      <c r="E226" s="12" t="inlineStr">
        <is>
          <t>6e827ed5-cf26-4092-a0fc-8897e1cdaabb</t>
        </is>
      </c>
    </row>
    <row r="227" ht="45" customHeight="1">
      <c r="A227" s="12" t="inlineStr">
        <is>
          <t>Chemical Changes</t>
        </is>
      </c>
      <c r="B227" s="12" t="inlineStr">
        <is>
          <t>Electrolysis</t>
        </is>
      </c>
      <c r="C227" s="13" t="inlineStr">
        <is>
          <t>Electrolysis of Concentrated Aqueous Sodium Chloride [CH4.082]</t>
        </is>
      </c>
      <c r="D227" s="12" t="inlineStr">
        <is>
          <t xml:space="preserve">Description of electrolysis of concentrated aqueous sodium chloride and the products formed. </t>
        </is>
      </c>
      <c r="E227" s="12" t="inlineStr">
        <is>
          <t>ecfbe66f-ad04-4bd8-8729-cfa4af99a62e</t>
        </is>
      </c>
    </row>
    <row r="228" ht="45" customHeight="1">
      <c r="A228" s="12" t="inlineStr">
        <is>
          <t>Chemical Changes</t>
        </is>
      </c>
      <c r="B228" s="12" t="inlineStr">
        <is>
          <t>Electrolysis</t>
        </is>
      </c>
      <c r="C228" s="13" t="inlineStr">
        <is>
          <t>Electrolysis of Aqueous Copper (II) Sulfate [CH4.084]</t>
        </is>
      </c>
      <c r="D228" s="12" t="inlineStr">
        <is>
          <t xml:space="preserve">Description of electrolysis of aqueous copper (II) sulfate and the products formed. </t>
        </is>
      </c>
      <c r="E228" s="12" t="inlineStr">
        <is>
          <t>25fd63bc-1fd8-427e-b23d-e544a16947ff</t>
        </is>
      </c>
    </row>
    <row r="229" ht="45" customHeight="1">
      <c r="A229" s="12" t="inlineStr">
        <is>
          <t>Chemical Changes</t>
        </is>
      </c>
      <c r="B229" s="12" t="inlineStr">
        <is>
          <t>Electrolysis</t>
        </is>
      </c>
      <c r="C229" s="13" t="inlineStr">
        <is>
          <t>Electrolysis of Dilute Sulfuric Acid [CH4.086]</t>
        </is>
      </c>
      <c r="D229" s="12" t="inlineStr">
        <is>
          <t xml:space="preserve">Description of electrolysis of dilute sulfuric acid and the products formed. </t>
        </is>
      </c>
      <c r="E229" s="12" t="inlineStr">
        <is>
          <t>2d3c8ac3-8d9d-40ff-a591-f0bfe09562a3</t>
        </is>
      </c>
    </row>
    <row r="230" ht="45" customHeight="1">
      <c r="A230" s="12" t="inlineStr">
        <is>
          <t>Chemical Changes</t>
        </is>
      </c>
      <c r="B230" s="12" t="inlineStr">
        <is>
          <t>Electrolysis</t>
        </is>
      </c>
      <c r="C230" s="13" t="inlineStr">
        <is>
          <t>Electrolysis of Aqueous Copper (II) Chloride [CH4.088]</t>
        </is>
      </c>
      <c r="D230" s="12" t="inlineStr">
        <is>
          <t xml:space="preserve">Description of electrolysis of aqueous copper (II) chloride and the products formed. </t>
        </is>
      </c>
      <c r="E230" s="12" t="inlineStr">
        <is>
          <t>88e5a794-5766-4aa4-acfe-269cb69441c3</t>
        </is>
      </c>
    </row>
    <row r="231" ht="45" customHeight="1">
      <c r="A231" s="12" t="inlineStr">
        <is>
          <t>Chemical Changes</t>
        </is>
      </c>
      <c r="B231" s="12" t="inlineStr">
        <is>
          <t>Electrolysis</t>
        </is>
      </c>
      <c r="C231" s="13" t="inlineStr">
        <is>
          <t>Predicting Products of the Electrolysis of Aqueous Solutions [CH4.090]</t>
        </is>
      </c>
      <c r="D231" s="12" t="inlineStr">
        <is>
          <t>Description of how to predict the products of electrolysis in aqueous solutions.</t>
        </is>
      </c>
      <c r="E231" s="12" t="inlineStr">
        <is>
          <t>9ffdd65d-5a30-4ca3-b5be-89e34bd58f49</t>
        </is>
      </c>
    </row>
    <row r="232" ht="45" customHeight="1">
      <c r="A232" s="12" t="inlineStr">
        <is>
          <t>Chemical Changes</t>
        </is>
      </c>
      <c r="B232" s="12" t="inlineStr">
        <is>
          <t>Electrolysis</t>
        </is>
      </c>
      <c r="C232" s="13" t="inlineStr">
        <is>
          <t>Predicting Products of Electrolysis: Summary [CH4.092]</t>
        </is>
      </c>
      <c r="D232" s="12" t="inlineStr">
        <is>
          <t>A summary to describe how to predict the products of electrolysis.</t>
        </is>
      </c>
      <c r="E232" s="12" t="inlineStr">
        <is>
          <t>29c31b7a-9975-4eea-acf4-80deb3b22f6e</t>
        </is>
      </c>
    </row>
    <row r="233" ht="45" customHeight="1">
      <c r="A233" s="12" t="inlineStr">
        <is>
          <t>Chemical Changes</t>
        </is>
      </c>
      <c r="B233" s="12" t="inlineStr">
        <is>
          <t>Electrolysis</t>
        </is>
      </c>
      <c r="C233" s="13" t="inlineStr">
        <is>
          <t>Required Practical 9: Electrolysis [CH4.097]</t>
        </is>
      </c>
      <c r="D233" s="12" t="inlineStr">
        <is>
          <t>Required Practical - Investigation into the products formed during the electrolysis of aqueous solutions.</t>
        </is>
      </c>
      <c r="E233" s="12" t="inlineStr">
        <is>
          <t>7320be2d-f22d-44f2-addd-1a168ca2f285</t>
        </is>
      </c>
    </row>
    <row r="234" ht="45" customHeight="1">
      <c r="A234" s="12" t="inlineStr">
        <is>
          <t>Chemical Changes</t>
        </is>
      </c>
      <c r="B234" s="12" t="inlineStr">
        <is>
          <t>Electrolysis</t>
        </is>
      </c>
      <c r="C234" s="13" t="inlineStr">
        <is>
          <t>Required Practical 9: Electrolysis Analysis &amp; Conclusion [CH4.098]</t>
        </is>
      </c>
      <c r="D234" s="12" t="inlineStr">
        <is>
          <t>Required Practical - Analysis &amp; conclusion for the investigation into products formed during the electrolysis of aqueous solutions.</t>
        </is>
      </c>
      <c r="E234" s="12" t="inlineStr">
        <is>
          <t>72942a61-9f7d-45c4-a74a-3cfb898be686</t>
        </is>
      </c>
    </row>
    <row r="235" ht="45" customHeight="1">
      <c r="A235" s="12" t="inlineStr">
        <is>
          <t>Chemical Changes</t>
        </is>
      </c>
      <c r="B235" s="12" t="inlineStr">
        <is>
          <t>Electrolysis</t>
        </is>
      </c>
      <c r="C235" s="13" t="inlineStr">
        <is>
          <t>Extracting Metals by Electrolysis [CH4.099]</t>
        </is>
      </c>
      <c r="D235" s="12" t="inlineStr">
        <is>
          <t>Extracting metals from their ores using electrolysis using aluminium as an example.</t>
        </is>
      </c>
      <c r="E235" s="12" t="inlineStr">
        <is>
          <t>d87a2fb7-8bb0-466e-8da3-e39a9896ed50</t>
        </is>
      </c>
    </row>
    <row r="236" ht="45" customHeight="1">
      <c r="A236" s="12" t="inlineStr">
        <is>
          <t>Chemical Changes</t>
        </is>
      </c>
      <c r="B236" s="12" t="inlineStr">
        <is>
          <t>Electrolysis</t>
        </is>
      </c>
      <c r="C236" s="13" t="inlineStr">
        <is>
          <t>Evaluating Extracting Metals [CH4.101]</t>
        </is>
      </c>
      <c r="D236" s="12" t="inlineStr">
        <is>
          <t>Evaluating the methods used to extract metals from their ores.</t>
        </is>
      </c>
      <c r="E236" s="12" t="inlineStr">
        <is>
          <t>4c2273c5-dd20-4d50-a2d3-20f87af7a44a</t>
        </is>
      </c>
    </row>
    <row r="237" ht="45" customHeight="1">
      <c r="A237" s="12" t="inlineStr">
        <is>
          <t>Chemical Changes</t>
        </is>
      </c>
      <c r="B237" s="12" t="inlineStr">
        <is>
          <t>Topic Review A</t>
        </is>
      </c>
      <c r="C237" s="13" t="inlineStr">
        <is>
          <t>Topic 4 Review: Chemical Changes - Set A [CH4.103]</t>
        </is>
      </c>
      <c r="D237" s="12" t="inlineStr">
        <is>
          <t>Chemistry Topic 4 Review for Combined Science AQA Trilogy Foundation Tier.</t>
        </is>
      </c>
      <c r="E237" s="12" t="inlineStr">
        <is>
          <t>dd6d913f-6438-4fed-938d-25cf827e1256</t>
        </is>
      </c>
    </row>
    <row r="238" ht="45" customHeight="1">
      <c r="A238" s="12" t="inlineStr">
        <is>
          <t>Chemical Changes</t>
        </is>
      </c>
      <c r="B238" s="12" t="inlineStr">
        <is>
          <t>Topic Review B</t>
        </is>
      </c>
      <c r="C238" s="13" t="inlineStr">
        <is>
          <t>Topic 4 Review: Chemical Changes - Set B [CH4.104]</t>
        </is>
      </c>
      <c r="D238" s="12" t="inlineStr">
        <is>
          <t>Chemistry Topic 4 Review for Combined Science AQA Trilogy Foundation Tier.</t>
        </is>
      </c>
      <c r="E238" s="12" t="inlineStr">
        <is>
          <t>a90d4847-07dd-4826-8a4c-becff297a1da</t>
        </is>
      </c>
    </row>
    <row r="239" ht="45" customHeight="1">
      <c r="A239" s="12" t="inlineStr">
        <is>
          <t>Energy Changes</t>
        </is>
      </c>
      <c r="B239" s="12" t="inlineStr">
        <is>
          <t>Exothermic Reactions</t>
        </is>
      </c>
      <c r="C239" s="13" t="inlineStr">
        <is>
          <t>Diagnostic: Exothermic Reactions [CH0.052]</t>
        </is>
      </c>
      <c r="D239" s="12" t="inlineStr">
        <is>
          <t>Diagnostic for exothermic reactions, how to interpret reaction profiles and examples of exothermic reactions.</t>
        </is>
      </c>
      <c r="E239" s="12" t="inlineStr">
        <is>
          <t>da4821a3-64cc-4926-aad7-06967990d04d</t>
        </is>
      </c>
    </row>
    <row r="240" ht="45" customHeight="1">
      <c r="A240" s="12" t="inlineStr">
        <is>
          <t>Energy Changes</t>
        </is>
      </c>
      <c r="B240" s="12" t="inlineStr">
        <is>
          <t>Exothermic Reactions</t>
        </is>
      </c>
      <c r="C240" s="13" t="inlineStr">
        <is>
          <t>Collision Theory [CH5.01]</t>
        </is>
      </c>
      <c r="D240" s="12" t="inlineStr">
        <is>
          <t>Describe collision theory and define activation energy.</t>
        </is>
      </c>
      <c r="E240" s="12" t="inlineStr">
        <is>
          <t>0d0f16ef-faba-43f5-b839-1fb578343dd0</t>
        </is>
      </c>
    </row>
    <row r="241" ht="45" customHeight="1">
      <c r="A241" s="12" t="inlineStr">
        <is>
          <t>Energy Changes</t>
        </is>
      </c>
      <c r="B241" s="12" t="inlineStr">
        <is>
          <t>Exothermic Reactions</t>
        </is>
      </c>
      <c r="C241" s="13" t="inlineStr">
        <is>
          <t>Exothermic Reactions: Introduction [CH5.02]</t>
        </is>
      </c>
      <c r="D241" s="12" t="inlineStr">
        <is>
          <t>Describe exothermic reactions and use the law of conservation of energy to explain why the product molecules must have less energy than the reactants.</t>
        </is>
      </c>
      <c r="E241" s="12" t="inlineStr">
        <is>
          <t>4ca2b215-fb55-4667-9b24-9f855891bc31</t>
        </is>
      </c>
    </row>
    <row r="242" ht="45" customHeight="1">
      <c r="A242" s="12" t="inlineStr">
        <is>
          <t>Energy Changes</t>
        </is>
      </c>
      <c r="B242" s="12" t="inlineStr">
        <is>
          <t>Exothermic Reactions</t>
        </is>
      </c>
      <c r="C242" s="13" t="inlineStr">
        <is>
          <t>Exothermic Reactions: Profiles [CH5.03]</t>
        </is>
      </c>
      <c r="D242" s="12" t="inlineStr">
        <is>
          <t>Label exothermic reaction profiles and extract information from them.</t>
        </is>
      </c>
      <c r="E242" s="12" t="inlineStr">
        <is>
          <t>e4c9e48b-6c96-4565-b9e6-2d623ddc056a</t>
        </is>
      </c>
    </row>
    <row r="243" ht="45" customHeight="1">
      <c r="A243" s="12" t="inlineStr">
        <is>
          <t>Energy Changes</t>
        </is>
      </c>
      <c r="B243" s="12" t="inlineStr">
        <is>
          <t>Exothermic Reactions</t>
        </is>
      </c>
      <c r="C243" s="13" t="inlineStr">
        <is>
          <t>Exothermic Reactions: Combustion [CH5.04]</t>
        </is>
      </c>
      <c r="D243" s="12" t="inlineStr">
        <is>
          <t>Describe combustion as an exothermic oxidation reaction. Give the basic word equation for the complete and incomplete combustion of fuel.</t>
        </is>
      </c>
      <c r="E243" s="12" t="inlineStr">
        <is>
          <t>e6b98023-7d8c-46bb-a50a-28fc87365704</t>
        </is>
      </c>
    </row>
    <row r="244" ht="45" customHeight="1">
      <c r="A244" s="12" t="inlineStr">
        <is>
          <t>Energy Changes</t>
        </is>
      </c>
      <c r="B244" s="12" t="inlineStr">
        <is>
          <t>Exothermic Reactions</t>
        </is>
      </c>
      <c r="C244" s="13" t="inlineStr">
        <is>
          <t>Exothermic Reactions: Displacement [CH5.05]</t>
        </is>
      </c>
      <c r="D244" s="12" t="inlineStr">
        <is>
          <t xml:space="preserve">Describe displacement as typically exothermic. Extract information from word &amp; symbol equations for displacement reactions. </t>
        </is>
      </c>
      <c r="E244" s="12" t="inlineStr">
        <is>
          <t>6979bf15-ecba-4473-b691-4c23411bf447</t>
        </is>
      </c>
    </row>
    <row r="245" ht="45" customHeight="1">
      <c r="A245" s="12" t="inlineStr">
        <is>
          <t>Energy Changes</t>
        </is>
      </c>
      <c r="B245" s="12" t="inlineStr">
        <is>
          <t>Exothermic Reactions</t>
        </is>
      </c>
      <c r="C245" s="13" t="inlineStr">
        <is>
          <t>Exothermic Reactions: Respiration [CH5.06]</t>
        </is>
      </c>
      <c r="D245" s="12" t="inlineStr">
        <is>
          <t>Describe respiration as an exothermic chemical process. Includes equations for aerobic &amp; anaerobic respiration.</t>
        </is>
      </c>
      <c r="E245" s="12" t="inlineStr">
        <is>
          <t>786a16af-b1f5-4d15-9fd0-8981423d8d03</t>
        </is>
      </c>
    </row>
    <row r="246" ht="45" customHeight="1">
      <c r="A246" s="12" t="inlineStr">
        <is>
          <t>Energy Changes</t>
        </is>
      </c>
      <c r="B246" s="12" t="inlineStr">
        <is>
          <t>Exothermic Reactions</t>
        </is>
      </c>
      <c r="C246" s="13" t="inlineStr">
        <is>
          <t>Exothermic Reactions: Neutralisation [CH5.07]</t>
        </is>
      </c>
      <c r="D246" s="12" t="inlineStr">
        <is>
          <t>Describe neutralisation as an example of an exothermic reaction.</t>
        </is>
      </c>
      <c r="E246" s="12" t="inlineStr">
        <is>
          <t>ade0dbc7-b1b6-4651-a688-3c743b5bb9d5</t>
        </is>
      </c>
    </row>
    <row r="247" ht="45" customHeight="1">
      <c r="A247" s="12" t="inlineStr">
        <is>
          <t>Energy Changes</t>
        </is>
      </c>
      <c r="B247" s="12" t="inlineStr">
        <is>
          <t>Exothermic Reactions</t>
        </is>
      </c>
      <c r="C247" s="13" t="inlineStr">
        <is>
          <t>Exothermic Reactions: Self-heating Devices [CH5.08]</t>
        </is>
      </c>
      <c r="D247" s="12" t="inlineStr">
        <is>
          <t>Give heat packs, hand warmers and self-heating food/drink packaging as examples of everyday uses of exothermic reactions.</t>
        </is>
      </c>
      <c r="E247" s="12" t="inlineStr">
        <is>
          <t>f7d633e8-e237-49c3-abbf-c9bbd6a29609</t>
        </is>
      </c>
    </row>
    <row r="248" ht="45" customHeight="1">
      <c r="A248" s="12" t="inlineStr">
        <is>
          <t>Energy Changes</t>
        </is>
      </c>
      <c r="B248" s="12" t="inlineStr">
        <is>
          <t>Exothermic Reactions</t>
        </is>
      </c>
      <c r="C248" s="13" t="inlineStr">
        <is>
          <t>Exothermic Reactions: Summary [CH5.09]</t>
        </is>
      </c>
      <c r="D248" s="12" t="inlineStr">
        <is>
          <t>Define exothermic reactions and use reaction profiles. Give combustion, displacement, respiration, neutralisation and self-heating devices as examples.</t>
        </is>
      </c>
      <c r="E248" s="12" t="inlineStr">
        <is>
          <t>dd153152-de86-4ab4-a211-4e0725ff1c8b</t>
        </is>
      </c>
    </row>
    <row r="249" ht="45" customHeight="1">
      <c r="A249" s="12" t="inlineStr">
        <is>
          <t>Energy Changes</t>
        </is>
      </c>
      <c r="B249" s="12" t="inlineStr">
        <is>
          <t>Endothermic Reactions</t>
        </is>
      </c>
      <c r="C249" s="13" t="inlineStr">
        <is>
          <t>Diagnostic: Endothermic Reactions [CH0.053]</t>
        </is>
      </c>
      <c r="D249" s="12" t="inlineStr">
        <is>
          <t>Diagnostic for endothermic reactions, how to interpret reaction profiles and examples of endothermic reactions.</t>
        </is>
      </c>
      <c r="E249" s="12" t="inlineStr">
        <is>
          <t>84e182ff-2348-431d-9723-927f9654c712</t>
        </is>
      </c>
    </row>
    <row r="250" ht="45" customHeight="1">
      <c r="A250" s="12" t="inlineStr">
        <is>
          <t>Energy Changes</t>
        </is>
      </c>
      <c r="B250" s="12" t="inlineStr">
        <is>
          <t>Endothermic Reactions</t>
        </is>
      </c>
      <c r="C250" s="13" t="inlineStr">
        <is>
          <t>Endothermic Reactions: Introduction [CH5.10]</t>
        </is>
      </c>
      <c r="D250" s="12" t="inlineStr">
        <is>
          <t>Describe endothermic reactions and use the law of conservation of energy to explain why the product molecules must have more energy than the reactants.</t>
        </is>
      </c>
      <c r="E250" s="12" t="inlineStr">
        <is>
          <t>3089ec00-08ea-4141-81fb-af11237e6f9c</t>
        </is>
      </c>
    </row>
    <row r="251" ht="45" customHeight="1">
      <c r="A251" s="12" t="inlineStr">
        <is>
          <t>Energy Changes</t>
        </is>
      </c>
      <c r="B251" s="12" t="inlineStr">
        <is>
          <t>Endothermic Reactions</t>
        </is>
      </c>
      <c r="C251" s="13" t="inlineStr">
        <is>
          <t>Endothermic Reactions: Profiles [CH5.11]</t>
        </is>
      </c>
      <c r="D251" s="12" t="inlineStr">
        <is>
          <t>Label endothermic reaction profiles and extract information from them.</t>
        </is>
      </c>
      <c r="E251" s="12" t="inlineStr">
        <is>
          <t>d3de1509-c7ae-4df6-8f73-ffe02dcf4b46</t>
        </is>
      </c>
    </row>
    <row r="252" ht="45" customHeight="1">
      <c r="A252" s="12" t="inlineStr">
        <is>
          <t>Energy Changes</t>
        </is>
      </c>
      <c r="B252" s="12" t="inlineStr">
        <is>
          <t>Endothermic Reactions</t>
        </is>
      </c>
      <c r="C252" s="13" t="inlineStr">
        <is>
          <t>Endothermic Reactions: Thermal Decomposition [CH5.12]</t>
        </is>
      </c>
      <c r="D252" s="12" t="inlineStr">
        <is>
          <t>Describe thermal decomposition as an example of an endothermic chemical reaction.</t>
        </is>
      </c>
      <c r="E252" s="12" t="inlineStr">
        <is>
          <t>d8b65f2e-7681-4892-b111-4332211cc7af</t>
        </is>
      </c>
    </row>
    <row r="253" ht="45" customHeight="1">
      <c r="A253" s="12" t="inlineStr">
        <is>
          <t>Energy Changes</t>
        </is>
      </c>
      <c r="B253" s="12" t="inlineStr">
        <is>
          <t>Endothermic Reactions</t>
        </is>
      </c>
      <c r="C253" s="13" t="inlineStr">
        <is>
          <t>Endothermic Reactions: Photosynthesis [CH5.13]</t>
        </is>
      </c>
      <c r="D253" s="12" t="inlineStr">
        <is>
          <t xml:space="preserve">Describe photosynthesis as the endothermic chemical process. Includes the word &amp; symbol equation. </t>
        </is>
      </c>
      <c r="E253" s="12" t="inlineStr">
        <is>
          <t>5a584f7c-e966-479a-989a-ebf156b6084e</t>
        </is>
      </c>
    </row>
    <row r="254" ht="45" customHeight="1">
      <c r="A254" s="12" t="inlineStr">
        <is>
          <t>Energy Changes</t>
        </is>
      </c>
      <c r="B254" s="12" t="inlineStr">
        <is>
          <t>Endothermic Reactions</t>
        </is>
      </c>
      <c r="C254" s="13" t="inlineStr">
        <is>
          <t>Endothermic Reactions: Citric Acid &amp; Sodium Hydrogen Carbonate [CH5.14]</t>
        </is>
      </c>
      <c r="D254" s="12" t="inlineStr">
        <is>
          <t>Describe the reaction between citric acid and sodium hydrogen carbonate as an example of an endothermic reaction.</t>
        </is>
      </c>
      <c r="E254" s="12" t="inlineStr">
        <is>
          <t>62011f78-ae1b-466c-8a14-1cab9b676f0e</t>
        </is>
      </c>
    </row>
    <row r="255" ht="45" customHeight="1">
      <c r="A255" s="12" t="inlineStr">
        <is>
          <t>Energy Changes</t>
        </is>
      </c>
      <c r="B255" s="12" t="inlineStr">
        <is>
          <t>Endothermic Reactions</t>
        </is>
      </c>
      <c r="C255" s="13" t="inlineStr">
        <is>
          <t>Endothermic Reactions: Sports Injury Packs [CH5.15]</t>
        </is>
      </c>
      <c r="D255" s="12" t="inlineStr">
        <is>
          <t>Describe self-cooling sports injury packs as an example of an every day use of endothermic reactions.</t>
        </is>
      </c>
      <c r="E255" s="12" t="inlineStr">
        <is>
          <t>cf994b2b-352d-4fee-81e3-41f571aa7d11</t>
        </is>
      </c>
    </row>
    <row r="256" ht="45" customHeight="1">
      <c r="A256" s="12" t="inlineStr">
        <is>
          <t>Energy Changes</t>
        </is>
      </c>
      <c r="B256" s="12" t="inlineStr">
        <is>
          <t>Endothermic Reactions</t>
        </is>
      </c>
      <c r="C256" s="13" t="inlineStr">
        <is>
          <t>Endothermic Reactions: Summary [CH5.16]</t>
        </is>
      </c>
      <c r="D256" s="12" t="inlineStr">
        <is>
          <t>Define endothermic reactions and use reaction profiles. Give photosynthesis, thermal decomposition, citric acid and sodium hydrogencarbonate and sports injury packs as examples.</t>
        </is>
      </c>
      <c r="E256" s="12" t="inlineStr">
        <is>
          <t>ab62453e-b913-4a35-9e4e-2cee4d356004</t>
        </is>
      </c>
    </row>
    <row r="257" ht="45" customHeight="1">
      <c r="A257" s="12" t="inlineStr">
        <is>
          <t>Energy Changes</t>
        </is>
      </c>
      <c r="B257" s="12" t="inlineStr">
        <is>
          <t>Temperature Changes</t>
        </is>
      </c>
      <c r="C257" s="13" t="inlineStr">
        <is>
          <t>Diagnostic: Temperature Changes [CH0.054]</t>
        </is>
      </c>
      <c r="D257" s="12" t="inlineStr">
        <is>
          <t>Diagnostic for temperature change reactions using both exothermic and endothermic reactions.</t>
        </is>
      </c>
      <c r="E257" s="12" t="inlineStr">
        <is>
          <t>b021dd02-a94d-48ba-895c-701bdcb58307</t>
        </is>
      </c>
    </row>
    <row r="258" ht="45" customHeight="1">
      <c r="A258" s="12" t="inlineStr">
        <is>
          <t>Energy Changes</t>
        </is>
      </c>
      <c r="B258" s="12" t="inlineStr">
        <is>
          <t>Temperature Changes</t>
        </is>
      </c>
      <c r="C258" s="13" t="inlineStr">
        <is>
          <t>Exothermic &amp; Endothermic Reactions: Identifying [CH5.17]</t>
        </is>
      </c>
      <c r="D258" s="12" t="inlineStr">
        <is>
          <t>Identify exothermic and endothermic reactions based on reaction profiles and/or the temperature change of the surroundings.</t>
        </is>
      </c>
      <c r="E258" s="12" t="inlineStr">
        <is>
          <t>a8eaad77-480c-4a70-919e-f5f7812512b5</t>
        </is>
      </c>
    </row>
    <row r="259" ht="45" customHeight="1">
      <c r="A259" s="12" t="inlineStr">
        <is>
          <t>Energy Changes</t>
        </is>
      </c>
      <c r="B259" s="12" t="inlineStr">
        <is>
          <t>Temperature Changes</t>
        </is>
      </c>
      <c r="C259" s="13" t="inlineStr">
        <is>
          <t>Exothermic &amp; Endothermic Reactions: Drawing Reaction Profiles [CH5.18]</t>
        </is>
      </c>
      <c r="D259" s="12" t="inlineStr">
        <is>
          <t>Identify correctly drawn reaction profiles showing the relative energies and energy changes.</t>
        </is>
      </c>
      <c r="E259" s="12" t="inlineStr">
        <is>
          <t>5b39539d-5828-4f11-b146-a982eb2bc543</t>
        </is>
      </c>
    </row>
    <row r="260" ht="45" customHeight="1">
      <c r="A260" s="12" t="inlineStr">
        <is>
          <t>Energy Changes</t>
        </is>
      </c>
      <c r="B260" s="12" t="inlineStr">
        <is>
          <t>Temperature Changes</t>
        </is>
      </c>
      <c r="C260" s="13" t="inlineStr">
        <is>
          <t>Exothermic &amp; Endothermic Reactions: Evaluating Uses [CH5.19]</t>
        </is>
      </c>
      <c r="D260" s="12" t="inlineStr">
        <is>
          <t xml:space="preserve">Evaluate the use of exothermic and endothermic reactions for a specific purpose, considering temperature change, environmental impact and the toxicity of chemicals. </t>
        </is>
      </c>
      <c r="E260" s="12" t="inlineStr">
        <is>
          <t>cc2d1fa4-703e-4e11-acd7-6e153dcd74b2</t>
        </is>
      </c>
    </row>
    <row r="261" ht="45" customHeight="1">
      <c r="A261" s="12" t="inlineStr">
        <is>
          <t>Energy Changes</t>
        </is>
      </c>
      <c r="B261" s="12" t="inlineStr">
        <is>
          <t>Temperature Changes</t>
        </is>
      </c>
      <c r="C261" s="13" t="inlineStr">
        <is>
          <t>Exothermic &amp; Endothermic Reactions: Summary [CH5.20]</t>
        </is>
      </c>
      <c r="D261" s="12" t="inlineStr">
        <is>
          <t>Identify exothermic and endothermic reactions, giving examples of both.</t>
        </is>
      </c>
      <c r="E261" s="12" t="inlineStr">
        <is>
          <t>584b7573-ea5d-40b4-9040-e3ed7aa3a9f8</t>
        </is>
      </c>
    </row>
    <row r="262" ht="45" customHeight="1">
      <c r="A262" s="12" t="inlineStr">
        <is>
          <t>Energy Changes</t>
        </is>
      </c>
      <c r="B262" s="12" t="inlineStr">
        <is>
          <t>Temperature Changes</t>
        </is>
      </c>
      <c r="C262" s="13" t="inlineStr">
        <is>
          <t>Required Practical 10: Temperature Change - Hydrochloric Acid &amp; Metals [CH5.25]</t>
        </is>
      </c>
      <c r="D262" s="12" t="inlineStr">
        <is>
          <t>Investigate the variables which affect temperature change in a chemical reaction between an acid and metal.</t>
        </is>
      </c>
      <c r="E262" s="12" t="inlineStr">
        <is>
          <t>0441a01b-b191-435c-97cc-7eeb806cc6cf</t>
        </is>
      </c>
    </row>
    <row r="263" ht="45" customHeight="1">
      <c r="A263" s="12" t="inlineStr">
        <is>
          <t>Energy Changes</t>
        </is>
      </c>
      <c r="B263" s="12" t="inlineStr">
        <is>
          <t>Temperature Changes</t>
        </is>
      </c>
      <c r="C263" s="13" t="inlineStr">
        <is>
          <t>Required Practical 10: Temperature Change - Acid &amp; Metal Carbonate [CH5.26]</t>
        </is>
      </c>
      <c r="D263" s="12" t="inlineStr">
        <is>
          <t>Investigate the variables which affect temperature change in a chemical reaction between hydrochloric acid and sodium hydrogen carbonate.</t>
        </is>
      </c>
      <c r="E263" s="12" t="inlineStr">
        <is>
          <t>b86f0ba4-cc6e-41ce-a339-c304079401af</t>
        </is>
      </c>
    </row>
    <row r="264" ht="45" customHeight="1">
      <c r="A264" s="12" t="inlineStr">
        <is>
          <t>Energy Changes</t>
        </is>
      </c>
      <c r="B264" s="12" t="inlineStr">
        <is>
          <t>Temperature Changes</t>
        </is>
      </c>
      <c r="C264" s="13" t="inlineStr">
        <is>
          <t>Required Practical 10: Temperature Change - Acid &amp; Alkali [CH5.27]</t>
        </is>
      </c>
      <c r="D264" s="12" t="inlineStr">
        <is>
          <t>Investigate the variables which affect temperature change in a chemical reaction between an acid and alkali.</t>
        </is>
      </c>
      <c r="E264" s="12" t="inlineStr">
        <is>
          <t>fd77b337-ef21-456c-badb-3279f34d0a06</t>
        </is>
      </c>
    </row>
    <row r="265" ht="45" customHeight="1">
      <c r="A265" s="12" t="inlineStr">
        <is>
          <t>Energy Changes</t>
        </is>
      </c>
      <c r="B265" s="12" t="inlineStr">
        <is>
          <t>Temperature Changes</t>
        </is>
      </c>
      <c r="C265" s="13" t="inlineStr">
        <is>
          <t>Required Practical 10: Temperature Change - Magnesium &amp; Copper (II) Sulfate [CH5.28]</t>
        </is>
      </c>
      <c r="D265" s="12" t="inlineStr">
        <is>
          <t>Investigate the variables which affect temperature change in a chemical reaction between copper (II) sulfate and magnesium.</t>
        </is>
      </c>
      <c r="E265" s="12" t="inlineStr">
        <is>
          <t>f0e6eb4a-7f3e-4972-8651-44bf3bccfa1d</t>
        </is>
      </c>
    </row>
    <row r="266" ht="45" customHeight="1">
      <c r="A266" s="12" t="inlineStr">
        <is>
          <t>Energy Changes</t>
        </is>
      </c>
      <c r="B266" s="12" t="inlineStr">
        <is>
          <t>Topic Review A</t>
        </is>
      </c>
      <c r="C266" s="13" t="inlineStr">
        <is>
          <t>Topic 5 Review: Energy Changes - Set A [CH5.46]</t>
        </is>
      </c>
      <c r="D266" s="12" t="inlineStr">
        <is>
          <t>Chemistry Topic 5 Review for Combined Science AQA Trilogy Foundation Tier.</t>
        </is>
      </c>
      <c r="E266" s="12" t="inlineStr">
        <is>
          <t>782dc9a2-4957-49e6-8622-05f60833b2eb</t>
        </is>
      </c>
    </row>
    <row r="267" ht="45" customHeight="1">
      <c r="A267" s="12" t="inlineStr">
        <is>
          <t>Energy Changes</t>
        </is>
      </c>
      <c r="B267" s="12" t="inlineStr">
        <is>
          <t>Topic Review B</t>
        </is>
      </c>
      <c r="C267" s="13" t="inlineStr">
        <is>
          <t>Topic 5 Review: Energy Changes - Set B [CH5.47]</t>
        </is>
      </c>
      <c r="D267" s="12" t="inlineStr">
        <is>
          <t>Chemistry Topic 5 Review for Combined Science AQA Trilogy Foundation Tier.</t>
        </is>
      </c>
      <c r="E267" s="12" t="inlineStr">
        <is>
          <t>cdc6f076-44c0-4147-b207-e409e0fcbc19</t>
        </is>
      </c>
    </row>
    <row r="268" ht="45" customHeight="1">
      <c r="A268" s="12" t="inlineStr">
        <is>
          <t>Rate &amp; Extent of Chemical Change</t>
        </is>
      </c>
      <c r="B268" s="12" t="inlineStr">
        <is>
          <t>Introduction to Rates</t>
        </is>
      </c>
      <c r="C268" s="13" t="inlineStr">
        <is>
          <t>Diagnostic: Introduction to Rates [CH0.061]</t>
        </is>
      </c>
      <c r="D268" s="12" t="inlineStr">
        <is>
          <t xml:space="preserve">Diagnostic for rates of reaction, including gas pressure, temperature, catalysts and surface area to volume ratio. </t>
        </is>
      </c>
      <c r="E268" s="12" t="inlineStr">
        <is>
          <t>1cee8d67-a4c6-45a5-9dad-2f566877bc6e</t>
        </is>
      </c>
    </row>
    <row r="269" ht="45" customHeight="1">
      <c r="A269" s="12" t="inlineStr">
        <is>
          <t>Rate &amp; Extent of Chemical Change</t>
        </is>
      </c>
      <c r="B269" s="12" t="inlineStr">
        <is>
          <t>Introduction to Rates</t>
        </is>
      </c>
      <c r="C269" s="13" t="inlineStr">
        <is>
          <t>Rate of Reaction: Introduction [CH6.01]</t>
        </is>
      </c>
      <c r="D269" s="12" t="inlineStr">
        <is>
          <t>An introduction to what is meant by rate of reaction and common methods for measuring it.</t>
        </is>
      </c>
      <c r="E269" s="12" t="inlineStr">
        <is>
          <t>cad4dccd-dc41-431e-95b1-c6d6e3488b54</t>
        </is>
      </c>
    </row>
    <row r="270" ht="45" customHeight="1">
      <c r="A270" s="12" t="inlineStr">
        <is>
          <t>Rate &amp; Extent of Chemical Change</t>
        </is>
      </c>
      <c r="B270" s="12" t="inlineStr">
        <is>
          <t>Introduction to Rates</t>
        </is>
      </c>
      <c r="C270" s="13" t="inlineStr">
        <is>
          <t>Particle Motion in Gases [PH3.39]</t>
        </is>
      </c>
      <c r="D270" s="12" t="inlineStr">
        <is>
          <t>State that the particles of a gas are in constant random motion and that increasing temperature of the gas increases the average kinetic energy of the particles.</t>
        </is>
      </c>
      <c r="E270" s="12" t="inlineStr">
        <is>
          <t>667017d3-152c-4617-81cd-717106ddbd6f</t>
        </is>
      </c>
    </row>
    <row r="271" ht="45" customHeight="1">
      <c r="A271" s="12" t="inlineStr">
        <is>
          <t>Rate &amp; Extent of Chemical Change</t>
        </is>
      </c>
      <c r="B271" s="12" t="inlineStr">
        <is>
          <t>Introduction to Rates</t>
        </is>
      </c>
      <c r="C271" s="13" t="inlineStr">
        <is>
          <t>Gas Pressure: Introduction [PH3.41]</t>
        </is>
      </c>
      <c r="D271" s="12" t="inlineStr">
        <is>
          <t>Explain how the collision of gas particles with an object exerts a force on that object.</t>
        </is>
      </c>
      <c r="E271" s="12" t="inlineStr">
        <is>
          <t>87557385-f9db-4ca0-b3e5-06f6eb650e1a</t>
        </is>
      </c>
    </row>
    <row r="272" ht="45" customHeight="1">
      <c r="A272" s="12" t="inlineStr">
        <is>
          <t>Rate &amp; Extent of Chemical Change</t>
        </is>
      </c>
      <c r="B272" s="12" t="inlineStr">
        <is>
          <t>Introduction to Rates</t>
        </is>
      </c>
      <c r="C272" s="13" t="inlineStr">
        <is>
          <t>Thermal Energy &amp; Temperature [PH1.37]</t>
        </is>
      </c>
      <c r="D272" s="12" t="inlineStr">
        <is>
          <t>Identify the difference between thermal energy and temperature.</t>
        </is>
      </c>
      <c r="E272" s="12" t="inlineStr">
        <is>
          <t>2dd659d5-37c9-4092-acc6-a204f7c3c9ee</t>
        </is>
      </c>
    </row>
    <row r="273" ht="45" customHeight="1">
      <c r="A273" s="12" t="inlineStr">
        <is>
          <t>Rate &amp; Extent of Chemical Change</t>
        </is>
      </c>
      <c r="B273" s="12" t="inlineStr">
        <is>
          <t>Introduction to Rates</t>
        </is>
      </c>
      <c r="C273" s="13" t="inlineStr">
        <is>
          <t>Introduction to Catalysts [CH6.02]</t>
        </is>
      </c>
      <c r="D273" s="12" t="inlineStr">
        <is>
          <t>An introduction to what is meant by the term catalyst and everyday examples of catalysts.  The key features of catalysts are also outlined.</t>
        </is>
      </c>
      <c r="E273" s="12" t="inlineStr">
        <is>
          <t>f21c20a5-9be2-4b67-89a6-024b7b5a2c19</t>
        </is>
      </c>
    </row>
    <row r="274" ht="45" customHeight="1">
      <c r="A274" s="12" t="inlineStr">
        <is>
          <t>Rate &amp; Extent of Chemical Change</t>
        </is>
      </c>
      <c r="B274" s="12" t="inlineStr">
        <is>
          <t>Introduction to Rates</t>
        </is>
      </c>
      <c r="C274" s="13" t="inlineStr">
        <is>
          <t>Surface Area to Volume Ratio [BI1.45]</t>
        </is>
      </c>
      <c r="D274" s="12" t="inlineStr">
        <is>
          <t>Calculate and compare surface area to volume ratios.</t>
        </is>
      </c>
      <c r="E274" s="12" t="inlineStr">
        <is>
          <t>9d6015ed-1df6-4f6c-9991-c9718132e66f</t>
        </is>
      </c>
    </row>
    <row r="275" ht="45" customHeight="1">
      <c r="A275" s="12" t="inlineStr">
        <is>
          <t>Rate &amp; Extent of Chemical Change</t>
        </is>
      </c>
      <c r="B275" s="12" t="inlineStr">
        <is>
          <t>Using Data</t>
        </is>
      </c>
      <c r="C275" s="13" t="inlineStr">
        <is>
          <t>Diagnostic: Using Data [CH0.063]</t>
        </is>
      </c>
      <c r="D275" s="12" t="inlineStr">
        <is>
          <t>Diagnostic for calculating the rate of reaction from word problems, tables and graphs; using units of rate of g/s, cm3/s and per second.</t>
        </is>
      </c>
      <c r="E275" s="12" t="inlineStr">
        <is>
          <t>140f2ab6-abdf-4de7-a879-da5a1296acc9</t>
        </is>
      </c>
    </row>
    <row r="276" ht="45" customHeight="1">
      <c r="A276" s="12" t="inlineStr">
        <is>
          <t>Rate &amp; Extent of Chemical Change</t>
        </is>
      </c>
      <c r="B276" s="12" t="inlineStr">
        <is>
          <t>Using Data</t>
        </is>
      </c>
      <c r="C276" s="13" t="inlineStr">
        <is>
          <t>Rate of Reaction: Calculating I [CH6.03]</t>
        </is>
      </c>
      <c r="D276" s="12" t="inlineStr">
        <is>
          <t xml:space="preserve">Calculating the rate of reaction in g/s and cm³/s. Word problems and no unit conversions. </t>
        </is>
      </c>
      <c r="E276" s="12" t="inlineStr">
        <is>
          <t>ef36f1e3-ec5a-441e-861e-2f0d7600943e</t>
        </is>
      </c>
    </row>
    <row r="277" ht="45" customHeight="1">
      <c r="A277" s="12" t="inlineStr">
        <is>
          <t>Rate &amp; Extent of Chemical Change</t>
        </is>
      </c>
      <c r="B277" s="12" t="inlineStr">
        <is>
          <t>Using Data</t>
        </is>
      </c>
      <c r="C277" s="13" t="inlineStr">
        <is>
          <t>Rate of Reaction: Calculating II [CH6.04]</t>
        </is>
      </c>
      <c r="D277" s="12" t="inlineStr">
        <is>
          <t>Calculating rate of reaction using information from tables and graphs.  No unit conversion is needed and units of rate are only g/s, cm3/s and per second.</t>
        </is>
      </c>
      <c r="E277" s="12" t="inlineStr">
        <is>
          <t>35959021-5ee9-4290-848d-72e55d0bd702</t>
        </is>
      </c>
    </row>
    <row r="278" ht="45" customHeight="1">
      <c r="A278" s="12" t="inlineStr">
        <is>
          <t>Rate &amp; Extent of Chemical Change</t>
        </is>
      </c>
      <c r="B278" s="12" t="inlineStr">
        <is>
          <t>Using Data</t>
        </is>
      </c>
      <c r="C278" s="13" t="inlineStr">
        <is>
          <t>Rate of Reaction: Calculating III [CH6.05]</t>
        </is>
      </c>
      <c r="D278" s="12" t="inlineStr">
        <is>
          <t>Review of calculating rate of reaction using information from tables and graphs.  Comparison of rates of reaction using tangents. The tangents are given. No unit conversion is needed and units of rate are only g/s, cm3/s and per second.</t>
        </is>
      </c>
      <c r="E278" s="12" t="inlineStr">
        <is>
          <t>dbf4c1be-5ee3-4a2a-8c45-e5e12205bfa0</t>
        </is>
      </c>
    </row>
    <row r="279" ht="45" customHeight="1">
      <c r="A279" s="12" t="inlineStr">
        <is>
          <t>Rate &amp; Extent of Chemical Change</t>
        </is>
      </c>
      <c r="B279" s="12" t="inlineStr">
        <is>
          <t>Using Data</t>
        </is>
      </c>
      <c r="C279" s="13" t="inlineStr">
        <is>
          <t>Rate of Reaction: Factors Affecting Rate [CH6.10]</t>
        </is>
      </c>
      <c r="D279" s="12" t="inlineStr">
        <is>
          <t>Review from Key Stage 3 of the five factors that can affect the rate of reaction.</t>
        </is>
      </c>
      <c r="E279" s="12" t="inlineStr">
        <is>
          <t>b9c7a070-0403-4f5c-ab85-7d1a0960e01f</t>
        </is>
      </c>
    </row>
    <row r="280" ht="45" customHeight="1">
      <c r="A280" s="12" t="inlineStr">
        <is>
          <t>Rate &amp; Extent of Chemical Change</t>
        </is>
      </c>
      <c r="B280" s="12" t="inlineStr">
        <is>
          <t>Using Data</t>
        </is>
      </c>
      <c r="C280" s="13" t="inlineStr">
        <is>
          <t xml:space="preserve">Rate of Reaction: Describing Data [CH6.11] </t>
        </is>
      </c>
      <c r="D280" s="12" t="inlineStr">
        <is>
          <t>How to describe data in tables and graphs obtained during rate of reaction experiments.  In addition, how describe graphs with multiple lines is included.</t>
        </is>
      </c>
      <c r="E280" s="12" t="inlineStr">
        <is>
          <t>49d4abf8-3b6a-44d6-b969-cf490a741c94</t>
        </is>
      </c>
    </row>
    <row r="281" ht="45" customHeight="1">
      <c r="A281" s="12" t="inlineStr">
        <is>
          <t>Rate &amp; Extent of Chemical Change</t>
        </is>
      </c>
      <c r="B281" s="12" t="inlineStr">
        <is>
          <t>Rates Experiments</t>
        </is>
      </c>
      <c r="C281" s="13" t="inlineStr">
        <is>
          <t>Diagnostic: Rates Experiments [CH0.065]</t>
        </is>
      </c>
      <c r="D281" s="12" t="inlineStr">
        <is>
          <t xml:space="preserve">Diagnostic for rate of reaction experiments; investigating the effect of surface area, temperature, concentration and catalysts on rate of reaction. </t>
        </is>
      </c>
      <c r="E281" s="12" t="inlineStr">
        <is>
          <t>01412ff3-bfb8-4838-be2f-d5d475aab520</t>
        </is>
      </c>
    </row>
    <row r="282" ht="45" customHeight="1">
      <c r="A282" s="12" t="inlineStr">
        <is>
          <t>Rate &amp; Extent of Chemical Change</t>
        </is>
      </c>
      <c r="B282" s="12" t="inlineStr">
        <is>
          <t>Rates Experiments</t>
        </is>
      </c>
      <c r="C282" s="13" t="inlineStr">
        <is>
          <t>Practical: Rate of Reaction: Surface Area (Changing Mass) [CH6.12]</t>
        </is>
      </c>
      <c r="D282" s="12" t="inlineStr">
        <is>
          <t>Practical to investigate the effect of surface area on the rate of reaction between calcium carbonate (marble) and hydrochloric acid.  This practical uses a change in mass to measure the rate of reaction.</t>
        </is>
      </c>
      <c r="E282" s="12" t="inlineStr">
        <is>
          <t>7634aa44-87de-4374-891a-c056b7cd04f5</t>
        </is>
      </c>
    </row>
    <row r="283" ht="45" customHeight="1">
      <c r="A283" s="12" t="inlineStr">
        <is>
          <t>Rate &amp; Extent of Chemical Change</t>
        </is>
      </c>
      <c r="B283" s="12" t="inlineStr">
        <is>
          <t>Rates Experiments</t>
        </is>
      </c>
      <c r="C283" s="13" t="inlineStr">
        <is>
          <t>Practical: Rate of Reaction: Catalysts (Hydrogen Peroxide) [CH6.13]</t>
        </is>
      </c>
      <c r="D283" s="12" t="inlineStr">
        <is>
          <t>Practical to investigate the effect of a catalyst on the rate of reaction for the decomposition of hydrogen peroxide  This practical uses gas collection in a gas syringe as a measure of the rate of reaction.</t>
        </is>
      </c>
      <c r="E283" s="12" t="inlineStr">
        <is>
          <t>67c09ec2-7503-4029-a443-b5efbe38cc01</t>
        </is>
      </c>
    </row>
    <row r="284" ht="45" customHeight="1">
      <c r="A284" s="12" t="inlineStr">
        <is>
          <t>Rate &amp; Extent of Chemical Change</t>
        </is>
      </c>
      <c r="B284" s="12" t="inlineStr">
        <is>
          <t>Rates Experiments</t>
        </is>
      </c>
      <c r="C284" s="13" t="inlineStr">
        <is>
          <t>Practical: Rate of Reaction: Catalysts (Zinc &amp; Sulfuric Acid) [CH6.14]</t>
        </is>
      </c>
      <c r="D284" s="12" t="inlineStr">
        <is>
          <t>Practical to investigate the effect of a catalyst on the rate of reaction for zinc reacting with sulfuric acid.  This practical uses time taken to collect a set volume of gas as a measure of the rate of reaction.</t>
        </is>
      </c>
      <c r="E284" s="12" t="inlineStr">
        <is>
          <t>91e59a17-064f-4e19-ae9a-355e3c554f77</t>
        </is>
      </c>
    </row>
    <row r="285" ht="45" customHeight="1">
      <c r="A285" s="12" t="inlineStr">
        <is>
          <t>Rate &amp; Extent of Chemical Change</t>
        </is>
      </c>
      <c r="B285" s="12" t="inlineStr">
        <is>
          <t>Rates Experiments</t>
        </is>
      </c>
      <c r="C285" s="13" t="inlineStr">
        <is>
          <t>Practical: Rate of Reaction: Temperature (Disappearing Cross) [CH6.15]</t>
        </is>
      </c>
      <c r="D285" s="12" t="inlineStr">
        <is>
          <t>Practical to investigate the effect of temperature on the rate of reaction for the reaction between sodium thiosulfate and hydrochloric acid.  This practical uses the time taken for a cross to disappear as a measure of the rate of reaction.</t>
        </is>
      </c>
      <c r="E285" s="12" t="inlineStr">
        <is>
          <t>179f01e5-db30-4e4a-91d5-a58766674249</t>
        </is>
      </c>
    </row>
    <row r="286" ht="45" customHeight="1">
      <c r="A286" s="12" t="inlineStr">
        <is>
          <t>Rate &amp; Extent of Chemical Change</t>
        </is>
      </c>
      <c r="B286" s="12" t="inlineStr">
        <is>
          <t>Rates Experiments</t>
        </is>
      </c>
      <c r="C286" s="13" t="inlineStr">
        <is>
          <t>Practical: Rate of Reaction: Temperature (Magnesium &amp; Hydrochloric Acid) [CH6.16]</t>
        </is>
      </c>
      <c r="D286" s="12" t="inlineStr">
        <is>
          <t>Practical to investigate the effect of temperature on the rate of reaction for the reaction between magnesium and hydrochloric acid.  This practical uses the time taken for the magnesium to disappear as a measure of the rate of reaction.</t>
        </is>
      </c>
      <c r="E286" s="12" t="inlineStr">
        <is>
          <t>8dab7ba0-7928-4599-b397-6c255b678d17</t>
        </is>
      </c>
    </row>
    <row r="287" ht="45" customHeight="1">
      <c r="A287" s="12" t="inlineStr">
        <is>
          <t>Rate &amp; Extent of Chemical Change</t>
        </is>
      </c>
      <c r="B287" s="12" t="inlineStr">
        <is>
          <t>Rates Experiments</t>
        </is>
      </c>
      <c r="C287" s="13" t="inlineStr">
        <is>
          <t>Required Practical 11: Rate of Reaction: Concentration (Gas Collection) [CH6.17]</t>
        </is>
      </c>
      <c r="D287" s="12" t="inlineStr">
        <is>
          <t>Practical to investigate the effect of concentration on the rate of reaction for the reaction between magnesium and hydrochloric acid.  This practical uses the volume of gas collected every 10 seconds by water displacement, as a measure of the rate of reaction.</t>
        </is>
      </c>
      <c r="E287" s="12" t="inlineStr">
        <is>
          <t>d081db99-d01a-4ec2-9889-476f7ca0a816</t>
        </is>
      </c>
    </row>
    <row r="288" ht="45" customHeight="1">
      <c r="A288" s="12" t="inlineStr">
        <is>
          <t>Rate &amp; Extent of Chemical Change</t>
        </is>
      </c>
      <c r="B288" s="12" t="inlineStr">
        <is>
          <t>Rates Experiments</t>
        </is>
      </c>
      <c r="C288" s="13" t="inlineStr">
        <is>
          <t>Required Practical 11: Rate of Reaction: Concentration (Disappearing Cross) [CH6.18]</t>
        </is>
      </c>
      <c r="D288" s="12" t="inlineStr">
        <is>
          <t>Required practical to investigate the effect of concentration on the rate of reaction for the reaction between sodium thiosulfate and hydrochloric acid.  This practical uses the time taken for a cross to disappear as a measure of the rate of reaction.</t>
        </is>
      </c>
      <c r="E288" s="12" t="inlineStr">
        <is>
          <t>88e43d30-a3b1-469c-85f0-c3a6b2a6bade</t>
        </is>
      </c>
    </row>
    <row r="289" ht="45" customHeight="1">
      <c r="A289" s="12" t="inlineStr">
        <is>
          <t>Rate &amp; Extent of Chemical Change</t>
        </is>
      </c>
      <c r="B289" s="12" t="inlineStr">
        <is>
          <t>Explain &amp; Interpret Data</t>
        </is>
      </c>
      <c r="C289" s="13" t="inlineStr">
        <is>
          <t>Diagnostic: Explain &amp; Interpret Data [CH0.067]</t>
        </is>
      </c>
      <c r="D289" s="12" t="inlineStr">
        <is>
          <t>Diagnostic for explaining changes in rates of reaction and interpreting data from tables and graphs obtained during rate of reaction experiments;</t>
        </is>
      </c>
      <c r="E289" s="12" t="inlineStr">
        <is>
          <t>1f5076c9-4b8c-4531-9018-27f96bed0c61</t>
        </is>
      </c>
    </row>
    <row r="290" ht="45" customHeight="1">
      <c r="A290" s="12" t="inlineStr">
        <is>
          <t>Rate &amp; Extent of Chemical Change</t>
        </is>
      </c>
      <c r="B290" s="12" t="inlineStr">
        <is>
          <t>Explain &amp; Interpret Data</t>
        </is>
      </c>
      <c r="C290" s="13" t="inlineStr">
        <is>
          <t>Rate of Reaction: Explaining Effect of Concentration [CH6.21]</t>
        </is>
      </c>
      <c r="D290" s="12" t="inlineStr">
        <is>
          <t>Explaining the effect of concentration on the rate of reaction, using collision theory.</t>
        </is>
      </c>
      <c r="E290" s="12" t="inlineStr">
        <is>
          <t>064dc3dd-bbf4-4244-803b-632534ad914c</t>
        </is>
      </c>
    </row>
    <row r="291" ht="45" customHeight="1">
      <c r="A291" s="12" t="inlineStr">
        <is>
          <t>Rate &amp; Extent of Chemical Change</t>
        </is>
      </c>
      <c r="B291" s="12" t="inlineStr">
        <is>
          <t>Explain &amp; Interpret Data</t>
        </is>
      </c>
      <c r="C291" s="13" t="inlineStr">
        <is>
          <t>Rate of Reaction: Explaining Effect of Pressure [CH6.22]</t>
        </is>
      </c>
      <c r="D291" s="12" t="inlineStr">
        <is>
          <t>Explaining the effect of pressure on the rate of reaction, using collision theory.</t>
        </is>
      </c>
      <c r="E291" s="12" t="inlineStr">
        <is>
          <t>68cbaf40-72e5-4086-8a64-e1e6d0684014</t>
        </is>
      </c>
    </row>
    <row r="292" ht="45" customHeight="1">
      <c r="A292" s="12" t="inlineStr">
        <is>
          <t>Rate &amp; Extent of Chemical Change</t>
        </is>
      </c>
      <c r="B292" s="12" t="inlineStr">
        <is>
          <t>Explain &amp; Interpret Data</t>
        </is>
      </c>
      <c r="C292" s="13" t="inlineStr">
        <is>
          <t>Rate of Reaction: Explaining Effect of Surface Area [CH6.23]</t>
        </is>
      </c>
      <c r="D292" s="12" t="inlineStr">
        <is>
          <t>Explaining the effect of surface area on the rate of reaction, using collision theory.</t>
        </is>
      </c>
      <c r="E292" s="12" t="inlineStr">
        <is>
          <t>7f496ecd-9b7f-4859-9563-078cdb735ea5</t>
        </is>
      </c>
    </row>
    <row r="293" ht="45" customHeight="1">
      <c r="A293" s="12" t="inlineStr">
        <is>
          <t>Rate &amp; Extent of Chemical Change</t>
        </is>
      </c>
      <c r="B293" s="12" t="inlineStr">
        <is>
          <t>Explain &amp; Interpret Data</t>
        </is>
      </c>
      <c r="C293" s="13" t="inlineStr">
        <is>
          <t>Rate of Reaction: Explaining Effect of Temperature [CH6.24]</t>
        </is>
      </c>
      <c r="D293" s="12" t="inlineStr">
        <is>
          <t>Explaining the effect of temperature on the rate of reaction, using collision theory.</t>
        </is>
      </c>
      <c r="E293" s="12" t="inlineStr">
        <is>
          <t>33b41513-e3af-48ca-ba23-4f5f26aecfd1</t>
        </is>
      </c>
    </row>
    <row r="294" ht="45" customHeight="1">
      <c r="A294" s="12" t="inlineStr">
        <is>
          <t>Rate &amp; Extent of Chemical Change</t>
        </is>
      </c>
      <c r="B294" s="12" t="inlineStr">
        <is>
          <t>Explain &amp; Interpret Data</t>
        </is>
      </c>
      <c r="C294" s="13" t="inlineStr">
        <is>
          <t>Rate of Reaction: Explaining Effect of Catalysts [CH6.25]</t>
        </is>
      </c>
      <c r="D294" s="12" t="inlineStr">
        <is>
          <t>Explaining the effect of adding a catalyst on the rate of reaction, using collision theory.</t>
        </is>
      </c>
      <c r="E294" s="12" t="inlineStr">
        <is>
          <t>6439ba8f-2122-431d-8da4-ee35538a63cb</t>
        </is>
      </c>
    </row>
    <row r="295" ht="45" customHeight="1">
      <c r="A295" s="12" t="inlineStr">
        <is>
          <t>Rate &amp; Extent of Chemical Change</t>
        </is>
      </c>
      <c r="B295" s="12" t="inlineStr">
        <is>
          <t>Explain &amp; Interpret Data</t>
        </is>
      </c>
      <c r="C295" s="13" t="inlineStr">
        <is>
          <t>Rate of Reaction: Summary of Explaining Effects [CH6.26]</t>
        </is>
      </c>
      <c r="D295" s="12" t="inlineStr">
        <is>
          <t>A summary for explaining the effect of concentration, pressure, surface area, temperature and adding catalysts, on the rate of reaction, using collision theory.</t>
        </is>
      </c>
      <c r="E295" s="12" t="inlineStr">
        <is>
          <t>02e78e66-856b-407e-a86d-4b65bb9ff6f6</t>
        </is>
      </c>
    </row>
    <row r="296" ht="45" customHeight="1">
      <c r="A296" s="12" t="inlineStr">
        <is>
          <t>Rate &amp; Extent of Chemical Change</t>
        </is>
      </c>
      <c r="B296" s="12" t="inlineStr">
        <is>
          <t>Explain &amp; Interpret Data</t>
        </is>
      </c>
      <c r="C296" s="13" t="inlineStr">
        <is>
          <t>Rate of Reaction: Interpreting Data [CH6.27]</t>
        </is>
      </c>
      <c r="D296" s="12" t="inlineStr">
        <is>
          <t>Interpreting data from tables and graphs obtained during rate of reaction experiments; interpret when a reaction is complete and adding sketches to a graph when conditions are changed.</t>
        </is>
      </c>
      <c r="E296" s="12" t="inlineStr">
        <is>
          <t>77f91769-6000-4cd2-b532-a99be836ac3c</t>
        </is>
      </c>
    </row>
    <row r="297" ht="45" customHeight="1">
      <c r="A297" s="12" t="inlineStr">
        <is>
          <t>Rate &amp; Extent of Chemical Change</t>
        </is>
      </c>
      <c r="B297" s="12" t="inlineStr">
        <is>
          <t>Reversible Reactions &amp; Equilibrium</t>
        </is>
      </c>
      <c r="C297" s="13" t="inlineStr">
        <is>
          <t>Diagnostic: Reversible Reactions &amp; Equilibrium [CH0.068]</t>
        </is>
      </c>
      <c r="D297" s="12" t="inlineStr">
        <is>
          <t>Diagnostic for reversible reactions and equilibrium.</t>
        </is>
      </c>
      <c r="E297" s="12" t="inlineStr">
        <is>
          <t>77901804-3f7e-4cb1-a0dc-ceafb6f3800a</t>
        </is>
      </c>
    </row>
    <row r="298" ht="45" customHeight="1">
      <c r="A298" s="12" t="inlineStr">
        <is>
          <t>Rate &amp; Extent of Chemical Change</t>
        </is>
      </c>
      <c r="B298" s="12" t="inlineStr">
        <is>
          <t>Reversible Reactions &amp; Equilibrium</t>
        </is>
      </c>
      <c r="C298" s="13" t="inlineStr">
        <is>
          <t>Reversible Reactions [CH6.28]</t>
        </is>
      </c>
      <c r="D298" s="12" t="inlineStr">
        <is>
          <t>Explaining reversible reactions and examples of reversible reactions.</t>
        </is>
      </c>
      <c r="E298" s="12" t="inlineStr">
        <is>
          <t>1525c404-fa7a-4a84-9142-4a653e92ba6d</t>
        </is>
      </c>
    </row>
    <row r="299" ht="45" customHeight="1">
      <c r="A299" s="12" t="inlineStr">
        <is>
          <t>Rate &amp; Extent of Chemical Change</t>
        </is>
      </c>
      <c r="B299" s="12" t="inlineStr">
        <is>
          <t>Reversible Reactions &amp; Equilibrium</t>
        </is>
      </c>
      <c r="C299" s="13" t="inlineStr">
        <is>
          <t>Changing Conditions &amp; Reversible Reactions [CH6.29]</t>
        </is>
      </c>
      <c r="D299" s="12" t="inlineStr">
        <is>
          <t>Explain the effect of changing the conditions in a reversible reaction.</t>
        </is>
      </c>
      <c r="E299" s="12" t="inlineStr">
        <is>
          <t>4e9dacc1-0da3-4994-9a91-8237cef7256d</t>
        </is>
      </c>
    </row>
    <row r="300" ht="45" customHeight="1">
      <c r="A300" s="12" t="inlineStr">
        <is>
          <t>Rate &amp; Extent of Chemical Change</t>
        </is>
      </c>
      <c r="B300" s="12" t="inlineStr">
        <is>
          <t>Reversible Reactions &amp; Equilibrium</t>
        </is>
      </c>
      <c r="C300" s="13" t="inlineStr">
        <is>
          <t>Energy Changes &amp; Reversible Reactions [CH6.30]</t>
        </is>
      </c>
      <c r="D300" s="12" t="inlineStr">
        <is>
          <t>Explain the energy changes of the forward and reverse reaction in a reversible reaction.</t>
        </is>
      </c>
      <c r="E300" s="12" t="inlineStr">
        <is>
          <t>c712b015-bc2a-4339-9b75-50471cd8c698</t>
        </is>
      </c>
    </row>
    <row r="301" ht="45" customHeight="1">
      <c r="A301" s="12" t="inlineStr">
        <is>
          <t>Rate &amp; Extent of Chemical Change</t>
        </is>
      </c>
      <c r="B301" s="12" t="inlineStr">
        <is>
          <t>Reversible Reactions &amp; Equilibrium</t>
        </is>
      </c>
      <c r="C301" s="13" t="inlineStr">
        <is>
          <t>Equilibrium [CH6.31]</t>
        </is>
      </c>
      <c r="D301" s="12" t="inlineStr">
        <is>
          <t>Defining equilibrium and the conditions required for equilibrium to be reached.</t>
        </is>
      </c>
      <c r="E301" s="12" t="inlineStr">
        <is>
          <t>08c2f610-6152-4360-bdb7-2aa586fd407d</t>
        </is>
      </c>
    </row>
    <row r="302" ht="45" customHeight="1">
      <c r="A302" s="12" t="inlineStr">
        <is>
          <t>Rate &amp; Extent of Chemical Change</t>
        </is>
      </c>
      <c r="B302" s="12" t="inlineStr">
        <is>
          <t>Topic Review A</t>
        </is>
      </c>
      <c r="C302" s="13" t="inlineStr">
        <is>
          <t>Topic 6 Review: Rate &amp; Extent of Chemical Change - Set A [CH6.40]</t>
        </is>
      </c>
      <c r="D302" s="12" t="inlineStr">
        <is>
          <t>Chemistry Topic 6 Review for Combined Science AQA Trilogy &amp; GCSE Chemistry Foundation Tier.</t>
        </is>
      </c>
      <c r="E302" s="12" t="inlineStr">
        <is>
          <t>2daf04a7-bfc3-433c-84f2-f65aaf8222c0</t>
        </is>
      </c>
    </row>
    <row r="303" ht="45" customHeight="1">
      <c r="A303" s="12" t="inlineStr">
        <is>
          <t>Rate &amp; Extent of Chemical Change</t>
        </is>
      </c>
      <c r="B303" s="12" t="inlineStr">
        <is>
          <t>Topic Review B</t>
        </is>
      </c>
      <c r="C303" s="13" t="inlineStr">
        <is>
          <t>Topic 6 Review: Rate &amp; Extent of Chemical Change - Set B [CH6.41]</t>
        </is>
      </c>
      <c r="D303" s="12" t="inlineStr">
        <is>
          <t>Chemistry Topic 6 Review for Combined Science AQA Trilogy &amp; GCSE Chemistry Foundation Tier.</t>
        </is>
      </c>
      <c r="E303" s="12" t="inlineStr">
        <is>
          <t>be713096-8d99-4aa9-8df2-2116a4325575</t>
        </is>
      </c>
    </row>
    <row r="304" ht="45" customHeight="1">
      <c r="A304" s="12" t="inlineStr">
        <is>
          <t>Organic Chemistry</t>
        </is>
      </c>
      <c r="B304" s="12" t="inlineStr">
        <is>
          <t>Alkanes</t>
        </is>
      </c>
      <c r="C304" s="13" t="inlineStr">
        <is>
          <t>Diagnostic: Alkanes [CH0.070]</t>
        </is>
      </c>
      <c r="D304" s="12" t="inlineStr">
        <is>
          <t>Diagnostic for the uses, structure and formulae of alkanes.</t>
        </is>
      </c>
      <c r="E304" s="12" t="inlineStr">
        <is>
          <t>61eb7d80-e655-43e6-bc2b-452a589a7406</t>
        </is>
      </c>
    </row>
    <row r="305" ht="45" customHeight="1">
      <c r="A305" s="12" t="inlineStr">
        <is>
          <t>Organic Chemistry</t>
        </is>
      </c>
      <c r="B305" s="12" t="inlineStr">
        <is>
          <t>Alkanes</t>
        </is>
      </c>
      <c r="C305" s="13" t="inlineStr">
        <is>
          <t>Crude Oil [CH7.01]</t>
        </is>
      </c>
      <c r="D305" s="12" t="inlineStr">
        <is>
          <t>Explain how crude oil is formed.</t>
        </is>
      </c>
      <c r="E305" s="12" t="inlineStr">
        <is>
          <t>5d319f7a-1f09-4c2f-8bc3-6c93bf9eb6ba</t>
        </is>
      </c>
    </row>
    <row r="306" ht="45" customHeight="1">
      <c r="A306" s="12" t="inlineStr">
        <is>
          <t>Organic Chemistry</t>
        </is>
      </c>
      <c r="B306" s="12" t="inlineStr">
        <is>
          <t>Alkanes</t>
        </is>
      </c>
      <c r="C306" s="13" t="inlineStr">
        <is>
          <t>Properties of Hydrocarbons [CH7.02]</t>
        </is>
      </c>
      <c r="D306" s="12" t="inlineStr">
        <is>
          <t>Describe the properties of hydrocarbons.</t>
        </is>
      </c>
      <c r="E306" s="12" t="inlineStr">
        <is>
          <t>6a0e6c1e-f560-44c5-a7c6-bf9927e56f90</t>
        </is>
      </c>
    </row>
    <row r="307" ht="45" customHeight="1">
      <c r="A307" s="12" t="inlineStr">
        <is>
          <t>Organic Chemistry</t>
        </is>
      </c>
      <c r="B307" s="12" t="inlineStr">
        <is>
          <t>Alkanes</t>
        </is>
      </c>
      <c r="C307" s="13" t="inlineStr">
        <is>
          <t>Fractional Distillation of Crude Oil [CH7.03]</t>
        </is>
      </c>
      <c r="D307" s="12" t="inlineStr">
        <is>
          <t>Explain how crude oil can be separated into useful products using fractional distillation.</t>
        </is>
      </c>
      <c r="E307" s="12" t="inlineStr">
        <is>
          <t>340dc6f5-c9cc-4098-ab02-c27d00a2aad6</t>
        </is>
      </c>
    </row>
    <row r="308" ht="45" customHeight="1">
      <c r="A308" s="12" t="inlineStr">
        <is>
          <t>Organic Chemistry</t>
        </is>
      </c>
      <c r="B308" s="12" t="inlineStr">
        <is>
          <t>Alkanes</t>
        </is>
      </c>
      <c r="C308" s="13" t="inlineStr">
        <is>
          <t>Petrochemicals [CH7.04]</t>
        </is>
      </c>
      <c r="D308" s="12" t="inlineStr">
        <is>
          <t>Describe the uses of different petrochemicals.</t>
        </is>
      </c>
      <c r="E308" s="12" t="inlineStr">
        <is>
          <t>14f4bf62-b839-44eb-8a7a-142f502e2afc</t>
        </is>
      </c>
    </row>
    <row r="309" ht="45" customHeight="1">
      <c r="A309" s="12" t="inlineStr">
        <is>
          <t>Organic Chemistry</t>
        </is>
      </c>
      <c r="B309" s="12" t="inlineStr">
        <is>
          <t>Alkanes</t>
        </is>
      </c>
      <c r="C309" s="13" t="inlineStr">
        <is>
          <t>Alkanes [CH7.05]</t>
        </is>
      </c>
      <c r="D309" s="12" t="inlineStr">
        <is>
          <t>Describe the homologous series; alkanes.</t>
        </is>
      </c>
      <c r="E309" s="12" t="inlineStr">
        <is>
          <t>9d835561-c6df-49d6-b152-2551cb9abb7a</t>
        </is>
      </c>
    </row>
    <row r="310" ht="45" customHeight="1">
      <c r="A310" s="12" t="inlineStr">
        <is>
          <t>Organic Chemistry</t>
        </is>
      </c>
      <c r="B310" s="12" t="inlineStr">
        <is>
          <t>Alkanes</t>
        </is>
      </c>
      <c r="C310" s="13" t="inlineStr">
        <is>
          <t>Naming Alkanes [CH7.06]</t>
        </is>
      </c>
      <c r="D310" s="12" t="inlineStr">
        <is>
          <t>Identify the names of the first four alkanes.</t>
        </is>
      </c>
      <c r="E310" s="12" t="inlineStr">
        <is>
          <t>5a60a571-3a36-4393-ac18-861b1c5eb0ca</t>
        </is>
      </c>
    </row>
    <row r="311" ht="45" customHeight="1">
      <c r="A311" s="12" t="inlineStr">
        <is>
          <t>Organic Chemistry</t>
        </is>
      </c>
      <c r="B311" s="12" t="inlineStr">
        <is>
          <t>Alkanes</t>
        </is>
      </c>
      <c r="C311" s="13" t="inlineStr">
        <is>
          <t>Structure &amp; Formulae of Alkanes I [CH7.07]</t>
        </is>
      </c>
      <c r="D311" s="12" t="inlineStr">
        <is>
          <t>Identify the formula of the first four alkanes.</t>
        </is>
      </c>
      <c r="E311" s="12" t="inlineStr">
        <is>
          <t>75264e70-0feb-421b-a5bb-3747404b173a</t>
        </is>
      </c>
    </row>
    <row r="312" ht="45" customHeight="1">
      <c r="A312" s="12" t="inlineStr">
        <is>
          <t>Organic Chemistry</t>
        </is>
      </c>
      <c r="B312" s="12" t="inlineStr">
        <is>
          <t>Alkanes</t>
        </is>
      </c>
      <c r="C312" s="13" t="inlineStr">
        <is>
          <t>Structure &amp; Formulae of Alkanes II [CH7.08]</t>
        </is>
      </c>
      <c r="D312" s="12" t="inlineStr">
        <is>
          <t>Label and draw the structural formula of the first four alkanes.</t>
        </is>
      </c>
      <c r="E312" s="12" t="inlineStr">
        <is>
          <t>2fd6c6e6-d675-4f6c-8254-12ec77321f55</t>
        </is>
      </c>
    </row>
    <row r="313" ht="45" customHeight="1">
      <c r="A313" s="12" t="inlineStr">
        <is>
          <t>Organic Chemistry</t>
        </is>
      </c>
      <c r="B313" s="12" t="inlineStr">
        <is>
          <t>Alkanes</t>
        </is>
      </c>
      <c r="C313" s="13" t="inlineStr">
        <is>
          <t>Complete Combustion of Hydrocarbons [CH7.09]</t>
        </is>
      </c>
      <c r="D313" s="12" t="inlineStr">
        <is>
          <t>Describe the complete combustion of hydrocarbons.</t>
        </is>
      </c>
      <c r="E313" s="12" t="inlineStr">
        <is>
          <t>bbf47baa-4154-489f-9ac7-a25dce597e1c</t>
        </is>
      </c>
    </row>
    <row r="314" ht="45" customHeight="1">
      <c r="A314" s="12" t="inlineStr">
        <is>
          <t>Organic Chemistry</t>
        </is>
      </c>
      <c r="B314" s="12" t="inlineStr">
        <is>
          <t>Alkenes</t>
        </is>
      </c>
      <c r="C314" s="13" t="inlineStr">
        <is>
          <t>Diagnostic: Alkenes [CH0.072]</t>
        </is>
      </c>
      <c r="D314" s="12" t="inlineStr">
        <is>
          <t xml:space="preserve">Diagnostic for alkenes and cracking large, saturated hydrocarbons into alkenes. </t>
        </is>
      </c>
      <c r="E314" s="12" t="inlineStr">
        <is>
          <t>d68f6dbb-0289-4437-8096-1c7e793d58bd</t>
        </is>
      </c>
    </row>
    <row r="315" ht="45" customHeight="1">
      <c r="A315" s="12" t="inlineStr">
        <is>
          <t>Organic Chemistry</t>
        </is>
      </c>
      <c r="B315" s="12" t="inlineStr">
        <is>
          <t>Alkenes</t>
        </is>
      </c>
      <c r="C315" s="13" t="inlineStr">
        <is>
          <t>Alkenes [CH7.11]</t>
        </is>
      </c>
      <c r="D315" s="12" t="inlineStr">
        <is>
          <t>Describe the homologous series; alkenes.</t>
        </is>
      </c>
      <c r="E315" s="12" t="inlineStr">
        <is>
          <t>efb47b45-d39d-4873-b7f1-c4b1e5421a70</t>
        </is>
      </c>
    </row>
    <row r="316" ht="45" customHeight="1">
      <c r="A316" s="12" t="inlineStr">
        <is>
          <t>Organic Chemistry</t>
        </is>
      </c>
      <c r="B316" s="12" t="inlineStr">
        <is>
          <t>Alkenes</t>
        </is>
      </c>
      <c r="C316" s="13" t="inlineStr">
        <is>
          <t>Alkenes vs Alkanes [CH7.19]</t>
        </is>
      </c>
      <c r="D316" s="12" t="inlineStr">
        <is>
          <t>Describe the differences between alkenes and alkanes.</t>
        </is>
      </c>
      <c r="E316" s="12" t="inlineStr">
        <is>
          <t>d2da0c6c-9d93-4a77-a517-288792dbb331</t>
        </is>
      </c>
    </row>
    <row r="317" ht="45" customHeight="1">
      <c r="A317" s="12" t="inlineStr">
        <is>
          <t>Organic Chemistry</t>
        </is>
      </c>
      <c r="B317" s="12" t="inlineStr">
        <is>
          <t>Alkenes</t>
        </is>
      </c>
      <c r="C317" s="13" t="inlineStr">
        <is>
          <t>Cracking [CH7.18]</t>
        </is>
      </c>
      <c r="D317" s="12" t="inlineStr">
        <is>
          <t>Explain how and why long chain hydrocarbons are changed into shorter chain hydrocarbons.</t>
        </is>
      </c>
      <c r="E317" s="12" t="inlineStr">
        <is>
          <t>4c0351ce-1955-432e-b427-baeff2e247a3</t>
        </is>
      </c>
    </row>
    <row r="318" ht="45" customHeight="1">
      <c r="A318" s="12" t="inlineStr">
        <is>
          <t>Organic Chemistry</t>
        </is>
      </c>
      <c r="B318" s="12" t="inlineStr">
        <is>
          <t>Topic Review A</t>
        </is>
      </c>
      <c r="C318" s="13" t="inlineStr">
        <is>
          <t>Topic 7 Review: Organic Chemistry - Set A [CH7.47]</t>
        </is>
      </c>
      <c r="D318" s="12" t="inlineStr">
        <is>
          <t>Chemistry Topic 7 Review for Combined Science AQA Trilogy Foundation Tier.</t>
        </is>
      </c>
      <c r="E318" s="12" t="inlineStr">
        <is>
          <t>77db0db8-1358-490e-a267-5b0cea1bae73</t>
        </is>
      </c>
    </row>
    <row r="319" ht="45" customHeight="1">
      <c r="A319" s="12" t="inlineStr">
        <is>
          <t>Organic Chemistry</t>
        </is>
      </c>
      <c r="B319" s="12" t="inlineStr">
        <is>
          <t>Topic Review B</t>
        </is>
      </c>
      <c r="C319" s="13" t="inlineStr">
        <is>
          <t>Topic 7 Review: Organic Chemistry - Set B [CH7.48]</t>
        </is>
      </c>
      <c r="D319" s="12" t="inlineStr">
        <is>
          <t>Chemistry Topic 7 Review for Combined Science AQA Trilogy Foundation Tier.</t>
        </is>
      </c>
      <c r="E319" s="12" t="inlineStr">
        <is>
          <t>f0267996-54a7-468e-98f1-77b2fd923245</t>
        </is>
      </c>
    </row>
    <row r="320" ht="45" customHeight="1">
      <c r="A320" s="12" t="inlineStr">
        <is>
          <t>Chemical Analysis</t>
        </is>
      </c>
      <c r="B320" s="12" t="inlineStr">
        <is>
          <t>Identifying Pure Substances</t>
        </is>
      </c>
      <c r="C320" s="13" t="inlineStr">
        <is>
          <t>Diagnostic: Identifying Pure Substances [CH0.080]</t>
        </is>
      </c>
      <c r="D320" s="12" t="inlineStr">
        <is>
          <t>Diagnostic for identifying pure substances, specific latent heat and heating and cooling graphs.</t>
        </is>
      </c>
      <c r="E320" s="12" t="inlineStr">
        <is>
          <t>18ccf829-8132-4849-b616-fd3497586117</t>
        </is>
      </c>
    </row>
    <row r="321" ht="45" customHeight="1">
      <c r="A321" s="12" t="inlineStr">
        <is>
          <t>Chemical Analysis</t>
        </is>
      </c>
      <c r="B321" s="12" t="inlineStr">
        <is>
          <t>Identifying Pure Substances</t>
        </is>
      </c>
      <c r="C321" s="13" t="inlineStr">
        <is>
          <t>Identifying Pure Substances I [CH8.01]</t>
        </is>
      </c>
      <c r="D321" s="12" t="inlineStr">
        <is>
          <t>Use melting/boiling point data to identify pure and impure substances. Includes tables.</t>
        </is>
      </c>
      <c r="E321" s="12" t="inlineStr">
        <is>
          <t>825f7e4e-1243-47df-a26c-ba653a029d09</t>
        </is>
      </c>
    </row>
    <row r="322" ht="45" customHeight="1">
      <c r="A322" s="12" t="inlineStr">
        <is>
          <t>Chemical Analysis</t>
        </is>
      </c>
      <c r="B322" s="12" t="inlineStr">
        <is>
          <t>Identifying Pure Substances</t>
        </is>
      </c>
      <c r="C322" s="13" t="inlineStr">
        <is>
          <t>Specific Latent Heat [PH3.31]</t>
        </is>
      </c>
      <c r="D322" s="12" t="inlineStr">
        <is>
          <t>Describe the specific latent heat of a material. Identify the difference between the latent heat of fusion and the latent heat of vaporisation.</t>
        </is>
      </c>
      <c r="E322" s="12" t="inlineStr">
        <is>
          <t>569e6457-c754-4674-8da3-16b9e8603b12</t>
        </is>
      </c>
    </row>
    <row r="323" ht="45" customHeight="1">
      <c r="A323" s="12" t="inlineStr">
        <is>
          <t>Chemical Analysis</t>
        </is>
      </c>
      <c r="B323" s="12" t="inlineStr">
        <is>
          <t>Identifying Pure Substances</t>
        </is>
      </c>
      <c r="C323" s="13" t="inlineStr">
        <is>
          <t>Heating &amp; Cooling Graphs I [PH3.32]</t>
        </is>
      </c>
      <c r="D323" s="12" t="inlineStr">
        <is>
          <t>Interpret heating and cooling graphs showing a change of state. Graphs remain within the same graph quadrant.</t>
        </is>
      </c>
      <c r="E323" s="12" t="inlineStr">
        <is>
          <t>9573c5d4-b17d-44f2-9f89-e9c93f6f0916</t>
        </is>
      </c>
    </row>
    <row r="324" ht="45" customHeight="1">
      <c r="A324" s="12" t="inlineStr">
        <is>
          <t>Chemical Analysis</t>
        </is>
      </c>
      <c r="B324" s="12" t="inlineStr">
        <is>
          <t>Identifying Pure Substances</t>
        </is>
      </c>
      <c r="C324" s="13" t="inlineStr">
        <is>
          <t>Heating &amp; Cooling Graphs II [PH3.33]</t>
        </is>
      </c>
      <c r="D324" s="12" t="inlineStr">
        <is>
          <t>Interpret heating and cooling graphs showing a change of state. Graphs include negative numbers and span two graph quadrants.</t>
        </is>
      </c>
      <c r="E324" s="12" t="inlineStr">
        <is>
          <t>d9e949ca-08a0-4556-b369-3a5a4b9df9d2</t>
        </is>
      </c>
    </row>
    <row r="325" ht="45" customHeight="1">
      <c r="A325" s="12" t="inlineStr">
        <is>
          <t>Chemical Analysis</t>
        </is>
      </c>
      <c r="B325" s="12" t="inlineStr">
        <is>
          <t>Identifying Pure Substances</t>
        </is>
      </c>
      <c r="C325" s="13" t="inlineStr">
        <is>
          <t>Identifying Pure Substances II [CH8.02]</t>
        </is>
      </c>
      <c r="D325" s="12" t="inlineStr">
        <is>
          <t>Use melting/boiling point data to identify pure and impure substances. Includes tables &amp; graphs.</t>
        </is>
      </c>
      <c r="E325" s="12" t="inlineStr">
        <is>
          <t>56eb5c95-ed18-4ffc-acb8-98de83cad980</t>
        </is>
      </c>
    </row>
    <row r="326" ht="45" customHeight="1">
      <c r="A326" s="12" t="inlineStr">
        <is>
          <t>Chemical Analysis</t>
        </is>
      </c>
      <c r="B326" s="12" t="inlineStr">
        <is>
          <t>Paper Chromatography</t>
        </is>
      </c>
      <c r="C326" s="13" t="inlineStr">
        <is>
          <t>Diagnostic: Paper Chromatography [CH0.082]</t>
        </is>
      </c>
      <c r="D326" s="12" t="inlineStr">
        <is>
          <t>Diagnostic for paper chromatography. Includes Rf values and how to calculate them.</t>
        </is>
      </c>
      <c r="E326" s="12" t="inlineStr">
        <is>
          <t>b50173ef-bcf7-482f-bd03-89b44480a24b</t>
        </is>
      </c>
    </row>
    <row r="327" ht="45" customHeight="1">
      <c r="A327" s="12" t="inlineStr">
        <is>
          <t>Chemical Analysis</t>
        </is>
      </c>
      <c r="B327" s="12" t="inlineStr">
        <is>
          <t>Paper Chromatography</t>
        </is>
      </c>
      <c r="C327" s="13" t="inlineStr">
        <is>
          <t>Formulations [CH8.05]</t>
        </is>
      </c>
      <c r="D327" s="12" t="inlineStr">
        <is>
          <t>Define formulation and give fuels, cleaning agents, paints, medicines, alloys, fertilisers and foods as examples.</t>
        </is>
      </c>
      <c r="E327" s="12" t="inlineStr">
        <is>
          <t>d331b936-e5e5-4afd-9770-231df1990f7c</t>
        </is>
      </c>
    </row>
    <row r="328" ht="45" customHeight="1">
      <c r="A328" s="12" t="inlineStr">
        <is>
          <t>Chemical Analysis</t>
        </is>
      </c>
      <c r="B328" s="12" t="inlineStr">
        <is>
          <t>Paper Chromatography</t>
        </is>
      </c>
      <c r="C328" s="13" t="inlineStr">
        <is>
          <t>Paper Chromatography [CH8.06]</t>
        </is>
      </c>
      <c r="D328" s="12" t="inlineStr">
        <is>
          <t>Explain how paper chromatography can be used to separate mixtures of liquids (often coloured) that are soluble in the same solvent.</t>
        </is>
      </c>
      <c r="E328" s="12" t="inlineStr">
        <is>
          <t>569ec4bc-fc18-4853-b9be-440d4c499e67</t>
        </is>
      </c>
    </row>
    <row r="329" ht="45" customHeight="1">
      <c r="A329" s="12" t="inlineStr">
        <is>
          <t>Chemical Analysis</t>
        </is>
      </c>
      <c r="B329" s="12" t="inlineStr">
        <is>
          <t>Paper Chromatography</t>
        </is>
      </c>
      <c r="C329" s="13" t="inlineStr">
        <is>
          <t>Paper Chromatography: Rf Values [CH8.07]</t>
        </is>
      </c>
      <c r="D329" s="12" t="inlineStr">
        <is>
          <t xml:space="preserve">Describe the use of Rf values in paper chromatography. </t>
        </is>
      </c>
      <c r="E329" s="12" t="inlineStr">
        <is>
          <t>75275cae-8219-4b01-9194-5cb7d331f3cc</t>
        </is>
      </c>
    </row>
    <row r="330" ht="45" customHeight="1">
      <c r="A330" s="12" t="inlineStr">
        <is>
          <t>Chemical Analysis</t>
        </is>
      </c>
      <c r="B330" s="12" t="inlineStr">
        <is>
          <t>Paper Chromatography</t>
        </is>
      </c>
      <c r="C330" s="13" t="inlineStr">
        <is>
          <t>Paper Chromatography: Calculating Rf Values [CH8.08]</t>
        </is>
      </c>
      <c r="D330" s="12" t="inlineStr">
        <is>
          <t>Calculate Rf values from a paper chromatogram.</t>
        </is>
      </c>
      <c r="E330" s="12" t="inlineStr">
        <is>
          <t>269aee5b-097a-42be-ba11-1e4966bdad9f</t>
        </is>
      </c>
    </row>
    <row r="331" ht="45" customHeight="1">
      <c r="A331" s="12" t="inlineStr">
        <is>
          <t>Chemical Analysis</t>
        </is>
      </c>
      <c r="B331" s="12" t="inlineStr">
        <is>
          <t>Paper Chromatography</t>
        </is>
      </c>
      <c r="C331" s="13" t="inlineStr">
        <is>
          <t>Paper Chromatography: Interpretation [CH8.09]</t>
        </is>
      </c>
      <c r="D331" s="12" t="inlineStr">
        <is>
          <t xml:space="preserve">Interpret the results from paper chromatography. Use paper chromatography to differentiate between pure substances and mixtures and identify known and unknown substances. </t>
        </is>
      </c>
      <c r="E331" s="12" t="inlineStr">
        <is>
          <t>a9d64c20-1d35-43dd-8a13-6671609c0040</t>
        </is>
      </c>
    </row>
    <row r="332" ht="45" customHeight="1">
      <c r="A332" s="12" t="inlineStr">
        <is>
          <t>Chemical Analysis</t>
        </is>
      </c>
      <c r="B332" s="12" t="inlineStr">
        <is>
          <t>Paper Chromatography</t>
        </is>
      </c>
      <c r="C332" s="13" t="inlineStr">
        <is>
          <t>Required Practical 12: Paper Chromatography [CH8.10]</t>
        </is>
      </c>
      <c r="D332" s="12" t="inlineStr">
        <is>
          <t xml:space="preserve">Required Practical - Investigate how paper chromatography can be used to separate a mixture and identify known substances using Rf values. </t>
        </is>
      </c>
      <c r="E332" s="12" t="inlineStr">
        <is>
          <t>acc71c40-e881-4e4c-9ec1-18bf6c500ead</t>
        </is>
      </c>
    </row>
    <row r="333" ht="45" customHeight="1">
      <c r="A333" s="12" t="inlineStr">
        <is>
          <t>Chemical Analysis</t>
        </is>
      </c>
      <c r="B333" s="12" t="inlineStr">
        <is>
          <t>Testing for Gases</t>
        </is>
      </c>
      <c r="C333" s="13" t="inlineStr">
        <is>
          <t>Diagnostic: Testing for Gases [CH0.084]</t>
        </is>
      </c>
      <c r="D333" s="12" t="inlineStr">
        <is>
          <t>Diagnostic covering gas tests for hydrogen, oxygen, carbon dioxide and chlorine.</t>
        </is>
      </c>
      <c r="E333" s="12" t="inlineStr">
        <is>
          <t>7d3aae3d-2857-444b-a3a8-6720ca00a3ec</t>
        </is>
      </c>
    </row>
    <row r="334" ht="45" customHeight="1">
      <c r="A334" s="12" t="inlineStr">
        <is>
          <t>Chemical Analysis</t>
        </is>
      </c>
      <c r="B334" s="12" t="inlineStr">
        <is>
          <t>Testing for Gases</t>
        </is>
      </c>
      <c r="C334" s="13" t="inlineStr">
        <is>
          <t>Testing for Gases: Hydrogen [CH8.12]</t>
        </is>
      </c>
      <c r="D334" s="12" t="inlineStr">
        <is>
          <t>Describe how to test for the presence of hydrogen gas.</t>
        </is>
      </c>
      <c r="E334" s="12" t="inlineStr">
        <is>
          <t>2668d10e-dddd-4d46-ac3c-31ab1c5f669c</t>
        </is>
      </c>
    </row>
    <row r="335" ht="45" customHeight="1">
      <c r="A335" s="12" t="inlineStr">
        <is>
          <t>Chemical Analysis</t>
        </is>
      </c>
      <c r="B335" s="12" t="inlineStr">
        <is>
          <t>Testing for Gases</t>
        </is>
      </c>
      <c r="C335" s="13" t="inlineStr">
        <is>
          <t>Testing for Gases: Oxygen [CH8.13]</t>
        </is>
      </c>
      <c r="D335" s="12" t="inlineStr">
        <is>
          <t>Describe how to test for the presence of oxygen gas.</t>
        </is>
      </c>
      <c r="E335" s="12" t="inlineStr">
        <is>
          <t>84b28647-435f-4f82-b5f6-f15b54bba7dc</t>
        </is>
      </c>
    </row>
    <row r="336" ht="45" customHeight="1">
      <c r="A336" s="12" t="inlineStr">
        <is>
          <t>Chemical Analysis</t>
        </is>
      </c>
      <c r="B336" s="12" t="inlineStr">
        <is>
          <t>Testing for Gases</t>
        </is>
      </c>
      <c r="C336" s="13" t="inlineStr">
        <is>
          <t>Testing for Gases: Carbon Dioxide [CH8.14]</t>
        </is>
      </c>
      <c r="D336" s="12" t="inlineStr">
        <is>
          <t>Describe how to test for the presence of carbon dioxide gas.</t>
        </is>
      </c>
      <c r="E336" s="12" t="inlineStr">
        <is>
          <t>9f2efc1a-7ce5-4ea4-8b10-e6cdf20461bd</t>
        </is>
      </c>
    </row>
    <row r="337" ht="45" customHeight="1">
      <c r="A337" s="12" t="inlineStr">
        <is>
          <t>Chemical Analysis</t>
        </is>
      </c>
      <c r="B337" s="12" t="inlineStr">
        <is>
          <t>Testing for Gases</t>
        </is>
      </c>
      <c r="C337" s="13" t="inlineStr">
        <is>
          <t>Testing for Gases: Chlorine [CH8.15]</t>
        </is>
      </c>
      <c r="D337" s="12" t="inlineStr">
        <is>
          <t>Describe how to test for the presence of chlorine gas.</t>
        </is>
      </c>
      <c r="E337" s="12" t="inlineStr">
        <is>
          <t>d51fdc66-725c-44d6-98a4-db8af66c7c58</t>
        </is>
      </c>
    </row>
    <row r="338" ht="45" customHeight="1">
      <c r="A338" s="12" t="inlineStr">
        <is>
          <t>Chemical Analysis</t>
        </is>
      </c>
      <c r="B338" s="12" t="inlineStr">
        <is>
          <t>Testing for Gases</t>
        </is>
      </c>
      <c r="C338" s="13" t="inlineStr">
        <is>
          <t>Testing for Gases: Summary [CH8.16]</t>
        </is>
      </c>
      <c r="D338" s="12" t="inlineStr">
        <is>
          <t>Describe how to test for the presence of carbon dioxide, chlorine, oxygen and hydrogen gas.</t>
        </is>
      </c>
      <c r="E338" s="12" t="inlineStr">
        <is>
          <t>b9b12aa8-ef9c-44fa-b219-d22e9c42e906</t>
        </is>
      </c>
    </row>
    <row r="339" ht="45" customHeight="1">
      <c r="A339" s="12" t="inlineStr">
        <is>
          <t>Chemical Analysis</t>
        </is>
      </c>
      <c r="B339" s="12" t="inlineStr">
        <is>
          <t>Topic Review A</t>
        </is>
      </c>
      <c r="C339" s="13" t="inlineStr">
        <is>
          <t>Topic 8 Review: Chemical Analysis - Set A [CH8.30]</t>
        </is>
      </c>
      <c r="D339" s="12" t="inlineStr">
        <is>
          <t>Chemistry Topic 8 Review for Combined Science AQA Trilogy Foundation Tier.</t>
        </is>
      </c>
      <c r="E339" s="12" t="inlineStr">
        <is>
          <t>2c32fa64-1807-422b-bdd2-2438417b06f1</t>
        </is>
      </c>
    </row>
    <row r="340" ht="45" customHeight="1">
      <c r="A340" s="12" t="inlineStr">
        <is>
          <t>Chemical Analysis</t>
        </is>
      </c>
      <c r="B340" s="12" t="inlineStr">
        <is>
          <t>Topic Review B</t>
        </is>
      </c>
      <c r="C340" s="13" t="inlineStr">
        <is>
          <t>Topic 8 Review: Chemical Analysis - Set B [CH8.31]</t>
        </is>
      </c>
      <c r="D340" s="12" t="inlineStr">
        <is>
          <t>Chemistry Topic 8 Review for Combined Science AQA Trilogy Foundation Tier.</t>
        </is>
      </c>
      <c r="E340" s="12" t="inlineStr">
        <is>
          <t>9cf9241f-dc4a-4322-bcaf-ad925e09e6a0</t>
        </is>
      </c>
    </row>
    <row r="341" ht="45" customHeight="1">
      <c r="A341" s="12" t="inlineStr">
        <is>
          <t>Chemistry of the Atmosphere</t>
        </is>
      </c>
      <c r="B341" s="12" t="inlineStr">
        <is>
          <t>The Earth's Atmosphere</t>
        </is>
      </c>
      <c r="C341" s="13" t="inlineStr">
        <is>
          <t>Diagnostic: The Earth's Atmosphere [CH0.088]</t>
        </is>
      </c>
      <c r="D341" s="12" t="inlineStr">
        <is>
          <t>Diagnostic exploring the evolution of the Earth's atmosphere.</t>
        </is>
      </c>
      <c r="E341" s="12" t="inlineStr">
        <is>
          <t>3507559b-dc39-4428-8371-d4d4c3427935</t>
        </is>
      </c>
    </row>
    <row r="342" ht="45" customHeight="1">
      <c r="A342" s="12" t="inlineStr">
        <is>
          <t>Chemistry of the Atmosphere</t>
        </is>
      </c>
      <c r="B342" s="12" t="inlineStr">
        <is>
          <t>The Earth's Atmosphere</t>
        </is>
      </c>
      <c r="C342" s="13" t="inlineStr">
        <is>
          <t>The Earth's Atmosphere [CH9.01]</t>
        </is>
      </c>
      <c r="D342" s="12" t="inlineStr">
        <is>
          <t>Identify the composition of gases in the Earth's atmosphere.</t>
        </is>
      </c>
      <c r="E342" s="12" t="inlineStr">
        <is>
          <t>f2475677-cdfb-4e68-ac3c-fda90062788c</t>
        </is>
      </c>
    </row>
    <row r="343" ht="45" customHeight="1">
      <c r="A343" s="12" t="inlineStr">
        <is>
          <t>Chemistry of the Atmosphere</t>
        </is>
      </c>
      <c r="B343" s="12" t="inlineStr">
        <is>
          <t>The Earth's Atmosphere</t>
        </is>
      </c>
      <c r="C343" s="13" t="inlineStr">
        <is>
          <t>The Earth's Early Atmosphere [CH9.02]</t>
        </is>
      </c>
      <c r="D343" s="12" t="inlineStr">
        <is>
          <t>Describe theories of how the Earth's atmosphere was formed and its composition.</t>
        </is>
      </c>
      <c r="E343" s="12" t="inlineStr">
        <is>
          <t>10dc0205-00b6-49a2-96a6-d960723f1b15</t>
        </is>
      </c>
    </row>
    <row r="344" ht="45" customHeight="1">
      <c r="A344" s="12" t="inlineStr">
        <is>
          <t>Chemistry of the Atmosphere</t>
        </is>
      </c>
      <c r="B344" s="12" t="inlineStr">
        <is>
          <t>The Earth's Atmosphere</t>
        </is>
      </c>
      <c r="C344" s="13" t="inlineStr">
        <is>
          <t>How Oxygen Levels in the Atmosphere Increased [CH9.03]</t>
        </is>
      </c>
      <c r="D344" s="12" t="inlineStr">
        <is>
          <t>Explain the changes in oxygen content in the atmosphere.</t>
        </is>
      </c>
      <c r="E344" s="12" t="inlineStr">
        <is>
          <t>f2304d4c-2e2f-4f56-a750-752e356ee01c</t>
        </is>
      </c>
    </row>
    <row r="345" ht="45" customHeight="1">
      <c r="A345" s="12" t="inlineStr">
        <is>
          <t>Chemistry of the Atmosphere</t>
        </is>
      </c>
      <c r="B345" s="12" t="inlineStr">
        <is>
          <t>The Earth's Atmosphere</t>
        </is>
      </c>
      <c r="C345" s="13" t="inlineStr">
        <is>
          <t>How Carbon Dioxide Levels in the Atmosphere Decreased [CH9.04]</t>
        </is>
      </c>
      <c r="D345" s="12" t="inlineStr">
        <is>
          <t>Explain the changes in carbon dioxide content in the atmosphere.</t>
        </is>
      </c>
      <c r="E345" s="12" t="inlineStr">
        <is>
          <t>d6e09424-61ba-4dab-bc54-3e6e0827f4fb</t>
        </is>
      </c>
    </row>
    <row r="346" ht="45" customHeight="1">
      <c r="A346" s="12" t="inlineStr">
        <is>
          <t>Chemistry of the Atmosphere</t>
        </is>
      </c>
      <c r="B346" s="12" t="inlineStr">
        <is>
          <t>The Earth's Atmosphere</t>
        </is>
      </c>
      <c r="C346" s="13" t="inlineStr">
        <is>
          <t>The Evolution of the Earth's Atmosphere [CH9.05]</t>
        </is>
      </c>
      <c r="D346" s="12" t="inlineStr">
        <is>
          <t>Describe the changes over time in the Earth's atmosphere.</t>
        </is>
      </c>
      <c r="E346" s="12" t="inlineStr">
        <is>
          <t>126fb90b-7158-4744-af98-bdcf50d58024</t>
        </is>
      </c>
    </row>
    <row r="347" ht="45" customHeight="1">
      <c r="A347" s="12" t="inlineStr">
        <is>
          <t>Chemistry of the Atmosphere</t>
        </is>
      </c>
      <c r="B347" s="12" t="inlineStr">
        <is>
          <t>Climate Change</t>
        </is>
      </c>
      <c r="C347" s="13" t="inlineStr">
        <is>
          <t>Diagnostic: Climate Change [CH0.089]</t>
        </is>
      </c>
      <c r="D347" s="12" t="inlineStr">
        <is>
          <t>Diagnostic for the natural and enhanced greenhouse effects.</t>
        </is>
      </c>
      <c r="E347" s="12" t="inlineStr">
        <is>
          <t>cfcd5a92-b8f3-449e-94a0-fcdcbd6813aa</t>
        </is>
      </c>
    </row>
    <row r="348" ht="45" customHeight="1">
      <c r="A348" s="12" t="inlineStr">
        <is>
          <t>Chemistry of the Atmosphere</t>
        </is>
      </c>
      <c r="B348" s="12" t="inlineStr">
        <is>
          <t>Climate Change</t>
        </is>
      </c>
      <c r="C348" s="13" t="inlineStr">
        <is>
          <t>Climate Change: Natural Greenhouse Effect [CH9.06]</t>
        </is>
      </c>
      <c r="D348" s="12" t="inlineStr">
        <is>
          <t>Identify what the greenhouse effect is and describe how it impacts upon our planet.</t>
        </is>
      </c>
      <c r="E348" s="12" t="inlineStr">
        <is>
          <t>e47dc667-cd48-4096-a1b9-42ec5c69e561</t>
        </is>
      </c>
    </row>
    <row r="349" ht="45" customHeight="1">
      <c r="A349" s="12" t="inlineStr">
        <is>
          <t>Chemistry of the Atmosphere</t>
        </is>
      </c>
      <c r="B349" s="12" t="inlineStr">
        <is>
          <t>Climate Change</t>
        </is>
      </c>
      <c r="C349" s="13" t="inlineStr">
        <is>
          <t>Climate Change: Natural Factors [CH9.16]</t>
        </is>
      </c>
      <c r="D349" s="12" t="inlineStr">
        <is>
          <t>Identify natural occurrences which can affect climate change.</t>
        </is>
      </c>
      <c r="E349" s="12" t="inlineStr">
        <is>
          <t>4b8b1a25-bc0d-4d36-8cf1-1c168272ed78</t>
        </is>
      </c>
    </row>
    <row r="350" ht="45" customHeight="1">
      <c r="A350" s="12" t="inlineStr">
        <is>
          <t>Chemistry of the Atmosphere</t>
        </is>
      </c>
      <c r="B350" s="12" t="inlineStr">
        <is>
          <t>Climate Change</t>
        </is>
      </c>
      <c r="C350" s="13" t="inlineStr">
        <is>
          <t>Climate Change: Historic Changes in Climate [CH9.17]</t>
        </is>
      </c>
      <c r="D350" s="12" t="inlineStr">
        <is>
          <t>Describe the historical changes in temperature, their causes and the impacts of these changes.</t>
        </is>
      </c>
      <c r="E350" s="12" t="inlineStr">
        <is>
          <t>d627684e-ea8e-44cc-8831-026cba74949c</t>
        </is>
      </c>
    </row>
    <row r="351" ht="45" customHeight="1">
      <c r="A351" s="12" t="inlineStr">
        <is>
          <t>Chemistry of the Atmosphere</t>
        </is>
      </c>
      <c r="B351" s="12" t="inlineStr">
        <is>
          <t>Climate Change</t>
        </is>
      </c>
      <c r="C351" s="13" t="inlineStr">
        <is>
          <t>Climate Change: Human Factors [CH9.18]</t>
        </is>
      </c>
      <c r="D351" s="12" t="inlineStr">
        <is>
          <t>Describe the anthropogenic (human) causes of climate change.</t>
        </is>
      </c>
      <c r="E351" s="12" t="inlineStr">
        <is>
          <t>9ed25f77-ca74-48c7-b609-0bce7cead882</t>
        </is>
      </c>
    </row>
    <row r="352" ht="45" customHeight="1">
      <c r="A352" s="12" t="inlineStr">
        <is>
          <t>Chemistry of the Atmosphere</t>
        </is>
      </c>
      <c r="B352" s="12" t="inlineStr">
        <is>
          <t>Climate Change</t>
        </is>
      </c>
      <c r="C352" s="13" t="inlineStr">
        <is>
          <t>Climate Change: Since Industrialisation [CH9.19]</t>
        </is>
      </c>
      <c r="D352" s="12" t="inlineStr">
        <is>
          <t>Describe the impact of the industrial revolution on climate change.</t>
        </is>
      </c>
      <c r="E352" s="12" t="inlineStr">
        <is>
          <t>6ff12f99-0007-41d6-9926-6c609d868363</t>
        </is>
      </c>
    </row>
    <row r="353" ht="45" customHeight="1">
      <c r="A353" s="12" t="inlineStr">
        <is>
          <t>Chemistry of the Atmosphere</t>
        </is>
      </c>
      <c r="B353" s="12" t="inlineStr">
        <is>
          <t>Climate Change</t>
        </is>
      </c>
      <c r="C353" s="13" t="inlineStr">
        <is>
          <t>Climate Change: Enhanced Greenhouse Effect [CH9.20]</t>
        </is>
      </c>
      <c r="D353" s="12" t="inlineStr">
        <is>
          <t>Identify and describe what the enhanced greenhouse effect is.</t>
        </is>
      </c>
      <c r="E353" s="12" t="inlineStr">
        <is>
          <t>a9a91994-b914-4d15-b72f-1e7a44dfe90f</t>
        </is>
      </c>
    </row>
    <row r="354" ht="45" customHeight="1">
      <c r="A354" s="12" t="inlineStr">
        <is>
          <t>Chemistry of the Atmosphere</t>
        </is>
      </c>
      <c r="B354" s="12" t="inlineStr">
        <is>
          <t>Climate Change</t>
        </is>
      </c>
      <c r="C354" s="13" t="inlineStr">
        <is>
          <t>Climate Change: Enhanced Greenhouse Effect Impacts [CH9.21]</t>
        </is>
      </c>
      <c r="D354" s="12" t="inlineStr">
        <is>
          <t>Describe how the enhanced greenhouse effect impacts our planet.</t>
        </is>
      </c>
      <c r="E354" s="12" t="inlineStr">
        <is>
          <t>18e45fa2-c2ac-4f57-9239-12fd8587bade</t>
        </is>
      </c>
    </row>
    <row r="355" ht="45" customHeight="1">
      <c r="A355" s="12" t="inlineStr">
        <is>
          <t>Chemistry of the Atmosphere</t>
        </is>
      </c>
      <c r="B355" s="12" t="inlineStr">
        <is>
          <t>Climate Change</t>
        </is>
      </c>
      <c r="C355" s="13" t="inlineStr">
        <is>
          <t>Climate Change: Peer Review [CH9.22]</t>
        </is>
      </c>
      <c r="D355" s="12" t="inlineStr">
        <is>
          <t>Explain what peer review is and why it is important for scientific research.</t>
        </is>
      </c>
      <c r="E355" s="12" t="inlineStr">
        <is>
          <t>acec1e1d-2762-40d0-a3bf-39bbca39768b</t>
        </is>
      </c>
    </row>
    <row r="356" ht="45" customHeight="1">
      <c r="A356" s="12" t="inlineStr">
        <is>
          <t>Chemistry of the Atmosphere</t>
        </is>
      </c>
      <c r="B356" s="12" t="inlineStr">
        <is>
          <t>Air Pollution</t>
        </is>
      </c>
      <c r="C356" s="13" t="inlineStr">
        <is>
          <t>Diagnostic: Air Pollution [CH0.091]</t>
        </is>
      </c>
      <c r="D356" s="12" t="inlineStr">
        <is>
          <t>Diagnostic for air pollutants. The following pollutants are covered: carbon dioxide, sulfur dioxide, nitrogen oxides, particulates, carbon monoxide and methane.</t>
        </is>
      </c>
      <c r="E356" s="12" t="inlineStr">
        <is>
          <t>04b72e10-f41b-4d1d-9e8b-c4405489a6b8</t>
        </is>
      </c>
    </row>
    <row r="357" ht="45" customHeight="1">
      <c r="A357" s="12" t="inlineStr">
        <is>
          <t>Chemistry of the Atmosphere</t>
        </is>
      </c>
      <c r="B357" s="12" t="inlineStr">
        <is>
          <t>Air Pollution</t>
        </is>
      </c>
      <c r="C357" s="13" t="inlineStr">
        <is>
          <t>Air Pollution from Fuels [CH9.08]</t>
        </is>
      </c>
      <c r="D357" s="12" t="inlineStr">
        <is>
          <t>Describe air pollution and pollutants from the combustion of fuels.</t>
        </is>
      </c>
      <c r="E357" s="12" t="inlineStr">
        <is>
          <t>0d70c827-ac5c-4197-89c5-5303c4c18739</t>
        </is>
      </c>
    </row>
    <row r="358" ht="45" customHeight="1">
      <c r="A358" s="12" t="inlineStr">
        <is>
          <t>Chemistry of the Atmosphere</t>
        </is>
      </c>
      <c r="B358" s="12" t="inlineStr">
        <is>
          <t>Air Pollution</t>
        </is>
      </c>
      <c r="C358" s="13" t="inlineStr">
        <is>
          <t>Pollutants: Carbon Dioxide [CH9.09]</t>
        </is>
      </c>
      <c r="D358" s="12" t="inlineStr">
        <is>
          <t>Explain the formation and impact of carbon dioxide as a pollutant.</t>
        </is>
      </c>
      <c r="E358" s="12" t="inlineStr">
        <is>
          <t>a016df46-a68c-46c0-951a-59b1798653f1</t>
        </is>
      </c>
    </row>
    <row r="359" ht="45" customHeight="1">
      <c r="A359" s="12" t="inlineStr">
        <is>
          <t>Chemistry of the Atmosphere</t>
        </is>
      </c>
      <c r="B359" s="12" t="inlineStr">
        <is>
          <t>Air Pollution</t>
        </is>
      </c>
      <c r="C359" s="13" t="inlineStr">
        <is>
          <t>Pollutants: Sulfur Dioxide [CH9.10]</t>
        </is>
      </c>
      <c r="D359" s="12" t="inlineStr">
        <is>
          <t>Explain the formation and impact of sulfur dioxide as a pollutant.</t>
        </is>
      </c>
      <c r="E359" s="12" t="inlineStr">
        <is>
          <t>72a6c506-88b7-402c-b34d-18dc614dee65</t>
        </is>
      </c>
    </row>
    <row r="360" ht="45" customHeight="1">
      <c r="A360" s="12" t="inlineStr">
        <is>
          <t>Chemistry of the Atmosphere</t>
        </is>
      </c>
      <c r="B360" s="12" t="inlineStr">
        <is>
          <t>Air Pollution</t>
        </is>
      </c>
      <c r="C360" s="13" t="inlineStr">
        <is>
          <t>Pollutants: Nitrogen Oxides [CH9.11]</t>
        </is>
      </c>
      <c r="D360" s="12" t="inlineStr">
        <is>
          <t>Explain the formation and impact of nitrogen oxides as pollutants.</t>
        </is>
      </c>
      <c r="E360" s="12" t="inlineStr">
        <is>
          <t>a360c898-9f80-41a3-b49b-b57c08e5b2d0</t>
        </is>
      </c>
    </row>
    <row r="361" ht="45" customHeight="1">
      <c r="A361" s="12" t="inlineStr">
        <is>
          <t>Chemistry of the Atmosphere</t>
        </is>
      </c>
      <c r="B361" s="12" t="inlineStr">
        <is>
          <t>Air Pollution</t>
        </is>
      </c>
      <c r="C361" s="13" t="inlineStr">
        <is>
          <t>Pollutants: Particulates [CH9.12]</t>
        </is>
      </c>
      <c r="D361" s="12" t="inlineStr">
        <is>
          <t>Explain the formation and impact of particulates as pollutants.</t>
        </is>
      </c>
      <c r="E361" s="12" t="inlineStr">
        <is>
          <t>0c57f9ce-648b-4b5a-8f5c-71f17c4a9829</t>
        </is>
      </c>
    </row>
    <row r="362" ht="45" customHeight="1">
      <c r="A362" s="12" t="inlineStr">
        <is>
          <t>Chemistry of the Atmosphere</t>
        </is>
      </c>
      <c r="B362" s="12" t="inlineStr">
        <is>
          <t>Air Pollution</t>
        </is>
      </c>
      <c r="C362" s="13" t="inlineStr">
        <is>
          <t>Pollutants: Carbon Monoxide [CH9.13]</t>
        </is>
      </c>
      <c r="D362" s="12" t="inlineStr">
        <is>
          <t>Explain the formation and impact of carbon monoxide as a pollutant.</t>
        </is>
      </c>
      <c r="E362" s="12" t="inlineStr">
        <is>
          <t>5d44567b-181d-4d11-b942-4c1c055f5ddb</t>
        </is>
      </c>
    </row>
    <row r="363" ht="45" customHeight="1">
      <c r="A363" s="12" t="inlineStr">
        <is>
          <t>Chemistry of the Atmosphere</t>
        </is>
      </c>
      <c r="B363" s="12" t="inlineStr">
        <is>
          <t>Air Pollution</t>
        </is>
      </c>
      <c r="C363" s="13" t="inlineStr">
        <is>
          <t>Pollutants: Methane [CH9.14]</t>
        </is>
      </c>
      <c r="D363" s="12" t="inlineStr">
        <is>
          <t>Explain the formation and impact of methane as a pollutant.</t>
        </is>
      </c>
      <c r="E363" s="12" t="inlineStr">
        <is>
          <t>0a761e84-cf5a-4107-9490-ff8b00e254cf</t>
        </is>
      </c>
    </row>
    <row r="364" ht="45" customHeight="1">
      <c r="A364" s="12" t="inlineStr">
        <is>
          <t>Chemistry of the Atmosphere</t>
        </is>
      </c>
      <c r="B364" s="12" t="inlineStr">
        <is>
          <t>Air Pollution</t>
        </is>
      </c>
      <c r="C364" s="13" t="inlineStr">
        <is>
          <t>Pollutants: Summary [CH9.15]</t>
        </is>
      </c>
      <c r="D364" s="12" t="inlineStr">
        <is>
          <t>Identify all types of pollutants and describe their formation and impacts. Includes: carbon dioxide, sulfur dioxide, nitrogen oxides, particulates, carbon monoxide and methane.</t>
        </is>
      </c>
      <c r="E364" s="12" t="inlineStr">
        <is>
          <t>e5e04fd8-f709-47bc-9edd-9196856795a7</t>
        </is>
      </c>
    </row>
    <row r="365" ht="45" customHeight="1">
      <c r="A365" s="12" t="inlineStr">
        <is>
          <t>Chemistry of the Atmosphere</t>
        </is>
      </c>
      <c r="B365" s="12" t="inlineStr">
        <is>
          <t>Climate Change Mitigation &amp; Adaptation</t>
        </is>
      </c>
      <c r="C365" s="13" t="inlineStr">
        <is>
          <t>Diagnostic: Climate Change Mitigation &amp; Adaptation [CH0.092]</t>
        </is>
      </c>
      <c r="D365" s="12" t="inlineStr">
        <is>
          <t>Diagnostic for climate change mitigation and adaption strategies.</t>
        </is>
      </c>
      <c r="E365" s="12" t="inlineStr">
        <is>
          <t>c7bb8e26-aa59-44eb-8bb2-6fbe66be1e89</t>
        </is>
      </c>
    </row>
    <row r="366" ht="45" customHeight="1">
      <c r="A366" s="12" t="inlineStr">
        <is>
          <t>Chemistry of the Atmosphere</t>
        </is>
      </c>
      <c r="B366" s="12" t="inlineStr">
        <is>
          <t>Climate Change Mitigation &amp; Adaptation</t>
        </is>
      </c>
      <c r="C366" s="13" t="inlineStr">
        <is>
          <t>Climate Change Mitigation: Carbon Capture &amp; Storage [CH9.23]</t>
        </is>
      </c>
      <c r="D366" s="12" t="inlineStr">
        <is>
          <t>Describe what carbon capture is and how it works.</t>
        </is>
      </c>
      <c r="E366" s="12" t="inlineStr">
        <is>
          <t>ed1c115b-b092-4e25-b7a7-8c91aba9b937</t>
        </is>
      </c>
    </row>
    <row r="367" ht="45" customHeight="1">
      <c r="A367" s="12" t="inlineStr">
        <is>
          <t>Chemistry of the Atmosphere</t>
        </is>
      </c>
      <c r="B367" s="12" t="inlineStr">
        <is>
          <t>Climate Change Mitigation &amp; Adaptation</t>
        </is>
      </c>
      <c r="C367" s="13" t="inlineStr">
        <is>
          <t>Climate Change Mitigation: Renewable Energy [CH9.24]</t>
        </is>
      </c>
      <c r="D367" s="12" t="inlineStr">
        <is>
          <t>Explain how renewable energies can help to reduce climate change.</t>
        </is>
      </c>
      <c r="E367" s="12" t="inlineStr">
        <is>
          <t>7639309c-859f-4ed4-90b3-c633603b8aed</t>
        </is>
      </c>
    </row>
    <row r="368" ht="45" customHeight="1">
      <c r="A368" s="12" t="inlineStr">
        <is>
          <t>Chemistry of the Atmosphere</t>
        </is>
      </c>
      <c r="B368" s="12" t="inlineStr">
        <is>
          <t>Climate Change Mitigation &amp; Adaptation</t>
        </is>
      </c>
      <c r="C368" s="13" t="inlineStr">
        <is>
          <t>Climate Change Mitigation: Afforestation [CH9.25]</t>
        </is>
      </c>
      <c r="D368" s="12" t="inlineStr">
        <is>
          <t>Explain how afforestation can help to reduce climate change.</t>
        </is>
      </c>
      <c r="E368" s="12" t="inlineStr">
        <is>
          <t>bacfd0b4-4083-4996-b8e2-f19d0d382dc8</t>
        </is>
      </c>
    </row>
    <row r="369" ht="45" customHeight="1">
      <c r="A369" s="12" t="inlineStr">
        <is>
          <t>Chemistry of the Atmosphere</t>
        </is>
      </c>
      <c r="B369" s="12" t="inlineStr">
        <is>
          <t>Climate Change Mitigation &amp; Adaptation</t>
        </is>
      </c>
      <c r="C369" s="13" t="inlineStr">
        <is>
          <t>Climate Change Mitigation: International Agreements [CH9.26]</t>
        </is>
      </c>
      <c r="D369" s="12" t="inlineStr">
        <is>
          <t>Identify how different countries have worked together to help tackle climate change.</t>
        </is>
      </c>
      <c r="E369" s="12" t="inlineStr">
        <is>
          <t>af8b9f34-e230-4e96-8955-187c0c7e17bd</t>
        </is>
      </c>
    </row>
    <row r="370" ht="45" customHeight="1">
      <c r="A370" s="12" t="inlineStr">
        <is>
          <t>Chemistry of the Atmosphere</t>
        </is>
      </c>
      <c r="B370" s="12" t="inlineStr">
        <is>
          <t>Climate Change Mitigation &amp; Adaptation</t>
        </is>
      </c>
      <c r="C370" s="13" t="inlineStr">
        <is>
          <t>Climate Change Mitigation: Summary [CH9.27]</t>
        </is>
      </c>
      <c r="D370" s="12" t="inlineStr">
        <is>
          <t>Describe mitigation strategies for to help tackle climate change. Strategies included: carbon capture &amp; storage, renewable energy, afforestation and international agreements.</t>
        </is>
      </c>
      <c r="E370" s="12" t="inlineStr">
        <is>
          <t>235adb4b-7f4a-404e-9525-30507a3dcf11</t>
        </is>
      </c>
    </row>
    <row r="371" ht="45" customHeight="1">
      <c r="A371" s="12" t="inlineStr">
        <is>
          <t>Chemistry of the Atmosphere</t>
        </is>
      </c>
      <c r="B371" s="12" t="inlineStr">
        <is>
          <t>Climate Change Mitigation &amp; Adaptation</t>
        </is>
      </c>
      <c r="C371" s="13" t="inlineStr">
        <is>
          <t>Climate Change Adaptation: Carbon Footprints [CH9.28]</t>
        </is>
      </c>
      <c r="D371" s="12" t="inlineStr">
        <is>
          <t>Identify what a carbon footprint is and who is responsible for managing them.</t>
        </is>
      </c>
      <c r="E371" s="12" t="inlineStr">
        <is>
          <t>5a12a9c3-59b3-4fd4-8c53-28be85aec592</t>
        </is>
      </c>
    </row>
    <row r="372" ht="45" customHeight="1">
      <c r="A372" s="12" t="inlineStr">
        <is>
          <t>Chemistry of the Atmosphere</t>
        </is>
      </c>
      <c r="B372" s="12" t="inlineStr">
        <is>
          <t>Topic Review A</t>
        </is>
      </c>
      <c r="C372" s="13" t="inlineStr">
        <is>
          <t>Topic 9 Review: Chemistry of the Atmosphere - Set A [CH9.29]</t>
        </is>
      </c>
      <c r="D372" s="12" t="inlineStr">
        <is>
          <t>Chemistry Topic 9 Review for Combined Science AQA Trilogy &amp; GCSE Chemistry Foundation Tier.</t>
        </is>
      </c>
      <c r="E372" s="12" t="inlineStr">
        <is>
          <t>9df32e38-4352-4aa9-a248-1d28d3485438</t>
        </is>
      </c>
    </row>
    <row r="373" ht="45" customHeight="1">
      <c r="A373" s="12" t="inlineStr">
        <is>
          <t>Chemistry of the Atmosphere</t>
        </is>
      </c>
      <c r="B373" s="12" t="inlineStr">
        <is>
          <t>Topic Review B</t>
        </is>
      </c>
      <c r="C373" s="13" t="inlineStr">
        <is>
          <t>Topic 9 Review: Chemistry of the Atmosphere - Set B [CH9.30]</t>
        </is>
      </c>
      <c r="D373" s="12" t="inlineStr">
        <is>
          <t>Chemistry Topic 9 Review for Combined Science AQA Trilogy &amp; GCSE Chemistry Foundation Tier.</t>
        </is>
      </c>
      <c r="E373" s="12" t="inlineStr">
        <is>
          <t>2cd85450-3693-4671-85bb-aefaa7bd3cb0</t>
        </is>
      </c>
    </row>
    <row r="374" ht="45" customHeight="1">
      <c r="A374" s="12" t="inlineStr">
        <is>
          <t>Using Resources</t>
        </is>
      </c>
      <c r="B374" s="12" t="inlineStr">
        <is>
          <t>Properties of Materials</t>
        </is>
      </c>
      <c r="C374" s="13" t="inlineStr">
        <is>
          <t>Diagnostic: Properties of Materials [CH0.93]</t>
        </is>
      </c>
      <c r="D374" s="12" t="inlineStr">
        <is>
          <t>Diagnostic for the chemical, physical and mechanical properties of materials.</t>
        </is>
      </c>
      <c r="E374" s="12" t="inlineStr">
        <is>
          <t>1be22f80-0db3-47e4-8358-b0a6d12da8c4</t>
        </is>
      </c>
    </row>
    <row r="375" ht="45" customHeight="1">
      <c r="A375" s="12" t="inlineStr">
        <is>
          <t>Using Resources</t>
        </is>
      </c>
      <c r="B375" s="12" t="inlineStr">
        <is>
          <t>Properties of Materials</t>
        </is>
      </c>
      <c r="C375" s="13" t="inlineStr">
        <is>
          <t>Chemical Properties of Materials [CH10.01]</t>
        </is>
      </c>
      <c r="D375" s="12" t="inlineStr">
        <is>
          <t>Describe the chemical properties of materials.</t>
        </is>
      </c>
      <c r="E375" s="12" t="inlineStr">
        <is>
          <t>6bc0b6c4-dae8-45ba-a17b-bd4746408f1c</t>
        </is>
      </c>
    </row>
    <row r="376" ht="45" customHeight="1">
      <c r="A376" s="12" t="inlineStr">
        <is>
          <t>Using Resources</t>
        </is>
      </c>
      <c r="B376" s="12" t="inlineStr">
        <is>
          <t>Properties of Materials</t>
        </is>
      </c>
      <c r="C376" s="13" t="inlineStr">
        <is>
          <t>Physical Properties of Materials [CH10.02]</t>
        </is>
      </c>
      <c r="D376" s="12" t="inlineStr">
        <is>
          <t>Describe the physical properties of materials.</t>
        </is>
      </c>
      <c r="E376" s="12" t="inlineStr">
        <is>
          <t>2ad40f9a-ee84-4e07-a6d3-9e08d7f36511</t>
        </is>
      </c>
    </row>
    <row r="377" ht="45" customHeight="1">
      <c r="A377" s="12" t="inlineStr">
        <is>
          <t>Using Resources</t>
        </is>
      </c>
      <c r="B377" s="12" t="inlineStr">
        <is>
          <t>Properties of Materials</t>
        </is>
      </c>
      <c r="C377" s="13" t="inlineStr">
        <is>
          <t>Mechanical Properties of Materials [CH10.03]</t>
        </is>
      </c>
      <c r="D377" s="12" t="inlineStr">
        <is>
          <t>Describe the mechanical properties of materials.</t>
        </is>
      </c>
      <c r="E377" s="12" t="inlineStr">
        <is>
          <t>076b533a-8913-4c7b-a458-bdf35bdd13d8</t>
        </is>
      </c>
    </row>
    <row r="378" ht="45" customHeight="1">
      <c r="A378" s="12" t="inlineStr">
        <is>
          <t>Using Resources</t>
        </is>
      </c>
      <c r="B378" s="12" t="inlineStr">
        <is>
          <t>Using Resources</t>
        </is>
      </c>
      <c r="C378" s="13" t="inlineStr">
        <is>
          <t>Diagnostic: Using Resources [CH0.94]</t>
        </is>
      </c>
      <c r="D378" s="12" t="inlineStr">
        <is>
          <t>Diagnostic for the use of resources, including describing, interpreting and evaluating data.</t>
        </is>
      </c>
      <c r="E378" s="12" t="inlineStr">
        <is>
          <t>c8e6a41d-7d80-4ef5-a5ab-b43612272f9d</t>
        </is>
      </c>
    </row>
    <row r="379" ht="45" customHeight="1">
      <c r="A379" s="12" t="inlineStr">
        <is>
          <t>Using Resources</t>
        </is>
      </c>
      <c r="B379" s="12" t="inlineStr">
        <is>
          <t>Using Resources</t>
        </is>
      </c>
      <c r="C379" s="13" t="inlineStr">
        <is>
          <t>Using Resources: Introduction [CH10.04]</t>
        </is>
      </c>
      <c r="D379" s="12" t="inlineStr">
        <is>
          <t>Give examples of the Earth's natural resources and their uses.</t>
        </is>
      </c>
      <c r="E379" s="12" t="inlineStr">
        <is>
          <t>c8cb84fc-d881-4756-94ee-9909008ace30</t>
        </is>
      </c>
    </row>
    <row r="380" ht="45" customHeight="1">
      <c r="A380" s="12" t="inlineStr">
        <is>
          <t>Using Resources</t>
        </is>
      </c>
      <c r="B380" s="12" t="inlineStr">
        <is>
          <t>Using Resources</t>
        </is>
      </c>
      <c r="C380" s="13" t="inlineStr">
        <is>
          <t>Using Resources: Supplementing Natural Resources [CH10.05]</t>
        </is>
      </c>
      <c r="D380" s="12" t="inlineStr">
        <is>
          <t xml:space="preserve">Give examples of natural resources that are supplemented by agricultural and synthetic products. </t>
        </is>
      </c>
      <c r="E380" s="12" t="inlineStr">
        <is>
          <t>3150e36b-0d43-45d6-9d09-a3976cbc462d</t>
        </is>
      </c>
    </row>
    <row r="381" ht="45" customHeight="1">
      <c r="A381" s="12" t="inlineStr">
        <is>
          <t>Using Resources</t>
        </is>
      </c>
      <c r="B381" s="12" t="inlineStr">
        <is>
          <t>Using Resources</t>
        </is>
      </c>
      <c r="C381" s="13" t="inlineStr">
        <is>
          <t>Using Resources: Finite &amp; Renewable Resources [CH10.06]</t>
        </is>
      </c>
      <c r="D381" s="12" t="inlineStr">
        <is>
          <t xml:space="preserve">Distinguish between finite and renewable resources. </t>
        </is>
      </c>
      <c r="E381" s="12" t="inlineStr">
        <is>
          <t>96f3834f-99be-47d2-bc8d-ab622f4126f1</t>
        </is>
      </c>
    </row>
    <row r="382" ht="45" customHeight="1">
      <c r="A382" s="12" t="inlineStr">
        <is>
          <t>Using Resources</t>
        </is>
      </c>
      <c r="B382" s="12" t="inlineStr">
        <is>
          <t>Using Resources</t>
        </is>
      </c>
      <c r="C382" s="13" t="inlineStr">
        <is>
          <t>Using Resources: Describing Data [CH10.07]</t>
        </is>
      </c>
      <c r="D382" s="12" t="inlineStr">
        <is>
          <t xml:space="preserve">Extract information about resources from charts, graphs and tables. </t>
        </is>
      </c>
      <c r="E382" s="12" t="inlineStr">
        <is>
          <t>34ed8eeb-4284-4d19-89f9-8ca583ee6242</t>
        </is>
      </c>
    </row>
    <row r="383" ht="45" customHeight="1">
      <c r="A383" s="12" t="inlineStr">
        <is>
          <t>Using Resources</t>
        </is>
      </c>
      <c r="B383" s="12" t="inlineStr">
        <is>
          <t>Using Resources</t>
        </is>
      </c>
      <c r="C383" s="13" t="inlineStr">
        <is>
          <t>Using Resources: Interpreting Data [CH10.08]</t>
        </is>
      </c>
      <c r="D383" s="12" t="inlineStr">
        <is>
          <t xml:space="preserve">Interpret information about resources from charts, graphs and tables. </t>
        </is>
      </c>
      <c r="E383" s="12" t="inlineStr">
        <is>
          <t>b6416602-9f0b-4f42-8029-8d48b268ba6c</t>
        </is>
      </c>
    </row>
    <row r="384" ht="45" customHeight="1">
      <c r="A384" s="12" t="inlineStr">
        <is>
          <t>Using Resources</t>
        </is>
      </c>
      <c r="B384" s="12" t="inlineStr">
        <is>
          <t>Using Resources</t>
        </is>
      </c>
      <c r="C384" s="13" t="inlineStr">
        <is>
          <t>Using Resources: Evaluating Data [CH10.09]</t>
        </is>
      </c>
      <c r="D384" s="12" t="inlineStr">
        <is>
          <t xml:space="preserve">Use orders of magnitude to evaluate the significance of data. </t>
        </is>
      </c>
      <c r="E384" s="12" t="inlineStr">
        <is>
          <t>f6a3797b-1eb9-46cb-8c1e-8d188e147b74</t>
        </is>
      </c>
    </row>
    <row r="385" ht="45" customHeight="1">
      <c r="A385" s="12" t="inlineStr">
        <is>
          <t>Using Resources</t>
        </is>
      </c>
      <c r="B385" s="12" t="inlineStr">
        <is>
          <t>Using Resources</t>
        </is>
      </c>
      <c r="C385" s="13" t="inlineStr">
        <is>
          <t>Land Use: Quarrying &amp; Mining [BI7.054]</t>
        </is>
      </c>
      <c r="D385" s="12" t="inlineStr">
        <is>
          <t xml:space="preserve">Explain how clearing land for quarrying and mining impacts the environment. </t>
        </is>
      </c>
      <c r="E385" s="12" t="inlineStr">
        <is>
          <t>5087e20c-7ee1-4645-b620-f4f20277b031</t>
        </is>
      </c>
    </row>
    <row r="386" ht="45" customHeight="1">
      <c r="A386" s="12" t="inlineStr">
        <is>
          <t>Using Resources</t>
        </is>
      </c>
      <c r="B386" s="12" t="inlineStr">
        <is>
          <t>Life Cycle Assessments</t>
        </is>
      </c>
      <c r="C386" s="13" t="inlineStr">
        <is>
          <t>Diagnostic: Life Cycle Assessments [CH0.96]</t>
        </is>
      </c>
      <c r="D386" s="12" t="inlineStr">
        <is>
          <t>Diagnostic for using life cycle assessments (LCAs) to evaluate products.</t>
        </is>
      </c>
      <c r="E386" s="12" t="inlineStr">
        <is>
          <t>2f70b119-d373-448e-955f-872141f77526</t>
        </is>
      </c>
    </row>
    <row r="387" ht="45" customHeight="1">
      <c r="A387" s="12" t="inlineStr">
        <is>
          <t>Using Resources</t>
        </is>
      </c>
      <c r="B387" s="12" t="inlineStr">
        <is>
          <t>Life Cycle Assessments</t>
        </is>
      </c>
      <c r="C387" s="13" t="inlineStr">
        <is>
          <t>LCA: Life Cycle Assessments [CH10.21]</t>
        </is>
      </c>
      <c r="D387" s="12" t="inlineStr">
        <is>
          <t>Identify what a life cycle assessment is and what is included when a life cycle assessment is conducted.</t>
        </is>
      </c>
      <c r="E387" s="12" t="inlineStr">
        <is>
          <t>d93b339e-69f8-4ac4-b542-b9ab9a024ba6</t>
        </is>
      </c>
    </row>
    <row r="388" ht="45" customHeight="1">
      <c r="A388" s="12" t="inlineStr">
        <is>
          <t>Using Resources</t>
        </is>
      </c>
      <c r="B388" s="12" t="inlineStr">
        <is>
          <t>Life Cycle Assessments</t>
        </is>
      </c>
      <c r="C388" s="13" t="inlineStr">
        <is>
          <t>LCA: Evaluating Products Using LCAs [CH10.22]</t>
        </is>
      </c>
      <c r="D388" s="12" t="inlineStr">
        <is>
          <t>Interpret data from a life cycle assessment for a product.</t>
        </is>
      </c>
      <c r="E388" s="12" t="inlineStr">
        <is>
          <t>2d09294e-7b27-4afe-94eb-2801b92238b9</t>
        </is>
      </c>
    </row>
    <row r="389" ht="45" customHeight="1">
      <c r="A389" s="12" t="inlineStr">
        <is>
          <t>Using Resources</t>
        </is>
      </c>
      <c r="B389" s="12" t="inlineStr">
        <is>
          <t>Life Cycle Assessments</t>
        </is>
      </c>
      <c r="C389" s="13" t="inlineStr">
        <is>
          <t>Reducing the Use of Resources [CH10.23]</t>
        </is>
      </c>
      <c r="D389" s="12" t="inlineStr">
        <is>
          <t>Understand how reducing, reusing and recycling can extend the lifetime of finite resources.</t>
        </is>
      </c>
      <c r="E389" s="12" t="inlineStr">
        <is>
          <t>2b6af54e-2af6-43ef-af48-c5db09831e1e</t>
        </is>
      </c>
    </row>
    <row r="390" ht="45" customHeight="1">
      <c r="A390" s="12" t="inlineStr">
        <is>
          <t>Using Resources</t>
        </is>
      </c>
      <c r="B390" s="12" t="inlineStr">
        <is>
          <t>Life Cycle Assessments</t>
        </is>
      </c>
      <c r="C390" s="13" t="inlineStr">
        <is>
          <t>Sustainable Development [CH10.24]</t>
        </is>
      </c>
      <c r="D390" s="12" t="inlineStr">
        <is>
          <t>Understand what is meant by sustainable development and how it can be achieved.</t>
        </is>
      </c>
      <c r="E390" s="12" t="inlineStr">
        <is>
          <t>10bf1ae2-68a1-4267-97e0-54201e4b4557</t>
        </is>
      </c>
    </row>
    <row r="391" ht="45" customHeight="1">
      <c r="A391" s="12" t="inlineStr">
        <is>
          <t>Using Resources</t>
        </is>
      </c>
      <c r="B391" s="12" t="inlineStr">
        <is>
          <t>Life Cycle Assessments</t>
        </is>
      </c>
      <c r="C391" s="13" t="inlineStr">
        <is>
          <t>LCA: Shopping Bags [CH10.25]</t>
        </is>
      </c>
      <c r="D391" s="12" t="inlineStr">
        <is>
          <t>Compare the LCAs for plastic and paper bags to evaluate which is more environmentally friendly.</t>
        </is>
      </c>
      <c r="E391" s="12" t="inlineStr">
        <is>
          <t>5be116f5-8ca4-4cf4-a48c-42d740f11087</t>
        </is>
      </c>
    </row>
    <row r="392" ht="45" customHeight="1">
      <c r="A392" s="12" t="inlineStr">
        <is>
          <t>Using Resources</t>
        </is>
      </c>
      <c r="B392" s="12" t="inlineStr">
        <is>
          <t>Water</t>
        </is>
      </c>
      <c r="C392" s="13" t="inlineStr">
        <is>
          <t>Diagnostic: Water [CH0.98]</t>
        </is>
      </c>
      <c r="D392" s="12" t="inlineStr">
        <is>
          <t>Diagnostic for methods of making potable water from fresh and sea water, including the treatment of waste water and the testing of water.</t>
        </is>
      </c>
      <c r="E392" s="12" t="inlineStr">
        <is>
          <t>33928656-4b0b-4e7d-9363-a561f511858b</t>
        </is>
      </c>
    </row>
    <row r="393" ht="45" customHeight="1">
      <c r="A393" s="12" t="inlineStr">
        <is>
          <t>Using Resources</t>
        </is>
      </c>
      <c r="B393" s="12" t="inlineStr">
        <is>
          <t>Water</t>
        </is>
      </c>
      <c r="C393" s="13" t="inlineStr">
        <is>
          <t>Natural Sources of Water [CH10.30]</t>
        </is>
      </c>
      <c r="D393" s="12" t="inlineStr">
        <is>
          <t>Describe different sources of raw water.</t>
        </is>
      </c>
      <c r="E393" s="12" t="inlineStr">
        <is>
          <t>4174748b-8128-405b-8ab5-ecde90436109</t>
        </is>
      </c>
    </row>
    <row r="394" ht="45" customHeight="1">
      <c r="A394" s="12" t="inlineStr">
        <is>
          <t>Using Resources</t>
        </is>
      </c>
      <c r="B394" s="12" t="inlineStr">
        <is>
          <t>Water</t>
        </is>
      </c>
      <c r="C394" s="13" t="inlineStr">
        <is>
          <t>Potable Water [CH10.31]</t>
        </is>
      </c>
      <c r="D394" s="12" t="inlineStr">
        <is>
          <t>Describe potable water and the differences between potable and pure water.</t>
        </is>
      </c>
      <c r="E394" s="12" t="inlineStr">
        <is>
          <t>a8e835c6-46f1-41a4-b166-082be90eeef3</t>
        </is>
      </c>
    </row>
    <row r="395" ht="45" customHeight="1">
      <c r="A395" s="12" t="inlineStr">
        <is>
          <t>Using Resources</t>
        </is>
      </c>
      <c r="B395" s="12" t="inlineStr">
        <is>
          <t>Water</t>
        </is>
      </c>
      <c r="C395" s="13" t="inlineStr">
        <is>
          <t>Potable Water from Freshwater [CH10.32]</t>
        </is>
      </c>
      <c r="D395" s="12" t="inlineStr">
        <is>
          <t>Describe the treatment process to obtain potable water from freshwater</t>
        </is>
      </c>
      <c r="E395" s="12" t="inlineStr">
        <is>
          <t>e9d8c7be-2ffb-4a2e-8533-d5f3bf782473</t>
        </is>
      </c>
    </row>
    <row r="396" ht="45" customHeight="1">
      <c r="A396" s="12" t="inlineStr">
        <is>
          <t>Using Resources</t>
        </is>
      </c>
      <c r="B396" s="12" t="inlineStr">
        <is>
          <t>Water</t>
        </is>
      </c>
      <c r="C396" s="13" t="inlineStr">
        <is>
          <t>Potable Water from Seawater [CH10.33]</t>
        </is>
      </c>
      <c r="D396" s="12" t="inlineStr">
        <is>
          <t>Describe the treatment process to obtain potable water from seawater.</t>
        </is>
      </c>
      <c r="E396" s="12" t="inlineStr">
        <is>
          <t>90112604-bffd-48a7-9bcf-a3a7fa7fe2cf</t>
        </is>
      </c>
    </row>
    <row r="397" ht="45" customHeight="1">
      <c r="A397" s="12" t="inlineStr">
        <is>
          <t>Using Resources</t>
        </is>
      </c>
      <c r="B397" s="12" t="inlineStr">
        <is>
          <t>Water</t>
        </is>
      </c>
      <c r="C397" s="13" t="inlineStr">
        <is>
          <t>Waste Water Treatment [CH10.34]</t>
        </is>
      </c>
      <c r="D397" s="12" t="inlineStr">
        <is>
          <t>Identify the sources of waste water and describe how it is treated.</t>
        </is>
      </c>
      <c r="E397" s="12" t="inlineStr">
        <is>
          <t>ad319309-acca-415b-8783-bb611ae8ce55</t>
        </is>
      </c>
    </row>
    <row r="398" ht="45" customHeight="1">
      <c r="A398" s="12" t="inlineStr">
        <is>
          <t>Using Resources</t>
        </is>
      </c>
      <c r="B398" s="12" t="inlineStr">
        <is>
          <t>Water</t>
        </is>
      </c>
      <c r="C398" s="13" t="inlineStr">
        <is>
          <t>Potable Water from Wastewater [CH10.35]</t>
        </is>
      </c>
      <c r="D398" s="12" t="inlineStr">
        <is>
          <t>Explain how potable water can be obtained from waste water.</t>
        </is>
      </c>
      <c r="E398" s="12" t="inlineStr">
        <is>
          <t>3d13cd60-b4d8-46f8-a24b-a9ac629ca164</t>
        </is>
      </c>
    </row>
    <row r="399" ht="45" customHeight="1">
      <c r="A399" s="12" t="inlineStr">
        <is>
          <t>Using Resources</t>
        </is>
      </c>
      <c r="B399" s="12" t="inlineStr">
        <is>
          <t>Water</t>
        </is>
      </c>
      <c r="C399" s="13" t="inlineStr">
        <is>
          <t>Water: Summary [CH10.36]</t>
        </is>
      </c>
      <c r="D399" s="12" t="inlineStr">
        <is>
          <t>Identify different water sources and describe the different treatment types to obtain potable water and treat waste.</t>
        </is>
      </c>
      <c r="E399" s="12" t="inlineStr">
        <is>
          <t>f9d89bb5-c220-4b56-9bf5-e26b3a6275bd</t>
        </is>
      </c>
    </row>
    <row r="400" ht="45" customHeight="1">
      <c r="A400" s="12" t="inlineStr">
        <is>
          <t>Using Resources</t>
        </is>
      </c>
      <c r="B400" s="12" t="inlineStr">
        <is>
          <t>Water</t>
        </is>
      </c>
      <c r="C400" s="13" t="inlineStr">
        <is>
          <t>Testing for Water [CH10.37]</t>
        </is>
      </c>
      <c r="D400" s="12" t="inlineStr">
        <is>
          <t>Describe water tests using copper (II) sulfate and cobalt (II) chloride.</t>
        </is>
      </c>
      <c r="E400" s="12" t="inlineStr">
        <is>
          <t>b953b632-8d54-42c3-bc9c-431e733a6c33</t>
        </is>
      </c>
    </row>
    <row r="401" ht="45" customHeight="1">
      <c r="A401" s="12" t="inlineStr">
        <is>
          <t>Using Resources</t>
        </is>
      </c>
      <c r="B401" s="12" t="inlineStr">
        <is>
          <t>Water</t>
        </is>
      </c>
      <c r="C401" s="13" t="inlineStr">
        <is>
          <t>Required Practical 13: Analysis of Water – pH &amp; Dissolved Solids [CH10.38]</t>
        </is>
      </c>
      <c r="D401" s="12" t="inlineStr">
        <is>
          <t>Measure the pH and dissolved solids, by evaporation, of a sample of water.</t>
        </is>
      </c>
      <c r="E401" s="12" t="inlineStr">
        <is>
          <t>3018a244-1ac6-4ce9-b093-f1de736cb25f</t>
        </is>
      </c>
    </row>
    <row r="402" ht="45" customHeight="1">
      <c r="A402" s="12" t="inlineStr">
        <is>
          <t>Using Resources</t>
        </is>
      </c>
      <c r="B402" s="12" t="inlineStr">
        <is>
          <t>Water</t>
        </is>
      </c>
      <c r="C402" s="13" t="inlineStr">
        <is>
          <t>Required Practical 13: Analysis of Water – Purification &amp; BP [CH10.39]</t>
        </is>
      </c>
      <c r="D402" s="12" t="inlineStr">
        <is>
          <t>Distil water samples and the measuring of the boiling point of the distillate.</t>
        </is>
      </c>
      <c r="E402" s="12" t="inlineStr">
        <is>
          <t>93f60491-4986-4d7d-bd69-002c83389a17</t>
        </is>
      </c>
    </row>
    <row r="403" ht="45" customHeight="1">
      <c r="A403" s="12" t="inlineStr">
        <is>
          <t>Using Resources</t>
        </is>
      </c>
      <c r="B403" s="12" t="inlineStr">
        <is>
          <t>Topic Review A</t>
        </is>
      </c>
      <c r="C403" s="13" t="inlineStr">
        <is>
          <t>Topic 10 Review: Using Resources - Set A [CH10.48]</t>
        </is>
      </c>
      <c r="D403" s="12" t="inlineStr">
        <is>
          <t>Chemistry Topic 10 Review for Combined Science AQA Trilogy Foundation Tier.</t>
        </is>
      </c>
      <c r="E403" s="12" t="inlineStr">
        <is>
          <t>f102a46a-da78-41a9-9867-3826a61005ef</t>
        </is>
      </c>
    </row>
    <row r="404" ht="45" customHeight="1">
      <c r="A404" s="12" t="inlineStr">
        <is>
          <t>Using Resources</t>
        </is>
      </c>
      <c r="B404" s="12" t="inlineStr">
        <is>
          <t>Topic Review B</t>
        </is>
      </c>
      <c r="C404" s="13" t="inlineStr">
        <is>
          <t>Topic 10 Review: Using Resources - Set B [CH10.49]</t>
        </is>
      </c>
      <c r="D404" s="12" t="inlineStr">
        <is>
          <t>Chemistry Topic 10 Review for Combined Science AQA Trilogy Foundation Tier.</t>
        </is>
      </c>
      <c r="E404" s="12" t="inlineStr">
        <is>
          <t>af4522d1-aae3-4a99-b05b-c51eb939c93d</t>
        </is>
      </c>
    </row>
    <row r="405" ht="45" customHeight="1">
      <c r="A405" s="12" t="inlineStr">
        <is>
          <t>Working Scientifically</t>
        </is>
      </c>
      <c r="B405" s="12" t="inlineStr">
        <is>
          <t>Development of Scientific Thinking</t>
        </is>
      </c>
      <c r="C405" s="13" t="inlineStr">
        <is>
          <t>Diagnostic: Development of Scientific Thinking [WS0.01]</t>
        </is>
      </c>
      <c r="D405" s="12" t="inlineStr">
        <is>
          <t>A diagnostic for the developing scientific thinking strand of working scientifically.</t>
        </is>
      </c>
      <c r="E405" s="12" t="inlineStr">
        <is>
          <t>12467ab6-7253-4bbb-9ba0-ec30aaea4624</t>
        </is>
      </c>
    </row>
    <row r="406" ht="45" customHeight="1">
      <c r="A406" s="12" t="inlineStr">
        <is>
          <t>Working Scientifically</t>
        </is>
      </c>
      <c r="B406" s="12" t="inlineStr">
        <is>
          <t>Development of Scientific Thinking</t>
        </is>
      </c>
      <c r="C406" s="13" t="inlineStr">
        <is>
          <t>Science &amp; Scientific Applications [WS01.01]</t>
        </is>
      </c>
      <c r="D406" s="12" t="inlineStr">
        <is>
          <t xml:space="preserve">A description of science and how it is used to answer questions. </t>
        </is>
      </c>
      <c r="E406" s="12" t="inlineStr">
        <is>
          <t>90fe5a9c-46fc-4a1f-8728-33547fb3802b</t>
        </is>
      </c>
    </row>
    <row r="407" ht="45" customHeight="1">
      <c r="A407" s="12" t="inlineStr">
        <is>
          <t>Working Scientifically</t>
        </is>
      </c>
      <c r="B407" s="12" t="inlineStr">
        <is>
          <t>Development of Scientific Thinking</t>
        </is>
      </c>
      <c r="C407" s="13" t="inlineStr">
        <is>
          <t>Developing Scientific Theories [WS01.02]</t>
        </is>
      </c>
      <c r="D407" s="12" t="inlineStr">
        <is>
          <t xml:space="preserve">A description of how scientific theories are formed and how they develop over time. </t>
        </is>
      </c>
      <c r="E407" s="12" t="inlineStr">
        <is>
          <t>484a92d3-8206-44ad-97c0-915beefd474d</t>
        </is>
      </c>
    </row>
    <row r="408" ht="45" customHeight="1">
      <c r="A408" s="12" t="inlineStr">
        <is>
          <t>Working Scientifically</t>
        </is>
      </c>
      <c r="B408" s="12" t="inlineStr">
        <is>
          <t>Development of Scientific Thinking</t>
        </is>
      </c>
      <c r="C408" s="13" t="inlineStr">
        <is>
          <t>Using Data to Support Scientific Theories [WS01.03]</t>
        </is>
      </c>
      <c r="D408" s="12" t="inlineStr">
        <is>
          <t xml:space="preserve">An explanation of how data is used to support scientific theories. </t>
        </is>
      </c>
      <c r="E408" s="12" t="inlineStr">
        <is>
          <t>2cad1b02-e15d-407c-8801-e9b20ffce4d3</t>
        </is>
      </c>
    </row>
    <row r="409" ht="45" customHeight="1">
      <c r="A409" s="12" t="inlineStr">
        <is>
          <t>Working Scientifically</t>
        </is>
      </c>
      <c r="B409" s="12" t="inlineStr">
        <is>
          <t>Development of Scientific Thinking</t>
        </is>
      </c>
      <c r="C409" s="13" t="inlineStr">
        <is>
          <t>Types of Scientific Diagram [WS01.04]</t>
        </is>
      </c>
      <c r="D409" s="12" t="inlineStr">
        <is>
          <t>A description of how scientific diagrams simplify observable features of different scientific discoveries.</t>
        </is>
      </c>
      <c r="E409" s="12" t="inlineStr">
        <is>
          <t>59f98d99-0fe7-4b15-966e-df1b6fcdb458</t>
        </is>
      </c>
    </row>
    <row r="410" ht="45" customHeight="1">
      <c r="A410" s="12" t="inlineStr">
        <is>
          <t>Working Scientifically</t>
        </is>
      </c>
      <c r="B410" s="12" t="inlineStr">
        <is>
          <t>Development of Scientific Thinking</t>
        </is>
      </c>
      <c r="C410" s="13" t="inlineStr">
        <is>
          <t>Models &amp; Their Limitations [WS01.05]</t>
        </is>
      </c>
      <c r="D410" s="12" t="inlineStr">
        <is>
          <t>A description of scientific modelling, how it is formed, how models can evolve, and why they are used in science.</t>
        </is>
      </c>
      <c r="E410" s="12" t="inlineStr">
        <is>
          <t>56127184-f24f-4543-8363-557d01bd796f</t>
        </is>
      </c>
    </row>
    <row r="411" ht="45" customHeight="1">
      <c r="A411" s="12" t="inlineStr">
        <is>
          <t>Working Scientifically</t>
        </is>
      </c>
      <c r="B411" s="12" t="inlineStr">
        <is>
          <t>Development of Scientific Thinking</t>
        </is>
      </c>
      <c r="C411" s="13" t="inlineStr">
        <is>
          <t>Importance of Data in Science [WS01.06]</t>
        </is>
      </c>
      <c r="D411" s="12" t="inlineStr">
        <is>
          <t>A description of the importance of data as a critical component of the scientific method.</t>
        </is>
      </c>
      <c r="E411" s="12" t="inlineStr">
        <is>
          <t>55b03a28-8a12-420b-9506-df15963a03e8</t>
        </is>
      </c>
    </row>
    <row r="412" ht="45" customHeight="1">
      <c r="A412" s="12" t="inlineStr">
        <is>
          <t>Working Scientifically</t>
        </is>
      </c>
      <c r="B412" s="12" t="inlineStr">
        <is>
          <t>Development of Scientific Thinking</t>
        </is>
      </c>
      <c r="C412" s="13" t="inlineStr">
        <is>
          <t>Ethical Issues in Science [WS01.07]</t>
        </is>
      </c>
      <c r="D412" s="12" t="inlineStr">
        <is>
          <t>An exploration of the ethical issues and arguments surrounding scientific discoveries and technologies.</t>
        </is>
      </c>
      <c r="E412" s="12" t="inlineStr">
        <is>
          <t>a9762703-bc45-451f-97df-858e6ba96a8c</t>
        </is>
      </c>
    </row>
    <row r="413" ht="45" customHeight="1">
      <c r="A413" s="12" t="inlineStr">
        <is>
          <t>Working Scientifically</t>
        </is>
      </c>
      <c r="B413" s="12" t="inlineStr">
        <is>
          <t>Development of Scientific Thinking</t>
        </is>
      </c>
      <c r="C413" s="13" t="inlineStr">
        <is>
          <t>Evaluating Science-Based Technologies [WS01.08]</t>
        </is>
      </c>
      <c r="D413" s="12" t="inlineStr">
        <is>
          <t>Understanding how science-based technologies are evaluated through a risk-benefit analysis.</t>
        </is>
      </c>
      <c r="E413" s="12" t="inlineStr">
        <is>
          <t>1c9d68ae-dacd-43b0-a681-11e6932ef43f</t>
        </is>
      </c>
    </row>
    <row r="414" ht="45" customHeight="1">
      <c r="A414" s="12" t="inlineStr">
        <is>
          <t>Working Scientifically</t>
        </is>
      </c>
      <c r="B414" s="12" t="inlineStr">
        <is>
          <t>Experimental Skills &amp; Strategies</t>
        </is>
      </c>
      <c r="C414" s="13" t="inlineStr">
        <is>
          <t>Diagnostic: Experimental Skills &amp; Strategies [WS0.02]</t>
        </is>
      </c>
      <c r="D414" s="12" t="inlineStr">
        <is>
          <t>A diagnostic for the experimental skills and strategies strand of the working scientifically course.</t>
        </is>
      </c>
      <c r="E414" s="12" t="inlineStr">
        <is>
          <t>9990f01a-db80-4a10-975e-a61c0a0dd37e</t>
        </is>
      </c>
    </row>
    <row r="415" ht="45" customHeight="1">
      <c r="A415" s="12" t="inlineStr">
        <is>
          <t>Working Scientifically</t>
        </is>
      </c>
      <c r="B415" s="12" t="inlineStr">
        <is>
          <t>Experimental Skills &amp; Strategies</t>
        </is>
      </c>
      <c r="C415" s="13" t="inlineStr">
        <is>
          <t>The Scientific Method [WS02.01]</t>
        </is>
      </c>
      <c r="D415" s="12" t="inlineStr">
        <is>
          <t>An introduction to the scientific method.</t>
        </is>
      </c>
      <c r="E415" s="12" t="inlineStr">
        <is>
          <t>2b35ab10-add0-4fde-8a10-b984fca7acda</t>
        </is>
      </c>
    </row>
    <row r="416" ht="45" customHeight="1">
      <c r="A416" s="12" t="inlineStr">
        <is>
          <t>Working Scientifically</t>
        </is>
      </c>
      <c r="B416" s="12" t="inlineStr">
        <is>
          <t>Experimental Skills &amp; Strategies</t>
        </is>
      </c>
      <c r="C416" s="13" t="inlineStr">
        <is>
          <t>Hypotheses &amp; Predictions [WS02.02]</t>
        </is>
      </c>
      <c r="D416" s="12" t="inlineStr">
        <is>
          <t>How to construct hypotheses and predictions.</t>
        </is>
      </c>
      <c r="E416" s="12" t="inlineStr">
        <is>
          <t>a2c4e0e0-6ccf-40a3-b7e3-f8947998ac0e</t>
        </is>
      </c>
    </row>
    <row r="417" ht="45" customHeight="1">
      <c r="A417" s="12" t="inlineStr">
        <is>
          <t>Working Scientifically</t>
        </is>
      </c>
      <c r="B417" s="12" t="inlineStr">
        <is>
          <t>Experimental Skills &amp; Strategies</t>
        </is>
      </c>
      <c r="C417" s="13" t="inlineStr">
        <is>
          <t>Types of Variables [WS02.03]</t>
        </is>
      </c>
      <c r="D417" s="12" t="inlineStr">
        <is>
          <t>Learning about the differences in the types of variable and how to correctly identify them.</t>
        </is>
      </c>
      <c r="E417" s="12" t="inlineStr">
        <is>
          <t>d50e749d-7530-4a15-8779-eaa91e5e98ea</t>
        </is>
      </c>
    </row>
    <row r="418" ht="45" customHeight="1">
      <c r="A418" s="12" t="inlineStr">
        <is>
          <t>Working Scientifically</t>
        </is>
      </c>
      <c r="B418" s="12" t="inlineStr">
        <is>
          <t>Experimental Skills &amp; Strategies</t>
        </is>
      </c>
      <c r="C418" s="13" t="inlineStr">
        <is>
          <t>Measuring &amp; Controlling Variables in a Fair Test [WS02.04]</t>
        </is>
      </c>
      <c r="D418" s="12" t="inlineStr">
        <is>
          <t>Choosing the correct device for measuring different variables and how to control variables to ensure a fair test.</t>
        </is>
      </c>
      <c r="E418" s="12" t="inlineStr">
        <is>
          <t>377ae0b2-8515-4542-a113-cebf961dfa31</t>
        </is>
      </c>
    </row>
    <row r="419" ht="45" customHeight="1">
      <c r="A419" s="12" t="inlineStr">
        <is>
          <t>Working Scientifically</t>
        </is>
      </c>
      <c r="B419" s="12" t="inlineStr">
        <is>
          <t>Experimental Skills &amp; Strategies</t>
        </is>
      </c>
      <c r="C419" s="13" t="inlineStr">
        <is>
          <t>How to Write a Method [WS02.05]</t>
        </is>
      </c>
      <c r="D419" s="12" t="inlineStr">
        <is>
          <t>How to construct a step-by-step method for carrying out a scientific investigation.</t>
        </is>
      </c>
      <c r="E419" s="12" t="inlineStr">
        <is>
          <t>3364ab11-25d5-4ddc-85ff-0b4bfe75fe37</t>
        </is>
      </c>
    </row>
    <row r="420" ht="45" customHeight="1">
      <c r="A420" s="12" t="inlineStr">
        <is>
          <t>Working Scientifically</t>
        </is>
      </c>
      <c r="B420" s="12" t="inlineStr">
        <is>
          <t>Experimental Skills &amp; Strategies</t>
        </is>
      </c>
      <c r="C420" s="13" t="inlineStr">
        <is>
          <t>Recording Data [WS02.06]</t>
        </is>
      </c>
      <c r="D420" s="12" t="inlineStr">
        <is>
          <t>How to accurately read the scales on measuring equipment and to construct tables to accurately record the data collected in an investigation.</t>
        </is>
      </c>
      <c r="E420" s="12" t="inlineStr">
        <is>
          <t>1da29edc-0871-48ea-a623-2084b496a491</t>
        </is>
      </c>
    </row>
    <row r="421" ht="45" customHeight="1">
      <c r="A421" s="12" t="inlineStr">
        <is>
          <t>Working Scientifically</t>
        </is>
      </c>
      <c r="B421" s="12" t="inlineStr">
        <is>
          <t>Experimental Skills &amp; Strategies</t>
        </is>
      </c>
      <c r="C421" s="13" t="inlineStr">
        <is>
          <t>Hazards &amp; Risks [WS02.07]</t>
        </is>
      </c>
      <c r="D421" s="12" t="inlineStr">
        <is>
          <t>Identify the hazards in an investigation and make estimations as to the degree of risk they may pose.</t>
        </is>
      </c>
      <c r="E421" s="12" t="inlineStr">
        <is>
          <t>8173de09-d19e-4bb7-b57e-bf54b2ad97d3</t>
        </is>
      </c>
    </row>
    <row r="422" ht="45" customHeight="1">
      <c r="A422" s="12" t="inlineStr">
        <is>
          <t>Working Scientifically</t>
        </is>
      </c>
      <c r="B422" s="12" t="inlineStr">
        <is>
          <t>Analysis &amp; Evaluation</t>
        </is>
      </c>
      <c r="C422" s="13" t="inlineStr">
        <is>
          <t>Diagnostic: Analysis &amp; Evaluation [WS0.03]</t>
        </is>
      </c>
      <c r="D422" s="12" t="inlineStr">
        <is>
          <t>A diagnostic for the analysis &amp; evaluation strand of the working scientifically course.</t>
        </is>
      </c>
      <c r="E422" s="12" t="inlineStr">
        <is>
          <t>2026272b-26f6-48fe-9fa8-61761746e048</t>
        </is>
      </c>
    </row>
    <row r="423" ht="45" customHeight="1">
      <c r="A423" s="12" t="inlineStr">
        <is>
          <t>Working Scientifically</t>
        </is>
      </c>
      <c r="B423" s="12" t="inlineStr">
        <is>
          <t>Analysis &amp; Evaluation</t>
        </is>
      </c>
      <c r="C423" s="13" t="inlineStr">
        <is>
          <t>Accuracy &amp; Precision [WS03.01]</t>
        </is>
      </c>
      <c r="D423" s="12" t="inlineStr">
        <is>
          <t xml:space="preserve">Describe a data set in terms of accuracy and precision.
</t>
        </is>
      </c>
      <c r="E423" s="12" t="inlineStr">
        <is>
          <t>9a578b0f-f403-42d8-928b-025408af2d44</t>
        </is>
      </c>
    </row>
    <row r="424" ht="45" customHeight="1">
      <c r="A424" s="12" t="inlineStr">
        <is>
          <t>Working Scientifically</t>
        </is>
      </c>
      <c r="B424" s="12" t="inlineStr">
        <is>
          <t>Analysis &amp; Evaluation</t>
        </is>
      </c>
      <c r="C424" s="13" t="inlineStr">
        <is>
          <t>Random &amp; Systematic Errors [WS03.02]</t>
        </is>
      </c>
      <c r="D424" s="12" t="inlineStr">
        <is>
          <t>Describe random and systematic errors.</t>
        </is>
      </c>
      <c r="E424" s="12" t="inlineStr">
        <is>
          <t>7ae22c98-95d1-44bd-ab5a-382922ca3f07</t>
        </is>
      </c>
    </row>
    <row r="425" ht="45" customHeight="1">
      <c r="A425" s="12" t="inlineStr">
        <is>
          <t>Working Scientifically</t>
        </is>
      </c>
      <c r="B425" s="12" t="inlineStr">
        <is>
          <t>Analysis &amp; Evaluation</t>
        </is>
      </c>
      <c r="C425" s="13" t="inlineStr">
        <is>
          <t>Repeatable &amp; Reproducible [WS03.03]</t>
        </is>
      </c>
      <c r="D425" s="12" t="inlineStr">
        <is>
          <t xml:space="preserve">Describe experiments as repeatable and reproducible.
</t>
        </is>
      </c>
      <c r="E425" s="12" t="inlineStr">
        <is>
          <t>962820cb-e675-46a3-840b-b24e0cff749e</t>
        </is>
      </c>
    </row>
    <row r="426" ht="45" customHeight="1">
      <c r="A426" s="12" t="inlineStr">
        <is>
          <t>Working Scientifically</t>
        </is>
      </c>
      <c r="B426" s="12" t="inlineStr">
        <is>
          <t>Analysis &amp; Evaluation</t>
        </is>
      </c>
      <c r="C426" s="13" t="inlineStr">
        <is>
          <t>Patterns &amp; Trends in Tables [WS03.07]</t>
        </is>
      </c>
      <c r="D426" s="12" t="inlineStr">
        <is>
          <t>Identify and describe patterns &amp; trends in tables.</t>
        </is>
      </c>
      <c r="E426" s="12" t="inlineStr">
        <is>
          <t>c38ec04d-4d17-44eb-ac40-f04424543b2b</t>
        </is>
      </c>
    </row>
    <row r="427" ht="45" customHeight="1">
      <c r="A427" s="12" t="inlineStr">
        <is>
          <t>Working Scientifically</t>
        </is>
      </c>
      <c r="B427" s="12" t="inlineStr">
        <is>
          <t>Analysis &amp; Evaluation</t>
        </is>
      </c>
      <c r="C427" s="13" t="inlineStr">
        <is>
          <t>Patterns &amp; Trends in Graphs I [WS03.08]</t>
        </is>
      </c>
      <c r="D427" s="12" t="inlineStr">
        <is>
          <t>Identifying and describing patterns and trends in graphs.</t>
        </is>
      </c>
      <c r="E427" s="12" t="inlineStr">
        <is>
          <t>55ce86c6-5b85-45c1-890f-96f8f5f7066c</t>
        </is>
      </c>
    </row>
    <row r="428" ht="45" customHeight="1">
      <c r="A428" s="12" t="inlineStr">
        <is>
          <t>Working Scientifically</t>
        </is>
      </c>
      <c r="B428" s="12" t="inlineStr">
        <is>
          <t>Analysis &amp; Evaluation</t>
        </is>
      </c>
      <c r="C428" s="13" t="inlineStr">
        <is>
          <t>Patterns &amp; Trends in Graphs II [WS03.09]</t>
        </is>
      </c>
      <c r="D428" s="12" t="inlineStr">
        <is>
          <t>Identify and describe multiple patterns and trends in graphs.</t>
        </is>
      </c>
      <c r="E428" s="12" t="inlineStr">
        <is>
          <t>b2c49eb0-0682-40e4-b16b-541ce6c2d8e6</t>
        </is>
      </c>
    </row>
    <row r="429" ht="45" customHeight="1">
      <c r="A429" s="12" t="inlineStr">
        <is>
          <t>Working Scientifically</t>
        </is>
      </c>
      <c r="B429" s="12" t="inlineStr">
        <is>
          <t>Analysis &amp; Evaluation</t>
        </is>
      </c>
      <c r="C429" s="13" t="inlineStr">
        <is>
          <t>Anomalous Results &amp; Outliers [WS03.10]</t>
        </is>
      </c>
      <c r="D429" s="12" t="inlineStr">
        <is>
          <t>What an anomaly is and how to identify an anomaly.</t>
        </is>
      </c>
      <c r="E429" s="12" t="inlineStr">
        <is>
          <t>aa100dfd-79e5-454b-b873-d8efe5bea6f7</t>
        </is>
      </c>
    </row>
    <row r="430" ht="45" customHeight="1">
      <c r="A430" s="12" t="inlineStr">
        <is>
          <t>Working Scientifically</t>
        </is>
      </c>
      <c r="B430" s="12" t="inlineStr">
        <is>
          <t>Analysis &amp; Evaluation</t>
        </is>
      </c>
      <c r="C430" s="13" t="inlineStr">
        <is>
          <t>Dealing with Anomalous Results &amp; Outliers [WS03.11]</t>
        </is>
      </c>
      <c r="D430" s="12" t="inlineStr">
        <is>
          <t>How to analyse experimental data when it contains an anomaly.</t>
        </is>
      </c>
      <c r="E430" s="12" t="inlineStr">
        <is>
          <t>3af520ef-3c75-428e-9d03-6faa08d3153a</t>
        </is>
      </c>
    </row>
    <row r="431" ht="45" customHeight="1">
      <c r="A431" s="12" t="inlineStr">
        <is>
          <t>Working Scientifically</t>
        </is>
      </c>
      <c r="B431" s="12" t="inlineStr">
        <is>
          <t>Analysis &amp; Evaluation</t>
        </is>
      </c>
      <c r="C431" s="13" t="inlineStr">
        <is>
          <t>Correlation &amp; Causality [WS03.12]</t>
        </is>
      </c>
      <c r="D431" s="12" t="inlineStr">
        <is>
          <t>Identify a correlation and determine if it can be explained using a causal mechanism.</t>
        </is>
      </c>
      <c r="E431" s="12" t="inlineStr">
        <is>
          <t>7211f45c-4722-43b8-ada4-1cc446acffaa</t>
        </is>
      </c>
    </row>
    <row r="432" ht="45" customHeight="1">
      <c r="A432" s="12" t="inlineStr">
        <is>
          <t>Working Scientifically</t>
        </is>
      </c>
      <c r="B432" s="12" t="inlineStr">
        <is>
          <t>Analysis &amp; Evaluation</t>
        </is>
      </c>
      <c r="C432" s="13" t="inlineStr">
        <is>
          <t>Drawing Conclusions [WS03.13]</t>
        </is>
      </c>
      <c r="D432" s="12" t="inlineStr">
        <is>
          <t>How to write a conclusion.</t>
        </is>
      </c>
      <c r="E432" s="12" t="inlineStr">
        <is>
          <t>85fea737-b9ce-4714-a3d0-4067921c29ea</t>
        </is>
      </c>
    </row>
    <row r="433" ht="45" customHeight="1">
      <c r="A433" s="12" t="inlineStr">
        <is>
          <t>Working Scientifically</t>
        </is>
      </c>
      <c r="B433" s="12" t="inlineStr">
        <is>
          <t>Analysis &amp; Evaluation</t>
        </is>
      </c>
      <c r="C433" s="13" t="inlineStr">
        <is>
          <t>Evaluating Experiments: Method [WS03.14]</t>
        </is>
      </c>
      <c r="D433" s="12" t="inlineStr">
        <is>
          <t>How to evaluate a method.</t>
        </is>
      </c>
      <c r="E433" s="12" t="inlineStr">
        <is>
          <t>e014f753-b104-4062-987c-7bc477d9993e</t>
        </is>
      </c>
    </row>
    <row r="434" ht="45" customHeight="1">
      <c r="A434" s="12" t="inlineStr">
        <is>
          <t>Working Scientifically</t>
        </is>
      </c>
      <c r="B434" s="12" t="inlineStr">
        <is>
          <t>Analysis &amp; Evaluation</t>
        </is>
      </c>
      <c r="C434" s="13" t="inlineStr">
        <is>
          <t>Evaluating Experiments: Data [WS03.15]</t>
        </is>
      </c>
      <c r="D434" s="12" t="inlineStr">
        <is>
          <t>Hw to evaluate experimental data.</t>
        </is>
      </c>
      <c r="E434" s="12" t="inlineStr">
        <is>
          <t>bb1fdbdf-cc4a-4290-b26d-aa7a58a8d29e</t>
        </is>
      </c>
    </row>
    <row r="435" ht="45" customHeight="1">
      <c r="A435" s="12" t="inlineStr">
        <is>
          <t>Working Scientifically</t>
        </is>
      </c>
      <c r="B435" s="12" t="inlineStr">
        <is>
          <t>Scientific Vocabulary, Quantities, Units, Symbols &amp; Nomenclature</t>
        </is>
      </c>
      <c r="C435" s="13" t="inlineStr">
        <is>
          <t>Diagnostic: Scientific Vocabulary, Quantities, Units, Symbols &amp; Nomenclature [WS0.04]</t>
        </is>
      </c>
      <c r="D435" s="12" t="inlineStr">
        <is>
          <t>Diagnostic for the scientific vocabulary, quantities, units, symbols &amp; nomenclature topic.</t>
        </is>
      </c>
      <c r="E435" s="12" t="inlineStr">
        <is>
          <t>f3057101-daec-4a93-9f59-0b0dc0bbd424</t>
        </is>
      </c>
    </row>
    <row r="436" ht="45" customHeight="1">
      <c r="A436" s="12" t="inlineStr">
        <is>
          <t>Working Scientifically</t>
        </is>
      </c>
      <c r="B436" s="12" t="inlineStr">
        <is>
          <t>Scientific Vocabulary, Quantities, Units, Symbols &amp; Nomenclature</t>
        </is>
      </c>
      <c r="C436" s="13" t="inlineStr">
        <is>
          <t>Writing Scientific Reports [WS03.16]</t>
        </is>
      </c>
      <c r="D436" s="12" t="inlineStr">
        <is>
          <t>How to write a scientific report.</t>
        </is>
      </c>
      <c r="E436" s="12" t="inlineStr">
        <is>
          <t>93ec927d-e5f2-4253-8eea-7438d21d3ce7</t>
        </is>
      </c>
    </row>
    <row r="437" ht="45" customHeight="1">
      <c r="A437" s="12" t="inlineStr">
        <is>
          <t>Working Scientifically</t>
        </is>
      </c>
      <c r="B437" s="12" t="inlineStr">
        <is>
          <t>Scientific Vocabulary, Quantities, Units, Symbols &amp; Nomenclature</t>
        </is>
      </c>
      <c r="C437" s="13" t="inlineStr">
        <is>
          <t>SI Units: Kilogram (Mass) [WS04.01]</t>
        </is>
      </c>
      <c r="D437" s="12" t="inlineStr">
        <is>
          <t>Understanding the S.I. unit used to measure mass.</t>
        </is>
      </c>
      <c r="E437" s="12" t="inlineStr">
        <is>
          <t>86dfad8d-44e0-481d-9fad-291511b9fdc6</t>
        </is>
      </c>
    </row>
    <row r="438" ht="45" customHeight="1">
      <c r="A438" s="12" t="inlineStr">
        <is>
          <t>Working Scientifically</t>
        </is>
      </c>
      <c r="B438" s="12" t="inlineStr">
        <is>
          <t>Scientific Vocabulary, Quantities, Units, Symbols &amp; Nomenclature</t>
        </is>
      </c>
      <c r="C438" s="13" t="inlineStr">
        <is>
          <t>SI Units: Metre (Length) [WS04.02]</t>
        </is>
      </c>
      <c r="D438" s="12" t="inlineStr">
        <is>
          <t>Understanding the S.I. unit used to measure length.</t>
        </is>
      </c>
      <c r="E438" s="12" t="inlineStr">
        <is>
          <t>612409cc-003c-4e5f-a584-ada905aa1cdc</t>
        </is>
      </c>
    </row>
    <row r="439" ht="45" customHeight="1">
      <c r="A439" s="12" t="inlineStr">
        <is>
          <t>Working Scientifically</t>
        </is>
      </c>
      <c r="B439" s="12" t="inlineStr">
        <is>
          <t>Scientific Vocabulary, Quantities, Units, Symbols &amp; Nomenclature</t>
        </is>
      </c>
      <c r="C439" s="13" t="inlineStr">
        <is>
          <t>SI Units: Second (Time) [WS04.03]</t>
        </is>
      </c>
      <c r="D439" s="12" t="inlineStr">
        <is>
          <t>Understanding the S.I. unit used to measure time.</t>
        </is>
      </c>
      <c r="E439" s="12" t="inlineStr">
        <is>
          <t>8ced28fd-cdc3-4bd7-a270-af12e4253c05</t>
        </is>
      </c>
    </row>
    <row r="440" ht="45" customHeight="1">
      <c r="A440" s="12" t="inlineStr">
        <is>
          <t>Working Scientifically</t>
        </is>
      </c>
      <c r="B440" s="12" t="inlineStr">
        <is>
          <t>Scientific Vocabulary, Quantities, Units, Symbols &amp; Nomenclature</t>
        </is>
      </c>
      <c r="C440" s="13" t="inlineStr">
        <is>
          <t>SI Units: Ampere (Electric Current) [WS04.04]</t>
        </is>
      </c>
      <c r="D440" s="12" t="inlineStr">
        <is>
          <t>Understanding the S.I. unit used to measure electric current.</t>
        </is>
      </c>
      <c r="E440" s="12" t="inlineStr">
        <is>
          <t>a1c51408-f533-44c2-8cf3-08ca03a19a6e</t>
        </is>
      </c>
    </row>
    <row r="441" ht="45" customHeight="1">
      <c r="A441" s="12" t="inlineStr">
        <is>
          <t>Working Scientifically</t>
        </is>
      </c>
      <c r="B441" s="12" t="inlineStr">
        <is>
          <t>Scientific Vocabulary, Quantities, Units, Symbols &amp; Nomenclature</t>
        </is>
      </c>
      <c r="C441" s="13" t="inlineStr">
        <is>
          <t>SI Units: Kelvin (Temperature) [PH1.38]</t>
        </is>
      </c>
      <c r="D441" s="12" t="inlineStr">
        <is>
          <t>Identify the SI unit used to measure temperature.</t>
        </is>
      </c>
      <c r="E441" s="12" t="inlineStr">
        <is>
          <t>e39fc51b-ba12-4b01-b2ac-9d7e09aa81f4</t>
        </is>
      </c>
    </row>
    <row r="442" ht="45" customHeight="1">
      <c r="A442" s="12" t="inlineStr">
        <is>
          <t>Working Scientifically</t>
        </is>
      </c>
      <c r="B442" s="12" t="inlineStr">
        <is>
          <t>Scientific Vocabulary, Quantities, Units, Symbols &amp; Nomenclature</t>
        </is>
      </c>
      <c r="C442" s="13" t="inlineStr">
        <is>
          <t>SI Units: Mole (Amount of Substance) [WS04.05]</t>
        </is>
      </c>
      <c r="D442" s="12" t="inlineStr">
        <is>
          <t>Understanding the S.I. unit used to measure amount of substance.</t>
        </is>
      </c>
      <c r="E442" s="12" t="inlineStr">
        <is>
          <t>ed31722e-33ac-44c9-b34a-d08a56593dec</t>
        </is>
      </c>
    </row>
    <row r="443" ht="45" customHeight="1">
      <c r="A443" s="12" t="inlineStr">
        <is>
          <t>Working Scientifically</t>
        </is>
      </c>
      <c r="B443" s="12" t="inlineStr">
        <is>
          <t>Scientific Vocabulary, Quantities, Units, Symbols &amp; Nomenclature</t>
        </is>
      </c>
      <c r="C443" s="13" t="inlineStr">
        <is>
          <t>SI Units: Candela (Luminous Intensity) [WS04.06]</t>
        </is>
      </c>
      <c r="D443" s="12" t="inlineStr">
        <is>
          <t>Understanding the S.I. unit used to measure luminous intensity.</t>
        </is>
      </c>
      <c r="E443" s="12" t="inlineStr">
        <is>
          <t>c6f34382-337b-4a61-a97f-5ee85b3bd375</t>
        </is>
      </c>
    </row>
    <row r="444" ht="45" customHeight="1">
      <c r="A444" s="12" t="inlineStr">
        <is>
          <t>Working Scientifically</t>
        </is>
      </c>
      <c r="B444" s="12" t="inlineStr">
        <is>
          <t>Scientific Vocabulary, Quantities, Units, Symbols &amp; Nomenclature</t>
        </is>
      </c>
      <c r="C444" s="13" t="inlineStr">
        <is>
          <t>SI Units: Base Units [WS04.07]</t>
        </is>
      </c>
      <c r="D444" s="12" t="inlineStr">
        <is>
          <t>Understanding the base units at the heart of the International System of units.</t>
        </is>
      </c>
      <c r="E444" s="12" t="inlineStr">
        <is>
          <t>18c15c12-543c-4747-96d8-f5d31ee77783</t>
        </is>
      </c>
    </row>
    <row r="445" ht="45" customHeight="1">
      <c r="A445" s="12" t="inlineStr">
        <is>
          <t>Working Scientifically</t>
        </is>
      </c>
      <c r="B445" s="12" t="inlineStr">
        <is>
          <t>Scientific Vocabulary, Quantities, Units, Symbols &amp; Nomenclature</t>
        </is>
      </c>
      <c r="C445" s="13" t="inlineStr">
        <is>
          <t>SI Units: Derived Units [WS04.08]</t>
        </is>
      </c>
      <c r="D445" s="12" t="inlineStr">
        <is>
          <t>Understand that all units can be linked back and derived from the seven S.I. base units.</t>
        </is>
      </c>
      <c r="E445" s="12" t="inlineStr">
        <is>
          <t>75705c23-87b2-4956-87ea-dbebf447ac1f</t>
        </is>
      </c>
    </row>
    <row r="446" ht="45" customHeight="1">
      <c r="A446" s="12" t="inlineStr">
        <is>
          <t>Working Scientifically</t>
        </is>
      </c>
      <c r="B446" s="12" t="inlineStr">
        <is>
          <t>Scientific Vocabulary, Quantities, Units, Symbols &amp; Nomenclature</t>
        </is>
      </c>
      <c r="C446" s="13" t="inlineStr">
        <is>
          <t>SI Units: Prefixes [WS04.09]</t>
        </is>
      </c>
      <c r="D446" s="12" t="inlineStr">
        <is>
          <t>Introduction to prefixes and their use to determine sizes of units relating to subdivisions or multiples of base units.</t>
        </is>
      </c>
      <c r="E446" s="12" t="inlineStr">
        <is>
          <t>1b4923cb-38c7-44dc-b6ee-a8eb46980c0c</t>
        </is>
      </c>
    </row>
    <row r="447" ht="45" customHeight="1">
      <c r="A447" s="12" t="inlineStr">
        <is>
          <t>Working Scientifically</t>
        </is>
      </c>
      <c r="B447" s="12" t="inlineStr">
        <is>
          <t>Scientific Vocabulary, Quantities, Units, Symbols &amp; Nomenclature</t>
        </is>
      </c>
      <c r="C447" s="13" t="inlineStr">
        <is>
          <t>SI Units: Converting Units [WS04.10]</t>
        </is>
      </c>
      <c r="D447" s="12" t="inlineStr">
        <is>
          <t>Understanding how to convert between multiples and subdivisions of S.I. base units.</t>
        </is>
      </c>
      <c r="E447" s="12" t="inlineStr">
        <is>
          <t>abbd801d-713e-4bcd-bcc2-da044289599d</t>
        </is>
      </c>
    </row>
    <row r="448" ht="45" customHeight="1">
      <c r="A448" s="12" t="inlineStr">
        <is>
          <t>Working Scientifically</t>
        </is>
      </c>
      <c r="B448" s="12" t="inlineStr">
        <is>
          <t>Scientific Vocabulary, Quantities, Units, Symbols &amp; Nomenclature</t>
        </is>
      </c>
      <c r="C448" s="13" t="inlineStr">
        <is>
          <t>SI Units: Converting Derived Units [WS04.11]</t>
        </is>
      </c>
      <c r="D448" s="12" t="inlineStr">
        <is>
          <t>Understanding how to convert between multiples and subdivisions of derived units.</t>
        </is>
      </c>
      <c r="E448" s="12" t="inlineStr">
        <is>
          <t>916e6fcf-b5ff-4ce1-9981-a366ecc9227b</t>
        </is>
      </c>
    </row>
    <row r="449" ht="45" customHeight="1">
      <c r="A449" s="12" t="inlineStr">
        <is>
          <t>Working Scientifically</t>
        </is>
      </c>
      <c r="B449" s="12" t="inlineStr">
        <is>
          <t>Scientific Vocabulary, Quantities, Units, Symbols &amp; Nomenclature</t>
        </is>
      </c>
      <c r="C449" s="13" t="inlineStr">
        <is>
          <t>Orders of Magnitude [WS04.12]</t>
        </is>
      </c>
      <c r="D449" s="12" t="inlineStr">
        <is>
          <t>Understanding what orders of magnitude are and how they are represented.</t>
        </is>
      </c>
      <c r="E449" s="12" t="inlineStr">
        <is>
          <t>41eaf501-7077-471a-8239-056401dc947c</t>
        </is>
      </c>
    </row>
    <row r="450" ht="45" customHeight="1">
      <c r="A450" s="12" t="inlineStr">
        <is>
          <t>Working Scientifically</t>
        </is>
      </c>
      <c r="B450" s="12" t="inlineStr">
        <is>
          <t>Measuring Length</t>
        </is>
      </c>
      <c r="C450" s="13" t="inlineStr">
        <is>
          <t>Measuring Length: Using a Ruler [WS05.01]</t>
        </is>
      </c>
      <c r="D450" s="12" t="inlineStr">
        <is>
          <t>How to measure length using a ruler.</t>
        </is>
      </c>
      <c r="E450" s="12" t="inlineStr">
        <is>
          <t>db235909-d91c-4922-861c-e6455d0d4b1d</t>
        </is>
      </c>
    </row>
    <row r="451" ht="45" customHeight="1">
      <c r="A451" s="12" t="inlineStr">
        <is>
          <t>Working Scientifically</t>
        </is>
      </c>
      <c r="B451" s="12" t="inlineStr">
        <is>
          <t>Measuring Length</t>
        </is>
      </c>
      <c r="C451" s="13" t="inlineStr">
        <is>
          <t>Measuring Length: Using a Tape Measure [WS05.02]</t>
        </is>
      </c>
      <c r="D451" s="12" t="inlineStr">
        <is>
          <t>How to measure the length of objects using a tape measure.</t>
        </is>
      </c>
      <c r="E451" s="12" t="inlineStr">
        <is>
          <t>225b5168-b52d-413f-b48f-6940e109a860</t>
        </is>
      </c>
    </row>
    <row r="452" ht="45" customHeight="1">
      <c r="A452" s="12" t="inlineStr">
        <is>
          <t>Working Scientifically</t>
        </is>
      </c>
      <c r="B452" s="12" t="inlineStr">
        <is>
          <t>Measuring Length</t>
        </is>
      </c>
      <c r="C452" s="13" t="inlineStr">
        <is>
          <t>Measuring Length: Using a Trundle Wheel [WS05.03]</t>
        </is>
      </c>
      <c r="D452" s="12" t="inlineStr">
        <is>
          <t>How to measure length with a trundle wheel.</t>
        </is>
      </c>
      <c r="E452" s="12" t="inlineStr">
        <is>
          <t>9885d598-07b4-481a-9c0b-70106a63069c</t>
        </is>
      </c>
    </row>
    <row r="453" ht="45" customHeight="1">
      <c r="A453" s="12" t="inlineStr">
        <is>
          <t>Working Scientifically</t>
        </is>
      </c>
      <c r="B453" s="12" t="inlineStr">
        <is>
          <t>Measuring Area</t>
        </is>
      </c>
      <c r="C453" s="13" t="inlineStr">
        <is>
          <t>Measuring Area: Using Measurements [WS05.04]</t>
        </is>
      </c>
      <c r="D453" s="12" t="inlineStr">
        <is>
          <t>Measuring area using calculations from measurements taken from regular objects.</t>
        </is>
      </c>
      <c r="E453" s="12" t="inlineStr">
        <is>
          <t>238ef7bf-8127-49df-9940-867fb530c09a</t>
        </is>
      </c>
    </row>
    <row r="454" ht="45" customHeight="1">
      <c r="A454" s="12" t="inlineStr">
        <is>
          <t>Working Scientifically</t>
        </is>
      </c>
      <c r="B454" s="12" t="inlineStr">
        <is>
          <t>Measuring Mass</t>
        </is>
      </c>
      <c r="C454" s="13" t="inlineStr">
        <is>
          <t>Measuring Mass: Using a Mass Balance [WS05.05]</t>
        </is>
      </c>
      <c r="D454" s="12" t="inlineStr">
        <is>
          <t>How to measure mass using a mass balance.</t>
        </is>
      </c>
      <c r="E454" s="12" t="inlineStr">
        <is>
          <t>6d40494c-8219-4907-bd97-65e419e6ad6e</t>
        </is>
      </c>
    </row>
    <row r="455" ht="45" customHeight="1">
      <c r="A455" s="12" t="inlineStr">
        <is>
          <t>Working Scientifically</t>
        </is>
      </c>
      <c r="B455" s="12" t="inlineStr">
        <is>
          <t>Measuring Time</t>
        </is>
      </c>
      <c r="C455" s="13" t="inlineStr">
        <is>
          <t>Measuring Time [WS05.06]</t>
        </is>
      </c>
      <c r="D455" s="12" t="inlineStr">
        <is>
          <t xml:space="preserve">How to measure time. </t>
        </is>
      </c>
      <c r="E455" s="12" t="inlineStr">
        <is>
          <t>4507d67c-d15b-4ea4-941b-070653aef61b</t>
        </is>
      </c>
    </row>
    <row r="456" ht="45" customHeight="1">
      <c r="A456" s="12" t="inlineStr">
        <is>
          <t>Working Scientifically</t>
        </is>
      </c>
      <c r="B456" s="12" t="inlineStr">
        <is>
          <t>Measuring Temperature</t>
        </is>
      </c>
      <c r="C456" s="13" t="inlineStr">
        <is>
          <t>Measuring Temperature [WS05.07]</t>
        </is>
      </c>
      <c r="D456" s="12" t="inlineStr">
        <is>
          <t>Temperature and how it is measured using a thermometer.</t>
        </is>
      </c>
      <c r="E456" s="12" t="inlineStr">
        <is>
          <t>067e50b5-e61a-4d28-90c2-20411e194afe</t>
        </is>
      </c>
    </row>
    <row r="457" ht="45" customHeight="1">
      <c r="A457" s="12" t="inlineStr">
        <is>
          <t>Working Scientifically</t>
        </is>
      </c>
      <c r="B457" s="12" t="inlineStr">
        <is>
          <t>Measuring Volume</t>
        </is>
      </c>
      <c r="C457" s="13" t="inlineStr">
        <is>
          <t>Measuring Volume: Cylinders, Beakers &amp; Conical Flasks [WS05.08]</t>
        </is>
      </c>
      <c r="D457" s="12" t="inlineStr">
        <is>
          <t xml:space="preserve">How to measure volumes of liquid using the most appropriate equipment. </t>
        </is>
      </c>
      <c r="E457" s="12" t="inlineStr">
        <is>
          <t>3a5761f3-4ccc-462e-95a8-2a208b9bf9b0</t>
        </is>
      </c>
    </row>
    <row r="458" ht="45" customHeight="1">
      <c r="A458" s="12" t="inlineStr">
        <is>
          <t>Working Scientifically</t>
        </is>
      </c>
      <c r="B458" s="12" t="inlineStr">
        <is>
          <t>Measuring Volume</t>
        </is>
      </c>
      <c r="C458" s="13" t="inlineStr">
        <is>
          <t>Measuring Volume: Pipettes &amp; Burette [WS05.09]</t>
        </is>
      </c>
      <c r="D458" s="12" t="inlineStr">
        <is>
          <t>How to measure small volumes of liquid using the most appropriate equipment.</t>
        </is>
      </c>
      <c r="E458" s="12" t="inlineStr">
        <is>
          <t>87b696f8-0ce6-4703-8249-e27ce06bb42c</t>
        </is>
      </c>
    </row>
    <row r="459" ht="45" customHeight="1">
      <c r="A459" s="12" t="inlineStr">
        <is>
          <t>Working Scientifically</t>
        </is>
      </c>
      <c r="B459" s="12" t="inlineStr">
        <is>
          <t>Measuring Volume</t>
        </is>
      </c>
      <c r="C459" s="13" t="inlineStr">
        <is>
          <t>Measuring Volume: Gas Cylinder &amp; Displacement Technique [WS05.10]</t>
        </is>
      </c>
      <c r="D459" s="12" t="inlineStr">
        <is>
          <t xml:space="preserve">How to measure the volume of gas produced during an experiment. </t>
        </is>
      </c>
      <c r="E459" s="12" t="inlineStr">
        <is>
          <t>67a5a2ee-3a4d-419b-ac09-244fd3964e00</t>
        </is>
      </c>
    </row>
    <row r="460" ht="45" customHeight="1">
      <c r="A460" s="12" t="inlineStr">
        <is>
          <t>Working Scientifically</t>
        </is>
      </c>
      <c r="B460" s="12" t="inlineStr">
        <is>
          <t>Measuring Volume</t>
        </is>
      </c>
      <c r="C460" s="13" t="inlineStr">
        <is>
          <t>Measuring Volume: Solids [WS05.11]</t>
        </is>
      </c>
      <c r="D460" s="12" t="inlineStr">
        <is>
          <t xml:space="preserve">How to measure the volume of regular-shaped and irregular-shaped solids. </t>
        </is>
      </c>
      <c r="E460" s="12" t="inlineStr">
        <is>
          <t>462561a6-04b4-4aa0-b5a2-7a36528c368a</t>
        </is>
      </c>
    </row>
    <row r="461" ht="45" customHeight="1">
      <c r="A461" s="12" t="inlineStr">
        <is>
          <t>Working Scientifically</t>
        </is>
      </c>
      <c r="B461" s="12" t="inlineStr">
        <is>
          <t>Resolution of Apparatus</t>
        </is>
      </c>
      <c r="C461" s="13" t="inlineStr">
        <is>
          <t>Resolution of Apparatus [WS05.12]</t>
        </is>
      </c>
      <c r="D461" s="12" t="inlineStr">
        <is>
          <t xml:space="preserve">Explanation of the term 'resolution' and how to identify it for different scientific apparatus. 
</t>
        </is>
      </c>
      <c r="E461" s="12" t="inlineStr">
        <is>
          <t>a81fa129-4f97-468b-a40e-90157506145e</t>
        </is>
      </c>
    </row>
    <row r="462" ht="45" customHeight="1">
      <c r="A462" s="12" t="inlineStr">
        <is>
          <t>Working Scientifically</t>
        </is>
      </c>
      <c r="B462" s="12" t="inlineStr">
        <is>
          <t>Using a Bunsen Burner</t>
        </is>
      </c>
      <c r="C462" s="13" t="inlineStr">
        <is>
          <t>Using a Bunsen Burner [WS05.13]</t>
        </is>
      </c>
      <c r="D462" s="12" t="inlineStr">
        <is>
          <t>Details on the development of the Bunsen burner, why it is so useful and how to use it safely.</t>
        </is>
      </c>
      <c r="E462" s="12" t="inlineStr">
        <is>
          <t>76ca17c5-0fdd-4d6c-b6d2-92913e4ec01e</t>
        </is>
      </c>
    </row>
    <row r="463" ht="45" customHeight="1">
      <c r="A463" s="12" t="inlineStr">
        <is>
          <t>Working Scientifically</t>
        </is>
      </c>
      <c r="B463" s="12" t="inlineStr">
        <is>
          <t>Methods of Heating</t>
        </is>
      </c>
      <c r="C463" s="13" t="inlineStr">
        <is>
          <t>Methods of Heating [WS05.14]</t>
        </is>
      </c>
      <c r="D463" s="12" t="inlineStr">
        <is>
          <t>A look at the advantages and disadvantages of different methods of heating.</t>
        </is>
      </c>
      <c r="E463" s="12" t="inlineStr">
        <is>
          <t>12d8e14e-91d4-4bd2-94d4-07e01a35d1ab</t>
        </is>
      </c>
    </row>
    <row r="464" ht="45" customHeight="1">
      <c r="A464" s="12" t="inlineStr">
        <is>
          <t>Working Scientifically</t>
        </is>
      </c>
      <c r="B464" s="12" t="inlineStr">
        <is>
          <t>Safe &amp; Ethical Use of Living Organisms</t>
        </is>
      </c>
      <c r="C464" s="13" t="inlineStr">
        <is>
          <t>Safe &amp; Ethical Use of Living Organisms [WS05.15]</t>
        </is>
      </c>
      <c r="D464" s="12" t="inlineStr">
        <is>
          <t>Explain how to safely and ethically use living organisms to conduct scientific investigations.</t>
        </is>
      </c>
      <c r="E464" s="12" t="inlineStr">
        <is>
          <t>0a7d55d5-1067-4e25-967c-57b43ec2221b</t>
        </is>
      </c>
    </row>
    <row r="465" ht="45" customHeight="1">
      <c r="A465" s="12" t="inlineStr">
        <is>
          <t>Maths Skills</t>
        </is>
      </c>
      <c r="B465" s="12" t="inlineStr">
        <is>
          <t>Algebraic Terminology</t>
        </is>
      </c>
      <c r="C465" s="13" t="inlineStr">
        <is>
          <t>Algebraic Terminology [MF17.03]</t>
        </is>
      </c>
      <c r="D465" s="12" t="inlineStr">
        <is>
          <t>This nugget has learning material and questions covering the topic of Algebraic Terminology.</t>
        </is>
      </c>
      <c r="E465" s="12" t="inlineStr">
        <is>
          <t>f2256c8a-79d1-45ee-9077-66d68555cc6a</t>
        </is>
      </c>
    </row>
    <row r="466" ht="45" customHeight="1">
      <c r="A466" s="12" t="inlineStr">
        <is>
          <t>Maths Skills</t>
        </is>
      </c>
      <c r="B466" s="12" t="inlineStr">
        <is>
          <t>Area</t>
        </is>
      </c>
      <c r="C466" s="13" t="inlineStr">
        <is>
          <t>Area of Squares, Rectangles and Parallelograms [MF31.03]</t>
        </is>
      </c>
      <c r="D466" s="12" t="inlineStr">
        <is>
          <t>This nugget has learning material and questions covering the topic of the Area of Squares, Rectangles and Parallelograms.</t>
        </is>
      </c>
      <c r="E466" s="12" t="inlineStr">
        <is>
          <t>b730043c-6004-43d2-b60d-00ae3e7e70bf</t>
        </is>
      </c>
    </row>
    <row r="467" ht="45" customHeight="1">
      <c r="A467" s="12" t="inlineStr">
        <is>
          <t>Maths Skills</t>
        </is>
      </c>
      <c r="B467" s="12" t="inlineStr">
        <is>
          <t>Area</t>
        </is>
      </c>
      <c r="C467" s="13" t="inlineStr">
        <is>
          <t>Area of Triangles [MF31.05]</t>
        </is>
      </c>
      <c r="D467" s="12" t="inlineStr">
        <is>
          <t>This nugget has learning material and questions covering the topic of the Area of Triangles.</t>
        </is>
      </c>
      <c r="E467" s="12" t="inlineStr">
        <is>
          <t>6a1e573c-8343-4d84-88b7-da829a119cd9</t>
        </is>
      </c>
    </row>
    <row r="468" ht="45" customHeight="1">
      <c r="A468" s="12" t="inlineStr">
        <is>
          <t>Maths Skills</t>
        </is>
      </c>
      <c r="B468" s="12" t="inlineStr">
        <is>
          <t>Area</t>
        </is>
      </c>
      <c r="C468" s="13" t="inlineStr">
        <is>
          <t>Surface Area of Cuboids [MF35.01]</t>
        </is>
      </c>
      <c r="D468" s="12" t="inlineStr">
        <is>
          <t>This nugget has learning material and questions covering the topic of the Surface Area of Cuboids.</t>
        </is>
      </c>
      <c r="E468" s="12" t="inlineStr">
        <is>
          <t>a59e44c2-9829-48bc-98d9-32b9ff49968e</t>
        </is>
      </c>
    </row>
    <row r="469" ht="45" customHeight="1">
      <c r="A469" s="12" t="inlineStr">
        <is>
          <t>Maths Skills</t>
        </is>
      </c>
      <c r="B469" s="12" t="inlineStr">
        <is>
          <t>Bar Charts</t>
        </is>
      </c>
      <c r="C469" s="13" t="inlineStr">
        <is>
          <t>Bar Charts [MF50.04]</t>
        </is>
      </c>
      <c r="D469" s="12" t="inlineStr">
        <is>
          <t>This nugget has learning material and questions covering the topic of Bar Charts.</t>
        </is>
      </c>
      <c r="E469" s="12" t="inlineStr">
        <is>
          <t>b6c397fc-5a9f-4025-bf48-63a780bce147</t>
        </is>
      </c>
    </row>
    <row r="470" ht="45" customHeight="1">
      <c r="A470" s="12" t="inlineStr">
        <is>
          <t>Maths Skills</t>
        </is>
      </c>
      <c r="B470" s="12" t="inlineStr">
        <is>
          <t>Proportion</t>
        </is>
      </c>
      <c r="C470" s="13" t="inlineStr">
        <is>
          <t>Direct Proportion 1: Conversions [MF16.05]</t>
        </is>
      </c>
      <c r="D470" s="12" t="inlineStr">
        <is>
          <t>This nugget has learning material and questions covering the topic of Direct Proportion 1.</t>
        </is>
      </c>
      <c r="E470" s="12" t="inlineStr">
        <is>
          <t>5d2a4e1e-b9c6-4347-ae98-5df436cc17fe</t>
        </is>
      </c>
    </row>
    <row r="471" ht="45" customHeight="1">
      <c r="A471" s="12" t="inlineStr">
        <is>
          <t>Maths Skills</t>
        </is>
      </c>
      <c r="B471" s="12" t="inlineStr">
        <is>
          <t>Proportion</t>
        </is>
      </c>
      <c r="C471" s="13" t="inlineStr">
        <is>
          <t>Proportions on a Graph [MF16.09]</t>
        </is>
      </c>
      <c r="D471" s="12" t="inlineStr">
        <is>
          <t>This nugget has learning material and questions covering the topic of Proportions on a Graph.</t>
        </is>
      </c>
      <c r="E471" s="12" t="inlineStr">
        <is>
          <t>8a9953b5-e03e-4963-9121-7a83966bfd77</t>
        </is>
      </c>
    </row>
    <row r="472" ht="45" customHeight="1">
      <c r="A472" s="12" t="inlineStr">
        <is>
          <t>Maths Skills</t>
        </is>
      </c>
      <c r="B472" s="12" t="inlineStr">
        <is>
          <t>Estimation</t>
        </is>
      </c>
      <c r="C472" s="13" t="inlineStr">
        <is>
          <t>Estimating with Metric Units [MF36.03]</t>
        </is>
      </c>
      <c r="D472" s="12" t="inlineStr">
        <is>
          <t>This nugget has learning material and questions covering the topic of Estimating with Metric Units.</t>
        </is>
      </c>
      <c r="E472" s="12" t="inlineStr">
        <is>
          <t>d9565956-ae55-49b8-aa37-3e7c9e2f2e67</t>
        </is>
      </c>
    </row>
    <row r="473" ht="45" customHeight="1">
      <c r="A473" s="12" t="inlineStr">
        <is>
          <t>Maths Skills</t>
        </is>
      </c>
      <c r="B473" s="12" t="inlineStr">
        <is>
          <t>Gradient</t>
        </is>
      </c>
      <c r="C473" s="13" t="inlineStr">
        <is>
          <t>Finding the Gradient of a Line Segment: Using the Graph [MF23.08]</t>
        </is>
      </c>
      <c r="D473" s="12" t="inlineStr">
        <is>
          <t>This nugget has learning material and questions covering the topic of Finding the Gradient of a Line Segment: Using the Graph.</t>
        </is>
      </c>
      <c r="E473" s="12" t="inlineStr">
        <is>
          <t>b539239e-ac53-4d0a-b6a0-0514dc5aa5b2</t>
        </is>
      </c>
    </row>
    <row r="474" ht="45" customHeight="1">
      <c r="A474" s="12" t="inlineStr">
        <is>
          <t>Maths Skills</t>
        </is>
      </c>
      <c r="B474" s="12" t="inlineStr">
        <is>
          <t>Gradient</t>
        </is>
      </c>
      <c r="C474" s="13" t="inlineStr">
        <is>
          <t>Estimating Gradients [MH24.16]</t>
        </is>
      </c>
      <c r="D474" s="12" t="inlineStr">
        <is>
          <t>This nugget has learning material and questions covering the topic of Estimating Gradients.</t>
        </is>
      </c>
      <c r="E474" s="12" t="inlineStr">
        <is>
          <t>9ab3d7fd-2af0-497d-84d6-5fe309340a61</t>
        </is>
      </c>
    </row>
    <row r="475" ht="45" customHeight="1">
      <c r="A475" s="12" t="inlineStr">
        <is>
          <t>Maths Skills</t>
        </is>
      </c>
      <c r="B475" s="12" t="inlineStr">
        <is>
          <t>Outliers</t>
        </is>
      </c>
      <c r="C475" s="13" t="inlineStr">
        <is>
          <t>Scatter Graphs: Outliers [MF50.15]</t>
        </is>
      </c>
      <c r="D475" s="12" t="inlineStr">
        <is>
          <t>This nugget covers identifying outliers and the possible causes of an outlier on a scatter graph. It also covers what the effect of including an outlier has on the interpretation of correlation and drawing the line of best fit.</t>
        </is>
      </c>
      <c r="E475" s="12" t="inlineStr">
        <is>
          <t>0241e7a7-b962-4ac9-ac61-cd5906fcafa1</t>
        </is>
      </c>
    </row>
    <row r="476" ht="45" customHeight="1">
      <c r="A476" s="12" t="inlineStr">
        <is>
          <t>Maths Skills</t>
        </is>
      </c>
      <c r="B476" s="12" t="inlineStr">
        <is>
          <t>Averages</t>
        </is>
      </c>
      <c r="C476" s="13" t="inlineStr">
        <is>
          <t>Mean from Frequency Table [MF49.12]</t>
        </is>
      </c>
      <c r="D476" s="12" t="inlineStr">
        <is>
          <t>This nugget has learning material and questions covering the topic of Mean from Frequency Table.</t>
        </is>
      </c>
      <c r="E476" s="12" t="inlineStr">
        <is>
          <t>1949a57b-3256-4109-b00c-880acd7c69c7</t>
        </is>
      </c>
    </row>
    <row r="477" ht="45" customHeight="1">
      <c r="A477" s="12" t="inlineStr">
        <is>
          <t>Maths Skills</t>
        </is>
      </c>
      <c r="B477" s="12" t="inlineStr">
        <is>
          <t>Averages</t>
        </is>
      </c>
      <c r="C477" s="13" t="inlineStr">
        <is>
          <t>Mean 2: Decimals and Negatives [MF49.04]</t>
        </is>
      </c>
      <c r="D477" s="12" t="inlineStr">
        <is>
          <t>This nugget has learning material and questions covering the topic of Mean 2.</t>
        </is>
      </c>
      <c r="E477" s="12" t="inlineStr">
        <is>
          <t>3562309c-7c47-466f-b2cb-69607479baa4</t>
        </is>
      </c>
    </row>
    <row r="478" ht="45" customHeight="1">
      <c r="A478" s="12" t="inlineStr">
        <is>
          <t>Maths Skills</t>
        </is>
      </c>
      <c r="B478" s="12" t="inlineStr">
        <is>
          <t>Standard Form</t>
        </is>
      </c>
      <c r="C478" s="13" t="inlineStr">
        <is>
          <t>Ordinary to Standard Form [MF14.04]</t>
        </is>
      </c>
      <c r="D478" s="12" t="inlineStr">
        <is>
          <t>This nugget has learning material and questions covering the topic of Ordinary to Standard Form.</t>
        </is>
      </c>
      <c r="E478" s="12" t="inlineStr">
        <is>
          <t>921c0f8f-eb17-48cd-aa10-f85cf25d42f7</t>
        </is>
      </c>
    </row>
    <row r="479" ht="45" customHeight="1">
      <c r="A479" s="12" t="inlineStr">
        <is>
          <t>Maths Skills</t>
        </is>
      </c>
      <c r="B479" s="12" t="inlineStr">
        <is>
          <t>Standard Form</t>
        </is>
      </c>
      <c r="C479" s="13" t="inlineStr">
        <is>
          <t>Standard Form to Ordinary [MF14.03]</t>
        </is>
      </c>
      <c r="D479" s="12" t="inlineStr">
        <is>
          <t>This nugget has learning material and questions covering the topic of Standard Form to Ordinary.</t>
        </is>
      </c>
      <c r="E479" s="12" t="inlineStr">
        <is>
          <t>d9ff6a1c-d84e-494d-8806-cd7eaaab2ef4</t>
        </is>
      </c>
    </row>
    <row r="480" ht="45" customHeight="1">
      <c r="A480" s="12" t="inlineStr">
        <is>
          <t>Maths Skills</t>
        </is>
      </c>
      <c r="B480" s="12" t="inlineStr">
        <is>
          <t>Standard Form</t>
        </is>
      </c>
      <c r="C480" s="13" t="inlineStr">
        <is>
          <t>Standard Form: Worded problems with calculator [MF14.10]</t>
        </is>
      </c>
      <c r="D480" s="12" t="inlineStr">
        <is>
          <t>This nugget has learning material and questions covering the topic of solving Standard Form worded problems with a calculator.</t>
        </is>
      </c>
      <c r="E480" s="12" t="inlineStr">
        <is>
          <t>447f52d9-7f65-4a8b-bf13-0f0c6321d98c</t>
        </is>
      </c>
    </row>
    <row r="481" ht="45" customHeight="1">
      <c r="A481" s="12" t="inlineStr">
        <is>
          <t>Maths Skills</t>
        </is>
      </c>
      <c r="B481" s="12" t="inlineStr">
        <is>
          <t>Plans &amp; Elevations</t>
        </is>
      </c>
      <c r="C481" s="13" t="inlineStr">
        <is>
          <t>Plans and Elevations [MF33.04]</t>
        </is>
      </c>
      <c r="D481" s="12" t="inlineStr">
        <is>
          <t>This nugget has learning material and questions covering the topic of Plans and Elevations.</t>
        </is>
      </c>
      <c r="E481" s="12" t="inlineStr">
        <is>
          <t>17072aa4-4633-4dce-9593-2df94b580170</t>
        </is>
      </c>
    </row>
    <row r="482" ht="45" customHeight="1">
      <c r="A482" s="12" t="inlineStr">
        <is>
          <t>Maths Skills</t>
        </is>
      </c>
      <c r="B482" s="12" t="inlineStr">
        <is>
          <t>Plotting Graphs</t>
        </is>
      </c>
      <c r="C482" s="13" t="inlineStr">
        <is>
          <t>Plotting Straight Line Graphs: 4 Quadrants [MF23.07]</t>
        </is>
      </c>
      <c r="D482" s="12" t="inlineStr">
        <is>
          <t>This nugget has learning material and questions covering the topic of Plotting Straight Line Graphs: 4 Quadrants.</t>
        </is>
      </c>
      <c r="E482" s="12" t="inlineStr">
        <is>
          <t>0cde5f87-63db-44d9-9a80-8392640961da</t>
        </is>
      </c>
    </row>
    <row r="483" ht="45" customHeight="1">
      <c r="A483" s="12" t="inlineStr">
        <is>
          <t>Maths Skills</t>
        </is>
      </c>
      <c r="B483" s="12" t="inlineStr">
        <is>
          <t>Interpreting Graphs</t>
        </is>
      </c>
      <c r="C483" s="13" t="inlineStr">
        <is>
          <t>Real Life Graphs: Interpreting [MF24.12]</t>
        </is>
      </c>
      <c r="D483" s="12" t="inlineStr">
        <is>
          <t>This nugget has learning material and questions covering the topic of Real Life Graphs: Interpreting .</t>
        </is>
      </c>
      <c r="E483" s="12" t="inlineStr">
        <is>
          <t>b8d70c65-8d84-47ff-a725-2f88848122dd</t>
        </is>
      </c>
    </row>
    <row r="484" ht="45" customHeight="1">
      <c r="A484" s="12" t="inlineStr">
        <is>
          <t>Maths Skills</t>
        </is>
      </c>
      <c r="B484" s="12" t="inlineStr">
        <is>
          <t>Rearranging Formulae</t>
        </is>
      </c>
      <c r="C484" s="13" t="inlineStr">
        <is>
          <t>Rearranging Formulae: Two Step [MF21.06]</t>
        </is>
      </c>
      <c r="D484" s="12" t="inlineStr">
        <is>
          <t>This nugget has learning material and questions covering the topic of Rearranging Formulae: Two Step.</t>
        </is>
      </c>
      <c r="E484" s="12" t="inlineStr">
        <is>
          <t>e7d4a305-dc53-4073-ae97-db2a79dd9710</t>
        </is>
      </c>
    </row>
    <row r="485" ht="45" customHeight="1">
      <c r="A485" s="12" t="inlineStr">
        <is>
          <t>Maths Skills</t>
        </is>
      </c>
      <c r="B485" s="12" t="inlineStr">
        <is>
          <t>Rearranging Formulae</t>
        </is>
      </c>
      <c r="C485" s="13" t="inlineStr">
        <is>
          <t>Rearranging y = mx + c [MF23.15]</t>
        </is>
      </c>
      <c r="D485" s="12" t="inlineStr">
        <is>
          <t>This nugget has learning material and questions covering the topic of Rearranging y=mx+c.</t>
        </is>
      </c>
      <c r="E485" s="12" t="inlineStr">
        <is>
          <t>de7fcddf-9fd6-446f-bf34-321897f668bf</t>
        </is>
      </c>
    </row>
    <row r="486" ht="45" customHeight="1">
      <c r="A486" s="12" t="inlineStr">
        <is>
          <t>Maths Skills</t>
        </is>
      </c>
      <c r="B486" s="12" t="inlineStr">
        <is>
          <t>Rounding</t>
        </is>
      </c>
      <c r="C486" s="13" t="inlineStr">
        <is>
          <t>Rounding to Mixed Significant Figures [MF9.08]</t>
        </is>
      </c>
      <c r="D486" s="12" t="inlineStr">
        <is>
          <t>This nugget contains questions on rounding numbers to a different number of significant figures, including 1, 2, 3 and 4. It also includes basic calculations where the answer is rounded to a different number of significant figures.</t>
        </is>
      </c>
      <c r="E486" s="12" t="inlineStr">
        <is>
          <t>90e46c57-90f1-43ab-bd24-03224cc687c0</t>
        </is>
      </c>
    </row>
    <row r="487" ht="45" customHeight="1">
      <c r="A487" s="12" t="inlineStr">
        <is>
          <t>Maths Skills</t>
        </is>
      </c>
      <c r="B487" s="12" t="inlineStr">
        <is>
          <t>Ratios</t>
        </is>
      </c>
      <c r="C487" s="13" t="inlineStr">
        <is>
          <t>Simplifying Ratios with Units [MF15.06]</t>
        </is>
      </c>
      <c r="D487" s="12" t="inlineStr">
        <is>
          <t>This nugget has learning material and questions covering the topic of Simplifying Ratios with Units.</t>
        </is>
      </c>
      <c r="E487" s="12" t="inlineStr">
        <is>
          <t>dcb4b144-8764-4bd4-9c5d-18ffd70451ab</t>
        </is>
      </c>
    </row>
    <row r="488" ht="45" customHeight="1">
      <c r="A488" s="12" t="inlineStr">
        <is>
          <t>Maths Skills</t>
        </is>
      </c>
      <c r="B488" s="12" t="inlineStr">
        <is>
          <t>Solving Equations</t>
        </is>
      </c>
      <c r="C488" s="13" t="inlineStr">
        <is>
          <t>Solving Equations: One Step (+ – × ÷) [MF19.04]</t>
        </is>
      </c>
      <c r="D488" s="12" t="inlineStr">
        <is>
          <t>This nugget has learning material and questions covering the topic of Solving One Step Equations: mixed.</t>
        </is>
      </c>
      <c r="E488" s="12" t="inlineStr">
        <is>
          <t>814b0108-5ba5-4351-a6d8-f3b43ec5679a</t>
        </is>
      </c>
    </row>
    <row r="489" ht="45" customHeight="1">
      <c r="A489" s="12" t="inlineStr">
        <is>
          <t>Maths Skills</t>
        </is>
      </c>
      <c r="B489" s="12" t="inlineStr">
        <is>
          <t>Substitution</t>
        </is>
      </c>
      <c r="C489" s="13" t="inlineStr">
        <is>
          <t>Substitution into Expressions 3: Two Terms incl. Squares [MF17.15]</t>
        </is>
      </c>
      <c r="D489" s="12" t="inlineStr">
        <is>
          <t>This nugget has learning material and questions covering the topic of Substitution into Expressions 3.</t>
        </is>
      </c>
      <c r="E489" s="12" t="inlineStr">
        <is>
          <t>d6732310-1b59-45c5-b3e4-354b29cd73a7</t>
        </is>
      </c>
    </row>
    <row r="490" ht="45" customHeight="1">
      <c r="A490" s="12" t="inlineStr">
        <is>
          <t>Maths Skills</t>
        </is>
      </c>
      <c r="B490" s="12" t="inlineStr">
        <is>
          <t>Substitution</t>
        </is>
      </c>
      <c r="C490" s="13" t="inlineStr">
        <is>
          <t>Substituting into a Formula [MF21.02]</t>
        </is>
      </c>
      <c r="D490" s="12" t="inlineStr">
        <is>
          <t>This nugget has learning material and questions covering the topic of Substituting into a Formula.</t>
        </is>
      </c>
      <c r="E490" s="12" t="inlineStr">
        <is>
          <t>21cb7259-64cd-4bef-af6f-8e1207411f1d</t>
        </is>
      </c>
    </row>
    <row r="491" ht="45" customHeight="1">
      <c r="A491" s="12" t="inlineStr">
        <is>
          <t>Maths Skills</t>
        </is>
      </c>
      <c r="B491" s="12" t="inlineStr">
        <is>
          <t>Using a Ruler</t>
        </is>
      </c>
      <c r="C491" s="13" t="inlineStr">
        <is>
          <t>Using a Ruler [MF26.16]</t>
        </is>
      </c>
      <c r="D491" s="12" t="inlineStr">
        <is>
          <t xml:space="preserve">This nugget has questions on reading from a ruler to measure the length of a line segment in cm, to one decimal place. </t>
        </is>
      </c>
      <c r="E491" s="12" t="inlineStr">
        <is>
          <t>47f6e68e-d2d6-4504-88eb-aa6d7098880b</t>
        </is>
      </c>
    </row>
    <row r="492" ht="45" customHeight="1">
      <c r="A492" s="12" t="inlineStr">
        <is>
          <t>Maths Skills</t>
        </is>
      </c>
      <c r="B492" s="12" t="inlineStr">
        <is>
          <t>Volume</t>
        </is>
      </c>
      <c r="C492" s="13" t="inlineStr">
        <is>
          <t>Volume of Cubes and Cuboids [MF34.02]</t>
        </is>
      </c>
      <c r="D492" s="12" t="inlineStr">
        <is>
          <t>This nugget has learning material and questions covering the topic of the Volume of Cubes and Cuboids.</t>
        </is>
      </c>
      <c r="E492" s="12" t="inlineStr">
        <is>
          <t>620abbcb-221f-4760-9d90-1df267223a20</t>
        </is>
      </c>
    </row>
    <row r="493" ht="45" customHeight="1">
      <c r="A493" s="12" t="inlineStr">
        <is>
          <t>Maths Skills</t>
        </is>
      </c>
      <c r="B493" s="12" t="inlineStr">
        <is>
          <t>Histograms</t>
        </is>
      </c>
      <c r="C493" s="13" t="inlineStr">
        <is>
          <t>Histograms 1: Choosing Axes [MH61.03]</t>
        </is>
      </c>
      <c r="D493" s="12" t="inlineStr">
        <is>
          <t>This nugget has learning material and questions covering the topic of Histograms 1.</t>
        </is>
      </c>
      <c r="E493" s="12" t="inlineStr">
        <is>
          <t>1336ee15-6aec-4113-ad1b-43ab508f23a8</t>
        </is>
      </c>
    </row>
    <row r="494" ht="45" customHeight="1">
      <c r="A494" s="12" t="inlineStr">
        <is>
          <t>Maths Skills</t>
        </is>
      </c>
      <c r="B494" s="12" t="inlineStr">
        <is>
          <t>Temperature</t>
        </is>
      </c>
      <c r="C494" s="13" t="inlineStr">
        <is>
          <t>Temperature [MC2.16]</t>
        </is>
      </c>
      <c r="D494" s="12" t="inlineStr">
        <is>
          <t>This nugget has learning material and questions covering the topic of Temperature.</t>
        </is>
      </c>
      <c r="E494" s="12" t="inlineStr">
        <is>
          <t>f1c13dd2-4a7b-4f34-9c8f-0da62f8bc2b7</t>
        </is>
      </c>
    </row>
    <row r="495" ht="45" customHeight="1">
      <c r="A495" s="12" t="inlineStr">
        <is>
          <t>Maths Skills</t>
        </is>
      </c>
      <c r="B495" s="12" t="inlineStr">
        <is>
          <t>Scales</t>
        </is>
      </c>
      <c r="C495" s="13" t="inlineStr">
        <is>
          <t>Scales: Continuous Data [MF50.19]</t>
        </is>
      </c>
      <c r="D495" s="12" t="inlineStr">
        <is>
          <t>This nugget has learning material and questions covering the topic of selecting appropriate scales for graphing continuous data.</t>
        </is>
      </c>
      <c r="E495" s="12" t="inlineStr">
        <is>
          <t>3486b636-e197-4848-9de4-b4a7b2632fe6</t>
        </is>
      </c>
    </row>
    <row r="496" ht="45" customHeight="1">
      <c r="A496" s="12" t="inlineStr">
        <is>
          <t>Paper Reviews</t>
        </is>
      </c>
      <c r="B496" s="12" t="inlineStr">
        <is>
          <t>Paper Review A</t>
        </is>
      </c>
      <c r="C496" s="13" t="inlineStr">
        <is>
          <t>Paper Review 1: Chemistry - Set A [CH5.54]</t>
        </is>
      </c>
      <c r="D496" s="12" t="inlineStr">
        <is>
          <t>Chemistry Paper 1 Review for Combined Science AQA Trilogy Foundation Tier.</t>
        </is>
      </c>
      <c r="E496" s="12" t="inlineStr">
        <is>
          <t>2b188282-bbfc-499e-b3b0-7d1185dc58bf</t>
        </is>
      </c>
    </row>
    <row r="497" ht="45" customHeight="1">
      <c r="A497" s="12" t="inlineStr">
        <is>
          <t>Paper Reviews</t>
        </is>
      </c>
      <c r="B497" s="12" t="inlineStr">
        <is>
          <t>Paper Review B</t>
        </is>
      </c>
      <c r="C497" s="13" t="inlineStr">
        <is>
          <t>Paper Review 1: Chemistry - Set B [CH5.55]</t>
        </is>
      </c>
      <c r="D497" s="12" t="inlineStr">
        <is>
          <t>Chemistry Paper 1 Review for Combined Science AQA Trilogy Foundation Tier.</t>
        </is>
      </c>
      <c r="E497" s="12" t="inlineStr">
        <is>
          <t>e4dc0723-b7ae-4a87-9996-a68a97df8418</t>
        </is>
      </c>
    </row>
  </sheetData>
  <mergeCells count="1">
    <mergeCell ref="A6:E6"/>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E516"/>
  <sheetViews>
    <sheetView showGridLines="0" workbookViewId="0">
      <selection activeCell="A1" sqref="A1"/>
    </sheetView>
  </sheetViews>
  <sheetFormatPr baseColWidth="8" defaultRowHeight="15"/>
  <cols>
    <col width="32" customWidth="1" min="1" max="1"/>
    <col width="6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44e788bc-7f8c-4591-8201-d1825a979940</t>
        </is>
      </c>
    </row>
    <row r="3">
      <c r="A3" s="2" t="inlineStr">
        <is>
          <t>Combined Science GCSE: AQA Trilogy (F) – Physics</t>
        </is>
      </c>
      <c r="D3" s="3" t="inlineStr">
        <is>
          <t>Last updated: 17 July 2026</t>
        </is>
      </c>
    </row>
    <row r="4">
      <c r="A4" s="4" t="inlineStr">
        <is>
          <t>11 Topics   ·   93 Subtopics   ·   509 Nuggets   ·   59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Energy</t>
        </is>
      </c>
      <c r="B8" s="12" t="inlineStr">
        <is>
          <t>Energy Stores &amp; Transfers</t>
        </is>
      </c>
      <c r="C8" s="13" t="inlineStr">
        <is>
          <t>Diagnostic: Energy Stores &amp; Transfers [PH0.001]</t>
        </is>
      </c>
      <c r="D8" s="12" t="inlineStr">
        <is>
          <t>Diagnostic for systems and changing energy stores via energy pathways.</t>
        </is>
      </c>
      <c r="E8" s="12" t="inlineStr">
        <is>
          <t>8052cc16-c48b-4a05-9319-da71d61cd52d</t>
        </is>
      </c>
    </row>
    <row r="9" ht="45" customHeight="1">
      <c r="A9" s="12" t="inlineStr">
        <is>
          <t>Energy</t>
        </is>
      </c>
      <c r="B9" s="12" t="inlineStr">
        <is>
          <t>Energy Stores &amp; Transfers</t>
        </is>
      </c>
      <c r="C9" s="13" t="inlineStr">
        <is>
          <t>Energy Stores [PH1.01]</t>
        </is>
      </c>
      <c r="D9" s="12" t="inlineStr">
        <is>
          <t>Recall and describe the different energy stores.</t>
        </is>
      </c>
      <c r="E9" s="12" t="inlineStr">
        <is>
          <t>0e283bb6-298d-459b-b49d-8febdf81f969</t>
        </is>
      </c>
    </row>
    <row r="10" ht="45" customHeight="1">
      <c r="A10" s="12" t="inlineStr">
        <is>
          <t>Energy</t>
        </is>
      </c>
      <c r="B10" s="12" t="inlineStr">
        <is>
          <t>Energy Stores &amp; Transfers</t>
        </is>
      </c>
      <c r="C10" s="13" t="inlineStr">
        <is>
          <t>Systems in Physics [PH1.02]</t>
        </is>
      </c>
      <c r="D10" s="12" t="inlineStr">
        <is>
          <t>Describe the different systems used for models.</t>
        </is>
      </c>
      <c r="E10" s="12" t="inlineStr">
        <is>
          <t>6ca7e858-dcad-4625-a31b-c6a00ec16735</t>
        </is>
      </c>
    </row>
    <row r="11" ht="45" customHeight="1">
      <c r="A11" s="12" t="inlineStr">
        <is>
          <t>Energy</t>
        </is>
      </c>
      <c r="B11" s="12" t="inlineStr">
        <is>
          <t>Energy Stores &amp; Transfers</t>
        </is>
      </c>
      <c r="C11" s="13" t="inlineStr">
        <is>
          <t>Changing Energy Stores [PH1.03]</t>
        </is>
      </c>
      <c r="D11" s="12" t="inlineStr">
        <is>
          <t>Identify the conservation of energy and changes in energy stores.</t>
        </is>
      </c>
      <c r="E11" s="12" t="inlineStr">
        <is>
          <t>fc078b9c-bc3b-42d5-a138-8bbcb3e07376</t>
        </is>
      </c>
    </row>
    <row r="12" ht="45" customHeight="1">
      <c r="A12" s="12" t="inlineStr">
        <is>
          <t>Energy</t>
        </is>
      </c>
      <c r="B12" s="12" t="inlineStr">
        <is>
          <t>Energy Stores &amp; Transfers</t>
        </is>
      </c>
      <c r="C12" s="13" t="inlineStr">
        <is>
          <t>Energy Pathways [PH1.04]</t>
        </is>
      </c>
      <c r="D12" s="12" t="inlineStr">
        <is>
          <t>Identify and describe the different methods of energy transfer between stores.</t>
        </is>
      </c>
      <c r="E12" s="12" t="inlineStr">
        <is>
          <t>c6ed4108-0c05-40cb-915a-90857d43dd79</t>
        </is>
      </c>
    </row>
    <row r="13" ht="45" customHeight="1">
      <c r="A13" s="12" t="inlineStr">
        <is>
          <t>Energy</t>
        </is>
      </c>
      <c r="B13" s="12" t="inlineStr">
        <is>
          <t>Energy Stores &amp; Transfers</t>
        </is>
      </c>
      <c r="C13" s="13" t="inlineStr">
        <is>
          <t>Energy Pathways in a System [PH1.05]</t>
        </is>
      </c>
      <c r="D13" s="12" t="inlineStr">
        <is>
          <t>Evaluate energy pathways within different system models.</t>
        </is>
      </c>
      <c r="E13" s="12" t="inlineStr">
        <is>
          <t>f8c8e497-0307-4f43-8e9c-a999df99104f</t>
        </is>
      </c>
    </row>
    <row r="14" ht="45" customHeight="1">
      <c r="A14" s="12" t="inlineStr">
        <is>
          <t>Energy</t>
        </is>
      </c>
      <c r="B14" s="12" t="inlineStr">
        <is>
          <t>Energy Stores &amp; Transfers</t>
        </is>
      </c>
      <c r="C14" s="13" t="inlineStr">
        <is>
          <t>Energy Transfers: Mechanically Powered Torch [PK22.10]</t>
        </is>
      </c>
      <c r="D14" s="12" t="inlineStr">
        <is>
          <t>Describe the energy transfers in a mechanical torch.</t>
        </is>
      </c>
      <c r="E14" s="12" t="inlineStr">
        <is>
          <t>39061922-d524-4c61-ab2f-4723391f8854</t>
        </is>
      </c>
    </row>
    <row r="15" ht="45" customHeight="1">
      <c r="A15" s="12" t="inlineStr">
        <is>
          <t>Energy</t>
        </is>
      </c>
      <c r="B15" s="12" t="inlineStr">
        <is>
          <t>Calculating Energy Transfers I</t>
        </is>
      </c>
      <c r="C15" s="13" t="inlineStr">
        <is>
          <t>Diagnostic: Calculating Energy Transfers I [PH0.003]</t>
        </is>
      </c>
      <c r="D15" s="12" t="inlineStr">
        <is>
          <t>Diagnostic for calculating energy transfers including work, KE, GPE to EPE. No unit conversions are included.</t>
        </is>
      </c>
      <c r="E15" s="12" t="inlineStr">
        <is>
          <t>f8648661-2d98-49bd-89e5-1150cd62a92b</t>
        </is>
      </c>
    </row>
    <row r="16" ht="45" customHeight="1">
      <c r="A16" s="12" t="inlineStr">
        <is>
          <t>Energy</t>
        </is>
      </c>
      <c r="B16" s="12" t="inlineStr">
        <is>
          <t>Calculating Energy Transfers I</t>
        </is>
      </c>
      <c r="C16" s="13" t="inlineStr">
        <is>
          <t>Work Done [PK22.15]</t>
        </is>
      </c>
      <c r="D16" s="12" t="inlineStr">
        <is>
          <t xml:space="preserve">Describe work done and how it can change. </t>
        </is>
      </c>
      <c r="E16" s="12" t="inlineStr">
        <is>
          <t>ee809038-29be-4bc3-9a6f-eaadea7bc5a9</t>
        </is>
      </c>
    </row>
    <row r="17" ht="45" customHeight="1">
      <c r="A17" s="12" t="inlineStr">
        <is>
          <t>Energy</t>
        </is>
      </c>
      <c r="B17" s="12" t="inlineStr">
        <is>
          <t>Calculating Energy Transfers I</t>
        </is>
      </c>
      <c r="C17" s="13" t="inlineStr">
        <is>
          <t>Using W=Fs to Calculate Work I [PH1.06]</t>
        </is>
      </c>
      <c r="D17" s="12" t="inlineStr">
        <is>
          <t>Calculate work done using the equation W=Fd. Includes some application of knowledge but no unit conversions.</t>
        </is>
      </c>
      <c r="E17" s="12" t="inlineStr">
        <is>
          <t>9cab6590-dcf7-46be-a674-4cacb469b8ea</t>
        </is>
      </c>
    </row>
    <row r="18" ht="45" customHeight="1">
      <c r="A18" s="12" t="inlineStr">
        <is>
          <t>Energy</t>
        </is>
      </c>
      <c r="B18" s="12" t="inlineStr">
        <is>
          <t>Calculating Energy Transfers I</t>
        </is>
      </c>
      <c r="C18" s="13" t="inlineStr">
        <is>
          <t>Using E=½mv² to Calculate Kinetic Energy I [PH1.09]</t>
        </is>
      </c>
      <c r="D18" s="12" t="inlineStr">
        <is>
          <t>Calculate kinetic energy using the equation E=½mv². Includes some application of knowledge but no unit conversions.</t>
        </is>
      </c>
      <c r="E18" s="12" t="inlineStr">
        <is>
          <t>5670769f-6389-4d73-a3e3-94e23cf63a57</t>
        </is>
      </c>
    </row>
    <row r="19" ht="45" customHeight="1">
      <c r="A19" s="12" t="inlineStr">
        <is>
          <t>Energy</t>
        </is>
      </c>
      <c r="B19" s="12" t="inlineStr">
        <is>
          <t>Calculating Energy Transfers I</t>
        </is>
      </c>
      <c r="C19" s="13" t="inlineStr">
        <is>
          <t>Using E=mgh to Calculate Gravitational Potential Energy I [PH1.13]</t>
        </is>
      </c>
      <c r="D19" s="12" t="inlineStr">
        <is>
          <t>Calculate gravitational potential energy using the equation E=mgh. Includes some application of knowledge but no unit conversions.</t>
        </is>
      </c>
      <c r="E19" s="12" t="inlineStr">
        <is>
          <t>dd72a61c-9cee-4ed4-bd05-83119d12cf26</t>
        </is>
      </c>
    </row>
    <row r="20" ht="45" customHeight="1">
      <c r="A20" s="12" t="inlineStr">
        <is>
          <t>Energy</t>
        </is>
      </c>
      <c r="B20" s="12" t="inlineStr">
        <is>
          <t>Calculating Energy Transfers I</t>
        </is>
      </c>
      <c r="C20" s="13" t="inlineStr">
        <is>
          <t>Using E=½ke² to Calculate Elastic Potential Energy I [PH1.21]</t>
        </is>
      </c>
      <c r="D20" s="12" t="inlineStr">
        <is>
          <t>Calculate elastic potential energy using the equation E=½ke². Includes some application of knowledge but no unit conversions.</t>
        </is>
      </c>
      <c r="E20" s="12" t="inlineStr">
        <is>
          <t>af680dac-bb68-4232-ab82-03f40c38fb62</t>
        </is>
      </c>
    </row>
    <row r="21" ht="45" customHeight="1">
      <c r="A21" s="12" t="inlineStr">
        <is>
          <t>Energy</t>
        </is>
      </c>
      <c r="B21" s="12" t="inlineStr">
        <is>
          <t>Calculating Energy Transfers I</t>
        </is>
      </c>
      <c r="C21" s="13" t="inlineStr">
        <is>
          <t>Energy Transfers: KE to EPE [PH1.25]</t>
        </is>
      </c>
      <c r="D21" s="12" t="inlineStr">
        <is>
          <t>Describe energy transfers between kinetic and elastic potential energy stores.  Includes some application of knowledge.</t>
        </is>
      </c>
      <c r="E21" s="12" t="inlineStr">
        <is>
          <t>7eb9f6f5-0c35-431f-a0ef-76fbcf989484</t>
        </is>
      </c>
    </row>
    <row r="22" ht="45" customHeight="1">
      <c r="A22" s="12" t="inlineStr">
        <is>
          <t>Energy</t>
        </is>
      </c>
      <c r="B22" s="12" t="inlineStr">
        <is>
          <t>Calculating Energy Transfers I</t>
        </is>
      </c>
      <c r="C22" s="13" t="inlineStr">
        <is>
          <t>Calculating Energy Transfers: A Bouncing Ball I [PH1.27]</t>
        </is>
      </c>
      <c r="D22" s="12" t="inlineStr">
        <is>
          <t xml:space="preserve">Describe and explain the energy transfers involved in a bouncing ball (KE/GPE/EPE &amp; Thermal). Calculations, no unit conversions or rearranging. </t>
        </is>
      </c>
      <c r="E22" s="12" t="inlineStr">
        <is>
          <t>87c4c6bb-d513-474d-924c-474f9c23a7fe</t>
        </is>
      </c>
    </row>
    <row r="23" ht="45" customHeight="1">
      <c r="A23" s="12" t="inlineStr">
        <is>
          <t>Energy</t>
        </is>
      </c>
      <c r="B23" s="12" t="inlineStr">
        <is>
          <t>Calculating Energy Transfers II</t>
        </is>
      </c>
      <c r="C23" s="13" t="inlineStr">
        <is>
          <t>Diagnostic: Calculating Energy Transfers II [PH0.005]</t>
        </is>
      </c>
      <c r="D23" s="12" t="inlineStr">
        <is>
          <t>Diagnostic for calculating energy transfers including work, KE, GPE to EPE. Includes application and unit conversions.</t>
        </is>
      </c>
      <c r="E23" s="12" t="inlineStr">
        <is>
          <t>2b4b89cb-60e0-40e6-a1ba-4a7fc5165bce</t>
        </is>
      </c>
    </row>
    <row r="24" ht="45" customHeight="1">
      <c r="A24" s="12" t="inlineStr">
        <is>
          <t>Energy</t>
        </is>
      </c>
      <c r="B24" s="12" t="inlineStr">
        <is>
          <t>Calculating Energy Transfers II</t>
        </is>
      </c>
      <c r="C24" s="13" t="inlineStr">
        <is>
          <t>Using W=Fs to Calculate Work II [PH1.07]</t>
        </is>
      </c>
      <c r="D24" s="12" t="inlineStr">
        <is>
          <t>Calculate work done using the equation W=Fd. Includes application and unit conversions.</t>
        </is>
      </c>
      <c r="E24" s="12" t="inlineStr">
        <is>
          <t>632733c8-f4cd-41f4-b40a-f3de1b325a34</t>
        </is>
      </c>
    </row>
    <row r="25" ht="45" customHeight="1">
      <c r="A25" s="12" t="inlineStr">
        <is>
          <t>Energy</t>
        </is>
      </c>
      <c r="B25" s="12" t="inlineStr">
        <is>
          <t>Calculating Energy Transfers II</t>
        </is>
      </c>
      <c r="C25" s="13" t="inlineStr">
        <is>
          <t>Using E=½mv² to Calculate Kinetic Energy II [PH1.10]</t>
        </is>
      </c>
      <c r="D25" s="12" t="inlineStr">
        <is>
          <t>Calculate kinetic energy using the equation E=½mv². Includes application and unit conversions.</t>
        </is>
      </c>
      <c r="E25" s="12" t="inlineStr">
        <is>
          <t>544bb8b5-c4f3-4535-ab28-e66bd2c2b80a</t>
        </is>
      </c>
    </row>
    <row r="26" ht="45" customHeight="1">
      <c r="A26" s="12" t="inlineStr">
        <is>
          <t>Energy</t>
        </is>
      </c>
      <c r="B26" s="12" t="inlineStr">
        <is>
          <t>Calculating Energy Transfers II</t>
        </is>
      </c>
      <c r="C26" s="13" t="inlineStr">
        <is>
          <t>Using E=mgh to Calculate Gravitational Potential Energy II [PH1.14]</t>
        </is>
      </c>
      <c r="D26" s="12" t="inlineStr">
        <is>
          <t>Calculate gravitational potential energy using the equation E=mgh. Includes application and unit conversions.</t>
        </is>
      </c>
      <c r="E26" s="12" t="inlineStr">
        <is>
          <t>b8d1da1f-2d2a-4dc9-8170-909061fb9ad9</t>
        </is>
      </c>
    </row>
    <row r="27" ht="45" customHeight="1">
      <c r="A27" s="12" t="inlineStr">
        <is>
          <t>Energy</t>
        </is>
      </c>
      <c r="B27" s="12" t="inlineStr">
        <is>
          <t>Calculating Energy Transfers II</t>
        </is>
      </c>
      <c r="C27" s="13" t="inlineStr">
        <is>
          <t>Using E=½ke² to Calculate Elastic Potential Energy II [PH1.22]</t>
        </is>
      </c>
      <c r="D27" s="12" t="inlineStr">
        <is>
          <t>Calculate elastic potential energy using the equation E=½ke². Includes application and unit conversions.</t>
        </is>
      </c>
      <c r="E27" s="12" t="inlineStr">
        <is>
          <t>a87bff3e-6c0e-465f-ac12-307c6ab07ba5</t>
        </is>
      </c>
    </row>
    <row r="28" ht="45" customHeight="1">
      <c r="A28" s="12" t="inlineStr">
        <is>
          <t>Energy</t>
        </is>
      </c>
      <c r="B28" s="12" t="inlineStr">
        <is>
          <t>Calculating Energy Transfers III</t>
        </is>
      </c>
      <c r="C28" s="13" t="inlineStr">
        <is>
          <t>Diagnostic: Calculating Energy Transfers III [PH0.007]</t>
        </is>
      </c>
      <c r="D28" s="12" t="inlineStr">
        <is>
          <t>Diagnostic for calculating energy transfers including work, KE, GPE to EPE. Includes rearranging equations and unit conversions.</t>
        </is>
      </c>
      <c r="E28" s="12" t="inlineStr">
        <is>
          <t>c6fe264d-2269-400d-93fe-9ce1ec833b15</t>
        </is>
      </c>
    </row>
    <row r="29" ht="45" customHeight="1">
      <c r="A29" s="12" t="inlineStr">
        <is>
          <t>Energy</t>
        </is>
      </c>
      <c r="B29" s="12" t="inlineStr">
        <is>
          <t>Calculating Energy Transfers III</t>
        </is>
      </c>
      <c r="C29" s="13" t="inlineStr">
        <is>
          <t>Rearranging the W=Fs Equation [PH1.08]</t>
        </is>
      </c>
      <c r="D29" s="12" t="inlineStr">
        <is>
          <t xml:space="preserve">Rearrange W=Fd to find force and distance, includes unit conversions. </t>
        </is>
      </c>
      <c r="E29" s="12" t="inlineStr">
        <is>
          <t>b081c3ca-ece1-4ec4-a467-fda8c84cb705</t>
        </is>
      </c>
    </row>
    <row r="30" ht="45" customHeight="1">
      <c r="A30" s="12" t="inlineStr">
        <is>
          <t>Energy</t>
        </is>
      </c>
      <c r="B30" s="12" t="inlineStr">
        <is>
          <t>Calculating Energy Transfers III</t>
        </is>
      </c>
      <c r="C30" s="13" t="inlineStr">
        <is>
          <t>Rearranging the E=½mv² Equation I [PH1.11]</t>
        </is>
      </c>
      <c r="D30" s="12" t="inlineStr">
        <is>
          <t>Rearrange E=½mv² to find mass, includes unit conversions.</t>
        </is>
      </c>
      <c r="E30" s="12" t="inlineStr">
        <is>
          <t>15c09999-4e2a-449e-b8ff-dae12c9b850b</t>
        </is>
      </c>
    </row>
    <row r="31" ht="45" customHeight="1">
      <c r="A31" s="12" t="inlineStr">
        <is>
          <t>Energy</t>
        </is>
      </c>
      <c r="B31" s="12" t="inlineStr">
        <is>
          <t>Calculating Energy Transfers III</t>
        </is>
      </c>
      <c r="C31" s="13" t="inlineStr">
        <is>
          <t>Rearranging the E=mgh Equation I [PH1.15]</t>
        </is>
      </c>
      <c r="D31" s="12" t="inlineStr">
        <is>
          <t xml:space="preserve">Rearrange E=mgh to find mass, includes unit conversions. </t>
        </is>
      </c>
      <c r="E31" s="12" t="inlineStr">
        <is>
          <t>f3a5c686-9ff7-4f04-bf5b-f5ffccdeb98e</t>
        </is>
      </c>
    </row>
    <row r="32" ht="45" customHeight="1">
      <c r="A32" s="12" t="inlineStr">
        <is>
          <t>Energy</t>
        </is>
      </c>
      <c r="B32" s="12" t="inlineStr">
        <is>
          <t>Calculating Energy Transfers III</t>
        </is>
      </c>
      <c r="C32" s="13" t="inlineStr">
        <is>
          <t>Rearranging the E=mgh Equation II [PH1.16]</t>
        </is>
      </c>
      <c r="D32" s="12" t="inlineStr">
        <is>
          <t xml:space="preserve">Rearrange E=mgh to find height, includes unit conversions. </t>
        </is>
      </c>
      <c r="E32" s="12" t="inlineStr">
        <is>
          <t>d9121478-4f93-47db-a097-ecc727e42d15</t>
        </is>
      </c>
    </row>
    <row r="33" ht="45" customHeight="1">
      <c r="A33" s="12" t="inlineStr">
        <is>
          <t>Energy</t>
        </is>
      </c>
      <c r="B33" s="12" t="inlineStr">
        <is>
          <t>Calculating Energy Transfers III</t>
        </is>
      </c>
      <c r="C33" s="13" t="inlineStr">
        <is>
          <t>Rearranging the E=mgh Equation III [PH1.17]</t>
        </is>
      </c>
      <c r="D33" s="12" t="inlineStr">
        <is>
          <t xml:space="preserve">Rearrange E=mgh to find gravitational field strength, includes unit conversions. </t>
        </is>
      </c>
      <c r="E33" s="12" t="inlineStr">
        <is>
          <t>42dc2018-511d-4b72-9fbc-7b1e1edc0c39</t>
        </is>
      </c>
    </row>
    <row r="34" ht="45" customHeight="1">
      <c r="A34" s="12" t="inlineStr">
        <is>
          <t>Energy</t>
        </is>
      </c>
      <c r="B34" s="12" t="inlineStr">
        <is>
          <t>Calculating Energy Transfers III</t>
        </is>
      </c>
      <c r="C34" s="13" t="inlineStr">
        <is>
          <t>Energy Transfers: KE to GPE [PH1.18]</t>
        </is>
      </c>
      <c r="D34" s="12" t="inlineStr">
        <is>
          <t>Describe energy transfers between kinetic and gravitational potential energy stores. Includes some application of knowledge.</t>
        </is>
      </c>
      <c r="E34" s="12" t="inlineStr">
        <is>
          <t>7d858ae4-da0a-4203-bcdb-5b825c98f291</t>
        </is>
      </c>
    </row>
    <row r="35" ht="45" customHeight="1">
      <c r="A35" s="12" t="inlineStr">
        <is>
          <t>Energy</t>
        </is>
      </c>
      <c r="B35" s="12" t="inlineStr">
        <is>
          <t>Calculating Energy Transfers III</t>
        </is>
      </c>
      <c r="C35" s="13" t="inlineStr">
        <is>
          <t>Calculating Energy Transfers: KE to GPE [PH1.19]</t>
        </is>
      </c>
      <c r="D35" s="12" t="inlineStr">
        <is>
          <t>Describe and explain energy transfers between kinetic and gravitational potential energy stores. Includes application, unit conversions and calculations.</t>
        </is>
      </c>
      <c r="E35" s="12" t="inlineStr">
        <is>
          <t>97f30611-a137-42b4-9f5b-eb6b9f1a6fab</t>
        </is>
      </c>
    </row>
    <row r="36" ht="45" customHeight="1">
      <c r="A36" s="12" t="inlineStr">
        <is>
          <t>Energy</t>
        </is>
      </c>
      <c r="B36" s="12" t="inlineStr">
        <is>
          <t>Calculating Energy Transfers III</t>
        </is>
      </c>
      <c r="C36" s="13" t="inlineStr">
        <is>
          <t>Rearranging the E=½ke² Equation I [PH1.23]</t>
        </is>
      </c>
      <c r="D36" s="12" t="inlineStr">
        <is>
          <t xml:space="preserve">Rearrange E=½ke² to find spring constant, includes unit conversions. </t>
        </is>
      </c>
      <c r="E36" s="12" t="inlineStr">
        <is>
          <t>165d88e3-d843-4b81-ac0c-d1570f190835</t>
        </is>
      </c>
    </row>
    <row r="37" ht="45" customHeight="1">
      <c r="A37" s="12" t="inlineStr">
        <is>
          <t>Energy</t>
        </is>
      </c>
      <c r="B37" s="12" t="inlineStr">
        <is>
          <t>Calculating Energy Transfers III</t>
        </is>
      </c>
      <c r="C37" s="13" t="inlineStr">
        <is>
          <t>Calculating Energy Transfers: KE to EPE [PH1.26]</t>
        </is>
      </c>
      <c r="D37" s="12" t="inlineStr">
        <is>
          <t>Describe and explain energy transfers between kinetic and elastic potential energy stores. Includes application, unit conversions and calculations.</t>
        </is>
      </c>
      <c r="E37" s="12" t="inlineStr">
        <is>
          <t>700230d1-647b-40ab-8bbc-da19dd2ced3f</t>
        </is>
      </c>
    </row>
    <row r="38" ht="45" customHeight="1">
      <c r="A38" s="12" t="inlineStr">
        <is>
          <t>Energy</t>
        </is>
      </c>
      <c r="B38" s="12" t="inlineStr">
        <is>
          <t>Calculating Energy Transfers III</t>
        </is>
      </c>
      <c r="C38" s="13" t="inlineStr">
        <is>
          <t>Calculating Energy Transfers: A Bouncing Ball II [PH1.28]</t>
        </is>
      </c>
      <c r="D38" s="12" t="inlineStr">
        <is>
          <t xml:space="preserve">Describe and explain the energy transfers involved in a bouncing ball (KE/GPE/EPE &amp; Thermal). Includes multi step calculations, unit conversions and rearranging. </t>
        </is>
      </c>
      <c r="E38" s="12" t="inlineStr">
        <is>
          <t>c3ef65f3-1399-4d91-9507-63c2486e1b85</t>
        </is>
      </c>
    </row>
    <row r="39" ht="45" customHeight="1">
      <c r="A39" s="12" t="inlineStr">
        <is>
          <t>Energy</t>
        </is>
      </c>
      <c r="B39" s="12" t="inlineStr">
        <is>
          <t>Power</t>
        </is>
      </c>
      <c r="C39" s="13" t="inlineStr">
        <is>
          <t>Diagnostic: Power [PH0.011]</t>
        </is>
      </c>
      <c r="D39" s="12" t="inlineStr">
        <is>
          <t>Diagnostic for power and calculating it using P=E/t &amp; P=W/t.</t>
        </is>
      </c>
      <c r="E39" s="12" t="inlineStr">
        <is>
          <t>2c629d15-516a-4da5-9e4f-4d981069b27d</t>
        </is>
      </c>
    </row>
    <row r="40" ht="45" customHeight="1">
      <c r="A40" s="12" t="inlineStr">
        <is>
          <t>Energy</t>
        </is>
      </c>
      <c r="B40" s="12" t="inlineStr">
        <is>
          <t>Power</t>
        </is>
      </c>
      <c r="C40" s="13" t="inlineStr">
        <is>
          <t>Power [PH1.30]</t>
        </is>
      </c>
      <c r="D40" s="12" t="inlineStr">
        <is>
          <t>Define power in relation to energy and time.</t>
        </is>
      </c>
      <c r="E40" s="12" t="inlineStr">
        <is>
          <t>054c30ef-7d08-40c9-aabe-e91c4c747635</t>
        </is>
      </c>
    </row>
    <row r="41" ht="45" customHeight="1">
      <c r="A41" s="12" t="inlineStr">
        <is>
          <t>Energy</t>
        </is>
      </c>
      <c r="B41" s="12" t="inlineStr">
        <is>
          <t>Power</t>
        </is>
      </c>
      <c r="C41" s="13" t="inlineStr">
        <is>
          <t>Using P=E/t to Calculate Power I [PH1.31]</t>
        </is>
      </c>
      <c r="D41" s="12" t="inlineStr">
        <is>
          <t>Calculate power using the equation P=E/t. Includes some application of knowledge but no unit conversions.</t>
        </is>
      </c>
      <c r="E41" s="12" t="inlineStr">
        <is>
          <t>61b7f664-b94e-4334-a514-518f107ccc15</t>
        </is>
      </c>
    </row>
    <row r="42" ht="45" customHeight="1">
      <c r="A42" s="12" t="inlineStr">
        <is>
          <t>Energy</t>
        </is>
      </c>
      <c r="B42" s="12" t="inlineStr">
        <is>
          <t>Power</t>
        </is>
      </c>
      <c r="C42" s="13" t="inlineStr">
        <is>
          <t>Using P=E/t to Calculate Power II [PH1.32]</t>
        </is>
      </c>
      <c r="D42" s="12" t="inlineStr">
        <is>
          <t>Calculate power using the equation P=E/t. Includes application and unit conversions.</t>
        </is>
      </c>
      <c r="E42" s="12" t="inlineStr">
        <is>
          <t>b411a968-4158-41f2-9011-4b77a1776933</t>
        </is>
      </c>
    </row>
    <row r="43" ht="45" customHeight="1">
      <c r="A43" s="12" t="inlineStr">
        <is>
          <t>Energy</t>
        </is>
      </c>
      <c r="B43" s="12" t="inlineStr">
        <is>
          <t>Power</t>
        </is>
      </c>
      <c r="C43" s="13" t="inlineStr">
        <is>
          <t>Rearranging the P=E/t Equation [PH1.33]</t>
        </is>
      </c>
      <c r="D43" s="12" t="inlineStr">
        <is>
          <t xml:space="preserve">Rearrange P=E/t to find energy transferred and time, includes unit conversions. </t>
        </is>
      </c>
      <c r="E43" s="12" t="inlineStr">
        <is>
          <t>1b039a69-4bf9-4621-9b5f-8b67b47e3390</t>
        </is>
      </c>
    </row>
    <row r="44" ht="45" customHeight="1">
      <c r="A44" s="12" t="inlineStr">
        <is>
          <t>Energy</t>
        </is>
      </c>
      <c r="B44" s="12" t="inlineStr">
        <is>
          <t>Power</t>
        </is>
      </c>
      <c r="C44" s="13" t="inlineStr">
        <is>
          <t>Using P=W/t to Calculate Power I [PH1.34]</t>
        </is>
      </c>
      <c r="D44" s="12" t="inlineStr">
        <is>
          <t>Calculate power combining the equations P=W/t and W=Fd. Includes some application of knowledge but no unit conversions.</t>
        </is>
      </c>
      <c r="E44" s="12" t="inlineStr">
        <is>
          <t>283776eb-8ac7-4a03-89a4-9be25e5aa492</t>
        </is>
      </c>
    </row>
    <row r="45" ht="45" customHeight="1">
      <c r="A45" s="12" t="inlineStr">
        <is>
          <t>Energy</t>
        </is>
      </c>
      <c r="B45" s="12" t="inlineStr">
        <is>
          <t>Power</t>
        </is>
      </c>
      <c r="C45" s="13" t="inlineStr">
        <is>
          <t>Using P=W/t to Calculate Power II [PH1.35]</t>
        </is>
      </c>
      <c r="D45" s="12" t="inlineStr">
        <is>
          <t>Calculate power combining the equations P=W/t and W=Fd. Includes application and unit conversions.</t>
        </is>
      </c>
      <c r="E45" s="12" t="inlineStr">
        <is>
          <t>6444d18e-c3ee-4515-8b04-2bd8c03a71eb</t>
        </is>
      </c>
    </row>
    <row r="46" ht="45" customHeight="1">
      <c r="A46" s="12" t="inlineStr">
        <is>
          <t>Energy</t>
        </is>
      </c>
      <c r="B46" s="12" t="inlineStr">
        <is>
          <t>Power</t>
        </is>
      </c>
      <c r="C46" s="13" t="inlineStr">
        <is>
          <t>Rearranging the P=W/t Equation [PH1.36]</t>
        </is>
      </c>
      <c r="D46" s="12" t="inlineStr">
        <is>
          <t>Rearrange P=W/t to find work done and time, includes unit conversions.</t>
        </is>
      </c>
      <c r="E46" s="12" t="inlineStr">
        <is>
          <t>18245c5b-2325-4a27-80ed-e0fada6f93ed</t>
        </is>
      </c>
    </row>
    <row r="47" ht="45" customHeight="1">
      <c r="A47" s="12" t="inlineStr">
        <is>
          <t>Energy</t>
        </is>
      </c>
      <c r="B47" s="12" t="inlineStr">
        <is>
          <t>Specific Heat Capacity</t>
        </is>
      </c>
      <c r="C47" s="13" t="inlineStr">
        <is>
          <t>Diagnostic: Specific Heat Capacity [PH0.013]</t>
        </is>
      </c>
      <c r="D47" s="12" t="inlineStr">
        <is>
          <t>Diagnostic for specific heat capacity and the associated required practicals.</t>
        </is>
      </c>
      <c r="E47" s="12" t="inlineStr">
        <is>
          <t>84f1c3ca-1095-4642-8170-881664240ae8</t>
        </is>
      </c>
    </row>
    <row r="48" ht="45" customHeight="1">
      <c r="A48" s="12" t="inlineStr">
        <is>
          <t>Energy</t>
        </is>
      </c>
      <c r="B48" s="12" t="inlineStr">
        <is>
          <t>Specific Heat Capacity</t>
        </is>
      </c>
      <c r="C48" s="13" t="inlineStr">
        <is>
          <t>Thermal Energy &amp; Temperature [PH1.37]</t>
        </is>
      </c>
      <c r="D48" s="12" t="inlineStr">
        <is>
          <t>Identify the difference between thermal energy and temperature.</t>
        </is>
      </c>
      <c r="E48" s="12" t="inlineStr">
        <is>
          <t>2dd659d5-37c9-4092-acc6-a204f7c3c9ee</t>
        </is>
      </c>
    </row>
    <row r="49" ht="45" customHeight="1">
      <c r="A49" s="12" t="inlineStr">
        <is>
          <t>Energy</t>
        </is>
      </c>
      <c r="B49" s="12" t="inlineStr">
        <is>
          <t>Specific Heat Capacity</t>
        </is>
      </c>
      <c r="C49" s="13" t="inlineStr">
        <is>
          <t>Direction of Thermal Energy Transfer [PH1.39]</t>
        </is>
      </c>
      <c r="D49" s="12" t="inlineStr">
        <is>
          <t>Describe how the direction of thermal energy transfer.</t>
        </is>
      </c>
      <c r="E49" s="12" t="inlineStr">
        <is>
          <t>c00dea3e-2760-490c-bc44-816db400ffa4</t>
        </is>
      </c>
    </row>
    <row r="50" ht="45" customHeight="1">
      <c r="A50" s="12" t="inlineStr">
        <is>
          <t>Energy</t>
        </is>
      </c>
      <c r="B50" s="12" t="inlineStr">
        <is>
          <t>Specific Heat Capacity</t>
        </is>
      </c>
      <c r="C50" s="13" t="inlineStr">
        <is>
          <t>Specific Heat Capacity [PH1.40]</t>
        </is>
      </c>
      <c r="D50" s="12" t="inlineStr">
        <is>
          <t>Describe the specific heat capacity of a material.</t>
        </is>
      </c>
      <c r="E50" s="12" t="inlineStr">
        <is>
          <t>528961b1-b760-4c19-b12d-000db99283b8</t>
        </is>
      </c>
    </row>
    <row r="51" ht="45" customHeight="1">
      <c r="A51" s="12" t="inlineStr">
        <is>
          <t>Energy</t>
        </is>
      </c>
      <c r="B51" s="12" t="inlineStr">
        <is>
          <t>Specific Heat Capacity</t>
        </is>
      </c>
      <c r="C51" s="13" t="inlineStr">
        <is>
          <t>Using the Specific Heat Capacity Equation I [PH1.41]</t>
        </is>
      </c>
      <c r="D51" s="12" t="inlineStr">
        <is>
          <t>Use the specific heat capacity equation E=mcθ. Includes some application of knowledge but no unit conversions.</t>
        </is>
      </c>
      <c r="E51" s="12" t="inlineStr">
        <is>
          <t>b8176116-1256-4761-9541-86d0c2d40a27</t>
        </is>
      </c>
    </row>
    <row r="52" ht="45" customHeight="1">
      <c r="A52" s="12" t="inlineStr">
        <is>
          <t>Energy</t>
        </is>
      </c>
      <c r="B52" s="12" t="inlineStr">
        <is>
          <t>Specific Heat Capacity</t>
        </is>
      </c>
      <c r="C52" s="13" t="inlineStr">
        <is>
          <t>Using the Specific Heat Capacity Equation II [PH1.42]</t>
        </is>
      </c>
      <c r="D52" s="12" t="inlineStr">
        <is>
          <t>Use the equation involving specific heat capacity E=mcθ. Includes unit conversions.</t>
        </is>
      </c>
      <c r="E52" s="12" t="inlineStr">
        <is>
          <t>698d5f2d-6b5b-4f32-aeb7-629de8947f48</t>
        </is>
      </c>
    </row>
    <row r="53" ht="45" customHeight="1">
      <c r="A53" s="12" t="inlineStr">
        <is>
          <t>Energy</t>
        </is>
      </c>
      <c r="B53" s="12" t="inlineStr">
        <is>
          <t>Specific Heat Capacity</t>
        </is>
      </c>
      <c r="C53" s="13" t="inlineStr">
        <is>
          <t>Rearranging the Specific Heat Capacity Equation [PH1.43]</t>
        </is>
      </c>
      <c r="D53" s="12" t="inlineStr">
        <is>
          <t>Rearrange E=mcθ to find mass, temperature change and specific heat capacity. Includes unit conversions.</t>
        </is>
      </c>
      <c r="E53" s="12" t="inlineStr">
        <is>
          <t>e25e3573-2094-420b-8484-ef14ace063b6</t>
        </is>
      </c>
    </row>
    <row r="54" ht="45" customHeight="1">
      <c r="A54" s="12" t="inlineStr">
        <is>
          <t>Energy</t>
        </is>
      </c>
      <c r="B54" s="12" t="inlineStr">
        <is>
          <t>Specific Heat Capacity</t>
        </is>
      </c>
      <c r="C54" s="13" t="inlineStr">
        <is>
          <t>Required Practical 14: Specific Heat Capacity of Solids I [PH1.46]</t>
        </is>
      </c>
      <c r="D54" s="12" t="inlineStr">
        <is>
          <t>Investigate the specific heat capacity of solids for required practical 14. This version of the practical uses a joulemeter to measure the energy transferred.</t>
        </is>
      </c>
      <c r="E54" s="12" t="inlineStr">
        <is>
          <t>93384b60-73b7-4853-b825-e5b9a2e3aff5</t>
        </is>
      </c>
    </row>
    <row r="55" ht="45" customHeight="1">
      <c r="A55" s="12" t="inlineStr">
        <is>
          <t>Energy</t>
        </is>
      </c>
      <c r="B55" s="12" t="inlineStr">
        <is>
          <t>Specific Heat Capacity</t>
        </is>
      </c>
      <c r="C55" s="13" t="inlineStr">
        <is>
          <t>Required Practical 14: Specific Heat Capacity of Liquids I [PH1.47]</t>
        </is>
      </c>
      <c r="D55" s="12" t="inlineStr">
        <is>
          <t>Investigate the specific heat capacity of liquids for required practical 14. This version of the practical uses a joulemeter to measure the energy transferred.</t>
        </is>
      </c>
      <c r="E55" s="12" t="inlineStr">
        <is>
          <t>88cdf5b0-3c31-4e64-9503-204a24e5befb</t>
        </is>
      </c>
    </row>
    <row r="56" ht="45" customHeight="1">
      <c r="A56" s="12" t="inlineStr">
        <is>
          <t>Energy</t>
        </is>
      </c>
      <c r="B56" s="12" t="inlineStr">
        <is>
          <t>Energy Transfers &amp; Efficiency</t>
        </is>
      </c>
      <c r="C56" s="13" t="inlineStr">
        <is>
          <t>Diagnostic: Energy Transfers &amp; Efficiency [PH0.017]</t>
        </is>
      </c>
      <c r="D56" s="12" t="inlineStr">
        <is>
          <t>Diagnostic for energy transfers, how to reduce energy transfers and efficiency.</t>
        </is>
      </c>
      <c r="E56" s="12" t="inlineStr">
        <is>
          <t>c75075e9-ae96-49fd-9b5b-240b7eb2b9b1</t>
        </is>
      </c>
    </row>
    <row r="57" ht="45" customHeight="1">
      <c r="A57" s="12" t="inlineStr">
        <is>
          <t>Energy</t>
        </is>
      </c>
      <c r="B57" s="12" t="inlineStr">
        <is>
          <t>Energy Transfers &amp; Efficiency</t>
        </is>
      </c>
      <c r="C57" s="13" t="inlineStr">
        <is>
          <t>Energy Transfers by Heating: Conduction [PH1.48]</t>
        </is>
      </c>
      <c r="D57" s="12" t="inlineStr">
        <is>
          <t>Describe energy transfers in solids by conduction.</t>
        </is>
      </c>
      <c r="E57" s="12" t="inlineStr">
        <is>
          <t>ef63f094-6029-47dd-85df-4c3bc997debb</t>
        </is>
      </c>
    </row>
    <row r="58" ht="45" customHeight="1">
      <c r="A58" s="12" t="inlineStr">
        <is>
          <t>Energy</t>
        </is>
      </c>
      <c r="B58" s="12" t="inlineStr">
        <is>
          <t>Energy Transfers &amp; Efficiency</t>
        </is>
      </c>
      <c r="C58" s="13" t="inlineStr">
        <is>
          <t>Practical: Thermal Conductivity of Metal Rods [PH1.89]</t>
        </is>
      </c>
      <c r="D58" s="12" t="inlineStr">
        <is>
          <t>Investigation to determine the relative thermal conductivity of metal rods.</t>
        </is>
      </c>
      <c r="E58" s="12" t="inlineStr">
        <is>
          <t>caf187e2-7cba-43d8-abfc-02efa99a60be</t>
        </is>
      </c>
    </row>
    <row r="59" ht="45" customHeight="1">
      <c r="A59" s="12" t="inlineStr">
        <is>
          <t>Energy</t>
        </is>
      </c>
      <c r="B59" s="12" t="inlineStr">
        <is>
          <t>Energy Transfers &amp; Efficiency</t>
        </is>
      </c>
      <c r="C59" s="13" t="inlineStr">
        <is>
          <t>Thermal Conductivity of Walls [SY8.01]</t>
        </is>
      </c>
      <c r="D59" s="12" t="inlineStr">
        <is>
          <t>Describe the effects, on the rate of cooling of a building, of the thickness and thermal conductivity of its walls.</t>
        </is>
      </c>
      <c r="E59" s="12" t="inlineStr">
        <is>
          <t>ba83e43e-0550-40d9-a0cb-4c484d5b8dcd</t>
        </is>
      </c>
    </row>
    <row r="60" ht="45" customHeight="1">
      <c r="A60" s="12" t="inlineStr">
        <is>
          <t>Energy</t>
        </is>
      </c>
      <c r="B60" s="12" t="inlineStr">
        <is>
          <t>Energy Transfers &amp; Efficiency</t>
        </is>
      </c>
      <c r="C60" s="13" t="inlineStr">
        <is>
          <t>Energy Transfers by Heating: Convection [PH1.49]</t>
        </is>
      </c>
      <c r="D60" s="12" t="inlineStr">
        <is>
          <t>Describe energy transfers in fluids by convection.</t>
        </is>
      </c>
      <c r="E60" s="12" t="inlineStr">
        <is>
          <t>0de8927d-a61d-46fb-b4a7-fced4a0c29bd</t>
        </is>
      </c>
    </row>
    <row r="61" ht="45" customHeight="1">
      <c r="A61" s="12" t="inlineStr">
        <is>
          <t>Energy</t>
        </is>
      </c>
      <c r="B61" s="12" t="inlineStr">
        <is>
          <t>Energy Transfers &amp; Efficiency</t>
        </is>
      </c>
      <c r="C61" s="13" t="inlineStr">
        <is>
          <t>Energy Transfers by Heating: Radiation [PH1.50]</t>
        </is>
      </c>
      <c r="D61" s="12" t="inlineStr">
        <is>
          <t>Describe energy transfers by infrared radiation.</t>
        </is>
      </c>
      <c r="E61" s="12" t="inlineStr">
        <is>
          <t>01ff8638-2743-4e1a-ad2e-76d442ecce41</t>
        </is>
      </c>
    </row>
    <row r="62" ht="45" customHeight="1">
      <c r="A62" s="12" t="inlineStr">
        <is>
          <t>Energy</t>
        </is>
      </c>
      <c r="B62" s="12" t="inlineStr">
        <is>
          <t>Energy Transfers &amp; Efficiency</t>
        </is>
      </c>
      <c r="C62" s="13" t="inlineStr">
        <is>
          <t>Required Practical 21: Radiation &amp; Absorption [PH1.52]</t>
        </is>
      </c>
      <c r="D62" s="12" t="inlineStr">
        <is>
          <t>Investigate radiation using a Lesley cube for required practical 21.</t>
        </is>
      </c>
      <c r="E62" s="12" t="inlineStr">
        <is>
          <t>bf8c7e19-eb77-4d7b-bdd8-22b466689eaa</t>
        </is>
      </c>
    </row>
    <row r="63" ht="45" customHeight="1">
      <c r="A63" s="12" t="inlineStr">
        <is>
          <t>Energy</t>
        </is>
      </c>
      <c r="B63" s="12" t="inlineStr">
        <is>
          <t>Energy Transfers &amp; Efficiency</t>
        </is>
      </c>
      <c r="C63" s="13" t="inlineStr">
        <is>
          <t>Calculating Payback Time I [PH1.53]</t>
        </is>
      </c>
      <c r="D63" s="12" t="inlineStr">
        <is>
          <t>Calculate the payback time of appliances and other investments. Includes some application of knowledge but no unit conversions.</t>
        </is>
      </c>
      <c r="E63" s="12" t="inlineStr">
        <is>
          <t>cc913085-0965-4c81-a721-bcb51ce3e16e</t>
        </is>
      </c>
    </row>
    <row r="64" ht="45" customHeight="1">
      <c r="A64" s="12" t="inlineStr">
        <is>
          <t>Energy</t>
        </is>
      </c>
      <c r="B64" s="12" t="inlineStr">
        <is>
          <t>Energy Transfers &amp; Efficiency</t>
        </is>
      </c>
      <c r="C64" s="13" t="inlineStr">
        <is>
          <t>Calculating Payback Time II [PH1.54]</t>
        </is>
      </c>
      <c r="D64" s="12" t="inlineStr">
        <is>
          <t>Calculate the payback time of appliances and other investments. Includes application and unit conversions.</t>
        </is>
      </c>
      <c r="E64" s="12" t="inlineStr">
        <is>
          <t>5134cebc-4d5e-4f5d-bd33-bf5d76eebd07</t>
        </is>
      </c>
    </row>
    <row r="65" ht="45" customHeight="1">
      <c r="A65" s="12" t="inlineStr">
        <is>
          <t>Energy</t>
        </is>
      </c>
      <c r="B65" s="12" t="inlineStr">
        <is>
          <t>Energy Transfers &amp; Efficiency</t>
        </is>
      </c>
      <c r="C65" s="13" t="inlineStr">
        <is>
          <t>Energy: Useful Energy [PK22.08]</t>
        </is>
      </c>
      <c r="D65" s="12" t="inlineStr">
        <is>
          <t>Describe how when energy is transferred the total is conserved, but some energy is dissipated, reducing the useful energy. Does not include energy pathways.</t>
        </is>
      </c>
      <c r="E65" s="12" t="inlineStr">
        <is>
          <t>b38b1d56-80d4-4f90-a990-9a1c55c58db1</t>
        </is>
      </c>
    </row>
    <row r="66" ht="45" customHeight="1">
      <c r="A66" s="12" t="inlineStr">
        <is>
          <t>Energy</t>
        </is>
      </c>
      <c r="B66" s="12" t="inlineStr">
        <is>
          <t>Energy Transfers &amp; Efficiency</t>
        </is>
      </c>
      <c r="C66" s="13" t="inlineStr">
        <is>
          <t>Reducing Unwanted Energy Transfers: Thermal Insulation [PH1.55]</t>
        </is>
      </c>
      <c r="D66" s="12" t="inlineStr">
        <is>
          <t>Compare methods of reducing thermal energy transfer around the home considering conduction, convection and radiation.</t>
        </is>
      </c>
      <c r="E66" s="12" t="inlineStr">
        <is>
          <t>e1261a86-6ebe-44bc-9f27-46d8a8bf1ff0</t>
        </is>
      </c>
    </row>
    <row r="67" ht="45" customHeight="1">
      <c r="A67" s="12" t="inlineStr">
        <is>
          <t>Energy</t>
        </is>
      </c>
      <c r="B67" s="12" t="inlineStr">
        <is>
          <t>Energy Transfers &amp; Efficiency</t>
        </is>
      </c>
      <c r="C67" s="13" t="inlineStr">
        <is>
          <t>Reducing Unwanted Energy Transfers: Vacuum Flask [PH1.56]</t>
        </is>
      </c>
      <c r="D67" s="12" t="inlineStr">
        <is>
          <t>Compare methods of reducing thermal energy transfer with a vacuum flask considering conduction, convection and radiation.</t>
        </is>
      </c>
      <c r="E67" s="12" t="inlineStr">
        <is>
          <t>7c15abea-bc8b-4195-bd29-55354b539a07</t>
        </is>
      </c>
    </row>
    <row r="68" ht="45" customHeight="1">
      <c r="A68" s="12" t="inlineStr">
        <is>
          <t>Energy</t>
        </is>
      </c>
      <c r="B68" s="12" t="inlineStr">
        <is>
          <t>Energy Transfers &amp; Efficiency</t>
        </is>
      </c>
      <c r="C68" s="13" t="inlineStr">
        <is>
          <t>Reducing Unwanted Energy Transfers: Lubrication [PH1.58]</t>
        </is>
      </c>
      <c r="D68" s="12" t="inlineStr">
        <is>
          <t>Explore methods of reducing energy transfers through lubrication.</t>
        </is>
      </c>
      <c r="E68" s="12" t="inlineStr">
        <is>
          <t>95f0d92c-862d-474c-9a71-c21a0aa98d27</t>
        </is>
      </c>
    </row>
    <row r="69" ht="45" customHeight="1">
      <c r="A69" s="12" t="inlineStr">
        <is>
          <t>Energy</t>
        </is>
      </c>
      <c r="B69" s="12" t="inlineStr">
        <is>
          <t>Energy Transfers &amp; Efficiency</t>
        </is>
      </c>
      <c r="C69" s="13" t="inlineStr">
        <is>
          <t>Calculating Efficiency I [PH1.59]</t>
        </is>
      </c>
      <c r="D69" s="12" t="inlineStr">
        <is>
          <t>Calculate the efficiency of an object based on the input and output. Includes some application of knowledge but no unit conversions.</t>
        </is>
      </c>
      <c r="E69" s="12" t="inlineStr">
        <is>
          <t>333533ae-8218-43b2-880b-a0f0f5ea85fd</t>
        </is>
      </c>
    </row>
    <row r="70" ht="45" customHeight="1">
      <c r="A70" s="12" t="inlineStr">
        <is>
          <t>Energy</t>
        </is>
      </c>
      <c r="B70" s="12" t="inlineStr">
        <is>
          <t>Energy Transfers &amp; Efficiency</t>
        </is>
      </c>
      <c r="C70" s="13" t="inlineStr">
        <is>
          <t>Calculating Efficiency II [PH1.60]</t>
        </is>
      </c>
      <c r="D70" s="12" t="inlineStr">
        <is>
          <t>Calculate the efficiency of an object based on the input and output. Includes application and unit conversions.</t>
        </is>
      </c>
      <c r="E70" s="12" t="inlineStr">
        <is>
          <t>aa414981-199e-47d9-8a70-38e05b6f3ecc</t>
        </is>
      </c>
    </row>
    <row r="71" ht="45" customHeight="1">
      <c r="A71" s="12" t="inlineStr">
        <is>
          <t>Energy</t>
        </is>
      </c>
      <c r="B71" s="12" t="inlineStr">
        <is>
          <t>Energy Transfers &amp; Efficiency</t>
        </is>
      </c>
      <c r="C71" s="13" t="inlineStr">
        <is>
          <t>Rearranging the Efficiency Equation [PH1.61]</t>
        </is>
      </c>
      <c r="D71" s="12" t="inlineStr">
        <is>
          <t>Rearrange the efficiency equation to find the input and output, includes unit conversions.</t>
        </is>
      </c>
      <c r="E71" s="12" t="inlineStr">
        <is>
          <t>9ec816f6-ba85-4220-8e58-930e011b5797</t>
        </is>
      </c>
    </row>
    <row r="72" ht="45" customHeight="1">
      <c r="A72" s="12" t="inlineStr">
        <is>
          <t>Energy</t>
        </is>
      </c>
      <c r="B72" s="12" t="inlineStr">
        <is>
          <t>Energy Transfers &amp; Efficiency</t>
        </is>
      </c>
      <c r="C72" s="13" t="inlineStr">
        <is>
          <t>Energy Dissipation [PH1.62]</t>
        </is>
      </c>
      <c r="D72" s="12" t="inlineStr">
        <is>
          <t>Describe the dissipation of energy to the surroundings.</t>
        </is>
      </c>
      <c r="E72" s="12" t="inlineStr">
        <is>
          <t>a2c9c686-3d6d-4562-870e-980585f50aab</t>
        </is>
      </c>
    </row>
    <row r="73" ht="45" customHeight="1">
      <c r="A73" s="12" t="inlineStr">
        <is>
          <t>Energy</t>
        </is>
      </c>
      <c r="B73" s="12" t="inlineStr">
        <is>
          <t>Energy Transfers &amp; Efficiency</t>
        </is>
      </c>
      <c r="C73" s="13" t="inlineStr">
        <is>
          <t>How to Draw a Sankey Diagram [PH1.63]</t>
        </is>
      </c>
      <c r="D73" s="12" t="inlineStr">
        <is>
          <t>Illustrate the efficiency of an object using Sankey diagrams.</t>
        </is>
      </c>
      <c r="E73" s="12" t="inlineStr">
        <is>
          <t>10a5f60d-fb46-4161-9b11-57ab1f723905</t>
        </is>
      </c>
    </row>
    <row r="74" ht="45" customHeight="1">
      <c r="A74" s="12" t="inlineStr">
        <is>
          <t>Energy</t>
        </is>
      </c>
      <c r="B74" s="12" t="inlineStr">
        <is>
          <t>Energy Resources</t>
        </is>
      </c>
      <c r="C74" s="13" t="inlineStr">
        <is>
          <t>Diagnostic: Energy Resources [PH0.021]</t>
        </is>
      </c>
      <c r="D74" s="12" t="inlineStr">
        <is>
          <t>Diagnostic for energy resources and evaluating their uses and trends.</t>
        </is>
      </c>
      <c r="E74" s="12" t="inlineStr">
        <is>
          <t>5e9776bd-5762-4d84-8ebe-1590876d9941</t>
        </is>
      </c>
    </row>
    <row r="75" ht="45" customHeight="1">
      <c r="A75" s="12" t="inlineStr">
        <is>
          <t>Energy</t>
        </is>
      </c>
      <c r="B75" s="12" t="inlineStr">
        <is>
          <t>Energy Resources</t>
        </is>
      </c>
      <c r="C75" s="13" t="inlineStr">
        <is>
          <t>Renewable &amp; Non-Renewable Energy Resources [PH1.65]</t>
        </is>
      </c>
      <c r="D75" s="12" t="inlineStr">
        <is>
          <t>Identify a range of renewable and non-renewable energy resources.</t>
        </is>
      </c>
      <c r="E75" s="12" t="inlineStr">
        <is>
          <t>23aeab54-1149-4e5f-9f27-c43a71867b74</t>
        </is>
      </c>
    </row>
    <row r="76" ht="45" customHeight="1">
      <c r="A76" s="12" t="inlineStr">
        <is>
          <t>Energy</t>
        </is>
      </c>
      <c r="B76" s="12" t="inlineStr">
        <is>
          <t>Energy Resources</t>
        </is>
      </c>
      <c r="C76" s="13" t="inlineStr">
        <is>
          <t>Wind Power [PH1.66]</t>
        </is>
      </c>
      <c r="D76" s="12" t="inlineStr">
        <is>
          <t>Describe how wind turbines can generate electricity.</t>
        </is>
      </c>
      <c r="E76" s="12" t="inlineStr">
        <is>
          <t>174b3c21-46dc-4e69-aeaa-23539bdd181c</t>
        </is>
      </c>
    </row>
    <row r="77" ht="45" customHeight="1">
      <c r="A77" s="12" t="inlineStr">
        <is>
          <t>Energy</t>
        </is>
      </c>
      <c r="B77" s="12" t="inlineStr">
        <is>
          <t>Energy Resources</t>
        </is>
      </c>
      <c r="C77" s="13" t="inlineStr">
        <is>
          <t>Solar Power [PH1.67]</t>
        </is>
      </c>
      <c r="D77" s="12" t="inlineStr">
        <is>
          <t>Describe how solar cells can generate electricity.</t>
        </is>
      </c>
      <c r="E77" s="12" t="inlineStr">
        <is>
          <t>9063636d-3f2f-4920-9274-85edbe34b5d5</t>
        </is>
      </c>
    </row>
    <row r="78" ht="45" customHeight="1">
      <c r="A78" s="12" t="inlineStr">
        <is>
          <t>Energy</t>
        </is>
      </c>
      <c r="B78" s="12" t="inlineStr">
        <is>
          <t>Energy Resources</t>
        </is>
      </c>
      <c r="C78" s="13" t="inlineStr">
        <is>
          <t>Geothermal Power [PH1.68]</t>
        </is>
      </c>
      <c r="D78" s="12" t="inlineStr">
        <is>
          <t>Describe how geothermal power stations can generate electricity.</t>
        </is>
      </c>
      <c r="E78" s="12" t="inlineStr">
        <is>
          <t>71cdea65-dbd8-4c69-8236-a77df69d6203</t>
        </is>
      </c>
    </row>
    <row r="79" ht="45" customHeight="1">
      <c r="A79" s="12" t="inlineStr">
        <is>
          <t>Energy</t>
        </is>
      </c>
      <c r="B79" s="12" t="inlineStr">
        <is>
          <t>Energy Resources</t>
        </is>
      </c>
      <c r="C79" s="13" t="inlineStr">
        <is>
          <t>Hydroelectric Power [PH1.69]</t>
        </is>
      </c>
      <c r="D79" s="12" t="inlineStr">
        <is>
          <t>Describe how hydroelectric dams can generate electricity.</t>
        </is>
      </c>
      <c r="E79" s="12" t="inlineStr">
        <is>
          <t>9227938d-2cf3-41db-81bc-c7090dbe23e2</t>
        </is>
      </c>
    </row>
    <row r="80" ht="45" customHeight="1">
      <c r="A80" s="12" t="inlineStr">
        <is>
          <t>Energy</t>
        </is>
      </c>
      <c r="B80" s="12" t="inlineStr">
        <is>
          <t>Energy Resources</t>
        </is>
      </c>
      <c r="C80" s="13" t="inlineStr">
        <is>
          <t>Pumped Storage [PH1.70]</t>
        </is>
      </c>
      <c r="D80" s="12" t="inlineStr">
        <is>
          <t>Describe how hydroelectric dams and other systems can be used as pumped storage systems.</t>
        </is>
      </c>
      <c r="E80" s="12" t="inlineStr">
        <is>
          <t>7a1741d5-bdb2-49c7-83a0-c3cf949a69f0</t>
        </is>
      </c>
    </row>
    <row r="81" ht="45" customHeight="1">
      <c r="A81" s="12" t="inlineStr">
        <is>
          <t>Energy</t>
        </is>
      </c>
      <c r="B81" s="12" t="inlineStr">
        <is>
          <t>Energy Resources</t>
        </is>
      </c>
      <c r="C81" s="13" t="inlineStr">
        <is>
          <t>Wave Power [PH1.71]</t>
        </is>
      </c>
      <c r="D81" s="12" t="inlineStr">
        <is>
          <t>Describe how waves can generate electricity on and offshore.</t>
        </is>
      </c>
      <c r="E81" s="12" t="inlineStr">
        <is>
          <t>f0a5f5a3-e6be-49e2-815e-3943becbb31b</t>
        </is>
      </c>
    </row>
    <row r="82" ht="45" customHeight="1">
      <c r="A82" s="12" t="inlineStr">
        <is>
          <t>Energy</t>
        </is>
      </c>
      <c r="B82" s="12" t="inlineStr">
        <is>
          <t>Energy Resources</t>
        </is>
      </c>
      <c r="C82" s="13" t="inlineStr">
        <is>
          <t>Describing Wave Power Data [PK23.10]</t>
        </is>
      </c>
      <c r="D82" s="12" t="inlineStr">
        <is>
          <t>Describe the use of wave power when considering data from tables and charts.</t>
        </is>
      </c>
      <c r="E82" s="12" t="inlineStr">
        <is>
          <t>a94d2f2d-23e2-47c5-89a1-209e0ab01b9f</t>
        </is>
      </c>
    </row>
    <row r="83" ht="45" customHeight="1">
      <c r="A83" s="12" t="inlineStr">
        <is>
          <t>Energy</t>
        </is>
      </c>
      <c r="B83" s="12" t="inlineStr">
        <is>
          <t>Energy Resources</t>
        </is>
      </c>
      <c r="C83" s="13" t="inlineStr">
        <is>
          <t>Tidal Barrages [PH1.72]</t>
        </is>
      </c>
      <c r="D83" s="12" t="inlineStr">
        <is>
          <t>Describe how tidal barrages can generate electricity.</t>
        </is>
      </c>
      <c r="E83" s="12" t="inlineStr">
        <is>
          <t>559a3ec0-36c0-4a1e-9f25-ce22964319fb</t>
        </is>
      </c>
    </row>
    <row r="84" ht="45" customHeight="1">
      <c r="A84" s="12" t="inlineStr">
        <is>
          <t>Energy</t>
        </is>
      </c>
      <c r="B84" s="12" t="inlineStr">
        <is>
          <t>Energy Resources</t>
        </is>
      </c>
      <c r="C84" s="13" t="inlineStr">
        <is>
          <t>Bio-Fuels [PH1.73]</t>
        </is>
      </c>
      <c r="D84" s="12" t="inlineStr">
        <is>
          <t>Describe how bio-fuels can generate electricity.</t>
        </is>
      </c>
      <c r="E84" s="12" t="inlineStr">
        <is>
          <t>22ae837f-5800-4867-a321-b53b4d301162</t>
        </is>
      </c>
    </row>
    <row r="85" ht="45" customHeight="1">
      <c r="A85" s="12" t="inlineStr">
        <is>
          <t>Energy</t>
        </is>
      </c>
      <c r="B85" s="12" t="inlineStr">
        <is>
          <t>Energy Resources</t>
        </is>
      </c>
      <c r="C85" s="13" t="inlineStr">
        <is>
          <t>Fossil Fuels [PH1.74]</t>
        </is>
      </c>
      <c r="D85" s="12" t="inlineStr">
        <is>
          <t>Describe how fossil fuels can generate electricity.</t>
        </is>
      </c>
      <c r="E85" s="12" t="inlineStr">
        <is>
          <t>440f9465-ca4a-458c-b67f-f7e456bfd70c</t>
        </is>
      </c>
    </row>
    <row r="86" ht="45" customHeight="1">
      <c r="A86" s="12" t="inlineStr">
        <is>
          <t>Energy</t>
        </is>
      </c>
      <c r="B86" s="12" t="inlineStr">
        <is>
          <t>Energy Resources</t>
        </is>
      </c>
      <c r="C86" s="13" t="inlineStr">
        <is>
          <t>Nuclear Power [PH1.75]</t>
        </is>
      </c>
      <c r="D86" s="12" t="inlineStr">
        <is>
          <t>Describe how nuclear fission reactors can generate electricity.</t>
        </is>
      </c>
      <c r="E86" s="12" t="inlineStr">
        <is>
          <t>979c47ca-feb2-404c-8b55-e67533f79b4a</t>
        </is>
      </c>
    </row>
    <row r="87" ht="45" customHeight="1">
      <c r="A87" s="12" t="inlineStr">
        <is>
          <t>Energy</t>
        </is>
      </c>
      <c r="B87" s="12" t="inlineStr">
        <is>
          <t>Energy Resources</t>
        </is>
      </c>
      <c r="C87" s="13" t="inlineStr">
        <is>
          <t>Summary of Energy Generation [PH1.76]</t>
        </is>
      </c>
      <c r="D87" s="12" t="inlineStr">
        <is>
          <t>Summarise different methods of energy generation.</t>
        </is>
      </c>
      <c r="E87" s="12" t="inlineStr">
        <is>
          <t>137cb683-7513-4d68-844a-fa1ed87db158</t>
        </is>
      </c>
    </row>
    <row r="88" ht="45" customHeight="1">
      <c r="A88" s="12" t="inlineStr">
        <is>
          <t>Energy</t>
        </is>
      </c>
      <c r="B88" s="12" t="inlineStr">
        <is>
          <t>Energy Resources</t>
        </is>
      </c>
      <c r="C88" s="13" t="inlineStr">
        <is>
          <t>Use of Energy Resources [PH1.77]</t>
        </is>
      </c>
      <c r="D88" s="12" t="inlineStr">
        <is>
          <t>Consider the issues regarding energy generation and usage.</t>
        </is>
      </c>
      <c r="E88" s="12" t="inlineStr">
        <is>
          <t>42f1662b-6e57-404d-b62a-bb8493eac806</t>
        </is>
      </c>
    </row>
    <row r="89" ht="45" customHeight="1">
      <c r="A89" s="12" t="inlineStr">
        <is>
          <t>Energy</t>
        </is>
      </c>
      <c r="B89" s="12" t="inlineStr">
        <is>
          <t>Energy Resources</t>
        </is>
      </c>
      <c r="C89" s="13" t="inlineStr">
        <is>
          <t>Interpreting Energy Resource Use [PH1.78]</t>
        </is>
      </c>
      <c r="D89" s="12" t="inlineStr">
        <is>
          <t>Evaluate trends in energy demand including the use of graphs.</t>
        </is>
      </c>
      <c r="E89" s="12" t="inlineStr">
        <is>
          <t>0a971c62-85fc-4c87-98b9-c94f425468c2</t>
        </is>
      </c>
    </row>
    <row r="90" ht="45" customHeight="1">
      <c r="A90" s="12" t="inlineStr">
        <is>
          <t>Energy</t>
        </is>
      </c>
      <c r="B90" s="12" t="inlineStr">
        <is>
          <t>Energy Resources</t>
        </is>
      </c>
      <c r="C90" s="13" t="inlineStr">
        <is>
          <t>Trends in Use of Energy Resources [PH1.79]</t>
        </is>
      </c>
      <c r="D90" s="12" t="inlineStr">
        <is>
          <t>Analyse current trends in energy use away from carbon dioxide emitting sources.</t>
        </is>
      </c>
      <c r="E90" s="12" t="inlineStr">
        <is>
          <t>4af79a49-554d-4638-8b80-bac06e0faf4d</t>
        </is>
      </c>
    </row>
    <row r="91" ht="45" customHeight="1">
      <c r="A91" s="12" t="inlineStr">
        <is>
          <t>Energy</t>
        </is>
      </c>
      <c r="B91" s="12" t="inlineStr">
        <is>
          <t>Energy Resources</t>
        </is>
      </c>
      <c r="C91" s="13" t="inlineStr">
        <is>
          <t>Energy Resources: Wasted Energy [PK22.11]</t>
        </is>
      </c>
      <c r="D91" s="12" t="inlineStr">
        <is>
          <t>Compare the energy wasted by renewable &amp; non-renewable energy sources.</t>
        </is>
      </c>
      <c r="E91" s="12" t="inlineStr">
        <is>
          <t>6400b614-7c79-45ab-b3c0-fcd63972d47a</t>
        </is>
      </c>
    </row>
    <row r="92" ht="45" customHeight="1">
      <c r="A92" s="12" t="inlineStr">
        <is>
          <t>Energy</t>
        </is>
      </c>
      <c r="B92" s="12" t="inlineStr">
        <is>
          <t>Topic Review A</t>
        </is>
      </c>
      <c r="C92" s="13" t="inlineStr">
        <is>
          <t>Topic 1 Review: Energy - Set A [PH1.80]</t>
        </is>
      </c>
      <c r="D92" s="12" t="inlineStr">
        <is>
          <t>Physics Topic 1 Review for for Combined Science AQA Trilogy Foundation Tier.</t>
        </is>
      </c>
      <c r="E92" s="12" t="inlineStr">
        <is>
          <t>d9a8c334-c5a4-4d97-9d54-42b00ef1c381</t>
        </is>
      </c>
    </row>
    <row r="93" ht="45" customHeight="1">
      <c r="A93" s="12" t="inlineStr">
        <is>
          <t>Energy</t>
        </is>
      </c>
      <c r="B93" s="12" t="inlineStr">
        <is>
          <t>Topic Review B</t>
        </is>
      </c>
      <c r="C93" s="13" t="inlineStr">
        <is>
          <t>Topic 1 Review: Energy - Set B [PH1.81]</t>
        </is>
      </c>
      <c r="D93" s="12" t="inlineStr">
        <is>
          <t>Physics Topic 1 Review for for Combined Science AQA Trilogy Foundation Tier.</t>
        </is>
      </c>
      <c r="E93" s="12" t="inlineStr">
        <is>
          <t>42231ec0-1c09-494b-96cc-0d6802375108</t>
        </is>
      </c>
    </row>
    <row r="94" ht="45" customHeight="1">
      <c r="A94" s="12" t="inlineStr">
        <is>
          <t>Electricity</t>
        </is>
      </c>
      <c r="B94" s="12" t="inlineStr">
        <is>
          <t>Introduction to Electricity</t>
        </is>
      </c>
      <c r="C94" s="13" t="inlineStr">
        <is>
          <t>Diagnostic: Introduction to Electricity [PH0.023]</t>
        </is>
      </c>
      <c r="D94" s="12" t="inlineStr">
        <is>
          <t>Diagnostic for basic knowledge of electricity &amp; circuits.</t>
        </is>
      </c>
      <c r="E94" s="12" t="inlineStr">
        <is>
          <t>d470c1e7-d950-4a7b-b1f1-d8b7d83b3ace</t>
        </is>
      </c>
    </row>
    <row r="95" ht="45" customHeight="1">
      <c r="A95" s="12" t="inlineStr">
        <is>
          <t>Electricity</t>
        </is>
      </c>
      <c r="B95" s="12" t="inlineStr">
        <is>
          <t>Introduction to Electricity</t>
        </is>
      </c>
      <c r="C95" s="13" t="inlineStr">
        <is>
          <t>Modelling Electricity [PH2.01]</t>
        </is>
      </c>
      <c r="D95" s="12" t="inlineStr">
        <is>
          <t>Identify models to help understand the concept of electrical circuits.</t>
        </is>
      </c>
      <c r="E95" s="12" t="inlineStr">
        <is>
          <t>aaf2b656-d6a8-4041-996b-e5f222b1903b</t>
        </is>
      </c>
    </row>
    <row r="96" ht="45" customHeight="1">
      <c r="A96" s="12" t="inlineStr">
        <is>
          <t>Electricity</t>
        </is>
      </c>
      <c r="B96" s="12" t="inlineStr">
        <is>
          <t>Introduction to Electricity</t>
        </is>
      </c>
      <c r="C96" s="13" t="inlineStr">
        <is>
          <t>Conductors &amp; Insulators [PH2.02]</t>
        </is>
      </c>
      <c r="D96" s="12" t="inlineStr">
        <is>
          <t>Identify materials as either electrical conductors or insulators.</t>
        </is>
      </c>
      <c r="E96" s="12" t="inlineStr">
        <is>
          <t>8b4327bc-3a14-415c-ad9c-369d186806ff</t>
        </is>
      </c>
    </row>
    <row r="97" ht="45" customHeight="1">
      <c r="A97" s="12" t="inlineStr">
        <is>
          <t>Electricity</t>
        </is>
      </c>
      <c r="B97" s="12" t="inlineStr">
        <is>
          <t>Introduction to Electricity</t>
        </is>
      </c>
      <c r="C97" s="13" t="inlineStr">
        <is>
          <t>Circuit Symbols [PH2.03]</t>
        </is>
      </c>
      <c r="D97" s="12" t="inlineStr">
        <is>
          <t>Identify and describe the uses of the main circuit symbols used to represent components in circuits.</t>
        </is>
      </c>
      <c r="E97" s="12" t="inlineStr">
        <is>
          <t>26ee3db2-2dc8-4fc1-81c0-b94d2eedefbf</t>
        </is>
      </c>
    </row>
    <row r="98" ht="45" customHeight="1">
      <c r="A98" s="12" t="inlineStr">
        <is>
          <t>Electricity</t>
        </is>
      </c>
      <c r="B98" s="12" t="inlineStr">
        <is>
          <t>Introduction to Electricity</t>
        </is>
      </c>
      <c r="C98" s="13" t="inlineStr">
        <is>
          <t>Series &amp; Parallel Circuits [PH2.04]</t>
        </is>
      </c>
      <c r="D98" s="12" t="inlineStr">
        <is>
          <t>Recognise and describe the difference between series and parallel circuits in terms of routes for electrons and loops.</t>
        </is>
      </c>
      <c r="E98" s="12" t="inlineStr">
        <is>
          <t>1bde8c41-321b-4004-b76b-2bddb2b4b99d</t>
        </is>
      </c>
    </row>
    <row r="99" ht="45" customHeight="1">
      <c r="A99" s="12" t="inlineStr">
        <is>
          <t>Electricity</t>
        </is>
      </c>
      <c r="B99" s="12" t="inlineStr">
        <is>
          <t>Introduction to Electricity</t>
        </is>
      </c>
      <c r="C99" s="13" t="inlineStr">
        <is>
          <t>Conventional Current vs Electron Flow [PH2.05]</t>
        </is>
      </c>
      <c r="D99" s="12" t="inlineStr">
        <is>
          <t>Distinguish the difference between the direction of conventional current and electron flow.</t>
        </is>
      </c>
      <c r="E99" s="12" t="inlineStr">
        <is>
          <t>c3ca0d74-3fe9-4634-afba-dad2cdedf49c</t>
        </is>
      </c>
    </row>
    <row r="100" ht="45" customHeight="1">
      <c r="A100" s="12" t="inlineStr">
        <is>
          <t>Electricity</t>
        </is>
      </c>
      <c r="B100" s="12" t="inlineStr">
        <is>
          <t>Introduction to Electricity</t>
        </is>
      </c>
      <c r="C100" s="13" t="inlineStr">
        <is>
          <t>Drawing Circuits [PH2.06]</t>
        </is>
      </c>
      <c r="D100" s="12" t="inlineStr">
        <is>
          <t>Drawing series and parallel circuit diagrams.</t>
        </is>
      </c>
      <c r="E100" s="12" t="inlineStr">
        <is>
          <t>e9194218-a10e-40dd-946a-4c73f46f1287</t>
        </is>
      </c>
    </row>
    <row r="101" ht="45" customHeight="1">
      <c r="A101" s="12" t="inlineStr">
        <is>
          <t>Electricity</t>
        </is>
      </c>
      <c r="B101" s="12" t="inlineStr">
        <is>
          <t>Introduction to Electricity</t>
        </is>
      </c>
      <c r="C101" s="13" t="inlineStr">
        <is>
          <t>Interpreting Circuits I [PH2.07]</t>
        </is>
      </c>
      <c r="D101" s="12" t="inlineStr">
        <is>
          <t>Interpreting how circuits work using circuit diagrams.</t>
        </is>
      </c>
      <c r="E101" s="12" t="inlineStr">
        <is>
          <t>303dc774-a3cb-4f71-a169-859f3d6a5b02</t>
        </is>
      </c>
    </row>
    <row r="102" ht="45" customHeight="1">
      <c r="A102" s="12" t="inlineStr">
        <is>
          <t>Electricity</t>
        </is>
      </c>
      <c r="B102" s="12" t="inlineStr">
        <is>
          <t>Introduction to Electricity</t>
        </is>
      </c>
      <c r="C102" s="13" t="inlineStr">
        <is>
          <t>Interpreting Circuits II [PH2.08]</t>
        </is>
      </c>
      <c r="D102" s="12" t="inlineStr">
        <is>
          <t>Interpreting how circuits work using circuit diagrams, requiring greater logical thinking.</t>
        </is>
      </c>
      <c r="E102" s="12" t="inlineStr">
        <is>
          <t>1cfa02a0-3870-4515-b2d6-7e679364db71</t>
        </is>
      </c>
    </row>
    <row r="103" ht="45" customHeight="1">
      <c r="A103" s="12" t="inlineStr">
        <is>
          <t>Electricity</t>
        </is>
      </c>
      <c r="B103" s="12" t="inlineStr">
        <is>
          <t>Electrical Charge</t>
        </is>
      </c>
      <c r="C103" s="13" t="inlineStr">
        <is>
          <t>Diagnostic: Electrical Charge [PH0.025]</t>
        </is>
      </c>
      <c r="D103" s="12" t="inlineStr">
        <is>
          <t>Diagnostic for electrical charge and calculating it using Q=It with and without circuit diagrams.</t>
        </is>
      </c>
      <c r="E103" s="12" t="inlineStr">
        <is>
          <t>6a3b56db-494b-426d-97ee-92366147dbfc</t>
        </is>
      </c>
    </row>
    <row r="104" ht="45" customHeight="1">
      <c r="A104" s="12" t="inlineStr">
        <is>
          <t>Electricity</t>
        </is>
      </c>
      <c r="B104" s="12" t="inlineStr">
        <is>
          <t>Electrical Charge</t>
        </is>
      </c>
      <c r="C104" s="13" t="inlineStr">
        <is>
          <t>Electrical Charge &amp; Current [PH2.09]</t>
        </is>
      </c>
      <c r="D104" s="12" t="inlineStr">
        <is>
          <t>Describe the difference between charge and current in electrical circuits.</t>
        </is>
      </c>
      <c r="E104" s="12" t="inlineStr">
        <is>
          <t>d4b6ecce-e28b-4449-8a40-3d29abb17d22</t>
        </is>
      </c>
    </row>
    <row r="105" ht="45" customHeight="1">
      <c r="A105" s="12" t="inlineStr">
        <is>
          <t>Electricity</t>
        </is>
      </c>
      <c r="B105" s="12" t="inlineStr">
        <is>
          <t>Electrical Charge</t>
        </is>
      </c>
      <c r="C105" s="13" t="inlineStr">
        <is>
          <t>Using Q=It to Calculate Charge I [PH2.10]</t>
        </is>
      </c>
      <c r="D105" s="12" t="inlineStr">
        <is>
          <t>Calculate charge using the equation Q=It. Includes some application of knowledge questions, but no unit conversions.</t>
        </is>
      </c>
      <c r="E105" s="12" t="inlineStr">
        <is>
          <t>7b7ab5ac-7191-4118-960e-467b3f2947bc</t>
        </is>
      </c>
    </row>
    <row r="106" ht="45" customHeight="1">
      <c r="A106" s="12" t="inlineStr">
        <is>
          <t>Electricity</t>
        </is>
      </c>
      <c r="B106" s="12" t="inlineStr">
        <is>
          <t>Electrical Charge</t>
        </is>
      </c>
      <c r="C106" s="13" t="inlineStr">
        <is>
          <t>Using Q=It with Circuit Diagrams I [PH2.11]</t>
        </is>
      </c>
      <c r="D106" s="12" t="inlineStr">
        <is>
          <t>Calculate charge using the equation Q=It. Includes application of knowledge questions using circuit diagrams, but no unit conversions.</t>
        </is>
      </c>
      <c r="E106" s="12" t="inlineStr">
        <is>
          <t>9cd7b55e-7055-487f-aebd-bcaf16fc3a4c</t>
        </is>
      </c>
    </row>
    <row r="107" ht="45" customHeight="1">
      <c r="A107" s="12" t="inlineStr">
        <is>
          <t>Electricity</t>
        </is>
      </c>
      <c r="B107" s="12" t="inlineStr">
        <is>
          <t>Electrical Charge</t>
        </is>
      </c>
      <c r="C107" s="13" t="inlineStr">
        <is>
          <t>Using Q=It to Calculate Charge II [PH2.12]</t>
        </is>
      </c>
      <c r="D107" s="12" t="inlineStr">
        <is>
          <t>Calculate charge using the equation Q=It. Includes application and unit conversions.</t>
        </is>
      </c>
      <c r="E107" s="12" t="inlineStr">
        <is>
          <t>896644d9-d12b-4ecb-8ec7-2176d96ef23d</t>
        </is>
      </c>
    </row>
    <row r="108" ht="45" customHeight="1">
      <c r="A108" s="12" t="inlineStr">
        <is>
          <t>Electricity</t>
        </is>
      </c>
      <c r="B108" s="12" t="inlineStr">
        <is>
          <t>Electrical Charge</t>
        </is>
      </c>
      <c r="C108" s="13" t="inlineStr">
        <is>
          <t>Using Q=It with Circuit Diagrams II [PH2.13]</t>
        </is>
      </c>
      <c r="D108" s="12" t="inlineStr">
        <is>
          <t>Calculate charge using the equation Q=It. Includes application of knowledge questions using circuit diagrams, including unit conversions.</t>
        </is>
      </c>
      <c r="E108" s="12" t="inlineStr">
        <is>
          <t>2870bc49-2553-4fa7-893c-87169708bf5b</t>
        </is>
      </c>
    </row>
    <row r="109" ht="45" customHeight="1">
      <c r="A109" s="12" t="inlineStr">
        <is>
          <t>Electricity</t>
        </is>
      </c>
      <c r="B109" s="12" t="inlineStr">
        <is>
          <t>Electrical Charge</t>
        </is>
      </c>
      <c r="C109" s="13" t="inlineStr">
        <is>
          <t>Rearranging Q=It [PH2.14]</t>
        </is>
      </c>
      <c r="D109" s="12" t="inlineStr">
        <is>
          <t>Rearrange Q=It to find current and time. Includes unit conversions.</t>
        </is>
      </c>
      <c r="E109" s="12" t="inlineStr">
        <is>
          <t>db67c69a-e5e4-4ba7-a533-7938a71d0cc2</t>
        </is>
      </c>
    </row>
    <row r="110" ht="45" customHeight="1">
      <c r="A110" s="12" t="inlineStr">
        <is>
          <t>Electricity</t>
        </is>
      </c>
      <c r="B110" s="12" t="inlineStr">
        <is>
          <t>Electrical Charge</t>
        </is>
      </c>
      <c r="C110" s="13" t="inlineStr">
        <is>
          <t>Rearranging Q=It with Circuit Diagrams [PH2.15]</t>
        </is>
      </c>
      <c r="D110" s="12" t="inlineStr">
        <is>
          <t>Rearrange Q=It to find current and time. Includes application of circuit diagrams and unit conversions.</t>
        </is>
      </c>
      <c r="E110" s="12" t="inlineStr">
        <is>
          <t>b6b15fcb-44cd-43e0-aaec-0a874b54baf9</t>
        </is>
      </c>
    </row>
    <row r="111" ht="45" customHeight="1">
      <c r="A111" s="12" t="inlineStr">
        <is>
          <t>Electricity</t>
        </is>
      </c>
      <c r="B111" s="12" t="inlineStr">
        <is>
          <t>Potential Difference</t>
        </is>
      </c>
      <c r="C111" s="13" t="inlineStr">
        <is>
          <t>Diagnostic: Potential Difference [PH0.027]</t>
        </is>
      </c>
      <c r="D111" s="12" t="inlineStr">
        <is>
          <t>Diagnostic for potential difference, introducing resistance and calculating  using V=IR with and without circuit diagrams.</t>
        </is>
      </c>
      <c r="E111" s="12" t="inlineStr">
        <is>
          <t>1afb8583-900a-4780-9278-3a0952776956</t>
        </is>
      </c>
    </row>
    <row r="112" ht="45" customHeight="1">
      <c r="A112" s="12" t="inlineStr">
        <is>
          <t>Electricity</t>
        </is>
      </c>
      <c r="B112" s="12" t="inlineStr">
        <is>
          <t>Potential Difference</t>
        </is>
      </c>
      <c r="C112" s="13" t="inlineStr">
        <is>
          <t>Potential Difference [PH2.16]</t>
        </is>
      </c>
      <c r="D112" s="12" t="inlineStr">
        <is>
          <t>Describe potential difference and how to measure it within a circuit.</t>
        </is>
      </c>
      <c r="E112" s="12" t="inlineStr">
        <is>
          <t>6d1ea38a-6d99-49d5-a8bb-cdef979b1ca2</t>
        </is>
      </c>
    </row>
    <row r="113" ht="45" customHeight="1">
      <c r="A113" s="12" t="inlineStr">
        <is>
          <t>Electricity</t>
        </is>
      </c>
      <c r="B113" s="12" t="inlineStr">
        <is>
          <t>Potential Difference</t>
        </is>
      </c>
      <c r="C113" s="13" t="inlineStr">
        <is>
          <t>Resistance [PH2.17]</t>
        </is>
      </c>
      <c r="D113" s="12" t="inlineStr">
        <is>
          <t>Describe resistance in term of electrons and different factors that can impact resistance, such as thickness and length.</t>
        </is>
      </c>
      <c r="E113" s="12" t="inlineStr">
        <is>
          <t>b4dfa72c-8b7a-4f16-b49e-e5c43100cb18</t>
        </is>
      </c>
    </row>
    <row r="114" ht="45" customHeight="1">
      <c r="A114" s="12" t="inlineStr">
        <is>
          <t>Electricity</t>
        </is>
      </c>
      <c r="B114" s="12" t="inlineStr">
        <is>
          <t>Potential Difference</t>
        </is>
      </c>
      <c r="C114" s="13" t="inlineStr">
        <is>
          <t>Using V=IR to Calculate pd I [PH2.18]</t>
        </is>
      </c>
      <c r="D114" s="12" t="inlineStr">
        <is>
          <t>Calculate potential difference using the equation V=IR. Includes some application of knowledge questions, but no unit conversions.</t>
        </is>
      </c>
      <c r="E114" s="12" t="inlineStr">
        <is>
          <t>a4149cf1-d663-41ca-a3ce-ba7d0b6c2861</t>
        </is>
      </c>
    </row>
    <row r="115" ht="45" customHeight="1">
      <c r="A115" s="12" t="inlineStr">
        <is>
          <t>Electricity</t>
        </is>
      </c>
      <c r="B115" s="12" t="inlineStr">
        <is>
          <t>Potential Difference</t>
        </is>
      </c>
      <c r="C115" s="13" t="inlineStr">
        <is>
          <t>Using V=IR with Circuit Diagrams I [PH2.19]</t>
        </is>
      </c>
      <c r="D115" s="12" t="inlineStr">
        <is>
          <t>Calculate potential difference using the equation V=IR. Includes application of knowledge questions using circuit diagrams, but no unit conversions.</t>
        </is>
      </c>
      <c r="E115" s="12" t="inlineStr">
        <is>
          <t>cd2f160c-8ffc-4bbb-9240-b940e61de2b8</t>
        </is>
      </c>
    </row>
    <row r="116" ht="45" customHeight="1">
      <c r="A116" s="12" t="inlineStr">
        <is>
          <t>Electricity</t>
        </is>
      </c>
      <c r="B116" s="12" t="inlineStr">
        <is>
          <t>Potential Difference</t>
        </is>
      </c>
      <c r="C116" s="13" t="inlineStr">
        <is>
          <t>Using V=IR to Calculate pd II [PH2.20]</t>
        </is>
      </c>
      <c r="D116" s="12" t="inlineStr">
        <is>
          <t>Calculate potential difference using the equation V=IR. Includes application and unit conversions.</t>
        </is>
      </c>
      <c r="E116" s="12" t="inlineStr">
        <is>
          <t>dae198a1-079b-4b5d-bc65-bdedb78f7b60</t>
        </is>
      </c>
    </row>
    <row r="117" ht="45" customHeight="1">
      <c r="A117" s="12" t="inlineStr">
        <is>
          <t>Electricity</t>
        </is>
      </c>
      <c r="B117" s="12" t="inlineStr">
        <is>
          <t>Potential Difference</t>
        </is>
      </c>
      <c r="C117" s="13" t="inlineStr">
        <is>
          <t>Using V=IR with Circuit Diagrams II [PH2.21]</t>
        </is>
      </c>
      <c r="D117" s="12" t="inlineStr">
        <is>
          <t>Calculate potential difference using the equation V=IR. Includes application of knowledge questions using circuit diagrams, including unit conversions.</t>
        </is>
      </c>
      <c r="E117" s="12" t="inlineStr">
        <is>
          <t>91a69332-7515-4f72-8b0e-0fe7b3f46599</t>
        </is>
      </c>
    </row>
    <row r="118" ht="45" customHeight="1">
      <c r="A118" s="12" t="inlineStr">
        <is>
          <t>Electricity</t>
        </is>
      </c>
      <c r="B118" s="12" t="inlineStr">
        <is>
          <t>Potential Difference</t>
        </is>
      </c>
      <c r="C118" s="13" t="inlineStr">
        <is>
          <t>Rearranging V=IR [PH2.22]</t>
        </is>
      </c>
      <c r="D118" s="12" t="inlineStr">
        <is>
          <t>Rearrange V=IR to find current and resistance. Includes unit conversions.</t>
        </is>
      </c>
      <c r="E118" s="12" t="inlineStr">
        <is>
          <t>75c8fa3f-1bf9-4027-a1b1-a225a6460afe</t>
        </is>
      </c>
    </row>
    <row r="119" ht="45" customHeight="1">
      <c r="A119" s="12" t="inlineStr">
        <is>
          <t>Electricity</t>
        </is>
      </c>
      <c r="B119" s="12" t="inlineStr">
        <is>
          <t>Potential Difference</t>
        </is>
      </c>
      <c r="C119" s="13" t="inlineStr">
        <is>
          <t>Rearranging V=IR with Circuit Diagrams [PH2.23]</t>
        </is>
      </c>
      <c r="D119" s="12" t="inlineStr">
        <is>
          <t>Rearrange V=IR to find current and resistance. Includes application of circuit diagrams and unit conversions.</t>
        </is>
      </c>
      <c r="E119" s="12" t="inlineStr">
        <is>
          <t>031190f8-7af6-4836-8d9b-5a0c713a0914</t>
        </is>
      </c>
    </row>
    <row r="120" ht="45" customHeight="1">
      <c r="A120" s="12" t="inlineStr">
        <is>
          <t>Electricity</t>
        </is>
      </c>
      <c r="B120" s="12" t="inlineStr">
        <is>
          <t>Ohmic &amp; Non-ohmic Conductors</t>
        </is>
      </c>
      <c r="C120" s="13" t="inlineStr">
        <is>
          <t>Diagnostic: Ohmic &amp; Non-ohmic Conductors [PH0.029]</t>
        </is>
      </c>
      <c r="D120" s="12" t="inlineStr">
        <is>
          <t>Diagnostic for ohmic and non-ohmic conductors and the associated resistance practicals. Circuit components covered: fixed resistors, filament bulbs, diodes, thermistors &amp; LDRs.</t>
        </is>
      </c>
      <c r="E120" s="12" t="inlineStr">
        <is>
          <t>a25531ee-363d-47aa-91c5-a751978f530f</t>
        </is>
      </c>
    </row>
    <row r="121" ht="45" customHeight="1">
      <c r="A121" s="12" t="inlineStr">
        <is>
          <t>Electricity</t>
        </is>
      </c>
      <c r="B121" s="12" t="inlineStr">
        <is>
          <t>Ohmic &amp; Non-ohmic Conductors</t>
        </is>
      </c>
      <c r="C121" s="13" t="inlineStr">
        <is>
          <t>Ohm's Law: Resistance &amp; Temperature [PH2.24]</t>
        </is>
      </c>
      <c r="D121" s="12" t="inlineStr">
        <is>
          <t>Describe the impact of temperature on resistance in terms of electron collisions. Identify Ohm's Law and classify components as ohmic or non-ohmic conductors.</t>
        </is>
      </c>
      <c r="E121" s="12" t="inlineStr">
        <is>
          <t>83f99503-cf66-4d11-8725-3bee7e405a87</t>
        </is>
      </c>
    </row>
    <row r="122" ht="45" customHeight="1">
      <c r="A122" s="12" t="inlineStr">
        <is>
          <t>Electricity</t>
        </is>
      </c>
      <c r="B122" s="12" t="inlineStr">
        <is>
          <t>Ohmic &amp; Non-ohmic Conductors</t>
        </is>
      </c>
      <c r="C122" s="13" t="inlineStr">
        <is>
          <t>Required Practical 15: Resistance &amp; Length [PH2.25]</t>
        </is>
      </c>
      <c r="D122" s="12" t="inlineStr">
        <is>
          <t>Investigate how the resistance of a wire varies with its length.</t>
        </is>
      </c>
      <c r="E122" s="12" t="inlineStr">
        <is>
          <t>f77b8f14-f7e2-4aaf-91da-994ad93d34a5</t>
        </is>
      </c>
    </row>
    <row r="123" ht="45" customHeight="1">
      <c r="A123" s="12" t="inlineStr">
        <is>
          <t>Electricity</t>
        </is>
      </c>
      <c r="B123" s="12" t="inlineStr">
        <is>
          <t>Ohmic &amp; Non-ohmic Conductors</t>
        </is>
      </c>
      <c r="C123" s="13" t="inlineStr">
        <is>
          <t>Ohmic Conductors: Fixed Resistors [PH2.27]</t>
        </is>
      </c>
      <c r="D123" s="12" t="inlineStr">
        <is>
          <t>Describe the resistance of fixed resistors as ohmic conductors. Including to identify the corresponding IV graph.</t>
        </is>
      </c>
      <c r="E123" s="12" t="inlineStr">
        <is>
          <t>08e22a35-8bdf-46c1-b312-dd6d54d4aecd</t>
        </is>
      </c>
    </row>
    <row r="124" ht="45" customHeight="1">
      <c r="A124" s="12" t="inlineStr">
        <is>
          <t>Electricity</t>
        </is>
      </c>
      <c r="B124" s="12" t="inlineStr">
        <is>
          <t>Ohmic &amp; Non-ohmic Conductors</t>
        </is>
      </c>
      <c r="C124" s="13" t="inlineStr">
        <is>
          <t>Required Practical 16: I-V Resistor [PH2.28]</t>
        </is>
      </c>
      <c r="D124" s="12" t="inlineStr">
        <is>
          <t>Investigate the current-potential difference relationships of a fixed resistor.</t>
        </is>
      </c>
      <c r="E124" s="12" t="inlineStr">
        <is>
          <t>e52726e1-1c04-483b-a4b8-812911346202</t>
        </is>
      </c>
    </row>
    <row r="125" ht="45" customHeight="1">
      <c r="A125" s="12" t="inlineStr">
        <is>
          <t>Electricity</t>
        </is>
      </c>
      <c r="B125" s="12" t="inlineStr">
        <is>
          <t>Ohmic &amp; Non-ohmic Conductors</t>
        </is>
      </c>
      <c r="C125" s="13" t="inlineStr">
        <is>
          <t>Non-ohmic Conductors: Filament Bulbs [PH2.30]</t>
        </is>
      </c>
      <c r="D125" s="12" t="inlineStr">
        <is>
          <t>Describe the resistance of filament bulbs as non-ohmic conductors. Including to identify the corresponding IV graph.</t>
        </is>
      </c>
      <c r="E125" s="12" t="inlineStr">
        <is>
          <t>0ccc301f-c280-459d-a591-fe821722492b</t>
        </is>
      </c>
    </row>
    <row r="126" ht="45" customHeight="1">
      <c r="A126" s="12" t="inlineStr">
        <is>
          <t>Electricity</t>
        </is>
      </c>
      <c r="B126" s="12" t="inlineStr">
        <is>
          <t>Ohmic &amp; Non-ohmic Conductors</t>
        </is>
      </c>
      <c r="C126" s="13" t="inlineStr">
        <is>
          <t>Required Practical 16: I-V Filament Bulb [PH2.31]</t>
        </is>
      </c>
      <c r="D126" s="12" t="inlineStr">
        <is>
          <t>Investigate the current-potential difference relationships of a filament bulb.</t>
        </is>
      </c>
      <c r="E126" s="12" t="inlineStr">
        <is>
          <t>be62406e-2b4d-4f87-b682-881257cba90c</t>
        </is>
      </c>
    </row>
    <row r="127" ht="45" customHeight="1">
      <c r="A127" s="12" t="inlineStr">
        <is>
          <t>Electricity</t>
        </is>
      </c>
      <c r="B127" s="12" t="inlineStr">
        <is>
          <t>Ohmic &amp; Non-ohmic Conductors</t>
        </is>
      </c>
      <c r="C127" s="13" t="inlineStr">
        <is>
          <t>Non-ohmic Conductors: Diodes [PH2.33]</t>
        </is>
      </c>
      <c r="D127" s="12" t="inlineStr">
        <is>
          <t>Describe the resistance of diodes as non-ohmic conductors. Including to identify the corresponding IV graph.</t>
        </is>
      </c>
      <c r="E127" s="12" t="inlineStr">
        <is>
          <t>5ab67d11-b949-40dc-94c8-162e716d32da</t>
        </is>
      </c>
    </row>
    <row r="128" ht="45" customHeight="1">
      <c r="A128" s="12" t="inlineStr">
        <is>
          <t>Electricity</t>
        </is>
      </c>
      <c r="B128" s="12" t="inlineStr">
        <is>
          <t>Ohmic &amp; Non-ohmic Conductors</t>
        </is>
      </c>
      <c r="C128" s="13" t="inlineStr">
        <is>
          <t>Required Practical 16: I-V Diode [PH2.34]</t>
        </is>
      </c>
      <c r="D128" s="12" t="inlineStr">
        <is>
          <t>Investigate the current-potential difference relationships of a diode.</t>
        </is>
      </c>
      <c r="E128" s="12" t="inlineStr">
        <is>
          <t>f7a002e5-a072-4e94-aa07-05e4f4a58628</t>
        </is>
      </c>
    </row>
    <row r="129" ht="45" customHeight="1">
      <c r="A129" s="12" t="inlineStr">
        <is>
          <t>Electricity</t>
        </is>
      </c>
      <c r="B129" s="12" t="inlineStr">
        <is>
          <t>Ohmic &amp; Non-ohmic Conductors</t>
        </is>
      </c>
      <c r="C129" s="13" t="inlineStr">
        <is>
          <t>Non-ohmic Conductors: Thermistors [PH2.36]</t>
        </is>
      </c>
      <c r="D129" s="12" t="inlineStr">
        <is>
          <t>Describe the resistance of thermistors as non-ohmic conductors. Including to identify the corresponding IV graph.</t>
        </is>
      </c>
      <c r="E129" s="12" t="inlineStr">
        <is>
          <t>7a3a3e4a-cf68-4dfb-9259-e82b8b37824b</t>
        </is>
      </c>
    </row>
    <row r="130" ht="45" customHeight="1">
      <c r="A130" s="12" t="inlineStr">
        <is>
          <t>Electricity</t>
        </is>
      </c>
      <c r="B130" s="12" t="inlineStr">
        <is>
          <t>Ohmic &amp; Non-ohmic Conductors</t>
        </is>
      </c>
      <c r="C130" s="13" t="inlineStr">
        <is>
          <t>Practical: Resistance of Thermistors [PH2.37]</t>
        </is>
      </c>
      <c r="D130" s="12" t="inlineStr">
        <is>
          <t>Investigate the relationship between resistance and temperature of a thermistor.</t>
        </is>
      </c>
      <c r="E130" s="12" t="inlineStr">
        <is>
          <t>88a97b98-2275-4be0-b166-b6df95b0a64d</t>
        </is>
      </c>
    </row>
    <row r="131" ht="45" customHeight="1">
      <c r="A131" s="12" t="inlineStr">
        <is>
          <t>Electricity</t>
        </is>
      </c>
      <c r="B131" s="12" t="inlineStr">
        <is>
          <t>Ohmic &amp; Non-ohmic Conductors</t>
        </is>
      </c>
      <c r="C131" s="13" t="inlineStr">
        <is>
          <t>Non-ohmic Conductors: LDRs [PH2.38]</t>
        </is>
      </c>
      <c r="D131" s="12" t="inlineStr">
        <is>
          <t>Describe the resistance of light dependent resistors (LDRs) as non-ohmic conductors. Including to identify the corresponding IV graph.</t>
        </is>
      </c>
      <c r="E131" s="12" t="inlineStr">
        <is>
          <t>54a96c3e-ad40-433d-bc4e-b86e15f6183b</t>
        </is>
      </c>
    </row>
    <row r="132" ht="45" customHeight="1">
      <c r="A132" s="12" t="inlineStr">
        <is>
          <t>Electricity</t>
        </is>
      </c>
      <c r="B132" s="12" t="inlineStr">
        <is>
          <t>Ohmic &amp; Non-ohmic Conductors</t>
        </is>
      </c>
      <c r="C132" s="13" t="inlineStr">
        <is>
          <t>Practical: Resistance of LDRs [PH2.39]</t>
        </is>
      </c>
      <c r="D132" s="12" t="inlineStr">
        <is>
          <t>Investigate the relationship between resistance and light intensity of an LDR.</t>
        </is>
      </c>
      <c r="E132" s="12" t="inlineStr">
        <is>
          <t>9723d756-a5d2-4b04-afe3-feb5e3cf7d80</t>
        </is>
      </c>
    </row>
    <row r="133" ht="45" customHeight="1">
      <c r="A133" s="12" t="inlineStr">
        <is>
          <t>Electricity</t>
        </is>
      </c>
      <c r="B133" s="12" t="inlineStr">
        <is>
          <t>Ohmic &amp; Non-ohmic Conductors</t>
        </is>
      </c>
      <c r="C133" s="13" t="inlineStr">
        <is>
          <t>Applications of Non-ohmic Conductors [PH2.40]</t>
        </is>
      </c>
      <c r="D133" s="12" t="inlineStr">
        <is>
          <t xml:space="preserve">Describe applications of diodes, thermistors and LDRs in different settings. </t>
        </is>
      </c>
      <c r="E133" s="12" t="inlineStr">
        <is>
          <t>cf2533e7-a968-48d6-8a63-9b7a39951795</t>
        </is>
      </c>
    </row>
    <row r="134" ht="45" customHeight="1">
      <c r="A134" s="12" t="inlineStr">
        <is>
          <t>Electricity</t>
        </is>
      </c>
      <c r="B134" s="12" t="inlineStr">
        <is>
          <t>Series &amp; Parallel Circuits</t>
        </is>
      </c>
      <c r="C134" s="13" t="inlineStr">
        <is>
          <t>Diagnostic: Series &amp; Parallel Circuits [PH0.031]</t>
        </is>
      </c>
      <c r="D134" s="12" t="inlineStr">
        <is>
          <t>Diagnostic for the behaviour of current, potential difference and resistance in series and parallel circuits. This includes problem-solving using the V=IR equation.</t>
        </is>
      </c>
      <c r="E134" s="12" t="inlineStr">
        <is>
          <t>bffd990b-15ea-4f53-9edf-727a0c469953</t>
        </is>
      </c>
    </row>
    <row r="135" ht="45" customHeight="1">
      <c r="A135" s="12" t="inlineStr">
        <is>
          <t>Electricity</t>
        </is>
      </c>
      <c r="B135" s="12" t="inlineStr">
        <is>
          <t>Series &amp; Parallel Circuits</t>
        </is>
      </c>
      <c r="C135" s="13" t="inlineStr">
        <is>
          <t>Current in Series &amp; Parallel Circuits [PH2.41]</t>
        </is>
      </c>
      <c r="D135" s="12" t="inlineStr">
        <is>
          <t>Describe the behaviour of current in series and parallel circuits.</t>
        </is>
      </c>
      <c r="E135" s="12" t="inlineStr">
        <is>
          <t>c620bed5-8b3d-4221-81c2-6a01032e139c</t>
        </is>
      </c>
    </row>
    <row r="136" ht="45" customHeight="1">
      <c r="A136" s="12" t="inlineStr">
        <is>
          <t>Electricity</t>
        </is>
      </c>
      <c r="B136" s="12" t="inlineStr">
        <is>
          <t>Series &amp; Parallel Circuits</t>
        </is>
      </c>
      <c r="C136" s="13" t="inlineStr">
        <is>
          <t>Potential Difference in Series &amp; Parallel Circuits [PH2.42]</t>
        </is>
      </c>
      <c r="D136" s="12" t="inlineStr">
        <is>
          <t>Describe the behaviour of potential difference in series and parallel circuits.</t>
        </is>
      </c>
      <c r="E136" s="12" t="inlineStr">
        <is>
          <t>d307150a-61e6-4e91-9c5e-33e278be16e2</t>
        </is>
      </c>
    </row>
    <row r="137" ht="45" customHeight="1">
      <c r="A137" s="12" t="inlineStr">
        <is>
          <t>Electricity</t>
        </is>
      </c>
      <c r="B137" s="12" t="inlineStr">
        <is>
          <t>Series &amp; Parallel Circuits</t>
        </is>
      </c>
      <c r="C137" s="13" t="inlineStr">
        <is>
          <t>Resistance in Series &amp; Parallel Circuits [PH2.43]</t>
        </is>
      </c>
      <c r="D137" s="12" t="inlineStr">
        <is>
          <t>Describe the behaviour of resistance in series and parallel circuits. Does not include calculating resistance in parallel circuits.</t>
        </is>
      </c>
      <c r="E137" s="12" t="inlineStr">
        <is>
          <t>97ab8f5f-aaae-4938-a56c-127b6c4b3199</t>
        </is>
      </c>
    </row>
    <row r="138" ht="45" customHeight="1">
      <c r="A138" s="12" t="inlineStr">
        <is>
          <t>Electricity</t>
        </is>
      </c>
      <c r="B138" s="12" t="inlineStr">
        <is>
          <t>Series &amp; Parallel Circuits</t>
        </is>
      </c>
      <c r="C138" s="13" t="inlineStr">
        <is>
          <t>Required Practical 15: Resistance in Series &amp; Parallel [PH2.44]</t>
        </is>
      </c>
      <c r="D138" s="12" t="inlineStr">
        <is>
          <t>Investigate the resistance within series and parallel circuits.</t>
        </is>
      </c>
      <c r="E138" s="12" t="inlineStr">
        <is>
          <t>628483de-28d1-44ca-a78f-c1b65b39de5b</t>
        </is>
      </c>
    </row>
    <row r="139" ht="45" customHeight="1">
      <c r="A139" s="12" t="inlineStr">
        <is>
          <t>Electricity</t>
        </is>
      </c>
      <c r="B139" s="12" t="inlineStr">
        <is>
          <t>Series &amp; Parallel Circuits</t>
        </is>
      </c>
      <c r="C139" s="13" t="inlineStr">
        <is>
          <t>Series &amp; Parallel Circuit Comparisons [PH2.46]</t>
        </is>
      </c>
      <c r="D139" s="12" t="inlineStr">
        <is>
          <t xml:space="preserve">Compare and identify how current, potential difference and resistance behaves in series and parallel circuits. </t>
        </is>
      </c>
      <c r="E139" s="12" t="inlineStr">
        <is>
          <t>851b5af4-a23d-4b57-88f4-389c64740196</t>
        </is>
      </c>
    </row>
    <row r="140" ht="45" customHeight="1">
      <c r="A140" s="12" t="inlineStr">
        <is>
          <t>Electricity</t>
        </is>
      </c>
      <c r="B140" s="12" t="inlineStr">
        <is>
          <t>Series &amp; Parallel Circuits</t>
        </is>
      </c>
      <c r="C140" s="13" t="inlineStr">
        <is>
          <t>Circuit Problem Solving with V=IR Equation I [PH2.47]</t>
        </is>
      </c>
      <c r="D140" s="12" t="inlineStr">
        <is>
          <t xml:space="preserve">Solve circuit problems using the V=IR relationship, while applying how current, potential difference and resistance behaves in series and parallel circuits. Problems require up to two steps to answer. </t>
        </is>
      </c>
      <c r="E140" s="12" t="inlineStr">
        <is>
          <t>cd91a0a0-32ce-4ebc-850e-fae9a1499379</t>
        </is>
      </c>
    </row>
    <row r="141" ht="45" customHeight="1">
      <c r="A141" s="12" t="inlineStr">
        <is>
          <t>Electricity</t>
        </is>
      </c>
      <c r="B141" s="12" t="inlineStr">
        <is>
          <t>Mains Electricity</t>
        </is>
      </c>
      <c r="C141" s="13" t="inlineStr">
        <is>
          <t>Diagnostic: Mains Electricity [PH0.035]</t>
        </is>
      </c>
      <c r="D141" s="12" t="inlineStr">
        <is>
          <t>Diagnostic for domestic mains electricity and the National Grid. This includes using an oscilloscope to calculate frequency and peak potential difference.</t>
        </is>
      </c>
      <c r="E141" s="12" t="inlineStr">
        <is>
          <t>40887aa2-1a8e-4db9-aa4f-bad468c5df86</t>
        </is>
      </c>
    </row>
    <row r="142" ht="45" customHeight="1">
      <c r="A142" s="12" t="inlineStr">
        <is>
          <t>Electricity</t>
        </is>
      </c>
      <c r="B142" s="12" t="inlineStr">
        <is>
          <t>Mains Electricity</t>
        </is>
      </c>
      <c r="C142" s="13" t="inlineStr">
        <is>
          <t>AC vs DC [PH2.49]</t>
        </is>
      </c>
      <c r="D142" s="12" t="inlineStr">
        <is>
          <t>Describe the difference between direct and alternating currents.</t>
        </is>
      </c>
      <c r="E142" s="12" t="inlineStr">
        <is>
          <t>b85c1c2b-64bc-44a3-bce9-f2a7ecfe47c3</t>
        </is>
      </c>
    </row>
    <row r="143" ht="45" customHeight="1">
      <c r="A143" s="12" t="inlineStr">
        <is>
          <t>Electricity</t>
        </is>
      </c>
      <c r="B143" s="12" t="inlineStr">
        <is>
          <t>Mains Electricity</t>
        </is>
      </c>
      <c r="C143" s="13" t="inlineStr">
        <is>
          <t>UK Electricity Supply [PH2.50]</t>
        </is>
      </c>
      <c r="D143" s="12" t="inlineStr">
        <is>
          <t>Identify the properties of the UK electricity supply.</t>
        </is>
      </c>
      <c r="E143" s="12" t="inlineStr">
        <is>
          <t>e593b9b8-8a0f-4e98-98ba-e62bdd1d0f6b</t>
        </is>
      </c>
    </row>
    <row r="144" ht="45" customHeight="1">
      <c r="A144" s="12" t="inlineStr">
        <is>
          <t>Electricity</t>
        </is>
      </c>
      <c r="B144" s="12" t="inlineStr">
        <is>
          <t>Mains Electricity</t>
        </is>
      </c>
      <c r="C144" s="13" t="inlineStr">
        <is>
          <t>Calculating Frequency I [PH2.51]</t>
        </is>
      </c>
      <c r="D144" s="12" t="inlineStr">
        <is>
          <t xml:space="preserve">Describe and calculate frequency in various contexts, including AC electricity. Includes some application of knowledge questions, but no unit conversions. </t>
        </is>
      </c>
      <c r="E144" s="12" t="inlineStr">
        <is>
          <t>bf0ba4b6-b274-436b-8e30-6b2194ee40fc</t>
        </is>
      </c>
    </row>
    <row r="145" ht="45" customHeight="1">
      <c r="A145" s="12" t="inlineStr">
        <is>
          <t>Electricity</t>
        </is>
      </c>
      <c r="B145" s="12" t="inlineStr">
        <is>
          <t>Mains Electricity</t>
        </is>
      </c>
      <c r="C145" s="13" t="inlineStr">
        <is>
          <t>Calculating Frequency II [PH2.52]</t>
        </is>
      </c>
      <c r="D145" s="12" t="inlineStr">
        <is>
          <t xml:space="preserve">Describe and calculate frequency in various contexts, including AC electricity. Includes some application of knowledge questions involving unit conversions. </t>
        </is>
      </c>
      <c r="E145" s="12" t="inlineStr">
        <is>
          <t>85456519-c51d-4cb6-9372-1a54bfb41403</t>
        </is>
      </c>
    </row>
    <row r="146" ht="45" customHeight="1">
      <c r="A146" s="12" t="inlineStr">
        <is>
          <t>Electricity</t>
        </is>
      </c>
      <c r="B146" s="12" t="inlineStr">
        <is>
          <t>Mains Electricity</t>
        </is>
      </c>
      <c r="C146" s="13" t="inlineStr">
        <is>
          <t>Oscilloscope Traces to Calculate Frequency [PH2.53]</t>
        </is>
      </c>
      <c r="D146" s="12" t="inlineStr">
        <is>
          <t>Use an oscilloscope trace to calculate the frequency of a signal. Includes unit conversions between milliseconds and seconds.</t>
        </is>
      </c>
      <c r="E146" s="12" t="inlineStr">
        <is>
          <t>0b12d695-03e1-4bd3-9825-6d26f3fef4c7</t>
        </is>
      </c>
    </row>
    <row r="147" ht="45" customHeight="1">
      <c r="A147" s="12" t="inlineStr">
        <is>
          <t>Electricity</t>
        </is>
      </c>
      <c r="B147" s="12" t="inlineStr">
        <is>
          <t>Mains Electricity</t>
        </is>
      </c>
      <c r="C147" s="13" t="inlineStr">
        <is>
          <t>Oscilloscope Traces to Calculate Peak Pd [PH2.54]</t>
        </is>
      </c>
      <c r="D147" s="12" t="inlineStr">
        <is>
          <t>Use an oscilloscope trace to calculate the peak potential difference of a signal.</t>
        </is>
      </c>
      <c r="E147" s="12" t="inlineStr">
        <is>
          <t>102a0c3b-b2ea-425d-951f-6a8f92d605d3</t>
        </is>
      </c>
    </row>
    <row r="148" ht="45" customHeight="1">
      <c r="A148" s="12" t="inlineStr">
        <is>
          <t>Electricity</t>
        </is>
      </c>
      <c r="B148" s="12" t="inlineStr">
        <is>
          <t>Mains Electricity</t>
        </is>
      </c>
      <c r="C148" s="13" t="inlineStr">
        <is>
          <t>Wiring a Plug: Type G/UK [PH2.55]</t>
        </is>
      </c>
      <c r="D148" s="12" t="inlineStr">
        <is>
          <t>Identify the structure of a type G (UK) plug. Describe the concept of grounding devices with earth wire and the potential differences between wires.</t>
        </is>
      </c>
      <c r="E148" s="12" t="inlineStr">
        <is>
          <t>72f821da-fead-4676-8718-a9c35a646f58</t>
        </is>
      </c>
    </row>
    <row r="149" ht="45" customHeight="1">
      <c r="A149" s="12" t="inlineStr">
        <is>
          <t>Electricity</t>
        </is>
      </c>
      <c r="B149" s="12" t="inlineStr">
        <is>
          <t>Mains Electricity</t>
        </is>
      </c>
      <c r="C149" s="13" t="inlineStr">
        <is>
          <t>Choosing a Fuse [PH2.56]</t>
        </is>
      </c>
      <c r="D149" s="12" t="inlineStr">
        <is>
          <t>Describe the function of a fuse and how to select the correct rating of fuse for an appliance.</t>
        </is>
      </c>
      <c r="E149" s="12" t="inlineStr">
        <is>
          <t>85993d49-bdb1-4d84-a6fc-5a074d0e1447</t>
        </is>
      </c>
    </row>
    <row r="150" ht="45" customHeight="1">
      <c r="A150" s="12" t="inlineStr">
        <is>
          <t>Electricity</t>
        </is>
      </c>
      <c r="B150" s="12" t="inlineStr">
        <is>
          <t>Mains Electricity</t>
        </is>
      </c>
      <c r="C150" s="13" t="inlineStr">
        <is>
          <t>Electricity Supply Safety [PH2.57]</t>
        </is>
      </c>
      <c r="D150" s="12" t="inlineStr">
        <is>
          <t xml:space="preserve">Describe the safety features of electrical appliances to protect their users. Includes fuses, circuit breakers, materials and the concept of grounding and double insulation. </t>
        </is>
      </c>
      <c r="E150" s="12" t="inlineStr">
        <is>
          <t>4bddfec7-a4bd-4e69-a0b4-e32911a98363</t>
        </is>
      </c>
    </row>
    <row r="151" ht="45" customHeight="1">
      <c r="A151" s="12" t="inlineStr">
        <is>
          <t>Electricity</t>
        </is>
      </c>
      <c r="B151" s="12" t="inlineStr">
        <is>
          <t>Mains Electricity</t>
        </is>
      </c>
      <c r="C151" s="13" t="inlineStr">
        <is>
          <t>Dangers of Electricity [PH2.58]</t>
        </is>
      </c>
      <c r="D151" s="12" t="inlineStr">
        <is>
          <t>Describing the dangers of domestic electricity supplies.</t>
        </is>
      </c>
      <c r="E151" s="12" t="inlineStr">
        <is>
          <t>89899473-f36d-4bc2-bf14-0564c31289ce</t>
        </is>
      </c>
    </row>
    <row r="152" ht="45" customHeight="1">
      <c r="A152" s="12" t="inlineStr">
        <is>
          <t>Electricity</t>
        </is>
      </c>
      <c r="B152" s="12" t="inlineStr">
        <is>
          <t>Mains Electricity</t>
        </is>
      </c>
      <c r="C152" s="13" t="inlineStr">
        <is>
          <t>The National Grid [PH2.59]</t>
        </is>
      </c>
      <c r="D152" s="12" t="inlineStr">
        <is>
          <t>Explain the purpose of the National Grid and how it improves efficiencies using transformers.</t>
        </is>
      </c>
      <c r="E152" s="12" t="inlineStr">
        <is>
          <t>0a7b95c2-fc87-4d77-a657-8bbcc2381ac1</t>
        </is>
      </c>
    </row>
    <row r="153" ht="45" customHeight="1">
      <c r="A153" s="12" t="inlineStr">
        <is>
          <t>Electricity</t>
        </is>
      </c>
      <c r="B153" s="12" t="inlineStr">
        <is>
          <t>Power &amp; Electrical Circuits I</t>
        </is>
      </c>
      <c r="C153" s="13" t="inlineStr">
        <is>
          <t>Diagnostic: Power &amp; Electrical Circuits I [PH0.038]</t>
        </is>
      </c>
      <c r="D153" s="12" t="inlineStr">
        <is>
          <t>Diagnostic for calculating energy transfers in electrical circuits using the E=QV, E=Pt, P=IV and P=I²R equations. No unit conversions are required.</t>
        </is>
      </c>
      <c r="E153" s="12" t="inlineStr">
        <is>
          <t>105862be-9f51-4b70-9002-04e335d3e288</t>
        </is>
      </c>
    </row>
    <row r="154" ht="45" customHeight="1">
      <c r="A154" s="12" t="inlineStr">
        <is>
          <t>Electricity</t>
        </is>
      </c>
      <c r="B154" s="12" t="inlineStr">
        <is>
          <t>Power &amp; Electrical Circuits I</t>
        </is>
      </c>
      <c r="C154" s="13" t="inlineStr">
        <is>
          <t>Work Done in a Circuit [PH2.63]</t>
        </is>
      </c>
      <c r="D154" s="12" t="inlineStr">
        <is>
          <t>Describe the work done in an electrical circuits and appliances. Introducing the E=QV equation.</t>
        </is>
      </c>
      <c r="E154" s="12" t="inlineStr">
        <is>
          <t>03e348e4-ce70-4e40-ac44-fd336e5ea96d</t>
        </is>
      </c>
    </row>
    <row r="155" ht="45" customHeight="1">
      <c r="A155" s="12" t="inlineStr">
        <is>
          <t>Electricity</t>
        </is>
      </c>
      <c r="B155" s="12" t="inlineStr">
        <is>
          <t>Power &amp; Electrical Circuits I</t>
        </is>
      </c>
      <c r="C155" s="13" t="inlineStr">
        <is>
          <t>Using E=QV to Calculate Energy I [PH2.64]</t>
        </is>
      </c>
      <c r="D155" s="12" t="inlineStr">
        <is>
          <t>Calculate work done by electrical appliances using E=QV. Includes some application of knowledge questions, but no unit conversions.</t>
        </is>
      </c>
      <c r="E155" s="12" t="inlineStr">
        <is>
          <t>1675c7be-bcdf-4946-b747-0e7eefe6ea2f</t>
        </is>
      </c>
    </row>
    <row r="156" ht="45" customHeight="1">
      <c r="A156" s="12" t="inlineStr">
        <is>
          <t>Electricity</t>
        </is>
      </c>
      <c r="B156" s="12" t="inlineStr">
        <is>
          <t>Power &amp; Electrical Circuits I</t>
        </is>
      </c>
      <c r="C156" s="13" t="inlineStr">
        <is>
          <t>Using E=QV with Circuit Diagrams I [PH2.65]</t>
        </is>
      </c>
      <c r="D156" s="12" t="inlineStr">
        <is>
          <t>Calculate work done in electrical circuits using E=QV. Includes some application of circuit diagrams, but no unit conversions.</t>
        </is>
      </c>
      <c r="E156" s="12" t="inlineStr">
        <is>
          <t>0cce283b-cf3d-440f-8f28-d03528e6f2d6</t>
        </is>
      </c>
    </row>
    <row r="157" ht="45" customHeight="1">
      <c r="A157" s="12" t="inlineStr">
        <is>
          <t>Electricity</t>
        </is>
      </c>
      <c r="B157" s="12" t="inlineStr">
        <is>
          <t>Power &amp; Electrical Circuits I</t>
        </is>
      </c>
      <c r="C157" s="13" t="inlineStr">
        <is>
          <t>Energy Transfers in Everyday Appliances [PH2.70]</t>
        </is>
      </c>
      <c r="D157" s="12" t="inlineStr">
        <is>
          <t>Describe the process of energy transfer in electrical devices. Define 1 W.</t>
        </is>
      </c>
      <c r="E157" s="12" t="inlineStr">
        <is>
          <t>f66a62f3-8477-450c-8067-bce9dd477d82</t>
        </is>
      </c>
    </row>
    <row r="158" ht="45" customHeight="1">
      <c r="A158" s="12" t="inlineStr">
        <is>
          <t>Electricity</t>
        </is>
      </c>
      <c r="B158" s="12" t="inlineStr">
        <is>
          <t>Power &amp; Electrical Circuits I</t>
        </is>
      </c>
      <c r="C158" s="13" t="inlineStr">
        <is>
          <t>Using E=Pt to Calculate Energy I [PH2.71]</t>
        </is>
      </c>
      <c r="D158" s="12" t="inlineStr">
        <is>
          <t>Calculate the energy transferred by electrical appliances using E=Pt. Includes some application of knowledge questions, but no unit conversions.</t>
        </is>
      </c>
      <c r="E158" s="12" t="inlineStr">
        <is>
          <t>33272d2a-8326-44da-a812-7f19d103fafa</t>
        </is>
      </c>
    </row>
    <row r="159" ht="45" customHeight="1">
      <c r="A159" s="12" t="inlineStr">
        <is>
          <t>Electricity</t>
        </is>
      </c>
      <c r="B159" s="12" t="inlineStr">
        <is>
          <t>Power &amp; Electrical Circuits I</t>
        </is>
      </c>
      <c r="C159" s="13" t="inlineStr">
        <is>
          <t>Power in Electrical Devices [PH2.74]</t>
        </is>
      </c>
      <c r="D159" s="12" t="inlineStr">
        <is>
          <t>Identify that power is related to the potential difference across it and the current through it with the equation P=IV.</t>
        </is>
      </c>
      <c r="E159" s="12" t="inlineStr">
        <is>
          <t>42f6ca04-ab32-4763-9d41-9deb282117a0</t>
        </is>
      </c>
    </row>
    <row r="160" ht="45" customHeight="1">
      <c r="A160" s="12" t="inlineStr">
        <is>
          <t>Electricity</t>
        </is>
      </c>
      <c r="B160" s="12" t="inlineStr">
        <is>
          <t>Power &amp; Electrical Circuits I</t>
        </is>
      </c>
      <c r="C160" s="13" t="inlineStr">
        <is>
          <t>Using P=IV to Calculate Power I [PH2.75]</t>
        </is>
      </c>
      <c r="D160" s="12" t="inlineStr">
        <is>
          <t>Calculate power of electrical devices using the P=IV equation. Includes some application of knowledge questions, but no unit conversions.</t>
        </is>
      </c>
      <c r="E160" s="12" t="inlineStr">
        <is>
          <t>7f1b7a8f-f947-4d70-b540-72f20ab21a99</t>
        </is>
      </c>
    </row>
    <row r="161" ht="45" customHeight="1">
      <c r="A161" s="12" t="inlineStr">
        <is>
          <t>Electricity</t>
        </is>
      </c>
      <c r="B161" s="12" t="inlineStr">
        <is>
          <t>Power &amp; Electrical Circuits I</t>
        </is>
      </c>
      <c r="C161" s="13" t="inlineStr">
        <is>
          <t>Using P=IV with Circuit Diagrams I [PH2.76]</t>
        </is>
      </c>
      <c r="D161" s="12" t="inlineStr">
        <is>
          <t>Calculate power of electrical components using the P=IV equation. Includes some application of circuit diagrams, but no unit conversions.</t>
        </is>
      </c>
      <c r="E161" s="12" t="inlineStr">
        <is>
          <t>4d44ddb2-86b3-4ee2-97dc-4d07e06a4a93</t>
        </is>
      </c>
    </row>
    <row r="162" ht="45" customHeight="1">
      <c r="A162" s="12" t="inlineStr">
        <is>
          <t>Electricity</t>
        </is>
      </c>
      <c r="B162" s="12" t="inlineStr">
        <is>
          <t>Power &amp; Electrical Circuits I</t>
        </is>
      </c>
      <c r="C162" s="13" t="inlineStr">
        <is>
          <t>Using P=I²R to Calculate Power I [PH2.81]</t>
        </is>
      </c>
      <c r="D162" s="12" t="inlineStr">
        <is>
          <t>Calculate power of electrical devices using the P=I²R equation. Assumes knowledge of P=IV. Includes some application of knowledge questions, but no unit conversions.</t>
        </is>
      </c>
      <c r="E162" s="12" t="inlineStr">
        <is>
          <t>73ad9679-ce72-4014-bc61-cb1c57297f15</t>
        </is>
      </c>
    </row>
    <row r="163" ht="45" customHeight="1">
      <c r="A163" s="12" t="inlineStr">
        <is>
          <t>Electricity</t>
        </is>
      </c>
      <c r="B163" s="12" t="inlineStr">
        <is>
          <t>Power &amp; Electrical Circuits I</t>
        </is>
      </c>
      <c r="C163" s="13" t="inlineStr">
        <is>
          <t>Using P=I²R with Circuit Diagrams I [PH2.82]</t>
        </is>
      </c>
      <c r="D163" s="12" t="inlineStr">
        <is>
          <t>Calculate power of electrical components using the P=I²R equation. Assumes knowledge of P=IV. Includes some application of circuit diagrams, but no unit conversions.</t>
        </is>
      </c>
      <c r="E163" s="12" t="inlineStr">
        <is>
          <t>9ad520b6-0214-40e4-bbe6-c0441e6ba37d</t>
        </is>
      </c>
    </row>
    <row r="164" ht="45" customHeight="1">
      <c r="A164" s="12" t="inlineStr">
        <is>
          <t>Electricity</t>
        </is>
      </c>
      <c r="B164" s="12" t="inlineStr">
        <is>
          <t>Power &amp; Electrical Circuits II</t>
        </is>
      </c>
      <c r="C164" s="13" t="inlineStr">
        <is>
          <t>Diagnostic: Power &amp; Electrical Circuits II [PH0.040]</t>
        </is>
      </c>
      <c r="D164" s="12" t="inlineStr">
        <is>
          <t>Diagnostic for calculating energy transfers in electrical circuits using the E=QV, E=Pt, P=IV and P=I²R equations. Includes application and unit conversions.</t>
        </is>
      </c>
      <c r="E164" s="12" t="inlineStr">
        <is>
          <t>830e479c-c163-45e2-8d5a-fdef2153728d</t>
        </is>
      </c>
    </row>
    <row r="165" ht="45" customHeight="1">
      <c r="A165" s="12" t="inlineStr">
        <is>
          <t>Electricity</t>
        </is>
      </c>
      <c r="B165" s="12" t="inlineStr">
        <is>
          <t>Power &amp; Electrical Circuits II</t>
        </is>
      </c>
      <c r="C165" s="13" t="inlineStr">
        <is>
          <t>Using E=QV to Calculate Energy II [PH2.66]</t>
        </is>
      </c>
      <c r="D165" s="12" t="inlineStr">
        <is>
          <t>Calculate work done by electrical appliances using E=QV. Includes application and unit conversions questions.</t>
        </is>
      </c>
      <c r="E165" s="12" t="inlineStr">
        <is>
          <t>aa5e9f20-4a16-4369-bed4-1b59e4f0b056</t>
        </is>
      </c>
    </row>
    <row r="166" ht="45" customHeight="1">
      <c r="A166" s="12" t="inlineStr">
        <is>
          <t>Electricity</t>
        </is>
      </c>
      <c r="B166" s="12" t="inlineStr">
        <is>
          <t>Power &amp; Electrical Circuits II</t>
        </is>
      </c>
      <c r="C166" s="13" t="inlineStr">
        <is>
          <t>Using E=QV with Circuit Diagrams II [PH2.67]</t>
        </is>
      </c>
      <c r="D166" s="12" t="inlineStr">
        <is>
          <t>Calculate work done in electrical circuits using E=QV. Includes application of circuit diagrams and unit conversions.</t>
        </is>
      </c>
      <c r="E166" s="12" t="inlineStr">
        <is>
          <t>2e994980-d26b-4e8b-82f1-15023d012ffa</t>
        </is>
      </c>
    </row>
    <row r="167" ht="45" customHeight="1">
      <c r="A167" s="12" t="inlineStr">
        <is>
          <t>Electricity</t>
        </is>
      </c>
      <c r="B167" s="12" t="inlineStr">
        <is>
          <t>Power &amp; Electrical Circuits II</t>
        </is>
      </c>
      <c r="C167" s="13" t="inlineStr">
        <is>
          <t>Using E=Pt to Calculate Energy II [PH2.72]</t>
        </is>
      </c>
      <c r="D167" s="12" t="inlineStr">
        <is>
          <t>Calculate the energy transferred by electrical appliances using E=Pt. Includes application and unit conversions questions.</t>
        </is>
      </c>
      <c r="E167" s="12" t="inlineStr">
        <is>
          <t>9d823f3c-5026-4eef-9bcb-d0d714b2558f</t>
        </is>
      </c>
    </row>
    <row r="168" ht="45" customHeight="1">
      <c r="A168" s="12" t="inlineStr">
        <is>
          <t>Electricity</t>
        </is>
      </c>
      <c r="B168" s="12" t="inlineStr">
        <is>
          <t>Power &amp; Electrical Circuits II</t>
        </is>
      </c>
      <c r="C168" s="13" t="inlineStr">
        <is>
          <t>Using P=IV to Calculate Power II [PH2.77]</t>
        </is>
      </c>
      <c r="D168" s="12" t="inlineStr">
        <is>
          <t>Calculate power of electrical devices using the P=IV equation. Includes application and unit conversions questions.</t>
        </is>
      </c>
      <c r="E168" s="12" t="inlineStr">
        <is>
          <t>947c8daf-e799-4d6c-882f-cc1567166766</t>
        </is>
      </c>
    </row>
    <row r="169" ht="45" customHeight="1">
      <c r="A169" s="12" t="inlineStr">
        <is>
          <t>Electricity</t>
        </is>
      </c>
      <c r="B169" s="12" t="inlineStr">
        <is>
          <t>Power &amp; Electrical Circuits II</t>
        </is>
      </c>
      <c r="C169" s="13" t="inlineStr">
        <is>
          <t>Using P=IV with Circuit Diagrams II [PH2.78]</t>
        </is>
      </c>
      <c r="D169" s="12" t="inlineStr">
        <is>
          <t>Calculate power of electrical components using the P=IV equation. Includes application of circuit diagrams and unit conversions.</t>
        </is>
      </c>
      <c r="E169" s="12" t="inlineStr">
        <is>
          <t>dba7417a-f00f-4c18-8b0f-25f8ef0c3c16</t>
        </is>
      </c>
    </row>
    <row r="170" ht="45" customHeight="1">
      <c r="A170" s="12" t="inlineStr">
        <is>
          <t>Electricity</t>
        </is>
      </c>
      <c r="B170" s="12" t="inlineStr">
        <is>
          <t>Power &amp; Electrical Circuits II</t>
        </is>
      </c>
      <c r="C170" s="13" t="inlineStr">
        <is>
          <t>Using P=I²R to Calculate Power II [PH2.83]</t>
        </is>
      </c>
      <c r="D170" s="12" t="inlineStr">
        <is>
          <t>Calculate power of electrical devices using the P=I²R equation. Assumes knowledge of P=IV. Includes application and unit conversions questions.</t>
        </is>
      </c>
      <c r="E170" s="12" t="inlineStr">
        <is>
          <t>8a0c4b8f-0148-4770-84e9-4f28b4d2dde5</t>
        </is>
      </c>
    </row>
    <row r="171" ht="45" customHeight="1">
      <c r="A171" s="12" t="inlineStr">
        <is>
          <t>Electricity</t>
        </is>
      </c>
      <c r="B171" s="12" t="inlineStr">
        <is>
          <t>Power &amp; Electrical Circuits II</t>
        </is>
      </c>
      <c r="C171" s="13" t="inlineStr">
        <is>
          <t>Using P=I²R with Circuit Diagrams II [PH2.84]</t>
        </is>
      </c>
      <c r="D171" s="12" t="inlineStr">
        <is>
          <t>Calculate power of electrical components using the P=I²R equation. Assumes knowledge of P=IV. Includes application of circuit diagrams and unit conversions.</t>
        </is>
      </c>
      <c r="E171" s="12" t="inlineStr">
        <is>
          <t>b7a187d5-6e8a-42a3-ae40-5e83756948f1</t>
        </is>
      </c>
    </row>
    <row r="172" ht="45" customHeight="1">
      <c r="A172" s="12" t="inlineStr">
        <is>
          <t>Electricity</t>
        </is>
      </c>
      <c r="B172" s="12" t="inlineStr">
        <is>
          <t>Power &amp; Electrical Circuits III</t>
        </is>
      </c>
      <c r="C172" s="13" t="inlineStr">
        <is>
          <t>Diagnostic: Power &amp; Electrical Circuits III [PH0.042]</t>
        </is>
      </c>
      <c r="D172" s="12" t="inlineStr">
        <is>
          <t>Diagnostic for calculating energy transfers in electrical circuits using the E=QV, E=Pt, P=IV and P=I²R equations. Includes rearranging equations and unit conversions.</t>
        </is>
      </c>
      <c r="E172" s="12" t="inlineStr">
        <is>
          <t>e7e49ed2-1281-448d-b69a-9f6da9ac84f3</t>
        </is>
      </c>
    </row>
    <row r="173" ht="45" customHeight="1">
      <c r="A173" s="12" t="inlineStr">
        <is>
          <t>Electricity</t>
        </is>
      </c>
      <c r="B173" s="12" t="inlineStr">
        <is>
          <t>Power &amp; Electrical Circuits III</t>
        </is>
      </c>
      <c r="C173" s="13" t="inlineStr">
        <is>
          <t>Rearranging E=QV [PH2.68]</t>
        </is>
      </c>
      <c r="D173" s="12" t="inlineStr">
        <is>
          <t>Rearrange the E=QV equation to calculate charge and potential difference. Includes unit conversions.</t>
        </is>
      </c>
      <c r="E173" s="12" t="inlineStr">
        <is>
          <t>6d1fc101-13db-4e81-8bf3-537d35416282</t>
        </is>
      </c>
    </row>
    <row r="174" ht="45" customHeight="1">
      <c r="A174" s="12" t="inlineStr">
        <is>
          <t>Electricity</t>
        </is>
      </c>
      <c r="B174" s="12" t="inlineStr">
        <is>
          <t>Power &amp; Electrical Circuits III</t>
        </is>
      </c>
      <c r="C174" s="13" t="inlineStr">
        <is>
          <t>Rearranging E=QV with Circuit Diagrams [PH2.69]</t>
        </is>
      </c>
      <c r="D174" s="12" t="inlineStr">
        <is>
          <t>Rearrange the E=QV equation to calculate charge and potential difference. Includes application of circuit diagrams and unit conversions.</t>
        </is>
      </c>
      <c r="E174" s="12" t="inlineStr">
        <is>
          <t>11ca65b8-3261-4e5f-b3d1-c1ef5a1622de</t>
        </is>
      </c>
    </row>
    <row r="175" ht="45" customHeight="1">
      <c r="A175" s="12" t="inlineStr">
        <is>
          <t>Electricity</t>
        </is>
      </c>
      <c r="B175" s="12" t="inlineStr">
        <is>
          <t>Power &amp; Electrical Circuits III</t>
        </is>
      </c>
      <c r="C175" s="13" t="inlineStr">
        <is>
          <t>Rearranging E=Pt [PH2.73]</t>
        </is>
      </c>
      <c r="D175" s="12" t="inlineStr">
        <is>
          <t>Rearrange the E=Pt equation to calculate power and time. Includes application and unit conversions questions.</t>
        </is>
      </c>
      <c r="E175" s="12" t="inlineStr">
        <is>
          <t>e7ababbd-5403-4456-8123-4f0d3f90e4d9</t>
        </is>
      </c>
    </row>
    <row r="176" ht="45" customHeight="1">
      <c r="A176" s="12" t="inlineStr">
        <is>
          <t>Electricity</t>
        </is>
      </c>
      <c r="B176" s="12" t="inlineStr">
        <is>
          <t>Power &amp; Electrical Circuits III</t>
        </is>
      </c>
      <c r="C176" s="13" t="inlineStr">
        <is>
          <t>Rearranging P=IV [PH2.79]</t>
        </is>
      </c>
      <c r="D176" s="12" t="inlineStr">
        <is>
          <t>Rearrange the P=IV equation to calculate current and potential difference. Includes application and unit conversions questions.</t>
        </is>
      </c>
      <c r="E176" s="12" t="inlineStr">
        <is>
          <t>4cc128cc-e71b-4615-992d-1e5901c39a1e</t>
        </is>
      </c>
    </row>
    <row r="177" ht="45" customHeight="1">
      <c r="A177" s="12" t="inlineStr">
        <is>
          <t>Electricity</t>
        </is>
      </c>
      <c r="B177" s="12" t="inlineStr">
        <is>
          <t>Power &amp; Electrical Circuits III</t>
        </is>
      </c>
      <c r="C177" s="13" t="inlineStr">
        <is>
          <t>Rearranging P=IV with Circuit Diagrams [PH2.80]</t>
        </is>
      </c>
      <c r="D177" s="12" t="inlineStr">
        <is>
          <t>Rearrange the P=IV equation to calculate current and potential difference. Includes application of circuit diagrams and unit conversions.</t>
        </is>
      </c>
      <c r="E177" s="12" t="inlineStr">
        <is>
          <t>fd02a55e-7585-444c-80ce-b3a1b1a620cf</t>
        </is>
      </c>
    </row>
    <row r="178" ht="45" customHeight="1">
      <c r="A178" s="12" t="inlineStr">
        <is>
          <t>Electricity</t>
        </is>
      </c>
      <c r="B178" s="12" t="inlineStr">
        <is>
          <t>Power &amp; Electrical Circuits III</t>
        </is>
      </c>
      <c r="C178" s="13" t="inlineStr">
        <is>
          <t>Rearranging P=I²R [PH2.85]</t>
        </is>
      </c>
      <c r="D178" s="12" t="inlineStr">
        <is>
          <t>Rearrange the P=I²R equation to calculate resistance and current. Assumes knowledge of P=IV. Includes application and unit conversions questions.</t>
        </is>
      </c>
      <c r="E178" s="12" t="inlineStr">
        <is>
          <t>9349f4c4-ee92-4738-b9e6-1bde9b1ec53d</t>
        </is>
      </c>
    </row>
    <row r="179" ht="45" customHeight="1">
      <c r="A179" s="12" t="inlineStr">
        <is>
          <t>Electricity</t>
        </is>
      </c>
      <c r="B179" s="12" t="inlineStr">
        <is>
          <t>Power &amp; Electrical Circuits III</t>
        </is>
      </c>
      <c r="C179" s="13" t="inlineStr">
        <is>
          <t>Rearranging P=I²R with Circuit Diagrams [PH2.86]</t>
        </is>
      </c>
      <c r="D179" s="12" t="inlineStr">
        <is>
          <t>Rearrange the P=I²R equation to calculate resistance and current. Assumes knowledge of P=IV. Includes application of circuit diagrams and unit conversions.</t>
        </is>
      </c>
      <c r="E179" s="12" t="inlineStr">
        <is>
          <t>bc603e63-0a00-4d3c-8838-2a0e1f460954</t>
        </is>
      </c>
    </row>
    <row r="180" ht="45" customHeight="1">
      <c r="A180" s="12" t="inlineStr">
        <is>
          <t>Electricity</t>
        </is>
      </c>
      <c r="B180" s="12" t="inlineStr">
        <is>
          <t>Topic Review A</t>
        </is>
      </c>
      <c r="C180" s="13" t="inlineStr">
        <is>
          <t>Topic 2 Review: Electricity - Set A [PH2.94]</t>
        </is>
      </c>
      <c r="D180" s="12" t="inlineStr">
        <is>
          <t>Physics Topic 2 Review for Combined Science AQA Trilogy Foundation Tier.</t>
        </is>
      </c>
      <c r="E180" s="12" t="inlineStr">
        <is>
          <t>d5ae55ae-45f0-45b6-8a0f-ffed96e2c0a4</t>
        </is>
      </c>
    </row>
    <row r="181" ht="45" customHeight="1">
      <c r="A181" s="12" t="inlineStr">
        <is>
          <t>Electricity</t>
        </is>
      </c>
      <c r="B181" s="12" t="inlineStr">
        <is>
          <t>Topic Review B</t>
        </is>
      </c>
      <c r="C181" s="13" t="inlineStr">
        <is>
          <t>Topic 2 Review: Electricity - Set B [PH2.95]</t>
        </is>
      </c>
      <c r="D181" s="12" t="inlineStr">
        <is>
          <t>Physics Topic 2 Review for Combined Science AQA Trilogy Foundation Tier.</t>
        </is>
      </c>
      <c r="E181" s="12" t="inlineStr">
        <is>
          <t>914211a6-f9ba-4212-a30b-9f61df449d0c</t>
        </is>
      </c>
    </row>
    <row r="182" ht="45" customHeight="1">
      <c r="A182" s="12" t="inlineStr">
        <is>
          <t>Particle Model of Matter</t>
        </is>
      </c>
      <c r="B182" s="12" t="inlineStr">
        <is>
          <t>Fundamental States of Matter</t>
        </is>
      </c>
      <c r="C182" s="13" t="inlineStr">
        <is>
          <t>Diagnostic: Fundamental States of Matter [PH0.045]</t>
        </is>
      </c>
      <c r="D182" s="12" t="inlineStr">
        <is>
          <t>Diagnostic for the fundamental states of matter and phase transitions using the particle model.</t>
        </is>
      </c>
      <c r="E182" s="12" t="inlineStr">
        <is>
          <t>58229d45-d1fb-49a8-b010-3ae6fabbe481</t>
        </is>
      </c>
    </row>
    <row r="183" ht="45" customHeight="1">
      <c r="A183" s="12" t="inlineStr">
        <is>
          <t>Particle Model of Matter</t>
        </is>
      </c>
      <c r="B183" s="12" t="inlineStr">
        <is>
          <t>Fundamental States of Matter</t>
        </is>
      </c>
      <c r="C183" s="13" t="inlineStr">
        <is>
          <t>Fundamental States of Matter: Characteristics [PH3.01]</t>
        </is>
      </c>
      <c r="D183" s="12" t="inlineStr">
        <is>
          <t>Identify the four fundamental states of matter and their basic properties.</t>
        </is>
      </c>
      <c r="E183" s="12" t="inlineStr">
        <is>
          <t>73091f21-bd94-4604-8d09-b27dbf392a81</t>
        </is>
      </c>
    </row>
    <row r="184" ht="45" customHeight="1">
      <c r="A184" s="12" t="inlineStr">
        <is>
          <t>Particle Model of Matter</t>
        </is>
      </c>
      <c r="B184" s="12" t="inlineStr">
        <is>
          <t>Fundamental States of Matter</t>
        </is>
      </c>
      <c r="C184" s="13" t="inlineStr">
        <is>
          <t>Fundamental States of Matter: Particle Model [PH3.02]</t>
        </is>
      </c>
      <c r="D184" s="12" t="inlineStr">
        <is>
          <t>Describe the arrangement, movement and the relative energy of particles in the fundamental states of matter using the particle model.</t>
        </is>
      </c>
      <c r="E184" s="12" t="inlineStr">
        <is>
          <t>b5247aeb-dcac-4dec-ae35-227496f71dcd</t>
        </is>
      </c>
    </row>
    <row r="185" ht="45" customHeight="1">
      <c r="A185" s="12" t="inlineStr">
        <is>
          <t>Particle Model of Matter</t>
        </is>
      </c>
      <c r="B185" s="12" t="inlineStr">
        <is>
          <t>Fundamental States of Matter</t>
        </is>
      </c>
      <c r="C185" s="13" t="inlineStr">
        <is>
          <t>Density [PH3.03]</t>
        </is>
      </c>
      <c r="D185" s="12" t="inlineStr">
        <is>
          <t>Identify the meaning of density and comparing the density of different objects.</t>
        </is>
      </c>
      <c r="E185" s="12" t="inlineStr">
        <is>
          <t>78ab0ab9-d127-44ef-8413-eb705f3ed7b5</t>
        </is>
      </c>
    </row>
    <row r="186" ht="45" customHeight="1">
      <c r="A186" s="12" t="inlineStr">
        <is>
          <t>Particle Model of Matter</t>
        </is>
      </c>
      <c r="B186" s="12" t="inlineStr">
        <is>
          <t>Fundamental States of Matter</t>
        </is>
      </c>
      <c r="C186" s="13" t="inlineStr">
        <is>
          <t>Density of Fundamental States of Matter [PH3.04]</t>
        </is>
      </c>
      <c r="D186" s="12" t="inlineStr">
        <is>
          <t>Describe density and make comparisons using the particle model.</t>
        </is>
      </c>
      <c r="E186" s="12" t="inlineStr">
        <is>
          <t>4293d9f9-1643-45e7-ba17-5db63a221ea0</t>
        </is>
      </c>
    </row>
    <row r="187" ht="45" customHeight="1">
      <c r="A187" s="12" t="inlineStr">
        <is>
          <t>Particle Model of Matter</t>
        </is>
      </c>
      <c r="B187" s="12" t="inlineStr">
        <is>
          <t>Fundamental States of Matter</t>
        </is>
      </c>
      <c r="C187" s="13" t="inlineStr">
        <is>
          <t>Phase Transitions [PH3.20]</t>
        </is>
      </c>
      <c r="D187" s="12" t="inlineStr">
        <is>
          <t>Describe phase transition between the different fundamental states of matter.</t>
        </is>
      </c>
      <c r="E187" s="12" t="inlineStr">
        <is>
          <t>3fcdbc93-ad2a-4d7c-9eba-34d014b86d91</t>
        </is>
      </c>
    </row>
    <row r="188" ht="45" customHeight="1">
      <c r="A188" s="12" t="inlineStr">
        <is>
          <t>Particle Model of Matter</t>
        </is>
      </c>
      <c r="B188" s="12" t="inlineStr">
        <is>
          <t>Fundamental States of Matter</t>
        </is>
      </c>
      <c r="C188" s="13" t="inlineStr">
        <is>
          <t>Phase Transitions: Particle Model [PH3.21]</t>
        </is>
      </c>
      <c r="D188" s="12" t="inlineStr">
        <is>
          <t>Describe the phase transition between the different fundamental states of matter using the particle model.</t>
        </is>
      </c>
      <c r="E188" s="12" t="inlineStr">
        <is>
          <t>85083ed7-da39-48e4-ad01-a95b3d56faed</t>
        </is>
      </c>
    </row>
    <row r="189" ht="45" customHeight="1">
      <c r="A189" s="12" t="inlineStr">
        <is>
          <t>Particle Model of Matter</t>
        </is>
      </c>
      <c r="B189" s="12" t="inlineStr">
        <is>
          <t>Fundamental States of Matter</t>
        </is>
      </c>
      <c r="C189" s="13" t="inlineStr">
        <is>
          <t>Evaporation vs Boiling [PH3.22]</t>
        </is>
      </c>
      <c r="D189" s="12" t="inlineStr">
        <is>
          <t>Describe and compare the different forms of vaporisation that can occur.</t>
        </is>
      </c>
      <c r="E189" s="12" t="inlineStr">
        <is>
          <t>c759e19c-f920-4a32-bf48-1a3100a05c72</t>
        </is>
      </c>
    </row>
    <row r="190" ht="45" customHeight="1">
      <c r="A190" s="12" t="inlineStr">
        <is>
          <t>Particle Model of Matter</t>
        </is>
      </c>
      <c r="B190" s="12" t="inlineStr">
        <is>
          <t>Fundamental States of Matter</t>
        </is>
      </c>
      <c r="C190" s="13" t="inlineStr">
        <is>
          <t>Physical vs Chemical Changes: The Particle Model [PH3.23]</t>
        </is>
      </c>
      <c r="D190" s="12" t="inlineStr">
        <is>
          <t>Identify the difference between chemical and physical changes.</t>
        </is>
      </c>
      <c r="E190" s="12" t="inlineStr">
        <is>
          <t>b681c699-ac95-4e6f-b635-e20bf87fe9dd</t>
        </is>
      </c>
    </row>
    <row r="191" ht="45" customHeight="1">
      <c r="A191" s="12" t="inlineStr">
        <is>
          <t>Particle Model of Matter</t>
        </is>
      </c>
      <c r="B191" s="12" t="inlineStr">
        <is>
          <t>Fundamental States of Matter</t>
        </is>
      </c>
      <c r="C191" s="13" t="inlineStr">
        <is>
          <t>Phase Transitions: Melting &amp; Boiling Points [PH3.24]</t>
        </is>
      </c>
      <c r="D191" s="12" t="inlineStr">
        <is>
          <t>Predict the physical state of a substance under specified conditions, given suitable data.</t>
        </is>
      </c>
      <c r="E191" s="12" t="inlineStr">
        <is>
          <t>e260e2a5-cf19-4395-9d19-18be29a89497</t>
        </is>
      </c>
    </row>
    <row r="192" ht="45" customHeight="1">
      <c r="A192" s="12" t="inlineStr">
        <is>
          <t>Particle Model of Matter</t>
        </is>
      </c>
      <c r="B192" s="12" t="inlineStr">
        <is>
          <t>Calculating Density</t>
        </is>
      </c>
      <c r="C192" s="13" t="inlineStr">
        <is>
          <t>Diagnostic: Calculating Density [PH0.049]</t>
        </is>
      </c>
      <c r="D192" s="12" t="inlineStr">
        <is>
          <t>Diagnostic for using ρ=m/V with and without unit conversions. Includes references to the density practicals.</t>
        </is>
      </c>
      <c r="E192" s="12" t="inlineStr">
        <is>
          <t>f12e284f-3eac-487d-a875-d2f6cf01d1db</t>
        </is>
      </c>
    </row>
    <row r="193" ht="45" customHeight="1">
      <c r="A193" s="12" t="inlineStr">
        <is>
          <t>Particle Model of Matter</t>
        </is>
      </c>
      <c r="B193" s="12" t="inlineStr">
        <is>
          <t>Calculating Density</t>
        </is>
      </c>
      <c r="C193" s="13" t="inlineStr">
        <is>
          <t>Using ρ=m/V to Calculate Density I [PH3.05]</t>
        </is>
      </c>
      <c r="D193" s="12" t="inlineStr">
        <is>
          <t>Calculate density in kg/m³ and g/cm³ using the ρ=m/V equation. Includes application questions, but no unit conversions.</t>
        </is>
      </c>
      <c r="E193" s="12" t="inlineStr">
        <is>
          <t>ff95c583-3349-4ea7-998e-8a0797ba0bad</t>
        </is>
      </c>
    </row>
    <row r="194" ht="45" customHeight="1">
      <c r="A194" s="12" t="inlineStr">
        <is>
          <t>Particle Model of Matter</t>
        </is>
      </c>
      <c r="B194" s="12" t="inlineStr">
        <is>
          <t>Calculating Density</t>
        </is>
      </c>
      <c r="C194" s="13" t="inlineStr">
        <is>
          <t>Using ρ=m/V to Calculate Density II [PH3.06]</t>
        </is>
      </c>
      <c r="D194" s="12" t="inlineStr">
        <is>
          <t>Calculate density in kg/m³ and g/cm³ using the ρ=m/V equation. Includes application questions and unit conversions.</t>
        </is>
      </c>
      <c r="E194" s="12" t="inlineStr">
        <is>
          <t>457a17f8-c2d6-42ec-ac49-7fc350a7b653</t>
        </is>
      </c>
    </row>
    <row r="195" ht="45" customHeight="1">
      <c r="A195" s="12" t="inlineStr">
        <is>
          <t>Particle Model of Matter</t>
        </is>
      </c>
      <c r="B195" s="12" t="inlineStr">
        <is>
          <t>Calculating Density</t>
        </is>
      </c>
      <c r="C195" s="13" t="inlineStr">
        <is>
          <t>Rearranging ρ=m/V [PH3.07]</t>
        </is>
      </c>
      <c r="D195" s="12" t="inlineStr">
        <is>
          <t>Rearrange the ρ=m/V equation to calculate mass and volume. Includes application and unit conversions questions.</t>
        </is>
      </c>
      <c r="E195" s="12" t="inlineStr">
        <is>
          <t>be212424-42ef-4390-a217-477b5ef403cc</t>
        </is>
      </c>
    </row>
    <row r="196" ht="45" customHeight="1">
      <c r="A196" s="12" t="inlineStr">
        <is>
          <t>Particle Model of Matter</t>
        </is>
      </c>
      <c r="B196" s="12" t="inlineStr">
        <is>
          <t>Calculating Density</t>
        </is>
      </c>
      <c r="C196" s="13" t="inlineStr">
        <is>
          <t>Required Practical 17: Density of Regular Shapes [PH3.08]</t>
        </is>
      </c>
      <c r="D196" s="12" t="inlineStr">
        <is>
          <t>Investigate the density of regular shaped objects using a top pan balance and either a ruler or vernier callipers.</t>
        </is>
      </c>
      <c r="E196" s="12" t="inlineStr">
        <is>
          <t>3bdcedd7-2e44-400f-85a9-a7197ad78ad0</t>
        </is>
      </c>
    </row>
    <row r="197" ht="45" customHeight="1">
      <c r="A197" s="12" t="inlineStr">
        <is>
          <t>Particle Model of Matter</t>
        </is>
      </c>
      <c r="B197" s="12" t="inlineStr">
        <is>
          <t>Calculating Density</t>
        </is>
      </c>
      <c r="C197" s="13" t="inlineStr">
        <is>
          <t>Calculating Density of Regular Shapes I [PH3.10]</t>
        </is>
      </c>
      <c r="D197" s="12" t="inlineStr">
        <is>
          <t>Calculate density in kg/m³ and g/cm³ using the ρ=m/V equation. Includes application questions requiring calculating volumes of simple regular shapes (cubes, cuboids &amp; spheres).</t>
        </is>
      </c>
      <c r="E197" s="12" t="inlineStr">
        <is>
          <t>293c8dad-5532-4255-8ddf-78a08eddf87c</t>
        </is>
      </c>
    </row>
    <row r="198" ht="45" customHeight="1">
      <c r="A198" s="12" t="inlineStr">
        <is>
          <t>Particle Model of Matter</t>
        </is>
      </c>
      <c r="B198" s="12" t="inlineStr">
        <is>
          <t>Calculating Density</t>
        </is>
      </c>
      <c r="C198" s="13" t="inlineStr">
        <is>
          <t>Calculating Density of Regular Shapes II [PH3.11]</t>
        </is>
      </c>
      <c r="D198" s="12" t="inlineStr">
        <is>
          <t>Calculate density in kg/m³ and g/cm³ using the ρ=m/V equation. Includes application questions requiring calculating volumes of regular shapes (including cones and cylinders).</t>
        </is>
      </c>
      <c r="E198" s="12" t="inlineStr">
        <is>
          <t>20ed4818-91b4-4443-9450-20c52e35755d</t>
        </is>
      </c>
    </row>
    <row r="199" ht="45" customHeight="1">
      <c r="A199" s="12" t="inlineStr">
        <is>
          <t>Particle Model of Matter</t>
        </is>
      </c>
      <c r="B199" s="12" t="inlineStr">
        <is>
          <t>Calculating Density</t>
        </is>
      </c>
      <c r="C199" s="13" t="inlineStr">
        <is>
          <t>Required Practical 17: Density of Irregular Shapes [PH3.12]</t>
        </is>
      </c>
      <c r="D199" s="12" t="inlineStr">
        <is>
          <t>Investigate the density of irregular shaped objects using eureka displacement cans and measuring cylinders.</t>
        </is>
      </c>
      <c r="E199" s="12" t="inlineStr">
        <is>
          <t>5c2d6a0a-e458-4a01-bc50-437110e96b17</t>
        </is>
      </c>
    </row>
    <row r="200" ht="45" customHeight="1">
      <c r="A200" s="12" t="inlineStr">
        <is>
          <t>Particle Model of Matter</t>
        </is>
      </c>
      <c r="B200" s="12" t="inlineStr">
        <is>
          <t>Calculating Density</t>
        </is>
      </c>
      <c r="C200" s="13" t="inlineStr">
        <is>
          <t>Calculating Density of Irregular Shapes I [PH3.14]</t>
        </is>
      </c>
      <c r="D200" s="12" t="inlineStr">
        <is>
          <t>Calculate density in kg/m³ and g/cm³ using the ρ=m/V equation. Includes practical related questions without the need for unit conversions.</t>
        </is>
      </c>
      <c r="E200" s="12" t="inlineStr">
        <is>
          <t>bfce6956-3fb0-4dcb-ace1-e7d998c13106</t>
        </is>
      </c>
    </row>
    <row r="201" ht="45" customHeight="1">
      <c r="A201" s="12" t="inlineStr">
        <is>
          <t>Particle Model of Matter</t>
        </is>
      </c>
      <c r="B201" s="12" t="inlineStr">
        <is>
          <t>Calculating Density</t>
        </is>
      </c>
      <c r="C201" s="13" t="inlineStr">
        <is>
          <t>Calculating Density of Irregular Shapes II [PH3.15]</t>
        </is>
      </c>
      <c r="D201" s="12" t="inlineStr">
        <is>
          <t>Calculate density in kg/m³ and g/cm³ using the ρ=m/V equation. Includes practical related questions with the need for unit conversions.</t>
        </is>
      </c>
      <c r="E201" s="12" t="inlineStr">
        <is>
          <t>275474b8-7dc4-4a71-93e9-ddb7e8d4c6af</t>
        </is>
      </c>
    </row>
    <row r="202" ht="45" customHeight="1">
      <c r="A202" s="12" t="inlineStr">
        <is>
          <t>Particle Model of Matter</t>
        </is>
      </c>
      <c r="B202" s="12" t="inlineStr">
        <is>
          <t>Calculating Density</t>
        </is>
      </c>
      <c r="C202" s="13" t="inlineStr">
        <is>
          <t>Required Practical 17: Density of Liquids [PH3.16]</t>
        </is>
      </c>
      <c r="D202" s="12" t="inlineStr">
        <is>
          <t>Investigate the density of liquids using a top pan balance and measuring cylinder.</t>
        </is>
      </c>
      <c r="E202" s="12" t="inlineStr">
        <is>
          <t>eb868d4f-9b77-465e-a952-ac44010fe800</t>
        </is>
      </c>
    </row>
    <row r="203" ht="45" customHeight="1">
      <c r="A203" s="12" t="inlineStr">
        <is>
          <t>Particle Model of Matter</t>
        </is>
      </c>
      <c r="B203" s="12" t="inlineStr">
        <is>
          <t>Calculating Density</t>
        </is>
      </c>
      <c r="C203" s="13" t="inlineStr">
        <is>
          <t>Calculating Density of Liquids I [PH3.18]</t>
        </is>
      </c>
      <c r="D203" s="12" t="inlineStr">
        <is>
          <t>Calculate density in kg/m³ and g/cm³ using the ρ=m/V equation. Includes practical related questions without the need for unit conversions.</t>
        </is>
      </c>
      <c r="E203" s="12" t="inlineStr">
        <is>
          <t>e11e3166-a49b-4dad-a914-b18a64e45937</t>
        </is>
      </c>
    </row>
    <row r="204" ht="45" customHeight="1">
      <c r="A204" s="12" t="inlineStr">
        <is>
          <t>Particle Model of Matter</t>
        </is>
      </c>
      <c r="B204" s="12" t="inlineStr">
        <is>
          <t>Calculating Density</t>
        </is>
      </c>
      <c r="C204" s="13" t="inlineStr">
        <is>
          <t>Calculating Density of Liquids II [PH3.19]</t>
        </is>
      </c>
      <c r="D204" s="12" t="inlineStr">
        <is>
          <t>Calculate density in kg/m³ and g/cm³ using the ρ=m/V equation. Includes practical related questions with the need for unit conversions.</t>
        </is>
      </c>
      <c r="E204" s="12" t="inlineStr">
        <is>
          <t>8ef52eda-d603-41fe-a29b-d9c07e951d81</t>
        </is>
      </c>
    </row>
    <row r="205" ht="45" customHeight="1">
      <c r="A205" s="12" t="inlineStr">
        <is>
          <t>Particle Model of Matter</t>
        </is>
      </c>
      <c r="B205" s="12" t="inlineStr">
        <is>
          <t>Specific Latent Heat</t>
        </is>
      </c>
      <c r="C205" s="13" t="inlineStr">
        <is>
          <t>Diagnostic: Specific Latent Heat [PH0.051]</t>
        </is>
      </c>
      <c r="D205" s="12" t="inlineStr">
        <is>
          <t>Diagnostic for specific latent heat and interpreting heating and cooling graphs. Calculating and rearranging the E=mL equation with and without unit conversions. Includes references to SLH and SHC practicals.</t>
        </is>
      </c>
      <c r="E205" s="12" t="inlineStr">
        <is>
          <t>6835e72f-81ba-4da8-b35b-4dec01662e02</t>
        </is>
      </c>
    </row>
    <row r="206" ht="45" customHeight="1">
      <c r="A206" s="12" t="inlineStr">
        <is>
          <t>Particle Model of Matter</t>
        </is>
      </c>
      <c r="B206" s="12" t="inlineStr">
        <is>
          <t>Specific Latent Heat</t>
        </is>
      </c>
      <c r="C206" s="13" t="inlineStr">
        <is>
          <t>Internal Energy [PH3.26]</t>
        </is>
      </c>
      <c r="D206" s="12" t="inlineStr">
        <is>
          <t>Identify the internal energy of a system and related changes due to the heating of the system.</t>
        </is>
      </c>
      <c r="E206" s="12" t="inlineStr">
        <is>
          <t>e436fa51-05ac-4fcf-bf66-e27e5b73dd4d</t>
        </is>
      </c>
    </row>
    <row r="207" ht="45" customHeight="1">
      <c r="A207" s="12" t="inlineStr">
        <is>
          <t>Particle Model of Matter</t>
        </is>
      </c>
      <c r="B207" s="12" t="inlineStr">
        <is>
          <t>Specific Latent Heat</t>
        </is>
      </c>
      <c r="C207" s="13" t="inlineStr">
        <is>
          <t>Required Practical 14: Specific Heat Capacity of Solids II [PH3.29]</t>
        </is>
      </c>
      <c r="D207" s="12" t="inlineStr">
        <is>
          <t>Investigate the specific heat capacity of solids for required practical 14. This version of the practical uses ammeters and voltmeters to measure the energy transferred, requiring an understanding of P=IV and E=Pt.</t>
        </is>
      </c>
      <c r="E207" s="12" t="inlineStr">
        <is>
          <t>da96938f-f74f-418a-af5b-d3b50a4381ec</t>
        </is>
      </c>
    </row>
    <row r="208" ht="45" customHeight="1">
      <c r="A208" s="12" t="inlineStr">
        <is>
          <t>Particle Model of Matter</t>
        </is>
      </c>
      <c r="B208" s="12" t="inlineStr">
        <is>
          <t>Specific Latent Heat</t>
        </is>
      </c>
      <c r="C208" s="13" t="inlineStr">
        <is>
          <t>Required Practical 14: Specific Heat Capacity of Liquids II [PH3.30]</t>
        </is>
      </c>
      <c r="D208" s="12" t="inlineStr">
        <is>
          <t>Investigate the specific heat capacity of liquids for required practical 14. This version of the practical uses ammeters and voltmeters to measure the energy transferred, requiring an understanding of P=IV and E=Pt.</t>
        </is>
      </c>
      <c r="E208" s="12" t="inlineStr">
        <is>
          <t>ea944236-c1cd-48e7-9543-b578a7c37ce9</t>
        </is>
      </c>
    </row>
    <row r="209" ht="45" customHeight="1">
      <c r="A209" s="12" t="inlineStr">
        <is>
          <t>Particle Model of Matter</t>
        </is>
      </c>
      <c r="B209" s="12" t="inlineStr">
        <is>
          <t>Specific Latent Heat</t>
        </is>
      </c>
      <c r="C209" s="13" t="inlineStr">
        <is>
          <t>Specific Latent Heat [PH3.31]</t>
        </is>
      </c>
      <c r="D209" s="12" t="inlineStr">
        <is>
          <t>Describe the specific latent heat of a material. Identify the difference between the latent heat of fusion and the latent heat of vaporisation.</t>
        </is>
      </c>
      <c r="E209" s="12" t="inlineStr">
        <is>
          <t>569e6457-c754-4674-8da3-16b9e8603b12</t>
        </is>
      </c>
    </row>
    <row r="210" ht="45" customHeight="1">
      <c r="A210" s="12" t="inlineStr">
        <is>
          <t>Particle Model of Matter</t>
        </is>
      </c>
      <c r="B210" s="12" t="inlineStr">
        <is>
          <t>Specific Latent Heat</t>
        </is>
      </c>
      <c r="C210" s="13" t="inlineStr">
        <is>
          <t>Heating &amp; Cooling Graphs I [PH3.32]</t>
        </is>
      </c>
      <c r="D210" s="12" t="inlineStr">
        <is>
          <t>Interpret heating and cooling graphs showing a change of state. Graphs remain within the same graph quadrant.</t>
        </is>
      </c>
      <c r="E210" s="12" t="inlineStr">
        <is>
          <t>9573c5d4-b17d-44f2-9f89-e9c93f6f0916</t>
        </is>
      </c>
    </row>
    <row r="211" ht="45" customHeight="1">
      <c r="A211" s="12" t="inlineStr">
        <is>
          <t>Particle Model of Matter</t>
        </is>
      </c>
      <c r="B211" s="12" t="inlineStr">
        <is>
          <t>Specific Latent Heat</t>
        </is>
      </c>
      <c r="C211" s="13" t="inlineStr">
        <is>
          <t>Heating &amp; Cooling Graphs II [PH3.33]</t>
        </is>
      </c>
      <c r="D211" s="12" t="inlineStr">
        <is>
          <t>Interpret heating and cooling graphs showing a change of state. Graphs include negative numbers and span two graph quadrants.</t>
        </is>
      </c>
      <c r="E211" s="12" t="inlineStr">
        <is>
          <t>d9e949ca-08a0-4556-b369-3a5a4b9df9d2</t>
        </is>
      </c>
    </row>
    <row r="212" ht="45" customHeight="1">
      <c r="A212" s="12" t="inlineStr">
        <is>
          <t>Particle Model of Matter</t>
        </is>
      </c>
      <c r="B212" s="12" t="inlineStr">
        <is>
          <t>Specific Latent Heat</t>
        </is>
      </c>
      <c r="C212" s="13" t="inlineStr">
        <is>
          <t>Using E=mL to Calculate Energy I [PH3.34]</t>
        </is>
      </c>
      <c r="D212" s="12" t="inlineStr">
        <is>
          <t>Calculating the energy required for a substance to change state using the E=mL equation. Includes application questions, but no unit conversions.</t>
        </is>
      </c>
      <c r="E212" s="12" t="inlineStr">
        <is>
          <t>18b83733-1fe1-4389-bc2a-d7866701df06</t>
        </is>
      </c>
    </row>
    <row r="213" ht="45" customHeight="1">
      <c r="A213" s="12" t="inlineStr">
        <is>
          <t>Particle Model of Matter</t>
        </is>
      </c>
      <c r="B213" s="12" t="inlineStr">
        <is>
          <t>Specific Latent Heat</t>
        </is>
      </c>
      <c r="C213" s="13" t="inlineStr">
        <is>
          <t>Using E=mL to Calculate Energy II [PH3.35]</t>
        </is>
      </c>
      <c r="D213" s="12" t="inlineStr">
        <is>
          <t>Calculating the energy required for a substance to change state using the E=mL equation. Includes application questions and requires unit conversions.</t>
        </is>
      </c>
      <c r="E213" s="12" t="inlineStr">
        <is>
          <t>3e0c1e2b-54b5-47a5-b96d-25235154105b</t>
        </is>
      </c>
    </row>
    <row r="214" ht="45" customHeight="1">
      <c r="A214" s="12" t="inlineStr">
        <is>
          <t>Particle Model of Matter</t>
        </is>
      </c>
      <c r="B214" s="12" t="inlineStr">
        <is>
          <t>Specific Latent Heat</t>
        </is>
      </c>
      <c r="C214" s="13" t="inlineStr">
        <is>
          <t>Rearranging E=mL [PH3.36]</t>
        </is>
      </c>
      <c r="D214" s="12" t="inlineStr">
        <is>
          <t>Rearrange the E=mL equation to calculate mass and the specific latent heat of a substance. Includes application questions and requires unit conversions.</t>
        </is>
      </c>
      <c r="E214" s="12" t="inlineStr">
        <is>
          <t>6eab9bd3-20ff-458f-9c97-abfacd77eb48</t>
        </is>
      </c>
    </row>
    <row r="215" ht="45" customHeight="1">
      <c r="A215" s="12" t="inlineStr">
        <is>
          <t>Particle Model of Matter</t>
        </is>
      </c>
      <c r="B215" s="12" t="inlineStr">
        <is>
          <t>Specific Latent Heat</t>
        </is>
      </c>
      <c r="C215" s="13" t="inlineStr">
        <is>
          <t>Practical: Latent Heat of Fusion [PH3.37]</t>
        </is>
      </c>
      <c r="D215" s="12" t="inlineStr">
        <is>
          <t>Investigate the latent heat of fusion of ice using an immersion heater and funnel.</t>
        </is>
      </c>
      <c r="E215" s="12" t="inlineStr">
        <is>
          <t>c3566183-e264-4057-bd06-d46509793a98</t>
        </is>
      </c>
    </row>
    <row r="216" ht="45" customHeight="1">
      <c r="A216" s="12" t="inlineStr">
        <is>
          <t>Particle Model of Matter</t>
        </is>
      </c>
      <c r="B216" s="12" t="inlineStr">
        <is>
          <t>Specific Latent Heat</t>
        </is>
      </c>
      <c r="C216" s="13" t="inlineStr">
        <is>
          <t>Specific Heat Capacity vs Specific Latent Heat [PH3.38]</t>
        </is>
      </c>
      <c r="D216" s="12" t="inlineStr">
        <is>
          <t>Distinguish between specific heat capacity and specific latent heat.</t>
        </is>
      </c>
      <c r="E216" s="12" t="inlineStr">
        <is>
          <t>2c582dab-5bd2-4fb9-92e7-4234ad4bb089</t>
        </is>
      </c>
    </row>
    <row r="217" ht="45" customHeight="1">
      <c r="A217" s="12" t="inlineStr">
        <is>
          <t>Particle Model of Matter</t>
        </is>
      </c>
      <c r="B217" s="12" t="inlineStr">
        <is>
          <t>Pressure in Gases</t>
        </is>
      </c>
      <c r="C217" s="13" t="inlineStr">
        <is>
          <t>Diagnostic: Pressure in Gases [PH0.053]</t>
        </is>
      </c>
      <c r="D217" s="12" t="inlineStr">
        <is>
          <t>Diagnostic for the particle motion of gases and the relationship between temperature and pressure exerted by the gas.</t>
        </is>
      </c>
      <c r="E217" s="12" t="inlineStr">
        <is>
          <t>ac49280d-301b-45f6-902f-fa88c7406446</t>
        </is>
      </c>
    </row>
    <row r="218" ht="45" customHeight="1">
      <c r="A218" s="12" t="inlineStr">
        <is>
          <t>Particle Model of Matter</t>
        </is>
      </c>
      <c r="B218" s="12" t="inlineStr">
        <is>
          <t>Pressure in Gases</t>
        </is>
      </c>
      <c r="C218" s="13" t="inlineStr">
        <is>
          <t>Particle Motion in Gases [PH3.39]</t>
        </is>
      </c>
      <c r="D218" s="12" t="inlineStr">
        <is>
          <t>State that the particles of a gas are in constant random motion and that increasing temperature of the gas increases the average kinetic energy of the particles.</t>
        </is>
      </c>
      <c r="E218" s="12" t="inlineStr">
        <is>
          <t>667017d3-152c-4617-81cd-717106ddbd6f</t>
        </is>
      </c>
    </row>
    <row r="219" ht="45" customHeight="1">
      <c r="A219" s="12" t="inlineStr">
        <is>
          <t>Particle Model of Matter</t>
        </is>
      </c>
      <c r="B219" s="12" t="inlineStr">
        <is>
          <t>Pressure in Gases</t>
        </is>
      </c>
      <c r="C219" s="13" t="inlineStr">
        <is>
          <t>Gas Pressure: Introduction [PH3.41]</t>
        </is>
      </c>
      <c r="D219" s="12" t="inlineStr">
        <is>
          <t>Explain how the collision of gas particles with an object exerts a force on that object.</t>
        </is>
      </c>
      <c r="E219" s="12" t="inlineStr">
        <is>
          <t>87557385-f9db-4ca0-b3e5-06f6eb650e1a</t>
        </is>
      </c>
    </row>
    <row r="220" ht="45" customHeight="1">
      <c r="A220" s="12" t="inlineStr">
        <is>
          <t>Particle Model of Matter</t>
        </is>
      </c>
      <c r="B220" s="12" t="inlineStr">
        <is>
          <t>Pressure in Gases</t>
        </is>
      </c>
      <c r="C220" s="13" t="inlineStr">
        <is>
          <t>Gas Pressure: Temperature [PH3.42]</t>
        </is>
      </c>
      <c r="D220" s="12" t="inlineStr">
        <is>
          <t>Explain how changing the temperature of a gas, held at constant volume, changes the pressure exerted by the gas.</t>
        </is>
      </c>
      <c r="E220" s="12" t="inlineStr">
        <is>
          <t>f1f8b0e7-42d1-4aa2-abcc-bd0da0f09603</t>
        </is>
      </c>
    </row>
    <row r="221" ht="45" customHeight="1">
      <c r="A221" s="12" t="inlineStr">
        <is>
          <t>Particle Model of Matter</t>
        </is>
      </c>
      <c r="B221" s="12" t="inlineStr">
        <is>
          <t>Topic Review A</t>
        </is>
      </c>
      <c r="C221" s="13" t="inlineStr">
        <is>
          <t>Topic 3 Review: Particle Model of Matter - Set A [PH3.51]</t>
        </is>
      </c>
      <c r="D221" s="12" t="inlineStr">
        <is>
          <t>Physics Topic 3 Review for Combined Science AQA Trilogy Foundation Tier.</t>
        </is>
      </c>
      <c r="E221" s="12" t="inlineStr">
        <is>
          <t>92015d15-7b5d-4ee6-a4fb-99fcd604ccf1</t>
        </is>
      </c>
    </row>
    <row r="222" ht="45" customHeight="1">
      <c r="A222" s="12" t="inlineStr">
        <is>
          <t>Particle Model of Matter</t>
        </is>
      </c>
      <c r="B222" s="12" t="inlineStr">
        <is>
          <t>Topic Review B</t>
        </is>
      </c>
      <c r="C222" s="13" t="inlineStr">
        <is>
          <t>Topic 3 Review: Particle Model of Matter - Set B [PH3.52]</t>
        </is>
      </c>
      <c r="D222" s="12" t="inlineStr">
        <is>
          <t>Physics Topic 3 Review for Combined Science AQA Trilogy Foundation Tier.</t>
        </is>
      </c>
      <c r="E222" s="12" t="inlineStr">
        <is>
          <t>9a709554-ed5c-4eb0-bf22-abc36d3c8fb2</t>
        </is>
      </c>
    </row>
    <row r="223" ht="45" customHeight="1">
      <c r="A223" s="12" t="inlineStr">
        <is>
          <t>Atomic Structure</t>
        </is>
      </c>
      <c r="B223" s="12" t="inlineStr">
        <is>
          <t>Structure of Atoms</t>
        </is>
      </c>
      <c r="C223" s="13" t="inlineStr">
        <is>
          <t>Diagnostic: Structure of Atoms [PH0.056]</t>
        </is>
      </c>
      <c r="D223" s="12" t="inlineStr">
        <is>
          <t>Diagnostic for describing and using ideas about atomic structure - including isotopes, calculating relative atomic mass and electronic structure.</t>
        </is>
      </c>
      <c r="E223" s="12" t="inlineStr">
        <is>
          <t>b2ed2049-3124-4f8b-884d-54b811a0ce2f</t>
        </is>
      </c>
    </row>
    <row r="224" ht="45" customHeight="1">
      <c r="A224" s="12" t="inlineStr">
        <is>
          <t>Atomic Structure</t>
        </is>
      </c>
      <c r="B224" s="12" t="inlineStr">
        <is>
          <t>Structure of Atoms</t>
        </is>
      </c>
      <c r="C224" s="13" t="inlineStr">
        <is>
          <t>Atomic Structure [CH1.08]</t>
        </is>
      </c>
      <c r="D224" s="12" t="inlineStr">
        <is>
          <t>Describe the structure of the atom.</t>
        </is>
      </c>
      <c r="E224" s="12" t="inlineStr">
        <is>
          <t>c93e9fb5-244b-4eff-91ba-8a9e8ff14eae</t>
        </is>
      </c>
    </row>
    <row r="225" ht="45" customHeight="1">
      <c r="A225" s="12" t="inlineStr">
        <is>
          <t>Atomic Structure</t>
        </is>
      </c>
      <c r="B225" s="12" t="inlineStr">
        <is>
          <t>Structure of Atoms</t>
        </is>
      </c>
      <c r="C225" s="13" t="inlineStr">
        <is>
          <t>Size of Atoms [CH1.09]</t>
        </is>
      </c>
      <c r="D225" s="12" t="inlineStr">
        <is>
          <t>Recall the radius of an atom/nucleus and relate size and scale of atoms to objects.</t>
        </is>
      </c>
      <c r="E225" s="12" t="inlineStr">
        <is>
          <t>7a7fdf18-1d62-42fb-b3e2-eff1b73fff6f</t>
        </is>
      </c>
    </row>
    <row r="226" ht="45" customHeight="1">
      <c r="A226" s="12" t="inlineStr">
        <is>
          <t>Atomic Structure</t>
        </is>
      </c>
      <c r="B226" s="12" t="inlineStr">
        <is>
          <t>Structure of Atoms</t>
        </is>
      </c>
      <c r="C226" s="13" t="inlineStr">
        <is>
          <t>Atomic Number &amp; Mass Number [CH1.10]</t>
        </is>
      </c>
      <c r="D226" s="12" t="inlineStr">
        <is>
          <t>Use the atomic number and mass number to calculate the numbers of subatomic particles.</t>
        </is>
      </c>
      <c r="E226" s="12" t="inlineStr">
        <is>
          <t>b1378d58-0a85-4d3a-87d4-308ca784e408</t>
        </is>
      </c>
    </row>
    <row r="227" ht="45" customHeight="1">
      <c r="A227" s="12" t="inlineStr">
        <is>
          <t>Atomic Structure</t>
        </is>
      </c>
      <c r="B227" s="12" t="inlineStr">
        <is>
          <t>Structure of Atoms</t>
        </is>
      </c>
      <c r="C227" s="13" t="inlineStr">
        <is>
          <t>Isotopes [CH1.11]</t>
        </is>
      </c>
      <c r="D227" s="12" t="inlineStr">
        <is>
          <t>Recall the definition of an isotope and apply it to familiar situations.</t>
        </is>
      </c>
      <c r="E227" s="12" t="inlineStr">
        <is>
          <t>473c1d99-164d-4d81-b5f7-c64f33c37d50</t>
        </is>
      </c>
    </row>
    <row r="228" ht="45" customHeight="1">
      <c r="A228" s="12" t="inlineStr">
        <is>
          <t>Atomic Structure</t>
        </is>
      </c>
      <c r="B228" s="12" t="inlineStr">
        <is>
          <t>Structure of Atoms</t>
        </is>
      </c>
      <c r="C228" s="13" t="inlineStr">
        <is>
          <t>What is Relative? Mass &amp; Charges [CH1.12]</t>
        </is>
      </c>
      <c r="D228" s="12" t="inlineStr">
        <is>
          <t>Recall the relative masses/charges of subatomic particles and define relative atomic mass.</t>
        </is>
      </c>
      <c r="E228" s="12" t="inlineStr">
        <is>
          <t>c02a59aa-012e-442e-b0f7-d7ef3762d0a8</t>
        </is>
      </c>
    </row>
    <row r="229" ht="45" customHeight="1">
      <c r="A229" s="12" t="inlineStr">
        <is>
          <t>Atomic Structure</t>
        </is>
      </c>
      <c r="B229" s="12" t="inlineStr">
        <is>
          <t>Structure of Atoms</t>
        </is>
      </c>
      <c r="C229" s="13" t="inlineStr">
        <is>
          <t>Electronic Structure [CH1.14]</t>
        </is>
      </c>
      <c r="D229" s="12" t="inlineStr">
        <is>
          <t xml:space="preserve">Recall the 2, 8, 8 structure and apply this to the first 20 elements. </t>
        </is>
      </c>
      <c r="E229" s="12" t="inlineStr">
        <is>
          <t>b27e7c40-fa92-46fa-94be-65ed6cf74b0a</t>
        </is>
      </c>
    </row>
    <row r="230" ht="45" customHeight="1">
      <c r="A230" s="12" t="inlineStr">
        <is>
          <t>Atomic Structure</t>
        </is>
      </c>
      <c r="B230" s="12" t="inlineStr">
        <is>
          <t>Structure of Atoms</t>
        </is>
      </c>
      <c r="C230" s="13" t="inlineStr">
        <is>
          <t>Changing Energy Levels [CH1.15]</t>
        </is>
      </c>
      <c r="D230" s="12" t="inlineStr">
        <is>
          <t>Recall that electron arrangements may change with the absorption/emission of electromagnetic radiation and apply this to familiar situations.</t>
        </is>
      </c>
      <c r="E230" s="12" t="inlineStr">
        <is>
          <t>29627385-0daf-49cc-aff1-805015e39fd9</t>
        </is>
      </c>
    </row>
    <row r="231" ht="45" customHeight="1">
      <c r="A231" s="12" t="inlineStr">
        <is>
          <t>Atomic Structure</t>
        </is>
      </c>
      <c r="B231" s="12" t="inlineStr">
        <is>
          <t>Structure of Atoms</t>
        </is>
      </c>
      <c r="C231" s="13" t="inlineStr">
        <is>
          <t>Forming Ions [CH1.46]</t>
        </is>
      </c>
      <c r="D231" s="12" t="inlineStr">
        <is>
          <t>Describe how ions form, draw and write the electronic structure of ions and identify ion formed using the periodic table.</t>
        </is>
      </c>
      <c r="E231" s="12" t="inlineStr">
        <is>
          <t>47877b81-dbeb-409b-9444-c615167e3a3b</t>
        </is>
      </c>
    </row>
    <row r="232" ht="45" customHeight="1">
      <c r="A232" s="12" t="inlineStr">
        <is>
          <t>Atomic Structure</t>
        </is>
      </c>
      <c r="B232" s="12" t="inlineStr">
        <is>
          <t>History of the Atom</t>
        </is>
      </c>
      <c r="C232" s="13" t="inlineStr">
        <is>
          <t>Diagnostic: History of the Atom [CH0.006]</t>
        </is>
      </c>
      <c r="D232" s="12" t="inlineStr">
        <is>
          <t>Diagnostic for the development of the model of the atom.</t>
        </is>
      </c>
      <c r="E232" s="12" t="inlineStr">
        <is>
          <t>79424fcd-7a47-4808-9fd7-2544a5f36651</t>
        </is>
      </c>
    </row>
    <row r="233" ht="45" customHeight="1">
      <c r="A233" s="12" t="inlineStr">
        <is>
          <t>Atomic Structure</t>
        </is>
      </c>
      <c r="B233" s="12" t="inlineStr">
        <is>
          <t>History of the Atom</t>
        </is>
      </c>
      <c r="C233" s="13" t="inlineStr">
        <is>
          <t>Development of Scientific Models [CH1.32]</t>
        </is>
      </c>
      <c r="D233" s="12" t="inlineStr">
        <is>
          <t>Describe the scientific method and identify different types of model.</t>
        </is>
      </c>
      <c r="E233" s="12" t="inlineStr">
        <is>
          <t>f3f174e0-6cc9-4c3b-bab3-d88d457d61ac</t>
        </is>
      </c>
    </row>
    <row r="234" ht="45" customHeight="1">
      <c r="A234" s="12" t="inlineStr">
        <is>
          <t>Atomic Structure</t>
        </is>
      </c>
      <c r="B234" s="12" t="inlineStr">
        <is>
          <t>History of the Atom</t>
        </is>
      </c>
      <c r="C234" s="13" t="inlineStr">
        <is>
          <t>Dalton's Atomic Theory of Matter [CH1.33]</t>
        </is>
      </c>
      <c r="D234" s="12" t="inlineStr">
        <is>
          <t>Describe and use early models of the atom.</t>
        </is>
      </c>
      <c r="E234" s="12" t="inlineStr">
        <is>
          <t>dc8eac9e-a635-4ef1-a838-212104bb7ebf</t>
        </is>
      </c>
    </row>
    <row r="235" ht="45" customHeight="1">
      <c r="A235" s="12" t="inlineStr">
        <is>
          <t>Atomic Structure</t>
        </is>
      </c>
      <c r="B235" s="12" t="inlineStr">
        <is>
          <t>History of the Atom</t>
        </is>
      </c>
      <c r="C235" s="13" t="inlineStr">
        <is>
          <t>Thomson's Plum Pudding Model [CH1.34]</t>
        </is>
      </c>
      <c r="D235" s="12" t="inlineStr">
        <is>
          <t xml:space="preserve">Describe and use the Plum Pudding Model, and explain how the model was developed. </t>
        </is>
      </c>
      <c r="E235" s="12" t="inlineStr">
        <is>
          <t>9e79b741-92e1-47e2-849e-3d07ea913667</t>
        </is>
      </c>
    </row>
    <row r="236" ht="45" customHeight="1">
      <c r="A236" s="12" t="inlineStr">
        <is>
          <t>Atomic Structure</t>
        </is>
      </c>
      <c r="B236" s="12" t="inlineStr">
        <is>
          <t>History of the Atom</t>
        </is>
      </c>
      <c r="C236" s="13" t="inlineStr">
        <is>
          <t>Rutherford's Nuclear Model [CH1.35]</t>
        </is>
      </c>
      <c r="D236" s="12" t="inlineStr">
        <is>
          <t xml:space="preserve">Describe and use the Nuclear Model, and explain how the model was developed. </t>
        </is>
      </c>
      <c r="E236" s="12" t="inlineStr">
        <is>
          <t>e611f30d-a5ab-4e7f-a42d-e51771450c79</t>
        </is>
      </c>
    </row>
    <row r="237" ht="45" customHeight="1">
      <c r="A237" s="12" t="inlineStr">
        <is>
          <t>Atomic Structure</t>
        </is>
      </c>
      <c r="B237" s="12" t="inlineStr">
        <is>
          <t>History of the Atom</t>
        </is>
      </c>
      <c r="C237" s="13" t="inlineStr">
        <is>
          <t>Bohr's Planetary Model [CH1.36]</t>
        </is>
      </c>
      <c r="D237" s="12" t="inlineStr">
        <is>
          <t xml:space="preserve">Describe and use the Planetary Model, and explain how the model was developed. </t>
        </is>
      </c>
      <c r="E237" s="12" t="inlineStr">
        <is>
          <t>1ae330f4-2d65-42c4-a84c-4aadfb70da5e</t>
        </is>
      </c>
    </row>
    <row r="238" ht="45" customHeight="1">
      <c r="A238" s="12" t="inlineStr">
        <is>
          <t>Atomic Structure</t>
        </is>
      </c>
      <c r="B238" s="12" t="inlineStr">
        <is>
          <t>History of the Atom</t>
        </is>
      </c>
      <c r="C238" s="13" t="inlineStr">
        <is>
          <t>Discovery of Protons [CH1.37]</t>
        </is>
      </c>
      <c r="D238" s="12" t="inlineStr">
        <is>
          <t>Recall the discovery of protons and explain how this added to the model of the atom.</t>
        </is>
      </c>
      <c r="E238" s="12" t="inlineStr">
        <is>
          <t>e61bff4d-5122-4bee-8e1e-e1e14a75ece5</t>
        </is>
      </c>
    </row>
    <row r="239" ht="45" customHeight="1">
      <c r="A239" s="12" t="inlineStr">
        <is>
          <t>Atomic Structure</t>
        </is>
      </c>
      <c r="B239" s="12" t="inlineStr">
        <is>
          <t>History of the Atom</t>
        </is>
      </c>
      <c r="C239" s="13" t="inlineStr">
        <is>
          <t>Chadwick &amp; the Discovery of the Neutron [CH1.38]</t>
        </is>
      </c>
      <c r="D239" s="12" t="inlineStr">
        <is>
          <t>Recall the discovery of neutrons and explain how this added to the model of the atom.</t>
        </is>
      </c>
      <c r="E239" s="12" t="inlineStr">
        <is>
          <t>7c5061b4-7c27-4fb5-99cb-0f5b129c8f63</t>
        </is>
      </c>
    </row>
    <row r="240" ht="45" customHeight="1">
      <c r="A240" s="12" t="inlineStr">
        <is>
          <t>Atomic Structure</t>
        </is>
      </c>
      <c r="B240" s="12" t="inlineStr">
        <is>
          <t>History of the Atom</t>
        </is>
      </c>
      <c r="C240" s="13" t="inlineStr">
        <is>
          <t>History of the Atom: Timeline [CH1.39]</t>
        </is>
      </c>
      <c r="D240" s="12" t="inlineStr">
        <is>
          <t>Recall the timeline of the atomic model and identify the different models from diagrams.</t>
        </is>
      </c>
      <c r="E240" s="12" t="inlineStr">
        <is>
          <t>822d2df3-39ad-41c8-a021-5b4f011ae61b</t>
        </is>
      </c>
    </row>
    <row r="241" ht="45" customHeight="1">
      <c r="A241" s="12" t="inlineStr">
        <is>
          <t>Atomic Structure</t>
        </is>
      </c>
      <c r="B241" s="12" t="inlineStr">
        <is>
          <t>History of the Atom</t>
        </is>
      </c>
      <c r="C241" s="13" t="inlineStr">
        <is>
          <t>Plum Pudding vs the Nuclear Model [CH1.40]</t>
        </is>
      </c>
      <c r="D241" s="12" t="inlineStr">
        <is>
          <t>Compare the Plum Pudding Model to the Nuclear Model of the atom.</t>
        </is>
      </c>
      <c r="E241" s="12" t="inlineStr">
        <is>
          <t>0bf09d05-a8cf-4b20-bbe6-320ec86fc9d6</t>
        </is>
      </c>
    </row>
    <row r="242" ht="45" customHeight="1">
      <c r="A242" s="12" t="inlineStr">
        <is>
          <t>Atomic Structure</t>
        </is>
      </c>
      <c r="B242" s="12" t="inlineStr">
        <is>
          <t>Nuclear Decay</t>
        </is>
      </c>
      <c r="C242" s="13" t="inlineStr">
        <is>
          <t>Diagnostic: Nuclear Decay [PH0.058]</t>
        </is>
      </c>
      <c r="D242" s="12" t="inlineStr">
        <is>
          <t xml:space="preserve">Diagnostic to assess what you already know about nuclear decay and radiation. </t>
        </is>
      </c>
      <c r="E242" s="12" t="inlineStr">
        <is>
          <t>be65b5ff-bae6-4050-8b14-f6f85304b5e4</t>
        </is>
      </c>
    </row>
    <row r="243" ht="45" customHeight="1">
      <c r="A243" s="12" t="inlineStr">
        <is>
          <t>Atomic Structure</t>
        </is>
      </c>
      <c r="B243" s="12" t="inlineStr">
        <is>
          <t>Nuclear Decay</t>
        </is>
      </c>
      <c r="C243" s="13" t="inlineStr">
        <is>
          <t>Discovery of Radioactivity [PH4.01]</t>
        </is>
      </c>
      <c r="D243" s="12" t="inlineStr">
        <is>
          <t>Identify how radioactivity was discovered and why it is measured in becquerels (Bq).</t>
        </is>
      </c>
      <c r="E243" s="12" t="inlineStr">
        <is>
          <t>785b4522-7935-499e-b2c3-eb2a9f8435f6</t>
        </is>
      </c>
    </row>
    <row r="244" ht="45" customHeight="1">
      <c r="A244" s="12" t="inlineStr">
        <is>
          <t>Atomic Structure</t>
        </is>
      </c>
      <c r="B244" s="12" t="inlineStr">
        <is>
          <t>Nuclear Decay</t>
        </is>
      </c>
      <c r="C244" s="13" t="inlineStr">
        <is>
          <t>Nuclear Decay: α (Alpha) [PH4.02]</t>
        </is>
      </c>
      <c r="D244" s="12" t="inlineStr">
        <is>
          <t>Identify and describe the emission of alpha decay.</t>
        </is>
      </c>
      <c r="E244" s="12" t="inlineStr">
        <is>
          <t>06ee8561-5029-4fc6-ae93-11ab8ce356ca</t>
        </is>
      </c>
    </row>
    <row r="245" ht="45" customHeight="1">
      <c r="A245" s="12" t="inlineStr">
        <is>
          <t>Atomic Structure</t>
        </is>
      </c>
      <c r="B245" s="12" t="inlineStr">
        <is>
          <t>Nuclear Decay</t>
        </is>
      </c>
      <c r="C245" s="13" t="inlineStr">
        <is>
          <t>Nuclear Decay: β⁻ (Beta minus) [PH4.03]</t>
        </is>
      </c>
      <c r="D245" s="12" t="inlineStr">
        <is>
          <t>Identify and describe the emission of beta minus decay.</t>
        </is>
      </c>
      <c r="E245" s="12" t="inlineStr">
        <is>
          <t>29147c45-9f2f-4ebd-9809-b34b7643d33e</t>
        </is>
      </c>
    </row>
    <row r="246" ht="45" customHeight="1">
      <c r="A246" s="12" t="inlineStr">
        <is>
          <t>Atomic Structure</t>
        </is>
      </c>
      <c r="B246" s="12" t="inlineStr">
        <is>
          <t>Nuclear Decay</t>
        </is>
      </c>
      <c r="C246" s="13" t="inlineStr">
        <is>
          <t>Nuclear Decay: γ (Gamma) [PH4.04]</t>
        </is>
      </c>
      <c r="D246" s="12" t="inlineStr">
        <is>
          <t>Identify and describe the emission of gamma decay.</t>
        </is>
      </c>
      <c r="E246" s="12" t="inlineStr">
        <is>
          <t>58b997dc-d239-41cc-b1c6-3f1ec7658c7d</t>
        </is>
      </c>
    </row>
    <row r="247" ht="45" customHeight="1">
      <c r="A247" s="12" t="inlineStr">
        <is>
          <t>Atomic Structure</t>
        </is>
      </c>
      <c r="B247" s="12" t="inlineStr">
        <is>
          <t>Nuclear Decay</t>
        </is>
      </c>
      <c r="C247" s="13" t="inlineStr">
        <is>
          <t>Nuclear Decay: n (Neutron) [PH4.05]</t>
        </is>
      </c>
      <c r="D247" s="12" t="inlineStr">
        <is>
          <t>Identify and describe the emission of neutron decay.</t>
        </is>
      </c>
      <c r="E247" s="12" t="inlineStr">
        <is>
          <t>0e48b00f-13e1-42d1-9599-7132de612e29</t>
        </is>
      </c>
    </row>
    <row r="248" ht="45" customHeight="1">
      <c r="A248" s="12" t="inlineStr">
        <is>
          <t>Atomic Structure</t>
        </is>
      </c>
      <c r="B248" s="12" t="inlineStr">
        <is>
          <t>Nuclear Decay</t>
        </is>
      </c>
      <c r="C248" s="13" t="inlineStr">
        <is>
          <t>Nuclear Decay: Summary [PH4.06]</t>
        </is>
      </c>
      <c r="D248" s="12" t="inlineStr">
        <is>
          <t>Identify and describe the different types of nuclear decay. This includes alpha, beta minus, gamma and neutron decay.</t>
        </is>
      </c>
      <c r="E248" s="12" t="inlineStr">
        <is>
          <t>6d9d791f-0841-497f-ac0c-bf3808ebcf35</t>
        </is>
      </c>
    </row>
    <row r="249" ht="45" customHeight="1">
      <c r="A249" s="12" t="inlineStr">
        <is>
          <t>Atomic Structure</t>
        </is>
      </c>
      <c r="B249" s="12" t="inlineStr">
        <is>
          <t>Nuclear Decay</t>
        </is>
      </c>
      <c r="C249" s="13" t="inlineStr">
        <is>
          <t>Ionising Radiation [PH4.07]</t>
        </is>
      </c>
      <c r="D249" s="12" t="inlineStr">
        <is>
          <t>Identify the relative ionising properties of alpha, beta and gamma decay.</t>
        </is>
      </c>
      <c r="E249" s="12" t="inlineStr">
        <is>
          <t>f05c0b28-9aa8-4312-9d9a-5f265f10416b</t>
        </is>
      </c>
    </row>
    <row r="250" ht="45" customHeight="1">
      <c r="A250" s="12" t="inlineStr">
        <is>
          <t>Atomic Structure</t>
        </is>
      </c>
      <c r="B250" s="12" t="inlineStr">
        <is>
          <t>Nuclear Decay</t>
        </is>
      </c>
      <c r="C250" s="13" t="inlineStr">
        <is>
          <t>Detecting Radiation [PH4.08]</t>
        </is>
      </c>
      <c r="D250" s="12" t="inlineStr">
        <is>
          <t>Describe how to detect ionising radiation using spark plates and a Geiger–Müller tube.</t>
        </is>
      </c>
      <c r="E250" s="12" t="inlineStr">
        <is>
          <t>e542ada1-16bf-4de7-96cc-8ba4df619d82</t>
        </is>
      </c>
    </row>
    <row r="251" ht="45" customHeight="1">
      <c r="A251" s="12" t="inlineStr">
        <is>
          <t>Atomic Structure</t>
        </is>
      </c>
      <c r="B251" s="12" t="inlineStr">
        <is>
          <t>Nuclear Decay</t>
        </is>
      </c>
      <c r="C251" s="13" t="inlineStr">
        <is>
          <t>Penetrating Properties of Radiation [PH4.09]</t>
        </is>
      </c>
      <c r="D251" s="12" t="inlineStr">
        <is>
          <t>Identify the penetration properties of nuclear decay through materials and their range in air.</t>
        </is>
      </c>
      <c r="E251" s="12" t="inlineStr">
        <is>
          <t>cc37e049-fbb0-4df4-ac17-e5e49b13f912</t>
        </is>
      </c>
    </row>
    <row r="252" ht="45" customHeight="1">
      <c r="A252" s="12" t="inlineStr">
        <is>
          <t>Atomic Structure</t>
        </is>
      </c>
      <c r="B252" s="12" t="inlineStr">
        <is>
          <t>Nuclear Decay</t>
        </is>
      </c>
      <c r="C252" s="13" t="inlineStr">
        <is>
          <t>Nuclear Equations: α Decay [PH4.10]</t>
        </is>
      </c>
      <c r="D252" s="12" t="inlineStr">
        <is>
          <t>Write balanced alpha decay equations using the names and symbols of common nuclei and particles.</t>
        </is>
      </c>
      <c r="E252" s="12" t="inlineStr">
        <is>
          <t>d8590880-0d41-47f0-95bc-afc5fbcaa93b</t>
        </is>
      </c>
    </row>
    <row r="253" ht="45" customHeight="1">
      <c r="A253" s="12" t="inlineStr">
        <is>
          <t>Atomic Structure</t>
        </is>
      </c>
      <c r="B253" s="12" t="inlineStr">
        <is>
          <t>Nuclear Decay</t>
        </is>
      </c>
      <c r="C253" s="13" t="inlineStr">
        <is>
          <t>Nuclear Equations: β- Decay [PH4.11]</t>
        </is>
      </c>
      <c r="D253" s="12" t="inlineStr">
        <is>
          <t>Write balanced beta decay equations using the names and symbols of common nuclei and particles.</t>
        </is>
      </c>
      <c r="E253" s="12" t="inlineStr">
        <is>
          <t>2d7e773f-17e0-4b7f-be5b-94d04fcc31f3</t>
        </is>
      </c>
    </row>
    <row r="254" ht="45" customHeight="1">
      <c r="A254" s="12" t="inlineStr">
        <is>
          <t>Atomic Structure</t>
        </is>
      </c>
      <c r="B254" s="12" t="inlineStr">
        <is>
          <t>Nuclear Decay</t>
        </is>
      </c>
      <c r="C254" s="13" t="inlineStr">
        <is>
          <t>Nuclear Equations: Summary [PH4.12]</t>
        </is>
      </c>
      <c r="D254" s="12" t="inlineStr">
        <is>
          <t>Write balanced alpha and beta decay equations using the names and symbols of common nuclei and particles.</t>
        </is>
      </c>
      <c r="E254" s="12" t="inlineStr">
        <is>
          <t>c1d0051b-8859-41b4-8201-b491961c97ea</t>
        </is>
      </c>
    </row>
    <row r="255" ht="45" customHeight="1">
      <c r="A255" s="12" t="inlineStr">
        <is>
          <t>Atomic Structure</t>
        </is>
      </c>
      <c r="B255" s="12" t="inlineStr">
        <is>
          <t>Nuclear Decay</t>
        </is>
      </c>
      <c r="C255" s="13" t="inlineStr">
        <is>
          <t>Nuclear Equations: Identify Decay [PH4.13]</t>
        </is>
      </c>
      <c r="D255" s="12" t="inlineStr">
        <is>
          <t>Identify the daughter elements from alpha and beta decay equations.</t>
        </is>
      </c>
      <c r="E255" s="12" t="inlineStr">
        <is>
          <t>97583780-0a4e-41b0-a619-52aef564571e</t>
        </is>
      </c>
    </row>
    <row r="256" ht="45" customHeight="1">
      <c r="A256" s="12" t="inlineStr">
        <is>
          <t>Atomic Structure</t>
        </is>
      </c>
      <c r="B256" s="12" t="inlineStr">
        <is>
          <t>Half-life &amp; Dangers of Radiation</t>
        </is>
      </c>
      <c r="C256" s="13" t="inlineStr">
        <is>
          <t>Diagnostic: Half-life &amp; Dangers of Radiation [PH0.060]</t>
        </is>
      </c>
      <c r="D256" s="12" t="inlineStr">
        <is>
          <t xml:space="preserve">Diagnostic to assess your understanding of half-lives &amp; the dangers of radiation. </t>
        </is>
      </c>
      <c r="E256" s="12" t="inlineStr">
        <is>
          <t>3264911e-bdc0-41e2-8b46-bb1034d88510</t>
        </is>
      </c>
    </row>
    <row r="257" ht="45" customHeight="1">
      <c r="A257" s="12" t="inlineStr">
        <is>
          <t>Atomic Structure</t>
        </is>
      </c>
      <c r="B257" s="12" t="inlineStr">
        <is>
          <t>Half-life &amp; Dangers of Radiation</t>
        </is>
      </c>
      <c r="C257" s="13" t="inlineStr">
        <is>
          <t>Half-lives [PH4.14]</t>
        </is>
      </c>
      <c r="D257" s="12" t="inlineStr">
        <is>
          <t>Describe the concept of half-life and the random nature of radioactive decay.</t>
        </is>
      </c>
      <c r="E257" s="12" t="inlineStr">
        <is>
          <t>853c141f-797c-4b89-8b7a-eacec509f286</t>
        </is>
      </c>
    </row>
    <row r="258" ht="45" customHeight="1">
      <c r="A258" s="12" t="inlineStr">
        <is>
          <t>Atomic Structure</t>
        </is>
      </c>
      <c r="B258" s="12" t="inlineStr">
        <is>
          <t>Half-life &amp; Dangers of Radiation</t>
        </is>
      </c>
      <c r="C258" s="13" t="inlineStr">
        <is>
          <t>Half-lives from a Graph [PH4.15]</t>
        </is>
      </c>
      <c r="D258" s="12" t="inlineStr">
        <is>
          <t>Determine the half-life of a radioactive isotope from a graph.</t>
        </is>
      </c>
      <c r="E258" s="12" t="inlineStr">
        <is>
          <t>d55d012a-a163-4177-873e-60b8dbd0207b</t>
        </is>
      </c>
    </row>
    <row r="259" ht="45" customHeight="1">
      <c r="A259" s="12" t="inlineStr">
        <is>
          <t>Atomic Structure</t>
        </is>
      </c>
      <c r="B259" s="12" t="inlineStr">
        <is>
          <t>Half-life &amp; Dangers of Radiation</t>
        </is>
      </c>
      <c r="C259" s="13" t="inlineStr">
        <is>
          <t>Calculating Half-lives I [PH4.16]</t>
        </is>
      </c>
      <c r="D259" s="12" t="inlineStr">
        <is>
          <t>Calculate the half-life of a radioactive isotope from the information provided.</t>
        </is>
      </c>
      <c r="E259" s="12" t="inlineStr">
        <is>
          <t>7614f9c0-24c4-4c7d-9164-a50939bef7ea</t>
        </is>
      </c>
    </row>
    <row r="260" ht="45" customHeight="1">
      <c r="A260" s="12" t="inlineStr">
        <is>
          <t>Atomic Structure</t>
        </is>
      </c>
      <c r="B260" s="12" t="inlineStr">
        <is>
          <t>Half-life &amp; Dangers of Radiation</t>
        </is>
      </c>
      <c r="C260" s="13" t="inlineStr">
        <is>
          <t>Radioactive Contamination [PH4.19]</t>
        </is>
      </c>
      <c r="D260" s="12" t="inlineStr">
        <is>
          <t>Identify the hazards associated with radioactive contamination.</t>
        </is>
      </c>
      <c r="E260" s="12" t="inlineStr">
        <is>
          <t>8fbad6fc-b0ba-4b5e-93d3-87f8fd7eff04</t>
        </is>
      </c>
    </row>
    <row r="261" ht="45" customHeight="1">
      <c r="A261" s="12" t="inlineStr">
        <is>
          <t>Atomic Structure</t>
        </is>
      </c>
      <c r="B261" s="12" t="inlineStr">
        <is>
          <t>Half-life &amp; Dangers of Radiation</t>
        </is>
      </c>
      <c r="C261" s="13" t="inlineStr">
        <is>
          <t>Irradiation [PH4.20]</t>
        </is>
      </c>
      <c r="D261" s="12" t="inlineStr">
        <is>
          <t>Describe the process of irradiation and suitable precautions to protect against it.</t>
        </is>
      </c>
      <c r="E261" s="12" t="inlineStr">
        <is>
          <t>cad90db8-3205-4d9c-8ee9-39bcece249b5</t>
        </is>
      </c>
    </row>
    <row r="262" ht="45" customHeight="1">
      <c r="A262" s="12" t="inlineStr">
        <is>
          <t>Atomic Structure</t>
        </is>
      </c>
      <c r="B262" s="12" t="inlineStr">
        <is>
          <t>Half-life &amp; Dangers of Radiation</t>
        </is>
      </c>
      <c r="C262" s="13" t="inlineStr">
        <is>
          <t>Comparing Contamination &amp; Irradiation [PH4.21]</t>
        </is>
      </c>
      <c r="D262" s="12" t="inlineStr">
        <is>
          <t>Compare the hazards associated with contamination and irradiation.</t>
        </is>
      </c>
      <c r="E262" s="12" t="inlineStr">
        <is>
          <t>cad3c031-194e-476d-8093-305b33d0c4f9</t>
        </is>
      </c>
    </row>
    <row r="263" ht="45" customHeight="1">
      <c r="A263" s="12" t="inlineStr">
        <is>
          <t>Atomic Structure</t>
        </is>
      </c>
      <c r="B263" s="12" t="inlineStr">
        <is>
          <t>Half-life &amp; Dangers of Radiation</t>
        </is>
      </c>
      <c r="C263" s="13" t="inlineStr">
        <is>
          <t>Effects of Radiation on Animals [PH4.22]</t>
        </is>
      </c>
      <c r="D263" s="12" t="inlineStr">
        <is>
          <t>Describe the dangers of ionising radiation in terms of tissue damage and possible mutations for animals.</t>
        </is>
      </c>
      <c r="E263" s="12" t="inlineStr">
        <is>
          <t>91bb467c-43bc-41e3-b944-78e383dd8869</t>
        </is>
      </c>
    </row>
    <row r="264" ht="45" customHeight="1">
      <c r="A264" s="12" t="inlineStr">
        <is>
          <t>Atomic Structure</t>
        </is>
      </c>
      <c r="B264" s="12" t="inlineStr">
        <is>
          <t>Half-life &amp; Dangers of Radiation</t>
        </is>
      </c>
      <c r="C264" s="13" t="inlineStr">
        <is>
          <t>Uses of Radiation [PH4.23]</t>
        </is>
      </c>
      <c r="D264" s="12" t="inlineStr">
        <is>
          <t>Describe the uses of nuclear radiation and evaluate the best sources of radiation to use in a given situation.</t>
        </is>
      </c>
      <c r="E264" s="12" t="inlineStr">
        <is>
          <t>31a4c497-6b2c-4fe7-909e-6ab6ee920891</t>
        </is>
      </c>
    </row>
    <row r="265" ht="45" customHeight="1">
      <c r="A265" s="12" t="inlineStr">
        <is>
          <t>Atomic Structure</t>
        </is>
      </c>
      <c r="B265" s="12" t="inlineStr">
        <is>
          <t>Half-life &amp; Dangers of Radiation</t>
        </is>
      </c>
      <c r="C265" s="13" t="inlineStr">
        <is>
          <t>Radiation: Peer Review [PH4.24]</t>
        </is>
      </c>
      <c r="D265" s="12" t="inlineStr">
        <is>
          <t>Describe the importance of peer review of research into the effects of radiation on humans.</t>
        </is>
      </c>
      <c r="E265" s="12" t="inlineStr">
        <is>
          <t>58dea7e5-a2cc-412f-878b-42869a68bb0d</t>
        </is>
      </c>
    </row>
    <row r="266" ht="45" customHeight="1">
      <c r="A266" s="12" t="inlineStr">
        <is>
          <t>Atomic Structure</t>
        </is>
      </c>
      <c r="B266" s="12" t="inlineStr">
        <is>
          <t>Topic Review A</t>
        </is>
      </c>
      <c r="C266" s="13" t="inlineStr">
        <is>
          <t>Topic 4 Review: Atomic Structure - Set A [PH4.35]</t>
        </is>
      </c>
      <c r="D266" s="12" t="inlineStr">
        <is>
          <t>Physics Topic 4 Review for Combined Science AQA Trilogy Foundation Tier.</t>
        </is>
      </c>
      <c r="E266" s="12" t="inlineStr">
        <is>
          <t>c243c834-9972-4d62-97f1-25b384884545</t>
        </is>
      </c>
    </row>
    <row r="267" ht="45" customHeight="1">
      <c r="A267" s="12" t="inlineStr">
        <is>
          <t>Atomic Structure</t>
        </is>
      </c>
      <c r="B267" s="12" t="inlineStr">
        <is>
          <t>Topic Review B</t>
        </is>
      </c>
      <c r="C267" s="13" t="inlineStr">
        <is>
          <t>Topic 4 Review: Atomic Structure - Set B [PH4.36]</t>
        </is>
      </c>
      <c r="D267" s="12" t="inlineStr">
        <is>
          <t>Physics Topic 4 Review for Combined Science AQA Trilogy Foundation Tier.</t>
        </is>
      </c>
      <c r="E267" s="12" t="inlineStr">
        <is>
          <t>1d5ec387-1fa1-4666-bd9a-36a04e58a6a3</t>
        </is>
      </c>
    </row>
    <row r="268" ht="45" customHeight="1">
      <c r="A268" s="12" t="inlineStr">
        <is>
          <t>Forces</t>
        </is>
      </c>
      <c r="B268" s="12" t="inlineStr">
        <is>
          <t>Introduction to Forces</t>
        </is>
      </c>
      <c r="C268" s="13" t="inlineStr">
        <is>
          <t>Diagnostic: Introduction to Forces [PH0.066]</t>
        </is>
      </c>
      <c r="D268" s="12" t="inlineStr">
        <is>
          <t>Diagnostic for contact and non-contact forces, the difference between mass and weight and the centre of mass.</t>
        </is>
      </c>
      <c r="E268" s="12" t="inlineStr">
        <is>
          <t>a54a0a54-b686-463a-ae6b-1ac2190524f5</t>
        </is>
      </c>
    </row>
    <row r="269" ht="45" customHeight="1">
      <c r="A269" s="12" t="inlineStr">
        <is>
          <t>Forces</t>
        </is>
      </c>
      <c r="B269" s="12" t="inlineStr">
        <is>
          <t>Introduction to Forces</t>
        </is>
      </c>
      <c r="C269" s="13" t="inlineStr">
        <is>
          <t>Scalar &amp; Vector Quantities [PH5.001]</t>
        </is>
      </c>
      <c r="D269" s="12" t="inlineStr">
        <is>
          <t>Define scalars and vectors.</t>
        </is>
      </c>
      <c r="E269" s="12" t="inlineStr">
        <is>
          <t>0a7bcba8-f4f4-472c-86e1-61135bea3eb7</t>
        </is>
      </c>
    </row>
    <row r="270" ht="45" customHeight="1">
      <c r="A270" s="12" t="inlineStr">
        <is>
          <t>Forces</t>
        </is>
      </c>
      <c r="B270" s="12" t="inlineStr">
        <is>
          <t>Introduction to Forces</t>
        </is>
      </c>
      <c r="C270" s="13" t="inlineStr">
        <is>
          <t xml:space="preserve">Introduction to Forces [PH5.002] </t>
        </is>
      </c>
      <c r="D270" s="12" t="inlineStr">
        <is>
          <t xml:space="preserve">Describe what a force is and how to represent it.  </t>
        </is>
      </c>
      <c r="E270" s="12" t="inlineStr">
        <is>
          <t>de5daa6d-be44-45bc-9097-584600ae62b2</t>
        </is>
      </c>
    </row>
    <row r="271" ht="45" customHeight="1">
      <c r="A271" s="12" t="inlineStr">
        <is>
          <t>Forces</t>
        </is>
      </c>
      <c r="B271" s="12" t="inlineStr">
        <is>
          <t>Introduction to Forces</t>
        </is>
      </c>
      <c r="C271" s="13" t="inlineStr">
        <is>
          <t>Contact &amp; Non-Contact Forces [PH5.003]</t>
        </is>
      </c>
      <c r="D271" s="12" t="inlineStr">
        <is>
          <t xml:space="preserve">Describing the difference between contact and non-contact forces.  </t>
        </is>
      </c>
      <c r="E271" s="12" t="inlineStr">
        <is>
          <t>28c8edd9-3bac-47ff-b69e-72e5097c6e14</t>
        </is>
      </c>
    </row>
    <row r="272" ht="45" customHeight="1">
      <c r="A272" s="12" t="inlineStr">
        <is>
          <t>Forces</t>
        </is>
      </c>
      <c r="B272" s="12" t="inlineStr">
        <is>
          <t>Introduction to Forces</t>
        </is>
      </c>
      <c r="C272" s="13" t="inlineStr">
        <is>
          <t xml:space="preserve">Weight vs Mass [PH5.004] </t>
        </is>
      </c>
      <c r="D272" s="12" t="inlineStr">
        <is>
          <t xml:space="preserve">Describing the difference between contact and non-contact forces. </t>
        </is>
      </c>
      <c r="E272" s="12" t="inlineStr">
        <is>
          <t>528b23e1-1909-44a3-ba69-64871d2220f2</t>
        </is>
      </c>
    </row>
    <row r="273" ht="45" customHeight="1">
      <c r="A273" s="12" t="inlineStr">
        <is>
          <t>Forces</t>
        </is>
      </c>
      <c r="B273" s="12" t="inlineStr">
        <is>
          <t>Introduction to Forces</t>
        </is>
      </c>
      <c r="C273" s="13" t="inlineStr">
        <is>
          <t>Using W=mg to Calculate Weight I [PH5.005]</t>
        </is>
      </c>
      <c r="D273" s="12" t="inlineStr">
        <is>
          <t xml:space="preserve">Using the formula W=mg to calculate the Weight of an object.  </t>
        </is>
      </c>
      <c r="E273" s="12" t="inlineStr">
        <is>
          <t>2881d2fd-87b0-4e96-aa8e-a24b88a6c53b</t>
        </is>
      </c>
    </row>
    <row r="274" ht="45" customHeight="1">
      <c r="A274" s="12" t="inlineStr">
        <is>
          <t>Forces</t>
        </is>
      </c>
      <c r="B274" s="12" t="inlineStr">
        <is>
          <t>Introduction to Forces</t>
        </is>
      </c>
      <c r="C274" s="13" t="inlineStr">
        <is>
          <t>Using W=mg to Calculate Weight II [PH5.006]</t>
        </is>
      </c>
      <c r="D274" s="12" t="inlineStr">
        <is>
          <t xml:space="preserve">Using the formula W=mg to calculate the weight of an object, with unit conversions. </t>
        </is>
      </c>
      <c r="E274" s="12" t="inlineStr">
        <is>
          <t>8ad6d706-6316-43f0-b9fe-7dbe707255be</t>
        </is>
      </c>
    </row>
    <row r="275" ht="45" customHeight="1">
      <c r="A275" s="12" t="inlineStr">
        <is>
          <t>Forces</t>
        </is>
      </c>
      <c r="B275" s="12" t="inlineStr">
        <is>
          <t>Introduction to Forces</t>
        </is>
      </c>
      <c r="C275" s="13" t="inlineStr">
        <is>
          <t xml:space="preserve">Rearranging W=mg [PH5.007] </t>
        </is>
      </c>
      <c r="D275" s="12" t="inlineStr">
        <is>
          <t xml:space="preserve">Rearranging the formula W=mg. </t>
        </is>
      </c>
      <c r="E275" s="12" t="inlineStr">
        <is>
          <t>8b6a648f-3ed0-4a76-a49a-6e8cbd72ce42</t>
        </is>
      </c>
    </row>
    <row r="276" ht="45" customHeight="1">
      <c r="A276" s="12" t="inlineStr">
        <is>
          <t>Forces</t>
        </is>
      </c>
      <c r="B276" s="12" t="inlineStr">
        <is>
          <t>Introduction to Forces</t>
        </is>
      </c>
      <c r="C276" s="13" t="inlineStr">
        <is>
          <t xml:space="preserve">Centre of Mass [PH5.008] </t>
        </is>
      </c>
      <c r="D276" s="12" t="inlineStr">
        <is>
          <t xml:space="preserve">Describe the centre of mass. </t>
        </is>
      </c>
      <c r="E276" s="12" t="inlineStr">
        <is>
          <t>9825c1e5-e6f6-49a0-88cc-8bf8b6bb8a69</t>
        </is>
      </c>
    </row>
    <row r="277" ht="45" customHeight="1">
      <c r="A277" s="12" t="inlineStr">
        <is>
          <t>Forces</t>
        </is>
      </c>
      <c r="B277" s="12" t="inlineStr">
        <is>
          <t>Introduction to Forces</t>
        </is>
      </c>
      <c r="C277" s="13" t="inlineStr">
        <is>
          <t>Practical: Finding the Centre of Mass of a Lamina [PH5.009]</t>
        </is>
      </c>
      <c r="D277" s="12" t="inlineStr">
        <is>
          <t>Investigate how to locate the centre of mass of different lamina.</t>
        </is>
      </c>
      <c r="E277" s="12" t="inlineStr">
        <is>
          <t>0cb359aa-324a-4b1b-ad3a-e80d2c780ef5</t>
        </is>
      </c>
    </row>
    <row r="278" ht="45" customHeight="1">
      <c r="A278" s="12" t="inlineStr">
        <is>
          <t>Forces</t>
        </is>
      </c>
      <c r="B278" s="12" t="inlineStr">
        <is>
          <t>Newton’s Laws</t>
        </is>
      </c>
      <c r="C278" s="13" t="inlineStr">
        <is>
          <t>Diagnostic: Newton’s Laws [PH0.068]</t>
        </is>
      </c>
      <c r="D278" s="12" t="inlineStr">
        <is>
          <t>Diagnostic for Newton's three laws. Includes determining and calculating resultant forces and friction experiments.</t>
        </is>
      </c>
      <c r="E278" s="12" t="inlineStr">
        <is>
          <t>abb85520-7f59-46ab-a546-934a91867a95</t>
        </is>
      </c>
    </row>
    <row r="279" ht="45" customHeight="1">
      <c r="A279" s="12" t="inlineStr">
        <is>
          <t>Forces</t>
        </is>
      </c>
      <c r="B279" s="12" t="inlineStr">
        <is>
          <t>Newton’s Laws</t>
        </is>
      </c>
      <c r="C279" s="13" t="inlineStr">
        <is>
          <t>Balanced &amp; Unbalanced Forces: Newton's First Law [PH5.010]</t>
        </is>
      </c>
      <c r="D279" s="12" t="inlineStr">
        <is>
          <t xml:space="preserve">Describe balanced and unbalanced forces and describe Newton's first law. </t>
        </is>
      </c>
      <c r="E279" s="12" t="inlineStr">
        <is>
          <t>921f5120-8575-4089-9233-e9c4387dbde3</t>
        </is>
      </c>
    </row>
    <row r="280" ht="45" customHeight="1">
      <c r="A280" s="12" t="inlineStr">
        <is>
          <t>Forces</t>
        </is>
      </c>
      <c r="B280" s="12" t="inlineStr">
        <is>
          <t>Newton’s Laws</t>
        </is>
      </c>
      <c r="C280" s="13" t="inlineStr">
        <is>
          <t xml:space="preserve">Resultant Forces: Determining [PH5.014] </t>
        </is>
      </c>
      <c r="D280" s="12" t="inlineStr">
        <is>
          <t>Using Newton's First law to determine the resultant force acting on an object.</t>
        </is>
      </c>
      <c r="E280" s="12" t="inlineStr">
        <is>
          <t>fb0ca61a-5e79-444a-9373-03207ee29ebe</t>
        </is>
      </c>
    </row>
    <row r="281" ht="45" customHeight="1">
      <c r="A281" s="12" t="inlineStr">
        <is>
          <t>Forces</t>
        </is>
      </c>
      <c r="B281" s="12" t="inlineStr">
        <is>
          <t>Newton’s Laws</t>
        </is>
      </c>
      <c r="C281" s="13" t="inlineStr">
        <is>
          <t xml:space="preserve">Resultant Forces: Calculating [PH5.015] </t>
        </is>
      </c>
      <c r="D281" s="12" t="inlineStr">
        <is>
          <t>Using Newton's 1st law to calculate the resultant force acting on an object.</t>
        </is>
      </c>
      <c r="E281" s="12" t="inlineStr">
        <is>
          <t>9466f8ea-2475-473d-bcbd-79cb7efe102e</t>
        </is>
      </c>
    </row>
    <row r="282" ht="45" customHeight="1">
      <c r="A282" s="12" t="inlineStr">
        <is>
          <t>Forces</t>
        </is>
      </c>
      <c r="B282" s="12" t="inlineStr">
        <is>
          <t>Newton’s Laws</t>
        </is>
      </c>
      <c r="C282" s="13" t="inlineStr">
        <is>
          <t>Practical: Effect of Surface Materials on Friction [PH5.016]</t>
        </is>
      </c>
      <c r="D282" s="12" t="inlineStr">
        <is>
          <t>Investigate how surface friction on an object affects the resultant force applied to an object.</t>
        </is>
      </c>
      <c r="E282" s="12" t="inlineStr">
        <is>
          <t>4f1f87ff-ebb4-4cce-a200-ff7de3dbc133</t>
        </is>
      </c>
    </row>
    <row r="283" ht="45" customHeight="1">
      <c r="A283" s="12" t="inlineStr">
        <is>
          <t>Forces</t>
        </is>
      </c>
      <c r="B283" s="12" t="inlineStr">
        <is>
          <t>Newton’s Laws</t>
        </is>
      </c>
      <c r="C283" s="13" t="inlineStr">
        <is>
          <t>Practical: Effect of Weight on Friction [PH5.017]</t>
        </is>
      </c>
      <c r="D283" s="12" t="inlineStr">
        <is>
          <t xml:space="preserve">Investigate how the weight of an object affects the magnitude of the frictional forces when a resultant force is applied to it. </t>
        </is>
      </c>
      <c r="E283" s="12" t="inlineStr">
        <is>
          <t>c9bde4cc-410c-4439-b102-d2a88ee7a152</t>
        </is>
      </c>
    </row>
    <row r="284" ht="45" customHeight="1">
      <c r="A284" s="12" t="inlineStr">
        <is>
          <t>Forces</t>
        </is>
      </c>
      <c r="B284" s="12" t="inlineStr">
        <is>
          <t>Newton’s Laws</t>
        </is>
      </c>
      <c r="C284" s="13" t="inlineStr">
        <is>
          <t>Newton's Third Law [PH5.018]</t>
        </is>
      </c>
      <c r="D284" s="12" t="inlineStr">
        <is>
          <t xml:space="preserve">Describing Newton's 3rd Law. </t>
        </is>
      </c>
      <c r="E284" s="12" t="inlineStr">
        <is>
          <t>6cccded5-2f3e-4556-a786-cac8fc895067</t>
        </is>
      </c>
    </row>
    <row r="285" ht="45" customHeight="1">
      <c r="A285" s="12" t="inlineStr">
        <is>
          <t>Forces</t>
        </is>
      </c>
      <c r="B285" s="12" t="inlineStr">
        <is>
          <t>Newton’s Laws</t>
        </is>
      </c>
      <c r="C285" s="13" t="inlineStr">
        <is>
          <t>Resultant Forces: Newton's Second Law [PH5.023]</t>
        </is>
      </c>
      <c r="D285" s="12" t="inlineStr">
        <is>
          <t xml:space="preserve">Describe Newton's 2nd law. </t>
        </is>
      </c>
      <c r="E285" s="12" t="inlineStr">
        <is>
          <t>6c0fb0c0-bce5-45ab-954c-3dbe38c4bb7d</t>
        </is>
      </c>
    </row>
    <row r="286" ht="45" customHeight="1">
      <c r="A286" s="12" t="inlineStr">
        <is>
          <t>Forces</t>
        </is>
      </c>
      <c r="B286" s="12" t="inlineStr">
        <is>
          <t>Using F=ma</t>
        </is>
      </c>
      <c r="C286" s="13" t="inlineStr">
        <is>
          <t>Diagnostic: Using F=ma [PH0.072]</t>
        </is>
      </c>
      <c r="D286" s="12" t="inlineStr">
        <is>
          <t>Diagnostic for making calculations using the F=ma equation, including the F=ma practical.</t>
        </is>
      </c>
      <c r="E286" s="12" t="inlineStr">
        <is>
          <t>b35ee283-bd51-4d1f-b45f-6fdc4711e9df</t>
        </is>
      </c>
    </row>
    <row r="287" ht="45" customHeight="1">
      <c r="A287" s="12" t="inlineStr">
        <is>
          <t>Forces</t>
        </is>
      </c>
      <c r="B287" s="12" t="inlineStr">
        <is>
          <t>Using F=ma</t>
        </is>
      </c>
      <c r="C287" s="13" t="inlineStr">
        <is>
          <t>Using F=ma to Calculate Resultant Force I [PH5.024]</t>
        </is>
      </c>
      <c r="D287" s="12" t="inlineStr">
        <is>
          <t>Applying the formula F=ma to calculate the resultant force on an object.</t>
        </is>
      </c>
      <c r="E287" s="12" t="inlineStr">
        <is>
          <t>cb082645-63d5-4a13-85ad-1fe034f37364</t>
        </is>
      </c>
    </row>
    <row r="288" ht="45" customHeight="1">
      <c r="A288" s="12" t="inlineStr">
        <is>
          <t>Forces</t>
        </is>
      </c>
      <c r="B288" s="12" t="inlineStr">
        <is>
          <t>Using F=ma</t>
        </is>
      </c>
      <c r="C288" s="13" t="inlineStr">
        <is>
          <t>Using F=ma to Calculate Resultant Force with Diagrams I [PH5.025]</t>
        </is>
      </c>
      <c r="D288" s="12" t="inlineStr">
        <is>
          <t>Applying the formula F=ma to calculate the resultant force on an object from diagrams.</t>
        </is>
      </c>
      <c r="E288" s="12" t="inlineStr">
        <is>
          <t>8789c050-06b4-4fb6-b476-4bc8149e589f</t>
        </is>
      </c>
    </row>
    <row r="289" ht="45" customHeight="1">
      <c r="A289" s="12" t="inlineStr">
        <is>
          <t>Forces</t>
        </is>
      </c>
      <c r="B289" s="12" t="inlineStr">
        <is>
          <t>Using F=ma</t>
        </is>
      </c>
      <c r="C289" s="13" t="inlineStr">
        <is>
          <t>Using F=ma to Calculate Resultant Force II [PH5.026]</t>
        </is>
      </c>
      <c r="D289" s="12" t="inlineStr">
        <is>
          <t>Applying the formula F=ma to calculate the resultant force on an object with unit conversions.</t>
        </is>
      </c>
      <c r="E289" s="12" t="inlineStr">
        <is>
          <t>1da4b7e0-94ca-4e58-b2f3-404f59c527ad</t>
        </is>
      </c>
    </row>
    <row r="290" ht="45" customHeight="1">
      <c r="A290" s="12" t="inlineStr">
        <is>
          <t>Forces</t>
        </is>
      </c>
      <c r="B290" s="12" t="inlineStr">
        <is>
          <t>Using F=ma</t>
        </is>
      </c>
      <c r="C290" s="13" t="inlineStr">
        <is>
          <t>Using F=ma to Calculate Resultant Force with Diagrams II [PH5.027]</t>
        </is>
      </c>
      <c r="D290" s="12" t="inlineStr">
        <is>
          <t>Applying the formula F=ma to calculate the resultant force on an object from diagrams with unit conversions.</t>
        </is>
      </c>
      <c r="E290" s="12" t="inlineStr">
        <is>
          <t>983c8f19-9adf-41c6-a02c-8e07e2026835</t>
        </is>
      </c>
    </row>
    <row r="291" ht="45" customHeight="1">
      <c r="A291" s="12" t="inlineStr">
        <is>
          <t>Forces</t>
        </is>
      </c>
      <c r="B291" s="12" t="inlineStr">
        <is>
          <t>Using F=ma</t>
        </is>
      </c>
      <c r="C291" s="13" t="inlineStr">
        <is>
          <t xml:space="preserve">Rearranging F=ma [PH5.028] </t>
        </is>
      </c>
      <c r="D291" s="12" t="inlineStr">
        <is>
          <t>Rearranging the formula F=ma.</t>
        </is>
      </c>
      <c r="E291" s="12" t="inlineStr">
        <is>
          <t>79a112b2-5648-4887-b73e-81381a71af64</t>
        </is>
      </c>
    </row>
    <row r="292" ht="45" customHeight="1">
      <c r="A292" s="12" t="inlineStr">
        <is>
          <t>Forces</t>
        </is>
      </c>
      <c r="B292" s="12" t="inlineStr">
        <is>
          <t>Using F=ma</t>
        </is>
      </c>
      <c r="C292" s="13" t="inlineStr">
        <is>
          <t>Rearranging F=ma with Diagrams [PH5.029]</t>
        </is>
      </c>
      <c r="D292" s="12" t="inlineStr">
        <is>
          <t>Rearranging the formula F=ma using values from diagrams.</t>
        </is>
      </c>
      <c r="E292" s="12" t="inlineStr">
        <is>
          <t>238133e6-6022-41e8-a725-468aba959c04</t>
        </is>
      </c>
    </row>
    <row r="293" ht="45" customHeight="1">
      <c r="A293" s="12" t="inlineStr">
        <is>
          <t>Forces</t>
        </is>
      </c>
      <c r="B293" s="12" t="inlineStr">
        <is>
          <t>Using F=ma</t>
        </is>
      </c>
      <c r="C293" s="13" t="inlineStr">
        <is>
          <t>Using F=ma to Estimate Forces [PH5.030]</t>
        </is>
      </c>
      <c r="D293" s="12" t="inlineStr">
        <is>
          <t xml:space="preserve">Using the formula F=ma to estimate everyday forces. </t>
        </is>
      </c>
      <c r="E293" s="12" t="inlineStr">
        <is>
          <t>9d44bcc0-3350-4580-9662-b8d8d3750909</t>
        </is>
      </c>
    </row>
    <row r="294" ht="45" customHeight="1">
      <c r="A294" s="12" t="inlineStr">
        <is>
          <t>Forces</t>
        </is>
      </c>
      <c r="B294" s="12" t="inlineStr">
        <is>
          <t>Using F=ma</t>
        </is>
      </c>
      <c r="C294" s="13" t="inlineStr">
        <is>
          <t>Required Practical 19: Effect of Force on Acceleration at Constant Mass [PH5.031]</t>
        </is>
      </c>
      <c r="D294" s="12" t="inlineStr">
        <is>
          <t>Investigate how changing the force of an object affects the acceleration when its mass remains constant.</t>
        </is>
      </c>
      <c r="E294" s="12" t="inlineStr">
        <is>
          <t>8450bdae-8d8e-4f78-a39c-cabf33f553d2</t>
        </is>
      </c>
    </row>
    <row r="295" ht="45" customHeight="1">
      <c r="A295" s="12" t="inlineStr">
        <is>
          <t>Forces</t>
        </is>
      </c>
      <c r="B295" s="12" t="inlineStr">
        <is>
          <t>Using F=ma</t>
        </is>
      </c>
      <c r="C295" s="13" t="inlineStr">
        <is>
          <t>Required Practical 19: Effect of Mass on Acceleration with a Constant Force [PH5.033]</t>
        </is>
      </c>
      <c r="D295" s="12" t="inlineStr">
        <is>
          <t xml:space="preserve">Investigate how changing the mass of an object affects the acceleration when a constant force is applied.  </t>
        </is>
      </c>
      <c r="E295" s="12" t="inlineStr">
        <is>
          <t>5fdc7aea-cf72-4b3e-9d6f-e15b74f2ae13</t>
        </is>
      </c>
    </row>
    <row r="296" ht="45" customHeight="1">
      <c r="A296" s="12" t="inlineStr">
        <is>
          <t>Forces</t>
        </is>
      </c>
      <c r="B296" s="12" t="inlineStr">
        <is>
          <t>Extension of Springs</t>
        </is>
      </c>
      <c r="C296" s="13" t="inlineStr">
        <is>
          <t>Diagnostic: Extension of Springs [PH0.074]</t>
        </is>
      </c>
      <c r="D296" s="12" t="inlineStr">
        <is>
          <t>Diagnostic for elastic and plastic deformations, including Hooke's Law Practical. Calculations using the F=ke and E=½ke² equations with application and unit conversion questions.</t>
        </is>
      </c>
      <c r="E296" s="12" t="inlineStr">
        <is>
          <t>5c458d17-b541-41ee-ba46-6ecdc50f32d4</t>
        </is>
      </c>
    </row>
    <row r="297" ht="45" customHeight="1">
      <c r="A297" s="12" t="inlineStr">
        <is>
          <t>Forces</t>
        </is>
      </c>
      <c r="B297" s="12" t="inlineStr">
        <is>
          <t>Extension of Springs</t>
        </is>
      </c>
      <c r="C297" s="13" t="inlineStr">
        <is>
          <t>Stretching &amp; Compressing [PH5.035]</t>
        </is>
      </c>
      <c r="D297" s="12" t="inlineStr">
        <is>
          <t>Describe how forces can change the shape of an object.</t>
        </is>
      </c>
      <c r="E297" s="12" t="inlineStr">
        <is>
          <t>f447138d-e80d-40a6-b29b-eeb29cd1e986</t>
        </is>
      </c>
    </row>
    <row r="298" ht="45" customHeight="1">
      <c r="A298" s="12" t="inlineStr">
        <is>
          <t>Forces</t>
        </is>
      </c>
      <c r="B298" s="12" t="inlineStr">
        <is>
          <t>Extension of Springs</t>
        </is>
      </c>
      <c r="C298" s="13" t="inlineStr">
        <is>
          <t>Elastic vs Inelastic Deformation [PH5.036]</t>
        </is>
      </c>
      <c r="D298" s="12" t="inlineStr">
        <is>
          <t xml:space="preserve">Explain the difference between plastic and elastic deformation.  </t>
        </is>
      </c>
      <c r="E298" s="12" t="inlineStr">
        <is>
          <t>8b2ba6e2-9dc5-4087-8ef3-f3900d319c3d</t>
        </is>
      </c>
    </row>
    <row r="299" ht="45" customHeight="1">
      <c r="A299" s="12" t="inlineStr">
        <is>
          <t>Forces</t>
        </is>
      </c>
      <c r="B299" s="12" t="inlineStr">
        <is>
          <t>Extension of Springs</t>
        </is>
      </c>
      <c r="C299" s="13" t="inlineStr">
        <is>
          <t>Required Practical 18: Hooke's Law – Method &amp; Data Collection [PH5.037]</t>
        </is>
      </c>
      <c r="D299" s="12" t="inlineStr">
        <is>
          <t>Investigate how the extension of a spring changes when a force is applied to it.</t>
        </is>
      </c>
      <c r="E299" s="12" t="inlineStr">
        <is>
          <t>124a20d0-5c8d-4b10-80de-1163891386cb</t>
        </is>
      </c>
    </row>
    <row r="300" ht="45" customHeight="1">
      <c r="A300" s="12" t="inlineStr">
        <is>
          <t>Forces</t>
        </is>
      </c>
      <c r="B300" s="12" t="inlineStr">
        <is>
          <t>Extension of Springs</t>
        </is>
      </c>
      <c r="C300" s="13" t="inlineStr">
        <is>
          <t>Hooke's Law [PH5.039]</t>
        </is>
      </c>
      <c r="D300" s="12" t="inlineStr">
        <is>
          <t>Describe Hooke's Law and the relationship between force and extension or compression.</t>
        </is>
      </c>
      <c r="E300" s="12" t="inlineStr">
        <is>
          <t>bdf49d75-827d-4f68-81db-b2fcf32de2d7</t>
        </is>
      </c>
    </row>
    <row r="301" ht="45" customHeight="1">
      <c r="A301" s="12" t="inlineStr">
        <is>
          <t>Forces</t>
        </is>
      </c>
      <c r="B301" s="12" t="inlineStr">
        <is>
          <t>Extension of Springs</t>
        </is>
      </c>
      <c r="C301" s="13" t="inlineStr">
        <is>
          <t>Hooke's Law: Limit of Proportionality [PH5.040]</t>
        </is>
      </c>
      <c r="D301" s="12" t="inlineStr">
        <is>
          <t xml:space="preserve">Explain the conditions needed for Hooke's law to apply to a material being stretched or compressed. </t>
        </is>
      </c>
      <c r="E301" s="12" t="inlineStr">
        <is>
          <t>03935338-df0b-4cf3-84de-0d6033f9a38d</t>
        </is>
      </c>
    </row>
    <row r="302" ht="45" customHeight="1">
      <c r="A302" s="12" t="inlineStr">
        <is>
          <t>Forces</t>
        </is>
      </c>
      <c r="B302" s="12" t="inlineStr">
        <is>
          <t>Extension of Springs</t>
        </is>
      </c>
      <c r="C302" s="13" t="inlineStr">
        <is>
          <t>Required Practical 18: Hooke's Law – Analysis &amp; Conclusions [PH5.041]</t>
        </is>
      </c>
      <c r="D302" s="12" t="inlineStr">
        <is>
          <t>Analyse and conclude Hooke's Law practical.</t>
        </is>
      </c>
      <c r="E302" s="12" t="inlineStr">
        <is>
          <t>44ad7db8-9870-45b0-996b-b9d1be79bb42</t>
        </is>
      </c>
    </row>
    <row r="303" ht="45" customHeight="1">
      <c r="A303" s="12" t="inlineStr">
        <is>
          <t>Forces</t>
        </is>
      </c>
      <c r="B303" s="12" t="inlineStr">
        <is>
          <t>Extension of Springs</t>
        </is>
      </c>
      <c r="C303" s="13" t="inlineStr">
        <is>
          <t>Using F=ke to Calculate Force I [PH5.043]</t>
        </is>
      </c>
      <c r="D303" s="12" t="inlineStr">
        <is>
          <t>Using the relationship between force and extension, with conversions from cm to m.</t>
        </is>
      </c>
      <c r="E303" s="12" t="inlineStr">
        <is>
          <t>beab37c7-bbb9-48ae-98f7-71a73fbe0a3d</t>
        </is>
      </c>
    </row>
    <row r="304" ht="45" customHeight="1">
      <c r="A304" s="12" t="inlineStr">
        <is>
          <t>Forces</t>
        </is>
      </c>
      <c r="B304" s="12" t="inlineStr">
        <is>
          <t>Extension of Springs</t>
        </is>
      </c>
      <c r="C304" s="13" t="inlineStr">
        <is>
          <t>Using F=ke to Calculate Force with Diagrams I [PH5.044]</t>
        </is>
      </c>
      <c r="D304" s="12" t="inlineStr">
        <is>
          <t>Using the relationship between force and extension with diagrams, with conversions from cm to m.</t>
        </is>
      </c>
      <c r="E304" s="12" t="inlineStr">
        <is>
          <t>2fa87871-f84b-4770-9d48-354ec63bd870</t>
        </is>
      </c>
    </row>
    <row r="305" ht="45" customHeight="1">
      <c r="A305" s="12" t="inlineStr">
        <is>
          <t>Forces</t>
        </is>
      </c>
      <c r="B305" s="12" t="inlineStr">
        <is>
          <t>Extension of Springs</t>
        </is>
      </c>
      <c r="C305" s="13" t="inlineStr">
        <is>
          <t>Using F=ke to Calculate Force II [PH5.045]</t>
        </is>
      </c>
      <c r="D305" s="12" t="inlineStr">
        <is>
          <t>Using the relationship between force and extension, with units conversions required</t>
        </is>
      </c>
      <c r="E305" s="12" t="inlineStr">
        <is>
          <t>5af59f00-5636-4cea-b014-0119e1e37ddf</t>
        </is>
      </c>
    </row>
    <row r="306" ht="45" customHeight="1">
      <c r="A306" s="12" t="inlineStr">
        <is>
          <t>Forces</t>
        </is>
      </c>
      <c r="B306" s="12" t="inlineStr">
        <is>
          <t>Extension of Springs</t>
        </is>
      </c>
      <c r="C306" s="13" t="inlineStr">
        <is>
          <t>Using F=ke to Calculate Force with Diagrams II [PH5.046]</t>
        </is>
      </c>
      <c r="D306" s="12" t="inlineStr">
        <is>
          <t>Using the relationship between force and extension with diagrams, with other conversions from cm to m.</t>
        </is>
      </c>
      <c r="E306" s="12" t="inlineStr">
        <is>
          <t>33a14696-8d71-4156-bf03-326cef8db9b6</t>
        </is>
      </c>
    </row>
    <row r="307" ht="45" customHeight="1">
      <c r="A307" s="12" t="inlineStr">
        <is>
          <t>Forces</t>
        </is>
      </c>
      <c r="B307" s="12" t="inlineStr">
        <is>
          <t>Extension of Springs</t>
        </is>
      </c>
      <c r="C307" s="13" t="inlineStr">
        <is>
          <t>Rearranging F=ke [PH5.047]</t>
        </is>
      </c>
      <c r="D307" s="12" t="inlineStr">
        <is>
          <t>Rearranging the F=ke equation for different applications.</t>
        </is>
      </c>
      <c r="E307" s="12" t="inlineStr">
        <is>
          <t>a4c8d84b-8536-41b0-901d-f3a4eb4e246a</t>
        </is>
      </c>
    </row>
    <row r="308" ht="45" customHeight="1">
      <c r="A308" s="12" t="inlineStr">
        <is>
          <t>Forces</t>
        </is>
      </c>
      <c r="B308" s="12" t="inlineStr">
        <is>
          <t>Extension of Springs</t>
        </is>
      </c>
      <c r="C308" s="13" t="inlineStr">
        <is>
          <t>Rearranging F=ke with Diagrams [PH5.048]</t>
        </is>
      </c>
      <c r="D308" s="12" t="inlineStr">
        <is>
          <t>Rearranging the F=ke equation for different applications with diagrams.</t>
        </is>
      </c>
      <c r="E308" s="12" t="inlineStr">
        <is>
          <t>0c9daf0e-a374-4854-a277-68cb1bcaff45</t>
        </is>
      </c>
    </row>
    <row r="309" ht="45" customHeight="1">
      <c r="A309" s="12" t="inlineStr">
        <is>
          <t>Forces</t>
        </is>
      </c>
      <c r="B309" s="12" t="inlineStr">
        <is>
          <t>Extension of Springs</t>
        </is>
      </c>
      <c r="C309" s="13" t="inlineStr">
        <is>
          <t>Work Done on Springs [PH5.049]</t>
        </is>
      </c>
      <c r="D309" s="12" t="inlineStr">
        <is>
          <t xml:space="preserve">Describe how the work done on a spring can be calculated. </t>
        </is>
      </c>
      <c r="E309" s="12" t="inlineStr">
        <is>
          <t>077251b6-e5c4-4952-a2e1-21a81f938362</t>
        </is>
      </c>
    </row>
    <row r="310" ht="45" customHeight="1">
      <c r="A310" s="12" t="inlineStr">
        <is>
          <t>Forces</t>
        </is>
      </c>
      <c r="B310" s="12" t="inlineStr">
        <is>
          <t>Extension of Springs</t>
        </is>
      </c>
      <c r="C310" s="13" t="inlineStr">
        <is>
          <t>Using E=½ke² to Calculate Elastic Potential Energy with Diagrams I  [PH5.050]</t>
        </is>
      </c>
      <c r="D310" s="12" t="inlineStr">
        <is>
          <t xml:space="preserve">Apply the equation for work done on a spring with diagrams, with unit conversions from cm to m. </t>
        </is>
      </c>
      <c r="E310" s="12" t="inlineStr">
        <is>
          <t>d4c1cbbb-8043-4126-a24b-99e7ffef1ccf</t>
        </is>
      </c>
    </row>
    <row r="311" ht="45" customHeight="1">
      <c r="A311" s="12" t="inlineStr">
        <is>
          <t>Forces</t>
        </is>
      </c>
      <c r="B311" s="12" t="inlineStr">
        <is>
          <t>Extension of Springs</t>
        </is>
      </c>
      <c r="C311" s="13" t="inlineStr">
        <is>
          <t>Using E=½ke² to Calculate Elastic Potential Energy with Diagrams II  [PH5.051]</t>
        </is>
      </c>
      <c r="D311" s="12" t="inlineStr">
        <is>
          <t>Apply the equation for work done on a spring with diagrams, with unit conversions.</t>
        </is>
      </c>
      <c r="E311" s="12" t="inlineStr">
        <is>
          <t>05767f1e-e62c-42c6-b18c-23ee3120d7ec</t>
        </is>
      </c>
    </row>
    <row r="312" ht="45" customHeight="1">
      <c r="A312" s="12" t="inlineStr">
        <is>
          <t>Forces</t>
        </is>
      </c>
      <c r="B312" s="12" t="inlineStr">
        <is>
          <t>Extension of Springs</t>
        </is>
      </c>
      <c r="C312" s="13" t="inlineStr">
        <is>
          <t>Rearranging the E=½ke² Equation with Diagrams I [PH5.052]</t>
        </is>
      </c>
      <c r="D312" s="12" t="inlineStr">
        <is>
          <t>Rearranging the equation for work done on a spring with diagrams and unit conversions.</t>
        </is>
      </c>
      <c r="E312" s="12" t="inlineStr">
        <is>
          <t>d1a3db6b-bf33-405e-b475-50e55cf01d4c</t>
        </is>
      </c>
    </row>
    <row r="313" ht="45" customHeight="1">
      <c r="A313" s="12" t="inlineStr">
        <is>
          <t>Forces</t>
        </is>
      </c>
      <c r="B313" s="12" t="inlineStr">
        <is>
          <t>Introduction to Motion</t>
        </is>
      </c>
      <c r="C313" s="13" t="inlineStr">
        <is>
          <t>Diagnostic: Introduction to Motion [PH0.082]</t>
        </is>
      </c>
      <c r="D313" s="12" t="inlineStr">
        <is>
          <t>Diagnostic for distance, displacement, speed and velocity. Calculations using the s=vt equation with application and unit conversion questions.</t>
        </is>
      </c>
      <c r="E313" s="12" t="inlineStr">
        <is>
          <t>d10a85ce-9ba8-44ad-8d08-f330b0e99366</t>
        </is>
      </c>
    </row>
    <row r="314" ht="45" customHeight="1">
      <c r="A314" s="12" t="inlineStr">
        <is>
          <t>Forces</t>
        </is>
      </c>
      <c r="B314" s="12" t="inlineStr">
        <is>
          <t>Introduction to Motion</t>
        </is>
      </c>
      <c r="C314" s="13" t="inlineStr">
        <is>
          <t>Distance vs Displacement  [PH5.077]</t>
        </is>
      </c>
      <c r="D314" s="12" t="inlineStr">
        <is>
          <t>Describe the difference between distance and displacement.</t>
        </is>
      </c>
      <c r="E314" s="12" t="inlineStr">
        <is>
          <t>6447fc86-2671-43d1-9fc4-42d29deb29d4</t>
        </is>
      </c>
    </row>
    <row r="315" ht="45" customHeight="1">
      <c r="A315" s="12" t="inlineStr">
        <is>
          <t>Forces</t>
        </is>
      </c>
      <c r="B315" s="12" t="inlineStr">
        <is>
          <t>Introduction to Motion</t>
        </is>
      </c>
      <c r="C315" s="13" t="inlineStr">
        <is>
          <t>Speed [PH5.078]</t>
        </is>
      </c>
      <c r="D315" s="12" t="inlineStr">
        <is>
          <t>Describe speeds as constant or varying and compare typical speeds.</t>
        </is>
      </c>
      <c r="E315" s="12" t="inlineStr">
        <is>
          <t>e5fd1221-821c-42b8-bef2-54144f55429c</t>
        </is>
      </c>
    </row>
    <row r="316" ht="45" customHeight="1">
      <c r="A316" s="12" t="inlineStr">
        <is>
          <t>Forces</t>
        </is>
      </c>
      <c r="B316" s="12" t="inlineStr">
        <is>
          <t>Introduction to Motion</t>
        </is>
      </c>
      <c r="C316" s="13" t="inlineStr">
        <is>
          <t>Speed vs Velocity  [PH5.079]</t>
        </is>
      </c>
      <c r="D316" s="12" t="inlineStr">
        <is>
          <t>Describe the difference between speed and velocity.</t>
        </is>
      </c>
      <c r="E316" s="12" t="inlineStr">
        <is>
          <t>8c717870-d2ef-4fa7-9fd5-cff7fc56b054</t>
        </is>
      </c>
    </row>
    <row r="317" ht="45" customHeight="1">
      <c r="A317" s="12" t="inlineStr">
        <is>
          <t>Forces</t>
        </is>
      </c>
      <c r="B317" s="12" t="inlineStr">
        <is>
          <t>Introduction to Motion</t>
        </is>
      </c>
      <c r="C317" s="13" t="inlineStr">
        <is>
          <t>Using s=vt to Calculate Distance I [PH5.081]</t>
        </is>
      </c>
      <c r="D317" s="12" t="inlineStr">
        <is>
          <t>Calculate distance using s=vt. Includes some application of knowledge questions but no unit conversions.</t>
        </is>
      </c>
      <c r="E317" s="12" t="inlineStr">
        <is>
          <t>31b7ebf3-7d20-4c52-acd9-5116c472d191</t>
        </is>
      </c>
    </row>
    <row r="318" ht="45" customHeight="1">
      <c r="A318" s="12" t="inlineStr">
        <is>
          <t>Forces</t>
        </is>
      </c>
      <c r="B318" s="12" t="inlineStr">
        <is>
          <t>Introduction to Motion</t>
        </is>
      </c>
      <c r="C318" s="13" t="inlineStr">
        <is>
          <t>Using s=vt to Calculate Distance II  [PH5.082]</t>
        </is>
      </c>
      <c r="D318" s="12" t="inlineStr">
        <is>
          <t>Calculate distance using s=vt. Includes some application of knowledge and unit conversion questions.</t>
        </is>
      </c>
      <c r="E318" s="12" t="inlineStr">
        <is>
          <t>1eac50cd-bb15-439b-9238-cb5a61d03441</t>
        </is>
      </c>
    </row>
    <row r="319" ht="45" customHeight="1">
      <c r="A319" s="12" t="inlineStr">
        <is>
          <t>Forces</t>
        </is>
      </c>
      <c r="B319" s="12" t="inlineStr">
        <is>
          <t>Introduction to Motion</t>
        </is>
      </c>
      <c r="C319" s="13" t="inlineStr">
        <is>
          <t>Practical: Measuring Speed [PH5.083]</t>
        </is>
      </c>
      <c r="D319" s="12" t="inlineStr">
        <is>
          <t>Describe how to measure and record distance and time. Recorded data is used to calculate speed.</t>
        </is>
      </c>
      <c r="E319" s="12" t="inlineStr">
        <is>
          <t>2df7765f-c734-4b12-8971-91542cc71f06</t>
        </is>
      </c>
    </row>
    <row r="320" ht="45" customHeight="1">
      <c r="A320" s="12" t="inlineStr">
        <is>
          <t>Forces</t>
        </is>
      </c>
      <c r="B320" s="12" t="inlineStr">
        <is>
          <t>Introduction to Motion</t>
        </is>
      </c>
      <c r="C320" s="13" t="inlineStr">
        <is>
          <t>Rearranging s=vt to Calculate Speed [PH5.084]</t>
        </is>
      </c>
      <c r="D320" s="12" t="inlineStr">
        <is>
          <t>Rearrange the s=vt equation to calculate speed. Includes unit conversions.</t>
        </is>
      </c>
      <c r="E320" s="12" t="inlineStr">
        <is>
          <t>5a1cd440-9253-4450-842e-5362237673b3</t>
        </is>
      </c>
    </row>
    <row r="321" ht="45" customHeight="1">
      <c r="A321" s="12" t="inlineStr">
        <is>
          <t>Forces</t>
        </is>
      </c>
      <c r="B321" s="12" t="inlineStr">
        <is>
          <t>Introduction to Motion</t>
        </is>
      </c>
      <c r="C321" s="13" t="inlineStr">
        <is>
          <t>Rearranging s=vt to Calculate Time [PH5.085]</t>
        </is>
      </c>
      <c r="D321" s="12" t="inlineStr">
        <is>
          <t>Rearrange the s=vt equation to calculate time. Includes unit conversions.</t>
        </is>
      </c>
      <c r="E321" s="12" t="inlineStr">
        <is>
          <t>3ad307d2-b3fa-4e60-87dd-805942ee496f</t>
        </is>
      </c>
    </row>
    <row r="322" ht="45" customHeight="1">
      <c r="A322" s="12" t="inlineStr">
        <is>
          <t>Forces</t>
        </is>
      </c>
      <c r="B322" s="12" t="inlineStr">
        <is>
          <t>Distance-time Graphs</t>
        </is>
      </c>
      <c r="C322" s="13" t="inlineStr">
        <is>
          <t>Diagnostic: Distance-time Graphs [PH0.086]</t>
        </is>
      </c>
      <c r="D322" s="12" t="inlineStr">
        <is>
          <t>Diagnostic for using and drawing distance-time graphs. Calculations using the v=s/t equation with application and unit conversion questions.</t>
        </is>
      </c>
      <c r="E322" s="12" t="inlineStr">
        <is>
          <t>6d141f56-8ba9-4368-8887-6beca2fdc44e</t>
        </is>
      </c>
    </row>
    <row r="323" ht="45" customHeight="1">
      <c r="A323" s="12" t="inlineStr">
        <is>
          <t>Forces</t>
        </is>
      </c>
      <c r="B323" s="12" t="inlineStr">
        <is>
          <t>Distance-time Graphs</t>
        </is>
      </c>
      <c r="C323" s="13" t="inlineStr">
        <is>
          <t>Distance-time Graphs I [PH5.086]</t>
        </is>
      </c>
      <c r="D323" s="12" t="inlineStr">
        <is>
          <t>Identify the basic features of a distance-time graph and use them to describe the motion of an object.</t>
        </is>
      </c>
      <c r="E323" s="12" t="inlineStr">
        <is>
          <t>f33cc5b0-a805-4e8e-9dbc-92ef878e22d2</t>
        </is>
      </c>
    </row>
    <row r="324" ht="45" customHeight="1">
      <c r="A324" s="12" t="inlineStr">
        <is>
          <t>Forces</t>
        </is>
      </c>
      <c r="B324" s="12" t="inlineStr">
        <is>
          <t>Distance-time Graphs</t>
        </is>
      </c>
      <c r="C324" s="13" t="inlineStr">
        <is>
          <t>Distance-time Graphs II [PH5.087]</t>
        </is>
      </c>
      <c r="D324" s="12" t="inlineStr">
        <is>
          <t>Identify more complex features of a distance-time graph and use them to describe the motion of an object.</t>
        </is>
      </c>
      <c r="E324" s="12" t="inlineStr">
        <is>
          <t>9a822cc6-cd7b-4303-953f-e55514b443a0</t>
        </is>
      </c>
    </row>
    <row r="325" ht="45" customHeight="1">
      <c r="A325" s="12" t="inlineStr">
        <is>
          <t>Forces</t>
        </is>
      </c>
      <c r="B325" s="12" t="inlineStr">
        <is>
          <t>Distance-time Graphs</t>
        </is>
      </c>
      <c r="C325" s="13" t="inlineStr">
        <is>
          <t>Drawing Distance-time Graphs from Measurements [PH5.088]</t>
        </is>
      </c>
      <c r="D325" s="12" t="inlineStr">
        <is>
          <t>Explain how to draw and plot a distance-time graph from collected data.</t>
        </is>
      </c>
      <c r="E325" s="12" t="inlineStr">
        <is>
          <t>3a1b0e11-0a33-4706-91a5-f617190bf1f6</t>
        </is>
      </c>
    </row>
    <row r="326" ht="45" customHeight="1">
      <c r="A326" s="12" t="inlineStr">
        <is>
          <t>Forces</t>
        </is>
      </c>
      <c r="B326" s="12" t="inlineStr">
        <is>
          <t>Distance-time Graphs</t>
        </is>
      </c>
      <c r="C326" s="13" t="inlineStr">
        <is>
          <t>Instantaneous Speed vs Average Speed [PH5.089]</t>
        </is>
      </c>
      <c r="D326" s="12" t="inlineStr">
        <is>
          <t>Describe the difference between instantaneous and average speed.</t>
        </is>
      </c>
      <c r="E326" s="12" t="inlineStr">
        <is>
          <t>ed4af10f-b1a2-46e4-b64e-fe5353d8e7d0</t>
        </is>
      </c>
    </row>
    <row r="327" ht="45" customHeight="1">
      <c r="A327" s="12" t="inlineStr">
        <is>
          <t>Forces</t>
        </is>
      </c>
      <c r="B327" s="12" t="inlineStr">
        <is>
          <t>Distance-time Graphs</t>
        </is>
      </c>
      <c r="C327" s="13" t="inlineStr">
        <is>
          <t>Using v=s/t to Calculate Average Speed I [PH5.090]</t>
        </is>
      </c>
      <c r="D327" s="12" t="inlineStr">
        <is>
          <t>Calculate average speed using v=s/t. Includes some application of knowledge questions but no unit conversions.</t>
        </is>
      </c>
      <c r="E327" s="12" t="inlineStr">
        <is>
          <t>88c2c884-21ce-475b-a33e-4910bd2c351b</t>
        </is>
      </c>
    </row>
    <row r="328" ht="45" customHeight="1">
      <c r="A328" s="12" t="inlineStr">
        <is>
          <t>Forces</t>
        </is>
      </c>
      <c r="B328" s="12" t="inlineStr">
        <is>
          <t>Distance-time Graphs</t>
        </is>
      </c>
      <c r="C328" s="13" t="inlineStr">
        <is>
          <t>Using v=s/t to Calculate Average Speed II [PH5.091]</t>
        </is>
      </c>
      <c r="D328" s="12" t="inlineStr">
        <is>
          <t>Calculate distance using s=vt. Includes some application of knowledge and unit conversion questions.</t>
        </is>
      </c>
      <c r="E328" s="12" t="inlineStr">
        <is>
          <t>b3476c16-0b44-40f3-8d8c-49549fabf768</t>
        </is>
      </c>
    </row>
    <row r="329" ht="45" customHeight="1">
      <c r="A329" s="12" t="inlineStr">
        <is>
          <t>Forces</t>
        </is>
      </c>
      <c r="B329" s="12" t="inlineStr">
        <is>
          <t>Distance-time Graphs</t>
        </is>
      </c>
      <c r="C329" s="13" t="inlineStr">
        <is>
          <t>Rearranging v=s/t with Average Speed [PH5.092]</t>
        </is>
      </c>
      <c r="D329" s="12" t="inlineStr">
        <is>
          <t>Rearrange the v=s/t equation to find distance and time. Includes unit conversions.</t>
        </is>
      </c>
      <c r="E329" s="12" t="inlineStr">
        <is>
          <t>7d484530-fe04-463e-88f0-a967e9504b0f</t>
        </is>
      </c>
    </row>
    <row r="330" ht="45" customHeight="1">
      <c r="A330" s="12" t="inlineStr">
        <is>
          <t>Forces</t>
        </is>
      </c>
      <c r="B330" s="12" t="inlineStr">
        <is>
          <t>Distance-time Graphs</t>
        </is>
      </c>
      <c r="C330" s="13" t="inlineStr">
        <is>
          <t>Calculating Average Speed Using a Distance-time Graph [PH5.093]</t>
        </is>
      </c>
      <c r="D330" s="12" t="inlineStr">
        <is>
          <t>Use a distance-time graph to determine the average speed.</t>
        </is>
      </c>
      <c r="E330" s="12" t="inlineStr">
        <is>
          <t>f5fd14a5-e9ea-4654-988c-8ef544dc6a19</t>
        </is>
      </c>
    </row>
    <row r="331" ht="45" customHeight="1">
      <c r="A331" s="12" t="inlineStr">
        <is>
          <t>Forces</t>
        </is>
      </c>
      <c r="B331" s="12" t="inlineStr">
        <is>
          <t>Distance-time Graphs</t>
        </is>
      </c>
      <c r="C331" s="13" t="inlineStr">
        <is>
          <t>Calculating Constant Speed Using a Distance-time Graph [PH5.094]</t>
        </is>
      </c>
      <c r="D331" s="12" t="inlineStr">
        <is>
          <t xml:space="preserve">Calculate the gradient of a straight line to determine the speed of an object. </t>
        </is>
      </c>
      <c r="E331" s="12" t="inlineStr">
        <is>
          <t>f8825a12-49ce-4ccf-8a94-9e9de68af1d8</t>
        </is>
      </c>
    </row>
    <row r="332" ht="45" customHeight="1">
      <c r="A332" s="12" t="inlineStr">
        <is>
          <t>Forces</t>
        </is>
      </c>
      <c r="B332" s="12" t="inlineStr">
        <is>
          <t>Acceleration</t>
        </is>
      </c>
      <c r="C332" s="13" t="inlineStr">
        <is>
          <t>Diagnostic: Acceleration [PH0.090]</t>
        </is>
      </c>
      <c r="D332" s="12" t="inlineStr">
        <is>
          <t>Diagnostic for acceleration calculations using the a=(v-u)/t and v2-u2=2as equations with application and unit conversion questions.</t>
        </is>
      </c>
      <c r="E332" s="12" t="inlineStr">
        <is>
          <t>53ae9a9a-4597-4c4f-9164-57e98f1a7fb4</t>
        </is>
      </c>
    </row>
    <row r="333" ht="45" customHeight="1">
      <c r="A333" s="12" t="inlineStr">
        <is>
          <t>Forces</t>
        </is>
      </c>
      <c r="B333" s="12" t="inlineStr">
        <is>
          <t>Acceleration</t>
        </is>
      </c>
      <c r="C333" s="13" t="inlineStr">
        <is>
          <t>Calculating Acceleration Using a=(v-u)/t I [PH5.098]</t>
        </is>
      </c>
      <c r="D333" s="12" t="inlineStr">
        <is>
          <t>Calculate uniform acceleration using a=Δv/t. Includes some application of knowledge questions but no unit conversions.</t>
        </is>
      </c>
      <c r="E333" s="12" t="inlineStr">
        <is>
          <t>d68222c0-bd64-41d6-a7da-a11f773b31d6</t>
        </is>
      </c>
    </row>
    <row r="334" ht="45" customHeight="1">
      <c r="A334" s="12" t="inlineStr">
        <is>
          <t>Forces</t>
        </is>
      </c>
      <c r="B334" s="12" t="inlineStr">
        <is>
          <t>Acceleration</t>
        </is>
      </c>
      <c r="C334" s="13" t="inlineStr">
        <is>
          <t>Calculating Acceleration Using a=(v-u)/t II [PH5.099]</t>
        </is>
      </c>
      <c r="D334" s="12" t="inlineStr">
        <is>
          <t>Calculate uniform acceleration using a=Δv/t. Includes some application of knowledge questions and unit conversions.</t>
        </is>
      </c>
      <c r="E334" s="12" t="inlineStr">
        <is>
          <t>3236e0ca-c099-4b40-b717-46e406ca4b33</t>
        </is>
      </c>
    </row>
    <row r="335" ht="45" customHeight="1">
      <c r="A335" s="12" t="inlineStr">
        <is>
          <t>Forces</t>
        </is>
      </c>
      <c r="B335" s="12" t="inlineStr">
        <is>
          <t>Acceleration</t>
        </is>
      </c>
      <c r="C335" s="13" t="inlineStr">
        <is>
          <t>Calculating Acceleration Using a=(v-u)/t III [PH5.100]</t>
        </is>
      </c>
      <c r="D335" s="12" t="inlineStr">
        <is>
          <t>Calculate uniform acceleration using a=Δv/t. Quantities must be identified from a diagram. Includes unit conversions.</t>
        </is>
      </c>
      <c r="E335" s="12" t="inlineStr">
        <is>
          <t>006af85e-d448-4f6d-8973-84911820cc22</t>
        </is>
      </c>
    </row>
    <row r="336" ht="45" customHeight="1">
      <c r="A336" s="12" t="inlineStr">
        <is>
          <t>Forces</t>
        </is>
      </c>
      <c r="B336" s="12" t="inlineStr">
        <is>
          <t>Acceleration</t>
        </is>
      </c>
      <c r="C336" s="13" t="inlineStr">
        <is>
          <t>Changing the Subject of the Acceleration Equation [PH5.101]</t>
        </is>
      </c>
      <c r="D336" s="12" t="inlineStr">
        <is>
          <t>Rearrange the acceleration equation to calculate the change in velocity and time. Includes unit conversions.</t>
        </is>
      </c>
      <c r="E336" s="12" t="inlineStr">
        <is>
          <t>307c98b9-6e97-4898-bca8-b493afa92fd7</t>
        </is>
      </c>
    </row>
    <row r="337" ht="45" customHeight="1">
      <c r="A337" s="12" t="inlineStr">
        <is>
          <t>Forces</t>
        </is>
      </c>
      <c r="B337" s="12" t="inlineStr">
        <is>
          <t>Acceleration</t>
        </is>
      </c>
      <c r="C337" s="13" t="inlineStr">
        <is>
          <t>Estimating Everyday Acceleration I [PH5.102]</t>
        </is>
      </c>
      <c r="D337" s="12" t="inlineStr">
        <is>
          <t>Estimate everyday accelerations.</t>
        </is>
      </c>
      <c r="E337" s="12" t="inlineStr">
        <is>
          <t>6a1955de-6172-49f4-9ffb-27304b095517</t>
        </is>
      </c>
    </row>
    <row r="338" ht="45" customHeight="1">
      <c r="A338" s="12" t="inlineStr">
        <is>
          <t>Forces</t>
        </is>
      </c>
      <c r="B338" s="12" t="inlineStr">
        <is>
          <t>Acceleration</t>
        </is>
      </c>
      <c r="C338" s="13" t="inlineStr">
        <is>
          <t>Estimating Everyday Acceleration II [PH5.103]</t>
        </is>
      </c>
      <c r="D338" s="12" t="inlineStr">
        <is>
          <t>Estimate everyday acceleration using estimates for typical speeds.</t>
        </is>
      </c>
      <c r="E338" s="12" t="inlineStr">
        <is>
          <t>fb17a51e-74ef-48b4-bb53-ca244001228c</t>
        </is>
      </c>
    </row>
    <row r="339" ht="45" customHeight="1">
      <c r="A339" s="12" t="inlineStr">
        <is>
          <t>Forces</t>
        </is>
      </c>
      <c r="B339" s="12" t="inlineStr">
        <is>
          <t>Acceleration</t>
        </is>
      </c>
      <c r="C339" s="13" t="inlineStr">
        <is>
          <t>Practical: Acceleration Using Light Gates [PH5.105]</t>
        </is>
      </c>
      <c r="D339" s="12" t="inlineStr">
        <is>
          <t>Explain how to use light gates and an air track can be used to determine acceleration.</t>
        </is>
      </c>
      <c r="E339" s="12" t="inlineStr">
        <is>
          <t>f37f2dde-1d9e-4356-bc52-cda7cf0b653e</t>
        </is>
      </c>
    </row>
    <row r="340" ht="45" customHeight="1">
      <c r="A340" s="12" t="inlineStr">
        <is>
          <t>Forces</t>
        </is>
      </c>
      <c r="B340" s="12" t="inlineStr">
        <is>
          <t>Velocity-time Graphs</t>
        </is>
      </c>
      <c r="C340" s="13" t="inlineStr">
        <is>
          <t>Diagnostic: Velocity-time Graphs [PH0.094]</t>
        </is>
      </c>
      <c r="D340" s="12" t="inlineStr">
        <is>
          <t>Diagnostic for using and drawing velocity-time graphs.</t>
        </is>
      </c>
      <c r="E340" s="12" t="inlineStr">
        <is>
          <t>2de6e7ba-9251-4d83-952d-fc1d04a0791f</t>
        </is>
      </c>
    </row>
    <row r="341" ht="45" customHeight="1">
      <c r="A341" s="12" t="inlineStr">
        <is>
          <t>Forces</t>
        </is>
      </c>
      <c r="B341" s="12" t="inlineStr">
        <is>
          <t>Velocity-time Graphs</t>
        </is>
      </c>
      <c r="C341" s="13" t="inlineStr">
        <is>
          <t>Velocity-time Graphs I [PH5.106]</t>
        </is>
      </c>
      <c r="D341" s="12" t="inlineStr">
        <is>
          <t>Identify the basic features of a velocity-time graph and use them to describe the motion of an object.</t>
        </is>
      </c>
      <c r="E341" s="12" t="inlineStr">
        <is>
          <t>4e14a946-4537-4ea6-a171-3a99bb93607e</t>
        </is>
      </c>
    </row>
    <row r="342" ht="45" customHeight="1">
      <c r="A342" s="12" t="inlineStr">
        <is>
          <t>Forces</t>
        </is>
      </c>
      <c r="B342" s="12" t="inlineStr">
        <is>
          <t>Velocity-time Graphs</t>
        </is>
      </c>
      <c r="C342" s="13" t="inlineStr">
        <is>
          <t>Velocity-time Graphs II [PH5.107]</t>
        </is>
      </c>
      <c r="D342" s="12" t="inlineStr">
        <is>
          <t>Identify more complex features of a velocity-time graph and use them to describe the motion of an object.</t>
        </is>
      </c>
      <c r="E342" s="12" t="inlineStr">
        <is>
          <t>8a34ef43-83a3-4a0c-b2ce-83d2ee4eb3ec</t>
        </is>
      </c>
    </row>
    <row r="343" ht="45" customHeight="1">
      <c r="A343" s="12" t="inlineStr">
        <is>
          <t>Forces</t>
        </is>
      </c>
      <c r="B343" s="12" t="inlineStr">
        <is>
          <t>Velocity-time Graphs</t>
        </is>
      </c>
      <c r="C343" s="13" t="inlineStr">
        <is>
          <t>Calculating Acceleration Using a Velocity-time Graph I [PH5.109]</t>
        </is>
      </c>
      <c r="D343" s="12" t="inlineStr">
        <is>
          <t>Calculate the gradient of a straight line to determine the acceleration of an object.</t>
        </is>
      </c>
      <c r="E343" s="12" t="inlineStr">
        <is>
          <t>8188956b-0c43-4135-9a58-6db4c84d9703</t>
        </is>
      </c>
    </row>
    <row r="344" ht="45" customHeight="1">
      <c r="A344" s="12" t="inlineStr">
        <is>
          <t>Forces</t>
        </is>
      </c>
      <c r="B344" s="12" t="inlineStr">
        <is>
          <t>Velocity-time Graphs</t>
        </is>
      </c>
      <c r="C344" s="13" t="inlineStr">
        <is>
          <t>Drawing Velocity-time Graphs From Measurements [PH5.113]</t>
        </is>
      </c>
      <c r="D344" s="12" t="inlineStr">
        <is>
          <t>Explain how to find velocity and time experimentally and how to plot the results on a suitable graph.</t>
        </is>
      </c>
      <c r="E344" s="12" t="inlineStr">
        <is>
          <t>6a17ba22-aac1-46a2-b920-2bc8eb5a9719</t>
        </is>
      </c>
    </row>
    <row r="345" ht="45" customHeight="1">
      <c r="A345" s="12" t="inlineStr">
        <is>
          <t>Forces</t>
        </is>
      </c>
      <c r="B345" s="12" t="inlineStr">
        <is>
          <t>Velocity-time Graphs</t>
        </is>
      </c>
      <c r="C345" s="13" t="inlineStr">
        <is>
          <t>Using v²−u²=2as to Calculate a or s [PH5.114]</t>
        </is>
      </c>
      <c r="D345" s="12" t="inlineStr">
        <is>
          <t>Use the equation to calculate uniform acceleration or distance. No unit conversions are required.</t>
        </is>
      </c>
      <c r="E345" s="12" t="inlineStr">
        <is>
          <t>333a0cc8-c4f6-4d27-9546-28691d562f81</t>
        </is>
      </c>
    </row>
    <row r="346" ht="45" customHeight="1">
      <c r="A346" s="12" t="inlineStr">
        <is>
          <t>Forces</t>
        </is>
      </c>
      <c r="B346" s="12" t="inlineStr">
        <is>
          <t>Velocity-time Graphs</t>
        </is>
      </c>
      <c r="C346" s="13" t="inlineStr">
        <is>
          <t>Using v²−u²=2as in Context Calculating a or s [PH5.116]</t>
        </is>
      </c>
      <c r="D346" s="12" t="inlineStr">
        <is>
          <t>Use the equation to calculate uniform acceleration or distance in context with unit conversions.</t>
        </is>
      </c>
      <c r="E346" s="12" t="inlineStr">
        <is>
          <t>303a4c11-e104-41d0-8fb2-4245987b4b90</t>
        </is>
      </c>
    </row>
    <row r="347" ht="45" customHeight="1">
      <c r="A347" s="12" t="inlineStr">
        <is>
          <t>Forces</t>
        </is>
      </c>
      <c r="B347" s="12" t="inlineStr">
        <is>
          <t>Terminal Velocity</t>
        </is>
      </c>
      <c r="C347" s="13" t="inlineStr">
        <is>
          <t>Diagnostic: Terminal Velocity [PH0.100]</t>
        </is>
      </c>
      <c r="D347" s="12" t="inlineStr">
        <is>
          <t>Diagnostic for describing drag and air resistance in relation to terminal velocity.</t>
        </is>
      </c>
      <c r="E347" s="12" t="inlineStr">
        <is>
          <t>d1bddb36-a8e4-49cf-8607-44ac58109ab7</t>
        </is>
      </c>
    </row>
    <row r="348" ht="45" customHeight="1">
      <c r="A348" s="12" t="inlineStr">
        <is>
          <t>Forces</t>
        </is>
      </c>
      <c r="B348" s="12" t="inlineStr">
        <is>
          <t>Terminal Velocity</t>
        </is>
      </c>
      <c r="C348" s="13" t="inlineStr">
        <is>
          <t>Drag &amp; Air Resistance [PH5.120]</t>
        </is>
      </c>
      <c r="D348" s="12" t="inlineStr">
        <is>
          <t>Describe the factors that change the magnitude of drag forces.</t>
        </is>
      </c>
      <c r="E348" s="12" t="inlineStr">
        <is>
          <t>5af9037e-ecf0-478b-a494-7868c933972a</t>
        </is>
      </c>
    </row>
    <row r="349" ht="45" customHeight="1">
      <c r="A349" s="12" t="inlineStr">
        <is>
          <t>Forces</t>
        </is>
      </c>
      <c r="B349" s="12" t="inlineStr">
        <is>
          <t>Terminal Velocity</t>
        </is>
      </c>
      <c r="C349" s="13" t="inlineStr">
        <is>
          <t>Acceleration Due to Gravity [PH5.121]</t>
        </is>
      </c>
      <c r="D349" s="12" t="inlineStr">
        <is>
          <t>Identify that near the Earth’s surface any object falling freely under gravity has an acceleration of about 9.8 m/s².</t>
        </is>
      </c>
      <c r="E349" s="12" t="inlineStr">
        <is>
          <t>757c52b8-fad4-474a-9e15-4c3822a32ebe</t>
        </is>
      </c>
    </row>
    <row r="350" ht="45" customHeight="1">
      <c r="A350" s="12" t="inlineStr">
        <is>
          <t>Forces</t>
        </is>
      </c>
      <c r="B350" s="12" t="inlineStr">
        <is>
          <t>Terminal Velocity</t>
        </is>
      </c>
      <c r="C350" s="13" t="inlineStr">
        <is>
          <t>Terminal Velocity [PH5.122]</t>
        </is>
      </c>
      <c r="D350" s="12" t="inlineStr">
        <is>
          <t>Define terminal velocity and explain how it is caused.</t>
        </is>
      </c>
      <c r="E350" s="12" t="inlineStr">
        <is>
          <t>6dee41a6-a352-4c12-8edd-ef419c75f663</t>
        </is>
      </c>
    </row>
    <row r="351" ht="45" customHeight="1">
      <c r="A351" s="12" t="inlineStr">
        <is>
          <t>Forces</t>
        </is>
      </c>
      <c r="B351" s="12" t="inlineStr">
        <is>
          <t>Terminal Velocity</t>
        </is>
      </c>
      <c r="C351" s="13" t="inlineStr">
        <is>
          <t>Terminal Velocity: Motion of a Skydiver [PH5.125]</t>
        </is>
      </c>
      <c r="D351" s="12" t="inlineStr">
        <is>
          <t>Explain the motion of a skydiver.</t>
        </is>
      </c>
      <c r="E351" s="12" t="inlineStr">
        <is>
          <t>f5f38c34-b693-46ba-8d31-bfa6fabdba1e</t>
        </is>
      </c>
    </row>
    <row r="352" ht="45" customHeight="1">
      <c r="A352" s="12" t="inlineStr">
        <is>
          <t>Forces</t>
        </is>
      </c>
      <c r="B352" s="12" t="inlineStr">
        <is>
          <t>Thinking, Braking &amp; Stopping Distance</t>
        </is>
      </c>
      <c r="C352" s="13" t="inlineStr">
        <is>
          <t>Diagnostic: Thinking, Braking &amp; Stopping Distance [PH0.102]</t>
        </is>
      </c>
      <c r="D352" s="12" t="inlineStr">
        <is>
          <t>Diagnostic for estimating and describing factors impacting thinking, braking and stopping distances.</t>
        </is>
      </c>
      <c r="E352" s="12" t="inlineStr">
        <is>
          <t>101994f7-36de-49c0-8bad-f5fb20e22958</t>
        </is>
      </c>
    </row>
    <row r="353" ht="45" customHeight="1">
      <c r="A353" s="12" t="inlineStr">
        <is>
          <t>Forces</t>
        </is>
      </c>
      <c r="B353" s="12" t="inlineStr">
        <is>
          <t>Thinking, Braking &amp; Stopping Distance</t>
        </is>
      </c>
      <c r="C353" s="13" t="inlineStr">
        <is>
          <t>Required Practical 6: Reaction Time [BI5.013]</t>
        </is>
      </c>
      <c r="D353" s="12" t="inlineStr">
        <is>
          <t>Investigate the effect of caffeine on reaction time using the 'ruler drop' test.</t>
        </is>
      </c>
      <c r="E353" s="12" t="inlineStr">
        <is>
          <t>a55eb3cc-3222-46a2-b74a-058b1cb815a4</t>
        </is>
      </c>
    </row>
    <row r="354" ht="45" customHeight="1">
      <c r="A354" s="12" t="inlineStr">
        <is>
          <t>Forces</t>
        </is>
      </c>
      <c r="B354" s="12" t="inlineStr">
        <is>
          <t>Thinking, Braking &amp; Stopping Distance</t>
        </is>
      </c>
      <c r="C354" s="13" t="inlineStr">
        <is>
          <t>Reaction Time: Describing Nervous System Data [BI5.015]</t>
        </is>
      </c>
      <c r="D354" s="12" t="inlineStr">
        <is>
          <t>Describe patterns in reaction time data that are presented in tables.</t>
        </is>
      </c>
      <c r="E354" s="12" t="inlineStr">
        <is>
          <t>bf4d206e-81f9-4199-b5f6-12a78b3e0d21</t>
        </is>
      </c>
    </row>
    <row r="355" ht="45" customHeight="1">
      <c r="A355" s="12" t="inlineStr">
        <is>
          <t>Forces</t>
        </is>
      </c>
      <c r="B355" s="12" t="inlineStr">
        <is>
          <t>Thinking, Braking &amp; Stopping Distance</t>
        </is>
      </c>
      <c r="C355" s="13" t="inlineStr">
        <is>
          <t>Reaction Time: Interpreting Nervous System Data [BI5.016]</t>
        </is>
      </c>
      <c r="D355" s="12" t="inlineStr">
        <is>
          <t>Interpreting patterns in reaction time data that is presented in tables.</t>
        </is>
      </c>
      <c r="E355" s="12" t="inlineStr">
        <is>
          <t>446cde5f-c8ee-433d-8b24-f42574d9ee61</t>
        </is>
      </c>
    </row>
    <row r="356" ht="45" customHeight="1">
      <c r="A356" s="12" t="inlineStr">
        <is>
          <t>Forces</t>
        </is>
      </c>
      <c r="B356" s="12" t="inlineStr">
        <is>
          <t>Thinking, Braking &amp; Stopping Distance</t>
        </is>
      </c>
      <c r="C356" s="13" t="inlineStr">
        <is>
          <t>Thinking, Braking &amp; Stopping Distance [PH5.129]</t>
        </is>
      </c>
      <c r="D356" s="12" t="inlineStr">
        <is>
          <t>Calculate stopping distance using thinking and braking distance and describe the factors that affect thinking distance and braking distance.</t>
        </is>
      </c>
      <c r="E356" s="12" t="inlineStr">
        <is>
          <t>8958be4d-599a-4034-8d8d-3e9f7941e595</t>
        </is>
      </c>
    </row>
    <row r="357" ht="45" customHeight="1">
      <c r="A357" s="12" t="inlineStr">
        <is>
          <t>Forces</t>
        </is>
      </c>
      <c r="B357" s="12" t="inlineStr">
        <is>
          <t>Thinking, Braking &amp; Stopping Distance</t>
        </is>
      </c>
      <c r="C357" s="13" t="inlineStr">
        <is>
          <t>Estimating Stopping Distances [PH5.131]</t>
        </is>
      </c>
      <c r="D357" s="12" t="inlineStr">
        <is>
          <t>Estimate stopping distances using graphs.</t>
        </is>
      </c>
      <c r="E357" s="12" t="inlineStr">
        <is>
          <t>2a7cdcf0-448f-49d6-ac75-063f8558f0ca</t>
        </is>
      </c>
    </row>
    <row r="358" ht="45" customHeight="1">
      <c r="A358" s="12" t="inlineStr">
        <is>
          <t>Forces</t>
        </is>
      </c>
      <c r="B358" s="12" t="inlineStr">
        <is>
          <t>Thinking, Braking &amp; Stopping Distance</t>
        </is>
      </c>
      <c r="C358" s="13" t="inlineStr">
        <is>
          <t>Energy Changes During Braking [PH5.133]</t>
        </is>
      </c>
      <c r="D358" s="12" t="inlineStr">
        <is>
          <t>Explain how braking reduces the kinetic energy store of vehicles.</t>
        </is>
      </c>
      <c r="E358" s="12" t="inlineStr">
        <is>
          <t>e8fddd7d-dff2-413f-a985-9a0f3dffb115</t>
        </is>
      </c>
    </row>
    <row r="359" ht="45" customHeight="1">
      <c r="A359" s="12" t="inlineStr">
        <is>
          <t>Forces</t>
        </is>
      </c>
      <c r="B359" s="12" t="inlineStr">
        <is>
          <t>Thinking, Braking &amp; Stopping Distance</t>
        </is>
      </c>
      <c r="C359" s="13" t="inlineStr">
        <is>
          <t>Dangers of Large Decelerations [PH5.135]</t>
        </is>
      </c>
      <c r="D359" s="12" t="inlineStr">
        <is>
          <t>Explain the danger of large braking forces and large decelerations.</t>
        </is>
      </c>
      <c r="E359" s="12" t="inlineStr">
        <is>
          <t>e91e483d-8867-4a4f-b727-824c016e9490</t>
        </is>
      </c>
    </row>
    <row r="360" ht="45" customHeight="1">
      <c r="A360" s="12" t="inlineStr">
        <is>
          <t>Forces &amp; Motion</t>
        </is>
      </c>
      <c r="B360" s="12" t="inlineStr">
        <is>
          <t>Topic Review A</t>
        </is>
      </c>
      <c r="C360" s="13" t="inlineStr">
        <is>
          <t>Topic 5 Review: Forces - Set A [PH5.150]</t>
        </is>
      </c>
      <c r="D360" s="12" t="inlineStr">
        <is>
          <t>Physics Topic 5 Review for Combined Science AQA Trilogy Foundation Tier.</t>
        </is>
      </c>
      <c r="E360" s="12" t="inlineStr">
        <is>
          <t>1f34b019-4963-4cf0-a505-25c2d5adb38f</t>
        </is>
      </c>
    </row>
    <row r="361" ht="45" customHeight="1">
      <c r="A361" s="12" t="inlineStr">
        <is>
          <t>Forces &amp; Motion</t>
        </is>
      </c>
      <c r="B361" s="12" t="inlineStr">
        <is>
          <t>Topic Review B</t>
        </is>
      </c>
      <c r="C361" s="13" t="inlineStr">
        <is>
          <t>Topic 5 Review: Forces - Set B [PH5.151]</t>
        </is>
      </c>
      <c r="D361" s="12" t="inlineStr">
        <is>
          <t>Physics Topic 5 Review for Combined Science AQA Trilogy Foundation Tier.</t>
        </is>
      </c>
      <c r="E361" s="12" t="inlineStr">
        <is>
          <t>2f38a4dc-52c8-42fb-9858-194a405f3498</t>
        </is>
      </c>
    </row>
    <row r="362" ht="45" customHeight="1">
      <c r="A362" s="12" t="inlineStr">
        <is>
          <t>Waves</t>
        </is>
      </c>
      <c r="B362" s="12" t="inlineStr">
        <is>
          <t>Wave Properties</t>
        </is>
      </c>
      <c r="C362" s="13" t="inlineStr">
        <is>
          <t>Diagnostic: Wave Properties [PH0.108]</t>
        </is>
      </c>
      <c r="D362" s="12" t="inlineStr">
        <is>
          <t>Diagnostic for the properties of both longitudinal and transverse waves.</t>
        </is>
      </c>
      <c r="E362" s="12" t="inlineStr">
        <is>
          <t>e29809d7-dead-498c-9d6a-97afa18897fa</t>
        </is>
      </c>
    </row>
    <row r="363" ht="45" customHeight="1">
      <c r="A363" s="12" t="inlineStr">
        <is>
          <t>Waves</t>
        </is>
      </c>
      <c r="B363" s="12" t="inlineStr">
        <is>
          <t>Wave Properties</t>
        </is>
      </c>
      <c r="C363" s="13" t="inlineStr">
        <is>
          <t>Longitudinal Waves [PH6.01]</t>
        </is>
      </c>
      <c r="D363" s="12" t="inlineStr">
        <is>
          <t>Describe the characteristics of longitudinal waves.</t>
        </is>
      </c>
      <c r="E363" s="12" t="inlineStr">
        <is>
          <t>f1cd8864-174f-47a5-9add-f94f3fa3b240</t>
        </is>
      </c>
    </row>
    <row r="364" ht="45" customHeight="1">
      <c r="A364" s="12" t="inlineStr">
        <is>
          <t>Waves</t>
        </is>
      </c>
      <c r="B364" s="12" t="inlineStr">
        <is>
          <t>Wave Properties</t>
        </is>
      </c>
      <c r="C364" s="13" t="inlineStr">
        <is>
          <t>Transverse Waves [PH6.02]</t>
        </is>
      </c>
      <c r="D364" s="12" t="inlineStr">
        <is>
          <t>Describe the characteristics of transverse waves.</t>
        </is>
      </c>
      <c r="E364" s="12" t="inlineStr">
        <is>
          <t>44d84630-6614-448f-9878-639750c313a2</t>
        </is>
      </c>
    </row>
    <row r="365" ht="45" customHeight="1">
      <c r="A365" s="12" t="inlineStr">
        <is>
          <t>Waves</t>
        </is>
      </c>
      <c r="B365" s="12" t="inlineStr">
        <is>
          <t>Wave Properties</t>
        </is>
      </c>
      <c r="C365" s="13" t="inlineStr">
        <is>
          <t>Longitudinal vs Transverse Waves [PH6.03]</t>
        </is>
      </c>
      <c r="D365" s="12" t="inlineStr">
        <is>
          <t>Describe the difference between longitudinal and transverse waves.</t>
        </is>
      </c>
      <c r="E365" s="12" t="inlineStr">
        <is>
          <t>d2593a2d-108f-49d1-b426-6af950466262</t>
        </is>
      </c>
    </row>
    <row r="366" ht="45" customHeight="1">
      <c r="A366" s="12" t="inlineStr">
        <is>
          <t>Waves</t>
        </is>
      </c>
      <c r="B366" s="12" t="inlineStr">
        <is>
          <t>Wave Properties</t>
        </is>
      </c>
      <c r="C366" s="13" t="inlineStr">
        <is>
          <t>Properties of Waves [PH6.04]</t>
        </is>
      </c>
      <c r="D366" s="12" t="inlineStr">
        <is>
          <t>Describe the features of a wave in terms of wavelength, frequency, peak/crest, trough and amplitude.</t>
        </is>
      </c>
      <c r="E366" s="12" t="inlineStr">
        <is>
          <t>9adfad48-ccf5-42f0-a855-6b7f08eaa331</t>
        </is>
      </c>
    </row>
    <row r="367" ht="45" customHeight="1">
      <c r="A367" s="12" t="inlineStr">
        <is>
          <t>Waves</t>
        </is>
      </c>
      <c r="B367" s="12" t="inlineStr">
        <is>
          <t>Wave Properties</t>
        </is>
      </c>
      <c r="C367" s="13" t="inlineStr">
        <is>
          <t>Reflection of Waves [PH6.17]</t>
        </is>
      </c>
      <c r="D367" s="12" t="inlineStr">
        <is>
          <t>Identify that waves can be reflected, absorbed or transmitted at the boundary between two different materials.</t>
        </is>
      </c>
      <c r="E367" s="12" t="inlineStr">
        <is>
          <t>eb30c129-43c0-4d20-ae73-529a935caf75</t>
        </is>
      </c>
    </row>
    <row r="368" ht="45" customHeight="1">
      <c r="A368" s="12" t="inlineStr">
        <is>
          <t>Waves</t>
        </is>
      </c>
      <c r="B368" s="12" t="inlineStr">
        <is>
          <t>Wave Properties</t>
        </is>
      </c>
      <c r="C368" s="13" t="inlineStr">
        <is>
          <t>Refraction of Waves [PH6.22]</t>
        </is>
      </c>
      <c r="D368" s="12" t="inlineStr">
        <is>
          <t>Identify the process of refraction of waves at a boundary between two mediums.</t>
        </is>
      </c>
      <c r="E368" s="12" t="inlineStr">
        <is>
          <t>2dde28c9-3a98-41cf-92c9-efcc01900275</t>
        </is>
      </c>
    </row>
    <row r="369" ht="45" customHeight="1">
      <c r="A369" s="12" t="inlineStr">
        <is>
          <t>Waves</t>
        </is>
      </c>
      <c r="B369" s="12" t="inlineStr">
        <is>
          <t>Wave Calculations</t>
        </is>
      </c>
      <c r="C369" s="13" t="inlineStr">
        <is>
          <t>Diagnostic: Wave Calculations [PH0.110]</t>
        </is>
      </c>
      <c r="D369" s="12" t="inlineStr">
        <is>
          <t>Diagnostic for calculating wave period using the T=1/f equation and the v=fλ wave equation. Includes speed of waves practicals with application and unit conversion questions.</t>
        </is>
      </c>
      <c r="E369" s="12" t="inlineStr">
        <is>
          <t>f72efcae-f946-4423-98ea-d63a75c7024f</t>
        </is>
      </c>
    </row>
    <row r="370" ht="45" customHeight="1">
      <c r="A370" s="12" t="inlineStr">
        <is>
          <t>Waves</t>
        </is>
      </c>
      <c r="B370" s="12" t="inlineStr">
        <is>
          <t>Wave Calculations</t>
        </is>
      </c>
      <c r="C370" s="13" t="inlineStr">
        <is>
          <t>Using T=1/f to Calculate Wave Period I [PH6.05]</t>
        </is>
      </c>
      <c r="D370" s="12" t="inlineStr">
        <is>
          <t>Calculate time period using T=1/f. Includes some application of knowledge questions, but no unit conversions.</t>
        </is>
      </c>
      <c r="E370" s="12" t="inlineStr">
        <is>
          <t>7c4ef7d2-747e-4592-bb54-85cb16e2b071</t>
        </is>
      </c>
    </row>
    <row r="371" ht="45" customHeight="1">
      <c r="A371" s="12" t="inlineStr">
        <is>
          <t>Waves</t>
        </is>
      </c>
      <c r="B371" s="12" t="inlineStr">
        <is>
          <t>Wave Calculations</t>
        </is>
      </c>
      <c r="C371" s="13" t="inlineStr">
        <is>
          <t>Using T=1/f to Calculate Wave Period II [PH6.06]</t>
        </is>
      </c>
      <c r="D371" s="12" t="inlineStr">
        <is>
          <t>Calculate time period using T=1/f. Includes application and unit conversion questions.</t>
        </is>
      </c>
      <c r="E371" s="12" t="inlineStr">
        <is>
          <t>bc8c3e6f-db37-4d6c-b980-6c14b74d7388</t>
        </is>
      </c>
    </row>
    <row r="372" ht="45" customHeight="1">
      <c r="A372" s="12" t="inlineStr">
        <is>
          <t>Waves</t>
        </is>
      </c>
      <c r="B372" s="12" t="inlineStr">
        <is>
          <t>Wave Calculations</t>
        </is>
      </c>
      <c r="C372" s="13" t="inlineStr">
        <is>
          <t>Rearranging T=1/f [PH6.07]</t>
        </is>
      </c>
      <c r="D372" s="12" t="inlineStr">
        <is>
          <t>Rearrange the T=1/f equation to calculate frequency. Includes unit conversions.</t>
        </is>
      </c>
      <c r="E372" s="12" t="inlineStr">
        <is>
          <t>94dc4c35-e2f1-4b70-ba0a-6246970e7809</t>
        </is>
      </c>
    </row>
    <row r="373" ht="45" customHeight="1">
      <c r="A373" s="12" t="inlineStr">
        <is>
          <t>Waves</t>
        </is>
      </c>
      <c r="B373" s="12" t="inlineStr">
        <is>
          <t>Wave Calculations</t>
        </is>
      </c>
      <c r="C373" s="13" t="inlineStr">
        <is>
          <t>Using v=fλ to Calculate Wave Speed I [PH6.08]</t>
        </is>
      </c>
      <c r="D373" s="12" t="inlineStr">
        <is>
          <t>Calculate wave speed using v=fλ. Includes application and unit conversion questions.</t>
        </is>
      </c>
      <c r="E373" s="12" t="inlineStr">
        <is>
          <t>84615624-9f0e-4a51-9013-913fb46fa4d3</t>
        </is>
      </c>
    </row>
    <row r="374" ht="45" customHeight="1">
      <c r="A374" s="12" t="inlineStr">
        <is>
          <t>Waves</t>
        </is>
      </c>
      <c r="B374" s="12" t="inlineStr">
        <is>
          <t>Wave Calculations</t>
        </is>
      </c>
      <c r="C374" s="13" t="inlineStr">
        <is>
          <t>Using v=fλ to Calculate Wave Speed II [PH6.09]</t>
        </is>
      </c>
      <c r="D374" s="12" t="inlineStr">
        <is>
          <t>Calculate wave speed using v=fλ. Includes application and unit conversion questions involving standard form.</t>
        </is>
      </c>
      <c r="E374" s="12" t="inlineStr">
        <is>
          <t>55b64226-35f1-4dfe-b554-fc697a381cae</t>
        </is>
      </c>
    </row>
    <row r="375" ht="45" customHeight="1">
      <c r="A375" s="12" t="inlineStr">
        <is>
          <t>Waves</t>
        </is>
      </c>
      <c r="B375" s="12" t="inlineStr">
        <is>
          <t>Wave Calculations</t>
        </is>
      </c>
      <c r="C375" s="13" t="inlineStr">
        <is>
          <t>Using v=fλ to Calculate Wave Speed III [PH6.10]</t>
        </is>
      </c>
      <c r="D375" s="12" t="inlineStr">
        <is>
          <t>Calculate wave speed using v=fλ. Includes extracting information from diagrams and graphs with unit conversion questions.</t>
        </is>
      </c>
      <c r="E375" s="12" t="inlineStr">
        <is>
          <t>645184ec-c99a-49d3-92dc-c36f25b57584</t>
        </is>
      </c>
    </row>
    <row r="376" ht="45" customHeight="1">
      <c r="A376" s="12" t="inlineStr">
        <is>
          <t>Waves</t>
        </is>
      </c>
      <c r="B376" s="12" t="inlineStr">
        <is>
          <t>Wave Calculations</t>
        </is>
      </c>
      <c r="C376" s="13" t="inlineStr">
        <is>
          <t>Rearranging v=fλ [PH6.11]</t>
        </is>
      </c>
      <c r="D376" s="12" t="inlineStr">
        <is>
          <t>Rearrange the v=fλ equation to calculate frequency and wavelength. Includes unit conversions.</t>
        </is>
      </c>
      <c r="E376" s="12" t="inlineStr">
        <is>
          <t>ea874764-7f41-473a-9590-60c96364cbfd</t>
        </is>
      </c>
    </row>
    <row r="377" ht="45" customHeight="1">
      <c r="A377" s="12" t="inlineStr">
        <is>
          <t>Waves</t>
        </is>
      </c>
      <c r="B377" s="12" t="inlineStr">
        <is>
          <t>Wave Calculations</t>
        </is>
      </c>
      <c r="C377" s="13" t="inlineStr">
        <is>
          <t>Practical: Speed of Sound in Air [PH6.12]</t>
        </is>
      </c>
      <c r="D377" s="12" t="inlineStr">
        <is>
          <t>Describe a method to measure the speed of sound waves in air.</t>
        </is>
      </c>
      <c r="E377" s="12" t="inlineStr">
        <is>
          <t>03e184b1-3fd7-42d2-b369-808a9773af85</t>
        </is>
      </c>
    </row>
    <row r="378" ht="45" customHeight="1">
      <c r="A378" s="12" t="inlineStr">
        <is>
          <t>Waves</t>
        </is>
      </c>
      <c r="B378" s="12" t="inlineStr">
        <is>
          <t>Wave Calculations</t>
        </is>
      </c>
      <c r="C378" s="13" t="inlineStr">
        <is>
          <t>Required Practical 20: Speed of Waves on a String [PH6.13]</t>
        </is>
      </c>
      <c r="D378" s="12" t="inlineStr">
        <is>
          <t>Describe a method to measure the speed of waves on in a solid.</t>
        </is>
      </c>
      <c r="E378" s="12" t="inlineStr">
        <is>
          <t>d904f70c-4eac-4db8-866a-be1a798bf458</t>
        </is>
      </c>
    </row>
    <row r="379" ht="45" customHeight="1">
      <c r="A379" s="12" t="inlineStr">
        <is>
          <t>Waves</t>
        </is>
      </c>
      <c r="B379" s="12" t="inlineStr">
        <is>
          <t>Wave Calculations</t>
        </is>
      </c>
      <c r="C379" s="13" t="inlineStr">
        <is>
          <t>Required Practical 20: Waves in Ripple Tank [PH6.15]</t>
        </is>
      </c>
      <c r="D379" s="12" t="inlineStr">
        <is>
          <t>Describe a method to measure the speed of ripples on a water surface.</t>
        </is>
      </c>
      <c r="E379" s="12" t="inlineStr">
        <is>
          <t>639f40e4-9e58-4cc7-a8ba-fae305aac2aa</t>
        </is>
      </c>
    </row>
    <row r="380" ht="45" customHeight="1">
      <c r="A380" s="12" t="inlineStr">
        <is>
          <t>Waves</t>
        </is>
      </c>
      <c r="B380" s="12" t="inlineStr">
        <is>
          <t>Electromagnetic Spectrum</t>
        </is>
      </c>
      <c r="C380" s="13" t="inlineStr">
        <is>
          <t>Diagnostic: Electromagnetic Spectrum [PH0.132]</t>
        </is>
      </c>
      <c r="D380" s="12" t="inlineStr">
        <is>
          <t>Diagnostic for the uses of each part of the electromagnetic spectrum. Includes refraction ray diagrams and considering the exposure to EM radiation.</t>
        </is>
      </c>
      <c r="E380" s="12" t="inlineStr">
        <is>
          <t>67655d6c-f07f-4aac-a7a0-2e6355482e5b</t>
        </is>
      </c>
    </row>
    <row r="381" ht="45" customHeight="1">
      <c r="A381" s="12" t="inlineStr">
        <is>
          <t>Waves</t>
        </is>
      </c>
      <c r="B381" s="12" t="inlineStr">
        <is>
          <t>Electromagnetic Spectrum</t>
        </is>
      </c>
      <c r="C381" s="13" t="inlineStr">
        <is>
          <t>EM Spectrum: Introduction [PH6.32]</t>
        </is>
      </c>
      <c r="D381" s="12" t="inlineStr">
        <is>
          <t>Identify the order of the electromagnetic spectrum and the general characteristics of electromagnetic waves.</t>
        </is>
      </c>
      <c r="E381" s="12" t="inlineStr">
        <is>
          <t>d5e7d2a0-a57e-4f2e-b1e2-3c368258f784</t>
        </is>
      </c>
    </row>
    <row r="382" ht="45" customHeight="1">
      <c r="A382" s="12" t="inlineStr">
        <is>
          <t>Waves</t>
        </is>
      </c>
      <c r="B382" s="12" t="inlineStr">
        <is>
          <t>Electromagnetic Spectrum</t>
        </is>
      </c>
      <c r="C382" s="13" t="inlineStr">
        <is>
          <t>EM Spectrum: Radio Waves [PH6.33]</t>
        </is>
      </c>
      <c r="D382" s="12" t="inlineStr">
        <is>
          <t>Provide examples that illustrate the transfer of energy by radio-waves.</t>
        </is>
      </c>
      <c r="E382" s="12" t="inlineStr">
        <is>
          <t>27c5e34f-19c0-4fc6-a1b2-f612a1fee664</t>
        </is>
      </c>
    </row>
    <row r="383" ht="45" customHeight="1">
      <c r="A383" s="12" t="inlineStr">
        <is>
          <t>Waves</t>
        </is>
      </c>
      <c r="B383" s="12" t="inlineStr">
        <is>
          <t>Electromagnetic Spectrum</t>
        </is>
      </c>
      <c r="C383" s="13" t="inlineStr">
        <is>
          <t>EM Spectrum: Microwaves [PH6.35]</t>
        </is>
      </c>
      <c r="D383" s="12" t="inlineStr">
        <is>
          <t>Provide examples that illustrate the transfer of energy by microwaves.</t>
        </is>
      </c>
      <c r="E383" s="12" t="inlineStr">
        <is>
          <t>497fc1e0-9a86-4f07-b851-e8b9836e69f4</t>
        </is>
      </c>
    </row>
    <row r="384" ht="45" customHeight="1">
      <c r="A384" s="12" t="inlineStr">
        <is>
          <t>Waves</t>
        </is>
      </c>
      <c r="B384" s="12" t="inlineStr">
        <is>
          <t>Electromagnetic Spectrum</t>
        </is>
      </c>
      <c r="C384" s="13" t="inlineStr">
        <is>
          <t>EM Spectrum: Infrared Radiation [PH6.36]</t>
        </is>
      </c>
      <c r="D384" s="12" t="inlineStr">
        <is>
          <t>Provide examples that illustrate the transfer of energy by infrared radiation.</t>
        </is>
      </c>
      <c r="E384" s="12" t="inlineStr">
        <is>
          <t>71554ee0-e5f8-4a9a-a103-5bacdf6fde80</t>
        </is>
      </c>
    </row>
    <row r="385" ht="45" customHeight="1">
      <c r="A385" s="12" t="inlineStr">
        <is>
          <t>Waves</t>
        </is>
      </c>
      <c r="B385" s="12" t="inlineStr">
        <is>
          <t>Electromagnetic Spectrum</t>
        </is>
      </c>
      <c r="C385" s="13" t="inlineStr">
        <is>
          <t>EM Spectrum: Visible Light [PH6.37]</t>
        </is>
      </c>
      <c r="D385" s="12" t="inlineStr">
        <is>
          <t>Provide examples that illustrate the transfer of energy by visible light.</t>
        </is>
      </c>
      <c r="E385" s="12" t="inlineStr">
        <is>
          <t>58d60d69-2409-45bd-888d-f11a952fb03f</t>
        </is>
      </c>
    </row>
    <row r="386" ht="45" customHeight="1">
      <c r="A386" s="12" t="inlineStr">
        <is>
          <t>Waves</t>
        </is>
      </c>
      <c r="B386" s="12" t="inlineStr">
        <is>
          <t>Electromagnetic Spectrum</t>
        </is>
      </c>
      <c r="C386" s="13" t="inlineStr">
        <is>
          <t>EM Spectrum: Ultraviolet [PH6.38]</t>
        </is>
      </c>
      <c r="D386" s="12" t="inlineStr">
        <is>
          <t>Provide examples that illustrate the transfer of energy by ultraviolet. Identify that ultraviolet wavelengths are ionising.</t>
        </is>
      </c>
      <c r="E386" s="12" t="inlineStr">
        <is>
          <t>e1eb6af2-ca46-44af-9de2-2c764d18a30a</t>
        </is>
      </c>
    </row>
    <row r="387" ht="45" customHeight="1">
      <c r="A387" s="12" t="inlineStr">
        <is>
          <t>Waves</t>
        </is>
      </c>
      <c r="B387" s="12" t="inlineStr">
        <is>
          <t>Electromagnetic Spectrum</t>
        </is>
      </c>
      <c r="C387" s="13" t="inlineStr">
        <is>
          <t>EM Spectrum: X-rays [PH6.39]</t>
        </is>
      </c>
      <c r="D387" s="12" t="inlineStr">
        <is>
          <t>Provide examples that illustrate the transfer of energy by x-rays. Identify that x-ray wavelengths are ionising.</t>
        </is>
      </c>
      <c r="E387" s="12" t="inlineStr">
        <is>
          <t>53a04447-2ac4-44cd-b29e-28c8b379d1f1</t>
        </is>
      </c>
    </row>
    <row r="388" ht="45" customHeight="1">
      <c r="A388" s="12" t="inlineStr">
        <is>
          <t>Waves</t>
        </is>
      </c>
      <c r="B388" s="12" t="inlineStr">
        <is>
          <t>Electromagnetic Spectrum</t>
        </is>
      </c>
      <c r="C388" s="13" t="inlineStr">
        <is>
          <t>EM Spectrum: Gamma Rays [PH6.40]</t>
        </is>
      </c>
      <c r="D388" s="12" t="inlineStr">
        <is>
          <t>Provide examples that illustrate the transfer of energy by gamma. Identify that gamma wavelengths are ionising.</t>
        </is>
      </c>
      <c r="E388" s="12" t="inlineStr">
        <is>
          <t>89dea57d-5234-4e4c-8e82-8634d3f862c2</t>
        </is>
      </c>
    </row>
    <row r="389" ht="45" customHeight="1">
      <c r="A389" s="12" t="inlineStr">
        <is>
          <t>Waves</t>
        </is>
      </c>
      <c r="B389" s="12" t="inlineStr">
        <is>
          <t>Electromagnetic Spectrum</t>
        </is>
      </c>
      <c r="C389" s="13" t="inlineStr">
        <is>
          <t>EM Spectrum: Summary of Uses [PH6.41]</t>
        </is>
      </c>
      <c r="D389" s="12" t="inlineStr">
        <is>
          <t>Identify the order of the electromagnetic spectrum and provide examples that illustrate the transfer of energy by electromagnetic waves. Identify the ionising parts of the EM spectrum.</t>
        </is>
      </c>
      <c r="E389" s="12" t="inlineStr">
        <is>
          <t>638ede47-c451-4880-8e5c-77ab0efaaf1a</t>
        </is>
      </c>
    </row>
    <row r="390" ht="45" customHeight="1">
      <c r="A390" s="12" t="inlineStr">
        <is>
          <t>Waves</t>
        </is>
      </c>
      <c r="B390" s="12" t="inlineStr">
        <is>
          <t>Electromagnetic Spectrum</t>
        </is>
      </c>
      <c r="C390" s="13" t="inlineStr">
        <is>
          <t>Ray Diagrams: Refraction [PH6.45]</t>
        </is>
      </c>
      <c r="D390" s="12" t="inlineStr">
        <is>
          <t>Construct ray diagrams to illustrate the refraction of a wave at the boundary between two different media.</t>
        </is>
      </c>
      <c r="E390" s="12" t="inlineStr">
        <is>
          <t>4d04dd87-7ec0-4270-83f4-cd0640dfa6bf</t>
        </is>
      </c>
    </row>
    <row r="391" ht="45" customHeight="1">
      <c r="A391" s="12" t="inlineStr">
        <is>
          <t>Waves</t>
        </is>
      </c>
      <c r="B391" s="12" t="inlineStr">
        <is>
          <t>Electromagnetic Spectrum</t>
        </is>
      </c>
      <c r="C391" s="13" t="inlineStr">
        <is>
          <t>EM Spectrum: Exposure to Radiation [PH6.48]</t>
        </is>
      </c>
      <c r="D391" s="12" t="inlineStr">
        <is>
          <t>Describe the harmful effects on people of excessive exposure to electromagnetic radiation, notably on human bodily tissues.</t>
        </is>
      </c>
      <c r="E391" s="12" t="inlineStr">
        <is>
          <t>c0447496-9ce9-4806-b3da-43360e684fc2</t>
        </is>
      </c>
    </row>
    <row r="392" ht="45" customHeight="1">
      <c r="A392" s="12" t="inlineStr">
        <is>
          <t>Waves</t>
        </is>
      </c>
      <c r="B392" s="12" t="inlineStr">
        <is>
          <t>Electromagnetic Spectrum</t>
        </is>
      </c>
      <c r="C392" s="13" t="inlineStr">
        <is>
          <t>EM Spectrum: Evaluating Risks &amp; Consequences [PH6.49]</t>
        </is>
      </c>
      <c r="D392" s="12" t="inlineStr">
        <is>
          <t>Compare different radiation doses (in sieverts) and draw conclusions from given data about risks and consequences of exposure to radiation.</t>
        </is>
      </c>
      <c r="E392" s="12" t="inlineStr">
        <is>
          <t>7b099940-0820-4512-96a4-6b75ca440c46</t>
        </is>
      </c>
    </row>
    <row r="393" ht="45" customHeight="1">
      <c r="A393" s="12" t="inlineStr">
        <is>
          <t>Waves</t>
        </is>
      </c>
      <c r="B393" s="12" t="inlineStr">
        <is>
          <t>Topic Review A</t>
        </is>
      </c>
      <c r="C393" s="13" t="inlineStr">
        <is>
          <t>Topic 6 Review: Waves - Set A [PH6.70]</t>
        </is>
      </c>
      <c r="D393" s="12" t="inlineStr">
        <is>
          <t>Physics Topic 6 Review for Combined Science AQA Trilogy Foundation Tier.</t>
        </is>
      </c>
      <c r="E393" s="12" t="inlineStr">
        <is>
          <t>cff3015d-c593-4279-a2a1-3d59c96eb25d</t>
        </is>
      </c>
    </row>
    <row r="394" ht="45" customHeight="1">
      <c r="A394" s="12" t="inlineStr">
        <is>
          <t>Waves</t>
        </is>
      </c>
      <c r="B394" s="12" t="inlineStr">
        <is>
          <t>Topic Review B</t>
        </is>
      </c>
      <c r="C394" s="13" t="inlineStr">
        <is>
          <t>Topic 6 Review: Waves - Set B [PH6.71]</t>
        </is>
      </c>
      <c r="D394" s="12" t="inlineStr">
        <is>
          <t>Physics Topic 6 Review for Combined Science AQA Trilogy Foundation Tier.</t>
        </is>
      </c>
      <c r="E394" s="12" t="inlineStr">
        <is>
          <t>5e93c183-dc65-48b1-9a91-11da4755b54c</t>
        </is>
      </c>
    </row>
    <row r="395" ht="45" customHeight="1">
      <c r="A395" s="12" t="inlineStr">
        <is>
          <t>Magnetism &amp; Electromagnetism</t>
        </is>
      </c>
      <c r="B395" s="12" t="inlineStr">
        <is>
          <t>Magnetism &amp; Electromagnetism</t>
        </is>
      </c>
      <c r="C395" s="13" t="inlineStr">
        <is>
          <t>Diagnostic: Magnetism &amp; Electromagnetism [PH0.125]</t>
        </is>
      </c>
      <c r="D395" s="12" t="inlineStr">
        <is>
          <t>Diagnostic for permanent and induced magnets and how to draw their magnetic fields. Also covers how current creates a magnetic field and how this can be used in solenoids and electromagnetics.</t>
        </is>
      </c>
      <c r="E395" s="12" t="inlineStr">
        <is>
          <t>c6a1a04a-1d63-434f-aa04-5693e0b6ebe7</t>
        </is>
      </c>
    </row>
    <row r="396" ht="45" customHeight="1">
      <c r="A396" s="12" t="inlineStr">
        <is>
          <t>Magnetism &amp; Electromagnetism</t>
        </is>
      </c>
      <c r="B396" s="12" t="inlineStr">
        <is>
          <t>Magnetism &amp; Electromagnetism</t>
        </is>
      </c>
      <c r="C396" s="13" t="inlineStr">
        <is>
          <t>Attraction &amp; Repulsion of Magnets [PH7.01]</t>
        </is>
      </c>
      <c r="D396" s="12" t="inlineStr">
        <is>
          <t>Describe the attraction and repulsion between unlike and like poles.</t>
        </is>
      </c>
      <c r="E396" s="12" t="inlineStr">
        <is>
          <t>84e5a530-3ea8-427a-8eaf-53d6603d1e99</t>
        </is>
      </c>
    </row>
    <row r="397" ht="45" customHeight="1">
      <c r="A397" s="12" t="inlineStr">
        <is>
          <t>Magnetism &amp; Electromagnetism</t>
        </is>
      </c>
      <c r="B397" s="12" t="inlineStr">
        <is>
          <t>Magnetism &amp; Electromagnetism</t>
        </is>
      </c>
      <c r="C397" s="13" t="inlineStr">
        <is>
          <t>Permanent &amp; Induced Magnets [PH7.02]</t>
        </is>
      </c>
      <c r="D397" s="12" t="inlineStr">
        <is>
          <t>Identify magnetic materials and describe the difference between permanent and induced magnets.</t>
        </is>
      </c>
      <c r="E397" s="12" t="inlineStr">
        <is>
          <t>d7023aeb-37f8-4b3b-83aa-9a77ba40a75a</t>
        </is>
      </c>
    </row>
    <row r="398" ht="45" customHeight="1">
      <c r="A398" s="12" t="inlineStr">
        <is>
          <t>Magnetism &amp; Electromagnetism</t>
        </is>
      </c>
      <c r="B398" s="12" t="inlineStr">
        <is>
          <t>Magnetism &amp; Electromagnetism</t>
        </is>
      </c>
      <c r="C398" s="13" t="inlineStr">
        <is>
          <t>Magnetic Fields Around a Bar Magnet [PH7.03]</t>
        </is>
      </c>
      <c r="D398" s="12" t="inlineStr">
        <is>
          <t>Describe the shape and direction of the magnetic field around bar magnets and relate the strength of the field to the concentration of field lines.</t>
        </is>
      </c>
      <c r="E398" s="12" t="inlineStr">
        <is>
          <t>3e8b935b-5ce0-4a87-ae55-b1a629d1d818</t>
        </is>
      </c>
    </row>
    <row r="399" ht="45" customHeight="1">
      <c r="A399" s="12" t="inlineStr">
        <is>
          <t>Magnetism &amp; Electromagnetism</t>
        </is>
      </c>
      <c r="B399" s="12" t="inlineStr">
        <is>
          <t>Magnetism &amp; Electromagnetism</t>
        </is>
      </c>
      <c r="C399" s="13" t="inlineStr">
        <is>
          <t>Evidence that the Core of Earth is Magnetic [PH7.04]</t>
        </is>
      </c>
      <c r="D399" s="12" t="inlineStr">
        <is>
          <t>Explain how the behaviour of a magnetic compass provides evidence that the core of the Earth must be magnetic.</t>
        </is>
      </c>
      <c r="E399" s="12" t="inlineStr">
        <is>
          <t>9a638497-08cc-4876-a906-63cc1e2fe9f1</t>
        </is>
      </c>
    </row>
    <row r="400" ht="45" customHeight="1">
      <c r="A400" s="12" t="inlineStr">
        <is>
          <t>Magnetism &amp; Electromagnetism</t>
        </is>
      </c>
      <c r="B400" s="12" t="inlineStr">
        <is>
          <t>Magnetism &amp; Electromagnetism</t>
        </is>
      </c>
      <c r="C400" s="13" t="inlineStr">
        <is>
          <t>Magnetic Fields Around a Wire [PH7.05]</t>
        </is>
      </c>
      <c r="D400" s="12" t="inlineStr">
        <is>
          <t>Describe how a current can create a magnetic field around a wire and the associated factors affecting the magnetic field.</t>
        </is>
      </c>
      <c r="E400" s="12" t="inlineStr">
        <is>
          <t>76614b8f-9c5c-479a-a931-1403ff4eed50</t>
        </is>
      </c>
    </row>
    <row r="401" ht="45" customHeight="1">
      <c r="A401" s="12" t="inlineStr">
        <is>
          <t>Magnetism &amp; Electromagnetism</t>
        </is>
      </c>
      <c r="B401" s="12" t="inlineStr">
        <is>
          <t>Magnetism &amp; Electromagnetism</t>
        </is>
      </c>
      <c r="C401" s="13" t="inlineStr">
        <is>
          <t>Solenoids &amp; Electromagnets [PH7.06]</t>
        </is>
      </c>
      <c r="D401" s="12" t="inlineStr">
        <is>
          <t>Explain how solenoid arrangements can enhance the magnetic effect.</t>
        </is>
      </c>
      <c r="E401" s="12" t="inlineStr">
        <is>
          <t>7324e259-948a-4fe3-8a8e-016766df314d</t>
        </is>
      </c>
    </row>
    <row r="402" ht="45" customHeight="1">
      <c r="A402" s="12" t="inlineStr">
        <is>
          <t>Magnetism &amp; Electromagnetism</t>
        </is>
      </c>
      <c r="B402" s="12" t="inlineStr">
        <is>
          <t>Topic Review A</t>
        </is>
      </c>
      <c r="C402" s="13" t="inlineStr">
        <is>
          <t>Topic 7 Review: Magnetism - Set A [PH7.27]</t>
        </is>
      </c>
      <c r="D402" s="12" t="inlineStr">
        <is>
          <t>Physics Topic 7 Review for Combined Science AQA Trilogy Foundation Tier.</t>
        </is>
      </c>
      <c r="E402" s="12" t="inlineStr">
        <is>
          <t>26325344-5ba5-4bef-b589-a6830b5df7a9</t>
        </is>
      </c>
    </row>
    <row r="403" ht="45" customHeight="1">
      <c r="A403" s="12" t="inlineStr">
        <is>
          <t>Magnetism &amp; Electromagnetism</t>
        </is>
      </c>
      <c r="B403" s="12" t="inlineStr">
        <is>
          <t>Topic Review B</t>
        </is>
      </c>
      <c r="C403" s="13" t="inlineStr">
        <is>
          <t>Topic 7 Review: Magnetism - Set B [PH7.28]</t>
        </is>
      </c>
      <c r="D403" s="12" t="inlineStr">
        <is>
          <t>Physics Topic 7 Review for Combined Science AQA Trilogy Foundation Tier.</t>
        </is>
      </c>
      <c r="E403" s="12" t="inlineStr">
        <is>
          <t>820ec76b-dcb6-451d-8b70-2cfe6b713d7b</t>
        </is>
      </c>
    </row>
    <row r="404" ht="45" customHeight="1">
      <c r="A404" s="12" t="inlineStr">
        <is>
          <t>Working Scientifically</t>
        </is>
      </c>
      <c r="B404" s="12" t="inlineStr">
        <is>
          <t>Development of Scientific Thinking</t>
        </is>
      </c>
      <c r="C404" s="13" t="inlineStr">
        <is>
          <t>Diagnostic: Development of Scientific Thinking [WS0.01]</t>
        </is>
      </c>
      <c r="D404" s="12" t="inlineStr">
        <is>
          <t>A diagnostic for the developing scientific thinking strand of working scientifically.</t>
        </is>
      </c>
      <c r="E404" s="12" t="inlineStr">
        <is>
          <t>12467ab6-7253-4bbb-9ba0-ec30aaea4624</t>
        </is>
      </c>
    </row>
    <row r="405" ht="45" customHeight="1">
      <c r="A405" s="12" t="inlineStr">
        <is>
          <t>Working Scientifically</t>
        </is>
      </c>
      <c r="B405" s="12" t="inlineStr">
        <is>
          <t>Development of Scientific Thinking</t>
        </is>
      </c>
      <c r="C405" s="13" t="inlineStr">
        <is>
          <t>Science &amp; Scientific Applications [WS01.01]</t>
        </is>
      </c>
      <c r="D405" s="12" t="inlineStr">
        <is>
          <t xml:space="preserve">A description of science and how it is used to answer questions. </t>
        </is>
      </c>
      <c r="E405" s="12" t="inlineStr">
        <is>
          <t>90fe5a9c-46fc-4a1f-8728-33547fb3802b</t>
        </is>
      </c>
    </row>
    <row r="406" ht="45" customHeight="1">
      <c r="A406" s="12" t="inlineStr">
        <is>
          <t>Working Scientifically</t>
        </is>
      </c>
      <c r="B406" s="12" t="inlineStr">
        <is>
          <t>Development of Scientific Thinking</t>
        </is>
      </c>
      <c r="C406" s="13" t="inlineStr">
        <is>
          <t>Developing Scientific Theories [WS01.02]</t>
        </is>
      </c>
      <c r="D406" s="12" t="inlineStr">
        <is>
          <t xml:space="preserve">A description of how scientific theories are formed and how they develop over time. </t>
        </is>
      </c>
      <c r="E406" s="12" t="inlineStr">
        <is>
          <t>484a92d3-8206-44ad-97c0-915beefd474d</t>
        </is>
      </c>
    </row>
    <row r="407" ht="45" customHeight="1">
      <c r="A407" s="12" t="inlineStr">
        <is>
          <t>Working Scientifically</t>
        </is>
      </c>
      <c r="B407" s="12" t="inlineStr">
        <is>
          <t>Development of Scientific Thinking</t>
        </is>
      </c>
      <c r="C407" s="13" t="inlineStr">
        <is>
          <t>Using Data to Support Scientific Theories [WS01.03]</t>
        </is>
      </c>
      <c r="D407" s="12" t="inlineStr">
        <is>
          <t xml:space="preserve">An explanation of how data is used to support scientific theories. </t>
        </is>
      </c>
      <c r="E407" s="12" t="inlineStr">
        <is>
          <t>2cad1b02-e15d-407c-8801-e9b20ffce4d3</t>
        </is>
      </c>
    </row>
    <row r="408" ht="45" customHeight="1">
      <c r="A408" s="12" t="inlineStr">
        <is>
          <t>Working Scientifically</t>
        </is>
      </c>
      <c r="B408" s="12" t="inlineStr">
        <is>
          <t>Development of Scientific Thinking</t>
        </is>
      </c>
      <c r="C408" s="13" t="inlineStr">
        <is>
          <t>Types of Scientific Diagram [WS01.04]</t>
        </is>
      </c>
      <c r="D408" s="12" t="inlineStr">
        <is>
          <t>A description of how scientific diagrams simplify observable features of different scientific discoveries.</t>
        </is>
      </c>
      <c r="E408" s="12" t="inlineStr">
        <is>
          <t>59f98d99-0fe7-4b15-966e-df1b6fcdb458</t>
        </is>
      </c>
    </row>
    <row r="409" ht="45" customHeight="1">
      <c r="A409" s="12" t="inlineStr">
        <is>
          <t>Working Scientifically</t>
        </is>
      </c>
      <c r="B409" s="12" t="inlineStr">
        <is>
          <t>Development of Scientific Thinking</t>
        </is>
      </c>
      <c r="C409" s="13" t="inlineStr">
        <is>
          <t>Models &amp; Their Limitations [WS01.05]</t>
        </is>
      </c>
      <c r="D409" s="12" t="inlineStr">
        <is>
          <t>A description of scientific modelling, how it is formed, how models can evolve, and why they are used in science.</t>
        </is>
      </c>
      <c r="E409" s="12" t="inlineStr">
        <is>
          <t>56127184-f24f-4543-8363-557d01bd796f</t>
        </is>
      </c>
    </row>
    <row r="410" ht="45" customHeight="1">
      <c r="A410" s="12" t="inlineStr">
        <is>
          <t>Working Scientifically</t>
        </is>
      </c>
      <c r="B410" s="12" t="inlineStr">
        <is>
          <t>Development of Scientific Thinking</t>
        </is>
      </c>
      <c r="C410" s="13" t="inlineStr">
        <is>
          <t>Importance of Data in Science [WS01.06]</t>
        </is>
      </c>
      <c r="D410" s="12" t="inlineStr">
        <is>
          <t>A description of the importance of data as a critical component of the scientific method.</t>
        </is>
      </c>
      <c r="E410" s="12" t="inlineStr">
        <is>
          <t>55b03a28-8a12-420b-9506-df15963a03e8</t>
        </is>
      </c>
    </row>
    <row r="411" ht="45" customHeight="1">
      <c r="A411" s="12" t="inlineStr">
        <is>
          <t>Working Scientifically</t>
        </is>
      </c>
      <c r="B411" s="12" t="inlineStr">
        <is>
          <t>Development of Scientific Thinking</t>
        </is>
      </c>
      <c r="C411" s="13" t="inlineStr">
        <is>
          <t>Ethical Issues in Science [WS01.07]</t>
        </is>
      </c>
      <c r="D411" s="12" t="inlineStr">
        <is>
          <t>An exploration of the ethical issues and arguments surrounding scientific discoveries and technologies.</t>
        </is>
      </c>
      <c r="E411" s="12" t="inlineStr">
        <is>
          <t>a9762703-bc45-451f-97df-858e6ba96a8c</t>
        </is>
      </c>
    </row>
    <row r="412" ht="45" customHeight="1">
      <c r="A412" s="12" t="inlineStr">
        <is>
          <t>Working Scientifically</t>
        </is>
      </c>
      <c r="B412" s="12" t="inlineStr">
        <is>
          <t>Development of Scientific Thinking</t>
        </is>
      </c>
      <c r="C412" s="13" t="inlineStr">
        <is>
          <t>Evaluating Science-Based Technologies [WS01.08]</t>
        </is>
      </c>
      <c r="D412" s="12" t="inlineStr">
        <is>
          <t>Understanding how science-based technologies are evaluated through a risk-benefit analysis.</t>
        </is>
      </c>
      <c r="E412" s="12" t="inlineStr">
        <is>
          <t>1c9d68ae-dacd-43b0-a681-11e6932ef43f</t>
        </is>
      </c>
    </row>
    <row r="413" ht="45" customHeight="1">
      <c r="A413" s="12" t="inlineStr">
        <is>
          <t>Working Scientifically</t>
        </is>
      </c>
      <c r="B413" s="12" t="inlineStr">
        <is>
          <t>Experimental Skills &amp; Strategies</t>
        </is>
      </c>
      <c r="C413" s="13" t="inlineStr">
        <is>
          <t>Diagnostic: Experimental Skills &amp; Strategies [WS0.02]</t>
        </is>
      </c>
      <c r="D413" s="12" t="inlineStr">
        <is>
          <t>A diagnostic for the experimental skills and strategies strand of the working scientifically course.</t>
        </is>
      </c>
      <c r="E413" s="12" t="inlineStr">
        <is>
          <t>9990f01a-db80-4a10-975e-a61c0a0dd37e</t>
        </is>
      </c>
    </row>
    <row r="414" ht="45" customHeight="1">
      <c r="A414" s="12" t="inlineStr">
        <is>
          <t>Working Scientifically</t>
        </is>
      </c>
      <c r="B414" s="12" t="inlineStr">
        <is>
          <t>Experimental Skills &amp; Strategies</t>
        </is>
      </c>
      <c r="C414" s="13" t="inlineStr">
        <is>
          <t>The Scientific Method [WS02.01]</t>
        </is>
      </c>
      <c r="D414" s="12" t="inlineStr">
        <is>
          <t>An introduction to the scientific method.</t>
        </is>
      </c>
      <c r="E414" s="12" t="inlineStr">
        <is>
          <t>2b35ab10-add0-4fde-8a10-b984fca7acda</t>
        </is>
      </c>
    </row>
    <row r="415" ht="45" customHeight="1">
      <c r="A415" s="12" t="inlineStr">
        <is>
          <t>Working Scientifically</t>
        </is>
      </c>
      <c r="B415" s="12" t="inlineStr">
        <is>
          <t>Experimental Skills &amp; Strategies</t>
        </is>
      </c>
      <c r="C415" s="13" t="inlineStr">
        <is>
          <t>Hypotheses &amp; Predictions [WS02.02]</t>
        </is>
      </c>
      <c r="D415" s="12" t="inlineStr">
        <is>
          <t>How to construct hypotheses and predictions.</t>
        </is>
      </c>
      <c r="E415" s="12" t="inlineStr">
        <is>
          <t>a2c4e0e0-6ccf-40a3-b7e3-f8947998ac0e</t>
        </is>
      </c>
    </row>
    <row r="416" ht="45" customHeight="1">
      <c r="A416" s="12" t="inlineStr">
        <is>
          <t>Working Scientifically</t>
        </is>
      </c>
      <c r="B416" s="12" t="inlineStr">
        <is>
          <t>Experimental Skills &amp; Strategies</t>
        </is>
      </c>
      <c r="C416" s="13" t="inlineStr">
        <is>
          <t>Types of Variables [WS02.03]</t>
        </is>
      </c>
      <c r="D416" s="12" t="inlineStr">
        <is>
          <t>Learning about the differences in the types of variable and how to correctly identify them.</t>
        </is>
      </c>
      <c r="E416" s="12" t="inlineStr">
        <is>
          <t>d50e749d-7530-4a15-8779-eaa91e5e98ea</t>
        </is>
      </c>
    </row>
    <row r="417" ht="45" customHeight="1">
      <c r="A417" s="12" t="inlineStr">
        <is>
          <t>Working Scientifically</t>
        </is>
      </c>
      <c r="B417" s="12" t="inlineStr">
        <is>
          <t>Experimental Skills &amp; Strategies</t>
        </is>
      </c>
      <c r="C417" s="13" t="inlineStr">
        <is>
          <t>Measuring &amp; Controlling Variables in a Fair Test [WS02.04]</t>
        </is>
      </c>
      <c r="D417" s="12" t="inlineStr">
        <is>
          <t>Choosing the correct device for measuring different variables and how to control variables to ensure a fair test.</t>
        </is>
      </c>
      <c r="E417" s="12" t="inlineStr">
        <is>
          <t>377ae0b2-8515-4542-a113-cebf961dfa31</t>
        </is>
      </c>
    </row>
    <row r="418" ht="45" customHeight="1">
      <c r="A418" s="12" t="inlineStr">
        <is>
          <t>Working Scientifically</t>
        </is>
      </c>
      <c r="B418" s="12" t="inlineStr">
        <is>
          <t>Experimental Skills &amp; Strategies</t>
        </is>
      </c>
      <c r="C418" s="13" t="inlineStr">
        <is>
          <t>How to Write a Method [WS02.05]</t>
        </is>
      </c>
      <c r="D418" s="12" t="inlineStr">
        <is>
          <t>How to construct a step-by-step method for carrying out a scientific investigation.</t>
        </is>
      </c>
      <c r="E418" s="12" t="inlineStr">
        <is>
          <t>3364ab11-25d5-4ddc-85ff-0b4bfe75fe37</t>
        </is>
      </c>
    </row>
    <row r="419" ht="45" customHeight="1">
      <c r="A419" s="12" t="inlineStr">
        <is>
          <t>Working Scientifically</t>
        </is>
      </c>
      <c r="B419" s="12" t="inlineStr">
        <is>
          <t>Experimental Skills &amp; Strategies</t>
        </is>
      </c>
      <c r="C419" s="13" t="inlineStr">
        <is>
          <t>Recording Data [WS02.06]</t>
        </is>
      </c>
      <c r="D419" s="12" t="inlineStr">
        <is>
          <t>How to accurately read the scales on measuring equipment and to construct tables to accurately record the data collected in an investigation.</t>
        </is>
      </c>
      <c r="E419" s="12" t="inlineStr">
        <is>
          <t>1da29edc-0871-48ea-a623-2084b496a491</t>
        </is>
      </c>
    </row>
    <row r="420" ht="45" customHeight="1">
      <c r="A420" s="12" t="inlineStr">
        <is>
          <t>Working Scientifically</t>
        </is>
      </c>
      <c r="B420" s="12" t="inlineStr">
        <is>
          <t>Experimental Skills &amp; Strategies</t>
        </is>
      </c>
      <c r="C420" s="13" t="inlineStr">
        <is>
          <t>Hazards &amp; Risks [WS02.07]</t>
        </is>
      </c>
      <c r="D420" s="12" t="inlineStr">
        <is>
          <t>Identify the hazards in an investigation and make estimations as to the degree of risk they may pose.</t>
        </is>
      </c>
      <c r="E420" s="12" t="inlineStr">
        <is>
          <t>8173de09-d19e-4bb7-b57e-bf54b2ad97d3</t>
        </is>
      </c>
    </row>
    <row r="421" ht="45" customHeight="1">
      <c r="A421" s="12" t="inlineStr">
        <is>
          <t>Working Scientifically</t>
        </is>
      </c>
      <c r="B421" s="12" t="inlineStr">
        <is>
          <t>Analysis &amp; Evaluation</t>
        </is>
      </c>
      <c r="C421" s="13" t="inlineStr">
        <is>
          <t>Diagnostic: Analysis &amp; Evaluation [WS0.03]</t>
        </is>
      </c>
      <c r="D421" s="12" t="inlineStr">
        <is>
          <t>A diagnostic for the analysis &amp; evaluation strand of the working scientifically course.</t>
        </is>
      </c>
      <c r="E421" s="12" t="inlineStr">
        <is>
          <t>2026272b-26f6-48fe-9fa8-61761746e048</t>
        </is>
      </c>
    </row>
    <row r="422" ht="45" customHeight="1">
      <c r="A422" s="12" t="inlineStr">
        <is>
          <t>Working Scientifically</t>
        </is>
      </c>
      <c r="B422" s="12" t="inlineStr">
        <is>
          <t>Analysis &amp; Evaluation</t>
        </is>
      </c>
      <c r="C422" s="13" t="inlineStr">
        <is>
          <t>Accuracy &amp; Precision [WS03.01]</t>
        </is>
      </c>
      <c r="D422" s="12" t="inlineStr">
        <is>
          <t xml:space="preserve">Describe a data set in terms of accuracy and precision.
</t>
        </is>
      </c>
      <c r="E422" s="12" t="inlineStr">
        <is>
          <t>9a578b0f-f403-42d8-928b-025408af2d44</t>
        </is>
      </c>
    </row>
    <row r="423" ht="45" customHeight="1">
      <c r="A423" s="12" t="inlineStr">
        <is>
          <t>Working Scientifically</t>
        </is>
      </c>
      <c r="B423" s="12" t="inlineStr">
        <is>
          <t>Analysis &amp; Evaluation</t>
        </is>
      </c>
      <c r="C423" s="13" t="inlineStr">
        <is>
          <t>Random &amp; Systematic Errors [WS03.02]</t>
        </is>
      </c>
      <c r="D423" s="12" t="inlineStr">
        <is>
          <t>Describe random and systematic errors.</t>
        </is>
      </c>
      <c r="E423" s="12" t="inlineStr">
        <is>
          <t>7ae22c98-95d1-44bd-ab5a-382922ca3f07</t>
        </is>
      </c>
    </row>
    <row r="424" ht="45" customHeight="1">
      <c r="A424" s="12" t="inlineStr">
        <is>
          <t>Working Scientifically</t>
        </is>
      </c>
      <c r="B424" s="12" t="inlineStr">
        <is>
          <t>Analysis &amp; Evaluation</t>
        </is>
      </c>
      <c r="C424" s="13" t="inlineStr">
        <is>
          <t>Repeatable &amp; Reproducible [WS03.03]</t>
        </is>
      </c>
      <c r="D424" s="12" t="inlineStr">
        <is>
          <t xml:space="preserve">Describe experiments as repeatable and reproducible.
</t>
        </is>
      </c>
      <c r="E424" s="12" t="inlineStr">
        <is>
          <t>962820cb-e675-46a3-840b-b24e0cff749e</t>
        </is>
      </c>
    </row>
    <row r="425" ht="45" customHeight="1">
      <c r="A425" s="12" t="inlineStr">
        <is>
          <t>Working Scientifically</t>
        </is>
      </c>
      <c r="B425" s="12" t="inlineStr">
        <is>
          <t>Analysis &amp; Evaluation</t>
        </is>
      </c>
      <c r="C425" s="13" t="inlineStr">
        <is>
          <t>Uncertainty of Repeated Measurements [WS03.04]</t>
        </is>
      </c>
      <c r="D425" s="12" t="inlineStr">
        <is>
          <t>Identify how to represent the distribution of results with uncertainty around the mean.</t>
        </is>
      </c>
      <c r="E425" s="12" t="inlineStr">
        <is>
          <t>77b96ff6-8198-4e99-821e-20f83da3b06f</t>
        </is>
      </c>
    </row>
    <row r="426" ht="45" customHeight="1">
      <c r="A426" s="12" t="inlineStr">
        <is>
          <t>Working Scientifically</t>
        </is>
      </c>
      <c r="B426" s="12" t="inlineStr">
        <is>
          <t>Analysis &amp; Evaluation</t>
        </is>
      </c>
      <c r="C426" s="13" t="inlineStr">
        <is>
          <t>Calculating Uncertainty of Repeated Measurements [WS03.05]</t>
        </is>
      </c>
      <c r="D426" s="12" t="inlineStr">
        <is>
          <t>Calculate the distribution of results with uncertainty around the mean.</t>
        </is>
      </c>
      <c r="E426" s="12" t="inlineStr">
        <is>
          <t>2ac62c9b-2644-464d-92cc-57f561b95f7d</t>
        </is>
      </c>
    </row>
    <row r="427" ht="45" customHeight="1">
      <c r="A427" s="12" t="inlineStr">
        <is>
          <t>Working Scientifically</t>
        </is>
      </c>
      <c r="B427" s="12" t="inlineStr">
        <is>
          <t>Analysis &amp; Evaluation</t>
        </is>
      </c>
      <c r="C427" s="13" t="inlineStr">
        <is>
          <t>Interpreting Uncertainty of Repeated Measurements [WS03.06]</t>
        </is>
      </c>
      <c r="D427" s="12" t="inlineStr">
        <is>
          <t>Interpret from graphs the distribution of results with uncertainty around the mean.</t>
        </is>
      </c>
      <c r="E427" s="12" t="inlineStr">
        <is>
          <t>d3600001-0708-4e46-ab30-4c11ca0ed80c</t>
        </is>
      </c>
    </row>
    <row r="428" ht="45" customHeight="1">
      <c r="A428" s="12" t="inlineStr">
        <is>
          <t>Working Scientifically</t>
        </is>
      </c>
      <c r="B428" s="12" t="inlineStr">
        <is>
          <t>Analysis &amp; Evaluation</t>
        </is>
      </c>
      <c r="C428" s="13" t="inlineStr">
        <is>
          <t>Patterns &amp; Trends in Tables [WS03.07]</t>
        </is>
      </c>
      <c r="D428" s="12" t="inlineStr">
        <is>
          <t>Identify and describe patterns &amp; trends in tables.</t>
        </is>
      </c>
      <c r="E428" s="12" t="inlineStr">
        <is>
          <t>c38ec04d-4d17-44eb-ac40-f04424543b2b</t>
        </is>
      </c>
    </row>
    <row r="429" ht="45" customHeight="1">
      <c r="A429" s="12" t="inlineStr">
        <is>
          <t>Working Scientifically</t>
        </is>
      </c>
      <c r="B429" s="12" t="inlineStr">
        <is>
          <t>Analysis &amp; Evaluation</t>
        </is>
      </c>
      <c r="C429" s="13" t="inlineStr">
        <is>
          <t>Patterns &amp; Trends in Graphs I [WS03.08]</t>
        </is>
      </c>
      <c r="D429" s="12" t="inlineStr">
        <is>
          <t>Identifying and describing patterns and trends in graphs.</t>
        </is>
      </c>
      <c r="E429" s="12" t="inlineStr">
        <is>
          <t>55ce86c6-5b85-45c1-890f-96f8f5f7066c</t>
        </is>
      </c>
    </row>
    <row r="430" ht="45" customHeight="1">
      <c r="A430" s="12" t="inlineStr">
        <is>
          <t>Working Scientifically</t>
        </is>
      </c>
      <c r="B430" s="12" t="inlineStr">
        <is>
          <t>Analysis &amp; Evaluation</t>
        </is>
      </c>
      <c r="C430" s="13" t="inlineStr">
        <is>
          <t>Patterns &amp; Trends in Graphs II [WS03.09]</t>
        </is>
      </c>
      <c r="D430" s="12" t="inlineStr">
        <is>
          <t>Identify and describe multiple patterns and trends in graphs.</t>
        </is>
      </c>
      <c r="E430" s="12" t="inlineStr">
        <is>
          <t>b2c49eb0-0682-40e4-b16b-541ce6c2d8e6</t>
        </is>
      </c>
    </row>
    <row r="431" ht="45" customHeight="1">
      <c r="A431" s="12" t="inlineStr">
        <is>
          <t>Working Scientifically</t>
        </is>
      </c>
      <c r="B431" s="12" t="inlineStr">
        <is>
          <t>Analysis &amp; Evaluation</t>
        </is>
      </c>
      <c r="C431" s="13" t="inlineStr">
        <is>
          <t>Anomalous Results &amp; Outliers [WS03.10]</t>
        </is>
      </c>
      <c r="D431" s="12" t="inlineStr">
        <is>
          <t>What an anomaly is and how to identify an anomaly.</t>
        </is>
      </c>
      <c r="E431" s="12" t="inlineStr">
        <is>
          <t>aa100dfd-79e5-454b-b873-d8efe5bea6f7</t>
        </is>
      </c>
    </row>
    <row r="432" ht="45" customHeight="1">
      <c r="A432" s="12" t="inlineStr">
        <is>
          <t>Working Scientifically</t>
        </is>
      </c>
      <c r="B432" s="12" t="inlineStr">
        <is>
          <t>Analysis &amp; Evaluation</t>
        </is>
      </c>
      <c r="C432" s="13" t="inlineStr">
        <is>
          <t>Dealing with Anomalous Results &amp; Outliers [WS03.11]</t>
        </is>
      </c>
      <c r="D432" s="12" t="inlineStr">
        <is>
          <t>How to analyse experimental data when it contains an anomaly.</t>
        </is>
      </c>
      <c r="E432" s="12" t="inlineStr">
        <is>
          <t>3af520ef-3c75-428e-9d03-6faa08d3153a</t>
        </is>
      </c>
    </row>
    <row r="433" ht="45" customHeight="1">
      <c r="A433" s="12" t="inlineStr">
        <is>
          <t>Working Scientifically</t>
        </is>
      </c>
      <c r="B433" s="12" t="inlineStr">
        <is>
          <t>Analysis &amp; Evaluation</t>
        </is>
      </c>
      <c r="C433" s="13" t="inlineStr">
        <is>
          <t>Correlation &amp; Causality [WS03.12]</t>
        </is>
      </c>
      <c r="D433" s="12" t="inlineStr">
        <is>
          <t>Identify a correlation and determine if it can be explained using a causal mechanism.</t>
        </is>
      </c>
      <c r="E433" s="12" t="inlineStr">
        <is>
          <t>7211f45c-4722-43b8-ada4-1cc446acffaa</t>
        </is>
      </c>
    </row>
    <row r="434" ht="45" customHeight="1">
      <c r="A434" s="12" t="inlineStr">
        <is>
          <t>Working Scientifically</t>
        </is>
      </c>
      <c r="B434" s="12" t="inlineStr">
        <is>
          <t>Analysis &amp; Evaluation</t>
        </is>
      </c>
      <c r="C434" s="13" t="inlineStr">
        <is>
          <t>Drawing Conclusions [WS03.13]</t>
        </is>
      </c>
      <c r="D434" s="12" t="inlineStr">
        <is>
          <t>How to write a conclusion.</t>
        </is>
      </c>
      <c r="E434" s="12" t="inlineStr">
        <is>
          <t>85fea737-b9ce-4714-a3d0-4067921c29ea</t>
        </is>
      </c>
    </row>
    <row r="435" ht="45" customHeight="1">
      <c r="A435" s="12" t="inlineStr">
        <is>
          <t>Working Scientifically</t>
        </is>
      </c>
      <c r="B435" s="12" t="inlineStr">
        <is>
          <t>Analysis &amp; Evaluation</t>
        </is>
      </c>
      <c r="C435" s="13" t="inlineStr">
        <is>
          <t>Evaluating Experiments: Method [WS03.14]</t>
        </is>
      </c>
      <c r="D435" s="12" t="inlineStr">
        <is>
          <t>How to evaluate a method.</t>
        </is>
      </c>
      <c r="E435" s="12" t="inlineStr">
        <is>
          <t>e014f753-b104-4062-987c-7bc477d9993e</t>
        </is>
      </c>
    </row>
    <row r="436" ht="45" customHeight="1">
      <c r="A436" s="12" t="inlineStr">
        <is>
          <t>Working Scientifically</t>
        </is>
      </c>
      <c r="B436" s="12" t="inlineStr">
        <is>
          <t>Analysis &amp; Evaluation</t>
        </is>
      </c>
      <c r="C436" s="13" t="inlineStr">
        <is>
          <t>Evaluating Experiments: Data [WS03.15]</t>
        </is>
      </c>
      <c r="D436" s="12" t="inlineStr">
        <is>
          <t>Hw to evaluate experimental data.</t>
        </is>
      </c>
      <c r="E436" s="12" t="inlineStr">
        <is>
          <t>bb1fdbdf-cc4a-4290-b26d-aa7a58a8d29e</t>
        </is>
      </c>
    </row>
    <row r="437" ht="45" customHeight="1">
      <c r="A437" s="12" t="inlineStr">
        <is>
          <t>Working Scientifically</t>
        </is>
      </c>
      <c r="B437" s="12" t="inlineStr">
        <is>
          <t>Analysis &amp; Evaluation</t>
        </is>
      </c>
      <c r="C437" s="13" t="inlineStr">
        <is>
          <t>Writing Scientific Reports [WS03.16]</t>
        </is>
      </c>
      <c r="D437" s="12" t="inlineStr">
        <is>
          <t>How to write a scientific report.</t>
        </is>
      </c>
      <c r="E437" s="12" t="inlineStr">
        <is>
          <t>93ec927d-e5f2-4253-8eea-7438d21d3ce7</t>
        </is>
      </c>
    </row>
    <row r="438" ht="45" customHeight="1">
      <c r="A438" s="12" t="inlineStr">
        <is>
          <t>Working Scientifically</t>
        </is>
      </c>
      <c r="B438" s="12" t="inlineStr">
        <is>
          <t>Scientific Vocabulary, Quantities, Units, Symbols &amp; Nomenclature</t>
        </is>
      </c>
      <c r="C438" s="13" t="inlineStr">
        <is>
          <t>Diagnostic: Scientific Vocabulary, Quantities, Units, Symbols &amp; Nomenclature [WS0.04]</t>
        </is>
      </c>
      <c r="D438" s="12" t="inlineStr">
        <is>
          <t>Diagnostic for the scientific vocabulary, quantities, units, symbols &amp; nomenclature topic.</t>
        </is>
      </c>
      <c r="E438" s="12" t="inlineStr">
        <is>
          <t>f3057101-daec-4a93-9f59-0b0dc0bbd424</t>
        </is>
      </c>
    </row>
    <row r="439" ht="45" customHeight="1">
      <c r="A439" s="12" t="inlineStr">
        <is>
          <t>Working Scientifically</t>
        </is>
      </c>
      <c r="B439" s="12" t="inlineStr">
        <is>
          <t>Scientific Vocabulary, Quantities, Units, Symbols &amp; Nomenclature</t>
        </is>
      </c>
      <c r="C439" s="13" t="inlineStr">
        <is>
          <t>SI Units: Kilogram (Mass) [WS04.01]</t>
        </is>
      </c>
      <c r="D439" s="12" t="inlineStr">
        <is>
          <t>Understanding the S.I. unit used to measure mass.</t>
        </is>
      </c>
      <c r="E439" s="12" t="inlineStr">
        <is>
          <t>86dfad8d-44e0-481d-9fad-291511b9fdc6</t>
        </is>
      </c>
    </row>
    <row r="440" ht="45" customHeight="1">
      <c r="A440" s="12" t="inlineStr">
        <is>
          <t>Working Scientifically</t>
        </is>
      </c>
      <c r="B440" s="12" t="inlineStr">
        <is>
          <t>Scientific Vocabulary, Quantities, Units, Symbols &amp; Nomenclature</t>
        </is>
      </c>
      <c r="C440" s="13" t="inlineStr">
        <is>
          <t>SI Units: Metre (Length) [WS04.02]</t>
        </is>
      </c>
      <c r="D440" s="12" t="inlineStr">
        <is>
          <t>Understanding the S.I. unit used to measure length.</t>
        </is>
      </c>
      <c r="E440" s="12" t="inlineStr">
        <is>
          <t>612409cc-003c-4e5f-a584-ada905aa1cdc</t>
        </is>
      </c>
    </row>
    <row r="441" ht="45" customHeight="1">
      <c r="A441" s="12" t="inlineStr">
        <is>
          <t>Working Scientifically</t>
        </is>
      </c>
      <c r="B441" s="12" t="inlineStr">
        <is>
          <t>Scientific Vocabulary, Quantities, Units, Symbols &amp; Nomenclature</t>
        </is>
      </c>
      <c r="C441" s="13" t="inlineStr">
        <is>
          <t>SI Units: Second (Time) [WS04.03]</t>
        </is>
      </c>
      <c r="D441" s="12" t="inlineStr">
        <is>
          <t>Understanding the S.I. unit used to measure time.</t>
        </is>
      </c>
      <c r="E441" s="12" t="inlineStr">
        <is>
          <t>8ced28fd-cdc3-4bd7-a270-af12e4253c05</t>
        </is>
      </c>
    </row>
    <row r="442" ht="45" customHeight="1">
      <c r="A442" s="12" t="inlineStr">
        <is>
          <t>Working Scientifically</t>
        </is>
      </c>
      <c r="B442" s="12" t="inlineStr">
        <is>
          <t>Scientific Vocabulary, Quantities, Units, Symbols &amp; Nomenclature</t>
        </is>
      </c>
      <c r="C442" s="13" t="inlineStr">
        <is>
          <t>SI Units: Ampere (Electric Current) [WS04.04]</t>
        </is>
      </c>
      <c r="D442" s="12" t="inlineStr">
        <is>
          <t>Understanding the S.I. unit used to measure electric current.</t>
        </is>
      </c>
      <c r="E442" s="12" t="inlineStr">
        <is>
          <t>a1c51408-f533-44c2-8cf3-08ca03a19a6e</t>
        </is>
      </c>
    </row>
    <row r="443" ht="45" customHeight="1">
      <c r="A443" s="12" t="inlineStr">
        <is>
          <t>Working Scientifically</t>
        </is>
      </c>
      <c r="B443" s="12" t="inlineStr">
        <is>
          <t>Scientific Vocabulary, Quantities, Units, Symbols &amp; Nomenclature</t>
        </is>
      </c>
      <c r="C443" s="13" t="inlineStr">
        <is>
          <t>SI Units: Kelvin (Temperature) [PH1.38]</t>
        </is>
      </c>
      <c r="D443" s="12" t="inlineStr">
        <is>
          <t>Identify the SI unit used to measure temperature.</t>
        </is>
      </c>
      <c r="E443" s="12" t="inlineStr">
        <is>
          <t>e39fc51b-ba12-4b01-b2ac-9d7e09aa81f4</t>
        </is>
      </c>
    </row>
    <row r="444" ht="45" customHeight="1">
      <c r="A444" s="12" t="inlineStr">
        <is>
          <t>Working Scientifically</t>
        </is>
      </c>
      <c r="B444" s="12" t="inlineStr">
        <is>
          <t>Scientific Vocabulary, Quantities, Units, Symbols &amp; Nomenclature</t>
        </is>
      </c>
      <c r="C444" s="13" t="inlineStr">
        <is>
          <t>SI Units: Mole (Amount of Substance) [WS04.05]</t>
        </is>
      </c>
      <c r="D444" s="12" t="inlineStr">
        <is>
          <t>Understanding the S.I. unit used to measure amount of substance.</t>
        </is>
      </c>
      <c r="E444" s="12" t="inlineStr">
        <is>
          <t>ed31722e-33ac-44c9-b34a-d08a56593dec</t>
        </is>
      </c>
    </row>
    <row r="445" ht="45" customHeight="1">
      <c r="A445" s="12" t="inlineStr">
        <is>
          <t>Working Scientifically</t>
        </is>
      </c>
      <c r="B445" s="12" t="inlineStr">
        <is>
          <t>Scientific Vocabulary, Quantities, Units, Symbols &amp; Nomenclature</t>
        </is>
      </c>
      <c r="C445" s="13" t="inlineStr">
        <is>
          <t>SI Units: Candela (Luminous Intensity) [WS04.06]</t>
        </is>
      </c>
      <c r="D445" s="12" t="inlineStr">
        <is>
          <t>Understanding the S.I. unit used to measure luminous intensity.</t>
        </is>
      </c>
      <c r="E445" s="12" t="inlineStr">
        <is>
          <t>c6f34382-337b-4a61-a97f-5ee85b3bd375</t>
        </is>
      </c>
    </row>
    <row r="446" ht="45" customHeight="1">
      <c r="A446" s="12" t="inlineStr">
        <is>
          <t>Working Scientifically</t>
        </is>
      </c>
      <c r="B446" s="12" t="inlineStr">
        <is>
          <t>Scientific Vocabulary, Quantities, Units, Symbols &amp; Nomenclature</t>
        </is>
      </c>
      <c r="C446" s="13" t="inlineStr">
        <is>
          <t>SI Units: Base Units [WS04.07]</t>
        </is>
      </c>
      <c r="D446" s="12" t="inlineStr">
        <is>
          <t>Understanding the base units at the heart of the International System of units.</t>
        </is>
      </c>
      <c r="E446" s="12" t="inlineStr">
        <is>
          <t>18c15c12-543c-4747-96d8-f5d31ee77783</t>
        </is>
      </c>
    </row>
    <row r="447" ht="45" customHeight="1">
      <c r="A447" s="12" t="inlineStr">
        <is>
          <t>Working Scientifically</t>
        </is>
      </c>
      <c r="B447" s="12" t="inlineStr">
        <is>
          <t>Scientific Vocabulary, Quantities, Units, Symbols &amp; Nomenclature</t>
        </is>
      </c>
      <c r="C447" s="13" t="inlineStr">
        <is>
          <t>SI Units: Derived Units [WS04.08]</t>
        </is>
      </c>
      <c r="D447" s="12" t="inlineStr">
        <is>
          <t>Understand that all units can be linked back and derived from the seven S.I. base units.</t>
        </is>
      </c>
      <c r="E447" s="12" t="inlineStr">
        <is>
          <t>75705c23-87b2-4956-87ea-dbebf447ac1f</t>
        </is>
      </c>
    </row>
    <row r="448" ht="45" customHeight="1">
      <c r="A448" s="12" t="inlineStr">
        <is>
          <t>Working Scientifically</t>
        </is>
      </c>
      <c r="B448" s="12" t="inlineStr">
        <is>
          <t>Scientific Vocabulary, Quantities, Units, Symbols &amp; Nomenclature</t>
        </is>
      </c>
      <c r="C448" s="13" t="inlineStr">
        <is>
          <t>SI Units: Prefixes [WS04.09]</t>
        </is>
      </c>
      <c r="D448" s="12" t="inlineStr">
        <is>
          <t>Introduction to prefixes and their use to determine sizes of units relating to subdivisions or multiples of base units.</t>
        </is>
      </c>
      <c r="E448" s="12" t="inlineStr">
        <is>
          <t>1b4923cb-38c7-44dc-b6ee-a8eb46980c0c</t>
        </is>
      </c>
    </row>
    <row r="449" ht="45" customHeight="1">
      <c r="A449" s="12" t="inlineStr">
        <is>
          <t>Working Scientifically</t>
        </is>
      </c>
      <c r="B449" s="12" t="inlineStr">
        <is>
          <t>Scientific Vocabulary, Quantities, Units, Symbols &amp; Nomenclature</t>
        </is>
      </c>
      <c r="C449" s="13" t="inlineStr">
        <is>
          <t>SI Units: Converting Units [WS04.10]</t>
        </is>
      </c>
      <c r="D449" s="12" t="inlineStr">
        <is>
          <t>Understanding how to convert between multiples and subdivisions of S.I. base units.</t>
        </is>
      </c>
      <c r="E449" s="12" t="inlineStr">
        <is>
          <t>abbd801d-713e-4bcd-bcc2-da044289599d</t>
        </is>
      </c>
    </row>
    <row r="450" ht="45" customHeight="1">
      <c r="A450" s="12" t="inlineStr">
        <is>
          <t>Working Scientifically</t>
        </is>
      </c>
      <c r="B450" s="12" t="inlineStr">
        <is>
          <t>Scientific Vocabulary, Quantities, Units, Symbols &amp; Nomenclature</t>
        </is>
      </c>
      <c r="C450" s="13" t="inlineStr">
        <is>
          <t>SI Units: Converting Derived Units [WS04.11]</t>
        </is>
      </c>
      <c r="D450" s="12" t="inlineStr">
        <is>
          <t>Understanding how to convert between multiples and subdivisions of derived units.</t>
        </is>
      </c>
      <c r="E450" s="12" t="inlineStr">
        <is>
          <t>916e6fcf-b5ff-4ce1-9981-a366ecc9227b</t>
        </is>
      </c>
    </row>
    <row r="451" ht="45" customHeight="1">
      <c r="A451" s="12" t="inlineStr">
        <is>
          <t>Working Scientifically</t>
        </is>
      </c>
      <c r="B451" s="12" t="inlineStr">
        <is>
          <t>Scientific Vocabulary, Quantities, Units, Symbols &amp; Nomenclature</t>
        </is>
      </c>
      <c r="C451" s="13" t="inlineStr">
        <is>
          <t>Orders of Magnitude [WS04.12]</t>
        </is>
      </c>
      <c r="D451" s="12" t="inlineStr">
        <is>
          <t>Understanding what orders of magnitude are and how they are represented.</t>
        </is>
      </c>
      <c r="E451" s="12" t="inlineStr">
        <is>
          <t>41eaf501-7077-471a-8239-056401dc947c</t>
        </is>
      </c>
    </row>
    <row r="452" ht="45" customHeight="1">
      <c r="A452" s="12" t="inlineStr">
        <is>
          <t>Working Scientifically</t>
        </is>
      </c>
      <c r="B452" s="12" t="inlineStr">
        <is>
          <t>Measuring Length</t>
        </is>
      </c>
      <c r="C452" s="13" t="inlineStr">
        <is>
          <t>Measuring Length: Using a Ruler [WS05.01]</t>
        </is>
      </c>
      <c r="D452" s="12" t="inlineStr">
        <is>
          <t>How to measure length using a ruler.</t>
        </is>
      </c>
      <c r="E452" s="12" t="inlineStr">
        <is>
          <t>db235909-d91c-4922-861c-e6455d0d4b1d</t>
        </is>
      </c>
    </row>
    <row r="453" ht="45" customHeight="1">
      <c r="A453" s="12" t="inlineStr">
        <is>
          <t>Working Scientifically</t>
        </is>
      </c>
      <c r="B453" s="12" t="inlineStr">
        <is>
          <t>Measuring Length</t>
        </is>
      </c>
      <c r="C453" s="13" t="inlineStr">
        <is>
          <t>Measuring Length: Using a Tape Measure [WS05.02]</t>
        </is>
      </c>
      <c r="D453" s="12" t="inlineStr">
        <is>
          <t>How to measure the length of objects using a tape measure.</t>
        </is>
      </c>
      <c r="E453" s="12" t="inlineStr">
        <is>
          <t>225b5168-b52d-413f-b48f-6940e109a860</t>
        </is>
      </c>
    </row>
    <row r="454" ht="45" customHeight="1">
      <c r="A454" s="12" t="inlineStr">
        <is>
          <t>Working Scientifically</t>
        </is>
      </c>
      <c r="B454" s="12" t="inlineStr">
        <is>
          <t>Measuring Length</t>
        </is>
      </c>
      <c r="C454" s="13" t="inlineStr">
        <is>
          <t>Measuring Length: Using a Trundle Wheel [WS05.03]</t>
        </is>
      </c>
      <c r="D454" s="12" t="inlineStr">
        <is>
          <t>How to measure length with a trundle wheel.</t>
        </is>
      </c>
      <c r="E454" s="12" t="inlineStr">
        <is>
          <t>9885d598-07b4-481a-9c0b-70106a63069c</t>
        </is>
      </c>
    </row>
    <row r="455" ht="45" customHeight="1">
      <c r="A455" s="12" t="inlineStr">
        <is>
          <t>Working Scientifically</t>
        </is>
      </c>
      <c r="B455" s="12" t="inlineStr">
        <is>
          <t>Measuring Area</t>
        </is>
      </c>
      <c r="C455" s="13" t="inlineStr">
        <is>
          <t>Measuring Area: Using Measurements [WS05.04]</t>
        </is>
      </c>
      <c r="D455" s="12" t="inlineStr">
        <is>
          <t>Measuring area using calculations from measurements taken from regular objects.</t>
        </is>
      </c>
      <c r="E455" s="12" t="inlineStr">
        <is>
          <t>238ef7bf-8127-49df-9940-867fb530c09a</t>
        </is>
      </c>
    </row>
    <row r="456" ht="45" customHeight="1">
      <c r="A456" s="12" t="inlineStr">
        <is>
          <t>Working Scientifically</t>
        </is>
      </c>
      <c r="B456" s="12" t="inlineStr">
        <is>
          <t>Measuring Mass</t>
        </is>
      </c>
      <c r="C456" s="13" t="inlineStr">
        <is>
          <t>Measuring Mass: Using a Mass Balance [WS05.05]</t>
        </is>
      </c>
      <c r="D456" s="12" t="inlineStr">
        <is>
          <t>How to measure mass using a mass balance.</t>
        </is>
      </c>
      <c r="E456" s="12" t="inlineStr">
        <is>
          <t>6d40494c-8219-4907-bd97-65e419e6ad6e</t>
        </is>
      </c>
    </row>
    <row r="457" ht="45" customHeight="1">
      <c r="A457" s="12" t="inlineStr">
        <is>
          <t>Working Scientifically</t>
        </is>
      </c>
      <c r="B457" s="12" t="inlineStr">
        <is>
          <t>Measuring Time</t>
        </is>
      </c>
      <c r="C457" s="13" t="inlineStr">
        <is>
          <t>Measuring Time [WS05.06]</t>
        </is>
      </c>
      <c r="D457" s="12" t="inlineStr">
        <is>
          <t xml:space="preserve">How to measure time. </t>
        </is>
      </c>
      <c r="E457" s="12" t="inlineStr">
        <is>
          <t>4507d67c-d15b-4ea4-941b-070653aef61b</t>
        </is>
      </c>
    </row>
    <row r="458" ht="45" customHeight="1">
      <c r="A458" s="12" t="inlineStr">
        <is>
          <t>Working Scientifically</t>
        </is>
      </c>
      <c r="B458" s="12" t="inlineStr">
        <is>
          <t>Measuring Temperature</t>
        </is>
      </c>
      <c r="C458" s="13" t="inlineStr">
        <is>
          <t>Measuring Temperature [WS05.07]</t>
        </is>
      </c>
      <c r="D458" s="12" t="inlineStr">
        <is>
          <t>Temperature and how it is measured using a thermometer.</t>
        </is>
      </c>
      <c r="E458" s="12" t="inlineStr">
        <is>
          <t>067e50b5-e61a-4d28-90c2-20411e194afe</t>
        </is>
      </c>
    </row>
    <row r="459" ht="45" customHeight="1">
      <c r="A459" s="12" t="inlineStr">
        <is>
          <t>Working Scientifically</t>
        </is>
      </c>
      <c r="B459" s="12" t="inlineStr">
        <is>
          <t>Measuring Volume</t>
        </is>
      </c>
      <c r="C459" s="13" t="inlineStr">
        <is>
          <t>Measuring Volume: Cylinders, Beakers &amp; Conical Flasks [WS05.08]</t>
        </is>
      </c>
      <c r="D459" s="12" t="inlineStr">
        <is>
          <t xml:space="preserve">How to measure volumes of liquid using the most appropriate equipment. </t>
        </is>
      </c>
      <c r="E459" s="12" t="inlineStr">
        <is>
          <t>3a5761f3-4ccc-462e-95a8-2a208b9bf9b0</t>
        </is>
      </c>
    </row>
    <row r="460" ht="45" customHeight="1">
      <c r="A460" s="12" t="inlineStr">
        <is>
          <t>Working Scientifically</t>
        </is>
      </c>
      <c r="B460" s="12" t="inlineStr">
        <is>
          <t>Measuring Volume</t>
        </is>
      </c>
      <c r="C460" s="13" t="inlineStr">
        <is>
          <t>Measuring Volume: Pipettes &amp; Burette [WS05.09]</t>
        </is>
      </c>
      <c r="D460" s="12" t="inlineStr">
        <is>
          <t>How to measure small volumes of liquid using the most appropriate equipment.</t>
        </is>
      </c>
      <c r="E460" s="12" t="inlineStr">
        <is>
          <t>87b696f8-0ce6-4703-8249-e27ce06bb42c</t>
        </is>
      </c>
    </row>
    <row r="461" ht="45" customHeight="1">
      <c r="A461" s="12" t="inlineStr">
        <is>
          <t>Working Scientifically</t>
        </is>
      </c>
      <c r="B461" s="12" t="inlineStr">
        <is>
          <t>Measuring Volume</t>
        </is>
      </c>
      <c r="C461" s="13" t="inlineStr">
        <is>
          <t>Measuring Volume: Gas Cylinder &amp; Displacement Technique [WS05.10]</t>
        </is>
      </c>
      <c r="D461" s="12" t="inlineStr">
        <is>
          <t xml:space="preserve">How to measure the volume of gas produced during an experiment. </t>
        </is>
      </c>
      <c r="E461" s="12" t="inlineStr">
        <is>
          <t>67a5a2ee-3a4d-419b-ac09-244fd3964e00</t>
        </is>
      </c>
    </row>
    <row r="462" ht="45" customHeight="1">
      <c r="A462" s="12" t="inlineStr">
        <is>
          <t>Working Scientifically</t>
        </is>
      </c>
      <c r="B462" s="12" t="inlineStr">
        <is>
          <t>Measuring Volume</t>
        </is>
      </c>
      <c r="C462" s="13" t="inlineStr">
        <is>
          <t>Measuring Volume: Solids [WS05.11]</t>
        </is>
      </c>
      <c r="D462" s="12" t="inlineStr">
        <is>
          <t xml:space="preserve">How to measure the volume of regular-shaped and irregular-shaped solids. </t>
        </is>
      </c>
      <c r="E462" s="12" t="inlineStr">
        <is>
          <t>462561a6-04b4-4aa0-b5a2-7a36528c368a</t>
        </is>
      </c>
    </row>
    <row r="463" ht="45" customHeight="1">
      <c r="A463" s="12" t="inlineStr">
        <is>
          <t>Working Scientifically</t>
        </is>
      </c>
      <c r="B463" s="12" t="inlineStr">
        <is>
          <t>Resolution of Apparatus</t>
        </is>
      </c>
      <c r="C463" s="13" t="inlineStr">
        <is>
          <t>Resolution of Apparatus [WS05.12]</t>
        </is>
      </c>
      <c r="D463" s="12" t="inlineStr">
        <is>
          <t xml:space="preserve">Explanation of the term 'resolution' and how to identify it for different scientific apparatus. 
</t>
        </is>
      </c>
      <c r="E463" s="12" t="inlineStr">
        <is>
          <t>a81fa129-4f97-468b-a40e-90157506145e</t>
        </is>
      </c>
    </row>
    <row r="464" ht="45" customHeight="1">
      <c r="A464" s="12" t="inlineStr">
        <is>
          <t>Working Scientifically</t>
        </is>
      </c>
      <c r="B464" s="12" t="inlineStr">
        <is>
          <t>Using a Bunsen Burner</t>
        </is>
      </c>
      <c r="C464" s="13" t="inlineStr">
        <is>
          <t>Using a Bunsen Burner [WS05.13]</t>
        </is>
      </c>
      <c r="D464" s="12" t="inlineStr">
        <is>
          <t>Details on the development of the Bunsen burner, why it is so useful and how to use it safely.</t>
        </is>
      </c>
      <c r="E464" s="12" t="inlineStr">
        <is>
          <t>76ca17c5-0fdd-4d6c-b6d2-92913e4ec01e</t>
        </is>
      </c>
    </row>
    <row r="465" ht="45" customHeight="1">
      <c r="A465" s="12" t="inlineStr">
        <is>
          <t>Working Scientifically</t>
        </is>
      </c>
      <c r="B465" s="12" t="inlineStr">
        <is>
          <t>Methods of Heating</t>
        </is>
      </c>
      <c r="C465" s="13" t="inlineStr">
        <is>
          <t>Methods of Heating [WS05.14]</t>
        </is>
      </c>
      <c r="D465" s="12" t="inlineStr">
        <is>
          <t>A look at the advantages and disadvantages of different methods of heating.</t>
        </is>
      </c>
      <c r="E465" s="12" t="inlineStr">
        <is>
          <t>12d8e14e-91d4-4bd2-94d4-07e01a35d1ab</t>
        </is>
      </c>
    </row>
    <row r="466" ht="45" customHeight="1">
      <c r="A466" s="12" t="inlineStr">
        <is>
          <t>Working Scientifically</t>
        </is>
      </c>
      <c r="B466" s="12" t="inlineStr">
        <is>
          <t>Indicators</t>
        </is>
      </c>
      <c r="C466" s="13" t="inlineStr">
        <is>
          <t>Indicators: Universal indicator [CH4.026]</t>
        </is>
      </c>
      <c r="D466" s="12" t="inlineStr">
        <is>
          <t xml:space="preserve">Describe how universal indicator can be used to estimate the pH of a solution. </t>
        </is>
      </c>
      <c r="E466" s="12" t="inlineStr">
        <is>
          <t>81503490-528b-4154-b907-92f1b837105f</t>
        </is>
      </c>
    </row>
    <row r="467" ht="45" customHeight="1">
      <c r="A467" s="12" t="inlineStr">
        <is>
          <t>Working Scientifically</t>
        </is>
      </c>
      <c r="B467" s="12" t="inlineStr">
        <is>
          <t>Indicators</t>
        </is>
      </c>
      <c r="C467" s="13" t="inlineStr">
        <is>
          <t>Indicators: Litmus [CH4.030]</t>
        </is>
      </c>
      <c r="D467" s="12" t="inlineStr">
        <is>
          <t xml:space="preserve">Describe how litmus can be used to indicate the pH of a solution. </t>
        </is>
      </c>
      <c r="E467" s="12" t="inlineStr">
        <is>
          <t>36fa0c38-52a4-4626-adf9-17dd1feafba3</t>
        </is>
      </c>
    </row>
    <row r="468" ht="45" customHeight="1">
      <c r="A468" s="12" t="inlineStr">
        <is>
          <t>Working Scientifically</t>
        </is>
      </c>
      <c r="B468" s="12" t="inlineStr">
        <is>
          <t>pH Meters</t>
        </is>
      </c>
      <c r="C468" s="13" t="inlineStr">
        <is>
          <t>pH Meters [CH4.033]</t>
        </is>
      </c>
      <c r="D468" s="12" t="inlineStr">
        <is>
          <t>Describe how a pH meter can be used to accurately measure the pH of a solution.</t>
        </is>
      </c>
      <c r="E468" s="12" t="inlineStr">
        <is>
          <t>458db4e7-6591-446b-93f8-ce9b5745ac06</t>
        </is>
      </c>
    </row>
    <row r="469" ht="45" customHeight="1">
      <c r="A469" s="12" t="inlineStr">
        <is>
          <t>Working Scientifically</t>
        </is>
      </c>
      <c r="B469" s="12" t="inlineStr">
        <is>
          <t>Safe &amp; Ethical Use of Living Organisms</t>
        </is>
      </c>
      <c r="C469" s="13" t="inlineStr">
        <is>
          <t>Safe &amp; Ethical Use of Living Organisms [WS05.15]</t>
        </is>
      </c>
      <c r="D469" s="12" t="inlineStr">
        <is>
          <t>Explain how to safely and ethically use living organisms to conduct scientific investigations.</t>
        </is>
      </c>
      <c r="E469" s="12" t="inlineStr">
        <is>
          <t>0a7d55d5-1067-4e25-967c-57b43ec2221b</t>
        </is>
      </c>
    </row>
    <row r="470" ht="45" customHeight="1">
      <c r="A470" s="12" t="inlineStr">
        <is>
          <t>Maths Skills</t>
        </is>
      </c>
      <c r="B470" s="12" t="inlineStr">
        <is>
          <t>Algebraic Terminology</t>
        </is>
      </c>
      <c r="C470" s="13" t="inlineStr">
        <is>
          <t>Algebraic Terminology [MF17.03]</t>
        </is>
      </c>
      <c r="D470" s="12" t="inlineStr">
        <is>
          <t>This nugget has learning material and questions covering the topic of Algebraic Terminology.</t>
        </is>
      </c>
      <c r="E470" s="12" t="inlineStr">
        <is>
          <t>f2256c8a-79d1-45ee-9077-66d68555cc6a</t>
        </is>
      </c>
    </row>
    <row r="471" ht="45" customHeight="1">
      <c r="A471" s="12" t="inlineStr">
        <is>
          <t>Maths Skills</t>
        </is>
      </c>
      <c r="B471" s="12" t="inlineStr">
        <is>
          <t>Area</t>
        </is>
      </c>
      <c r="C471" s="13" t="inlineStr">
        <is>
          <t>Area of Squares, Rectangles and Parallelograms [MF31.03]</t>
        </is>
      </c>
      <c r="D471" s="12" t="inlineStr">
        <is>
          <t>This nugget has learning material and questions covering the topic of the Area of Squares, Rectangles and Parallelograms.</t>
        </is>
      </c>
      <c r="E471" s="12" t="inlineStr">
        <is>
          <t>b730043c-6004-43d2-b60d-00ae3e7e70bf</t>
        </is>
      </c>
    </row>
    <row r="472" ht="45" customHeight="1">
      <c r="A472" s="12" t="inlineStr">
        <is>
          <t>Maths Skills</t>
        </is>
      </c>
      <c r="B472" s="12" t="inlineStr">
        <is>
          <t>Area</t>
        </is>
      </c>
      <c r="C472" s="13" t="inlineStr">
        <is>
          <t>Area of Triangles [MF31.05]</t>
        </is>
      </c>
      <c r="D472" s="12" t="inlineStr">
        <is>
          <t>This nugget has learning material and questions covering the topic of the Area of Triangles.</t>
        </is>
      </c>
      <c r="E472" s="12" t="inlineStr">
        <is>
          <t>6a1e573c-8343-4d84-88b7-da829a119cd9</t>
        </is>
      </c>
    </row>
    <row r="473" ht="45" customHeight="1">
      <c r="A473" s="12" t="inlineStr">
        <is>
          <t>Maths Skills</t>
        </is>
      </c>
      <c r="B473" s="12" t="inlineStr">
        <is>
          <t>Area</t>
        </is>
      </c>
      <c r="C473" s="13" t="inlineStr">
        <is>
          <t>Surface Area of Cuboids [MF35.01]</t>
        </is>
      </c>
      <c r="D473" s="12" t="inlineStr">
        <is>
          <t>This nugget has learning material and questions covering the topic of the Surface Area of Cuboids.</t>
        </is>
      </c>
      <c r="E473" s="12" t="inlineStr">
        <is>
          <t>a59e44c2-9829-48bc-98d9-32b9ff49968e</t>
        </is>
      </c>
    </row>
    <row r="474" ht="45" customHeight="1">
      <c r="A474" s="12" t="inlineStr">
        <is>
          <t>Maths Skills</t>
        </is>
      </c>
      <c r="B474" s="12" t="inlineStr">
        <is>
          <t>Averages</t>
        </is>
      </c>
      <c r="C474" s="13" t="inlineStr">
        <is>
          <t>Mean from Frequency Table [MF49.12]</t>
        </is>
      </c>
      <c r="D474" s="12" t="inlineStr">
        <is>
          <t>This nugget has learning material and questions covering the topic of Mean from Frequency Table.</t>
        </is>
      </c>
      <c r="E474" s="12" t="inlineStr">
        <is>
          <t>1949a57b-3256-4109-b00c-880acd7c69c7</t>
        </is>
      </c>
    </row>
    <row r="475" ht="45" customHeight="1">
      <c r="A475" s="12" t="inlineStr">
        <is>
          <t>Maths Skills</t>
        </is>
      </c>
      <c r="B475" s="12" t="inlineStr">
        <is>
          <t>Bar Charts</t>
        </is>
      </c>
      <c r="C475" s="13" t="inlineStr">
        <is>
          <t>Bar Charts [MF50.04]</t>
        </is>
      </c>
      <c r="D475" s="12" t="inlineStr">
        <is>
          <t>This nugget has learning material and questions covering the topic of Bar Charts.</t>
        </is>
      </c>
      <c r="E475" s="12" t="inlineStr">
        <is>
          <t>b6c397fc-5a9f-4025-bf48-63a780bce147</t>
        </is>
      </c>
    </row>
    <row r="476" ht="45" customHeight="1">
      <c r="A476" s="12" t="inlineStr">
        <is>
          <t>Maths Skills</t>
        </is>
      </c>
      <c r="B476" s="12" t="inlineStr">
        <is>
          <t>Histograms</t>
        </is>
      </c>
      <c r="C476" s="13" t="inlineStr">
        <is>
          <t>Histograms 1: Choosing Axes [MH61.03]</t>
        </is>
      </c>
      <c r="D476" s="12" t="inlineStr">
        <is>
          <t>This nugget has learning material and questions covering the topic of Histograms 1.</t>
        </is>
      </c>
      <c r="E476" s="12" t="inlineStr">
        <is>
          <t>1336ee15-6aec-4113-ad1b-43ab508f23a8</t>
        </is>
      </c>
    </row>
    <row r="477" ht="45" customHeight="1">
      <c r="A477" s="12" t="inlineStr">
        <is>
          <t>Maths Skills</t>
        </is>
      </c>
      <c r="B477" s="12" t="inlineStr">
        <is>
          <t>Density, Mass &amp; Volume</t>
        </is>
      </c>
      <c r="C477" s="13" t="inlineStr">
        <is>
          <t>Finding Density (DMV) [MF38.10]</t>
        </is>
      </c>
      <c r="D477" s="12" t="inlineStr">
        <is>
          <t>This nugget has learning material and questions covering the topic of Finding Density (DMV).</t>
        </is>
      </c>
      <c r="E477" s="12" t="inlineStr">
        <is>
          <t>a60f779f-f429-4689-bba1-bb0f206947d5</t>
        </is>
      </c>
    </row>
    <row r="478" ht="45" customHeight="1">
      <c r="A478" s="12" t="inlineStr">
        <is>
          <t>Maths Skills</t>
        </is>
      </c>
      <c r="B478" s="12" t="inlineStr">
        <is>
          <t>Density, Mass &amp; Volume</t>
        </is>
      </c>
      <c r="C478" s="13" t="inlineStr">
        <is>
          <t>Finding Density with Conversions (DMV) [MF38.11]</t>
        </is>
      </c>
      <c r="D478" s="12" t="inlineStr">
        <is>
          <t>This nugget has learning material and questions covering the topic of Finding Density with Conversions (DMV).</t>
        </is>
      </c>
      <c r="E478" s="12" t="inlineStr">
        <is>
          <t>64d21380-1a5c-4d98-b423-b8767a99ed61</t>
        </is>
      </c>
    </row>
    <row r="479" ht="45" customHeight="1">
      <c r="A479" s="12" t="inlineStr">
        <is>
          <t>Maths Skills</t>
        </is>
      </c>
      <c r="B479" s="12" t="inlineStr">
        <is>
          <t>Density, Mass &amp; Volume</t>
        </is>
      </c>
      <c r="C479" s="13" t="inlineStr">
        <is>
          <t>Finding Mass (DMV) [MF38.12]</t>
        </is>
      </c>
      <c r="D479" s="12" t="inlineStr">
        <is>
          <t>This nugget has learning material and questions covering the topic of Finding Mass (DMV).</t>
        </is>
      </c>
      <c r="E479" s="12" t="inlineStr">
        <is>
          <t>57a59fba-00de-4eab-88c5-813584f1d676</t>
        </is>
      </c>
    </row>
    <row r="480" ht="45" customHeight="1">
      <c r="A480" s="12" t="inlineStr">
        <is>
          <t>Maths Skills</t>
        </is>
      </c>
      <c r="B480" s="12" t="inlineStr">
        <is>
          <t>Density, Mass &amp; Volume</t>
        </is>
      </c>
      <c r="C480" s="13" t="inlineStr">
        <is>
          <t>Finding Mass with Conversions (DMV) [MF38.13]</t>
        </is>
      </c>
      <c r="D480" s="12" t="inlineStr">
        <is>
          <t>This nugget has learning material and questions covering the topic of Finding Mass with Conversions (DMV).</t>
        </is>
      </c>
      <c r="E480" s="12" t="inlineStr">
        <is>
          <t>df821860-aac8-479d-8b0e-2864b6b3a073</t>
        </is>
      </c>
    </row>
    <row r="481" ht="45" customHeight="1">
      <c r="A481" s="12" t="inlineStr">
        <is>
          <t>Maths Skills</t>
        </is>
      </c>
      <c r="B481" s="12" t="inlineStr">
        <is>
          <t>Density, Mass &amp; Volume</t>
        </is>
      </c>
      <c r="C481" s="13" t="inlineStr">
        <is>
          <t>Finding Volume (DMV) [MF38.14]</t>
        </is>
      </c>
      <c r="D481" s="12" t="inlineStr">
        <is>
          <t>This nugget has learning material and questions covering the topic of Finding Volume (DMV).</t>
        </is>
      </c>
      <c r="E481" s="12" t="inlineStr">
        <is>
          <t>025fb679-7a7d-4085-98c3-8eb044804a31</t>
        </is>
      </c>
    </row>
    <row r="482" ht="45" customHeight="1">
      <c r="A482" s="12" t="inlineStr">
        <is>
          <t>Maths Skills</t>
        </is>
      </c>
      <c r="B482" s="12" t="inlineStr">
        <is>
          <t>Density, Mass &amp; Volume</t>
        </is>
      </c>
      <c r="C482" s="13" t="inlineStr">
        <is>
          <t>Finding Volume with Conversions (DMV) [MF38.15]</t>
        </is>
      </c>
      <c r="D482" s="12" t="inlineStr">
        <is>
          <t>This nugget has learning material and questions covering the topic of Finding Volume with Conversions (DMV).</t>
        </is>
      </c>
      <c r="E482" s="12" t="inlineStr">
        <is>
          <t>3a9a1dab-c2c8-4d5f-9f02-80bbcf3437a1</t>
        </is>
      </c>
    </row>
    <row r="483" ht="45" customHeight="1">
      <c r="A483" s="12" t="inlineStr">
        <is>
          <t>Maths Skills</t>
        </is>
      </c>
      <c r="B483" s="12" t="inlineStr">
        <is>
          <t>Density, Mass &amp; Volume</t>
        </is>
      </c>
      <c r="C483" s="13" t="inlineStr">
        <is>
          <t>Density, Mass and Volume: Mixed Questions [MF38.16]</t>
        </is>
      </c>
      <c r="D483" s="12" t="inlineStr">
        <is>
          <t>This nugget has learning material and questions covering the topic of Density, Mass and Volume: Mixed Questions.</t>
        </is>
      </c>
      <c r="E483" s="12" t="inlineStr">
        <is>
          <t>4fadd62c-d97a-4ff5-9f56-fd1a57ed0d28</t>
        </is>
      </c>
    </row>
    <row r="484" ht="45" customHeight="1">
      <c r="A484" s="12" t="inlineStr">
        <is>
          <t>Maths Skills</t>
        </is>
      </c>
      <c r="B484" s="12" t="inlineStr">
        <is>
          <t>Density, Mass &amp; Volume</t>
        </is>
      </c>
      <c r="C484" s="13" t="inlineStr">
        <is>
          <t>Understanding and converting units (DMV) [MF38.09]</t>
        </is>
      </c>
      <c r="D484" s="12" t="inlineStr">
        <is>
          <t>This nugget has learning material and questions covering the topic of Understanding and converting units (DMV).</t>
        </is>
      </c>
      <c r="E484" s="12" t="inlineStr">
        <is>
          <t>b72777bc-c5b3-4224-861f-5d5e07f69302</t>
        </is>
      </c>
    </row>
    <row r="485" ht="45" customHeight="1">
      <c r="A485" s="12" t="inlineStr">
        <is>
          <t>Maths Skills</t>
        </is>
      </c>
      <c r="B485" s="12" t="inlineStr">
        <is>
          <t>Estimation</t>
        </is>
      </c>
      <c r="C485" s="13" t="inlineStr">
        <is>
          <t>Estimating with Metric Units [MF36.03]</t>
        </is>
      </c>
      <c r="D485" s="12" t="inlineStr">
        <is>
          <t>This nugget has learning material and questions covering the topic of Estimating with Metric Units.</t>
        </is>
      </c>
      <c r="E485" s="12" t="inlineStr">
        <is>
          <t>d9565956-ae55-49b8-aa37-3e7c9e2f2e67</t>
        </is>
      </c>
    </row>
    <row r="486" ht="45" customHeight="1">
      <c r="A486" s="12" t="inlineStr">
        <is>
          <t>Maths Skills</t>
        </is>
      </c>
      <c r="B486" s="12" t="inlineStr">
        <is>
          <t>Gradient</t>
        </is>
      </c>
      <c r="C486" s="13" t="inlineStr">
        <is>
          <t>Finding the Gradient of a Line Segment: Using the Graph [MF23.08]</t>
        </is>
      </c>
      <c r="D486" s="12" t="inlineStr">
        <is>
          <t>This nugget has learning material and questions covering the topic of Finding the Gradient of a Line Segment: Using the Graph.</t>
        </is>
      </c>
      <c r="E486" s="12" t="inlineStr">
        <is>
          <t>b539239e-ac53-4d0a-b6a0-0514dc5aa5b2</t>
        </is>
      </c>
    </row>
    <row r="487" ht="45" customHeight="1">
      <c r="A487" s="12" t="inlineStr">
        <is>
          <t>Maths Skills</t>
        </is>
      </c>
      <c r="B487" s="12" t="inlineStr">
        <is>
          <t>Gradient</t>
        </is>
      </c>
      <c r="C487" s="13" t="inlineStr">
        <is>
          <t>Estimating Gradients [MH24.16]</t>
        </is>
      </c>
      <c r="D487" s="12" t="inlineStr">
        <is>
          <t>This nugget has learning material and questions covering the topic of Estimating Gradients.</t>
        </is>
      </c>
      <c r="E487" s="12" t="inlineStr">
        <is>
          <t>9ab3d7fd-2af0-497d-84d6-5fe309340a61</t>
        </is>
      </c>
    </row>
    <row r="488" ht="45" customHeight="1">
      <c r="A488" s="12" t="inlineStr">
        <is>
          <t>Maths Skills</t>
        </is>
      </c>
      <c r="B488" s="12" t="inlineStr">
        <is>
          <t>Interpreting Graphs</t>
        </is>
      </c>
      <c r="C488" s="13" t="inlineStr">
        <is>
          <t>Real Life Graphs: Interpreting [MF24.12]</t>
        </is>
      </c>
      <c r="D488" s="12" t="inlineStr">
        <is>
          <t>This nugget has learning material and questions covering the topic of Real Life Graphs: Interpreting .</t>
        </is>
      </c>
      <c r="E488" s="12" t="inlineStr">
        <is>
          <t>b8d70c65-8d84-47ff-a725-2f88848122dd</t>
        </is>
      </c>
    </row>
    <row r="489" ht="45" customHeight="1">
      <c r="A489" s="12" t="inlineStr">
        <is>
          <t>Maths Skills</t>
        </is>
      </c>
      <c r="B489" s="12" t="inlineStr">
        <is>
          <t>Proportion</t>
        </is>
      </c>
      <c r="C489" s="13" t="inlineStr">
        <is>
          <t>Direct Proportion 1: Conversions [MF16.05]</t>
        </is>
      </c>
      <c r="D489" s="12" t="inlineStr">
        <is>
          <t>This nugget has learning material and questions covering the topic of Direct Proportion 1.</t>
        </is>
      </c>
      <c r="E489" s="12" t="inlineStr">
        <is>
          <t>5d2a4e1e-b9c6-4347-ae98-5df436cc17fe</t>
        </is>
      </c>
    </row>
    <row r="490" ht="45" customHeight="1">
      <c r="A490" s="12" t="inlineStr">
        <is>
          <t>Maths Skills</t>
        </is>
      </c>
      <c r="B490" s="12" t="inlineStr">
        <is>
          <t>Proportion</t>
        </is>
      </c>
      <c r="C490" s="13" t="inlineStr">
        <is>
          <t>Proportions on a Graph [MF16.09]</t>
        </is>
      </c>
      <c r="D490" s="12" t="inlineStr">
        <is>
          <t>This nugget has learning material and questions covering the topic of Proportions on a Graph.</t>
        </is>
      </c>
      <c r="E490" s="12" t="inlineStr">
        <is>
          <t>8a9953b5-e03e-4963-9121-7a83966bfd77</t>
        </is>
      </c>
    </row>
    <row r="491" ht="45" customHeight="1">
      <c r="A491" s="12" t="inlineStr">
        <is>
          <t>Maths Skills</t>
        </is>
      </c>
      <c r="B491" s="12" t="inlineStr">
        <is>
          <t>Outliers</t>
        </is>
      </c>
      <c r="C491" s="13" t="inlineStr">
        <is>
          <t>Scatter Graphs: Outliers [MF50.15]</t>
        </is>
      </c>
      <c r="D491" s="12" t="inlineStr">
        <is>
          <t>This nugget covers identifying outliers and the possible causes of an outlier on a scatter graph. It also covers what the effect of including an outlier has on the interpretation of correlation and drawing the line of best fit.</t>
        </is>
      </c>
      <c r="E491" s="12" t="inlineStr">
        <is>
          <t>0241e7a7-b962-4ac9-ac61-cd5906fcafa1</t>
        </is>
      </c>
    </row>
    <row r="492" ht="45" customHeight="1">
      <c r="A492" s="12" t="inlineStr">
        <is>
          <t>Maths Skills</t>
        </is>
      </c>
      <c r="B492" s="12" t="inlineStr">
        <is>
          <t>Plans &amp; Elevations</t>
        </is>
      </c>
      <c r="C492" s="13" t="inlineStr">
        <is>
          <t>Plans and Elevations [MF33.04]</t>
        </is>
      </c>
      <c r="D492" s="12" t="inlineStr">
        <is>
          <t>This nugget has learning material and questions covering the topic of Plans and Elevations.</t>
        </is>
      </c>
      <c r="E492" s="12" t="inlineStr">
        <is>
          <t>17072aa4-4633-4dce-9593-2df94b580170</t>
        </is>
      </c>
    </row>
    <row r="493" ht="45" customHeight="1">
      <c r="A493" s="12" t="inlineStr">
        <is>
          <t>Maths Skills</t>
        </is>
      </c>
      <c r="B493" s="12" t="inlineStr">
        <is>
          <t>Plotting Graphs</t>
        </is>
      </c>
      <c r="C493" s="13" t="inlineStr">
        <is>
          <t>Plotting Straight Line Graphs: 4 Quadrants [MF23.07]</t>
        </is>
      </c>
      <c r="D493" s="12" t="inlineStr">
        <is>
          <t>This nugget has learning material and questions covering the topic of Plotting Straight Line Graphs: 4 Quadrants.</t>
        </is>
      </c>
      <c r="E493" s="12" t="inlineStr">
        <is>
          <t>0cde5f87-63db-44d9-9a80-8392640961da</t>
        </is>
      </c>
    </row>
    <row r="494" ht="45" customHeight="1">
      <c r="A494" s="12" t="inlineStr">
        <is>
          <t>Maths Skills</t>
        </is>
      </c>
      <c r="B494" s="12" t="inlineStr">
        <is>
          <t>Ratios</t>
        </is>
      </c>
      <c r="C494" s="13" t="inlineStr">
        <is>
          <t>Simplifying Ratios with Units [MF15.06]</t>
        </is>
      </c>
      <c r="D494" s="12" t="inlineStr">
        <is>
          <t>This nugget has learning material and questions covering the topic of Simplifying Ratios with Units.</t>
        </is>
      </c>
      <c r="E494" s="12" t="inlineStr">
        <is>
          <t>dcb4b144-8764-4bd4-9c5d-18ffd70451ab</t>
        </is>
      </c>
    </row>
    <row r="495" ht="45" customHeight="1">
      <c r="A495" s="12" t="inlineStr">
        <is>
          <t>Maths Skills</t>
        </is>
      </c>
      <c r="B495" s="12" t="inlineStr">
        <is>
          <t>Rearranging Formulae</t>
        </is>
      </c>
      <c r="C495" s="13" t="inlineStr">
        <is>
          <t>Rearranging Formulae: Two Step [MF21.06]</t>
        </is>
      </c>
      <c r="D495" s="12" t="inlineStr">
        <is>
          <t>This nugget has learning material and questions covering the topic of Rearranging Formulae: Two Step.</t>
        </is>
      </c>
      <c r="E495" s="12" t="inlineStr">
        <is>
          <t>e7d4a305-dc53-4073-ae97-db2a79dd9710</t>
        </is>
      </c>
    </row>
    <row r="496" ht="45" customHeight="1">
      <c r="A496" s="12" t="inlineStr">
        <is>
          <t>Maths Skills</t>
        </is>
      </c>
      <c r="B496" s="12" t="inlineStr">
        <is>
          <t>Rearranging Formulae</t>
        </is>
      </c>
      <c r="C496" s="13" t="inlineStr">
        <is>
          <t>Rearranging y = mx + c [MF23.15]</t>
        </is>
      </c>
      <c r="D496" s="12" t="inlineStr">
        <is>
          <t>This nugget has learning material and questions covering the topic of Rearranging y=mx+c.</t>
        </is>
      </c>
      <c r="E496" s="12" t="inlineStr">
        <is>
          <t>de7fcddf-9fd6-446f-bf34-321897f668bf</t>
        </is>
      </c>
    </row>
    <row r="497" ht="45" customHeight="1">
      <c r="A497" s="12" t="inlineStr">
        <is>
          <t>Maths Skills</t>
        </is>
      </c>
      <c r="B497" s="12" t="inlineStr">
        <is>
          <t>Rounding</t>
        </is>
      </c>
      <c r="C497" s="13" t="inlineStr">
        <is>
          <t>Rounding to Mixed Significant Figures [MF9.08]</t>
        </is>
      </c>
      <c r="D497" s="12" t="inlineStr">
        <is>
          <t>This nugget contains questions on rounding numbers to a different number of significant figures, including 1, 2, 3 and 4. It also includes basic calculations where the answer is rounded to a different number of significant figures.</t>
        </is>
      </c>
      <c r="E497" s="12" t="inlineStr">
        <is>
          <t>90e46c57-90f1-43ab-bd24-03224cc687c0</t>
        </is>
      </c>
    </row>
    <row r="498" ht="45" customHeight="1">
      <c r="A498" s="12" t="inlineStr">
        <is>
          <t>Maths Skills</t>
        </is>
      </c>
      <c r="B498" s="12" t="inlineStr">
        <is>
          <t>Solving Equations</t>
        </is>
      </c>
      <c r="C498" s="13" t="inlineStr">
        <is>
          <t>Solving Equations: One Step (+ – × ÷) [MF19.04]</t>
        </is>
      </c>
      <c r="D498" s="12" t="inlineStr">
        <is>
          <t>This nugget has learning material and questions covering the topic of Solving One Step Equations: mixed.</t>
        </is>
      </c>
      <c r="E498" s="12" t="inlineStr">
        <is>
          <t>814b0108-5ba5-4351-a6d8-f3b43ec5679a</t>
        </is>
      </c>
    </row>
    <row r="499" ht="45" customHeight="1">
      <c r="A499" s="12" t="inlineStr">
        <is>
          <t>Maths Skills</t>
        </is>
      </c>
      <c r="B499" s="12" t="inlineStr">
        <is>
          <t>Standard Form</t>
        </is>
      </c>
      <c r="C499" s="13" t="inlineStr">
        <is>
          <t>Ordinary to Standard Form [MF14.04]</t>
        </is>
      </c>
      <c r="D499" s="12" t="inlineStr">
        <is>
          <t>This nugget has learning material and questions covering the topic of Ordinary to Standard Form.</t>
        </is>
      </c>
      <c r="E499" s="12" t="inlineStr">
        <is>
          <t>921c0f8f-eb17-48cd-aa10-f85cf25d42f7</t>
        </is>
      </c>
    </row>
    <row r="500" ht="45" customHeight="1">
      <c r="A500" s="12" t="inlineStr">
        <is>
          <t>Maths Skills</t>
        </is>
      </c>
      <c r="B500" s="12" t="inlineStr">
        <is>
          <t>Standard Form</t>
        </is>
      </c>
      <c r="C500" s="13" t="inlineStr">
        <is>
          <t>Standard Form to Ordinary [MF14.03]</t>
        </is>
      </c>
      <c r="D500" s="12" t="inlineStr">
        <is>
          <t>This nugget has learning material and questions covering the topic of Standard Form to Ordinary.</t>
        </is>
      </c>
      <c r="E500" s="12" t="inlineStr">
        <is>
          <t>d9ff6a1c-d84e-494d-8806-cd7eaaab2ef4</t>
        </is>
      </c>
    </row>
    <row r="501" ht="45" customHeight="1">
      <c r="A501" s="12" t="inlineStr">
        <is>
          <t>Maths Skills</t>
        </is>
      </c>
      <c r="B501" s="12" t="inlineStr">
        <is>
          <t>Standard Form</t>
        </is>
      </c>
      <c r="C501" s="13" t="inlineStr">
        <is>
          <t>Standard Form: Worded problems with calculator [MF14.10]</t>
        </is>
      </c>
      <c r="D501" s="12" t="inlineStr">
        <is>
          <t>This nugget has learning material and questions covering the topic of solving Standard Form worded problems with a calculator.</t>
        </is>
      </c>
      <c r="E501" s="12" t="inlineStr">
        <is>
          <t>447f52d9-7f65-4a8b-bf13-0f0c6321d98c</t>
        </is>
      </c>
    </row>
    <row r="502" ht="45" customHeight="1">
      <c r="A502" s="12" t="inlineStr">
        <is>
          <t>Maths Skills</t>
        </is>
      </c>
      <c r="B502" s="12" t="inlineStr">
        <is>
          <t>Standard Form</t>
        </is>
      </c>
      <c r="C502" s="13" t="inlineStr">
        <is>
          <t>Fixing into Standard Form [MF14.05]</t>
        </is>
      </c>
      <c r="D502" s="12" t="inlineStr">
        <is>
          <t>This nugget has learning material and questions covering the topic of Fixing into Standard Form.</t>
        </is>
      </c>
      <c r="E502" s="12" t="inlineStr">
        <is>
          <t>aaa86348-cc3d-448d-beaa-79df797a9577</t>
        </is>
      </c>
    </row>
    <row r="503" ht="45" customHeight="1">
      <c r="A503" s="12" t="inlineStr">
        <is>
          <t>Maths Skills</t>
        </is>
      </c>
      <c r="B503" s="12" t="inlineStr">
        <is>
          <t>Standard Form</t>
        </is>
      </c>
      <c r="C503" s="13" t="inlineStr">
        <is>
          <t>Ordering Standard Form [MF14.06]</t>
        </is>
      </c>
      <c r="D503" s="12" t="inlineStr">
        <is>
          <t>This nugget has learning material and questions covering the topic of Ordering Standard Form.</t>
        </is>
      </c>
      <c r="E503" s="12" t="inlineStr">
        <is>
          <t>c47556f2-8d98-45dd-ac84-d2aa487f48ea</t>
        </is>
      </c>
    </row>
    <row r="504" ht="45" customHeight="1">
      <c r="A504" s="12" t="inlineStr">
        <is>
          <t>Maths Skills</t>
        </is>
      </c>
      <c r="B504" s="12" t="inlineStr">
        <is>
          <t>Standard Form</t>
        </is>
      </c>
      <c r="C504" s="13" t="inlineStr">
        <is>
          <t>Adding and Subtracting with Standard Form [MF14.07]</t>
        </is>
      </c>
      <c r="D504" s="12" t="inlineStr">
        <is>
          <t>This nugget has learning material and questions covering the topic of Adding and Subtracting with Standard Form.</t>
        </is>
      </c>
      <c r="E504" s="12" t="inlineStr">
        <is>
          <t>6e5da371-899e-4ea7-9a96-590ece15aa57</t>
        </is>
      </c>
    </row>
    <row r="505" ht="45" customHeight="1">
      <c r="A505" s="12" t="inlineStr">
        <is>
          <t>Maths Skills</t>
        </is>
      </c>
      <c r="B505" s="12" t="inlineStr">
        <is>
          <t>Standard Form</t>
        </is>
      </c>
      <c r="C505" s="13" t="inlineStr">
        <is>
          <t>Multiplying with Standard Form [MF14.08]</t>
        </is>
      </c>
      <c r="D505" s="12" t="inlineStr">
        <is>
          <t>This nugget has learning material and questions covering the topic of Multiplying with Standard Form.</t>
        </is>
      </c>
      <c r="E505" s="12" t="inlineStr">
        <is>
          <t>44a145ad-6564-486d-8339-764bb8cbe9fc</t>
        </is>
      </c>
    </row>
    <row r="506" ht="45" customHeight="1">
      <c r="A506" s="12" t="inlineStr">
        <is>
          <t>Maths Skills</t>
        </is>
      </c>
      <c r="B506" s="12" t="inlineStr">
        <is>
          <t>Standard Form</t>
        </is>
      </c>
      <c r="C506" s="13" t="inlineStr">
        <is>
          <t>Dividing with Standard Form [MF14.09]</t>
        </is>
      </c>
      <c r="D506" s="12" t="inlineStr">
        <is>
          <t>This nugget has learning material and questions covering the topic of Dividing with Standard Form.</t>
        </is>
      </c>
      <c r="E506" s="12" t="inlineStr">
        <is>
          <t>7807adc4-9266-4500-913e-c79c3941e661</t>
        </is>
      </c>
    </row>
    <row r="507" ht="45" customHeight="1">
      <c r="A507" s="12" t="inlineStr">
        <is>
          <t>Maths Skills</t>
        </is>
      </c>
      <c r="B507" s="12" t="inlineStr">
        <is>
          <t>Substitution</t>
        </is>
      </c>
      <c r="C507" s="13" t="inlineStr">
        <is>
          <t>Substitution into Expressions 3: Two Terms incl. Squares [MF17.15]</t>
        </is>
      </c>
      <c r="D507" s="12" t="inlineStr">
        <is>
          <t>This nugget has learning material and questions covering the topic of Substitution into Expressions 3.</t>
        </is>
      </c>
      <c r="E507" s="12" t="inlineStr">
        <is>
          <t>d6732310-1b59-45c5-b3e4-354b29cd73a7</t>
        </is>
      </c>
    </row>
    <row r="508" ht="45" customHeight="1">
      <c r="A508" s="12" t="inlineStr">
        <is>
          <t>Maths Skills</t>
        </is>
      </c>
      <c r="B508" s="12" t="inlineStr">
        <is>
          <t>Volume</t>
        </is>
      </c>
      <c r="C508" s="13" t="inlineStr">
        <is>
          <t>Converting Units with Density, Mass and Volume [MF38.17]</t>
        </is>
      </c>
      <c r="D508" s="12" t="inlineStr">
        <is>
          <t>This nugget has learning material and questions covering the topic of Converting Units with Density, Mass and Volume.</t>
        </is>
      </c>
      <c r="E508" s="12" t="inlineStr">
        <is>
          <t>4e8bb361-fabf-4284-acfc-c01ec6782d44</t>
        </is>
      </c>
    </row>
    <row r="509" ht="45" customHeight="1">
      <c r="A509" s="12" t="inlineStr">
        <is>
          <t>Maths Skills</t>
        </is>
      </c>
      <c r="B509" s="12" t="inlineStr">
        <is>
          <t>Volume</t>
        </is>
      </c>
      <c r="C509" s="13" t="inlineStr">
        <is>
          <t>Volume of Cubes and Cuboids [MF34.02]</t>
        </is>
      </c>
      <c r="D509" s="12" t="inlineStr">
        <is>
          <t>This nugget has learning material and questions covering the topic of the Volume of Cubes and Cuboids.</t>
        </is>
      </c>
      <c r="E509" s="12" t="inlineStr">
        <is>
          <t>620abbcb-221f-4760-9d90-1df267223a20</t>
        </is>
      </c>
    </row>
    <row r="510" ht="45" customHeight="1">
      <c r="A510" s="12" t="inlineStr">
        <is>
          <t>Maths Skills</t>
        </is>
      </c>
      <c r="B510" s="12" t="inlineStr">
        <is>
          <t>Volume</t>
        </is>
      </c>
      <c r="C510" s="13" t="inlineStr">
        <is>
          <t>Volume of a Sphere [MF34.10]</t>
        </is>
      </c>
      <c r="D510" s="12" t="inlineStr">
        <is>
          <t>This nugget has learning material and questions covering the topic of the Volume of a Sphere.</t>
        </is>
      </c>
      <c r="E510" s="12" t="inlineStr">
        <is>
          <t>0ee2b510-12c9-45fe-a6c5-9279223146c3</t>
        </is>
      </c>
    </row>
    <row r="511" ht="45" customHeight="1">
      <c r="A511" s="12" t="inlineStr">
        <is>
          <t>Maths Skills</t>
        </is>
      </c>
      <c r="B511" s="12" t="inlineStr">
        <is>
          <t>Volume</t>
        </is>
      </c>
      <c r="C511" s="13" t="inlineStr">
        <is>
          <t>Volume of a Cone [MF34.12]</t>
        </is>
      </c>
      <c r="D511" s="12" t="inlineStr">
        <is>
          <t>This nugget has learning material and questions covering the topic of the Volume of a Cone.</t>
        </is>
      </c>
      <c r="E511" s="12" t="inlineStr">
        <is>
          <t>e6c9b02b-5ced-4228-b3bf-35510710a166</t>
        </is>
      </c>
    </row>
    <row r="512" ht="45" customHeight="1">
      <c r="A512" s="12" t="inlineStr">
        <is>
          <t>Maths Skills</t>
        </is>
      </c>
      <c r="B512" s="12" t="inlineStr">
        <is>
          <t>Volume</t>
        </is>
      </c>
      <c r="C512" s="13" t="inlineStr">
        <is>
          <t>Volume of Cylinders [MF34.07]</t>
        </is>
      </c>
      <c r="D512" s="12" t="inlineStr">
        <is>
          <t>This nugget has learning material and questions covering the topic of the Volume of Cylinders.</t>
        </is>
      </c>
      <c r="E512" s="12" t="inlineStr">
        <is>
          <t>b020e9c2-9e79-4185-b6a9-75f5857b71d6</t>
        </is>
      </c>
    </row>
    <row r="513" ht="45" customHeight="1">
      <c r="A513" s="12" t="inlineStr">
        <is>
          <t>Maths Skills</t>
        </is>
      </c>
      <c r="B513" s="12" t="inlineStr">
        <is>
          <t>Using a Ruler</t>
        </is>
      </c>
      <c r="C513" s="13" t="inlineStr">
        <is>
          <t>Using a Ruler [MF26.16]</t>
        </is>
      </c>
      <c r="D513" s="12" t="inlineStr">
        <is>
          <t xml:space="preserve">This nugget has questions on reading from a ruler to measure the length of a line segment in cm, to one decimal place. </t>
        </is>
      </c>
      <c r="E513" s="12" t="inlineStr">
        <is>
          <t>47f6e68e-d2d6-4504-88eb-aa6d7098880b</t>
        </is>
      </c>
    </row>
    <row r="514" ht="45" customHeight="1">
      <c r="A514" s="12" t="inlineStr">
        <is>
          <t>Maths Skills</t>
        </is>
      </c>
      <c r="B514" s="12" t="inlineStr">
        <is>
          <t>Describing Direction</t>
        </is>
      </c>
      <c r="C514" s="13" t="inlineStr">
        <is>
          <t>Describing Direction [MC2.31]</t>
        </is>
      </c>
      <c r="D514" s="12" t="inlineStr">
        <is>
          <t>This nugget covers using compass directions to describe direction.</t>
        </is>
      </c>
      <c r="E514" s="12" t="inlineStr">
        <is>
          <t>f1ddd475-5942-49d3-aea3-3ed75ab04a77</t>
        </is>
      </c>
    </row>
    <row r="515" ht="45" customHeight="1">
      <c r="A515" s="12" t="inlineStr">
        <is>
          <t>Paper Reviews</t>
        </is>
      </c>
      <c r="B515" s="12" t="inlineStr">
        <is>
          <t>Paper Review A</t>
        </is>
      </c>
      <c r="C515" s="13" t="inlineStr">
        <is>
          <t>Paper 1 Review: Physics - Set A [PH4.43]</t>
        </is>
      </c>
      <c r="D515" s="12" t="inlineStr">
        <is>
          <t>Physics Paper 1 Review for Combined Science AQA Trilogy Foundation Tier.</t>
        </is>
      </c>
      <c r="E515" s="12" t="inlineStr">
        <is>
          <t>0cd15ceb-fe34-4637-a739-3d2a7f6dad1a</t>
        </is>
      </c>
    </row>
    <row r="516" ht="45" customHeight="1">
      <c r="A516" s="12" t="inlineStr">
        <is>
          <t>Paper Reviews</t>
        </is>
      </c>
      <c r="B516" s="12" t="inlineStr">
        <is>
          <t>Paper Review B</t>
        </is>
      </c>
      <c r="C516" s="13" t="inlineStr">
        <is>
          <t>Paper 1 Review: Physics - Set B [PH4.44]</t>
        </is>
      </c>
      <c r="D516" s="12" t="inlineStr">
        <is>
          <t>Physics Paper 1 Review for Combined Science AQA Trilogy Foundation Tier.</t>
        </is>
      </c>
      <c r="E516" s="12" t="inlineStr">
        <is>
          <t>7a7e464a-6746-46bf-a02d-b4fd617dd3ee</t>
        </is>
      </c>
    </row>
  </sheetData>
  <mergeCells count="1">
    <mergeCell ref="A6:E6"/>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E591"/>
  <sheetViews>
    <sheetView showGridLines="0" workbookViewId="0">
      <selection activeCell="A1" sqref="A1"/>
    </sheetView>
  </sheetViews>
  <sheetFormatPr baseColWidth="8" defaultRowHeight="15"/>
  <cols>
    <col width="38" customWidth="1" min="1" max="1"/>
    <col width="6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9d9d4952-e1d6-42c5-9e4e-e9988eda5c19</t>
        </is>
      </c>
    </row>
    <row r="3">
      <c r="A3" s="2" t="inlineStr">
        <is>
          <t>Combined Science GCSE: AQA Trilogy (H) – Biology</t>
        </is>
      </c>
      <c r="D3" s="3" t="inlineStr">
        <is>
          <t>Last updated: 17 July 2026</t>
        </is>
      </c>
    </row>
    <row r="4">
      <c r="A4" s="4" t="inlineStr">
        <is>
          <t>9 Topics   ·   104 Subtopics   ·   584 Nuggets   ·   68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Cell Biology</t>
        </is>
      </c>
      <c r="B8" s="12" t="inlineStr">
        <is>
          <t>Cells &amp; Cell Structure</t>
        </is>
      </c>
      <c r="C8" s="13" t="inlineStr">
        <is>
          <t>Diagnostic: Cells &amp; Cell Structure [BI0.001]</t>
        </is>
      </c>
      <c r="D8" s="12" t="inlineStr">
        <is>
          <t xml:space="preserve">Diagnostic for cell types, cell structure, microscopy and cell differentiation. </t>
        </is>
      </c>
      <c r="E8" s="12" t="inlineStr">
        <is>
          <t>e197c080-afdb-4d4c-8c14-54e751cf4b5a</t>
        </is>
      </c>
    </row>
    <row r="9" ht="45" customHeight="1">
      <c r="A9" s="12" t="inlineStr">
        <is>
          <t>Cell Biology</t>
        </is>
      </c>
      <c r="B9" s="12" t="inlineStr">
        <is>
          <t>Cells &amp; Cell Structure</t>
        </is>
      </c>
      <c r="C9" s="13" t="inlineStr">
        <is>
          <t>Introduction to Prokaryotic &amp; Eukaryotic Cells [BI1.01]</t>
        </is>
      </c>
      <c r="D9" s="12" t="inlineStr">
        <is>
          <t>An introduction to the differences between prokaryotic and eukaryotic cells and their sizes.</t>
        </is>
      </c>
      <c r="E9" s="12" t="inlineStr">
        <is>
          <t>735317fe-be70-40b6-96ba-b9363ba70be6</t>
        </is>
      </c>
    </row>
    <row r="10" ht="45" customHeight="1">
      <c r="A10" s="12" t="inlineStr">
        <is>
          <t>Cell Biology</t>
        </is>
      </c>
      <c r="B10" s="12" t="inlineStr">
        <is>
          <t>Cells &amp; Cell Structure</t>
        </is>
      </c>
      <c r="C10" s="13" t="inlineStr">
        <is>
          <t>Animal Cells [BI1.02]</t>
        </is>
      </c>
      <c r="D10" s="12" t="inlineStr">
        <is>
          <t>Identify the sub-cellular structures of animal cells and give their functions.</t>
        </is>
      </c>
      <c r="E10" s="12" t="inlineStr">
        <is>
          <t>d3c60670-248c-4409-8c50-f625b7ac430a</t>
        </is>
      </c>
    </row>
    <row r="11" ht="45" customHeight="1">
      <c r="A11" s="12" t="inlineStr">
        <is>
          <t>Cell Biology</t>
        </is>
      </c>
      <c r="B11" s="12" t="inlineStr">
        <is>
          <t>Cells &amp; Cell Structure</t>
        </is>
      </c>
      <c r="C11" s="13" t="inlineStr">
        <is>
          <t>Plant Cells [BI1.03]</t>
        </is>
      </c>
      <c r="D11" s="12" t="inlineStr">
        <is>
          <t>Identify the sub-cellular structures of plant cells and give their functions.</t>
        </is>
      </c>
      <c r="E11" s="12" t="inlineStr">
        <is>
          <t>fd42476a-c519-4d72-be0a-3fb5c93e2f45</t>
        </is>
      </c>
    </row>
    <row r="12" ht="45" customHeight="1">
      <c r="A12" s="12" t="inlineStr">
        <is>
          <t>Cell Biology</t>
        </is>
      </c>
      <c r="B12" s="12" t="inlineStr">
        <is>
          <t>Cells &amp; Cell Structure</t>
        </is>
      </c>
      <c r="C12" s="13" t="inlineStr">
        <is>
          <t>Comparing Animal &amp; Plant Cells [BI1.04]</t>
        </is>
      </c>
      <c r="D12" s="12" t="inlineStr">
        <is>
          <t>Compare the structure of animal and plant cells and give their functions.</t>
        </is>
      </c>
      <c r="E12" s="12" t="inlineStr">
        <is>
          <t>d4489c86-0728-445d-9c70-69635caa8f9f</t>
        </is>
      </c>
    </row>
    <row r="13" ht="45" customHeight="1">
      <c r="A13" s="12" t="inlineStr">
        <is>
          <t>Cell Biology</t>
        </is>
      </c>
      <c r="B13" s="12" t="inlineStr">
        <is>
          <t>Cells &amp; Cell Structure</t>
        </is>
      </c>
      <c r="C13" s="13" t="inlineStr">
        <is>
          <t>Bacterial Cells [BI1.05]</t>
        </is>
      </c>
      <c r="D13" s="12" t="inlineStr">
        <is>
          <t>Identify the sub-cellular structures of bacterial cells and give their functions.</t>
        </is>
      </c>
      <c r="E13" s="12" t="inlineStr">
        <is>
          <t>91bbebeb-cdcc-49eb-ac4f-7f8732f68ed7</t>
        </is>
      </c>
    </row>
    <row r="14" ht="45" customHeight="1">
      <c r="A14" s="12" t="inlineStr">
        <is>
          <t>Cell Biology</t>
        </is>
      </c>
      <c r="B14" s="12" t="inlineStr">
        <is>
          <t>Cells &amp; Cell Structure</t>
        </is>
      </c>
      <c r="C14" s="13" t="inlineStr">
        <is>
          <t>Comparing Prokaryotic &amp; Eukaryotic Cells [BI1.07]</t>
        </is>
      </c>
      <c r="D14" s="12" t="inlineStr">
        <is>
          <t>Compare the structure of prokaryotic and eukaryotic cells.</t>
        </is>
      </c>
      <c r="E14" s="12" t="inlineStr">
        <is>
          <t>ad65f06c-8095-4944-8941-3dce2b0a7673</t>
        </is>
      </c>
    </row>
    <row r="15" ht="45" customHeight="1">
      <c r="A15" s="12" t="inlineStr">
        <is>
          <t>Cell Biology</t>
        </is>
      </c>
      <c r="B15" s="12" t="inlineStr">
        <is>
          <t>Cells &amp; Cell Structure</t>
        </is>
      </c>
      <c r="C15" s="13" t="inlineStr">
        <is>
          <t>Algae [BI1.08]</t>
        </is>
      </c>
      <c r="D15" s="12" t="inlineStr">
        <is>
          <t xml:space="preserve">Describe the structures of algae, where they are found and their importance in ecosystems. </t>
        </is>
      </c>
      <c r="E15" s="12" t="inlineStr">
        <is>
          <t>061f75ed-ee62-463f-a75e-86daba4a3e05</t>
        </is>
      </c>
    </row>
    <row r="16" ht="45" customHeight="1">
      <c r="A16" s="12" t="inlineStr">
        <is>
          <t>Cell Biology</t>
        </is>
      </c>
      <c r="B16" s="12" t="inlineStr">
        <is>
          <t>Cells &amp; Cell Structure</t>
        </is>
      </c>
      <c r="C16" s="13" t="inlineStr">
        <is>
          <t>Archaea [BI1.09]</t>
        </is>
      </c>
      <c r="D16" s="12" t="inlineStr">
        <is>
          <t xml:space="preserve">Describe the structures of archaea, where they are found and their importance in ecosystems and industry.  </t>
        </is>
      </c>
      <c r="E16" s="12" t="inlineStr">
        <is>
          <t>c776d109-ebce-454d-825f-a4d62ac38487</t>
        </is>
      </c>
    </row>
    <row r="17" ht="45" customHeight="1">
      <c r="A17" s="12" t="inlineStr">
        <is>
          <t>Cell Biology</t>
        </is>
      </c>
      <c r="B17" s="12" t="inlineStr">
        <is>
          <t>Cells &amp; Cell Structure</t>
        </is>
      </c>
      <c r="C17" s="13" t="inlineStr">
        <is>
          <t>Microscopes [BI1.10]</t>
        </is>
      </c>
      <c r="D17" s="12" t="inlineStr">
        <is>
          <t>Describe the developments in microscopy techniques over time and explain how electron microscopy has increased understanding of cells.</t>
        </is>
      </c>
      <c r="E17" s="12" t="inlineStr">
        <is>
          <t>3b8cfa2f-faa9-47d7-acc4-583fb2e479ae</t>
        </is>
      </c>
    </row>
    <row r="18" ht="45" customHeight="1">
      <c r="A18" s="12" t="inlineStr">
        <is>
          <t>Cell Biology</t>
        </is>
      </c>
      <c r="B18" s="12" t="inlineStr">
        <is>
          <t>Cells &amp; Cell Structure</t>
        </is>
      </c>
      <c r="C18" s="13" t="inlineStr">
        <is>
          <t>Calculating Magnification I [BI1.11]</t>
        </is>
      </c>
      <c r="D18" s="12" t="inlineStr">
        <is>
          <t>Calculate magnification without unit conversions.</t>
        </is>
      </c>
      <c r="E18" s="12" t="inlineStr">
        <is>
          <t>9126ac0d-47cc-4d28-b3d6-6a983972120c</t>
        </is>
      </c>
    </row>
    <row r="19" ht="45" customHeight="1">
      <c r="A19" s="12" t="inlineStr">
        <is>
          <t>Cell Biology</t>
        </is>
      </c>
      <c r="B19" s="12" t="inlineStr">
        <is>
          <t>Cells &amp; Cell Structure</t>
        </is>
      </c>
      <c r="C19" s="13" t="inlineStr">
        <is>
          <t>Calculating Magnification II [BI1.12]</t>
        </is>
      </c>
      <c r="D19" s="12" t="inlineStr">
        <is>
          <t>Calculate magnification with unit conversions.</t>
        </is>
      </c>
      <c r="E19" s="12" t="inlineStr">
        <is>
          <t>c5959574-c65e-4346-9951-adafa66aae57</t>
        </is>
      </c>
    </row>
    <row r="20" ht="45" customHeight="1">
      <c r="A20" s="12" t="inlineStr">
        <is>
          <t>Cell Biology</t>
        </is>
      </c>
      <c r="B20" s="12" t="inlineStr">
        <is>
          <t>Cells &amp; Cell Structure</t>
        </is>
      </c>
      <c r="C20" s="13" t="inlineStr">
        <is>
          <t>Rearranging the Magnification Equation [BI1.13]</t>
        </is>
      </c>
      <c r="D20" s="12" t="inlineStr">
        <is>
          <t>Rearrange the magnification equation.</t>
        </is>
      </c>
      <c r="E20" s="12" t="inlineStr">
        <is>
          <t>52d64c24-52a4-43d3-8983-3895b2f086ff</t>
        </is>
      </c>
    </row>
    <row r="21" ht="45" customHeight="1">
      <c r="A21" s="12" t="inlineStr">
        <is>
          <t>Cell Biology</t>
        </is>
      </c>
      <c r="B21" s="12" t="inlineStr">
        <is>
          <t>Cells &amp; Cell Structure</t>
        </is>
      </c>
      <c r="C21" s="13" t="inlineStr">
        <is>
          <t>Practical: Preparing a Microscope Slide - Onion [BI1.058]</t>
        </is>
      </c>
      <c r="D21" s="12" t="inlineStr">
        <is>
          <t>Step-by-step guide to preparing a microscope slide of an onion cell for viewing under a light microscope.</t>
        </is>
      </c>
      <c r="E21" s="12" t="inlineStr">
        <is>
          <t>7f9bb70c-ad5d-4ddd-90bd-039266f21ad2</t>
        </is>
      </c>
    </row>
    <row r="22" ht="45" customHeight="1">
      <c r="A22" s="12" t="inlineStr">
        <is>
          <t>Cell Biology</t>
        </is>
      </c>
      <c r="B22" s="12" t="inlineStr">
        <is>
          <t>Cells &amp; Cell Structure</t>
        </is>
      </c>
      <c r="C22" s="13" t="inlineStr">
        <is>
          <t>Practical: Preparing a Microscope Slide - Cheek Cells [BI1.059]</t>
        </is>
      </c>
      <c r="D22" s="12" t="inlineStr">
        <is>
          <t>Step-by-step guide to preparing a microscope slide of cheek cells for viewing under a light microscope.</t>
        </is>
      </c>
      <c r="E22" s="12" t="inlineStr">
        <is>
          <t>fdeddd3b-cfcc-44b6-844b-d8b0219a2870</t>
        </is>
      </c>
    </row>
    <row r="23" ht="45" customHeight="1">
      <c r="A23" s="12" t="inlineStr">
        <is>
          <t>Cell Biology</t>
        </is>
      </c>
      <c r="B23" s="12" t="inlineStr">
        <is>
          <t>Cells &amp; Cell Structure</t>
        </is>
      </c>
      <c r="C23" s="13" t="inlineStr">
        <is>
          <t>Required Practical 1: Using a Light Microscope [BI1.14]</t>
        </is>
      </c>
      <c r="D23" s="12" t="inlineStr">
        <is>
          <t xml:space="preserve">Using a light microscope to observe, draw and label cells. </t>
        </is>
      </c>
      <c r="E23" s="12" t="inlineStr">
        <is>
          <t>b56a3e29-8d88-4a54-837c-f45c1a63d5bb</t>
        </is>
      </c>
    </row>
    <row r="24" ht="45" customHeight="1">
      <c r="A24" s="12" t="inlineStr">
        <is>
          <t>Cell Biology</t>
        </is>
      </c>
      <c r="B24" s="12" t="inlineStr">
        <is>
          <t>Cells &amp; Cell Structure</t>
        </is>
      </c>
      <c r="C24" s="13" t="inlineStr">
        <is>
          <t>Differentiation [BI1.15]</t>
        </is>
      </c>
      <c r="D24" s="12" t="inlineStr">
        <is>
          <t>Describe cell differentiation in animals and plants and explain its importance.</t>
        </is>
      </c>
      <c r="E24" s="12" t="inlineStr">
        <is>
          <t>65851c70-4454-493d-b5eb-c25c68e528b8</t>
        </is>
      </c>
    </row>
    <row r="25" ht="45" customHeight="1">
      <c r="A25" s="12" t="inlineStr">
        <is>
          <t>Cell Biology</t>
        </is>
      </c>
      <c r="B25" s="12" t="inlineStr">
        <is>
          <t>Cells &amp; Cell Structure</t>
        </is>
      </c>
      <c r="C25" s="13" t="inlineStr">
        <is>
          <t>Describing the Structure of Specialised Animal Cells [BI1.060]</t>
        </is>
      </c>
      <c r="D25" s="12" t="inlineStr">
        <is>
          <t>Give examples of specialised cells in animals and describe their features.</t>
        </is>
      </c>
      <c r="E25" s="12" t="inlineStr">
        <is>
          <t>514f4d8d-78f7-44a3-9dc8-f64a16643162</t>
        </is>
      </c>
    </row>
    <row r="26" ht="45" customHeight="1">
      <c r="A26" s="12" t="inlineStr">
        <is>
          <t>Cell Biology</t>
        </is>
      </c>
      <c r="B26" s="12" t="inlineStr">
        <is>
          <t>Cells &amp; Cell Structure</t>
        </is>
      </c>
      <c r="C26" s="13" t="inlineStr">
        <is>
          <t>Explaining the Structure of Specialised Animal Cells [BI1.16]</t>
        </is>
      </c>
      <c r="D26" s="12" t="inlineStr">
        <is>
          <t>Explain how specialised cells in animals are adapted for their functions.</t>
        </is>
      </c>
      <c r="E26" s="12" t="inlineStr">
        <is>
          <t>945ee6e1-e4db-49b2-a2fe-545cf255bff8</t>
        </is>
      </c>
    </row>
    <row r="27" ht="45" customHeight="1">
      <c r="A27" s="12" t="inlineStr">
        <is>
          <t>Cell Biology</t>
        </is>
      </c>
      <c r="B27" s="12" t="inlineStr">
        <is>
          <t>Cells &amp; Cell Structure</t>
        </is>
      </c>
      <c r="C27" s="13" t="inlineStr">
        <is>
          <t>Describing the Structure of Specialised Plant Cells [BI1.061]</t>
        </is>
      </c>
      <c r="D27" s="12" t="inlineStr">
        <is>
          <t>Give examples of specialised cells in plants and describe their features.</t>
        </is>
      </c>
      <c r="E27" s="12" t="inlineStr">
        <is>
          <t>73481703-41a9-4e00-9e28-6067c9f37682</t>
        </is>
      </c>
    </row>
    <row r="28" ht="45" customHeight="1">
      <c r="A28" s="12" t="inlineStr">
        <is>
          <t>Cell Biology</t>
        </is>
      </c>
      <c r="B28" s="12" t="inlineStr">
        <is>
          <t>Cells &amp; Cell Structure</t>
        </is>
      </c>
      <c r="C28" s="13" t="inlineStr">
        <is>
          <t>Explaining the Structure of Specialised Plant Cells [BI1.17]</t>
        </is>
      </c>
      <c r="D28" s="12" t="inlineStr">
        <is>
          <t>Explain how specialised cells in plants are adapted for their functions.</t>
        </is>
      </c>
      <c r="E28" s="12" t="inlineStr">
        <is>
          <t>0e28d82f-27a3-4260-a3bf-6905c11974a1</t>
        </is>
      </c>
    </row>
    <row r="29" ht="45" customHeight="1">
      <c r="A29" s="12" t="inlineStr">
        <is>
          <t>Cell Biology</t>
        </is>
      </c>
      <c r="B29" s="12" t="inlineStr">
        <is>
          <t>Body Cell Division &amp; Stem Cells</t>
        </is>
      </c>
      <c r="C29" s="13" t="inlineStr">
        <is>
          <t>Diagnostic: Body Cell Division &amp; Stem Cells [BI0.003]</t>
        </is>
      </c>
      <c r="D29" s="12" t="inlineStr">
        <is>
          <t>Diagnostic for the cell cycle, mitosis, stem cells and therapeutic cloning.</t>
        </is>
      </c>
      <c r="E29" s="12" t="inlineStr">
        <is>
          <t>b6a37d4f-d72d-4cd9-9a32-3500810ad0f9</t>
        </is>
      </c>
    </row>
    <row r="30" ht="45" customHeight="1">
      <c r="A30" s="12" t="inlineStr">
        <is>
          <t>Cell Biology</t>
        </is>
      </c>
      <c r="B30" s="12" t="inlineStr">
        <is>
          <t>Body Cell Division &amp; Stem Cells</t>
        </is>
      </c>
      <c r="C30" s="13" t="inlineStr">
        <is>
          <t>Chromosomes [BI1.18]</t>
        </is>
      </c>
      <c r="D30" s="12" t="inlineStr">
        <is>
          <t xml:space="preserve">State where chromosomes are found and their arrangement. Define DNA, chromosome and gene. </t>
        </is>
      </c>
      <c r="E30" s="12" t="inlineStr">
        <is>
          <t>039181d6-ab80-4d7a-9dbd-115ae3539d39</t>
        </is>
      </c>
    </row>
    <row r="31" ht="45" customHeight="1">
      <c r="A31" s="12" t="inlineStr">
        <is>
          <t>Cell Biology</t>
        </is>
      </c>
      <c r="B31" s="12" t="inlineStr">
        <is>
          <t>Body Cell Division &amp; Stem Cells</t>
        </is>
      </c>
      <c r="C31" s="13" t="inlineStr">
        <is>
          <t>The Cell Cycle [BI1.19]</t>
        </is>
      </c>
      <c r="D31" s="12" t="inlineStr">
        <is>
          <t>Describe the stages of the cell cycle.</t>
        </is>
      </c>
      <c r="E31" s="12" t="inlineStr">
        <is>
          <t>138b4d3e-9313-4047-ad8f-f6525b336237</t>
        </is>
      </c>
    </row>
    <row r="32" ht="45" customHeight="1">
      <c r="A32" s="12" t="inlineStr">
        <is>
          <t>Cell Biology</t>
        </is>
      </c>
      <c r="B32" s="12" t="inlineStr">
        <is>
          <t>Body Cell Division &amp; Stem Cells</t>
        </is>
      </c>
      <c r="C32" s="13" t="inlineStr">
        <is>
          <t>Cell Division: Mitosis [BI1.20]</t>
        </is>
      </c>
      <c r="D32" s="12" t="inlineStr">
        <is>
          <t>Describe the process of cell division by mitosis.</t>
        </is>
      </c>
      <c r="E32" s="12" t="inlineStr">
        <is>
          <t>460eedbf-6050-4503-8247-b5108403bc6b</t>
        </is>
      </c>
    </row>
    <row r="33" ht="45" customHeight="1">
      <c r="A33" s="12" t="inlineStr">
        <is>
          <t>Cell Biology</t>
        </is>
      </c>
      <c r="B33" s="12" t="inlineStr">
        <is>
          <t>Body Cell Division &amp; Stem Cells</t>
        </is>
      </c>
      <c r="C33" s="13" t="inlineStr">
        <is>
          <t>Plant Stem Cells [BI1.28]</t>
        </is>
      </c>
      <c r="D33" s="12" t="inlineStr">
        <is>
          <t>Describe where plant stem cells are found and their differentiation.</t>
        </is>
      </c>
      <c r="E33" s="12" t="inlineStr">
        <is>
          <t>d8ba480f-9cbf-42bc-bde1-35808824d2a0</t>
        </is>
      </c>
    </row>
    <row r="34" ht="45" customHeight="1">
      <c r="A34" s="12" t="inlineStr">
        <is>
          <t>Cell Biology</t>
        </is>
      </c>
      <c r="B34" s="12" t="inlineStr">
        <is>
          <t>Body Cell Division &amp; Stem Cells</t>
        </is>
      </c>
      <c r="C34" s="13" t="inlineStr">
        <is>
          <t>Using Plant Stem Cells [BI1.29]</t>
        </is>
      </c>
      <c r="D34" s="12" t="inlineStr">
        <is>
          <t>Describe how plant stem cells can be used by humans to clone plants.</t>
        </is>
      </c>
      <c r="E34" s="12" t="inlineStr">
        <is>
          <t>197f7f7f-874b-4050-9e92-3a2776ceeb8e</t>
        </is>
      </c>
    </row>
    <row r="35" ht="45" customHeight="1">
      <c r="A35" s="12" t="inlineStr">
        <is>
          <t>Cell Biology</t>
        </is>
      </c>
      <c r="B35" s="12" t="inlineStr">
        <is>
          <t>Body Cell Division &amp; Stem Cells</t>
        </is>
      </c>
      <c r="C35" s="13" t="inlineStr">
        <is>
          <t>Animal Stem Cells [BI1.30]</t>
        </is>
      </c>
      <c r="D35" s="12" t="inlineStr">
        <is>
          <t>Describe where animal stem cells are found and their differentiation.</t>
        </is>
      </c>
      <c r="E35" s="12" t="inlineStr">
        <is>
          <t>1531e981-8b67-433e-b119-382df0b4b4e3</t>
        </is>
      </c>
    </row>
    <row r="36" ht="45" customHeight="1">
      <c r="A36" s="12" t="inlineStr">
        <is>
          <t>Cell Biology</t>
        </is>
      </c>
      <c r="B36" s="12" t="inlineStr">
        <is>
          <t>Body Cell Division &amp; Stem Cells</t>
        </is>
      </c>
      <c r="C36" s="13" t="inlineStr">
        <is>
          <t>Using Animal Stem Cells [BI1.31]</t>
        </is>
      </c>
      <c r="D36" s="12" t="inlineStr">
        <is>
          <t>Describe stem cell treatments.</t>
        </is>
      </c>
      <c r="E36" s="12" t="inlineStr">
        <is>
          <t>be5f2405-96ad-440d-867c-db1e4864be84</t>
        </is>
      </c>
    </row>
    <row r="37" ht="45" customHeight="1">
      <c r="A37" s="12" t="inlineStr">
        <is>
          <t>Cell Biology</t>
        </is>
      </c>
      <c r="B37" s="12" t="inlineStr">
        <is>
          <t>Body Cell Division &amp; Stem Cells</t>
        </is>
      </c>
      <c r="C37" s="13" t="inlineStr">
        <is>
          <t>Therapeutic Cloning [BI1.32]</t>
        </is>
      </c>
      <c r="D37" s="12" t="inlineStr">
        <is>
          <t>Describe the process of therapeutic cloning and give advantages and disadvantages of it.</t>
        </is>
      </c>
      <c r="E37" s="12" t="inlineStr">
        <is>
          <t>6e58013f-ccd4-497e-a6b7-fe7de8734d0c</t>
        </is>
      </c>
    </row>
    <row r="38" ht="45" customHeight="1">
      <c r="A38" s="12" t="inlineStr">
        <is>
          <t>Cell Biology</t>
        </is>
      </c>
      <c r="B38" s="12" t="inlineStr">
        <is>
          <t>Body Cell Division &amp; Stem Cells</t>
        </is>
      </c>
      <c r="C38" s="13" t="inlineStr">
        <is>
          <t>The Ethics of Using Embryonic Stem Cells [BI1.33]</t>
        </is>
      </c>
      <c r="D38" s="12" t="inlineStr">
        <is>
          <t>Describe the ethical arguments for and against the use of embryonic stem cells.</t>
        </is>
      </c>
      <c r="E38" s="12" t="inlineStr">
        <is>
          <t>062cd99f-974c-42dd-b9f5-1d08e4185754</t>
        </is>
      </c>
    </row>
    <row r="39" ht="45" customHeight="1">
      <c r="A39" s="12" t="inlineStr">
        <is>
          <t>Cell Biology</t>
        </is>
      </c>
      <c r="B39" s="12" t="inlineStr">
        <is>
          <t>Exchanging Substances</t>
        </is>
      </c>
      <c r="C39" s="13" t="inlineStr">
        <is>
          <t>Diagnostic: Exchanging Substances [BI0.007]</t>
        </is>
      </c>
      <c r="D39" s="12" t="inlineStr">
        <is>
          <t>Diagnostic for diffusion, osmosis, active transport and the adaptations of exchange surfaces.</t>
        </is>
      </c>
      <c r="E39" s="12" t="inlineStr">
        <is>
          <t>7ef50d6d-df38-428f-ad8e-cb72c2fac547</t>
        </is>
      </c>
    </row>
    <row r="40" ht="45" customHeight="1">
      <c r="A40" s="12" t="inlineStr">
        <is>
          <t>Cell Biology</t>
        </is>
      </c>
      <c r="B40" s="12" t="inlineStr">
        <is>
          <t>Exchanging Substances</t>
        </is>
      </c>
      <c r="C40" s="13" t="inlineStr">
        <is>
          <t>Diffusion [CK20.01]</t>
        </is>
      </c>
      <c r="D40" s="12" t="inlineStr">
        <is>
          <t>Define and describe diffusion.</t>
        </is>
      </c>
      <c r="E40" s="12" t="inlineStr">
        <is>
          <t>7331537c-b434-443d-947c-7376fd173bc9</t>
        </is>
      </c>
    </row>
    <row r="41" ht="45" customHeight="1">
      <c r="A41" s="12" t="inlineStr">
        <is>
          <t>Cell Biology</t>
        </is>
      </c>
      <c r="B41" s="12" t="inlineStr">
        <is>
          <t>Exchanging Substances</t>
        </is>
      </c>
      <c r="C41" s="13" t="inlineStr">
        <is>
          <t>Exchanging Substances: Diffusion [BI1.34]</t>
        </is>
      </c>
      <c r="D41" s="12" t="inlineStr">
        <is>
          <t>Define and describe diffusion.</t>
        </is>
      </c>
      <c r="E41" s="12" t="inlineStr">
        <is>
          <t>a8620ef2-49ad-4a14-bd53-186a798f2fd5</t>
        </is>
      </c>
    </row>
    <row r="42" ht="45" customHeight="1">
      <c r="A42" s="12" t="inlineStr">
        <is>
          <t>Cell Biology</t>
        </is>
      </c>
      <c r="B42" s="12" t="inlineStr">
        <is>
          <t>Exchanging Substances</t>
        </is>
      </c>
      <c r="C42" s="13" t="inlineStr">
        <is>
          <t>Rate of Diffusion [CK20.02]</t>
        </is>
      </c>
      <c r="D42" s="12" t="inlineStr">
        <is>
          <t>List the factors that affect the rate of diffusion (difference in concentration, temperature, area &amp; distance) and apply that knowledge.</t>
        </is>
      </c>
      <c r="E42" s="12" t="inlineStr">
        <is>
          <t>2fc413b2-0085-4564-8104-5765f85ac000</t>
        </is>
      </c>
    </row>
    <row r="43" ht="45" customHeight="1">
      <c r="A43" s="12" t="inlineStr">
        <is>
          <t>Cell Biology</t>
        </is>
      </c>
      <c r="B43" s="12" t="inlineStr">
        <is>
          <t>Exchanging Substances</t>
        </is>
      </c>
      <c r="C43" s="13" t="inlineStr">
        <is>
          <t>Exchanging Substances: Rate of Diffusion [BI1.67]</t>
        </is>
      </c>
      <c r="D43" s="12" t="inlineStr">
        <is>
          <t>List the factors that affect the rate of diffusion (concentration gradient, temperature, surface area &amp; distance) and apply this knowledge.</t>
        </is>
      </c>
      <c r="E43" s="12" t="inlineStr">
        <is>
          <t>3e7da8eb-98f4-4061-8313-ac907b03dd05</t>
        </is>
      </c>
    </row>
    <row r="44" ht="45" customHeight="1">
      <c r="A44" s="12" t="inlineStr">
        <is>
          <t>Cell Biology</t>
        </is>
      </c>
      <c r="B44" s="12" t="inlineStr">
        <is>
          <t>Exchanging Substances</t>
        </is>
      </c>
      <c r="C44" s="13" t="inlineStr">
        <is>
          <t>Exchanging Substances: Explaining the Rate of Diffusion [BI1.35]</t>
        </is>
      </c>
      <c r="D44" s="12" t="inlineStr">
        <is>
          <t>Explain the factors that affect the rate of diffusion (concentration gradient, temperature, surface area &amp; distance).</t>
        </is>
      </c>
      <c r="E44" s="12" t="inlineStr">
        <is>
          <t>d736b65a-8825-43fe-91fb-8716453e090c</t>
        </is>
      </c>
    </row>
    <row r="45" ht="45" customHeight="1">
      <c r="A45" s="12" t="inlineStr">
        <is>
          <t>Cell Biology</t>
        </is>
      </c>
      <c r="B45" s="12" t="inlineStr">
        <is>
          <t>Exchanging Substances</t>
        </is>
      </c>
      <c r="C45" s="13" t="inlineStr">
        <is>
          <t>Exchanging Substances: Biological Examples of Diffusion [BI1.36]</t>
        </is>
      </c>
      <c r="D45" s="12" t="inlineStr">
        <is>
          <t>Give examples of diffusion in biology.</t>
        </is>
      </c>
      <c r="E45" s="12" t="inlineStr">
        <is>
          <t>8e2b4da2-3c4d-4563-a2bd-f8fd6a82ce36</t>
        </is>
      </c>
    </row>
    <row r="46" ht="45" customHeight="1">
      <c r="A46" s="12" t="inlineStr">
        <is>
          <t>Cell Biology</t>
        </is>
      </c>
      <c r="B46" s="12" t="inlineStr">
        <is>
          <t>Exchanging Substances</t>
        </is>
      </c>
      <c r="C46" s="13" t="inlineStr">
        <is>
          <t>Exchanging Substances: Osmosis [BI1.37]</t>
        </is>
      </c>
      <c r="D46" s="12" t="inlineStr">
        <is>
          <t>Define and describe osmosis.</t>
        </is>
      </c>
      <c r="E46" s="12" t="inlineStr">
        <is>
          <t>fd577313-9050-4a3b-8592-f6375c630c92</t>
        </is>
      </c>
    </row>
    <row r="47" ht="45" customHeight="1">
      <c r="A47" s="12" t="inlineStr">
        <is>
          <t>Cell Biology</t>
        </is>
      </c>
      <c r="B47" s="12" t="inlineStr">
        <is>
          <t>Exchanging Substances</t>
        </is>
      </c>
      <c r="C47" s="13" t="inlineStr">
        <is>
          <t>Required Practical 2: Osmosis - Method &amp; Data Collection [BI1.38]</t>
        </is>
      </c>
      <c r="D47" s="12" t="inlineStr">
        <is>
          <t>Investigate the effects of a range of concentration of solutions on the mass of potato.</t>
        </is>
      </c>
      <c r="E47" s="12" t="inlineStr">
        <is>
          <t>ab64063c-446a-4f1f-96ac-d9ec78a06ae3</t>
        </is>
      </c>
    </row>
    <row r="48" ht="45" customHeight="1">
      <c r="A48" s="12" t="inlineStr">
        <is>
          <t>Cell Biology</t>
        </is>
      </c>
      <c r="B48" s="12" t="inlineStr">
        <is>
          <t>Exchanging Substances</t>
        </is>
      </c>
      <c r="C48" s="13" t="inlineStr">
        <is>
          <t>Required Practical 2: Osmosis - Analysis &amp; Conclusion [BI1.39]</t>
        </is>
      </c>
      <c r="D48" s="12" t="inlineStr">
        <is>
          <t>Investigate the effects of a range of concentration of solutions on the mass of potato.</t>
        </is>
      </c>
      <c r="E48" s="12" t="inlineStr">
        <is>
          <t>a0dd92df-1fc6-4394-8612-cb0046583160</t>
        </is>
      </c>
    </row>
    <row r="49" ht="45" customHeight="1">
      <c r="A49" s="12" t="inlineStr">
        <is>
          <t>Cell Biology</t>
        </is>
      </c>
      <c r="B49" s="12" t="inlineStr">
        <is>
          <t>Exchanging Substances</t>
        </is>
      </c>
      <c r="C49" s="13" t="inlineStr">
        <is>
          <t>Exchanging Substances: Active Transport [BI1.42]</t>
        </is>
      </c>
      <c r="D49" s="12" t="inlineStr">
        <is>
          <t>Define and describe active transport.</t>
        </is>
      </c>
      <c r="E49" s="12" t="inlineStr">
        <is>
          <t>45e6b080-9bf6-47bf-be41-e2d90d1dbd47</t>
        </is>
      </c>
    </row>
    <row r="50" ht="45" customHeight="1">
      <c r="A50" s="12" t="inlineStr">
        <is>
          <t>Cell Biology</t>
        </is>
      </c>
      <c r="B50" s="12" t="inlineStr">
        <is>
          <t>Exchanging Substances</t>
        </is>
      </c>
      <c r="C50" s="13" t="inlineStr">
        <is>
          <t>Exchanging Substances: Examples of Active Transport [BI1.43]</t>
        </is>
      </c>
      <c r="D50" s="12" t="inlineStr">
        <is>
          <t>Give examples of active transport.</t>
        </is>
      </c>
      <c r="E50" s="12" t="inlineStr">
        <is>
          <t>d16419f5-2366-4ec4-9a51-e690ded07c66</t>
        </is>
      </c>
    </row>
    <row r="51" ht="45" customHeight="1">
      <c r="A51" s="12" t="inlineStr">
        <is>
          <t>Cell Biology</t>
        </is>
      </c>
      <c r="B51" s="12" t="inlineStr">
        <is>
          <t>Exchanging Substances</t>
        </is>
      </c>
      <c r="C51" s="13" t="inlineStr">
        <is>
          <t>Exchanging Substances: Comparing Diffusion, Osmosis &amp; Active Transport [BI1.44]</t>
        </is>
      </c>
      <c r="D51" s="12" t="inlineStr">
        <is>
          <t xml:space="preserve">Compare diffusion, osmosis and active transport. </t>
        </is>
      </c>
      <c r="E51" s="12" t="inlineStr">
        <is>
          <t>a45a553a-503f-4585-a933-54138009e6e8</t>
        </is>
      </c>
    </row>
    <row r="52" ht="45" customHeight="1">
      <c r="A52" s="12" t="inlineStr">
        <is>
          <t>Cell Biology</t>
        </is>
      </c>
      <c r="B52" s="12" t="inlineStr">
        <is>
          <t>Exchanging Substances</t>
        </is>
      </c>
      <c r="C52" s="13" t="inlineStr">
        <is>
          <t>Surface Area to Volume Ratio [BI1.45]</t>
        </is>
      </c>
      <c r="D52" s="12" t="inlineStr">
        <is>
          <t>Calculate and compare surface area to volume ratios.</t>
        </is>
      </c>
      <c r="E52" s="12" t="inlineStr">
        <is>
          <t>9d6015ed-1df6-4f6c-9991-c9718132e66f</t>
        </is>
      </c>
    </row>
    <row r="53" ht="45" customHeight="1">
      <c r="A53" s="12" t="inlineStr">
        <is>
          <t>Cell Biology</t>
        </is>
      </c>
      <c r="B53" s="12" t="inlineStr">
        <is>
          <t>Exchanging Substances</t>
        </is>
      </c>
      <c r="C53" s="13" t="inlineStr">
        <is>
          <t>The Need for Exchange Surfaces [BI1.46]</t>
        </is>
      </c>
      <c r="D53" s="12" t="inlineStr">
        <is>
          <t>Use surface area to volume ratio to explain the need for exchange surfaces in multicellular organisms.</t>
        </is>
      </c>
      <c r="E53" s="12" t="inlineStr">
        <is>
          <t>7876329a-5649-4157-b055-f75402a7d939</t>
        </is>
      </c>
    </row>
    <row r="54" ht="45" customHeight="1">
      <c r="A54" s="12" t="inlineStr">
        <is>
          <t>Cell Biology</t>
        </is>
      </c>
      <c r="B54" s="12" t="inlineStr">
        <is>
          <t>Exchanging Substances</t>
        </is>
      </c>
      <c r="C54" s="13" t="inlineStr">
        <is>
          <t>Exchange Surfaces: Alveoli [BI1.47]</t>
        </is>
      </c>
      <c r="D54" s="12" t="inlineStr">
        <is>
          <t>Describe the structure of alveoli and explain how they are adapted for exchanging materials.</t>
        </is>
      </c>
      <c r="E54" s="12" t="inlineStr">
        <is>
          <t>e57fa971-ceee-4177-b940-220749f74fc6</t>
        </is>
      </c>
    </row>
    <row r="55" ht="45" customHeight="1">
      <c r="A55" s="12" t="inlineStr">
        <is>
          <t>Cell Biology</t>
        </is>
      </c>
      <c r="B55" s="12" t="inlineStr">
        <is>
          <t>Exchanging Substances</t>
        </is>
      </c>
      <c r="C55" s="13" t="inlineStr">
        <is>
          <t>Exchange Surfaces: Villi [BI1.48]</t>
        </is>
      </c>
      <c r="D55" s="12" t="inlineStr">
        <is>
          <t>Describe the structure of villi and explain how they are adapted for exchanging materials.</t>
        </is>
      </c>
      <c r="E55" s="12" t="inlineStr">
        <is>
          <t>9a67938b-6ff3-4fe7-8073-67e369172598</t>
        </is>
      </c>
    </row>
    <row r="56" ht="45" customHeight="1">
      <c r="A56" s="12" t="inlineStr">
        <is>
          <t>Cell Biology</t>
        </is>
      </c>
      <c r="B56" s="12" t="inlineStr">
        <is>
          <t>Exchanging Substances</t>
        </is>
      </c>
      <c r="C56" s="13" t="inlineStr">
        <is>
          <t>Exchange Surfaces: Leaves [BI1.49]</t>
        </is>
      </c>
      <c r="D56" s="12" t="inlineStr">
        <is>
          <t>Describe the structure of leaves and explain how they are adapted for exchanging materials.</t>
        </is>
      </c>
      <c r="E56" s="12" t="inlineStr">
        <is>
          <t>f130fe3d-4c23-47d0-889b-46ce6455701c</t>
        </is>
      </c>
    </row>
    <row r="57" ht="45" customHeight="1">
      <c r="A57" s="12" t="inlineStr">
        <is>
          <t>Cell Biology</t>
        </is>
      </c>
      <c r="B57" s="12" t="inlineStr">
        <is>
          <t>Exchanging Substances</t>
        </is>
      </c>
      <c r="C57" s="13" t="inlineStr">
        <is>
          <t>Exchange Surfaces: Roots [BI1.50]</t>
        </is>
      </c>
      <c r="D57" s="12" t="inlineStr">
        <is>
          <t>Describe the structure of roots and explain how they are adapted for exchanging materials.</t>
        </is>
      </c>
      <c r="E57" s="12" t="inlineStr">
        <is>
          <t>9d992a53-e928-47fd-834b-49c8605784fe</t>
        </is>
      </c>
    </row>
    <row r="58" ht="45" customHeight="1">
      <c r="A58" s="12" t="inlineStr">
        <is>
          <t>Cell Biology</t>
        </is>
      </c>
      <c r="B58" s="12" t="inlineStr">
        <is>
          <t>Exchanging Substances</t>
        </is>
      </c>
      <c r="C58" s="13" t="inlineStr">
        <is>
          <t>Exchange Surfaces: Gills [BI1.51]</t>
        </is>
      </c>
      <c r="D58" s="12" t="inlineStr">
        <is>
          <t>Describe the structure of gills and explain how they are adapted for exchanging materials.</t>
        </is>
      </c>
      <c r="E58" s="12" t="inlineStr">
        <is>
          <t>19c437b2-9df5-4e0d-8827-ca26b0d0cdb1</t>
        </is>
      </c>
    </row>
    <row r="59" ht="45" customHeight="1">
      <c r="A59" s="12" t="inlineStr">
        <is>
          <t>Cell Biology</t>
        </is>
      </c>
      <c r="B59" s="12" t="inlineStr">
        <is>
          <t>Topic Review A</t>
        </is>
      </c>
      <c r="C59" s="13" t="inlineStr">
        <is>
          <t>Topic 1 Review: Cell Biology - Set A [BI1.52]</t>
        </is>
      </c>
      <c r="D59" s="12" t="inlineStr">
        <is>
          <t>Biology Topic 1 Review for Combined Science AQA Trilogy.</t>
        </is>
      </c>
      <c r="E59" s="12" t="inlineStr">
        <is>
          <t>9ee372d8-818a-427f-a5d8-ef8c1701a036</t>
        </is>
      </c>
    </row>
    <row r="60" ht="45" customHeight="1">
      <c r="A60" s="12" t="inlineStr">
        <is>
          <t>Cell Biology</t>
        </is>
      </c>
      <c r="B60" s="12" t="inlineStr">
        <is>
          <t>Topic Review B</t>
        </is>
      </c>
      <c r="C60" s="13" t="inlineStr">
        <is>
          <t>Topic 1 Review: Cell Biology - Set B [BI1.53]</t>
        </is>
      </c>
      <c r="D60" s="12" t="inlineStr">
        <is>
          <t>Biology Topic 1 Review for Combined Science AQA Trilogy.</t>
        </is>
      </c>
      <c r="E60" s="12" t="inlineStr">
        <is>
          <t>212f3255-fc53-4051-9a89-139cd0fa71ef</t>
        </is>
      </c>
    </row>
    <row r="61" ht="45" customHeight="1">
      <c r="A61" s="12" t="inlineStr">
        <is>
          <t>Organisation</t>
        </is>
      </c>
      <c r="B61" s="12" t="inlineStr">
        <is>
          <t>Human Digestive System</t>
        </is>
      </c>
      <c r="C61" s="13" t="inlineStr">
        <is>
          <t>Diagnostic: Human Digestive System [BI0.008]</t>
        </is>
      </c>
      <c r="D61" s="12" t="inlineStr">
        <is>
          <t>Diagnostic for tissues, organs, organ systems &amp; the human digestive system.</t>
        </is>
      </c>
      <c r="E61" s="12" t="inlineStr">
        <is>
          <t>ccc3118e-c728-4eaf-9b7c-1cf0a2ae6d64</t>
        </is>
      </c>
    </row>
    <row r="62" ht="45" customHeight="1">
      <c r="A62" s="12" t="inlineStr">
        <is>
          <t>Organisation</t>
        </is>
      </c>
      <c r="B62" s="12" t="inlineStr">
        <is>
          <t>Human Digestive System</t>
        </is>
      </c>
      <c r="C62" s="13" t="inlineStr">
        <is>
          <t>Life Processes [BK20.08]</t>
        </is>
      </c>
      <c r="D62" s="12" t="inlineStr">
        <is>
          <t>Classify things as alive, no longer alive and never alive and justify using knowledge of cells and life processes. Does not include MRS GREN.</t>
        </is>
      </c>
      <c r="E62" s="12" t="inlineStr">
        <is>
          <t>6062138c-5aba-429b-8e2d-6a884b36d050</t>
        </is>
      </c>
    </row>
    <row r="63" ht="45" customHeight="1">
      <c r="A63" s="12" t="inlineStr">
        <is>
          <t>Organisation</t>
        </is>
      </c>
      <c r="B63" s="12" t="inlineStr">
        <is>
          <t>Human Digestive System</t>
        </is>
      </c>
      <c r="C63" s="13" t="inlineStr">
        <is>
          <t>Animal Tissues [BI2.01]</t>
        </is>
      </c>
      <c r="D63" s="12" t="inlineStr">
        <is>
          <t>Give a definition of a tissue and some examples from animals.</t>
        </is>
      </c>
      <c r="E63" s="12" t="inlineStr">
        <is>
          <t>eadcb639-f00f-41b6-95e8-7d0aa29943b4</t>
        </is>
      </c>
    </row>
    <row r="64" ht="45" customHeight="1">
      <c r="A64" s="12" t="inlineStr">
        <is>
          <t>Organisation</t>
        </is>
      </c>
      <c r="B64" s="12" t="inlineStr">
        <is>
          <t>Human Digestive System</t>
        </is>
      </c>
      <c r="C64" s="13" t="inlineStr">
        <is>
          <t>Unicellular &amp; Multicellular Organisms [BK20.09]</t>
        </is>
      </c>
      <c r="D64" s="12" t="inlineStr">
        <is>
          <t>Classify things as unicellular or multicellular using knowledge of organisation and life processes. Does not include MRS GREN.</t>
        </is>
      </c>
      <c r="E64" s="12" t="inlineStr">
        <is>
          <t>87a901e3-2aca-4a6b-9db5-509194baac45</t>
        </is>
      </c>
    </row>
    <row r="65" ht="45" customHeight="1">
      <c r="A65" s="12" t="inlineStr">
        <is>
          <t>Organisation</t>
        </is>
      </c>
      <c r="B65" s="12" t="inlineStr">
        <is>
          <t>Human Digestive System</t>
        </is>
      </c>
      <c r="C65" s="13" t="inlineStr">
        <is>
          <t>The Need for Organ Systems [BK20.10]</t>
        </is>
      </c>
      <c r="D65" s="12" t="inlineStr">
        <is>
          <t>Explain why multicellular organisms have specialised cells, tissues, organs and organ systems.</t>
        </is>
      </c>
      <c r="E65" s="12" t="inlineStr">
        <is>
          <t>0166a60e-f3c0-412e-b2f9-e2078bced8d3</t>
        </is>
      </c>
    </row>
    <row r="66" ht="45" customHeight="1">
      <c r="A66" s="12" t="inlineStr">
        <is>
          <t>Organisation</t>
        </is>
      </c>
      <c r="B66" s="12" t="inlineStr">
        <is>
          <t>Human Digestive System</t>
        </is>
      </c>
      <c r="C66" s="13" t="inlineStr">
        <is>
          <t>Human Organs [BI2.02]</t>
        </is>
      </c>
      <c r="D66" s="12" t="inlineStr">
        <is>
          <t xml:space="preserve">Give a definition of an organ, identify some examples from humans and give their functions. </t>
        </is>
      </c>
      <c r="E66" s="12" t="inlineStr">
        <is>
          <t>a522482a-a5a7-4b89-bbf0-b14db28ceb63</t>
        </is>
      </c>
    </row>
    <row r="67" ht="45" customHeight="1">
      <c r="A67" s="12" t="inlineStr">
        <is>
          <t>Organisation</t>
        </is>
      </c>
      <c r="B67" s="12" t="inlineStr">
        <is>
          <t>Human Digestive System</t>
        </is>
      </c>
      <c r="C67" s="13" t="inlineStr">
        <is>
          <t>Human Organ Systems [BI2.03]</t>
        </is>
      </c>
      <c r="D67" s="12" t="inlineStr">
        <is>
          <t xml:space="preserve">Give a definition of an organ system, identify some examples from humans and give their functions. </t>
        </is>
      </c>
      <c r="E67" s="12" t="inlineStr">
        <is>
          <t>811934ef-15a5-458c-aff6-c1ce1dfd2d2c</t>
        </is>
      </c>
    </row>
    <row r="68" ht="45" customHeight="1">
      <c r="A68" s="12" t="inlineStr">
        <is>
          <t>Organisation</t>
        </is>
      </c>
      <c r="B68" s="12" t="inlineStr">
        <is>
          <t>Human Digestive System</t>
        </is>
      </c>
      <c r="C68" s="13" t="inlineStr">
        <is>
          <t>The Human Digestive System [BI2.04]</t>
        </is>
      </c>
      <c r="D68" s="12" t="inlineStr">
        <is>
          <t>Describe how several organs work together to digest and absorb food.</t>
        </is>
      </c>
      <c r="E68" s="12" t="inlineStr">
        <is>
          <t>1e576fd8-7779-4df2-a34f-97e11f3e1fe5</t>
        </is>
      </c>
    </row>
    <row r="69" ht="45" customHeight="1">
      <c r="A69" s="12" t="inlineStr">
        <is>
          <t>Organisation</t>
        </is>
      </c>
      <c r="B69" s="12" t="inlineStr">
        <is>
          <t>Human Digestive System</t>
        </is>
      </c>
      <c r="C69" s="13" t="inlineStr">
        <is>
          <t>The Functions of the Digestive Organs [BI2.05]</t>
        </is>
      </c>
      <c r="D69" s="12" t="inlineStr">
        <is>
          <t>Describe the functions of the organs in the digestive system.</t>
        </is>
      </c>
      <c r="E69" s="12" t="inlineStr">
        <is>
          <t>35fc0bbf-324a-4f1e-a16c-3c94c9cce622</t>
        </is>
      </c>
    </row>
    <row r="70" ht="45" customHeight="1">
      <c r="A70" s="12" t="inlineStr">
        <is>
          <t>Organisation</t>
        </is>
      </c>
      <c r="B70" s="12" t="inlineStr">
        <is>
          <t>Chemistry of Food</t>
        </is>
      </c>
      <c r="C70" s="13" t="inlineStr">
        <is>
          <t>Diagnostic: Chemistry of Food [BI0.009]</t>
        </is>
      </c>
      <c r="D70" s="12" t="inlineStr">
        <is>
          <t>Diagnostic for human diet and the chemistry of food.</t>
        </is>
      </c>
      <c r="E70" s="12" t="inlineStr">
        <is>
          <t>5c07980c-7013-4aca-a6a5-78397270d6f0</t>
        </is>
      </c>
    </row>
    <row r="71" ht="45" customHeight="1">
      <c r="A71" s="12" t="inlineStr">
        <is>
          <t>Organisation</t>
        </is>
      </c>
      <c r="B71" s="12" t="inlineStr">
        <is>
          <t>Chemistry of Food</t>
        </is>
      </c>
      <c r="C71" s="13" t="inlineStr">
        <is>
          <t>Healthy Diet [BI2.06]</t>
        </is>
      </c>
      <c r="D71" s="12" t="inlineStr">
        <is>
          <t>Describe the main components of a healthy human diet and explain why these components are needed.</t>
        </is>
      </c>
      <c r="E71" s="12" t="inlineStr">
        <is>
          <t>21b4cc98-d3e0-427f-8a6a-7ee3a6436710</t>
        </is>
      </c>
    </row>
    <row r="72" ht="45" customHeight="1">
      <c r="A72" s="12" t="inlineStr">
        <is>
          <t>Organisation</t>
        </is>
      </c>
      <c r="B72" s="12" t="inlineStr">
        <is>
          <t>Chemistry of Food</t>
        </is>
      </c>
      <c r="C72" s="13" t="inlineStr">
        <is>
          <t>Chemistry of Food: Carbohydrates [BI2.07]</t>
        </is>
      </c>
      <c r="D72" s="12" t="inlineStr">
        <is>
          <t>Describe the structure of carbohydrates and give examples of how they are used by organisms.</t>
        </is>
      </c>
      <c r="E72" s="12" t="inlineStr">
        <is>
          <t>8f6ac07a-15ff-4410-bf8b-fdd8fb0a34ef</t>
        </is>
      </c>
    </row>
    <row r="73" ht="45" customHeight="1">
      <c r="A73" s="12" t="inlineStr">
        <is>
          <t>Organisation</t>
        </is>
      </c>
      <c r="B73" s="12" t="inlineStr">
        <is>
          <t>Chemistry of Food</t>
        </is>
      </c>
      <c r="C73" s="13" t="inlineStr">
        <is>
          <t>Chemistry of Food: Proteins [BI2.08]</t>
        </is>
      </c>
      <c r="D73" s="12" t="inlineStr">
        <is>
          <t>Describe the structure of proteins and state how they are used by organisms.</t>
        </is>
      </c>
      <c r="E73" s="12" t="inlineStr">
        <is>
          <t>005102be-504b-4b14-8036-bf0b88a1c26b</t>
        </is>
      </c>
    </row>
    <row r="74" ht="45" customHeight="1">
      <c r="A74" s="12" t="inlineStr">
        <is>
          <t>Organisation</t>
        </is>
      </c>
      <c r="B74" s="12" t="inlineStr">
        <is>
          <t>Chemistry of Food</t>
        </is>
      </c>
      <c r="C74" s="13" t="inlineStr">
        <is>
          <t>Chemistry of Food: Lipids [BI2.09]</t>
        </is>
      </c>
      <c r="D74" s="12" t="inlineStr">
        <is>
          <t>Describe the structure of lipids and state how they are used by organisms.</t>
        </is>
      </c>
      <c r="E74" s="12" t="inlineStr">
        <is>
          <t>58488707-4087-4764-b598-b2a895fb0ff6</t>
        </is>
      </c>
    </row>
    <row r="75" ht="45" customHeight="1">
      <c r="A75" s="12" t="inlineStr">
        <is>
          <t>Organisation</t>
        </is>
      </c>
      <c r="B75" s="12" t="inlineStr">
        <is>
          <t>Enzymes &amp; Digestion</t>
        </is>
      </c>
      <c r="C75" s="13" t="inlineStr">
        <is>
          <t>Diagnostic: Enzymes &amp; Digestion [BI0.010]</t>
        </is>
      </c>
      <c r="D75" s="12" t="inlineStr">
        <is>
          <t>Diagnostic for the structure and function of enzymes and chemical digestion.</t>
        </is>
      </c>
      <c r="E75" s="12" t="inlineStr">
        <is>
          <t>8425e1df-05ee-41ad-9104-93f84120362d</t>
        </is>
      </c>
    </row>
    <row r="76" ht="45" customHeight="1">
      <c r="A76" s="12" t="inlineStr">
        <is>
          <t>Organisation</t>
        </is>
      </c>
      <c r="B76" s="12" t="inlineStr">
        <is>
          <t>Enzymes &amp; Digestion</t>
        </is>
      </c>
      <c r="C76" s="13" t="inlineStr">
        <is>
          <t>Enzymes: Structure &amp; Function [BI2.10]</t>
        </is>
      </c>
      <c r="D76" s="12" t="inlineStr">
        <is>
          <t>Describe the structure of enzymes and the lock and key model.</t>
        </is>
      </c>
      <c r="E76" s="12" t="inlineStr">
        <is>
          <t>9a3c9a4c-c23a-4ea6-ab8b-e7f2eaa97afd</t>
        </is>
      </c>
    </row>
    <row r="77" ht="45" customHeight="1">
      <c r="A77" s="12" t="inlineStr">
        <is>
          <t>Organisation</t>
        </is>
      </c>
      <c r="B77" s="12" t="inlineStr">
        <is>
          <t>Enzymes &amp; Digestion</t>
        </is>
      </c>
      <c r="C77" s="13" t="inlineStr">
        <is>
          <t>Enzymes: Metabolism [BI2.11]</t>
        </is>
      </c>
      <c r="D77" s="12" t="inlineStr">
        <is>
          <t>Define metabolism and state that enzymes regulate metabolism.</t>
        </is>
      </c>
      <c r="E77" s="12" t="inlineStr">
        <is>
          <t>9d731c14-3439-4b67-b4a9-207254b6281e</t>
        </is>
      </c>
    </row>
    <row r="78" ht="45" customHeight="1">
      <c r="A78" s="12" t="inlineStr">
        <is>
          <t>Organisation</t>
        </is>
      </c>
      <c r="B78" s="12" t="inlineStr">
        <is>
          <t>Enzymes &amp; Digestion</t>
        </is>
      </c>
      <c r="C78" s="13" t="inlineStr">
        <is>
          <t>Enzymes: Factors Affecting Activity [BI2.12]</t>
        </is>
      </c>
      <c r="D78" s="12" t="inlineStr">
        <is>
          <t>State that temperature and pH affect the rate of an enzyme catalysed reaction.</t>
        </is>
      </c>
      <c r="E78" s="12" t="inlineStr">
        <is>
          <t>32b64d64-df9f-4ee3-adae-a5bb9b909068</t>
        </is>
      </c>
    </row>
    <row r="79" ht="45" customHeight="1">
      <c r="A79" s="12" t="inlineStr">
        <is>
          <t>Organisation</t>
        </is>
      </c>
      <c r="B79" s="12" t="inlineStr">
        <is>
          <t>Enzymes &amp; Digestion</t>
        </is>
      </c>
      <c r="C79" s="13" t="inlineStr">
        <is>
          <t>Enzymes: Collision Theory [BI2.13]</t>
        </is>
      </c>
      <c r="D79" s="12" t="inlineStr">
        <is>
          <t>Use collision theory to explain how concentration, surface area, temperature and catalyst (including enzymes) affect the rate of reaction.</t>
        </is>
      </c>
      <c r="E79" s="12" t="inlineStr">
        <is>
          <t>73ef4ab9-44a7-46d2-a53b-ea420525e80d</t>
        </is>
      </c>
    </row>
    <row r="80" ht="45" customHeight="1">
      <c r="A80" s="12" t="inlineStr">
        <is>
          <t>Organisation</t>
        </is>
      </c>
      <c r="B80" s="12" t="inlineStr">
        <is>
          <t>Enzymes &amp; Digestion</t>
        </is>
      </c>
      <c r="C80" s="13" t="inlineStr">
        <is>
          <t>Enzymes: Explaining Factors Affecting Activity [BI2.14]</t>
        </is>
      </c>
      <c r="D80" s="12" t="inlineStr">
        <is>
          <t>Explain why temperature and pH affect the rate of an enzyme catalysed reaction.</t>
        </is>
      </c>
      <c r="E80" s="12" t="inlineStr">
        <is>
          <t>1b5ded1e-b0bd-43df-9552-a55fceb4cbe5</t>
        </is>
      </c>
    </row>
    <row r="81" ht="45" customHeight="1">
      <c r="A81" s="12" t="inlineStr">
        <is>
          <t>Organisation</t>
        </is>
      </c>
      <c r="B81" s="12" t="inlineStr">
        <is>
          <t>Enzymes &amp; Digestion</t>
        </is>
      </c>
      <c r="C81" s="13" t="inlineStr">
        <is>
          <t>Enzymes: Rate Calculations I [BI2.15]</t>
        </is>
      </c>
      <c r="D81" s="12" t="inlineStr">
        <is>
          <t>Calculate rate of enzyme driven reactions. Word problems and no unit conversions.</t>
        </is>
      </c>
      <c r="E81" s="12" t="inlineStr">
        <is>
          <t>02ceeb02-b5f7-4900-8666-7c60a67209a5</t>
        </is>
      </c>
    </row>
    <row r="82" ht="45" customHeight="1">
      <c r="A82" s="12" t="inlineStr">
        <is>
          <t>Organisation</t>
        </is>
      </c>
      <c r="B82" s="12" t="inlineStr">
        <is>
          <t>Enzymes &amp; Digestion</t>
        </is>
      </c>
      <c r="C82" s="13" t="inlineStr">
        <is>
          <t>Enzymes: Rate Calculations II [BI2.16]</t>
        </is>
      </c>
      <c r="D82" s="12" t="inlineStr">
        <is>
          <t xml:space="preserve">Calculate rate of enzyme driven reactions. Word problems, tables and unit conversions. </t>
        </is>
      </c>
      <c r="E82" s="12" t="inlineStr">
        <is>
          <t>ecd11b70-00c4-4173-813d-38752d7dea47</t>
        </is>
      </c>
    </row>
    <row r="83" ht="45" customHeight="1">
      <c r="A83" s="12" t="inlineStr">
        <is>
          <t>Organisation</t>
        </is>
      </c>
      <c r="B83" s="12" t="inlineStr">
        <is>
          <t>Enzymes &amp; Digestion</t>
        </is>
      </c>
      <c r="C83" s="13" t="inlineStr">
        <is>
          <t>Enzymes: Rate Calculations III [BI2.17]</t>
        </is>
      </c>
      <c r="D83" s="12" t="inlineStr">
        <is>
          <t xml:space="preserve">Calculate rate of enzyme driven reactions. Word problems, tables, graphs and unit conversions. </t>
        </is>
      </c>
      <c r="E83" s="12" t="inlineStr">
        <is>
          <t>c947786a-6c45-4495-92ee-9ca0da0f1030</t>
        </is>
      </c>
    </row>
    <row r="84" ht="45" customHeight="1">
      <c r="A84" s="12" t="inlineStr">
        <is>
          <t>Organisation</t>
        </is>
      </c>
      <c r="B84" s="12" t="inlineStr">
        <is>
          <t>Enzymes &amp; Digestion</t>
        </is>
      </c>
      <c r="C84" s="13" t="inlineStr">
        <is>
          <t>Enzymes: Digestive Enzymes [BI2.18]</t>
        </is>
      </c>
      <c r="D84" s="12" t="inlineStr">
        <is>
          <t xml:space="preserve">State where digestive enzymes are produced/found, their substrates and products. </t>
        </is>
      </c>
      <c r="E84" s="12" t="inlineStr">
        <is>
          <t>7525a3d8-5644-4f66-a9e1-b3167c49737e</t>
        </is>
      </c>
    </row>
    <row r="85" ht="45" customHeight="1">
      <c r="A85" s="12" t="inlineStr">
        <is>
          <t>Organisation</t>
        </is>
      </c>
      <c r="B85" s="12" t="inlineStr">
        <is>
          <t>Enzymes &amp; Digestion</t>
        </is>
      </c>
      <c r="C85" s="13" t="inlineStr">
        <is>
          <t>The Production &amp; Function of Bile [BI2.19]</t>
        </is>
      </c>
      <c r="D85" s="12" t="inlineStr">
        <is>
          <t>State where bile is produced and stored. Describe the role of bile in digestion.</t>
        </is>
      </c>
      <c r="E85" s="12" t="inlineStr">
        <is>
          <t>a1f135b1-65e8-4575-b35d-46dc44e9db83</t>
        </is>
      </c>
    </row>
    <row r="86" ht="45" customHeight="1">
      <c r="A86" s="12" t="inlineStr">
        <is>
          <t>Organisation</t>
        </is>
      </c>
      <c r="B86" s="12" t="inlineStr">
        <is>
          <t>Enzymes &amp; Digestion</t>
        </is>
      </c>
      <c r="C86" s="13" t="inlineStr">
        <is>
          <t>Enzymes: Describing Enzyme Activity Data [BI2.20]</t>
        </is>
      </c>
      <c r="D86" s="12" t="inlineStr">
        <is>
          <t>Describe patterns in enzyme activity data in graphs and tables.</t>
        </is>
      </c>
      <c r="E86" s="12" t="inlineStr">
        <is>
          <t>f95fe956-5d6a-47c2-b7b7-8f191e4cc818</t>
        </is>
      </c>
    </row>
    <row r="87" ht="45" customHeight="1">
      <c r="A87" s="12" t="inlineStr">
        <is>
          <t>Organisation</t>
        </is>
      </c>
      <c r="B87" s="12" t="inlineStr">
        <is>
          <t>Enzymes &amp; Digestion</t>
        </is>
      </c>
      <c r="C87" s="13" t="inlineStr">
        <is>
          <t>Enzymes: Interpreting Enzyme Activity Data [BI2.21]</t>
        </is>
      </c>
      <c r="D87" s="12" t="inlineStr">
        <is>
          <t>Interpret data to explain enzyme activity and apply knowledge.</t>
        </is>
      </c>
      <c r="E87" s="12" t="inlineStr">
        <is>
          <t>15f35723-35e4-4fc3-ab43-df3daa32aaa5</t>
        </is>
      </c>
    </row>
    <row r="88" ht="45" customHeight="1">
      <c r="A88" s="12" t="inlineStr">
        <is>
          <t>Organisation</t>
        </is>
      </c>
      <c r="B88" s="12" t="inlineStr">
        <is>
          <t>Enzymes &amp; Digestion</t>
        </is>
      </c>
      <c r="C88" s="13" t="inlineStr">
        <is>
          <t>Required Practical 3: Qualitative Carbohydrate Tests [BI2.22]</t>
        </is>
      </c>
      <c r="D88" s="12" t="inlineStr">
        <is>
          <t>Use iodine solution and Benedict's reagent to test for carbohydrates (glucose and starch).</t>
        </is>
      </c>
      <c r="E88" s="12" t="inlineStr">
        <is>
          <t>eaae2bed-a5ea-49ed-8897-152bc449325c</t>
        </is>
      </c>
    </row>
    <row r="89" ht="45" customHeight="1">
      <c r="A89" s="12" t="inlineStr">
        <is>
          <t>Organisation</t>
        </is>
      </c>
      <c r="B89" s="12" t="inlineStr">
        <is>
          <t>Enzymes &amp; Digestion</t>
        </is>
      </c>
      <c r="C89" s="13" t="inlineStr">
        <is>
          <t>Required Practical 3: Qualitative Protein Tests [BI2.23]</t>
        </is>
      </c>
      <c r="D89" s="12" t="inlineStr">
        <is>
          <t>Use biuret reagent to test for proteins.</t>
        </is>
      </c>
      <c r="E89" s="12" t="inlineStr">
        <is>
          <t>2ffcaee7-876b-453f-a543-e66f96029cdd</t>
        </is>
      </c>
    </row>
    <row r="90" ht="45" customHeight="1">
      <c r="A90" s="12" t="inlineStr">
        <is>
          <t>Organisation</t>
        </is>
      </c>
      <c r="B90" s="12" t="inlineStr">
        <is>
          <t>Enzymes &amp; Digestion</t>
        </is>
      </c>
      <c r="C90" s="13" t="inlineStr">
        <is>
          <t>Required Practical 3: Qualitative Lipid Tests [BI2.24]</t>
        </is>
      </c>
      <c r="D90" s="12" t="inlineStr">
        <is>
          <t>Use ethanol and water or Sudan III solution to test for lipids.</t>
        </is>
      </c>
      <c r="E90" s="12" t="inlineStr">
        <is>
          <t>86836825-4109-4581-810f-fc5260af04d7</t>
        </is>
      </c>
    </row>
    <row r="91" ht="45" customHeight="1">
      <c r="A91" s="12" t="inlineStr">
        <is>
          <t>Organisation</t>
        </is>
      </c>
      <c r="B91" s="12" t="inlineStr">
        <is>
          <t>Enzymes &amp; Digestion</t>
        </is>
      </c>
      <c r="C91" s="13" t="inlineStr">
        <is>
          <t>Required Practical 3: Testing Foods for Biological Molecules [BI2.25]</t>
        </is>
      </c>
      <c r="D91" s="12" t="inlineStr">
        <is>
          <t>Use reagents to test for carbohydrates (glucose and starch), lipids and protein in a range of foods.</t>
        </is>
      </c>
      <c r="E91" s="12" t="inlineStr">
        <is>
          <t>4fbd132c-91c3-4983-a425-8bb848c1b6de</t>
        </is>
      </c>
    </row>
    <row r="92" ht="45" customHeight="1">
      <c r="A92" s="12" t="inlineStr">
        <is>
          <t>Organisation</t>
        </is>
      </c>
      <c r="B92" s="12" t="inlineStr">
        <is>
          <t>Enzymes &amp; Digestion</t>
        </is>
      </c>
      <c r="C92" s="13" t="inlineStr">
        <is>
          <t>Required Practical 4: Effect of pH on Amylase - Method [BI2.26]</t>
        </is>
      </c>
      <c r="D92" s="12" t="inlineStr">
        <is>
          <t>Investigate the effect of pH on the rate of reaction of amylase.</t>
        </is>
      </c>
      <c r="E92" s="12" t="inlineStr">
        <is>
          <t>9a753e33-607d-48b3-a5ae-cf92bbca53ed</t>
        </is>
      </c>
    </row>
    <row r="93" ht="45" customHeight="1">
      <c r="A93" s="12" t="inlineStr">
        <is>
          <t>Organisation</t>
        </is>
      </c>
      <c r="B93" s="12" t="inlineStr">
        <is>
          <t>Enzymes &amp; Digestion</t>
        </is>
      </c>
      <c r="C93" s="13" t="inlineStr">
        <is>
          <t>Required Practical 4: Effect of pH on Amylase - Analysis &amp; Concl. [BI2.27]</t>
        </is>
      </c>
      <c r="D93" s="12" t="inlineStr">
        <is>
          <t>Investigate the effect of pH on the rate of reaction of amylase.</t>
        </is>
      </c>
      <c r="E93" s="12" t="inlineStr">
        <is>
          <t>80a11f05-fbba-4b04-8a10-2074e83cbdfe</t>
        </is>
      </c>
    </row>
    <row r="94" ht="45" customHeight="1">
      <c r="A94" s="12" t="inlineStr">
        <is>
          <t>Organisation</t>
        </is>
      </c>
      <c r="B94" s="12" t="inlineStr">
        <is>
          <t>Breathing &amp; Gas Exchange</t>
        </is>
      </c>
      <c r="C94" s="13" t="inlineStr">
        <is>
          <t>Diagnostic: Breathing &amp; Gas Exchange [BI0.011]</t>
        </is>
      </c>
      <c r="D94" s="12" t="inlineStr">
        <is>
          <t>Diagnostic for human gas exchange and breathing.</t>
        </is>
      </c>
      <c r="E94" s="12" t="inlineStr">
        <is>
          <t>3328283c-7335-4cb8-8c62-d42a33501719</t>
        </is>
      </c>
    </row>
    <row r="95" ht="45" customHeight="1">
      <c r="A95" s="12" t="inlineStr">
        <is>
          <t>Organisation</t>
        </is>
      </c>
      <c r="B95" s="12" t="inlineStr">
        <is>
          <t>Breathing &amp; Gas Exchange</t>
        </is>
      </c>
      <c r="C95" s="13" t="inlineStr">
        <is>
          <t>The Human Gas Exchange System [BI2.34]</t>
        </is>
      </c>
      <c r="D95" s="12" t="inlineStr">
        <is>
          <t>Describe the structure and function of the human gas exchange system.</t>
        </is>
      </c>
      <c r="E95" s="12" t="inlineStr">
        <is>
          <t>1a82cb3c-7118-4c08-8280-a7cbcdb1397e</t>
        </is>
      </c>
    </row>
    <row r="96" ht="45" customHeight="1">
      <c r="A96" s="12" t="inlineStr">
        <is>
          <t>Organisation</t>
        </is>
      </c>
      <c r="B96" s="12" t="inlineStr">
        <is>
          <t>Breathing &amp; Gas Exchange</t>
        </is>
      </c>
      <c r="C96" s="13" t="inlineStr">
        <is>
          <t>Mechanics of Breathing [BI2.35]</t>
        </is>
      </c>
      <c r="D96" s="12" t="inlineStr">
        <is>
          <t>Explain the mechanical process of breathing and model breathing using a bell jar.</t>
        </is>
      </c>
      <c r="E96" s="12" t="inlineStr">
        <is>
          <t>bd8ce58e-e36a-4f90-b2e3-1d2503108a22</t>
        </is>
      </c>
    </row>
    <row r="97" ht="45" customHeight="1">
      <c r="A97" s="12" t="inlineStr">
        <is>
          <t>Organisation</t>
        </is>
      </c>
      <c r="B97" s="12" t="inlineStr">
        <is>
          <t>Breathing &amp; Gas Exchange</t>
        </is>
      </c>
      <c r="C97" s="13" t="inlineStr">
        <is>
          <t>How Lungs are Adapted for Gas Exchange [BI2.36]</t>
        </is>
      </c>
      <c r="D97" s="12" t="inlineStr">
        <is>
          <t>Identify main features of the lungs and explain how they facilitate air gas exchange in humans.</t>
        </is>
      </c>
      <c r="E97" s="12" t="inlineStr">
        <is>
          <t>3b23e1c0-3fde-43c5-aa82-276536b70e34</t>
        </is>
      </c>
    </row>
    <row r="98" ht="45" customHeight="1">
      <c r="A98" s="12" t="inlineStr">
        <is>
          <t>Organisation</t>
        </is>
      </c>
      <c r="B98" s="12" t="inlineStr">
        <is>
          <t>Breathing &amp; Gas Exchange</t>
        </is>
      </c>
      <c r="C98" s="13" t="inlineStr">
        <is>
          <t>Calculating Breathing Rate I [BI2.37]</t>
        </is>
      </c>
      <c r="D98" s="12" t="inlineStr">
        <is>
          <t>Identify the structures of the lung and complete simple calculations of breathing rates.</t>
        </is>
      </c>
      <c r="E98" s="12" t="inlineStr">
        <is>
          <t>8572ad65-eb82-4fd9-9470-6759b4038b0c</t>
        </is>
      </c>
    </row>
    <row r="99" ht="45" customHeight="1">
      <c r="A99" s="12" t="inlineStr">
        <is>
          <t>Organisation</t>
        </is>
      </c>
      <c r="B99" s="12" t="inlineStr">
        <is>
          <t>Breathing &amp; Gas Exchange</t>
        </is>
      </c>
      <c r="C99" s="13" t="inlineStr">
        <is>
          <t>Calculating Breathing Rate II [BI2.38]</t>
        </is>
      </c>
      <c r="D99" s="12" t="inlineStr">
        <is>
          <t>Identify the structures of the lung and calculate breathing rates using data from tables and graphs.</t>
        </is>
      </c>
      <c r="E99" s="12" t="inlineStr">
        <is>
          <t>e6605396-45f1-43fd-8e48-ecbc2f95f429</t>
        </is>
      </c>
    </row>
    <row r="100" ht="45" customHeight="1">
      <c r="A100" s="12" t="inlineStr">
        <is>
          <t>Organisation</t>
        </is>
      </c>
      <c r="B100" s="12" t="inlineStr">
        <is>
          <t>Circulatory System</t>
        </is>
      </c>
      <c r="C100" s="13" t="inlineStr">
        <is>
          <t>Diagnostic: Circulatory System [BI0.013]</t>
        </is>
      </c>
      <c r="D100" s="12" t="inlineStr">
        <is>
          <t>Diagnostic for the structure and function of the heart, blood vessels, blood and blood components.</t>
        </is>
      </c>
      <c r="E100" s="12" t="inlineStr">
        <is>
          <t>7e5d0293-ec58-4526-8f64-863da019beb0</t>
        </is>
      </c>
    </row>
    <row r="101" ht="45" customHeight="1">
      <c r="A101" s="12" t="inlineStr">
        <is>
          <t>Organisation</t>
        </is>
      </c>
      <c r="B101" s="12" t="inlineStr">
        <is>
          <t>Circulatory System</t>
        </is>
      </c>
      <c r="C101" s="13" t="inlineStr">
        <is>
          <t>The Need for Transport Systems [BI2.39]</t>
        </is>
      </c>
      <c r="D101" s="12" t="inlineStr">
        <is>
          <t>Use volume and diffusion distance to explain the need for transport systems in multicellular organisms.</t>
        </is>
      </c>
      <c r="E101" s="12" t="inlineStr">
        <is>
          <t>b68f1122-5bf3-4888-9bdd-beb1f9c738e2</t>
        </is>
      </c>
    </row>
    <row r="102" ht="45" customHeight="1">
      <c r="A102" s="12" t="inlineStr">
        <is>
          <t>Organisation</t>
        </is>
      </c>
      <c r="B102" s="12" t="inlineStr">
        <is>
          <t>Circulatory System</t>
        </is>
      </c>
      <c r="C102" s="13" t="inlineStr">
        <is>
          <t>Circulatory System: Introduction [BI2.40]</t>
        </is>
      </c>
      <c r="D102" s="12" t="inlineStr">
        <is>
          <t>Describe the double circulatory system and the structure and function of the blood.</t>
        </is>
      </c>
      <c r="E102" s="12" t="inlineStr">
        <is>
          <t>b353c819-c53e-478d-af2e-5518e2c39ba8</t>
        </is>
      </c>
    </row>
    <row r="103" ht="45" customHeight="1">
      <c r="A103" s="12" t="inlineStr">
        <is>
          <t>Organisation</t>
        </is>
      </c>
      <c r="B103" s="12" t="inlineStr">
        <is>
          <t>Circulatory System</t>
        </is>
      </c>
      <c r="C103" s="13" t="inlineStr">
        <is>
          <t>Human Heart: Structure [BI2.41]</t>
        </is>
      </c>
      <c r="D103" s="12" t="inlineStr">
        <is>
          <t>Identify the blood vessels and chambers of the heart.</t>
        </is>
      </c>
      <c r="E103" s="12" t="inlineStr">
        <is>
          <t>9e7211d1-03d9-453f-a700-78779860222d</t>
        </is>
      </c>
    </row>
    <row r="104" ht="45" customHeight="1">
      <c r="A104" s="12" t="inlineStr">
        <is>
          <t>Organisation</t>
        </is>
      </c>
      <c r="B104" s="12" t="inlineStr">
        <is>
          <t>Circulatory System</t>
        </is>
      </c>
      <c r="C104" s="13" t="inlineStr">
        <is>
          <t>Human Heart: Function [BI2.42]</t>
        </is>
      </c>
      <c r="D104" s="12" t="inlineStr">
        <is>
          <t>Describe blood flow in the heart and the function of each heart structure.</t>
        </is>
      </c>
      <c r="E104" s="12" t="inlineStr">
        <is>
          <t>84f2e60a-0f81-45cf-99c8-9f6f9e4ba63f</t>
        </is>
      </c>
    </row>
    <row r="105" ht="45" customHeight="1">
      <c r="A105" s="12" t="inlineStr">
        <is>
          <t>Organisation</t>
        </is>
      </c>
      <c r="B105" s="12" t="inlineStr">
        <is>
          <t>Circulatory System</t>
        </is>
      </c>
      <c r="C105" s="13" t="inlineStr">
        <is>
          <t>Human Heart: Explaining the Structure [BI2.43]</t>
        </is>
      </c>
      <c r="D105" s="12" t="inlineStr">
        <is>
          <t>Explain the structures and adaptations of the heart.</t>
        </is>
      </c>
      <c r="E105" s="12" t="inlineStr">
        <is>
          <t>69e295a9-d4e8-4d07-bd91-760afee9e067</t>
        </is>
      </c>
    </row>
    <row r="106" ht="45" customHeight="1">
      <c r="A106" s="12" t="inlineStr">
        <is>
          <t>Organisation</t>
        </is>
      </c>
      <c r="B106" s="12" t="inlineStr">
        <is>
          <t>Circulatory System</t>
        </is>
      </c>
      <c r="C106" s="13" t="inlineStr">
        <is>
          <t>Circulatory System: Measuring Heart Rate [BI2.44]</t>
        </is>
      </c>
      <c r="D106" s="12" t="inlineStr">
        <is>
          <t>Describe what causes a pulse and show how it can be used the measure pulse/heart rate.</t>
        </is>
      </c>
      <c r="E106" s="12" t="inlineStr">
        <is>
          <t>d7aa69bb-ad4d-4d10-b5fb-7db4fb411a12</t>
        </is>
      </c>
    </row>
    <row r="107" ht="45" customHeight="1">
      <c r="A107" s="12" t="inlineStr">
        <is>
          <t>Organisation</t>
        </is>
      </c>
      <c r="B107" s="12" t="inlineStr">
        <is>
          <t>Circulatory System</t>
        </is>
      </c>
      <c r="C107" s="13" t="inlineStr">
        <is>
          <t>Human Heart: How the Heart Beats (Natural Pacemaker) [BI2.45]</t>
        </is>
      </c>
      <c r="D107" s="12" t="inlineStr">
        <is>
          <t>Describe what a natural pacemaker is and where it can be found.</t>
        </is>
      </c>
      <c r="E107" s="12" t="inlineStr">
        <is>
          <t>bd3a5725-4416-4bd3-a1c2-3fc2b911101c</t>
        </is>
      </c>
    </row>
    <row r="108" ht="45" customHeight="1">
      <c r="A108" s="12" t="inlineStr">
        <is>
          <t>Organisation</t>
        </is>
      </c>
      <c r="B108" s="12" t="inlineStr">
        <is>
          <t>Circulatory System</t>
        </is>
      </c>
      <c r="C108" s="13" t="inlineStr">
        <is>
          <t>Blood Vessels: Structure &amp; Functions [BI2.46]</t>
        </is>
      </c>
      <c r="D108" s="12" t="inlineStr">
        <is>
          <t>Describe the structure of the different blood vessels and their functions.</t>
        </is>
      </c>
      <c r="E108" s="12" t="inlineStr">
        <is>
          <t>f2924384-9be4-458b-a22a-4075f6ddc076</t>
        </is>
      </c>
    </row>
    <row r="109" ht="45" customHeight="1">
      <c r="A109" s="12" t="inlineStr">
        <is>
          <t>Organisation</t>
        </is>
      </c>
      <c r="B109" s="12" t="inlineStr">
        <is>
          <t>Circulatory System</t>
        </is>
      </c>
      <c r="C109" s="13" t="inlineStr">
        <is>
          <t>Blood Vessels: Explaining the Structure [BI2.47]</t>
        </is>
      </c>
      <c r="D109" s="12" t="inlineStr">
        <is>
          <t>Explain how blood vessels are adapted for their function.</t>
        </is>
      </c>
      <c r="E109" s="12" t="inlineStr">
        <is>
          <t>d18e04d0-7b8b-4b94-a95e-9197847ce052</t>
        </is>
      </c>
    </row>
    <row r="110" ht="45" customHeight="1">
      <c r="A110" s="12" t="inlineStr">
        <is>
          <t>Organisation</t>
        </is>
      </c>
      <c r="B110" s="12" t="inlineStr">
        <is>
          <t>Circulatory System</t>
        </is>
      </c>
      <c r="C110" s="13" t="inlineStr">
        <is>
          <t>Blood Components: Functions [BI2.49]</t>
        </is>
      </c>
      <c r="D110" s="12" t="inlineStr">
        <is>
          <t>Identify the components of blood and list their functions.</t>
        </is>
      </c>
      <c r="E110" s="12" t="inlineStr">
        <is>
          <t>f49b4590-c8b9-4158-bd36-e1c1c076ccef</t>
        </is>
      </c>
    </row>
    <row r="111" ht="45" customHeight="1">
      <c r="A111" s="12" t="inlineStr">
        <is>
          <t>Organisation</t>
        </is>
      </c>
      <c r="B111" s="12" t="inlineStr">
        <is>
          <t>Circulatory System</t>
        </is>
      </c>
      <c r="C111" s="13" t="inlineStr">
        <is>
          <t>Blood Components: Structures [BI2.50]</t>
        </is>
      </c>
      <c r="D111" s="12" t="inlineStr">
        <is>
          <t>Describe the structure of components of blood.</t>
        </is>
      </c>
      <c r="E111" s="12" t="inlineStr">
        <is>
          <t>fa336815-1aa9-475b-8f6c-13439a201f9b</t>
        </is>
      </c>
    </row>
    <row r="112" ht="45" customHeight="1">
      <c r="A112" s="12" t="inlineStr">
        <is>
          <t>Organisation</t>
        </is>
      </c>
      <c r="B112" s="12" t="inlineStr">
        <is>
          <t>Circulatory System</t>
        </is>
      </c>
      <c r="C112" s="13" t="inlineStr">
        <is>
          <t>Blood Components: Explaining the Structures [BI2.51]</t>
        </is>
      </c>
      <c r="D112" s="12" t="inlineStr">
        <is>
          <t>Explain how components of blood are adapted for their functions.</t>
        </is>
      </c>
      <c r="E112" s="12" t="inlineStr">
        <is>
          <t>5a004078-e8e6-4095-bdf8-efba7a050037</t>
        </is>
      </c>
    </row>
    <row r="113" ht="45" customHeight="1">
      <c r="A113" s="12" t="inlineStr">
        <is>
          <t>Organisation</t>
        </is>
      </c>
      <c r="B113" s="12" t="inlineStr">
        <is>
          <t>Circulatory System</t>
        </is>
      </c>
      <c r="C113" s="13" t="inlineStr">
        <is>
          <t>Rate of Blood Flow: Introduction [BI2.95]</t>
        </is>
      </c>
      <c r="D113" s="12" t="inlineStr">
        <is>
          <t>Define rate of blood flow and explain why it is important.</t>
        </is>
      </c>
      <c r="E113" s="12" t="inlineStr">
        <is>
          <t>9c947417-7d59-4c95-8a30-f0d9266b1b76</t>
        </is>
      </c>
    </row>
    <row r="114" ht="45" customHeight="1">
      <c r="A114" s="12" t="inlineStr">
        <is>
          <t>Organisation</t>
        </is>
      </c>
      <c r="B114" s="12" t="inlineStr">
        <is>
          <t>Circulatory System</t>
        </is>
      </c>
      <c r="C114" s="13" t="inlineStr">
        <is>
          <t>Rate of Blood Flow: Calculating I [BI2.52]</t>
        </is>
      </c>
      <c r="D114" s="12" t="inlineStr">
        <is>
          <t>Calculate rate of blood flow. Word problems and no unit conversions.</t>
        </is>
      </c>
      <c r="E114" s="12" t="inlineStr">
        <is>
          <t>b22802a8-a6df-4718-ba92-006b9a487f76</t>
        </is>
      </c>
    </row>
    <row r="115" ht="45" customHeight="1">
      <c r="A115" s="12" t="inlineStr">
        <is>
          <t>Organisation</t>
        </is>
      </c>
      <c r="B115" s="12" t="inlineStr">
        <is>
          <t>Circulatory System</t>
        </is>
      </c>
      <c r="C115" s="13" t="inlineStr">
        <is>
          <t>Rate of Blood Flow: Calculating II [BI2.53]</t>
        </is>
      </c>
      <c r="D115" s="12" t="inlineStr">
        <is>
          <t>Calculate rate of blood flow. Word problems and unit conversions.</t>
        </is>
      </c>
      <c r="E115" s="12" t="inlineStr">
        <is>
          <t>8db75251-75c4-42bc-ae21-d8d956f34edf</t>
        </is>
      </c>
    </row>
    <row r="116" ht="45" customHeight="1">
      <c r="A116" s="12" t="inlineStr">
        <is>
          <t>Organisation</t>
        </is>
      </c>
      <c r="B116" s="12" t="inlineStr">
        <is>
          <t>Circulatory System</t>
        </is>
      </c>
      <c r="C116" s="13" t="inlineStr">
        <is>
          <t>Circulatory System: Describing Data [BI2.48]</t>
        </is>
      </c>
      <c r="D116" s="12" t="inlineStr">
        <is>
          <t>Describe similarities, differences and patterns in data when presented with diagrams, tables or charts.</t>
        </is>
      </c>
      <c r="E116" s="12" t="inlineStr">
        <is>
          <t>23d27148-a3f5-43b5-b350-e41fa9ccf186</t>
        </is>
      </c>
    </row>
    <row r="117" ht="45" customHeight="1">
      <c r="A117" s="12" t="inlineStr">
        <is>
          <t>Organisation</t>
        </is>
      </c>
      <c r="B117" s="12" t="inlineStr">
        <is>
          <t>Circulatory System</t>
        </is>
      </c>
      <c r="C117" s="13" t="inlineStr">
        <is>
          <t>Circulatory System: Interpreting Data [BI2.94]</t>
        </is>
      </c>
      <c r="D117" s="12" t="inlineStr">
        <is>
          <t>Interpret data about the circulatory system from tables and calculate the mean concentration of red blood cells. Convert numbers to standard form.</t>
        </is>
      </c>
      <c r="E117" s="12" t="inlineStr">
        <is>
          <t>b9630caa-fefe-4ffe-a032-a25e934be9f6</t>
        </is>
      </c>
    </row>
    <row r="118" ht="45" customHeight="1">
      <c r="A118" s="12" t="inlineStr">
        <is>
          <t>Organisation</t>
        </is>
      </c>
      <c r="B118" s="12" t="inlineStr">
        <is>
          <t>Health &amp; Non-Communicable Disease</t>
        </is>
      </c>
      <c r="C118" s="13" t="inlineStr">
        <is>
          <t>Diagnostic: Health &amp; Non-Communicable Disease [BI0.014]</t>
        </is>
      </c>
      <c r="D118" s="12" t="inlineStr">
        <is>
          <t>Diagnostic for non-communicable disease, risk factors, causal mechanisms, smoking, alcohol, diet and using data. Does not include the specifics of cardiovascular disease.</t>
        </is>
      </c>
      <c r="E118" s="12" t="inlineStr">
        <is>
          <t>ec9420b4-ba33-4349-b01c-0f42dbb2c7cc</t>
        </is>
      </c>
    </row>
    <row r="119" ht="45" customHeight="1">
      <c r="A119" s="12" t="inlineStr">
        <is>
          <t>Organisation</t>
        </is>
      </c>
      <c r="B119" s="12" t="inlineStr">
        <is>
          <t>Health &amp; Non-Communicable Disease</t>
        </is>
      </c>
      <c r="C119" s="13" t="inlineStr">
        <is>
          <t>Health &amp; Disease [BI2.54]</t>
        </is>
      </c>
      <c r="D119" s="12" t="inlineStr">
        <is>
          <t>Define health, disease, communicable disease and non-communicable disease. Give examples of factors that affect health.</t>
        </is>
      </c>
      <c r="E119" s="12" t="inlineStr">
        <is>
          <t>e348d590-6a8e-4d0f-9802-55f2c5817f9e</t>
        </is>
      </c>
    </row>
    <row r="120" ht="45" customHeight="1">
      <c r="A120" s="12" t="inlineStr">
        <is>
          <t>Organisation</t>
        </is>
      </c>
      <c r="B120" s="12" t="inlineStr">
        <is>
          <t>Health &amp; Non-Communicable Disease</t>
        </is>
      </c>
      <c r="C120" s="13" t="inlineStr">
        <is>
          <t>Risk Factors &amp; Causal Mechanisms [BI2.55]</t>
        </is>
      </c>
      <c r="D120" s="12" t="inlineStr">
        <is>
          <t>Define risk factor, causal mechanism, causation and correlation. Give some general examples.</t>
        </is>
      </c>
      <c r="E120" s="12" t="inlineStr">
        <is>
          <t>18d22704-067e-40d0-91cc-366a311296a4</t>
        </is>
      </c>
    </row>
    <row r="121" ht="45" customHeight="1">
      <c r="A121" s="12" t="inlineStr">
        <is>
          <t>Organisation</t>
        </is>
      </c>
      <c r="B121" s="12" t="inlineStr">
        <is>
          <t>Health &amp; Non-Communicable Disease</t>
        </is>
      </c>
      <c r="C121" s="13" t="inlineStr">
        <is>
          <t>Disease Interactions [BI2.56]</t>
        </is>
      </c>
      <c r="D121" s="12" t="inlineStr">
        <is>
          <t>Give examples of disease interactions.</t>
        </is>
      </c>
      <c r="E121" s="12" t="inlineStr">
        <is>
          <t>d977ffda-65ec-4392-9803-1f0f2d8921c3</t>
        </is>
      </c>
    </row>
    <row r="122" ht="45" customHeight="1">
      <c r="A122" s="12" t="inlineStr">
        <is>
          <t>Organisation</t>
        </is>
      </c>
      <c r="B122" s="12" t="inlineStr">
        <is>
          <t>Health &amp; Non-Communicable Disease</t>
        </is>
      </c>
      <c r="C122" s="13" t="inlineStr">
        <is>
          <t>The Costs of Non-Communicable Disease [BI2.57]</t>
        </is>
      </c>
      <c r="D122" s="12" t="inlineStr">
        <is>
          <t>Describe the human and financial cost of non-communicable disease to an individual, a local community, a nation or globally.</t>
        </is>
      </c>
      <c r="E122" s="12" t="inlineStr">
        <is>
          <t>58f818e6-3ae5-4cc9-b876-3120e36d40e8</t>
        </is>
      </c>
    </row>
    <row r="123" ht="45" customHeight="1">
      <c r="A123" s="12" t="inlineStr">
        <is>
          <t>Organisation</t>
        </is>
      </c>
      <c r="B123" s="12" t="inlineStr">
        <is>
          <t>Health &amp; Non-Communicable Disease</t>
        </is>
      </c>
      <c r="C123" s="13" t="inlineStr">
        <is>
          <t>Smoking &amp; Disease [BI2.58]</t>
        </is>
      </c>
      <c r="D123" s="12" t="inlineStr">
        <is>
          <t>Describe the effect of smoking on the incidence of non-communicable disease.</t>
        </is>
      </c>
      <c r="E123" s="12" t="inlineStr">
        <is>
          <t>3354e963-0b13-4cdc-a879-bdcc78a0c3c8</t>
        </is>
      </c>
    </row>
    <row r="124" ht="45" customHeight="1">
      <c r="A124" s="12" t="inlineStr">
        <is>
          <t>Organisation</t>
        </is>
      </c>
      <c r="B124" s="12" t="inlineStr">
        <is>
          <t>Health &amp; Non-Communicable Disease</t>
        </is>
      </c>
      <c r="C124" s="13" t="inlineStr">
        <is>
          <t>Alcohol &amp; Disease [BI2.59]</t>
        </is>
      </c>
      <c r="D124" s="12" t="inlineStr">
        <is>
          <t>Describe the effect of drinking alcohol on the incidence of non-communicable disease.</t>
        </is>
      </c>
      <c r="E124" s="12" t="inlineStr">
        <is>
          <t>6a592ba4-1764-4cee-8bbc-ea9c4c3b823e</t>
        </is>
      </c>
    </row>
    <row r="125" ht="45" customHeight="1">
      <c r="A125" s="12" t="inlineStr">
        <is>
          <t>Organisation</t>
        </is>
      </c>
      <c r="B125" s="12" t="inlineStr">
        <is>
          <t>Health &amp; Non-Communicable Disease</t>
        </is>
      </c>
      <c r="C125" s="13" t="inlineStr">
        <is>
          <t>Diet, Exercise, Obesity &amp; Disease [BI2.60]</t>
        </is>
      </c>
      <c r="D125" s="12" t="inlineStr">
        <is>
          <t>Describe the effect of diet, exercise and obesity on the incidence of non-communicable disease.</t>
        </is>
      </c>
      <c r="E125" s="12" t="inlineStr">
        <is>
          <t>74e6d29e-eb35-4acf-9d1f-f2e74ca99ca9</t>
        </is>
      </c>
    </row>
    <row r="126" ht="45" customHeight="1">
      <c r="A126" s="12" t="inlineStr">
        <is>
          <t>Organisation</t>
        </is>
      </c>
      <c r="B126" s="12" t="inlineStr">
        <is>
          <t>Health &amp; Non-Communicable Disease</t>
        </is>
      </c>
      <c r="C126" s="13" t="inlineStr">
        <is>
          <t>Benign &amp; Malignant Tumours [BI2.61]</t>
        </is>
      </c>
      <c r="D126" s="12" t="inlineStr">
        <is>
          <t>Describe the changes in cells that can lead to tumour growth, describe the characteristics of benign and malignant tumours and give risk factors for developing cancers.</t>
        </is>
      </c>
      <c r="E126" s="12" t="inlineStr">
        <is>
          <t>b21e1c71-d373-4f75-9528-f62e7590eb2e</t>
        </is>
      </c>
    </row>
    <row r="127" ht="45" customHeight="1">
      <c r="A127" s="12" t="inlineStr">
        <is>
          <t>Organisation</t>
        </is>
      </c>
      <c r="B127" s="12" t="inlineStr">
        <is>
          <t>Health &amp; Non-Communicable Disease</t>
        </is>
      </c>
      <c r="C127" s="13" t="inlineStr">
        <is>
          <t>Studying Disease [BI2.62]</t>
        </is>
      </c>
      <c r="D127" s="12" t="inlineStr">
        <is>
          <t>Extract &amp; interpret information about disease and risk factors from charts, graphs and tables.</t>
        </is>
      </c>
      <c r="E127" s="12" t="inlineStr">
        <is>
          <t>dc4d7da1-fbcd-4ca7-91de-b229edb7aeae</t>
        </is>
      </c>
    </row>
    <row r="128" ht="45" customHeight="1">
      <c r="A128" s="12" t="inlineStr">
        <is>
          <t>Organisation</t>
        </is>
      </c>
      <c r="B128" s="12" t="inlineStr">
        <is>
          <t>Cardiovascular Disease</t>
        </is>
      </c>
      <c r="C128" s="13" t="inlineStr">
        <is>
          <t>Diagnostic: Cardiovascular Disease [BI0.015]</t>
        </is>
      </c>
      <c r="D128" s="12" t="inlineStr">
        <is>
          <t>Diagnostic for heart failure, stroke, coronary heart disease &amp; heart attacks.</t>
        </is>
      </c>
      <c r="E128" s="12" t="inlineStr">
        <is>
          <t>d8a95bb9-5343-4913-93c8-2bd6c4b62794</t>
        </is>
      </c>
    </row>
    <row r="129" ht="45" customHeight="1">
      <c r="A129" s="12" t="inlineStr">
        <is>
          <t>Organisation</t>
        </is>
      </c>
      <c r="B129" s="12" t="inlineStr">
        <is>
          <t>Cardiovascular Disease</t>
        </is>
      </c>
      <c r="C129" s="13" t="inlineStr">
        <is>
          <t>Cardiovascular Disease [BI2.63]</t>
        </is>
      </c>
      <c r="D129" s="12" t="inlineStr">
        <is>
          <t>Describe cardiovascular disease and give examples (such as CHD).</t>
        </is>
      </c>
      <c r="E129" s="12" t="inlineStr">
        <is>
          <t>e51cf173-e1aa-4aa6-9406-d08b9d422916</t>
        </is>
      </c>
    </row>
    <row r="130" ht="45" customHeight="1">
      <c r="A130" s="12" t="inlineStr">
        <is>
          <t>Organisation</t>
        </is>
      </c>
      <c r="B130" s="12" t="inlineStr">
        <is>
          <t>Cardiovascular Disease</t>
        </is>
      </c>
      <c r="C130" s="13" t="inlineStr">
        <is>
          <t>Heart Failure [BI2.64]</t>
        </is>
      </c>
      <c r="D130" s="12" t="inlineStr">
        <is>
          <t>Define heart failure and describe what happens when the heart fails.</t>
        </is>
      </c>
      <c r="E130" s="12" t="inlineStr">
        <is>
          <t>aa92a370-3b45-40a9-bd92-10ad708191ff</t>
        </is>
      </c>
    </row>
    <row r="131" ht="45" customHeight="1">
      <c r="A131" s="12" t="inlineStr">
        <is>
          <t>Organisation</t>
        </is>
      </c>
      <c r="B131" s="12" t="inlineStr">
        <is>
          <t>Cardiovascular Disease</t>
        </is>
      </c>
      <c r="C131" s="13" t="inlineStr">
        <is>
          <t>Coronary Heart Disease [BI2.65]</t>
        </is>
      </c>
      <c r="D131" s="12" t="inlineStr">
        <is>
          <t>Describe coronary heart disease, give risk factors and explain how it can lead to a heart attack.</t>
        </is>
      </c>
      <c r="E131" s="12" t="inlineStr">
        <is>
          <t>420681d7-2284-4008-99f6-2e461b80c5e7</t>
        </is>
      </c>
    </row>
    <row r="132" ht="45" customHeight="1">
      <c r="A132" s="12" t="inlineStr">
        <is>
          <t>Organisation</t>
        </is>
      </c>
      <c r="B132" s="12" t="inlineStr">
        <is>
          <t>Cardiovascular Disease</t>
        </is>
      </c>
      <c r="C132" s="13" t="inlineStr">
        <is>
          <t>Heart Attacks [BI2.66]</t>
        </is>
      </c>
      <c r="D132" s="12" t="inlineStr">
        <is>
          <t>Explain what happens during a heart attack using aerobic respiration. Give possible causes of heart attacks and how to reduce the risks.</t>
        </is>
      </c>
      <c r="E132" s="12" t="inlineStr">
        <is>
          <t>e28ae17e-52b9-41bf-ad6b-80639612f0b9</t>
        </is>
      </c>
    </row>
    <row r="133" ht="45" customHeight="1">
      <c r="A133" s="12" t="inlineStr">
        <is>
          <t>Organisation</t>
        </is>
      </c>
      <c r="B133" s="12" t="inlineStr">
        <is>
          <t>Treating Cardiovascular Disease</t>
        </is>
      </c>
      <c r="C133" s="13" t="inlineStr">
        <is>
          <t>Diagnostic: Treating Cardiovascular Disease [BI0.016]</t>
        </is>
      </c>
      <c r="D133" s="12" t="inlineStr">
        <is>
          <t>Diagnostic for artificial pacemakers, stents, CABGs, statins, replacing heart valves, heart transplants and artificial hearts.</t>
        </is>
      </c>
      <c r="E133" s="12" t="inlineStr">
        <is>
          <t>f2f01e2f-6f33-42c9-891d-d11af4fdf033</t>
        </is>
      </c>
    </row>
    <row r="134" ht="45" customHeight="1">
      <c r="A134" s="12" t="inlineStr">
        <is>
          <t>Organisation</t>
        </is>
      </c>
      <c r="B134" s="12" t="inlineStr">
        <is>
          <t>Treating Cardiovascular Disease</t>
        </is>
      </c>
      <c r="C134" s="13" t="inlineStr">
        <is>
          <t>Artificial Pacemakers [BI2.67]</t>
        </is>
      </c>
      <c r="D134" s="12" t="inlineStr">
        <is>
          <t>Describe artificial pacemakers and explain how they function.</t>
        </is>
      </c>
      <c r="E134" s="12" t="inlineStr">
        <is>
          <t>9dcea005-8e5d-4864-a4e9-a606ea0f3b9d</t>
        </is>
      </c>
    </row>
    <row r="135" ht="45" customHeight="1">
      <c r="A135" s="12" t="inlineStr">
        <is>
          <t>Organisation</t>
        </is>
      </c>
      <c r="B135" s="12" t="inlineStr">
        <is>
          <t>Treating Cardiovascular Disease</t>
        </is>
      </c>
      <c r="C135" s="13" t="inlineStr">
        <is>
          <t>Stents [BI2.68]</t>
        </is>
      </c>
      <c r="D135" s="12" t="inlineStr">
        <is>
          <t>Describe the purpose and the fitting of stents. Give some benefits and risks of the surgery.</t>
        </is>
      </c>
      <c r="E135" s="12" t="inlineStr">
        <is>
          <t>7c426450-37d0-4a3e-b8f9-84ee3477b134</t>
        </is>
      </c>
    </row>
    <row r="136" ht="45" customHeight="1">
      <c r="A136" s="12" t="inlineStr">
        <is>
          <t>Organisation</t>
        </is>
      </c>
      <c r="B136" s="12" t="inlineStr">
        <is>
          <t>Treating Cardiovascular Disease</t>
        </is>
      </c>
      <c r="C136" s="13" t="inlineStr">
        <is>
          <t>Coronary Artery Bypass [BI2.69]</t>
        </is>
      </c>
      <c r="D136" s="12" t="inlineStr">
        <is>
          <t>Describe the purpose and the fitting of bypass vessel grafts. Give some benefits and risks of the surgery.</t>
        </is>
      </c>
      <c r="E136" s="12" t="inlineStr">
        <is>
          <t>717b5f7c-582c-45e9-8b9c-d0f33fba90b5</t>
        </is>
      </c>
    </row>
    <row r="137" ht="45" customHeight="1">
      <c r="A137" s="12" t="inlineStr">
        <is>
          <t>Organisation</t>
        </is>
      </c>
      <c r="B137" s="12" t="inlineStr">
        <is>
          <t>Treating Cardiovascular Disease</t>
        </is>
      </c>
      <c r="C137" s="13" t="inlineStr">
        <is>
          <t>Cholesterol &amp; Statins [BI2.70]</t>
        </is>
      </c>
      <c r="D137" s="12" t="inlineStr">
        <is>
          <t>Describe cholesterol as a lipid, give the risks of high cholesterol and lifestyle factors that raise/lower blood cholesterol.</t>
        </is>
      </c>
      <c r="E137" s="12" t="inlineStr">
        <is>
          <t>31ba2578-55c2-417b-a7d3-c7fb416fa6bd</t>
        </is>
      </c>
    </row>
    <row r="138" ht="45" customHeight="1">
      <c r="A138" s="12" t="inlineStr">
        <is>
          <t>Organisation</t>
        </is>
      </c>
      <c r="B138" s="12" t="inlineStr">
        <is>
          <t>Treating Cardiovascular Disease</t>
        </is>
      </c>
      <c r="C138" s="13" t="inlineStr">
        <is>
          <t>Faulty Heart Valves &amp; Replacing Them [BI2.71]</t>
        </is>
      </c>
      <c r="D138" s="12" t="inlineStr">
        <is>
          <t>Describe the purpose and fitting of replacement heart valves. Compare natural tissue valves with prostheses. Give some benefits and risks of the surgery.</t>
        </is>
      </c>
      <c r="E138" s="12" t="inlineStr">
        <is>
          <t>d5e2173f-3a52-449a-9a45-c8bbdf68ea01</t>
        </is>
      </c>
    </row>
    <row r="139" ht="45" customHeight="1">
      <c r="A139" s="12" t="inlineStr">
        <is>
          <t>Organisation</t>
        </is>
      </c>
      <c r="B139" s="12" t="inlineStr">
        <is>
          <t>Treating Cardiovascular Disease</t>
        </is>
      </c>
      <c r="C139" s="13" t="inlineStr">
        <is>
          <t>Heart Transplants [BI2.72]</t>
        </is>
      </c>
      <c r="D139" s="12" t="inlineStr">
        <is>
          <t>Describe the purpose and the fitting of heart and heart-lung transplants. Give some benefits and risks of the surgery.</t>
        </is>
      </c>
      <c r="E139" s="12" t="inlineStr">
        <is>
          <t>8cf11505-3a32-4915-98c0-4768d0ecfede</t>
        </is>
      </c>
    </row>
    <row r="140" ht="45" customHeight="1">
      <c r="A140" s="12" t="inlineStr">
        <is>
          <t>Organisation</t>
        </is>
      </c>
      <c r="B140" s="12" t="inlineStr">
        <is>
          <t>Treating Cardiovascular Disease</t>
        </is>
      </c>
      <c r="C140" s="13" t="inlineStr">
        <is>
          <t>Artificial Hearts [BI2.73]</t>
        </is>
      </c>
      <c r="D140" s="12" t="inlineStr">
        <is>
          <t>Describe the purpose and the fitting of artificial. Give some benefits and risks of the surgery and of using prostheses.</t>
        </is>
      </c>
      <c r="E140" s="12" t="inlineStr">
        <is>
          <t>2951a38e-3f60-4813-b1ca-66da0a94666a</t>
        </is>
      </c>
    </row>
    <row r="141" ht="45" customHeight="1">
      <c r="A141" s="12" t="inlineStr">
        <is>
          <t>Organisation</t>
        </is>
      </c>
      <c r="B141" s="12" t="inlineStr">
        <is>
          <t>Treating Cardiovascular Disease</t>
        </is>
      </c>
      <c r="C141" s="13" t="inlineStr">
        <is>
          <t>Treating Heart Disease: A Summary [BI2.74]</t>
        </is>
      </c>
      <c r="D141" s="12" t="inlineStr">
        <is>
          <t>Identify and compare heart disease treatments. Assumes prior knowledge of heart pathologies and treatments.</t>
        </is>
      </c>
      <c r="E141" s="12" t="inlineStr">
        <is>
          <t>b0cb57dd-731f-4a38-a32a-b55e4812de0d</t>
        </is>
      </c>
    </row>
    <row r="142" ht="45" customHeight="1">
      <c r="A142" s="12" t="inlineStr">
        <is>
          <t>Organisation</t>
        </is>
      </c>
      <c r="B142" s="12" t="inlineStr">
        <is>
          <t>Plant Anatomy</t>
        </is>
      </c>
      <c r="C142" s="13" t="inlineStr">
        <is>
          <t>Diagnostic: Plant Anatomy [BI0.017]</t>
        </is>
      </c>
      <c r="D142" s="12" t="inlineStr">
        <is>
          <t>Diagnostic for plant tissues, organs and organ systems. Includes gas exchange in plants, stomata and absorbing water in the roots.</t>
        </is>
      </c>
      <c r="E142" s="12" t="inlineStr">
        <is>
          <t>78a118ff-d31b-41c0-8b1e-84e6f7368d2c</t>
        </is>
      </c>
    </row>
    <row r="143" ht="45" customHeight="1">
      <c r="A143" s="12" t="inlineStr">
        <is>
          <t>Organisation</t>
        </is>
      </c>
      <c r="B143" s="12" t="inlineStr">
        <is>
          <t>Plant Anatomy</t>
        </is>
      </c>
      <c r="C143" s="13" t="inlineStr">
        <is>
          <t>Plant Organs &amp; Organ Systems [BI2.75]</t>
        </is>
      </c>
      <c r="D143" s="12" t="inlineStr">
        <is>
          <t>Give a definition of a cell, tissue, organ, organ system and organism. Identify plant organs and describe the system for transporting substances around the plant.</t>
        </is>
      </c>
      <c r="E143" s="12" t="inlineStr">
        <is>
          <t>e5ffa5a1-7753-43a1-a701-2950955feab4</t>
        </is>
      </c>
    </row>
    <row r="144" ht="45" customHeight="1">
      <c r="A144" s="12" t="inlineStr">
        <is>
          <t>Organisation</t>
        </is>
      </c>
      <c r="B144" s="12" t="inlineStr">
        <is>
          <t>Plant Anatomy</t>
        </is>
      </c>
      <c r="C144" s="13" t="inlineStr">
        <is>
          <t>Describing the Structure &amp; Function of Plant Tissues [BI2.76]</t>
        </is>
      </c>
      <c r="D144" s="12" t="inlineStr">
        <is>
          <t>Describe the structure of different plant tissues and give their functions.</t>
        </is>
      </c>
      <c r="E144" s="12" t="inlineStr">
        <is>
          <t>8a41158d-e325-47a7-aa56-b4a890066092</t>
        </is>
      </c>
    </row>
    <row r="145" ht="45" customHeight="1">
      <c r="A145" s="12" t="inlineStr">
        <is>
          <t>Organisation</t>
        </is>
      </c>
      <c r="B145" s="12" t="inlineStr">
        <is>
          <t>Plant Anatomy</t>
        </is>
      </c>
      <c r="C145" s="13" t="inlineStr">
        <is>
          <t>Explaining the Structure of Plant Tissues [BI2.77]</t>
        </is>
      </c>
      <c r="D145" s="12" t="inlineStr">
        <is>
          <t>Explain how plant tissues are adapted for their functions.</t>
        </is>
      </c>
      <c r="E145" s="12" t="inlineStr">
        <is>
          <t>35af4f90-16fa-414c-a516-820673bfbb45</t>
        </is>
      </c>
    </row>
    <row r="146" ht="45" customHeight="1">
      <c r="A146" s="12" t="inlineStr">
        <is>
          <t>Organisation</t>
        </is>
      </c>
      <c r="B146" s="12" t="inlineStr">
        <is>
          <t>Plant Anatomy</t>
        </is>
      </c>
      <c r="C146" s="13" t="inlineStr">
        <is>
          <t>Gas Exchange in Plants [BI2.78]</t>
        </is>
      </c>
      <c r="D146" s="12" t="inlineStr">
        <is>
          <t>Describe how gases are exchanged in plants, the leaf adaptations and how leaves compare to lungs. Explain the net movement of gases in the daylight compared to night.</t>
        </is>
      </c>
      <c r="E146" s="12" t="inlineStr">
        <is>
          <t>e3e53164-81f2-4e95-8704-015070826f60</t>
        </is>
      </c>
    </row>
    <row r="147" ht="45" customHeight="1">
      <c r="A147" s="12" t="inlineStr">
        <is>
          <t>Organisation</t>
        </is>
      </c>
      <c r="B147" s="12" t="inlineStr">
        <is>
          <t>Plant Anatomy</t>
        </is>
      </c>
      <c r="C147" s="13" t="inlineStr">
        <is>
          <t>Estimating the Surface Area of a Leaf [BI2.79]</t>
        </is>
      </c>
      <c r="D147" s="12" t="inlineStr">
        <is>
          <t>Use squared paper to estimate the surface area of a leaf.</t>
        </is>
      </c>
      <c r="E147" s="12" t="inlineStr">
        <is>
          <t>76412564-2c0a-46b9-a781-988f15480337</t>
        </is>
      </c>
    </row>
    <row r="148" ht="45" customHeight="1">
      <c r="A148" s="12" t="inlineStr">
        <is>
          <t>Organisation</t>
        </is>
      </c>
      <c r="B148" s="12" t="inlineStr">
        <is>
          <t>Plant Anatomy</t>
        </is>
      </c>
      <c r="C148" s="13" t="inlineStr">
        <is>
          <t>Investigating Stomata [BI2.80]</t>
        </is>
      </c>
      <c r="D148" s="12" t="inlineStr">
        <is>
          <t>Investigate the number of stomata using nail varnish or by peeling the epidermis. Assumes prior knowledge of using a microscope.</t>
        </is>
      </c>
      <c r="E148" s="12" t="inlineStr">
        <is>
          <t>aa3332ca-1c8c-4175-8556-f0458f613f01</t>
        </is>
      </c>
    </row>
    <row r="149" ht="45" customHeight="1">
      <c r="A149" s="12" t="inlineStr">
        <is>
          <t>Organisation</t>
        </is>
      </c>
      <c r="B149" s="12" t="inlineStr">
        <is>
          <t>Plant Anatomy</t>
        </is>
      </c>
      <c r="C149" s="13" t="inlineStr">
        <is>
          <t>Stomata Calculations &amp; Estimations [BI2.81]</t>
        </is>
      </c>
      <c r="D149" s="12" t="inlineStr">
        <is>
          <t>Estimate the number of stomata found on a leaf. Use calculations to compare the number of stomata on different leaves, or between the surface and underside of leaves.</t>
        </is>
      </c>
      <c r="E149" s="12" t="inlineStr">
        <is>
          <t>8fb20aba-a5de-4063-be76-1a3c39a4fc1c</t>
        </is>
      </c>
    </row>
    <row r="150" ht="45" customHeight="1">
      <c r="A150" s="12" t="inlineStr">
        <is>
          <t>Organisation</t>
        </is>
      </c>
      <c r="B150" s="12" t="inlineStr">
        <is>
          <t>Plant Anatomy</t>
        </is>
      </c>
      <c r="C150" s="13" t="inlineStr">
        <is>
          <t>Plant Roots: Absorbing Water &amp; Minerals [BI2.82]</t>
        </is>
      </c>
      <c r="D150" s="12" t="inlineStr">
        <is>
          <t>Describe and explain how plants absorb water and minerals. Give adaptations of root cells that maximise the rate of absorption.</t>
        </is>
      </c>
      <c r="E150" s="12" t="inlineStr">
        <is>
          <t>db32d7ac-eae9-4c47-8469-1e1b82f7b4d2</t>
        </is>
      </c>
    </row>
    <row r="151" ht="45" customHeight="1">
      <c r="A151" s="12" t="inlineStr">
        <is>
          <t>Organisation</t>
        </is>
      </c>
      <c r="B151" s="12" t="inlineStr">
        <is>
          <t>Transpiration &amp; Translocation</t>
        </is>
      </c>
      <c r="C151" s="13" t="inlineStr">
        <is>
          <t>Diagnostic: Transpiration &amp; Translocation [BI0.018]</t>
        </is>
      </c>
      <c r="D151" s="12" t="inlineStr">
        <is>
          <t>Diagnostic for transpiration and translocation.</t>
        </is>
      </c>
      <c r="E151" s="12" t="inlineStr">
        <is>
          <t>06844bea-7070-4a13-a245-7e3488f0fadd</t>
        </is>
      </c>
    </row>
    <row r="152" ht="45" customHeight="1">
      <c r="A152" s="12" t="inlineStr">
        <is>
          <t>Organisation</t>
        </is>
      </c>
      <c r="B152" s="12" t="inlineStr">
        <is>
          <t>Transpiration &amp; Translocation</t>
        </is>
      </c>
      <c r="C152" s="13" t="inlineStr">
        <is>
          <t>Transpiration [BI2.83]</t>
        </is>
      </c>
      <c r="D152" s="12" t="inlineStr">
        <is>
          <t>Describe transpiration and the transpiration stream.</t>
        </is>
      </c>
      <c r="E152" s="12" t="inlineStr">
        <is>
          <t>42e7b4ce-ec14-4b2b-8118-780f5fc0c66a</t>
        </is>
      </c>
    </row>
    <row r="153" ht="45" customHeight="1">
      <c r="A153" s="12" t="inlineStr">
        <is>
          <t>Organisation</t>
        </is>
      </c>
      <c r="B153" s="12" t="inlineStr">
        <is>
          <t>Transpiration &amp; Translocation</t>
        </is>
      </c>
      <c r="C153" s="13" t="inlineStr">
        <is>
          <t>Transpiration: Factors Affecting the Rate [BI2.84]</t>
        </is>
      </c>
      <c r="D153" s="12" t="inlineStr">
        <is>
          <t>State which factors increase the rate of transpiration and which decrease it.</t>
        </is>
      </c>
      <c r="E153" s="12" t="inlineStr">
        <is>
          <t>7715dc3c-134b-4f2b-afb9-c822d6d46104</t>
        </is>
      </c>
    </row>
    <row r="154" ht="45" customHeight="1">
      <c r="A154" s="12" t="inlineStr">
        <is>
          <t>Organisation</t>
        </is>
      </c>
      <c r="B154" s="12" t="inlineStr">
        <is>
          <t>Transpiration &amp; Translocation</t>
        </is>
      </c>
      <c r="C154" s="13" t="inlineStr">
        <is>
          <t>Transpiration: Explaining Effects [BI2.85]</t>
        </is>
      </c>
      <c r="D154" s="12" t="inlineStr">
        <is>
          <t>Explain why some factors increase the rate of transpiration and some decrease it.</t>
        </is>
      </c>
      <c r="E154" s="12" t="inlineStr">
        <is>
          <t>97d506fd-70ef-4e4e-b14f-2c7abf956935</t>
        </is>
      </c>
    </row>
    <row r="155" ht="45" customHeight="1">
      <c r="A155" s="12" t="inlineStr">
        <is>
          <t>Organisation</t>
        </is>
      </c>
      <c r="B155" s="12" t="inlineStr">
        <is>
          <t>Transpiration &amp; Translocation</t>
        </is>
      </c>
      <c r="C155" s="13" t="inlineStr">
        <is>
          <t>Practical: Investigating Transpiration [BI2.86]</t>
        </is>
      </c>
      <c r="D155" s="12" t="inlineStr">
        <is>
          <t>Describe the use of a potometer. Requires knowledge of transpiration.</t>
        </is>
      </c>
      <c r="E155" s="12" t="inlineStr">
        <is>
          <t>50c0dbc0-cde2-4461-877b-5d12c29185ec</t>
        </is>
      </c>
    </row>
    <row r="156" ht="45" customHeight="1">
      <c r="A156" s="12" t="inlineStr">
        <is>
          <t>Organisation</t>
        </is>
      </c>
      <c r="B156" s="12" t="inlineStr">
        <is>
          <t>Transpiration &amp; Translocation</t>
        </is>
      </c>
      <c r="C156" s="13" t="inlineStr">
        <is>
          <t>Transpiration: Calculating the Rate [BI2.87]</t>
        </is>
      </c>
      <c r="D156" s="12" t="inlineStr">
        <is>
          <t>Calculate the rate of transpiration from tables and graphs. Includes unit conversions.</t>
        </is>
      </c>
      <c r="E156" s="12" t="inlineStr">
        <is>
          <t>8fa8673b-6505-4a9a-b1fe-05f027cfb26c</t>
        </is>
      </c>
    </row>
    <row r="157" ht="45" customHeight="1">
      <c r="A157" s="12" t="inlineStr">
        <is>
          <t>Organisation</t>
        </is>
      </c>
      <c r="B157" s="12" t="inlineStr">
        <is>
          <t>Transpiration &amp; Translocation</t>
        </is>
      </c>
      <c r="C157" s="13" t="inlineStr">
        <is>
          <t>Interpreting Stomata &amp; Transpiration Data I [BI2.88]</t>
        </is>
      </c>
      <c r="D157" s="12" t="inlineStr">
        <is>
          <t>Interpret more simple data sets in terms of factors affecting transpiration. Requires previous knowledge of how and why various factors affect transpiration.</t>
        </is>
      </c>
      <c r="E157" s="12" t="inlineStr">
        <is>
          <t>093f3fcb-1419-4eb5-bc22-e89c88216836</t>
        </is>
      </c>
    </row>
    <row r="158" ht="45" customHeight="1">
      <c r="A158" s="12" t="inlineStr">
        <is>
          <t>Organisation</t>
        </is>
      </c>
      <c r="B158" s="12" t="inlineStr">
        <is>
          <t>Transpiration &amp; Translocation</t>
        </is>
      </c>
      <c r="C158" s="13" t="inlineStr">
        <is>
          <t>Interpreting Stomata &amp; Transpiration Data II [BI2.89]</t>
        </is>
      </c>
      <c r="D158" s="12" t="inlineStr">
        <is>
          <t>Interpret more complex data sets in terms of factors affecting transpiration. Requires previous knowledge of how and why various factors affect transpiration.</t>
        </is>
      </c>
      <c r="E158" s="12" t="inlineStr">
        <is>
          <t>ef73f839-f1b2-4230-b2e4-c3c36ea6d1ca</t>
        </is>
      </c>
    </row>
    <row r="159" ht="45" customHeight="1">
      <c r="A159" s="12" t="inlineStr">
        <is>
          <t>Organisation</t>
        </is>
      </c>
      <c r="B159" s="12" t="inlineStr">
        <is>
          <t>Transpiration &amp; Translocation</t>
        </is>
      </c>
      <c r="C159" s="13" t="inlineStr">
        <is>
          <t>Translocation [BI2.90]</t>
        </is>
      </c>
      <c r="D159" s="12" t="inlineStr">
        <is>
          <t>Describe how sugars are transported in plants.</t>
        </is>
      </c>
      <c r="E159" s="12" t="inlineStr">
        <is>
          <t>6d27faac-fadc-4d47-858e-4a3a9b684e73</t>
        </is>
      </c>
    </row>
    <row r="160" ht="45" customHeight="1">
      <c r="A160" s="12" t="inlineStr">
        <is>
          <t>Organisation</t>
        </is>
      </c>
      <c r="B160" s="12" t="inlineStr">
        <is>
          <t>Transpiration &amp; Translocation</t>
        </is>
      </c>
      <c r="C160" s="13" t="inlineStr">
        <is>
          <t>Comparing Transpiration &amp; Translocation [BI2.91]</t>
        </is>
      </c>
      <c r="D160" s="12" t="inlineStr">
        <is>
          <t>Compare the function of xylem and phloem. Requires previous knowledge of the structure of the tissues, transpiration and translocation.</t>
        </is>
      </c>
      <c r="E160" s="12" t="inlineStr">
        <is>
          <t>4653a14a-fdf2-4f0a-a694-07616adfa838</t>
        </is>
      </c>
    </row>
    <row r="161" ht="45" customHeight="1">
      <c r="A161" s="12" t="inlineStr">
        <is>
          <t>Organisation</t>
        </is>
      </c>
      <c r="B161" s="12" t="inlineStr">
        <is>
          <t>Topic Review A</t>
        </is>
      </c>
      <c r="C161" s="13" t="inlineStr">
        <is>
          <t>Topic 2 Review: Organisation - Set A [BI2.92]</t>
        </is>
      </c>
      <c r="D161" s="12" t="inlineStr">
        <is>
          <t>Biology Topic 2 Review for Combined Science AQA Trilogy and GCSE Biology.</t>
        </is>
      </c>
      <c r="E161" s="12" t="inlineStr">
        <is>
          <t>7b056865-9f2c-4579-a0ec-75aa38aa843b</t>
        </is>
      </c>
    </row>
    <row r="162" ht="45" customHeight="1">
      <c r="A162" s="12" t="inlineStr">
        <is>
          <t>Organisation</t>
        </is>
      </c>
      <c r="B162" s="12" t="inlineStr">
        <is>
          <t>Topic Review B</t>
        </is>
      </c>
      <c r="C162" s="13" t="inlineStr">
        <is>
          <t>Topic 2 Review: Organisation - Set B [BI2.93]</t>
        </is>
      </c>
      <c r="D162" s="12" t="inlineStr">
        <is>
          <t>Biology Topic 2 Review for Combined Science AQA Trilogy and GCSE Biology.</t>
        </is>
      </c>
      <c r="E162" s="12" t="inlineStr">
        <is>
          <t>f8b19679-2ff5-4254-af87-53a91bae5ca1</t>
        </is>
      </c>
    </row>
    <row r="163" ht="45" customHeight="1">
      <c r="A163" s="12" t="inlineStr">
        <is>
          <t>Infection &amp; Response</t>
        </is>
      </c>
      <c r="B163" s="12" t="inlineStr">
        <is>
          <t>Spread of Communicable Disease</t>
        </is>
      </c>
      <c r="C163" s="13" t="inlineStr">
        <is>
          <t>Diagnostic: Spread of Communicable Disease [BI0.019]</t>
        </is>
      </c>
      <c r="D163" s="12" t="inlineStr">
        <is>
          <t>Diagnostic for the spread and controlling the spread of communicable disease.</t>
        </is>
      </c>
      <c r="E163" s="12" t="inlineStr">
        <is>
          <t>f4068350-a86a-4fdf-ac3d-98d33c5c1f47</t>
        </is>
      </c>
    </row>
    <row r="164" ht="45" customHeight="1">
      <c r="A164" s="12" t="inlineStr">
        <is>
          <t>Infection &amp; Response</t>
        </is>
      </c>
      <c r="B164" s="12" t="inlineStr">
        <is>
          <t>Spread of Communicable Disease</t>
        </is>
      </c>
      <c r="C164" s="13" t="inlineStr">
        <is>
          <t>Introduction to Pathogens [BI3.01]</t>
        </is>
      </c>
      <c r="D164" s="12" t="inlineStr">
        <is>
          <t>Define 'pathogen', give viruses, bacteria, protists and fungi as examples of pathogens and identify them from images or diagrams.</t>
        </is>
      </c>
      <c r="E164" s="12" t="inlineStr">
        <is>
          <t>c88c96d8-4ec1-4b75-9335-42e0811bf09b</t>
        </is>
      </c>
    </row>
    <row r="165" ht="45" customHeight="1">
      <c r="A165" s="12" t="inlineStr">
        <is>
          <t>Infection &amp; Response</t>
        </is>
      </c>
      <c r="B165" s="12" t="inlineStr">
        <is>
          <t>Spread of Communicable Disease</t>
        </is>
      </c>
      <c r="C165" s="13" t="inlineStr">
        <is>
          <t>Spread of Communicable Disease in Plants [BI3.02]</t>
        </is>
      </c>
      <c r="D165" s="12" t="inlineStr">
        <is>
          <t>Give ways pathogens can spread between plants.</t>
        </is>
      </c>
      <c r="E165" s="12" t="inlineStr">
        <is>
          <t>988a263a-2072-4abb-a987-6ff8ddca931a</t>
        </is>
      </c>
    </row>
    <row r="166" ht="45" customHeight="1">
      <c r="A166" s="12" t="inlineStr">
        <is>
          <t>Infection &amp; Response</t>
        </is>
      </c>
      <c r="B166" s="12" t="inlineStr">
        <is>
          <t>Spread of Communicable Disease</t>
        </is>
      </c>
      <c r="C166" s="13" t="inlineStr">
        <is>
          <t>Controlling the Spread of Communicable Disease in Plants [BI3.03]</t>
        </is>
      </c>
      <c r="D166" s="12" t="inlineStr">
        <is>
          <t>Give ways the spread of pathogens between plants can be controlled.</t>
        </is>
      </c>
      <c r="E166" s="12" t="inlineStr">
        <is>
          <t>5ec4fb6e-247a-4380-83f4-612bbef54573</t>
        </is>
      </c>
    </row>
    <row r="167" ht="45" customHeight="1">
      <c r="A167" s="12" t="inlineStr">
        <is>
          <t>Infection &amp; Response</t>
        </is>
      </c>
      <c r="B167" s="12" t="inlineStr">
        <is>
          <t>Spread of Communicable Disease</t>
        </is>
      </c>
      <c r="C167" s="13" t="inlineStr">
        <is>
          <t>Spread of Communicable Disease in Animals [BI3.04]</t>
        </is>
      </c>
      <c r="D167" s="12" t="inlineStr">
        <is>
          <t>Give ways pathogens can spread between animals.</t>
        </is>
      </c>
      <c r="E167" s="12" t="inlineStr">
        <is>
          <t>0866bcd6-ebe9-4fb8-8ed8-381f9db9853b</t>
        </is>
      </c>
    </row>
    <row r="168" ht="45" customHeight="1">
      <c r="A168" s="12" t="inlineStr">
        <is>
          <t>Infection &amp; Response</t>
        </is>
      </c>
      <c r="B168" s="12" t="inlineStr">
        <is>
          <t>Spread of Communicable Disease</t>
        </is>
      </c>
      <c r="C168" s="13" t="inlineStr">
        <is>
          <t>Controlling the Spread of Communicable Disease in Animals [BI3.05]</t>
        </is>
      </c>
      <c r="D168" s="12" t="inlineStr">
        <is>
          <t>Give ways the spread of pathogens between animals can be controlled.</t>
        </is>
      </c>
      <c r="E168" s="12" t="inlineStr">
        <is>
          <t>0bd4f1e3-73bd-4f6b-840c-add81d0084b0</t>
        </is>
      </c>
    </row>
    <row r="169" ht="45" customHeight="1">
      <c r="A169" s="12" t="inlineStr">
        <is>
          <t>Infection &amp; Response</t>
        </is>
      </c>
      <c r="B169" s="12" t="inlineStr">
        <is>
          <t>Spread of Communicable Disease</t>
        </is>
      </c>
      <c r="C169" s="13" t="inlineStr">
        <is>
          <t>Vectors of Disease [BI3.06]</t>
        </is>
      </c>
      <c r="D169" s="12" t="inlineStr">
        <is>
          <t>Describe a vector as an organism that transmits a pathogen from one individual to another and give some common examples.</t>
        </is>
      </c>
      <c r="E169" s="12" t="inlineStr">
        <is>
          <t>98975272-7ef3-46b9-9f92-3594c98824b3</t>
        </is>
      </c>
    </row>
    <row r="170" ht="45" customHeight="1">
      <c r="A170" s="12" t="inlineStr">
        <is>
          <t>Infection &amp; Response</t>
        </is>
      </c>
      <c r="B170" s="12" t="inlineStr">
        <is>
          <t>Spread of Communicable Disease</t>
        </is>
      </c>
      <c r="C170" s="13" t="inlineStr">
        <is>
          <t>Outbreaks of Disease [BI3.07]</t>
        </is>
      </c>
      <c r="D170" s="12" t="inlineStr">
        <is>
          <t>Define endemic level, epidemic and pandemic. Describe factors that influenced the spread of the 1918 influenza pandemic. Give examples of how epidemics may arise, such as new strains emerging and host behaviour.</t>
        </is>
      </c>
      <c r="E170" s="12" t="inlineStr">
        <is>
          <t>4ccc86ff-d088-4f07-a917-a26084d9c0c6</t>
        </is>
      </c>
    </row>
    <row r="171" ht="45" customHeight="1">
      <c r="A171" s="12" t="inlineStr">
        <is>
          <t>Infection &amp; Response</t>
        </is>
      </c>
      <c r="B171" s="12" t="inlineStr">
        <is>
          <t>Spread of Communicable Disease</t>
        </is>
      </c>
      <c r="C171" s="13" t="inlineStr">
        <is>
          <t>Controlling Outbreaks of Disease [BI3.08]</t>
        </is>
      </c>
      <c r="D171" s="12" t="inlineStr">
        <is>
          <t>Give ways the spread of pathogens can be controlled and disease outbreaks can be contained.</t>
        </is>
      </c>
      <c r="E171" s="12" t="inlineStr">
        <is>
          <t>43bae1a3-cb41-4be9-abd7-40e7faa19c18</t>
        </is>
      </c>
    </row>
    <row r="172" ht="45" customHeight="1">
      <c r="A172" s="12" t="inlineStr">
        <is>
          <t>Infection &amp; Response</t>
        </is>
      </c>
      <c r="B172" s="12" t="inlineStr">
        <is>
          <t>Infectious Diseases</t>
        </is>
      </c>
      <c r="C172" s="13" t="inlineStr">
        <is>
          <t>Diagnostic: Infectious Diseases [BI0.020]</t>
        </is>
      </c>
      <c r="D172" s="12" t="inlineStr">
        <is>
          <t>Diagnostic for measles, HIV, TMV, gonorrhoea, salmonella, rose black spot and malaria.</t>
        </is>
      </c>
      <c r="E172" s="12" t="inlineStr">
        <is>
          <t>686ee956-36d3-476b-b1fa-b55849358f0c</t>
        </is>
      </c>
    </row>
    <row r="173" ht="45" customHeight="1">
      <c r="A173" s="12" t="inlineStr">
        <is>
          <t>Infection &amp; Response</t>
        </is>
      </c>
      <c r="B173" s="12" t="inlineStr">
        <is>
          <t>Infectious Diseases</t>
        </is>
      </c>
      <c r="C173" s="13" t="inlineStr">
        <is>
          <t>Viruses [BI3.09]</t>
        </is>
      </c>
      <c r="D173" s="12" t="inlineStr">
        <is>
          <t>Describe viruses and give some common examples.</t>
        </is>
      </c>
      <c r="E173" s="12" t="inlineStr">
        <is>
          <t>eb4548b1-44b5-4a49-9e75-53276d1fa49e</t>
        </is>
      </c>
    </row>
    <row r="174" ht="45" customHeight="1">
      <c r="A174" s="12" t="inlineStr">
        <is>
          <t>Infection &amp; Response</t>
        </is>
      </c>
      <c r="B174" s="12" t="inlineStr">
        <is>
          <t>Infectious Diseases</t>
        </is>
      </c>
      <c r="C174" s="13" t="inlineStr">
        <is>
          <t>Measles [BI3.10]</t>
        </is>
      </c>
      <c r="D174" s="12" t="inlineStr">
        <is>
          <t>Describe measles as an example of a viral disease of humans. Give the symptoms of measles, its mode of transmission, complications and treatments/vaccinations.</t>
        </is>
      </c>
      <c r="E174" s="12" t="inlineStr">
        <is>
          <t>41db5ff3-f680-4db4-b67f-022cb73e1fd7</t>
        </is>
      </c>
    </row>
    <row r="175" ht="45" customHeight="1">
      <c r="A175" s="12" t="inlineStr">
        <is>
          <t>Infection &amp; Response</t>
        </is>
      </c>
      <c r="B175" s="12" t="inlineStr">
        <is>
          <t>Infectious Diseases</t>
        </is>
      </c>
      <c r="C175" s="13" t="inlineStr">
        <is>
          <t>HIV &amp; AIDS [BI3.11]</t>
        </is>
      </c>
      <c r="D175" s="12" t="inlineStr">
        <is>
          <t>Describe HIV as an example of a virus that infects humans. Give the symptoms of HIV infection &amp; AIDS, its mode of transmission, complications and treatments.</t>
        </is>
      </c>
      <c r="E175" s="12" t="inlineStr">
        <is>
          <t>b2d92298-5edb-435d-9bf3-0af69d8cbf7c</t>
        </is>
      </c>
    </row>
    <row r="176" ht="45" customHeight="1">
      <c r="A176" s="12" t="inlineStr">
        <is>
          <t>Infection &amp; Response</t>
        </is>
      </c>
      <c r="B176" s="12" t="inlineStr">
        <is>
          <t>Infectious Diseases</t>
        </is>
      </c>
      <c r="C176" s="13" t="inlineStr">
        <is>
          <t>Tobacco Mosaic Virus [BI3.12]</t>
        </is>
      </c>
      <c r="D176" s="12" t="inlineStr">
        <is>
          <t>Describe TMV as an example of a virus that infects plants. Give the symptoms of TMV infection, its mode of transmission and controlling the spread of infection.</t>
        </is>
      </c>
      <c r="E176" s="12" t="inlineStr">
        <is>
          <t>3af58dd0-1d75-40c9-9227-06ec2ffc6916</t>
        </is>
      </c>
    </row>
    <row r="177" ht="45" customHeight="1">
      <c r="A177" s="12" t="inlineStr">
        <is>
          <t>Infection &amp; Response</t>
        </is>
      </c>
      <c r="B177" s="12" t="inlineStr">
        <is>
          <t>Infectious Diseases</t>
        </is>
      </c>
      <c r="C177" s="13" t="inlineStr">
        <is>
          <t>Fungi [BI3.13]</t>
        </is>
      </c>
      <c r="D177" s="12" t="inlineStr">
        <is>
          <t>Describe fungi and give some common examples.</t>
        </is>
      </c>
      <c r="E177" s="12" t="inlineStr">
        <is>
          <t>9ca28dde-5a4b-4e64-b0e1-ecf7f01d4aff</t>
        </is>
      </c>
    </row>
    <row r="178" ht="45" customHeight="1">
      <c r="A178" s="12" t="inlineStr">
        <is>
          <t>Infection &amp; Response</t>
        </is>
      </c>
      <c r="B178" s="12" t="inlineStr">
        <is>
          <t>Infectious Diseases</t>
        </is>
      </c>
      <c r="C178" s="13" t="inlineStr">
        <is>
          <t>Rose Black Spot [BI3.14]</t>
        </is>
      </c>
      <c r="D178" s="12" t="inlineStr">
        <is>
          <t>Describe rose black spot as an example of a fungal disease of plants. Give the symptoms, its mode of transmission and controlling the spread of infection.</t>
        </is>
      </c>
      <c r="E178" s="12" t="inlineStr">
        <is>
          <t>05c1c08f-88d5-4f86-965e-17ff40591e7e</t>
        </is>
      </c>
    </row>
    <row r="179" ht="45" customHeight="1">
      <c r="A179" s="12" t="inlineStr">
        <is>
          <t>Infection &amp; Response</t>
        </is>
      </c>
      <c r="B179" s="12" t="inlineStr">
        <is>
          <t>Infectious Diseases</t>
        </is>
      </c>
      <c r="C179" s="13" t="inlineStr">
        <is>
          <t>Protists [BI3.15]</t>
        </is>
      </c>
      <c r="D179" s="12" t="inlineStr">
        <is>
          <t>Describe protists and give some common examples.</t>
        </is>
      </c>
      <c r="E179" s="12" t="inlineStr">
        <is>
          <t>837795b5-4fcf-4aec-816f-78e0109c361e</t>
        </is>
      </c>
    </row>
    <row r="180" ht="45" customHeight="1">
      <c r="A180" s="12" t="inlineStr">
        <is>
          <t>Infection &amp; Response</t>
        </is>
      </c>
      <c r="B180" s="12" t="inlineStr">
        <is>
          <t>Infectious Diseases</t>
        </is>
      </c>
      <c r="C180" s="13" t="inlineStr">
        <is>
          <t>Malaria [BI3.16]</t>
        </is>
      </c>
      <c r="D180" s="12" t="inlineStr">
        <is>
          <t>Describe malaria as an example of a protist disease of humans. Give the symptoms of malaria infection, its mode of transmission, complications and treatments.</t>
        </is>
      </c>
      <c r="E180" s="12" t="inlineStr">
        <is>
          <t>75657273-df69-4dcf-a004-8bc146c00bd6</t>
        </is>
      </c>
    </row>
    <row r="181" ht="45" customHeight="1">
      <c r="A181" s="12" t="inlineStr">
        <is>
          <t>Infection &amp; Response</t>
        </is>
      </c>
      <c r="B181" s="12" t="inlineStr">
        <is>
          <t>Infectious Diseases</t>
        </is>
      </c>
      <c r="C181" s="13" t="inlineStr">
        <is>
          <t>Salmonella [BI3.17]</t>
        </is>
      </c>
      <c r="D181" s="12" t="inlineStr">
        <is>
          <t>Describe salmonella food poisoning as an example of a bacterial disease of animals. Give the symptoms, its mode of transmission and controlling the spread of infection.</t>
        </is>
      </c>
      <c r="E181" s="12" t="inlineStr">
        <is>
          <t>0a8abfdf-c3fd-4e93-930a-5cf3be2a12c8</t>
        </is>
      </c>
    </row>
    <row r="182" ht="45" customHeight="1">
      <c r="A182" s="12" t="inlineStr">
        <is>
          <t>Infection &amp; Response</t>
        </is>
      </c>
      <c r="B182" s="12" t="inlineStr">
        <is>
          <t>Infectious Diseases</t>
        </is>
      </c>
      <c r="C182" s="13" t="inlineStr">
        <is>
          <t>Gonorrhoea [BI3.18]</t>
        </is>
      </c>
      <c r="D182" s="12" t="inlineStr">
        <is>
          <t>Describe gonorrhoea as an example of a bacterial disease of animals. Give the symptoms, its mode of transmission and controlling the spread of infection.</t>
        </is>
      </c>
      <c r="E182" s="12" t="inlineStr">
        <is>
          <t>0f9167df-f13e-45f1-a7ff-5906f43a26ec</t>
        </is>
      </c>
    </row>
    <row r="183" ht="45" customHeight="1">
      <c r="A183" s="12" t="inlineStr">
        <is>
          <t>Infection &amp; Response</t>
        </is>
      </c>
      <c r="B183" s="12" t="inlineStr">
        <is>
          <t>Infectious Diseases</t>
        </is>
      </c>
      <c r="C183" s="13" t="inlineStr">
        <is>
          <t>Summary: Communicable Diseases [BI3.19]</t>
        </is>
      </c>
      <c r="D183" s="12" t="inlineStr">
        <is>
          <t>Compare and contrast measles, HIV, AIDS, TMV, rose black spot, malaria, salmonella &amp; gonorrhoea. Give the symptoms of infection with any of these pathogens, their modes of transmission and controlling the spread of infection. Assumes some background knowledge of these particular diseases, the spread of disease, controlling the spread of disease and pathogens.</t>
        </is>
      </c>
      <c r="E183" s="12" t="inlineStr">
        <is>
          <t>7d486cae-415b-4901-917c-1420c0bf3e3b</t>
        </is>
      </c>
    </row>
    <row r="184" ht="45" customHeight="1">
      <c r="A184" s="12" t="inlineStr">
        <is>
          <t>Infection &amp; Response</t>
        </is>
      </c>
      <c r="B184" s="12" t="inlineStr">
        <is>
          <t>Human Immunity &amp; Defence</t>
        </is>
      </c>
      <c r="C184" s="13" t="inlineStr">
        <is>
          <t>Diagnostic: Human Immunity &amp; Defence [BI0.021]</t>
        </is>
      </c>
      <c r="D184" s="12" t="inlineStr">
        <is>
          <t>Diagnostic for human immunity &amp; defence.</t>
        </is>
      </c>
      <c r="E184" s="12" t="inlineStr">
        <is>
          <t>c2d8ccda-71e2-4dd5-a0d8-a682cc0fcf25</t>
        </is>
      </c>
    </row>
    <row r="185" ht="45" customHeight="1">
      <c r="A185" s="12" t="inlineStr">
        <is>
          <t>Infection &amp; Response</t>
        </is>
      </c>
      <c r="B185" s="12" t="inlineStr">
        <is>
          <t>Human Immunity &amp; Defence</t>
        </is>
      </c>
      <c r="C185" s="13" t="inlineStr">
        <is>
          <t>Human Non-Specific Defences [BI3.20]</t>
        </is>
      </c>
      <c r="D185" s="12" t="inlineStr">
        <is>
          <t>Describe the non-specific defence systems of the human body against pathogens.</t>
        </is>
      </c>
      <c r="E185" s="12" t="inlineStr">
        <is>
          <t>a0178cc6-707a-4623-8274-777a23eb92b2</t>
        </is>
      </c>
    </row>
    <row r="186" ht="45" customHeight="1">
      <c r="A186" s="12" t="inlineStr">
        <is>
          <t>Infection &amp; Response</t>
        </is>
      </c>
      <c r="B186" s="12" t="inlineStr">
        <is>
          <t>Human Immunity &amp; Defence</t>
        </is>
      </c>
      <c r="C186" s="13" t="inlineStr">
        <is>
          <t>The Lymphatic System [BK4.07]</t>
        </is>
      </c>
      <c r="D186" s="12" t="inlineStr">
        <is>
          <t>To be able to describe the function of the lymphatic system.</t>
        </is>
      </c>
      <c r="E186" s="12" t="inlineStr">
        <is>
          <t>afb2ff92-809a-4784-861d-c031ad1cacdb</t>
        </is>
      </c>
    </row>
    <row r="187" ht="45" customHeight="1">
      <c r="A187" s="12" t="inlineStr">
        <is>
          <t>Infection &amp; Response</t>
        </is>
      </c>
      <c r="B187" s="12" t="inlineStr">
        <is>
          <t>Human Immunity &amp; Defence</t>
        </is>
      </c>
      <c r="C187" s="13" t="inlineStr">
        <is>
          <t>The Immune System [BI3.21]</t>
        </is>
      </c>
      <c r="D187" s="12" t="inlineStr">
        <is>
          <t>Describe phagocytosis, antibody production and antitoxin production.</t>
        </is>
      </c>
      <c r="E187" s="12" t="inlineStr">
        <is>
          <t>3cf2c335-354a-4164-adf6-0173dc30e697</t>
        </is>
      </c>
    </row>
    <row r="188" ht="45" customHeight="1">
      <c r="A188" s="12" t="inlineStr">
        <is>
          <t>Infection &amp; Response</t>
        </is>
      </c>
      <c r="B188" s="12" t="inlineStr">
        <is>
          <t>Human Immunity &amp; Defence</t>
        </is>
      </c>
      <c r="C188" s="13" t="inlineStr">
        <is>
          <t>Antigens, Antibodies &amp; Immunity [BI3.22]</t>
        </is>
      </c>
      <c r="D188" s="12" t="inlineStr">
        <is>
          <t>Define antigen &amp; antibody. Describe the specific nature of antibodies, the 'memory' of the immune system and the primary and secondary immune responses.</t>
        </is>
      </c>
      <c r="E188" s="12" t="inlineStr">
        <is>
          <t>0dbb5429-c4c6-4b8d-ae88-1cfae1791b20</t>
        </is>
      </c>
    </row>
    <row r="189" ht="45" customHeight="1">
      <c r="A189" s="12" t="inlineStr">
        <is>
          <t>Infection &amp; Response</t>
        </is>
      </c>
      <c r="B189" s="12" t="inlineStr">
        <is>
          <t>Vaccinations</t>
        </is>
      </c>
      <c r="C189" s="13" t="inlineStr">
        <is>
          <t>Diagnostic: Vaccinations [BI0.022]</t>
        </is>
      </c>
      <c r="D189" s="12" t="inlineStr">
        <is>
          <t>Diagnostic for vaccinations and herd immunity.</t>
        </is>
      </c>
      <c r="E189" s="12" t="inlineStr">
        <is>
          <t>2ca49794-517c-4fe8-9016-843583924577</t>
        </is>
      </c>
    </row>
    <row r="190" ht="45" customHeight="1">
      <c r="A190" s="12" t="inlineStr">
        <is>
          <t>Infection &amp; Response</t>
        </is>
      </c>
      <c r="B190" s="12" t="inlineStr">
        <is>
          <t>Vaccinations</t>
        </is>
      </c>
      <c r="C190" s="13" t="inlineStr">
        <is>
          <t>Vaccinations: Traditional Vaccines [BI3.23]</t>
        </is>
      </c>
      <c r="D190" s="12" t="inlineStr">
        <is>
          <t>Describe vaccines that contain attenuated pathogens or parts of pathogens and explain how they work. Describe the primary and secondary immune response and how this applies to vaccination programs.</t>
        </is>
      </c>
      <c r="E190" s="12" t="inlineStr">
        <is>
          <t>7ed2affd-1fe6-49e6-a429-722c12e5328c</t>
        </is>
      </c>
    </row>
    <row r="191" ht="45" customHeight="1">
      <c r="A191" s="12" t="inlineStr">
        <is>
          <t>Infection &amp; Response</t>
        </is>
      </c>
      <c r="B191" s="12" t="inlineStr">
        <is>
          <t>Vaccinations</t>
        </is>
      </c>
      <c r="C191" s="13" t="inlineStr">
        <is>
          <t>Vaccinations: mRNA Vaccines [BI3.24]</t>
        </is>
      </c>
      <c r="D191" s="12" t="inlineStr">
        <is>
          <t>Describe mRNA vaccines and explain how they work. Describe the primary and secondary immune response and how this applies to vaccination programs. Includes some graph reading/interpreting.</t>
        </is>
      </c>
      <c r="E191" s="12" t="inlineStr">
        <is>
          <t>24f3005b-108a-4ff7-9249-5f2b44d1ee53</t>
        </is>
      </c>
    </row>
    <row r="192" ht="45" customHeight="1">
      <c r="A192" s="12" t="inlineStr">
        <is>
          <t>Infection &amp; Response</t>
        </is>
      </c>
      <c r="B192" s="12" t="inlineStr">
        <is>
          <t>Vaccinations</t>
        </is>
      </c>
      <c r="C192" s="13" t="inlineStr">
        <is>
          <t>Vaccinations: Dealing with Variants [BI3.25]</t>
        </is>
      </c>
      <c r="D192" s="12" t="inlineStr">
        <is>
          <t>Explain what variants of pathogens are and how vaccine development attempts to tackle them.</t>
        </is>
      </c>
      <c r="E192" s="12" t="inlineStr">
        <is>
          <t>e7205415-4454-4e9f-9b72-9b49d5bcda67</t>
        </is>
      </c>
    </row>
    <row r="193" ht="45" customHeight="1">
      <c r="A193" s="12" t="inlineStr">
        <is>
          <t>Infection &amp; Response</t>
        </is>
      </c>
      <c r="B193" s="12" t="inlineStr">
        <is>
          <t>Vaccinations</t>
        </is>
      </c>
      <c r="C193" s="13" t="inlineStr">
        <is>
          <t>Vaccinations: Herd immunity [BI3.26]</t>
        </is>
      </c>
      <c r="D193" s="12" t="inlineStr">
        <is>
          <t>Describe and explain herd immunity. Compare the eradication of small pox with the reemergence of measles.</t>
        </is>
      </c>
      <c r="E193" s="12" t="inlineStr">
        <is>
          <t>4a634b6e-7b41-4235-999e-ece90bb455d2</t>
        </is>
      </c>
    </row>
    <row r="194" ht="45" customHeight="1">
      <c r="A194" s="12" t="inlineStr">
        <is>
          <t>Infection &amp; Response</t>
        </is>
      </c>
      <c r="B194" s="12" t="inlineStr">
        <is>
          <t>Vaccinations</t>
        </is>
      </c>
      <c r="C194" s="13" t="inlineStr">
        <is>
          <t>Vaccinations: Misconceptions [BI3.27]</t>
        </is>
      </c>
      <c r="D194" s="12" t="inlineStr">
        <is>
          <t>Describe some common misconceptions regarding vaccines and explain the science behind the corrections.</t>
        </is>
      </c>
      <c r="E194" s="12" t="inlineStr">
        <is>
          <t>d57b8c1d-16dd-465a-88fc-f72b26e60ca1</t>
        </is>
      </c>
    </row>
    <row r="195" ht="45" customHeight="1">
      <c r="A195" s="12" t="inlineStr">
        <is>
          <t>Infection &amp; Response</t>
        </is>
      </c>
      <c r="B195" s="12" t="inlineStr">
        <is>
          <t>Medical Drugs</t>
        </is>
      </c>
      <c r="C195" s="13" t="inlineStr">
        <is>
          <t>Diagnostic: Medical Drugs [BI0.023]</t>
        </is>
      </c>
      <c r="D195" s="12" t="inlineStr">
        <is>
          <t>Diagnostic for painkillers, antibiotics and other antimicrobials.</t>
        </is>
      </c>
      <c r="E195" s="12" t="inlineStr">
        <is>
          <t>bdadd04a-90fb-43fd-97d9-6ecb2d6c253d</t>
        </is>
      </c>
    </row>
    <row r="196" ht="45" customHeight="1">
      <c r="A196" s="12" t="inlineStr">
        <is>
          <t>Infection &amp; Response</t>
        </is>
      </c>
      <c r="B196" s="12" t="inlineStr">
        <is>
          <t>Medical Drugs</t>
        </is>
      </c>
      <c r="C196" s="13" t="inlineStr">
        <is>
          <t>Medical Drugs: Painkillers [BI3.28]</t>
        </is>
      </c>
      <c r="D196" s="12" t="inlineStr">
        <is>
          <t>Give definitions of medical drugs and painkiller. Identify when painkillers might be used and what they can/cannot treat.</t>
        </is>
      </c>
      <c r="E196" s="12" t="inlineStr">
        <is>
          <t>cf799dab-b194-4117-a925-70b8aafed44e</t>
        </is>
      </c>
    </row>
    <row r="197" ht="45" customHeight="1">
      <c r="A197" s="12" t="inlineStr">
        <is>
          <t>Infection &amp; Response</t>
        </is>
      </c>
      <c r="B197" s="12" t="inlineStr">
        <is>
          <t>Medical Drugs</t>
        </is>
      </c>
      <c r="C197" s="13" t="inlineStr">
        <is>
          <t>Medical Drugs: Antibiotics [BI3.29]</t>
        </is>
      </c>
      <c r="D197" s="12" t="inlineStr">
        <is>
          <t>Give definitions of medical drugs and antibiotic. Identify when antibiotics might be used and what they can/cannot treat.</t>
        </is>
      </c>
      <c r="E197" s="12" t="inlineStr">
        <is>
          <t>03e6210b-ff2a-4ff4-935c-806f4c7b200b</t>
        </is>
      </c>
    </row>
    <row r="198" ht="45" customHeight="1">
      <c r="A198" s="12" t="inlineStr">
        <is>
          <t>Infection &amp; Response</t>
        </is>
      </c>
      <c r="B198" s="12" t="inlineStr">
        <is>
          <t>Medical Drugs</t>
        </is>
      </c>
      <c r="C198" s="13" t="inlineStr">
        <is>
          <t>Medical Drugs: Other Antimicrobials [BI3.30]</t>
        </is>
      </c>
      <c r="D198" s="12" t="inlineStr">
        <is>
          <t>Give definitions of antimicrobial, antiseptic, disinfectant, antiviral, antifungal, fungicide and antiparasitic. Identify when they might be used and what they can/cannot treat.</t>
        </is>
      </c>
      <c r="E198" s="12" t="inlineStr">
        <is>
          <t>5d0afc5e-1a40-493a-b2bb-5c250de2d569</t>
        </is>
      </c>
    </row>
    <row r="199" ht="45" customHeight="1">
      <c r="A199" s="12" t="inlineStr">
        <is>
          <t>Infection &amp; Response</t>
        </is>
      </c>
      <c r="B199" s="12" t="inlineStr">
        <is>
          <t>Medical Drugs</t>
        </is>
      </c>
      <c r="C199" s="13" t="inlineStr">
        <is>
          <t>Medical Drugs: Summary [BI3.31]</t>
        </is>
      </c>
      <c r="D199" s="12" t="inlineStr">
        <is>
          <t>Give definitions of medical drug, painkiller, antimicrobial, antiseptic, disinfectant, antibiotic, antiviral, antifungal, fungicide and antiparasitic. Identify when they might be used and what they can/cannot treat.</t>
        </is>
      </c>
      <c r="E199" s="12" t="inlineStr">
        <is>
          <t>2a192996-6128-41ed-9ade-3618efe1f853</t>
        </is>
      </c>
    </row>
    <row r="200" ht="45" customHeight="1">
      <c r="A200" s="12" t="inlineStr">
        <is>
          <t>Infection &amp; Response</t>
        </is>
      </c>
      <c r="B200" s="12" t="inlineStr">
        <is>
          <t>Developing Drugs</t>
        </is>
      </c>
      <c r="C200" s="13" t="inlineStr">
        <is>
          <t>Diagnostic: Developing Drugs [BI0.024]</t>
        </is>
      </c>
      <c r="D200" s="12" t="inlineStr">
        <is>
          <t>Diagnostic for the process of developing drugs.</t>
        </is>
      </c>
      <c r="E200" s="12" t="inlineStr">
        <is>
          <t>33983a62-8990-47f2-b829-95077f82bc51</t>
        </is>
      </c>
    </row>
    <row r="201" ht="45" customHeight="1">
      <c r="A201" s="12" t="inlineStr">
        <is>
          <t>Infection &amp; Response</t>
        </is>
      </c>
      <c r="B201" s="12" t="inlineStr">
        <is>
          <t>Developing Drugs</t>
        </is>
      </c>
      <c r="C201" s="13" t="inlineStr">
        <is>
          <t>Developing Drugs: Discovery [BI3.32]</t>
        </is>
      </c>
      <c r="D201" s="12" t="inlineStr">
        <is>
          <t>Describe how aspirin, digitalis and penicillin were discovered and how they work.</t>
        </is>
      </c>
      <c r="E201" s="12" t="inlineStr">
        <is>
          <t>758a591e-4296-4277-b85a-ce8a2e44119a</t>
        </is>
      </c>
    </row>
    <row r="202" ht="45" customHeight="1">
      <c r="A202" s="12" t="inlineStr">
        <is>
          <t>Infection &amp; Response</t>
        </is>
      </c>
      <c r="B202" s="12" t="inlineStr">
        <is>
          <t>Developing Drugs</t>
        </is>
      </c>
      <c r="C202" s="13" t="inlineStr">
        <is>
          <t>Developing Drugs: Key Words [BI3.33]</t>
        </is>
      </c>
      <c r="D202" s="12" t="inlineStr">
        <is>
          <t>Define the key words relating to all stages of drug development.</t>
        </is>
      </c>
      <c r="E202" s="12" t="inlineStr">
        <is>
          <t>df17f7b7-cb0a-46e7-af2b-f9f6696ef596</t>
        </is>
      </c>
    </row>
    <row r="203" ht="45" customHeight="1">
      <c r="A203" s="12" t="inlineStr">
        <is>
          <t>Infection &amp; Response</t>
        </is>
      </c>
      <c r="B203" s="12" t="inlineStr">
        <is>
          <t>Developing Drugs</t>
        </is>
      </c>
      <c r="C203" s="13" t="inlineStr">
        <is>
          <t>Developing Drugs: Preclinical Trials [BI3.34]</t>
        </is>
      </c>
      <c r="D203" s="12" t="inlineStr">
        <is>
          <t>Describe preclinical trials. State reasons for and against testing on animals.</t>
        </is>
      </c>
      <c r="E203" s="12" t="inlineStr">
        <is>
          <t>e63e07da-7f36-4213-a45e-e5342acb5f8e</t>
        </is>
      </c>
    </row>
    <row r="204" ht="45" customHeight="1">
      <c r="A204" s="12" t="inlineStr">
        <is>
          <t>Infection &amp; Response</t>
        </is>
      </c>
      <c r="B204" s="12" t="inlineStr">
        <is>
          <t>Developing Drugs</t>
        </is>
      </c>
      <c r="C204" s="13" t="inlineStr">
        <is>
          <t>Developing Drugs: Clinical Trials - Phase 1 [BI3.35]</t>
        </is>
      </c>
      <c r="D204" s="12" t="inlineStr">
        <is>
          <t>Describe phase 1 trials. Explain why testing is carried out on healthy volunteers.</t>
        </is>
      </c>
      <c r="E204" s="12" t="inlineStr">
        <is>
          <t>778e0cb9-6392-4ccc-a6a3-175491fdebe4</t>
        </is>
      </c>
    </row>
    <row r="205" ht="45" customHeight="1">
      <c r="A205" s="12" t="inlineStr">
        <is>
          <t>Infection &amp; Response</t>
        </is>
      </c>
      <c r="B205" s="12" t="inlineStr">
        <is>
          <t>Developing Drugs</t>
        </is>
      </c>
      <c r="C205" s="13" t="inlineStr">
        <is>
          <t>Developing Drugs: Clinical Trials - Phase 2 [BI3.36]</t>
        </is>
      </c>
      <c r="D205" s="12" t="inlineStr">
        <is>
          <t>Describe phase 2 trials. Describe and explain why phase 2 trials are randomised, double blind and placebo-controlled.</t>
        </is>
      </c>
      <c r="E205" s="12" t="inlineStr">
        <is>
          <t>745e0aab-c246-4638-8816-bd018ce8e002</t>
        </is>
      </c>
    </row>
    <row r="206" ht="45" customHeight="1">
      <c r="A206" s="12" t="inlineStr">
        <is>
          <t>Infection &amp; Response</t>
        </is>
      </c>
      <c r="B206" s="12" t="inlineStr">
        <is>
          <t>Developing Drugs</t>
        </is>
      </c>
      <c r="C206" s="13" t="inlineStr">
        <is>
          <t>Developing Drugs: Clinical Trials - Phase 3 [BI3.37]</t>
        </is>
      </c>
      <c r="D206" s="12" t="inlineStr">
        <is>
          <t>Describe phase 3 trials. Describe and explain why phase 3 trials are randomised, double blind and placebo-controlled. Explain the ethics of using a placebo.</t>
        </is>
      </c>
      <c r="E206" s="12" t="inlineStr">
        <is>
          <t>3462ae6c-1a8e-4dbd-b3ad-9edb478d2325</t>
        </is>
      </c>
    </row>
    <row r="207" ht="45" customHeight="1">
      <c r="A207" s="12" t="inlineStr">
        <is>
          <t>Infection &amp; Response</t>
        </is>
      </c>
      <c r="B207" s="12" t="inlineStr">
        <is>
          <t>Developing Drugs</t>
        </is>
      </c>
      <c r="C207" s="13" t="inlineStr">
        <is>
          <t>Developing Drugs: Peer Review [BI3.38]</t>
        </is>
      </c>
      <c r="D207" s="12" t="inlineStr">
        <is>
          <t>Explain why peer review is needed and describe the function of regulatory authorities.</t>
        </is>
      </c>
      <c r="E207" s="12" t="inlineStr">
        <is>
          <t>e565520a-b2b2-46c7-9979-0078d8f1747b</t>
        </is>
      </c>
    </row>
    <row r="208" ht="45" customHeight="1">
      <c r="A208" s="12" t="inlineStr">
        <is>
          <t>Infection &amp; Response</t>
        </is>
      </c>
      <c r="B208" s="12" t="inlineStr">
        <is>
          <t>Developing Drugs</t>
        </is>
      </c>
      <c r="C208" s="13" t="inlineStr">
        <is>
          <t>Developing Drugs: Post-Marketing Surveillance [BI3.39]</t>
        </is>
      </c>
      <c r="D208" s="12" t="inlineStr">
        <is>
          <t xml:space="preserve">Explain why phase 4 / post-marketing surveillance is required. Describe the participants involved, the length of the trial and why that is important. </t>
        </is>
      </c>
      <c r="E208" s="12" t="inlineStr">
        <is>
          <t>88ea0955-5d0a-4d5b-a4f5-8cfbcb08ded7</t>
        </is>
      </c>
    </row>
    <row r="209" ht="45" customHeight="1">
      <c r="A209" s="12" t="inlineStr">
        <is>
          <t>Infection &amp; Response</t>
        </is>
      </c>
      <c r="B209" s="12" t="inlineStr">
        <is>
          <t>Developing Drugs</t>
        </is>
      </c>
      <c r="C209" s="13" t="inlineStr">
        <is>
          <t>Developing Drugs: Summary [BI3.40]</t>
        </is>
      </c>
      <c r="D209" s="12" t="inlineStr">
        <is>
          <t>Describe and give reasons for each stage of the drug development process. Assumes some knowledge of keywords and scientific method.</t>
        </is>
      </c>
      <c r="E209" s="12" t="inlineStr">
        <is>
          <t>0b4ed7ef-15ba-41b2-92b9-fe8c0b3e2e82</t>
        </is>
      </c>
    </row>
    <row r="210" ht="45" customHeight="1">
      <c r="A210" s="12" t="inlineStr">
        <is>
          <t>Infection &amp; Response</t>
        </is>
      </c>
      <c r="B210" s="12" t="inlineStr">
        <is>
          <t>Developing Drugs</t>
        </is>
      </c>
      <c r="C210" s="13" t="inlineStr">
        <is>
          <t>Development of the COVID Vaccine [BI3.41]</t>
        </is>
      </c>
      <c r="D210" s="12" t="inlineStr">
        <is>
          <t>Compare the average time for a vaccine to be developed with the time it took for the first COVID vaccine to be made. Explain why COVID vaccines have been made and approved so quickly. Define novel virus, genetic sequence and mRNA.</t>
        </is>
      </c>
      <c r="E210" s="12" t="inlineStr">
        <is>
          <t>60740c59-8065-44cb-a6f9-c85bf475c309</t>
        </is>
      </c>
    </row>
    <row r="211" ht="45" customHeight="1">
      <c r="A211" s="12" t="inlineStr">
        <is>
          <t>Infection &amp; Response</t>
        </is>
      </c>
      <c r="B211" s="12" t="inlineStr">
        <is>
          <t>Topic Review A</t>
        </is>
      </c>
      <c r="C211" s="13" t="inlineStr">
        <is>
          <t>Topic 3 Review: Infection &amp; Response - Set A [BI3.57]</t>
        </is>
      </c>
      <c r="D211" s="12" t="inlineStr">
        <is>
          <t>Biology Topic 3 Review for Combined Science AQA Trilogy.</t>
        </is>
      </c>
      <c r="E211" s="12" t="inlineStr">
        <is>
          <t>8df231cc-3a35-48c0-bd25-053653b4e0e5</t>
        </is>
      </c>
    </row>
    <row r="212" ht="45" customHeight="1">
      <c r="A212" s="12" t="inlineStr">
        <is>
          <t>Infection &amp; Response</t>
        </is>
      </c>
      <c r="B212" s="12" t="inlineStr">
        <is>
          <t>Topic Review B</t>
        </is>
      </c>
      <c r="C212" s="13" t="inlineStr">
        <is>
          <t>Topic 3 Review: Infection &amp; Response - Set B [BI3.58]</t>
        </is>
      </c>
      <c r="D212" s="12" t="inlineStr">
        <is>
          <t>Biology Topic 3 Review for Combined Science AQA Trilogy.</t>
        </is>
      </c>
      <c r="E212" s="12" t="inlineStr">
        <is>
          <t>2432c597-73ae-4471-a98f-5aaf3b8c9fdd</t>
        </is>
      </c>
    </row>
    <row r="213" ht="45" customHeight="1">
      <c r="A213" s="12" t="inlineStr">
        <is>
          <t>Bioenergetics</t>
        </is>
      </c>
      <c r="B213" s="12" t="inlineStr">
        <is>
          <t>Introduction to Photosynthesis</t>
        </is>
      </c>
      <c r="C213" s="13" t="inlineStr">
        <is>
          <t>Diagnostic: Introduction to Photosynthesis [BI0.028]</t>
        </is>
      </c>
      <c r="D213" s="12" t="inlineStr">
        <is>
          <t>Diagnostic for photosynthesis and the fate of glucose.</t>
        </is>
      </c>
      <c r="E213" s="12" t="inlineStr">
        <is>
          <t>595ec781-8e5a-4cea-8307-6f2268a8b479</t>
        </is>
      </c>
    </row>
    <row r="214" ht="45" customHeight="1">
      <c r="A214" s="12" t="inlineStr">
        <is>
          <t>Bioenergetics</t>
        </is>
      </c>
      <c r="B214" s="12" t="inlineStr">
        <is>
          <t>Introduction to Photosynthesis</t>
        </is>
      </c>
      <c r="C214" s="13" t="inlineStr">
        <is>
          <t>Introduction to Photosynthesis [BI4.01]</t>
        </is>
      </c>
      <c r="D214" s="12" t="inlineStr">
        <is>
          <t>State that glucose is a store of chemical energy and why it is important to organisms. Explain the importance of producers.</t>
        </is>
      </c>
      <c r="E214" s="12" t="inlineStr">
        <is>
          <t>6dec8122-30e8-419d-9284-a96a80412dff</t>
        </is>
      </c>
    </row>
    <row r="215" ht="45" customHeight="1">
      <c r="A215" s="12" t="inlineStr">
        <is>
          <t>Bioenergetics</t>
        </is>
      </c>
      <c r="B215" s="12" t="inlineStr">
        <is>
          <t>Introduction to Photosynthesis</t>
        </is>
      </c>
      <c r="C215" s="13" t="inlineStr">
        <is>
          <t>Photosynthesis: Word Equation [BI4.02]</t>
        </is>
      </c>
      <c r="D215" s="12" t="inlineStr">
        <is>
          <t>Define photosynthesis. State the word equation for photosynthesis.</t>
        </is>
      </c>
      <c r="E215" s="12" t="inlineStr">
        <is>
          <t>01249b11-3693-4ad9-9c6a-b0cef62c7a4e</t>
        </is>
      </c>
    </row>
    <row r="216" ht="45" customHeight="1">
      <c r="A216" s="12" t="inlineStr">
        <is>
          <t>Bioenergetics</t>
        </is>
      </c>
      <c r="B216" s="12" t="inlineStr">
        <is>
          <t>Introduction to Photosynthesis</t>
        </is>
      </c>
      <c r="C216" s="13" t="inlineStr">
        <is>
          <t>Photosynthesis: Symbol Equation [BI4.03]</t>
        </is>
      </c>
      <c r="D216" s="12" t="inlineStr">
        <is>
          <t>Define photosynthesis. State the word and symbol equations for photosynthesis.</t>
        </is>
      </c>
      <c r="E216" s="12" t="inlineStr">
        <is>
          <t>a4eee937-398b-4ec5-89b4-3dfd73beda2b</t>
        </is>
      </c>
    </row>
    <row r="217" ht="45" customHeight="1">
      <c r="A217" s="12" t="inlineStr">
        <is>
          <t>Bioenergetics</t>
        </is>
      </c>
      <c r="B217" s="12" t="inlineStr">
        <is>
          <t>Introduction to Photosynthesis</t>
        </is>
      </c>
      <c r="C217" s="13" t="inlineStr">
        <is>
          <t>Photosynthesis: Leaf Adaptations [BI4.04]</t>
        </is>
      </c>
      <c r="D217" s="12" t="inlineStr">
        <is>
          <t>Describe &amp; explain the internal and external adaptations of a leaf.</t>
        </is>
      </c>
      <c r="E217" s="12" t="inlineStr">
        <is>
          <t>38681ba7-5bd1-4f5c-8d5e-7ee0c4e36ae1</t>
        </is>
      </c>
    </row>
    <row r="218" ht="45" customHeight="1">
      <c r="A218" s="12" t="inlineStr">
        <is>
          <t>Bioenergetics</t>
        </is>
      </c>
      <c r="B218" s="12" t="inlineStr">
        <is>
          <t>Introduction to Photosynthesis</t>
        </is>
      </c>
      <c r="C218" s="13" t="inlineStr">
        <is>
          <t>Photosynthesis: How Plants Use Glucose [BI4.05]</t>
        </is>
      </c>
      <c r="D218" s="12" t="inlineStr">
        <is>
          <t>Describe how plants and algae use the glucose produced during photosynthesis.</t>
        </is>
      </c>
      <c r="E218" s="12" t="inlineStr">
        <is>
          <t>119aae33-7dbf-4275-9085-bafc14c70147</t>
        </is>
      </c>
    </row>
    <row r="219" ht="45" customHeight="1">
      <c r="A219" s="12" t="inlineStr">
        <is>
          <t>Bioenergetics</t>
        </is>
      </c>
      <c r="B219" s="12" t="inlineStr">
        <is>
          <t>Introduction to Photosynthesis</t>
        </is>
      </c>
      <c r="C219" s="13" t="inlineStr">
        <is>
          <t>Practical: Fate of Glucose &amp; Starch [BI4.06]</t>
        </is>
      </c>
      <c r="D219" s="12" t="inlineStr">
        <is>
          <t xml:space="preserve">Describe how a plant can be tested for starch to show that photosynthesis has taken place. </t>
        </is>
      </c>
      <c r="E219" s="12" t="inlineStr">
        <is>
          <t>ee1513a0-e676-4431-a0ae-30ff877c07ca</t>
        </is>
      </c>
    </row>
    <row r="220" ht="45" customHeight="1">
      <c r="A220" s="12" t="inlineStr">
        <is>
          <t>Bioenergetics</t>
        </is>
      </c>
      <c r="B220" s="12" t="inlineStr">
        <is>
          <t>Introduction to Photosynthesis</t>
        </is>
      </c>
      <c r="C220" s="13" t="inlineStr">
        <is>
          <t>Endothermic Reactions: Photosynthesis [CH5.13]</t>
        </is>
      </c>
      <c r="D220" s="12" t="inlineStr">
        <is>
          <t xml:space="preserve">Describe photosynthesis as the endothermic chemical process. Includes the word &amp; symbol equation. </t>
        </is>
      </c>
      <c r="E220" s="12" t="inlineStr">
        <is>
          <t>5a584f7c-e966-479a-989a-ebf156b6084e</t>
        </is>
      </c>
    </row>
    <row r="221" ht="45" customHeight="1">
      <c r="A221" s="12" t="inlineStr">
        <is>
          <t>Bioenergetics</t>
        </is>
      </c>
      <c r="B221" s="12" t="inlineStr">
        <is>
          <t>Rate of Photosynthesis &amp; Inverse Square Law</t>
        </is>
      </c>
      <c r="C221" s="13" t="inlineStr">
        <is>
          <t>Diagnostic: Rate of Photosynthesis &amp; Inverse Square Law [BI0.030]</t>
        </is>
      </c>
      <c r="D221" s="12" t="inlineStr">
        <is>
          <t>Diagnostic for the rate of photosynthesis, including the factors that affect it and how the inverse square law.</t>
        </is>
      </c>
      <c r="E221" s="12" t="inlineStr">
        <is>
          <t>4f8b8da3-a886-441b-b333-ce4c01d2b5e5</t>
        </is>
      </c>
    </row>
    <row r="222" ht="45" customHeight="1">
      <c r="A222" s="12" t="inlineStr">
        <is>
          <t>Bioenergetics</t>
        </is>
      </c>
      <c r="B222" s="12" t="inlineStr">
        <is>
          <t>Rate of Photosynthesis &amp; Inverse Square Law</t>
        </is>
      </c>
      <c r="C222" s="13" t="inlineStr">
        <is>
          <t>Rate of Photosynthesis: Introduction [BI4.07]</t>
        </is>
      </c>
      <c r="D222" s="12" t="inlineStr">
        <is>
          <t xml:space="preserve">Define the rate of a chemical reaction and the rate of photosynthesis. </t>
        </is>
      </c>
      <c r="E222" s="12" t="inlineStr">
        <is>
          <t>d1340dd3-a201-480d-99a0-4c357f451763</t>
        </is>
      </c>
    </row>
    <row r="223" ht="45" customHeight="1">
      <c r="A223" s="12" t="inlineStr">
        <is>
          <t>Bioenergetics</t>
        </is>
      </c>
      <c r="B223" s="12" t="inlineStr">
        <is>
          <t>Rate of Photosynthesis &amp; Inverse Square Law</t>
        </is>
      </c>
      <c r="C223" s="13" t="inlineStr">
        <is>
          <t>Rate of Photosynthesis: Describing Limiting Factors [BI4.08]</t>
        </is>
      </c>
      <c r="D223" s="12" t="inlineStr">
        <is>
          <t>Describe how carbon dioxide, light intensity, temperature and chlorophyll concentration affect the rate of photosynthesis.</t>
        </is>
      </c>
      <c r="E223" s="12" t="inlineStr">
        <is>
          <t>1c4dfecc-5bf6-4b7e-bde8-aedc54ab047c</t>
        </is>
      </c>
    </row>
    <row r="224" ht="45" customHeight="1">
      <c r="A224" s="12" t="inlineStr">
        <is>
          <t>Bioenergetics</t>
        </is>
      </c>
      <c r="B224" s="12" t="inlineStr">
        <is>
          <t>Rate of Photosynthesis &amp; Inverse Square Law</t>
        </is>
      </c>
      <c r="C224" s="13" t="inlineStr">
        <is>
          <t>Rate of Photosynthesis: Explaining Limiting Factors [BI4.09]</t>
        </is>
      </c>
      <c r="D224" s="12" t="inlineStr">
        <is>
          <t xml:space="preserve">Explain how carbon dioxide, light intensity, temperature and chlorophyll concentration affect the rate of photosynthesis. </t>
        </is>
      </c>
      <c r="E224" s="12" t="inlineStr">
        <is>
          <t>df6971ef-be5e-4755-9b70-e1d3c9af1fa9</t>
        </is>
      </c>
    </row>
    <row r="225" ht="45" customHeight="1">
      <c r="A225" s="12" t="inlineStr">
        <is>
          <t>Bioenergetics</t>
        </is>
      </c>
      <c r="B225" s="12" t="inlineStr">
        <is>
          <t>Rate of Photosynthesis &amp; Inverse Square Law</t>
        </is>
      </c>
      <c r="C225" s="13" t="inlineStr">
        <is>
          <t>Rate of Photosynthesis: Interpreting Data of Limiting Factors I [BI4.10]</t>
        </is>
      </c>
      <c r="D225" s="12" t="inlineStr">
        <is>
          <t>Interpret data in graphs for rate of photosynthesis against carbon dioxide concentration, light intensity or temperature. Does not include interacting factors.</t>
        </is>
      </c>
      <c r="E225" s="12" t="inlineStr">
        <is>
          <t>ad1f7967-0e8a-4a66-b28f-1f43fd254101</t>
        </is>
      </c>
    </row>
    <row r="226" ht="45" customHeight="1">
      <c r="A226" s="12" t="inlineStr">
        <is>
          <t>Bioenergetics</t>
        </is>
      </c>
      <c r="B226" s="12" t="inlineStr">
        <is>
          <t>Rate of Photosynthesis &amp; Inverse Square Law</t>
        </is>
      </c>
      <c r="C226" s="13" t="inlineStr">
        <is>
          <t>Rate of Photosynthesis: Interactions of Limiting Factors I [BI4.11]</t>
        </is>
      </c>
      <c r="D226" s="12" t="inlineStr">
        <is>
          <t>Describe how limiting factors interact. Explain how any one of them may be the factor that limits photosynthesis. Describe and explain graphs involving two limiting factors.</t>
        </is>
      </c>
      <c r="E226" s="12" t="inlineStr">
        <is>
          <t>8ab9f7c9-3c69-484b-9121-60788d9c674b</t>
        </is>
      </c>
    </row>
    <row r="227" ht="45" customHeight="1">
      <c r="A227" s="12" t="inlineStr">
        <is>
          <t>Bioenergetics</t>
        </is>
      </c>
      <c r="B227" s="12" t="inlineStr">
        <is>
          <t>Rate of Photosynthesis &amp; Inverse Square Law</t>
        </is>
      </c>
      <c r="C227" s="13" t="inlineStr">
        <is>
          <t>Rate of Photosynthesis: Interactions of Limiting Factors II [BI4.12]</t>
        </is>
      </c>
      <c r="D227" s="12" t="inlineStr">
        <is>
          <t>Describe how limiting factors interact and explain how any one of them may be the factor that limits photosynthesis. Describe and explain graphs involving three limiting factors.</t>
        </is>
      </c>
      <c r="E227" s="12" t="inlineStr">
        <is>
          <t>33bc6971-2c3c-40e9-b994-b63c2ed79d08</t>
        </is>
      </c>
    </row>
    <row r="228" ht="45" customHeight="1">
      <c r="A228" s="12" t="inlineStr">
        <is>
          <t>Bioenergetics</t>
        </is>
      </c>
      <c r="B228" s="12" t="inlineStr">
        <is>
          <t>Rate of Photosynthesis &amp; Inverse Square Law</t>
        </is>
      </c>
      <c r="C228" s="13" t="inlineStr">
        <is>
          <t>Rate of Photosynthesis: Interpreting Data of Limiting Factors II [BI4.13]</t>
        </is>
      </c>
      <c r="D228" s="12" t="inlineStr">
        <is>
          <t>Interpret data in two-line graphs that show how interacting factors affect the rate of photosynthesis.</t>
        </is>
      </c>
      <c r="E228" s="12" t="inlineStr">
        <is>
          <t>8fb8aae3-4347-47b9-bada-09785a0a8cfe</t>
        </is>
      </c>
    </row>
    <row r="229" ht="45" customHeight="1">
      <c r="A229" s="12" t="inlineStr">
        <is>
          <t>Bioenergetics</t>
        </is>
      </c>
      <c r="B229" s="12" t="inlineStr">
        <is>
          <t>Rate of Photosynthesis &amp; Inverse Square Law</t>
        </is>
      </c>
      <c r="C229" s="13" t="inlineStr">
        <is>
          <t>Rate of Photosynthesis: Interpreting Data on Limiting Factors III [BI4.14]</t>
        </is>
      </c>
      <c r="D229" s="12" t="inlineStr">
        <is>
          <t>Interpret data in three- and four-line graphs that show how interacting factors affect the rate of photosynthesis.</t>
        </is>
      </c>
      <c r="E229" s="12" t="inlineStr">
        <is>
          <t>e723a98e-a557-47b4-b818-99d5e344341b</t>
        </is>
      </c>
    </row>
    <row r="230" ht="45" customHeight="1">
      <c r="A230" s="12" t="inlineStr">
        <is>
          <t>Bioenergetics</t>
        </is>
      </c>
      <c r="B230" s="12" t="inlineStr">
        <is>
          <t>Rate of Photosynthesis &amp; Inverse Square Law</t>
        </is>
      </c>
      <c r="C230" s="13" t="inlineStr">
        <is>
          <t>Rate of Photosynthesis: Measuring [BI4.15]</t>
        </is>
      </c>
      <c r="D230" s="12" t="inlineStr">
        <is>
          <t>Describe how the rate of photosynthesis can be measured using pondweed. Covers counting bubbles, gas volume in measuring cylinder and gas syringe.</t>
        </is>
      </c>
      <c r="E230" s="12" t="inlineStr">
        <is>
          <t>16a820cd-2359-443a-a695-ca0e43ccb1b5</t>
        </is>
      </c>
    </row>
    <row r="231" ht="45" customHeight="1">
      <c r="A231" s="12" t="inlineStr">
        <is>
          <t>Bioenergetics</t>
        </is>
      </c>
      <c r="B231" s="12" t="inlineStr">
        <is>
          <t>Rate of Photosynthesis &amp; Inverse Square Law</t>
        </is>
      </c>
      <c r="C231" s="13" t="inlineStr">
        <is>
          <t>Rate of Photosynthesis: Calculating I [BI4.21]</t>
        </is>
      </c>
      <c r="D231" s="12" t="inlineStr">
        <is>
          <t xml:space="preserve">Calculate rate of photosynthesis. Word problems and no unit conversions. </t>
        </is>
      </c>
      <c r="E231" s="12" t="inlineStr">
        <is>
          <t>1ab43060-262b-4652-add9-2368e8bd6423</t>
        </is>
      </c>
    </row>
    <row r="232" ht="45" customHeight="1">
      <c r="A232" s="12" t="inlineStr">
        <is>
          <t>Bioenergetics</t>
        </is>
      </c>
      <c r="B232" s="12" t="inlineStr">
        <is>
          <t>Rate of Photosynthesis &amp; Inverse Square Law</t>
        </is>
      </c>
      <c r="C232" s="13" t="inlineStr">
        <is>
          <t>Rate of Photosynthesis: Calculating II [BI4.22]</t>
        </is>
      </c>
      <c r="D232" s="12" t="inlineStr">
        <is>
          <t>Calculate rate of photosynthesis. Word problems, tables and linear graphs. No unit conversions.</t>
        </is>
      </c>
      <c r="E232" s="12" t="inlineStr">
        <is>
          <t>a7258499-cf6d-4910-983a-f306a8d3646b</t>
        </is>
      </c>
    </row>
    <row r="233" ht="45" customHeight="1">
      <c r="A233" s="12" t="inlineStr">
        <is>
          <t>Bioenergetics</t>
        </is>
      </c>
      <c r="B233" s="12" t="inlineStr">
        <is>
          <t>Rate of Photosynthesis &amp; Inverse Square Law</t>
        </is>
      </c>
      <c r="C233" s="13" t="inlineStr">
        <is>
          <t>Rate of Photosynthesis: Increasing Profit [BI4.23]</t>
        </is>
      </c>
      <c r="D233" s="12" t="inlineStr">
        <is>
          <t>Describe how a farmer can enhance the conditions in greenhouses to gain the maximum rate of photosynthesis while still maintaining a profit. Use data to relate limiting factors to the cost-effectiveness of adding heat, light or carbon
dioxide to greenhouses.</t>
        </is>
      </c>
      <c r="E233" s="12" t="inlineStr">
        <is>
          <t>31c0e164-e641-444f-87a8-e586cf8d1ee5</t>
        </is>
      </c>
    </row>
    <row r="234" ht="45" customHeight="1">
      <c r="A234" s="12" t="inlineStr">
        <is>
          <t>Bioenergetics</t>
        </is>
      </c>
      <c r="B234" s="12" t="inlineStr">
        <is>
          <t>Rate of Photosynthesis &amp; Inverse Square Law</t>
        </is>
      </c>
      <c r="C234" s="13" t="inlineStr">
        <is>
          <t>Rate of Photosynthesis: Inverse Square Law [BI4.24]</t>
        </is>
      </c>
      <c r="D234" s="12" t="inlineStr">
        <is>
          <t>Understand and use inverse proportion and the inverse square law in the context of photosynthesis.</t>
        </is>
      </c>
      <c r="E234" s="12" t="inlineStr">
        <is>
          <t>2d06b2b7-7918-4958-94b6-fdcbbfaa3f27</t>
        </is>
      </c>
    </row>
    <row r="235" ht="45" customHeight="1">
      <c r="A235" s="12" t="inlineStr">
        <is>
          <t>Bioenergetics</t>
        </is>
      </c>
      <c r="B235" s="12" t="inlineStr">
        <is>
          <t>Rate of Photosynthesis &amp; Inverse Square Law</t>
        </is>
      </c>
      <c r="C235" s="13" t="inlineStr">
        <is>
          <t>Photosynthesis &amp; Biomass [BI4.27]</t>
        </is>
      </c>
      <c r="D235" s="12" t="inlineStr">
        <is>
          <t>Explain how biomass is made and the importance of photosynthesis in supplying biomass to all other organisms on Earth.</t>
        </is>
      </c>
      <c r="E235" s="12" t="inlineStr">
        <is>
          <t>5d625022-d20c-444a-acd4-fece04e8f71d</t>
        </is>
      </c>
    </row>
    <row r="236" ht="45" customHeight="1">
      <c r="A236" s="12" t="inlineStr">
        <is>
          <t>Bioenergetics</t>
        </is>
      </c>
      <c r="B236" s="12" t="inlineStr">
        <is>
          <t>Photosynthesis Practicals</t>
        </is>
      </c>
      <c r="C236" s="13" t="inlineStr">
        <is>
          <t>Diagnostic: Photosynthesis Practicals [BI0.095]</t>
        </is>
      </c>
      <c r="D236" s="12" t="inlineStr">
        <is>
          <t>Diagnostic for all the practicals relating to photosynthesis, including the required practical.</t>
        </is>
      </c>
      <c r="E236" s="12" t="inlineStr">
        <is>
          <t>b51e6d5e-a814-4fe0-a331-7ad71bd18774</t>
        </is>
      </c>
    </row>
    <row r="237" ht="45" customHeight="1">
      <c r="A237" s="12" t="inlineStr">
        <is>
          <t>Bioenergetics</t>
        </is>
      </c>
      <c r="B237" s="12" t="inlineStr">
        <is>
          <t>Photosynthesis Practicals</t>
        </is>
      </c>
      <c r="C237" s="13" t="inlineStr">
        <is>
          <t>Practical: Photosynthesis &amp; Temperature [BI4.18]</t>
        </is>
      </c>
      <c r="D237" s="12" t="inlineStr">
        <is>
          <t xml:space="preserve">Investigate the effect of temperature on the rate of photosynthesis using pondweed. </t>
        </is>
      </c>
      <c r="E237" s="12" t="inlineStr">
        <is>
          <t>0cde07a5-4075-4fa6-b715-1a30ed123e3a</t>
        </is>
      </c>
    </row>
    <row r="238" ht="45" customHeight="1">
      <c r="A238" s="12" t="inlineStr">
        <is>
          <t>Bioenergetics</t>
        </is>
      </c>
      <c r="B238" s="12" t="inlineStr">
        <is>
          <t>Photosynthesis Practicals</t>
        </is>
      </c>
      <c r="C238" s="13" t="inlineStr">
        <is>
          <t>Practical: Photosynthesis &amp; Carbon Dioxide Concentration [BI4.19]</t>
        </is>
      </c>
      <c r="D238" s="12" t="inlineStr">
        <is>
          <t xml:space="preserve">Investigate the effect of carbon dioxide on the rate of photosynthesis using pondweed. </t>
        </is>
      </c>
      <c r="E238" s="12" t="inlineStr">
        <is>
          <t>4addb069-ce28-49d8-987f-07717ba563e5</t>
        </is>
      </c>
    </row>
    <row r="239" ht="45" customHeight="1">
      <c r="A239" s="12" t="inlineStr">
        <is>
          <t>Bioenergetics</t>
        </is>
      </c>
      <c r="B239" s="12" t="inlineStr">
        <is>
          <t>Photosynthesis Practicals</t>
        </is>
      </c>
      <c r="C239" s="13" t="inlineStr">
        <is>
          <t>Practical: Photosynthesis &amp; Chlorophyll [BI4.20]</t>
        </is>
      </c>
      <c r="D239" s="12" t="inlineStr">
        <is>
          <t>Describe how a variegated plant can be tested for starch using iodine to show that chlorophyll is needed for photosynthesis to take place.</t>
        </is>
      </c>
      <c r="E239" s="12" t="inlineStr">
        <is>
          <t>253bf061-2883-4e2d-abb1-7221a637944e</t>
        </is>
      </c>
    </row>
    <row r="240" ht="45" customHeight="1">
      <c r="A240" s="12" t="inlineStr">
        <is>
          <t>Bioenergetics</t>
        </is>
      </c>
      <c r="B240" s="12" t="inlineStr">
        <is>
          <t>Photosynthesis Practicals</t>
        </is>
      </c>
      <c r="C240" s="13" t="inlineStr">
        <is>
          <t>Required Practical 5: Photosynthesis &amp; Light Intensity — Method [BI4.25]</t>
        </is>
      </c>
      <c r="D240" s="12" t="inlineStr">
        <is>
          <t xml:space="preserve">Investigate the effect of light intensity on the rate of photosynthesis using pondweed. </t>
        </is>
      </c>
      <c r="E240" s="12" t="inlineStr">
        <is>
          <t>b63497d6-1ed3-409e-adf3-3688b1300f7e</t>
        </is>
      </c>
    </row>
    <row r="241" ht="45" customHeight="1">
      <c r="A241" s="12" t="inlineStr">
        <is>
          <t>Bioenergetics</t>
        </is>
      </c>
      <c r="B241" s="12" t="inlineStr">
        <is>
          <t>Photosynthesis Practicals</t>
        </is>
      </c>
      <c r="C241" s="13" t="inlineStr">
        <is>
          <t>Required Practical 5: Analysis &amp; Conclusion [BI4.73]</t>
        </is>
      </c>
      <c r="D241" s="12" t="inlineStr">
        <is>
          <t>Present the data in a table and as a scatter graph. Identify patterns and relationships in the table and graphs, and link these to the inverse square law. Draw a conclusion based on the results.</t>
        </is>
      </c>
      <c r="E241" s="12" t="inlineStr">
        <is>
          <t>ddb169c3-2cf8-4588-8f13-8a04c6ce3a46</t>
        </is>
      </c>
    </row>
    <row r="242" ht="45" customHeight="1">
      <c r="A242" s="12" t="inlineStr">
        <is>
          <t>Bioenergetics</t>
        </is>
      </c>
      <c r="B242" s="12" t="inlineStr">
        <is>
          <t>Cellular Respiration</t>
        </is>
      </c>
      <c r="C242" s="13" t="inlineStr">
        <is>
          <t>Diagnostic: Cellular Respiration [BI0.032]</t>
        </is>
      </c>
      <c r="D242" s="12" t="inlineStr">
        <is>
          <t>Diagnostic for aerobic &amp; anaerobic respiration.</t>
        </is>
      </c>
      <c r="E242" s="12" t="inlineStr">
        <is>
          <t>3e2f9709-d558-43ce-b09f-12b0df2bb5e7</t>
        </is>
      </c>
    </row>
    <row r="243" ht="45" customHeight="1">
      <c r="A243" s="12" t="inlineStr">
        <is>
          <t>Bioenergetics</t>
        </is>
      </c>
      <c r="B243" s="12" t="inlineStr">
        <is>
          <t>Cellular Respiration</t>
        </is>
      </c>
      <c r="C243" s="13" t="inlineStr">
        <is>
          <t>Introduction to Respiration [BI4.28]</t>
        </is>
      </c>
      <c r="D243" s="12" t="inlineStr">
        <is>
          <t xml:space="preserve">State that all the energy needed for life processes is transferred by respiration.
Describe respiration as the breakdown of organic molecules.  </t>
        </is>
      </c>
      <c r="E243" s="12" t="inlineStr">
        <is>
          <t>b88cc28f-df3e-4ba4-a0c2-e42cba02e3cc</t>
        </is>
      </c>
    </row>
    <row r="244" ht="45" customHeight="1">
      <c r="A244" s="12" t="inlineStr">
        <is>
          <t>Bioenergetics</t>
        </is>
      </c>
      <c r="B244" s="12" t="inlineStr">
        <is>
          <t>Cellular Respiration</t>
        </is>
      </c>
      <c r="C244" s="13" t="inlineStr">
        <is>
          <t>Aerobic Respiration: Word Equation [BI4.29]</t>
        </is>
      </c>
      <c r="D244" s="12" t="inlineStr">
        <is>
          <t>Describe aerobic respiration and give the word equation.</t>
        </is>
      </c>
      <c r="E244" s="12" t="inlineStr">
        <is>
          <t>92232e65-6e9c-4142-bdbd-bf8eb32cfdb7</t>
        </is>
      </c>
    </row>
    <row r="245" ht="45" customHeight="1">
      <c r="A245" s="12" t="inlineStr">
        <is>
          <t>Bioenergetics</t>
        </is>
      </c>
      <c r="B245" s="12" t="inlineStr">
        <is>
          <t>Cellular Respiration</t>
        </is>
      </c>
      <c r="C245" s="13" t="inlineStr">
        <is>
          <t>Aerobic Respiration: Symbol Equation [BI4.30]</t>
        </is>
      </c>
      <c r="D245" s="12" t="inlineStr">
        <is>
          <t>Describe aerobic respiration and give the word and symbol equations.</t>
        </is>
      </c>
      <c r="E245" s="12" t="inlineStr">
        <is>
          <t>e1a9460d-ef03-49d1-b3f4-4dced6ccc184</t>
        </is>
      </c>
    </row>
    <row r="246" ht="45" customHeight="1">
      <c r="A246" s="12" t="inlineStr">
        <is>
          <t>Bioenergetics</t>
        </is>
      </c>
      <c r="B246" s="12" t="inlineStr">
        <is>
          <t>Cellular Respiration</t>
        </is>
      </c>
      <c r="C246" s="13" t="inlineStr">
        <is>
          <t>Anaerobic Respiration in Animals: Word Equation [BI4.31]</t>
        </is>
      </c>
      <c r="D246" s="12" t="inlineStr">
        <is>
          <t>Describe the process of anaerobic respiration in animals and give the word equation.</t>
        </is>
      </c>
      <c r="E246" s="12" t="inlineStr">
        <is>
          <t>018fb97a-a6e7-4836-8eff-5f345280d692</t>
        </is>
      </c>
    </row>
    <row r="247" ht="45" customHeight="1">
      <c r="A247" s="12" t="inlineStr">
        <is>
          <t>Bioenergetics</t>
        </is>
      </c>
      <c r="B247" s="12" t="inlineStr">
        <is>
          <t>Cellular Respiration</t>
        </is>
      </c>
      <c r="C247" s="13" t="inlineStr">
        <is>
          <t>Anaerobic Respiration in Plants: Word Equation [BI4.33]</t>
        </is>
      </c>
      <c r="D247" s="12" t="inlineStr">
        <is>
          <t>Describe the process of anaerobic respiration in plants and give the word equation.</t>
        </is>
      </c>
      <c r="E247" s="12" t="inlineStr">
        <is>
          <t>b5a4072d-3000-4839-b1df-964621566d73</t>
        </is>
      </c>
    </row>
    <row r="248" ht="45" customHeight="1">
      <c r="A248" s="12" t="inlineStr">
        <is>
          <t>Bioenergetics</t>
        </is>
      </c>
      <c r="B248" s="12" t="inlineStr">
        <is>
          <t>Cellular Respiration</t>
        </is>
      </c>
      <c r="C248" s="13" t="inlineStr">
        <is>
          <t>Using Respiration in Yeast [BI4.35]</t>
        </is>
      </c>
      <c r="D248" s="12" t="inlineStr">
        <is>
          <t>Describe the process of anaerobic respiration/fermentation in yeast. Explain the economic importance of aerobic respiration and fermentation in making bread and alcoholic drinks.</t>
        </is>
      </c>
      <c r="E248" s="12" t="inlineStr">
        <is>
          <t>1944e16d-46ba-42a0-b6dc-22ec34b9d506</t>
        </is>
      </c>
    </row>
    <row r="249" ht="45" customHeight="1">
      <c r="A249" s="12" t="inlineStr">
        <is>
          <t>Bioenergetics</t>
        </is>
      </c>
      <c r="B249" s="12" t="inlineStr">
        <is>
          <t>Cellular Respiration</t>
        </is>
      </c>
      <c r="C249" s="13" t="inlineStr">
        <is>
          <t>Comparing Anaerobic Respiration in Animals, Plants &amp; Fungi [BI4.36]</t>
        </is>
      </c>
      <c r="D249" s="12" t="inlineStr">
        <is>
          <t>Compare the site, reactant(s), products of and energy released by anaerobic respiration in animals, plants and fungi (yeast). Includes word equations.</t>
        </is>
      </c>
      <c r="E249" s="12" t="inlineStr">
        <is>
          <t>bdb88ffb-e87e-4961-af9c-f55c1e0867a1</t>
        </is>
      </c>
    </row>
    <row r="250" ht="45" customHeight="1">
      <c r="A250" s="12" t="inlineStr">
        <is>
          <t>Bioenergetics</t>
        </is>
      </c>
      <c r="B250" s="12" t="inlineStr">
        <is>
          <t>Cellular Respiration</t>
        </is>
      </c>
      <c r="C250" s="13" t="inlineStr">
        <is>
          <t>Comparing Aerobic &amp; Anaerobic Respiration [BI4.37]</t>
        </is>
      </c>
      <c r="D250" s="12" t="inlineStr">
        <is>
          <t>Compare the site, reactant(s), products of and energy released by anaerobic and aerobic respiration in animals, plants and fungi (yeast). Includes word equations.</t>
        </is>
      </c>
      <c r="E250" s="12" t="inlineStr">
        <is>
          <t>a96b7c7b-6274-4eff-ae6c-b9bf18e52a8c</t>
        </is>
      </c>
    </row>
    <row r="251" ht="45" customHeight="1">
      <c r="A251" s="12" t="inlineStr">
        <is>
          <t>Bioenergetics</t>
        </is>
      </c>
      <c r="B251" s="12" t="inlineStr">
        <is>
          <t>Cellular Respiration</t>
        </is>
      </c>
      <c r="C251" s="13" t="inlineStr">
        <is>
          <t>Exothermic Reactions: Respiration [CH5.06]</t>
        </is>
      </c>
      <c r="D251" s="12" t="inlineStr">
        <is>
          <t>Describe respiration as an exothermic chemical process. Includes equations for aerobic &amp; anaerobic respiration.</t>
        </is>
      </c>
      <c r="E251" s="12" t="inlineStr">
        <is>
          <t>786a16af-b1f5-4d15-9fd0-8981423d8d03</t>
        </is>
      </c>
    </row>
    <row r="252" ht="45" customHeight="1">
      <c r="A252" s="12" t="inlineStr">
        <is>
          <t>Bioenergetics</t>
        </is>
      </c>
      <c r="B252" s="12" t="inlineStr">
        <is>
          <t>Cellular Respiration</t>
        </is>
      </c>
      <c r="C252" s="13" t="inlineStr">
        <is>
          <t>Importance of Anaerobic Respiration in Plants &amp; Yeast [BI4.38]</t>
        </is>
      </c>
      <c r="D252" s="12" t="inlineStr">
        <is>
          <t>Describe the process of anaerobic respiration in plants and yeast and when it occurs. Explain the economic importance of anaerobic respiration in yeast.</t>
        </is>
      </c>
      <c r="E252" s="12" t="inlineStr">
        <is>
          <t>3db87637-832b-4fc0-977a-f05cdec1a2ee</t>
        </is>
      </c>
    </row>
    <row r="253" ht="45" customHeight="1">
      <c r="A253" s="12" t="inlineStr">
        <is>
          <t>Bioenergetics</t>
        </is>
      </c>
      <c r="B253" s="12" t="inlineStr">
        <is>
          <t>Cellular Respiration</t>
        </is>
      </c>
      <c r="C253" s="13" t="inlineStr">
        <is>
          <t>Importance of Anaerobic Respiration in Animals [BI4.39]</t>
        </is>
      </c>
      <c r="D253" s="12" t="inlineStr">
        <is>
          <t>Describe the process of anaerobic respiration in animals and explain why it occurs.</t>
        </is>
      </c>
      <c r="E253" s="12" t="inlineStr">
        <is>
          <t>a9a66553-daeb-4195-8bf5-c1b405ebe15f</t>
        </is>
      </c>
    </row>
    <row r="254" ht="45" customHeight="1">
      <c r="A254" s="12" t="inlineStr">
        <is>
          <t>Bioenergetics</t>
        </is>
      </c>
      <c r="B254" s="12" t="inlineStr">
        <is>
          <t>Metabolism, Exercise &amp; Cardiac Output</t>
        </is>
      </c>
      <c r="C254" s="13" t="inlineStr">
        <is>
          <t>Diagnostic: Metabolism, Exercise &amp; Cardiac Output [BI0.034]</t>
        </is>
      </c>
      <c r="D254" s="12" t="inlineStr">
        <is>
          <t>Diagnostic for the effects of exercise, cardiac output, interpreting data and respiration practicals.</t>
        </is>
      </c>
      <c r="E254" s="12" t="inlineStr">
        <is>
          <t>a7d643f8-031e-42fe-b2ec-bc3d638ec27d</t>
        </is>
      </c>
    </row>
    <row r="255" ht="45" customHeight="1">
      <c r="A255" s="12" t="inlineStr">
        <is>
          <t>Bioenergetics</t>
        </is>
      </c>
      <c r="B255" s="12" t="inlineStr">
        <is>
          <t>Metabolism, Exercise &amp; Cardiac Output</t>
        </is>
      </c>
      <c r="C255" s="13" t="inlineStr">
        <is>
          <t>Exercise: Describing the Effect on the Body [BI4.40]</t>
        </is>
      </c>
      <c r="D255" s="12" t="inlineStr">
        <is>
          <t>Describe skeletal muscle and how the body responds to exercise.</t>
        </is>
      </c>
      <c r="E255" s="12" t="inlineStr">
        <is>
          <t>2b665458-8715-4ff0-93af-17edef40af5c</t>
        </is>
      </c>
    </row>
    <row r="256" ht="45" customHeight="1">
      <c r="A256" s="12" t="inlineStr">
        <is>
          <t>Bioenergetics</t>
        </is>
      </c>
      <c r="B256" s="12" t="inlineStr">
        <is>
          <t>Metabolism, Exercise &amp; Cardiac Output</t>
        </is>
      </c>
      <c r="C256" s="13" t="inlineStr">
        <is>
          <t>Exercise: Explaining the Effect on the Body [BI4.41]</t>
        </is>
      </c>
      <c r="D256" s="12" t="inlineStr">
        <is>
          <t>Explain the adaptations of skeletal muscle and how the body responds to exercise.</t>
        </is>
      </c>
      <c r="E256" s="12" t="inlineStr">
        <is>
          <t>26c73087-1c3a-490a-aafe-8a00906814d4</t>
        </is>
      </c>
    </row>
    <row r="257" ht="45" customHeight="1">
      <c r="A257" s="12" t="inlineStr">
        <is>
          <t>Bioenergetics</t>
        </is>
      </c>
      <c r="B257" s="12" t="inlineStr">
        <is>
          <t>Metabolism, Exercise &amp; Cardiac Output</t>
        </is>
      </c>
      <c r="C257" s="13" t="inlineStr">
        <is>
          <t>Cardiac Output [BI4.42]</t>
        </is>
      </c>
      <c r="D257" s="12" t="inlineStr">
        <is>
          <t>Describe the structure and functions of parts of the heart. Define cardiac output, explain stroke volume &amp; give the equation for cardiac output.</t>
        </is>
      </c>
      <c r="E257" s="12" t="inlineStr">
        <is>
          <t>cfe81269-576d-4694-b008-dc8eea0e577f</t>
        </is>
      </c>
    </row>
    <row r="258" ht="45" customHeight="1">
      <c r="A258" s="12" t="inlineStr">
        <is>
          <t>Bioenergetics</t>
        </is>
      </c>
      <c r="B258" s="12" t="inlineStr">
        <is>
          <t>Metabolism, Exercise &amp; Cardiac Output</t>
        </is>
      </c>
      <c r="C258" s="13" t="inlineStr">
        <is>
          <t>Calculating Cardiac Output I [BI4.43]</t>
        </is>
      </c>
      <c r="D258" s="12" t="inlineStr">
        <is>
          <t xml:space="preserve">Calculate cardiac output. Word problems and no unit conversions. </t>
        </is>
      </c>
      <c r="E258" s="12" t="inlineStr">
        <is>
          <t>da1906c0-5e51-41b4-963b-d1db9f6dbaa8</t>
        </is>
      </c>
    </row>
    <row r="259" ht="45" customHeight="1">
      <c r="A259" s="12" t="inlineStr">
        <is>
          <t>Bioenergetics</t>
        </is>
      </c>
      <c r="B259" s="12" t="inlineStr">
        <is>
          <t>Metabolism, Exercise &amp; Cardiac Output</t>
        </is>
      </c>
      <c r="C259" s="13" t="inlineStr">
        <is>
          <t>Calculating Cardiac Output II [BI4.44]</t>
        </is>
      </c>
      <c r="D259" s="12" t="inlineStr">
        <is>
          <t xml:space="preserve">Calculate cardiac output. Word problems, tables and unit conversions. </t>
        </is>
      </c>
      <c r="E259" s="12" t="inlineStr">
        <is>
          <t>29bb9feb-034c-4c55-8f26-83bee2ae1996</t>
        </is>
      </c>
    </row>
    <row r="260" ht="45" customHeight="1">
      <c r="A260" s="12" t="inlineStr">
        <is>
          <t>Bioenergetics</t>
        </is>
      </c>
      <c r="B260" s="12" t="inlineStr">
        <is>
          <t>Metabolism, Exercise &amp; Cardiac Output</t>
        </is>
      </c>
      <c r="C260" s="13" t="inlineStr">
        <is>
          <t>Calculating Cardiac Output III [BI4.45]</t>
        </is>
      </c>
      <c r="D260" s="12" t="inlineStr">
        <is>
          <t>Calculate cardiac output. Word problems, tables, graphs and unit conversions.</t>
        </is>
      </c>
      <c r="E260" s="12" t="inlineStr">
        <is>
          <t>2b8baa45-bdf4-4cd9-99c5-600e19b9d237</t>
        </is>
      </c>
    </row>
    <row r="261" ht="45" customHeight="1">
      <c r="A261" s="12" t="inlineStr">
        <is>
          <t>Bioenergetics</t>
        </is>
      </c>
      <c r="B261" s="12" t="inlineStr">
        <is>
          <t>Metabolism, Exercise &amp; Cardiac Output</t>
        </is>
      </c>
      <c r="C261" s="13" t="inlineStr">
        <is>
          <t>Rearranging Cardiac Output [BI4.46]</t>
        </is>
      </c>
      <c r="D261" s="12" t="inlineStr">
        <is>
          <t>Rearrange cardiac output to find heart rate and stroke volume. Includes word problems, tables, graphs and unit conversions.</t>
        </is>
      </c>
      <c r="E261" s="12" t="inlineStr">
        <is>
          <t>7473ea81-d201-45c4-9500-08e91d2f5f1f</t>
        </is>
      </c>
    </row>
    <row r="262" ht="45" customHeight="1">
      <c r="A262" s="12" t="inlineStr">
        <is>
          <t>Bioenergetics</t>
        </is>
      </c>
      <c r="B262" s="12" t="inlineStr">
        <is>
          <t>Metabolism, Exercise &amp; Cardiac Output</t>
        </is>
      </c>
      <c r="C262" s="13" t="inlineStr">
        <is>
          <t>Describing Cardiac Output Data [BI4.47]</t>
        </is>
      </c>
      <c r="D262" s="12" t="inlineStr">
        <is>
          <t>Describe patterns in cardiac output data in graphs and tables. Includes calculating cardiac output with no unit conversions.</t>
        </is>
      </c>
      <c r="E262" s="12" t="inlineStr">
        <is>
          <t>414fbdff-9af7-44f0-bf44-d3fea2fdb5a6</t>
        </is>
      </c>
    </row>
    <row r="263" ht="45" customHeight="1">
      <c r="A263" s="12" t="inlineStr">
        <is>
          <t>Bioenergetics</t>
        </is>
      </c>
      <c r="B263" s="12" t="inlineStr">
        <is>
          <t>Metabolism, Exercise &amp; Cardiac Output</t>
        </is>
      </c>
      <c r="C263" s="13" t="inlineStr">
        <is>
          <t>Interpreting Cardiac Output Data [BI4.48]</t>
        </is>
      </c>
      <c r="D263" s="12" t="inlineStr">
        <is>
          <t>Interpret data to explain cardiac output data and apply knowledge. Includes calculating cardiac output with no unit conversations.</t>
        </is>
      </c>
      <c r="E263" s="12" t="inlineStr">
        <is>
          <t>c009c654-61ec-476d-9672-b223dbe4ddc6</t>
        </is>
      </c>
    </row>
    <row r="264" ht="45" customHeight="1">
      <c r="A264" s="12" t="inlineStr">
        <is>
          <t>Bioenergetics</t>
        </is>
      </c>
      <c r="B264" s="12" t="inlineStr">
        <is>
          <t>Metabolism, Exercise &amp; Cardiac Output</t>
        </is>
      </c>
      <c r="C264" s="13" t="inlineStr">
        <is>
          <t>Removal of Lactic Acid [BI4.50]</t>
        </is>
      </c>
      <c r="D264" s="12" t="inlineStr">
        <is>
          <t>Describe how lactic acid is removed from the muscles and processed by the liver.</t>
        </is>
      </c>
      <c r="E264" s="12" t="inlineStr">
        <is>
          <t>29d44bfa-b297-4a4b-814f-00d3012c2e88</t>
        </is>
      </c>
    </row>
    <row r="265" ht="45" customHeight="1">
      <c r="A265" s="12" t="inlineStr">
        <is>
          <t>Bioenergetics</t>
        </is>
      </c>
      <c r="B265" s="12" t="inlineStr">
        <is>
          <t>Metabolism, Exercise &amp; Cardiac Output</t>
        </is>
      </c>
      <c r="C265" s="13" t="inlineStr">
        <is>
          <t>Metabolism [BI4.51]</t>
        </is>
      </c>
      <c r="D265" s="12" t="inlineStr">
        <is>
          <t>Define metabolism and metabolic rate. Give examples of metabolic processes. Explain the role of enzymes in metabolism.</t>
        </is>
      </c>
      <c r="E265" s="12" t="inlineStr">
        <is>
          <t>938e0ff8-a57e-4f7a-a610-1ab7c59a145b</t>
        </is>
      </c>
    </row>
    <row r="266" ht="45" customHeight="1">
      <c r="A266" s="12" t="inlineStr">
        <is>
          <t>Bioenergetics</t>
        </is>
      </c>
      <c r="B266" s="12" t="inlineStr">
        <is>
          <t>Metabolism, Exercise &amp; Cardiac Output</t>
        </is>
      </c>
      <c r="C266" s="13" t="inlineStr">
        <is>
          <t>Photosynthesis &amp; Respiration [BI4.52]</t>
        </is>
      </c>
      <c r="D266" s="12" t="inlineStr">
        <is>
          <t>Describe how respiration and photosynthesis are linked in plants and animals. Explain the importance of photosynthesis to all life on Earth.</t>
        </is>
      </c>
      <c r="E266" s="12" t="inlineStr">
        <is>
          <t>1aefbec0-2fc7-49d8-9d2b-a8986627d1b4</t>
        </is>
      </c>
    </row>
    <row r="267" ht="45" customHeight="1">
      <c r="A267" s="12" t="inlineStr">
        <is>
          <t>Bioenergetics</t>
        </is>
      </c>
      <c r="B267" s="12" t="inlineStr">
        <is>
          <t>Metabolism, Exercise &amp; Cardiac Output</t>
        </is>
      </c>
      <c r="C267" s="13" t="inlineStr">
        <is>
          <t>Practical: Using a Respirometer [BI4.53]</t>
        </is>
      </c>
      <c r="D267" s="12" t="inlineStr">
        <is>
          <t>Use a respirometer to demonstrate that oxygen is removed from the air when an organism respires.</t>
        </is>
      </c>
      <c r="E267" s="12" t="inlineStr">
        <is>
          <t>f6677e9b-84c6-4cb3-8de0-ee8166b42cf5</t>
        </is>
      </c>
    </row>
    <row r="268" ht="45" customHeight="1">
      <c r="A268" s="12" t="inlineStr">
        <is>
          <t>Bioenergetics</t>
        </is>
      </c>
      <c r="B268" s="12" t="inlineStr">
        <is>
          <t>Metabolism, Exercise &amp; Cardiac Output</t>
        </is>
      </c>
      <c r="C268" s="13" t="inlineStr">
        <is>
          <t>Practical: Respiration &amp; Indicators [BI4.54]</t>
        </is>
      </c>
      <c r="D268" s="12" t="inlineStr">
        <is>
          <t>Demonstrate an organism is respiring by detecting the release of carbon dioxide using hydrogen carbonate indicator.</t>
        </is>
      </c>
      <c r="E268" s="12" t="inlineStr">
        <is>
          <t>bd7646fb-063c-411a-bae4-e956ef2ab9f5</t>
        </is>
      </c>
    </row>
    <row r="269" ht="45" customHeight="1">
      <c r="A269" s="12" t="inlineStr">
        <is>
          <t>Bioenergetics</t>
        </is>
      </c>
      <c r="B269" s="12" t="inlineStr">
        <is>
          <t>Metabolism, Exercise &amp; Cardiac Output</t>
        </is>
      </c>
      <c r="C269" s="13" t="inlineStr">
        <is>
          <t>Practical: Respiration &amp; Temperature Change [BI4.55]</t>
        </is>
      </c>
      <c r="D269" s="12" t="inlineStr">
        <is>
          <t>Demonstrate that an organism is respiring by measuring the temperature change.</t>
        </is>
      </c>
      <c r="E269" s="12" t="inlineStr">
        <is>
          <t>03807376-0306-48cc-add8-ce245f726eac</t>
        </is>
      </c>
    </row>
    <row r="270" ht="45" customHeight="1">
      <c r="A270" s="12" t="inlineStr">
        <is>
          <t>Bioenergetics</t>
        </is>
      </c>
      <c r="B270" s="12" t="inlineStr">
        <is>
          <t>Metabolism, Exercise &amp; Cardiac Output</t>
        </is>
      </c>
      <c r="C270" s="13" t="inlineStr">
        <is>
          <t>Practical: Respiration &amp; Limewater [BI4.56]</t>
        </is>
      </c>
      <c r="D270" s="12" t="inlineStr">
        <is>
          <t>Demonstrate that an organism is respiring by observing a chemical change in limewater.</t>
        </is>
      </c>
      <c r="E270" s="12" t="inlineStr">
        <is>
          <t>daf22d36-811e-421e-b52c-63f495590482</t>
        </is>
      </c>
    </row>
    <row r="271" ht="45" customHeight="1">
      <c r="A271" s="12" t="inlineStr">
        <is>
          <t>Bioenergetics</t>
        </is>
      </c>
      <c r="B271" s="12" t="inlineStr">
        <is>
          <t>Topic Review A</t>
        </is>
      </c>
      <c r="C271" s="13" t="inlineStr">
        <is>
          <t>Topic 4 Review: Bioenergetics - Set A [BI4.59]</t>
        </is>
      </c>
      <c r="D271" s="12" t="inlineStr">
        <is>
          <t>Biology Topic 4 Review for Combined Science AQA Trilogy Higher Tier and GCSE Biology Higher Tier.</t>
        </is>
      </c>
      <c r="E271" s="12" t="inlineStr">
        <is>
          <t>ff42dd7d-d982-4549-86d9-fc9d95737499</t>
        </is>
      </c>
    </row>
    <row r="272" ht="45" customHeight="1">
      <c r="A272" s="12" t="inlineStr">
        <is>
          <t>Bioenergetics</t>
        </is>
      </c>
      <c r="B272" s="12" t="inlineStr">
        <is>
          <t>Topic Review B</t>
        </is>
      </c>
      <c r="C272" s="13" t="inlineStr">
        <is>
          <t>Topic 4 Review: Bioenergetics - Set B [BI4.60]</t>
        </is>
      </c>
      <c r="D272" s="12" t="inlineStr">
        <is>
          <t>Biology Topic 4 Review for Combined Science AQA Trilogy Higher Tier and GCSE Biology Higher Tier.</t>
        </is>
      </c>
      <c r="E272" s="12" t="inlineStr">
        <is>
          <t>1c80810c-6b51-4f93-aeb5-3f5c92130aaf</t>
        </is>
      </c>
    </row>
    <row r="273" ht="45" customHeight="1">
      <c r="A273" s="12" t="inlineStr">
        <is>
          <t>Homeostasis &amp; Response</t>
        </is>
      </c>
      <c r="B273" s="12" t="inlineStr">
        <is>
          <t>Homeostasis</t>
        </is>
      </c>
      <c r="C273" s="13" t="inlineStr">
        <is>
          <t>Diagnostic: Homeostasis [BI0.036]</t>
        </is>
      </c>
      <c r="D273" s="12" t="inlineStr">
        <is>
          <t>Diagnostic for homeostasis, receptors, coordination centres and effectors. It also includes negative feedback.</t>
        </is>
      </c>
      <c r="E273" s="12" t="inlineStr">
        <is>
          <t>0e82f7c8-e0db-4aab-a6c8-7cd85336c41b</t>
        </is>
      </c>
    </row>
    <row r="274" ht="45" customHeight="1">
      <c r="A274" s="12" t="inlineStr">
        <is>
          <t>Homeostasis &amp; Response</t>
        </is>
      </c>
      <c r="B274" s="12" t="inlineStr">
        <is>
          <t>Homeostasis</t>
        </is>
      </c>
      <c r="C274" s="13" t="inlineStr">
        <is>
          <t>Homeostasis [BI5.001]</t>
        </is>
      </c>
      <c r="D274" s="12" t="inlineStr">
        <is>
          <t>Define homeostasis and describe why it is important.</t>
        </is>
      </c>
      <c r="E274" s="12" t="inlineStr">
        <is>
          <t>17a205e3-c97e-4ab4-a9a2-2d0327ae6c95</t>
        </is>
      </c>
    </row>
    <row r="275" ht="45" customHeight="1">
      <c r="A275" s="12" t="inlineStr">
        <is>
          <t>Homeostasis &amp; Response</t>
        </is>
      </c>
      <c r="B275" s="12" t="inlineStr">
        <is>
          <t>Homeostasis</t>
        </is>
      </c>
      <c r="C275" s="13" t="inlineStr">
        <is>
          <t>Receptors [BI5.002]</t>
        </is>
      </c>
      <c r="D275" s="12" t="inlineStr">
        <is>
          <t>Recall the different sense organs and the types of receptor cell they contain.</t>
        </is>
      </c>
      <c r="E275" s="12" t="inlineStr">
        <is>
          <t>e69ac1be-d903-44a8-8400-63b434ed2667</t>
        </is>
      </c>
    </row>
    <row r="276" ht="45" customHeight="1">
      <c r="A276" s="12" t="inlineStr">
        <is>
          <t>Homeostasis &amp; Response</t>
        </is>
      </c>
      <c r="B276" s="12" t="inlineStr">
        <is>
          <t>Homeostasis</t>
        </is>
      </c>
      <c r="C276" s="13" t="inlineStr">
        <is>
          <t>Coordination Centres [BI5.003]</t>
        </is>
      </c>
      <c r="D276" s="12" t="inlineStr">
        <is>
          <t>Describe the role of coordination centres in control systems and give examples.</t>
        </is>
      </c>
      <c r="E276" s="12" t="inlineStr">
        <is>
          <t>cba3ae10-2b9c-405c-bd8d-2f192b65678e</t>
        </is>
      </c>
    </row>
    <row r="277" ht="45" customHeight="1">
      <c r="A277" s="12" t="inlineStr">
        <is>
          <t>Homeostasis &amp; Response</t>
        </is>
      </c>
      <c r="B277" s="12" t="inlineStr">
        <is>
          <t>Homeostasis</t>
        </is>
      </c>
      <c r="C277" s="13" t="inlineStr">
        <is>
          <t>Effectors [BI5.004]</t>
        </is>
      </c>
      <c r="D277" s="12" t="inlineStr">
        <is>
          <t>Describe the role of effectors in control systems and give examples.</t>
        </is>
      </c>
      <c r="E277" s="12" t="inlineStr">
        <is>
          <t>32c6c6f0-f5cd-4524-a8ae-94f170ce448a</t>
        </is>
      </c>
    </row>
    <row r="278" ht="45" customHeight="1">
      <c r="A278" s="12" t="inlineStr">
        <is>
          <t>Homeostasis &amp; Response</t>
        </is>
      </c>
      <c r="B278" s="12" t="inlineStr">
        <is>
          <t>Homeostasis</t>
        </is>
      </c>
      <c r="C278" s="13" t="inlineStr">
        <is>
          <t>Homeostasis Control Systems [BI5.005]</t>
        </is>
      </c>
      <c r="D278" s="12" t="inlineStr">
        <is>
          <t xml:space="preserve">Describe a stimulus and the role of receptors, coordination centres and effectors in homeostasis control systems. </t>
        </is>
      </c>
      <c r="E278" s="12" t="inlineStr">
        <is>
          <t>ddaa5d59-8573-49a4-96d1-258f5fc5a7ca</t>
        </is>
      </c>
    </row>
    <row r="279" ht="45" customHeight="1">
      <c r="A279" s="12" t="inlineStr">
        <is>
          <t>Homeostasis &amp; Response</t>
        </is>
      </c>
      <c r="B279" s="12" t="inlineStr">
        <is>
          <t>Homeostasis</t>
        </is>
      </c>
      <c r="C279" s="13" t="inlineStr">
        <is>
          <t>Negative Feedback [BI5.006]</t>
        </is>
      </c>
      <c r="D279" s="12" t="inlineStr">
        <is>
          <t>Define negative feedback. Identify and describe the components in different negative feedback models.</t>
        </is>
      </c>
      <c r="E279" s="12" t="inlineStr">
        <is>
          <t>62fb4952-fede-4770-a8fd-36b6644afa82</t>
        </is>
      </c>
    </row>
    <row r="280" ht="45" customHeight="1">
      <c r="A280" s="12" t="inlineStr">
        <is>
          <t>Homeostasis &amp; Response</t>
        </is>
      </c>
      <c r="B280" s="12" t="inlineStr">
        <is>
          <t>Nervous System</t>
        </is>
      </c>
      <c r="C280" s="13" t="inlineStr">
        <is>
          <t>Diagnostic: Nervous System [BI0.039]</t>
        </is>
      </c>
      <c r="D280" s="12" t="inlineStr">
        <is>
          <t>Diagnostic for the nervous system, synapses and reflexes.</t>
        </is>
      </c>
      <c r="E280" s="12" t="inlineStr">
        <is>
          <t>6276e0cf-65ea-4e15-b655-e052ec2c2a74</t>
        </is>
      </c>
    </row>
    <row r="281" ht="45" customHeight="1">
      <c r="A281" s="12" t="inlineStr">
        <is>
          <t>Homeostasis &amp; Response</t>
        </is>
      </c>
      <c r="B281" s="12" t="inlineStr">
        <is>
          <t>Nervous System</t>
        </is>
      </c>
      <c r="C281" s="13" t="inlineStr">
        <is>
          <t>Nervous System: Introduction [BI5.009]</t>
        </is>
      </c>
      <c r="D281" s="12" t="inlineStr">
        <is>
          <t>An introduction to the nervous system, its structure and function.</t>
        </is>
      </c>
      <c r="E281" s="12" t="inlineStr">
        <is>
          <t>32743a32-9232-42d3-8652-8685ac8e95b6</t>
        </is>
      </c>
    </row>
    <row r="282" ht="45" customHeight="1">
      <c r="A282" s="12" t="inlineStr">
        <is>
          <t>Homeostasis &amp; Response</t>
        </is>
      </c>
      <c r="B282" s="12" t="inlineStr">
        <is>
          <t>Nervous System</t>
        </is>
      </c>
      <c r="C282" s="13" t="inlineStr">
        <is>
          <t>Nervous System: Neurones &amp; Nerves [BI5.010]</t>
        </is>
      </c>
      <c r="D282" s="12" t="inlineStr">
        <is>
          <t xml:space="preserve">Describe, explain and compare the structure and function of sensory, motor and relay neurones. </t>
        </is>
      </c>
      <c r="E282" s="12" t="inlineStr">
        <is>
          <t>877180d0-938a-43b2-92bd-b67a2350a969</t>
        </is>
      </c>
    </row>
    <row r="283" ht="45" customHeight="1">
      <c r="A283" s="12" t="inlineStr">
        <is>
          <t>Homeostasis &amp; Response</t>
        </is>
      </c>
      <c r="B283" s="12" t="inlineStr">
        <is>
          <t>Nervous System</t>
        </is>
      </c>
      <c r="C283" s="13" t="inlineStr">
        <is>
          <t>Nervous System: Synapses [BI5.011]</t>
        </is>
      </c>
      <c r="D283" s="12" t="inlineStr">
        <is>
          <t>Describe a synapse and the role of neurotransmitters.</t>
        </is>
      </c>
      <c r="E283" s="12" t="inlineStr">
        <is>
          <t>58394e9f-a794-463c-a082-0e387eef6353</t>
        </is>
      </c>
    </row>
    <row r="284" ht="45" customHeight="1">
      <c r="A284" s="12" t="inlineStr">
        <is>
          <t>Homeostasis &amp; Response</t>
        </is>
      </c>
      <c r="B284" s="12" t="inlineStr">
        <is>
          <t>Nervous System</t>
        </is>
      </c>
      <c r="C284" s="13" t="inlineStr">
        <is>
          <t>Nervous System: Reflexes [BI5.012]</t>
        </is>
      </c>
      <c r="D284" s="12" t="inlineStr">
        <is>
          <t xml:space="preserve">Describe a reflex arc and give examples of a reflex action. </t>
        </is>
      </c>
      <c r="E284" s="12" t="inlineStr">
        <is>
          <t>b09783dd-d08c-4821-a0e8-597a536fcff4</t>
        </is>
      </c>
    </row>
    <row r="285" ht="45" customHeight="1">
      <c r="A285" s="12" t="inlineStr">
        <is>
          <t>Homeostasis &amp; Response</t>
        </is>
      </c>
      <c r="B285" s="12" t="inlineStr">
        <is>
          <t>Nervous System</t>
        </is>
      </c>
      <c r="C285" s="13" t="inlineStr">
        <is>
          <t>Required Practical 6: Reaction Time [BI5.013]</t>
        </is>
      </c>
      <c r="D285" s="12" t="inlineStr">
        <is>
          <t>Investigate the effect of caffeine on reaction time using the 'ruler drop' test.</t>
        </is>
      </c>
      <c r="E285" s="12" t="inlineStr">
        <is>
          <t>a55eb3cc-3222-46a2-b74a-058b1cb815a4</t>
        </is>
      </c>
    </row>
    <row r="286" ht="45" customHeight="1">
      <c r="A286" s="12" t="inlineStr">
        <is>
          <t>Homeostasis &amp; Response</t>
        </is>
      </c>
      <c r="B286" s="12" t="inlineStr">
        <is>
          <t>Nervous System</t>
        </is>
      </c>
      <c r="C286" s="13" t="inlineStr">
        <is>
          <t>Reaction Time: Describing Nervous System Data [BI5.015]</t>
        </is>
      </c>
      <c r="D286" s="12" t="inlineStr">
        <is>
          <t>Describe patterns in reaction time data that are presented in tables.</t>
        </is>
      </c>
      <c r="E286" s="12" t="inlineStr">
        <is>
          <t>bf4d206e-81f9-4199-b5f6-12a78b3e0d21</t>
        </is>
      </c>
    </row>
    <row r="287" ht="45" customHeight="1">
      <c r="A287" s="12" t="inlineStr">
        <is>
          <t>Homeostasis &amp; Response</t>
        </is>
      </c>
      <c r="B287" s="12" t="inlineStr">
        <is>
          <t>Nervous System</t>
        </is>
      </c>
      <c r="C287" s="13" t="inlineStr">
        <is>
          <t>Reaction Time: Interpreting Nervous System Data [BI5.016]</t>
        </is>
      </c>
      <c r="D287" s="12" t="inlineStr">
        <is>
          <t>Interpreting patterns in reaction time data that is presented in tables.</t>
        </is>
      </c>
      <c r="E287" s="12" t="inlineStr">
        <is>
          <t>446cde5f-c8ee-433d-8b24-f42574d9ee61</t>
        </is>
      </c>
    </row>
    <row r="288" ht="45" customHeight="1">
      <c r="A288" s="12" t="inlineStr">
        <is>
          <t>Homeostasis &amp; Response</t>
        </is>
      </c>
      <c r="B288" s="12" t="inlineStr">
        <is>
          <t>Endocrine System</t>
        </is>
      </c>
      <c r="C288" s="13" t="inlineStr">
        <is>
          <t>Diagnostic: Endocrine System [BI0.045]</t>
        </is>
      </c>
      <c r="D288" s="12" t="inlineStr">
        <is>
          <t>Diagnostic for the endocrine system, glands and comparing nerve impulses to hormones. It also includes thyroxine and adrenaline.</t>
        </is>
      </c>
      <c r="E288" s="12" t="inlineStr">
        <is>
          <t>ca468a14-8e87-4bce-8a9b-ddd1c33da92f</t>
        </is>
      </c>
    </row>
    <row r="289" ht="45" customHeight="1">
      <c r="A289" s="12" t="inlineStr">
        <is>
          <t>Homeostasis &amp; Response</t>
        </is>
      </c>
      <c r="B289" s="12" t="inlineStr">
        <is>
          <t>Endocrine System</t>
        </is>
      </c>
      <c r="C289" s="13" t="inlineStr">
        <is>
          <t>Endocrine System: Introduction [BI5.027]</t>
        </is>
      </c>
      <c r="D289" s="12" t="inlineStr">
        <is>
          <t>Define and describe hormones, glands and target organs.</t>
        </is>
      </c>
      <c r="E289" s="12" t="inlineStr">
        <is>
          <t>7f10d537-14c8-4470-9f1a-68d6d0f4b811</t>
        </is>
      </c>
    </row>
    <row r="290" ht="45" customHeight="1">
      <c r="A290" s="12" t="inlineStr">
        <is>
          <t>Homeostasis &amp; Response</t>
        </is>
      </c>
      <c r="B290" s="12" t="inlineStr">
        <is>
          <t>Endocrine System</t>
        </is>
      </c>
      <c r="C290" s="13" t="inlineStr">
        <is>
          <t>Endocrine System: Glands [BI5.028]</t>
        </is>
      </c>
      <c r="D290" s="12" t="inlineStr">
        <is>
          <t>Describe the location &amp; function of the major glands in the endocrine system.</t>
        </is>
      </c>
      <c r="E290" s="12" t="inlineStr">
        <is>
          <t>1cf3feb1-295d-41a3-9136-8ccd4ee5cce3</t>
        </is>
      </c>
    </row>
    <row r="291" ht="45" customHeight="1">
      <c r="A291" s="12" t="inlineStr">
        <is>
          <t>Homeostasis &amp; Response</t>
        </is>
      </c>
      <c r="B291" s="12" t="inlineStr">
        <is>
          <t>Endocrine System</t>
        </is>
      </c>
      <c r="C291" s="13" t="inlineStr">
        <is>
          <t>Endocrine System: Pituitary Gland [BI5.029]</t>
        </is>
      </c>
      <c r="D291" s="12" t="inlineStr">
        <is>
          <t>Explain the importance of the pituitary (master) gland in regulating body function.</t>
        </is>
      </c>
      <c r="E291" s="12" t="inlineStr">
        <is>
          <t>2d81c005-b19c-4006-a47e-19e71c2716f5</t>
        </is>
      </c>
    </row>
    <row r="292" ht="45" customHeight="1">
      <c r="A292" s="12" t="inlineStr">
        <is>
          <t>Homeostasis &amp; Response</t>
        </is>
      </c>
      <c r="B292" s="12" t="inlineStr">
        <is>
          <t>Endocrine System</t>
        </is>
      </c>
      <c r="C292" s="13" t="inlineStr">
        <is>
          <t>Comparing Nerve Impulses &amp; Hormones [BI5.030]</t>
        </is>
      </c>
      <c r="D292" s="12" t="inlineStr">
        <is>
          <t>Compare &amp; contrast the 'messenger systems' in the human body.</t>
        </is>
      </c>
      <c r="E292" s="12" t="inlineStr">
        <is>
          <t>38290612-a56d-4545-a0ca-17fc14bf2d01</t>
        </is>
      </c>
    </row>
    <row r="293" ht="45" customHeight="1">
      <c r="A293" s="12" t="inlineStr">
        <is>
          <t>Homeostasis &amp; Response</t>
        </is>
      </c>
      <c r="B293" s="12" t="inlineStr">
        <is>
          <t>Endocrine System</t>
        </is>
      </c>
      <c r="C293" s="13" t="inlineStr">
        <is>
          <t>Endocrine System: Adrenaline [BI5.031]</t>
        </is>
      </c>
      <c r="D293" s="12" t="inlineStr">
        <is>
          <t>State where adrenaline is made and how it is transported around the body. Explain the role of adrenaline in the body.</t>
        </is>
      </c>
      <c r="E293" s="12" t="inlineStr">
        <is>
          <t>6ec4c860-72e5-4c05-afeb-dce9e9800d75</t>
        </is>
      </c>
    </row>
    <row r="294" ht="45" customHeight="1">
      <c r="A294" s="12" t="inlineStr">
        <is>
          <t>Homeostasis &amp; Response</t>
        </is>
      </c>
      <c r="B294" s="12" t="inlineStr">
        <is>
          <t>Endocrine System</t>
        </is>
      </c>
      <c r="C294" s="13" t="inlineStr">
        <is>
          <t>The Endocrine System: Thyroxine [BI5.032]</t>
        </is>
      </c>
      <c r="D294" s="12" t="inlineStr">
        <is>
          <t>State where thyroxine is made and how it is transported around the body. Explain the role of thyroxine in the body and how thyroxine levels are controlled by negative feedback.</t>
        </is>
      </c>
      <c r="E294" s="12" t="inlineStr">
        <is>
          <t>f7da0737-2130-4dcc-87b4-70b5e0884e0f</t>
        </is>
      </c>
    </row>
    <row r="295" ht="45" customHeight="1">
      <c r="A295" s="12" t="inlineStr">
        <is>
          <t>Homeostasis &amp; Response</t>
        </is>
      </c>
      <c r="B295" s="12" t="inlineStr">
        <is>
          <t>Blood Glucose Levels</t>
        </is>
      </c>
      <c r="C295" s="13" t="inlineStr">
        <is>
          <t>Diagnostic: Blood Glucose Levels [BI0.047]</t>
        </is>
      </c>
      <c r="D295" s="12" t="inlineStr">
        <is>
          <t>Diagnostic for type 1 &amp; type 2 diabetes, and the role of insulin &amp; glucagon in controlling blood glucose levels.</t>
        </is>
      </c>
      <c r="E295" s="12" t="inlineStr">
        <is>
          <t>3843d7d6-7a90-41be-8276-ab7a695cd1c5</t>
        </is>
      </c>
    </row>
    <row r="296" ht="45" customHeight="1">
      <c r="A296" s="12" t="inlineStr">
        <is>
          <t>Homeostasis &amp; Response</t>
        </is>
      </c>
      <c r="B296" s="12" t="inlineStr">
        <is>
          <t>Blood Glucose Levels</t>
        </is>
      </c>
      <c r="C296" s="13" t="inlineStr">
        <is>
          <t>Endocrine System: Insulin &amp; Blood Glucose [BI5.033]</t>
        </is>
      </c>
      <c r="D296" s="12" t="inlineStr">
        <is>
          <t>Describe the role of insulin in the control of blood glucose.</t>
        </is>
      </c>
      <c r="E296" s="12" t="inlineStr">
        <is>
          <t>4d764201-09b4-45ee-bbca-167c6f3250e7</t>
        </is>
      </c>
    </row>
    <row r="297" ht="45" customHeight="1">
      <c r="A297" s="12" t="inlineStr">
        <is>
          <t>Homeostasis &amp; Response</t>
        </is>
      </c>
      <c r="B297" s="12" t="inlineStr">
        <is>
          <t>Blood Glucose Levels</t>
        </is>
      </c>
      <c r="C297" s="13" t="inlineStr">
        <is>
          <t>Endocrine System: Glucagon &amp; Blood Glucose [BI5.034]</t>
        </is>
      </c>
      <c r="D297" s="12" t="inlineStr">
        <is>
          <t>Describe the role of glucagon in the control of blood glucose concentration.</t>
        </is>
      </c>
      <c r="E297" s="12" t="inlineStr">
        <is>
          <t>a6bc0a40-b5a5-4ef8-9141-0ea6ea51d8ee</t>
        </is>
      </c>
    </row>
    <row r="298" ht="45" customHeight="1">
      <c r="A298" s="12" t="inlineStr">
        <is>
          <t>Homeostasis &amp; Response</t>
        </is>
      </c>
      <c r="B298" s="12" t="inlineStr">
        <is>
          <t>Blood Glucose Levels</t>
        </is>
      </c>
      <c r="C298" s="13" t="inlineStr">
        <is>
          <t>Endocrine System: Insulin &amp; Glucagon [BI5.035]</t>
        </is>
      </c>
      <c r="D298" s="12" t="inlineStr">
        <is>
          <t>Describe &amp; compare the roles of insulin and glucagon in the control of blood glucose concentration.</t>
        </is>
      </c>
      <c r="E298" s="12" t="inlineStr">
        <is>
          <t>0f36b11d-0e4e-42ba-892a-f555037dd9c0</t>
        </is>
      </c>
    </row>
    <row r="299" ht="45" customHeight="1">
      <c r="A299" s="12" t="inlineStr">
        <is>
          <t>Homeostasis &amp; Response</t>
        </is>
      </c>
      <c r="B299" s="12" t="inlineStr">
        <is>
          <t>Blood Glucose Levels</t>
        </is>
      </c>
      <c r="C299" s="13" t="inlineStr">
        <is>
          <t>Endocrine System: Controlling Blood Glucose [BI5.036]</t>
        </is>
      </c>
      <c r="D299" s="12" t="inlineStr">
        <is>
          <t>Explain how glucagon interacts with insulin in a negative feedback cycle to control blood glucose concentrations in the body.</t>
        </is>
      </c>
      <c r="E299" s="12" t="inlineStr">
        <is>
          <t>6f6f3c18-b4fd-41e4-8022-4f3b901e4d36</t>
        </is>
      </c>
    </row>
    <row r="300" ht="45" customHeight="1">
      <c r="A300" s="12" t="inlineStr">
        <is>
          <t>Homeostasis &amp; Response</t>
        </is>
      </c>
      <c r="B300" s="12" t="inlineStr">
        <is>
          <t>Blood Glucose Levels</t>
        </is>
      </c>
      <c r="C300" s="13" t="inlineStr">
        <is>
          <t>Diabetes: Type 1 [BI5.037]</t>
        </is>
      </c>
      <c r="D300" s="12" t="inlineStr">
        <is>
          <t>Describe type 1 diabetes, its causes, onset &amp; treatments.</t>
        </is>
      </c>
      <c r="E300" s="12" t="inlineStr">
        <is>
          <t>9eb10ddd-3523-4a30-92d5-58d5d2e9a44f</t>
        </is>
      </c>
    </row>
    <row r="301" ht="45" customHeight="1">
      <c r="A301" s="12" t="inlineStr">
        <is>
          <t>Homeostasis &amp; Response</t>
        </is>
      </c>
      <c r="B301" s="12" t="inlineStr">
        <is>
          <t>Blood Glucose Levels</t>
        </is>
      </c>
      <c r="C301" s="13" t="inlineStr">
        <is>
          <t>Diabetes: Type 2 [BI5.038]</t>
        </is>
      </c>
      <c r="D301" s="12" t="inlineStr">
        <is>
          <t>Describe type 2 diabetes, its causes, onset &amp; treatments.</t>
        </is>
      </c>
      <c r="E301" s="12" t="inlineStr">
        <is>
          <t>5f8ee8f1-cd18-41ca-bfe3-f16b35e5725b</t>
        </is>
      </c>
    </row>
    <row r="302" ht="45" customHeight="1">
      <c r="A302" s="12" t="inlineStr">
        <is>
          <t>Homeostasis &amp; Response</t>
        </is>
      </c>
      <c r="B302" s="12" t="inlineStr">
        <is>
          <t>Blood Glucose Levels</t>
        </is>
      </c>
      <c r="C302" s="13" t="inlineStr">
        <is>
          <t>Diabetes: Comparing Type 1 &amp; Type 2 [BI5.039]</t>
        </is>
      </c>
      <c r="D302" s="12" t="inlineStr">
        <is>
          <t>Compare &amp; constrast type 1 &amp; type 2 diabetes.</t>
        </is>
      </c>
      <c r="E302" s="12" t="inlineStr">
        <is>
          <t>8dc7d627-eda5-4081-930c-fc5288d387d2</t>
        </is>
      </c>
    </row>
    <row r="303" ht="45" customHeight="1">
      <c r="A303" s="12" t="inlineStr">
        <is>
          <t>Homeostasis &amp; Response</t>
        </is>
      </c>
      <c r="B303" s="12" t="inlineStr">
        <is>
          <t>Blood Glucose Levels</t>
        </is>
      </c>
      <c r="C303" s="13" t="inlineStr">
        <is>
          <t>Diabetes: Describing Data [BI5.040]</t>
        </is>
      </c>
      <c r="D303" s="12" t="inlineStr">
        <is>
          <t>Describe patterns in blood glucose and diabetes prevalence data in graphs and tables.</t>
        </is>
      </c>
      <c r="E303" s="12" t="inlineStr">
        <is>
          <t>551afaee-7717-4a3d-8d17-f77e15092cfe</t>
        </is>
      </c>
    </row>
    <row r="304" ht="45" customHeight="1">
      <c r="A304" s="12" t="inlineStr">
        <is>
          <t>Homeostasis &amp; Response</t>
        </is>
      </c>
      <c r="B304" s="12" t="inlineStr">
        <is>
          <t>Blood Glucose Levels</t>
        </is>
      </c>
      <c r="C304" s="13" t="inlineStr">
        <is>
          <t>Diabetes: Interpreting Data [BI5.041]</t>
        </is>
      </c>
      <c r="D304" s="12" t="inlineStr">
        <is>
          <t>Describe and explain blood sugar and diabetes data by applying knowledge.</t>
        </is>
      </c>
      <c r="E304" s="12" t="inlineStr">
        <is>
          <t>b13c7426-1bb0-4134-b9b4-07404d67728e</t>
        </is>
      </c>
    </row>
    <row r="305" ht="45" customHeight="1">
      <c r="A305" s="12" t="inlineStr">
        <is>
          <t>Homeostasis &amp; Response</t>
        </is>
      </c>
      <c r="B305" s="12" t="inlineStr">
        <is>
          <t>Blood Glucose Levels</t>
        </is>
      </c>
      <c r="C305" s="13" t="inlineStr">
        <is>
          <t>Controlling Blood Glucose: Describing Data [BI5.042]</t>
        </is>
      </c>
      <c r="D305" s="12" t="inlineStr">
        <is>
          <t>Describe data in bar charts and line graphs relating to the control of blood glucose concentration.</t>
        </is>
      </c>
      <c r="E305" s="12" t="inlineStr">
        <is>
          <t>ccadb31b-0113-48d7-8fae-6facd1590590</t>
        </is>
      </c>
    </row>
    <row r="306" ht="45" customHeight="1">
      <c r="A306" s="12" t="inlineStr">
        <is>
          <t>Homeostasis &amp; Response</t>
        </is>
      </c>
      <c r="B306" s="12" t="inlineStr">
        <is>
          <t>Blood Glucose Levels</t>
        </is>
      </c>
      <c r="C306" s="13" t="inlineStr">
        <is>
          <t>Controlling Blood Glucose: Interpreting Data [BI5.043]</t>
        </is>
      </c>
      <c r="D306" s="12" t="inlineStr">
        <is>
          <t>Interpret data in bar charts and line graphs relating to the control of blood glucose concentration.</t>
        </is>
      </c>
      <c r="E306" s="12" t="inlineStr">
        <is>
          <t>d3a52c2f-8ef6-4a12-a7e2-94d9e121485c</t>
        </is>
      </c>
    </row>
    <row r="307" ht="45" customHeight="1">
      <c r="A307" s="12" t="inlineStr">
        <is>
          <t>Homeostasis &amp; Response</t>
        </is>
      </c>
      <c r="B307" s="12" t="inlineStr">
        <is>
          <t>Puberty &amp; the Menstrual Cycle</t>
        </is>
      </c>
      <c r="C307" s="13" t="inlineStr">
        <is>
          <t>Diagnostic: Puberty &amp; the Menstrual Cycle [BI0.053]</t>
        </is>
      </c>
      <c r="D307" s="12" t="inlineStr">
        <is>
          <t>Diagnostic for the human life cycle, puberty and the menstrual cycle. Also covers describing &amp; interpreting data.</t>
        </is>
      </c>
      <c r="E307" s="12" t="inlineStr">
        <is>
          <t>b278a943-398b-44b6-aa89-b974d9554251</t>
        </is>
      </c>
    </row>
    <row r="308" ht="45" customHeight="1">
      <c r="A308" s="12" t="inlineStr">
        <is>
          <t>Homeostasis &amp; Response</t>
        </is>
      </c>
      <c r="B308" s="12" t="inlineStr">
        <is>
          <t>Puberty &amp; the Menstrual Cycle</t>
        </is>
      </c>
      <c r="C308" s="13" t="inlineStr">
        <is>
          <t>Human Life Cycle [BI5.056]</t>
        </is>
      </c>
      <c r="D308" s="12" t="inlineStr">
        <is>
          <t>List the human life stages and when they occur.</t>
        </is>
      </c>
      <c r="E308" s="12" t="inlineStr">
        <is>
          <t>28db67eb-3c72-459e-8ff9-b8403742a41a</t>
        </is>
      </c>
    </row>
    <row r="309" ht="45" customHeight="1">
      <c r="A309" s="12" t="inlineStr">
        <is>
          <t>Homeostasis &amp; Response</t>
        </is>
      </c>
      <c r="B309" s="12" t="inlineStr">
        <is>
          <t>Puberty &amp; the Menstrual Cycle</t>
        </is>
      </c>
      <c r="C309" s="13" t="inlineStr">
        <is>
          <t>Puberty [BI5.057]</t>
        </is>
      </c>
      <c r="D309" s="12" t="inlineStr">
        <is>
          <t xml:space="preserve">Describe the development of secondary sex characteristics during puberty. </t>
        </is>
      </c>
      <c r="E309" s="12" t="inlineStr">
        <is>
          <t>f8c3e079-54ea-49fb-83f4-e364784aa1e6</t>
        </is>
      </c>
    </row>
    <row r="310" ht="45" customHeight="1">
      <c r="A310" s="12" t="inlineStr">
        <is>
          <t>Homeostasis &amp; Response</t>
        </is>
      </c>
      <c r="B310" s="12" t="inlineStr">
        <is>
          <t>Puberty &amp; the Menstrual Cycle</t>
        </is>
      </c>
      <c r="C310" s="13" t="inlineStr">
        <is>
          <t>Menstrual Cycle [BI5.058]</t>
        </is>
      </c>
      <c r="D310" s="12" t="inlineStr">
        <is>
          <t>Describes the stages of the menstrual cycle.</t>
        </is>
      </c>
      <c r="E310" s="12" t="inlineStr">
        <is>
          <t>0be08aeb-5d7c-4433-b435-9867fdabf7e4</t>
        </is>
      </c>
    </row>
    <row r="311" ht="45" customHeight="1">
      <c r="A311" s="12" t="inlineStr">
        <is>
          <t>Homeostasis &amp; Response</t>
        </is>
      </c>
      <c r="B311" s="12" t="inlineStr">
        <is>
          <t>Puberty &amp; the Menstrual Cycle</t>
        </is>
      </c>
      <c r="C311" s="13" t="inlineStr">
        <is>
          <t>Endocrine System: Menstrual Cycle Hormones [BI5.059]</t>
        </is>
      </c>
      <c r="D311" s="12" t="inlineStr">
        <is>
          <t>State the roles of oestrogen, progesterone, LH &amp; FSH in the menstrual cycle. Does not include interactions between these hormones.</t>
        </is>
      </c>
      <c r="E311" s="12" t="inlineStr">
        <is>
          <t>350821f7-9e97-4d47-b65a-af5de2a6fdb2</t>
        </is>
      </c>
    </row>
    <row r="312" ht="45" customHeight="1">
      <c r="A312" s="12" t="inlineStr">
        <is>
          <t>Homeostasis &amp; Response</t>
        </is>
      </c>
      <c r="B312" s="12" t="inlineStr">
        <is>
          <t>Puberty &amp; the Menstrual Cycle</t>
        </is>
      </c>
      <c r="C312" s="13" t="inlineStr">
        <is>
          <t>Endocrine System: Interactions of Menstrual Cycle Hormones [BI5.060]</t>
        </is>
      </c>
      <c r="D312" s="12" t="inlineStr">
        <is>
          <t>Give the roles of oestrogen, progesterone, LH &amp; FSH in the menstrual cycle and explain how they interact to control the menstrual cycle.</t>
        </is>
      </c>
      <c r="E312" s="12" t="inlineStr">
        <is>
          <t>ed4990b2-e627-4bba-a173-d12db9ca6329</t>
        </is>
      </c>
    </row>
    <row r="313" ht="45" customHeight="1">
      <c r="A313" s="12" t="inlineStr">
        <is>
          <t>Homeostasis &amp; Response</t>
        </is>
      </c>
      <c r="B313" s="12" t="inlineStr">
        <is>
          <t>Puberty &amp; the Menstrual Cycle</t>
        </is>
      </c>
      <c r="C313" s="13" t="inlineStr">
        <is>
          <t>Endocrine System: Describing Menstrual Cycle Data [BI5.061]</t>
        </is>
      </c>
      <c r="D313" s="12" t="inlineStr">
        <is>
          <t>Describe data in tables, charts and graphs relating to the menstrual cycle. Includes the interaction of menstrual hormones.</t>
        </is>
      </c>
      <c r="E313" s="12" t="inlineStr">
        <is>
          <t>d1bee1f1-c064-4368-bc92-26cfddcf02b0</t>
        </is>
      </c>
    </row>
    <row r="314" ht="45" customHeight="1">
      <c r="A314" s="12" t="inlineStr">
        <is>
          <t>Homeostasis &amp; Response</t>
        </is>
      </c>
      <c r="B314" s="12" t="inlineStr">
        <is>
          <t>Puberty &amp; the Menstrual Cycle</t>
        </is>
      </c>
      <c r="C314" s="13" t="inlineStr">
        <is>
          <t>Endocrine System: Interpreting Menstrual Cycle Data [BI5.062]</t>
        </is>
      </c>
      <c r="D314" s="12" t="inlineStr">
        <is>
          <t>Describe, explain and interpret data in tables, charts and graphs relating to the menstrual cycle. Includes the interaction of menstrual hormones.</t>
        </is>
      </c>
      <c r="E314" s="12" t="inlineStr">
        <is>
          <t>a9f55013-f8c5-4c4e-8197-05cb27abe587</t>
        </is>
      </c>
    </row>
    <row r="315" ht="45" customHeight="1">
      <c r="A315" s="12" t="inlineStr">
        <is>
          <t>Homeostasis &amp; Response</t>
        </is>
      </c>
      <c r="B315" s="12" t="inlineStr">
        <is>
          <t>Contraception</t>
        </is>
      </c>
      <c r="C315" s="13" t="inlineStr">
        <is>
          <t>Diagnostic: Contraception [BI0.055]</t>
        </is>
      </c>
      <c r="D315" s="12" t="inlineStr">
        <is>
          <t>Diagnostic for contraception.</t>
        </is>
      </c>
      <c r="E315" s="12" t="inlineStr">
        <is>
          <t>a10ddc3b-7e2f-4827-915c-861e25d8de76</t>
        </is>
      </c>
    </row>
    <row r="316" ht="45" customHeight="1">
      <c r="A316" s="12" t="inlineStr">
        <is>
          <t>Homeostasis &amp; Response</t>
        </is>
      </c>
      <c r="B316" s="12" t="inlineStr">
        <is>
          <t>Contraception</t>
        </is>
      </c>
      <c r="C316" s="13" t="inlineStr">
        <is>
          <t>Contraception: Introduction [BI5.063]</t>
        </is>
      </c>
      <c r="D316" s="12" t="inlineStr">
        <is>
          <t>Describe fertilisation and the ways contraception aims to prevent it. Does not include individual methods of contraception.</t>
        </is>
      </c>
      <c r="E316" s="12" t="inlineStr">
        <is>
          <t>79a36c0e-cfb0-4f06-ae60-bfd7eec9717c</t>
        </is>
      </c>
    </row>
    <row r="317" ht="45" customHeight="1">
      <c r="A317" s="12" t="inlineStr">
        <is>
          <t>Homeostasis &amp; Response</t>
        </is>
      </c>
      <c r="B317" s="12" t="inlineStr">
        <is>
          <t>Contraception</t>
        </is>
      </c>
      <c r="C317" s="13" t="inlineStr">
        <is>
          <t>Contraception: Barrier Methods [BI5.064]</t>
        </is>
      </c>
      <c r="D317" s="12" t="inlineStr">
        <is>
          <t>Describe the use of internal/external condoms and diaphragms. Give their advantages and disadvantages.</t>
        </is>
      </c>
      <c r="E317" s="12" t="inlineStr">
        <is>
          <t>68ee96e2-f0fd-40fc-bc65-5aede68e7449</t>
        </is>
      </c>
    </row>
    <row r="318" ht="45" customHeight="1">
      <c r="A318" s="12" t="inlineStr">
        <is>
          <t>Homeostasis &amp; Response</t>
        </is>
      </c>
      <c r="B318" s="12" t="inlineStr">
        <is>
          <t>Contraception</t>
        </is>
      </c>
      <c r="C318" s="13" t="inlineStr">
        <is>
          <t>Contraception: Oral Contraceptives [BI5.066]</t>
        </is>
      </c>
      <c r="D318" s="12" t="inlineStr">
        <is>
          <t>Describe the use of the combined pill and the progesterone-only pill. Explain how they work using knowledge of hormonal interactions and give their advantages and disadvantages.</t>
        </is>
      </c>
      <c r="E318" s="12" t="inlineStr">
        <is>
          <t>0883e1e2-6782-4d76-ad51-c64f1627b3e9</t>
        </is>
      </c>
    </row>
    <row r="319" ht="45" customHeight="1">
      <c r="A319" s="12" t="inlineStr">
        <is>
          <t>Homeostasis &amp; Response</t>
        </is>
      </c>
      <c r="B319" s="12" t="inlineStr">
        <is>
          <t>Contraception</t>
        </is>
      </c>
      <c r="C319" s="13" t="inlineStr">
        <is>
          <t>Contraception: Contraceptive Patch [BI5.068]</t>
        </is>
      </c>
      <c r="D319" s="12" t="inlineStr">
        <is>
          <t>Describe the use of the contraceptive patch. Explain why it works using knowledge of hormonal interactions and give its advantages and disadvantages.</t>
        </is>
      </c>
      <c r="E319" s="12" t="inlineStr">
        <is>
          <t>5be761d4-e676-4d1d-93ff-4d08be43385e</t>
        </is>
      </c>
    </row>
    <row r="320" ht="45" customHeight="1">
      <c r="A320" s="12" t="inlineStr">
        <is>
          <t>Homeostasis &amp; Response</t>
        </is>
      </c>
      <c r="B320" s="12" t="inlineStr">
        <is>
          <t>Contraception</t>
        </is>
      </c>
      <c r="C320" s="13" t="inlineStr">
        <is>
          <t>Contraception: Long Acting Reversible Methods [BI5.070]</t>
        </is>
      </c>
      <c r="D320" s="12" t="inlineStr">
        <is>
          <t>Describe the use of the contraceptive injection, the contraceptive implant, IUD &amp; IUS. Give their advantages and disadvantages and explain why the IUS works using knowledge of hormonal interactions.</t>
        </is>
      </c>
      <c r="E320" s="12" t="inlineStr">
        <is>
          <t>97900d48-b9db-4f8d-99ab-1d47ad642bbf</t>
        </is>
      </c>
    </row>
    <row r="321" ht="45" customHeight="1">
      <c r="A321" s="12" t="inlineStr">
        <is>
          <t>Homeostasis &amp; Response</t>
        </is>
      </c>
      <c r="B321" s="12" t="inlineStr">
        <is>
          <t>Contraception</t>
        </is>
      </c>
      <c r="C321" s="13" t="inlineStr">
        <is>
          <t>Contraception: Surgical Methods [BI5.071]</t>
        </is>
      </c>
      <c r="D321" s="12" t="inlineStr">
        <is>
          <t>Describe surgical methods of contraception. Give their advantages and disadvantages.</t>
        </is>
      </c>
      <c r="E321" s="12" t="inlineStr">
        <is>
          <t>7506db3e-5c1c-4bf7-823d-85764f4f5bc8</t>
        </is>
      </c>
    </row>
    <row r="322" ht="45" customHeight="1">
      <c r="A322" s="12" t="inlineStr">
        <is>
          <t>Homeostasis &amp; Response</t>
        </is>
      </c>
      <c r="B322" s="12" t="inlineStr">
        <is>
          <t>Contraception</t>
        </is>
      </c>
      <c r="C322" s="13" t="inlineStr">
        <is>
          <t>Contraception: Emergency Contraception [BI5.073]</t>
        </is>
      </c>
      <c r="D322" s="12" t="inlineStr">
        <is>
          <t>Describe the use of the emergency contraceptive pills and the IUD as emergency contraception. Give their advantages and disadvantages and explain how pills work using knowledge of hormonal interactions.</t>
        </is>
      </c>
      <c r="E322" s="12" t="inlineStr">
        <is>
          <t>4a952487-0b09-48e7-b5e9-7a933a5bbd31</t>
        </is>
      </c>
    </row>
    <row r="323" ht="45" customHeight="1">
      <c r="A323" s="12" t="inlineStr">
        <is>
          <t>Homeostasis &amp; Response</t>
        </is>
      </c>
      <c r="B323" s="12" t="inlineStr">
        <is>
          <t>Contraception</t>
        </is>
      </c>
      <c r="C323" s="13" t="inlineStr">
        <is>
          <t>Contraception: Spermicides [BI5.074]</t>
        </is>
      </c>
      <c r="D323" s="12" t="inlineStr">
        <is>
          <t>Describe the use of spermicides. Give their advantages and disadvantages.</t>
        </is>
      </c>
      <c r="E323" s="12" t="inlineStr">
        <is>
          <t>269abc5c-dcb7-438c-a2d1-3f1d8609cd03</t>
        </is>
      </c>
    </row>
    <row r="324" ht="45" customHeight="1">
      <c r="A324" s="12" t="inlineStr">
        <is>
          <t>Homeostasis &amp; Response</t>
        </is>
      </c>
      <c r="B324" s="12" t="inlineStr">
        <is>
          <t>Contraception</t>
        </is>
      </c>
      <c r="C324" s="13" t="inlineStr">
        <is>
          <t>Contraception: Fertility Awareness &amp; Abstinence [BI5.075]</t>
        </is>
      </c>
      <c r="D324" s="12" t="inlineStr">
        <is>
          <t>Describe the use of withdrawal, fertility awareness &amp; abstinence as forms of birth control. Give their advantages and disadvantages.</t>
        </is>
      </c>
      <c r="E324" s="12" t="inlineStr">
        <is>
          <t>8b7435a7-d92a-485d-87cf-0a67d1838eac</t>
        </is>
      </c>
    </row>
    <row r="325" ht="45" customHeight="1">
      <c r="A325" s="12" t="inlineStr">
        <is>
          <t>Homeostasis &amp; Response</t>
        </is>
      </c>
      <c r="B325" s="12" t="inlineStr">
        <is>
          <t>Contraception</t>
        </is>
      </c>
      <c r="C325" s="13" t="inlineStr">
        <is>
          <t>Contraception: Summary [BI5.077]</t>
        </is>
      </c>
      <c r="D325" s="12" t="inlineStr">
        <is>
          <t xml:space="preserve">Describe the use of the combine pill, the progesteron only pill, contraceptive injection, contraceptive implant, contraceptive skin patch, internal condoms, external condoms, diaphragms, IUD, IUS, spermicides, withrdrawal, fertility awareness and abstinence as forms of birth control. Assumes knowledge of the interactions between hormones of the menstrual cycle. </t>
        </is>
      </c>
      <c r="E325" s="12" t="inlineStr">
        <is>
          <t>2343a0ca-98df-445b-9db1-a1a03f590ee7</t>
        </is>
      </c>
    </row>
    <row r="326" ht="45" customHeight="1">
      <c r="A326" s="12" t="inlineStr">
        <is>
          <t>Homeostasis &amp; Response</t>
        </is>
      </c>
      <c r="B326" s="12" t="inlineStr">
        <is>
          <t>Contraception</t>
        </is>
      </c>
      <c r="C326" s="13" t="inlineStr">
        <is>
          <t>Contraception: Science, Ethics &amp; Opinion [BI5.078]</t>
        </is>
      </c>
      <c r="D326" s="12" t="inlineStr">
        <is>
          <t>Give some of the arguments for and against the use of contraception. State that ethics cannot
be dictated by science
alone.</t>
        </is>
      </c>
      <c r="E326" s="12" t="inlineStr">
        <is>
          <t>0e881a26-9acd-4d7c-9310-87726f8ec464</t>
        </is>
      </c>
    </row>
    <row r="327" ht="45" customHeight="1">
      <c r="A327" s="12" t="inlineStr">
        <is>
          <t>Homeostasis &amp; Response</t>
        </is>
      </c>
      <c r="B327" s="12" t="inlineStr">
        <is>
          <t>Fertility Treatment</t>
        </is>
      </c>
      <c r="C327" s="13" t="inlineStr">
        <is>
          <t>Diagnostic: Fertility Treatment [BI0.056]</t>
        </is>
      </c>
      <c r="D327" s="12" t="inlineStr">
        <is>
          <t>Diagnostic for fertility treatments, including hormonal injections &amp; IVF.</t>
        </is>
      </c>
      <c r="E327" s="12" t="inlineStr">
        <is>
          <t>1e41a2b4-b08c-4951-b968-47ca1dc86745</t>
        </is>
      </c>
    </row>
    <row r="328" ht="45" customHeight="1">
      <c r="A328" s="12" t="inlineStr">
        <is>
          <t>Homeostasis &amp; Response</t>
        </is>
      </c>
      <c r="B328" s="12" t="inlineStr">
        <is>
          <t>Fertility Treatment</t>
        </is>
      </c>
      <c r="C328" s="13" t="inlineStr">
        <is>
          <t>Fertility: Hormonal Treatments [BI5.079]</t>
        </is>
      </c>
      <c r="D328" s="12" t="inlineStr">
        <is>
          <t>Describe and explain the role of FSH and LH in treating infertility.</t>
        </is>
      </c>
      <c r="E328" s="12" t="inlineStr">
        <is>
          <t>f0c32104-df37-494f-ac02-987bc6d9c790</t>
        </is>
      </c>
    </row>
    <row r="329" ht="45" customHeight="1">
      <c r="A329" s="12" t="inlineStr">
        <is>
          <t>Homeostasis &amp; Response</t>
        </is>
      </c>
      <c r="B329" s="12" t="inlineStr">
        <is>
          <t>Fertility Treatment</t>
        </is>
      </c>
      <c r="C329" s="13" t="inlineStr">
        <is>
          <t>Fertility: IVF [BI5.080]</t>
        </is>
      </c>
      <c r="D329" s="12" t="inlineStr">
        <is>
          <t>Describe the steps involved in IVF and how it increases the chance of someone becoming pregnant.</t>
        </is>
      </c>
      <c r="E329" s="12" t="inlineStr">
        <is>
          <t>5902804e-659d-45d8-b95c-137a5b0ff190</t>
        </is>
      </c>
    </row>
    <row r="330" ht="45" customHeight="1">
      <c r="A330" s="12" t="inlineStr">
        <is>
          <t>Homeostasis &amp; Response</t>
        </is>
      </c>
      <c r="B330" s="12" t="inlineStr">
        <is>
          <t>Fertility Treatment</t>
        </is>
      </c>
      <c r="C330" s="13" t="inlineStr">
        <is>
          <t>Fertility: Science &amp; Ethics of Treatments [BI5.081]</t>
        </is>
      </c>
      <c r="D330" s="12" t="inlineStr">
        <is>
          <t>Understand the medical, social and ethical issues surrounding fertility treatments and give arguments for and against the use of IVF.</t>
        </is>
      </c>
      <c r="E330" s="12" t="inlineStr">
        <is>
          <t>3ae02767-3c56-4032-aa74-89ec8cc0b598</t>
        </is>
      </c>
    </row>
    <row r="331" ht="45" customHeight="1">
      <c r="A331" s="12" t="inlineStr">
        <is>
          <t>Homeostasis &amp; Response</t>
        </is>
      </c>
      <c r="B331" s="12" t="inlineStr">
        <is>
          <t>Topic Review A</t>
        </is>
      </c>
      <c r="C331" s="13" t="inlineStr">
        <is>
          <t>Topic 5 Review: Homeostasis &amp; Response - Set A [BI5.097]</t>
        </is>
      </c>
      <c r="D331" s="12" t="inlineStr">
        <is>
          <t>Biology Topic 5 Review for Combined Science AQA Trilogy Higher Tier.</t>
        </is>
      </c>
      <c r="E331" s="12" t="inlineStr">
        <is>
          <t>a755aaea-caf6-4aa0-acb6-4d3a19e117ec</t>
        </is>
      </c>
    </row>
    <row r="332" ht="45" customHeight="1">
      <c r="A332" s="12" t="inlineStr">
        <is>
          <t>Homeostasis &amp; Response</t>
        </is>
      </c>
      <c r="B332" s="12" t="inlineStr">
        <is>
          <t>Topic Review B</t>
        </is>
      </c>
      <c r="C332" s="13" t="inlineStr">
        <is>
          <t>Topic 5 Review: Homeostasis &amp; Response - Set B [BI5.098]</t>
        </is>
      </c>
      <c r="D332" s="12" t="inlineStr">
        <is>
          <t>Biology Topic 5 Review for Combined Science AQA Trilogy Higher Tier.</t>
        </is>
      </c>
      <c r="E332" s="12" t="inlineStr">
        <is>
          <t>1e20e3a3-f390-4b2c-86f1-ed940744ba80</t>
        </is>
      </c>
    </row>
    <row r="333" ht="45" customHeight="1">
      <c r="A333" s="12" t="inlineStr">
        <is>
          <t>Inheritance, Variation &amp; Evolution</t>
        </is>
      </c>
      <c r="B333" s="12" t="inlineStr">
        <is>
          <t>Reproduction</t>
        </is>
      </c>
      <c r="C333" s="13" t="inlineStr">
        <is>
          <t>Diagnostic: Reproduction [BI0.059]</t>
        </is>
      </c>
      <c r="D333" s="12" t="inlineStr">
        <is>
          <t>Diagnostic for sexual and asexual reproduction, comparing mitosis and meiosis and for the development of the embryo after fertilisation.</t>
        </is>
      </c>
      <c r="E333" s="12" t="inlineStr">
        <is>
          <t>14703286-3bf2-4941-887d-732808de648d</t>
        </is>
      </c>
    </row>
    <row r="334" ht="45" customHeight="1">
      <c r="A334" s="12" t="inlineStr">
        <is>
          <t>Inheritance, Variation &amp; Evolution</t>
        </is>
      </c>
      <c r="B334" s="12" t="inlineStr">
        <is>
          <t>Reproduction</t>
        </is>
      </c>
      <c r="C334" s="13" t="inlineStr">
        <is>
          <t>Reproduction: Sexual [BI6.001]</t>
        </is>
      </c>
      <c r="D334" s="12" t="inlineStr">
        <is>
          <t>Describe sexual reproduction. Includes chromosome number, gametes and fertilisation.</t>
        </is>
      </c>
      <c r="E334" s="12" t="inlineStr">
        <is>
          <t>e86a949c-7efa-4d5e-bedd-ef43db69662a</t>
        </is>
      </c>
    </row>
    <row r="335" ht="45" customHeight="1">
      <c r="A335" s="12" t="inlineStr">
        <is>
          <t>Inheritance, Variation &amp; Evolution</t>
        </is>
      </c>
      <c r="B335" s="12" t="inlineStr">
        <is>
          <t>Reproduction</t>
        </is>
      </c>
      <c r="C335" s="13" t="inlineStr">
        <is>
          <t>Reproduction: Asexual [BI6.002]</t>
        </is>
      </c>
      <c r="D335" s="12" t="inlineStr">
        <is>
          <t>Describe asexual reproduction. Includes chromosome number and clones.</t>
        </is>
      </c>
      <c r="E335" s="12" t="inlineStr">
        <is>
          <t>77bda720-8c15-4a39-ba6c-81d7616fda75</t>
        </is>
      </c>
    </row>
    <row r="336" ht="45" customHeight="1">
      <c r="A336" s="12" t="inlineStr">
        <is>
          <t>Inheritance, Variation &amp; Evolution</t>
        </is>
      </c>
      <c r="B336" s="12" t="inlineStr">
        <is>
          <t>Reproduction</t>
        </is>
      </c>
      <c r="C336" s="13" t="inlineStr">
        <is>
          <t>Reproduction: Summary [BI6.003]</t>
        </is>
      </c>
      <c r="D336" s="12" t="inlineStr">
        <is>
          <t>Describe and compare sexual and asexual reproduction.</t>
        </is>
      </c>
      <c r="E336" s="12" t="inlineStr">
        <is>
          <t>4f5d76e5-4daa-40b7-a198-1b2a25588c38</t>
        </is>
      </c>
    </row>
    <row r="337" ht="45" customHeight="1">
      <c r="A337" s="12" t="inlineStr">
        <is>
          <t>Inheritance, Variation &amp; Evolution</t>
        </is>
      </c>
      <c r="B337" s="12" t="inlineStr">
        <is>
          <t>Reproduction</t>
        </is>
      </c>
      <c r="C337" s="13" t="inlineStr">
        <is>
          <t>Cell Division: Meiosis [BI6.007]</t>
        </is>
      </c>
      <c r="D337" s="12" t="inlineStr">
        <is>
          <t>Explain how meiosis creates gametes with half the number of chromosomes and that are genetically different from each other and the parent cell.</t>
        </is>
      </c>
      <c r="E337" s="12" t="inlineStr">
        <is>
          <t>f6949c46-1d8a-4ffa-9fd2-def0cfb1f492</t>
        </is>
      </c>
    </row>
    <row r="338" ht="45" customHeight="1">
      <c r="A338" s="12" t="inlineStr">
        <is>
          <t>Inheritance, Variation &amp; Evolution</t>
        </is>
      </c>
      <c r="B338" s="12" t="inlineStr">
        <is>
          <t>Reproduction</t>
        </is>
      </c>
      <c r="C338" s="13" t="inlineStr">
        <is>
          <t>Cell Division: Comparing Mitosis &amp; Meiosis [BI6.008]</t>
        </is>
      </c>
      <c r="D338" s="12" t="inlineStr">
        <is>
          <t>Compare and contrast cell division by meiosis with cell division by mitosis.</t>
        </is>
      </c>
      <c r="E338" s="12" t="inlineStr">
        <is>
          <t>f898ec87-8244-46c5-bac0-d9a2152686ff</t>
        </is>
      </c>
    </row>
    <row r="339" ht="45" customHeight="1">
      <c r="A339" s="12" t="inlineStr">
        <is>
          <t>Inheritance, Variation &amp; Evolution</t>
        </is>
      </c>
      <c r="B339" s="12" t="inlineStr">
        <is>
          <t>Reproduction</t>
        </is>
      </c>
      <c r="C339" s="13" t="inlineStr">
        <is>
          <t>Fertilisation &amp; Development of the Animal Embryo [BI6.009]</t>
        </is>
      </c>
      <c r="D339" s="12" t="inlineStr">
        <is>
          <t>Explain what happens to the chromosome number during fertilisation. Describe what happens after fertilisation to form an embryo.</t>
        </is>
      </c>
      <c r="E339" s="12" t="inlineStr">
        <is>
          <t>df561f7f-e514-496b-a0e7-38c808ab3c7f</t>
        </is>
      </c>
    </row>
    <row r="340" ht="45" customHeight="1">
      <c r="A340" s="12" t="inlineStr">
        <is>
          <t>Inheritance, Variation &amp; Evolution</t>
        </is>
      </c>
      <c r="B340" s="12" t="inlineStr">
        <is>
          <t>Introduction to Genetics</t>
        </is>
      </c>
      <c r="C340" s="13" t="inlineStr">
        <is>
          <t>Diagnostic: Introduction to Genetics [BI0.062]</t>
        </is>
      </c>
      <c r="D340" s="12" t="inlineStr">
        <is>
          <t>Diagnostic for all things genetics: human genome, genes, alleles, zygosity, phenotyopes and principles of inheritance.</t>
        </is>
      </c>
      <c r="E340" s="12" t="inlineStr">
        <is>
          <t>6f90c358-7ab3-4513-b05f-b1d33fecf7d7</t>
        </is>
      </c>
    </row>
    <row r="341" ht="45" customHeight="1">
      <c r="A341" s="12" t="inlineStr">
        <is>
          <t>Inheritance, Variation &amp; Evolution</t>
        </is>
      </c>
      <c r="B341" s="12" t="inlineStr">
        <is>
          <t>Introduction to Genetics</t>
        </is>
      </c>
      <c r="C341" s="13" t="inlineStr">
        <is>
          <t>Introduction to Genetics [BI6.010]</t>
        </is>
      </c>
      <c r="D341" s="12" t="inlineStr">
        <is>
          <t>Define genetics. Identify parents and offspring from simple diagrams.</t>
        </is>
      </c>
      <c r="E341" s="12" t="inlineStr">
        <is>
          <t>b5629449-af62-4c42-a530-7f71a1b5ab31</t>
        </is>
      </c>
    </row>
    <row r="342" ht="45" customHeight="1">
      <c r="A342" s="12" t="inlineStr">
        <is>
          <t>Inheritance, Variation &amp; Evolution</t>
        </is>
      </c>
      <c r="B342" s="12" t="inlineStr">
        <is>
          <t>Introduction to Genetics</t>
        </is>
      </c>
      <c r="C342" s="13" t="inlineStr">
        <is>
          <t>Genome to Genes [BI6.011]</t>
        </is>
      </c>
      <c r="D342" s="12" t="inlineStr">
        <is>
          <t xml:space="preserve">Define, describe &amp; identify DNA, genes, chromosomes and genomes.  </t>
        </is>
      </c>
      <c r="E342" s="12" t="inlineStr">
        <is>
          <t>2c2c041a-49ef-41f0-a3a0-f86e69ff2ea0</t>
        </is>
      </c>
    </row>
    <row r="343" ht="45" customHeight="1">
      <c r="A343" s="12" t="inlineStr">
        <is>
          <t>Inheritance, Variation &amp; Evolution</t>
        </is>
      </c>
      <c r="B343" s="12" t="inlineStr">
        <is>
          <t>Introduction to Genetics</t>
        </is>
      </c>
      <c r="C343" s="13" t="inlineStr">
        <is>
          <t>Understanding the Human Genome [BI6.020]</t>
        </is>
      </c>
      <c r="D343" s="12" t="inlineStr">
        <is>
          <t>State that understanding the human genome is important for treating disease and for tracing human migration patterns from the past.</t>
        </is>
      </c>
      <c r="E343" s="12" t="inlineStr">
        <is>
          <t>a138e628-2648-4e3c-bc1e-9f38fb294da0</t>
        </is>
      </c>
    </row>
    <row r="344" ht="45" customHeight="1">
      <c r="A344" s="12" t="inlineStr">
        <is>
          <t>Inheritance, Variation &amp; Evolution</t>
        </is>
      </c>
      <c r="B344" s="12" t="inlineStr">
        <is>
          <t>Introduction to Genetics</t>
        </is>
      </c>
      <c r="C344" s="13" t="inlineStr">
        <is>
          <t>Genes &amp; Alleles [BI6.022]</t>
        </is>
      </c>
      <c r="D344" s="12" t="inlineStr">
        <is>
          <t>Define allele and explain the difference between dominant and recessive alleles. Does not include co-dominance.</t>
        </is>
      </c>
      <c r="E344" s="12" t="inlineStr">
        <is>
          <t>90147dd0-ce13-45ef-bca7-26b465e4de8e</t>
        </is>
      </c>
    </row>
    <row r="345" ht="45" customHeight="1">
      <c r="A345" s="12" t="inlineStr">
        <is>
          <t>Inheritance, Variation &amp; Evolution</t>
        </is>
      </c>
      <c r="B345" s="12" t="inlineStr">
        <is>
          <t>Introduction to Genetics</t>
        </is>
      </c>
      <c r="C345" s="13" t="inlineStr">
        <is>
          <t>Zygosity [BI6.024]</t>
        </is>
      </c>
      <c r="D345" s="12" t="inlineStr">
        <is>
          <t>Identify heterozygous and homozygous individuals and explain the difference between dominant and recessive alleles. Does not include co-dominance.</t>
        </is>
      </c>
      <c r="E345" s="12" t="inlineStr">
        <is>
          <t>d80b900f-7077-419d-b70e-f82d21c1e574</t>
        </is>
      </c>
    </row>
    <row r="346" ht="45" customHeight="1">
      <c r="A346" s="12" t="inlineStr">
        <is>
          <t>Inheritance, Variation &amp; Evolution</t>
        </is>
      </c>
      <c r="B346" s="12" t="inlineStr">
        <is>
          <t>Introduction to Genetics</t>
        </is>
      </c>
      <c r="C346" s="13" t="inlineStr">
        <is>
          <t>Genotypes &amp; Phenotypes [BI6.025]</t>
        </is>
      </c>
      <c r="D346" s="12" t="inlineStr">
        <is>
          <t>Explain how genotype influences phenotype.</t>
        </is>
      </c>
      <c r="E346" s="12" t="inlineStr">
        <is>
          <t>9898e63d-7b85-4567-8b7d-b8c753d98dbe</t>
        </is>
      </c>
    </row>
    <row r="347" ht="45" customHeight="1">
      <c r="A347" s="12" t="inlineStr">
        <is>
          <t>Inheritance, Variation &amp; Evolution</t>
        </is>
      </c>
      <c r="B347" s="12" t="inlineStr">
        <is>
          <t>Introduction to Genetics</t>
        </is>
      </c>
      <c r="C347" s="13" t="inlineStr">
        <is>
          <t>Diploid &amp; Haploid Genotypes [BI6.027]</t>
        </is>
      </c>
      <c r="D347" s="12" t="inlineStr">
        <is>
          <t>Define haploid and diploid. Explain the difference between haploid and diploid cells and identify whether a cell is diploid or haploid from the genotype.</t>
        </is>
      </c>
      <c r="E347" s="12" t="inlineStr">
        <is>
          <t>5cfdd797-9129-4d73-b824-c575ef9c48e2</t>
        </is>
      </c>
    </row>
    <row r="348" ht="45" customHeight="1">
      <c r="A348" s="12" t="inlineStr">
        <is>
          <t>Inheritance, Variation &amp; Evolution</t>
        </is>
      </c>
      <c r="B348" s="12" t="inlineStr">
        <is>
          <t>Introduction to Genetics</t>
        </is>
      </c>
      <c r="C348" s="13" t="inlineStr">
        <is>
          <t>Inheritance [BI6.028]</t>
        </is>
      </c>
      <c r="D348" s="12" t="inlineStr">
        <is>
          <t>Describe the process by which genetic information is passed from parent to offspring.</t>
        </is>
      </c>
      <c r="E348" s="12" t="inlineStr">
        <is>
          <t>355bbdd8-13e8-4bf0-a154-63156b002d65</t>
        </is>
      </c>
    </row>
    <row r="349" ht="45" customHeight="1">
      <c r="A349" s="12" t="inlineStr">
        <is>
          <t>Inheritance, Variation &amp; Evolution</t>
        </is>
      </c>
      <c r="B349" s="12" t="inlineStr">
        <is>
          <t>Introduction to Genetics</t>
        </is>
      </c>
      <c r="C349" s="13" t="inlineStr">
        <is>
          <t>Key Words in Genetics [BI6.030]</t>
        </is>
      </c>
      <c r="D349" s="12" t="inlineStr">
        <is>
          <t>Define and use the terms gamete, chromosome, gene, allele, dominant, recessive, homozygous, heterozygous, homozygous, genotype &amp; phenotype.</t>
        </is>
      </c>
      <c r="E349" s="12" t="inlineStr">
        <is>
          <t>6eac0ea9-4321-42e0-b380-203dff6e31e5</t>
        </is>
      </c>
    </row>
    <row r="350" ht="45" customHeight="1">
      <c r="A350" s="12" t="inlineStr">
        <is>
          <t>Inheritance, Variation &amp; Evolution</t>
        </is>
      </c>
      <c r="B350" s="12" t="inlineStr">
        <is>
          <t>Genetic Diagrams</t>
        </is>
      </c>
      <c r="C350" s="13" t="inlineStr">
        <is>
          <t>Diagnostic: Genetic Diagrams [BI0.067]</t>
        </is>
      </c>
      <c r="D350" s="12" t="inlineStr">
        <is>
          <t>Diagnostic for all things genetic diagrams. How to use them, how to deduce gametes, using punnett squares to work out genotype ratios, deducing information from family trees.</t>
        </is>
      </c>
      <c r="E350" s="12" t="inlineStr">
        <is>
          <t>b52fbd19-f1f7-47d4-bca5-78f2c670149f</t>
        </is>
      </c>
    </row>
    <row r="351" ht="45" customHeight="1">
      <c r="A351" s="12" t="inlineStr">
        <is>
          <t>Inheritance, Variation &amp; Evolution</t>
        </is>
      </c>
      <c r="B351" s="12" t="inlineStr">
        <is>
          <t>Genetic Diagrams</t>
        </is>
      </c>
      <c r="C351" s="13" t="inlineStr">
        <is>
          <t>Genetic Diagrams: Introduction [BI6.031]</t>
        </is>
      </c>
      <c r="D351" s="12" t="inlineStr">
        <is>
          <t>Describe what genetic diagrams show and deduce the possible gametes produced by an individual.</t>
        </is>
      </c>
      <c r="E351" s="12" t="inlineStr">
        <is>
          <t>15c25da7-40a5-4bb4-9952-ce25ad1c9dcf</t>
        </is>
      </c>
    </row>
    <row r="352" ht="45" customHeight="1">
      <c r="A352" s="12" t="inlineStr">
        <is>
          <t>Inheritance, Variation &amp; Evolution</t>
        </is>
      </c>
      <c r="B352" s="12" t="inlineStr">
        <is>
          <t>Genetic Diagrams</t>
        </is>
      </c>
      <c r="C352" s="13" t="inlineStr">
        <is>
          <t>Genetic Diagrams: Constructing Punnett Squares [BI6.034]</t>
        </is>
      </c>
      <c r="D352" s="12" t="inlineStr">
        <is>
          <t>Complete Punnett square diagrams. Assumes prior knowledge of alleles, genotypes, phenotypes and zygosity.</t>
        </is>
      </c>
      <c r="E352" s="12" t="inlineStr">
        <is>
          <t>2e5d198d-14d4-4abb-ad19-65c6e0a14439</t>
        </is>
      </c>
    </row>
    <row r="353" ht="45" customHeight="1">
      <c r="A353" s="12" t="inlineStr">
        <is>
          <t>Inheritance, Variation &amp; Evolution</t>
        </is>
      </c>
      <c r="B353" s="12" t="inlineStr">
        <is>
          <t>Genetic Diagrams</t>
        </is>
      </c>
      <c r="C353" s="13" t="inlineStr">
        <is>
          <t>Genetic Diagrams: Predicting with Punnett Squares [BI6.035]</t>
        </is>
      </c>
      <c r="D353" s="12" t="inlineStr">
        <is>
          <t xml:space="preserve">Extract and interpret information from Punnett squares. Includes ratios, percentages, fractions and probability. </t>
        </is>
      </c>
      <c r="E353" s="12" t="inlineStr">
        <is>
          <t>801d1a6c-f7d7-4579-ac64-ab91083a0869</t>
        </is>
      </c>
    </row>
    <row r="354" ht="45" customHeight="1">
      <c r="A354" s="12" t="inlineStr">
        <is>
          <t>Inheritance, Variation &amp; Evolution</t>
        </is>
      </c>
      <c r="B354" s="12" t="inlineStr">
        <is>
          <t>Genetic Diagrams</t>
        </is>
      </c>
      <c r="C354" s="13" t="inlineStr">
        <is>
          <t>Genetic Diagrams: Genetic Cross Diagrams [BI6.038]</t>
        </is>
      </c>
      <c r="D354" s="12" t="inlineStr">
        <is>
          <t>Complete genetic cross diagrams. Assumes prior knowledge of alleles, genotypes, phenotypes and zygosity.</t>
        </is>
      </c>
      <c r="E354" s="12" t="inlineStr">
        <is>
          <t>2f214e94-db05-4aae-bfd5-327e5045a5a2</t>
        </is>
      </c>
    </row>
    <row r="355" ht="45" customHeight="1">
      <c r="A355" s="12" t="inlineStr">
        <is>
          <t>Inheritance, Variation &amp; Evolution</t>
        </is>
      </c>
      <c r="B355" s="12" t="inlineStr">
        <is>
          <t>Genetic Diagrams</t>
        </is>
      </c>
      <c r="C355" s="13" t="inlineStr">
        <is>
          <t>Genetic Diagrams: Interpreting Genetic Cross Diagrams [BI6.039]</t>
        </is>
      </c>
      <c r="D355" s="12" t="inlineStr">
        <is>
          <t xml:space="preserve">Extract and interpret information from genetic cross diagrams. Predict the results of a single gene cross using ratios, percentages, fractions and probability. </t>
        </is>
      </c>
      <c r="E355" s="12" t="inlineStr">
        <is>
          <t>7b5f3588-350c-4b00-b505-78df00ba3733</t>
        </is>
      </c>
    </row>
    <row r="356" ht="45" customHeight="1">
      <c r="A356" s="12" t="inlineStr">
        <is>
          <t>Inheritance, Variation &amp; Evolution</t>
        </is>
      </c>
      <c r="B356" s="12" t="inlineStr">
        <is>
          <t>Genetic Diagrams</t>
        </is>
      </c>
      <c r="C356" s="13" t="inlineStr">
        <is>
          <t>Genetic Diagrams: Family Trees [BI6.042]</t>
        </is>
      </c>
      <c r="D356" s="12" t="inlineStr">
        <is>
          <t>Complete family tree diagrams.</t>
        </is>
      </c>
      <c r="E356" s="12" t="inlineStr">
        <is>
          <t>90098555-a6a0-4e0f-b7ec-411fcbdf92e1</t>
        </is>
      </c>
    </row>
    <row r="357" ht="45" customHeight="1">
      <c r="A357" s="12" t="inlineStr">
        <is>
          <t>Inheritance, Variation &amp; Evolution</t>
        </is>
      </c>
      <c r="B357" s="12" t="inlineStr">
        <is>
          <t>Genetic Diagrams</t>
        </is>
      </c>
      <c r="C357" s="13" t="inlineStr">
        <is>
          <t>Genetic Diagrams: Interpreting Family Trees [BI6.043]</t>
        </is>
      </c>
      <c r="D357" s="12" t="inlineStr">
        <is>
          <t xml:space="preserve">Extract and interpret information from family trees. </t>
        </is>
      </c>
      <c r="E357" s="12" t="inlineStr">
        <is>
          <t>1d410fd9-e4f3-4243-9927-378b1cea3c90</t>
        </is>
      </c>
    </row>
    <row r="358" ht="45" customHeight="1">
      <c r="A358" s="12" t="inlineStr">
        <is>
          <t>Inheritance, Variation &amp; Evolution</t>
        </is>
      </c>
      <c r="B358" s="12" t="inlineStr">
        <is>
          <t>Genetics in Practice</t>
        </is>
      </c>
      <c r="C358" s="13" t="inlineStr">
        <is>
          <t>Diagnostic: Genetics in Practice [BI0.069]</t>
        </is>
      </c>
      <c r="D358" s="12" t="inlineStr">
        <is>
          <t>Diagnostic on cystic fibrosis, polydactyly, sex determination and genetic screening.</t>
        </is>
      </c>
      <c r="E358" s="12" t="inlineStr">
        <is>
          <t>a3e4cb98-9e54-41b1-906a-2a0f46710a52</t>
        </is>
      </c>
    </row>
    <row r="359" ht="45" customHeight="1">
      <c r="A359" s="12" t="inlineStr">
        <is>
          <t>Inheritance, Variation &amp; Evolution</t>
        </is>
      </c>
      <c r="B359" s="12" t="inlineStr">
        <is>
          <t>Genetics in Practice</t>
        </is>
      </c>
      <c r="C359" s="13" t="inlineStr">
        <is>
          <t>Cystic Fibrosis: Introduction [BI6.048]</t>
        </is>
      </c>
      <c r="D359" s="12" t="inlineStr">
        <is>
          <t>Describe symptoms of cystic fibrosis and identify the genotype that results in it. Assumes prior knowledge of alleles, genotypes, phenotypes and zygosity.</t>
        </is>
      </c>
      <c r="E359" s="12" t="inlineStr">
        <is>
          <t>9fcf64c3-d92e-427d-9424-e34ee6e383de</t>
        </is>
      </c>
    </row>
    <row r="360" ht="45" customHeight="1">
      <c r="A360" s="12" t="inlineStr">
        <is>
          <t>Inheritance, Variation &amp; Evolution</t>
        </is>
      </c>
      <c r="B360" s="12" t="inlineStr">
        <is>
          <t>Genetics in Practice</t>
        </is>
      </c>
      <c r="C360" s="13" t="inlineStr">
        <is>
          <t>Cystic Fibrosis: Genetic Diagrams [BI6.050]</t>
        </is>
      </c>
      <c r="D360" s="12" t="inlineStr">
        <is>
          <t>Complete &amp; interpret Punnet squares, genetic crosses and family trees. Predict the chances of a child having cystic fibrosis using ratios, percentages, fractions and probability. Assumes prior knowledge of alleles, genotypes, phenotypes and zygosity.</t>
        </is>
      </c>
      <c r="E360" s="12" t="inlineStr">
        <is>
          <t>d62a5d51-dfd4-475d-aba3-cae1c19866ac</t>
        </is>
      </c>
    </row>
    <row r="361" ht="45" customHeight="1">
      <c r="A361" s="12" t="inlineStr">
        <is>
          <t>Inheritance, Variation &amp; Evolution</t>
        </is>
      </c>
      <c r="B361" s="12" t="inlineStr">
        <is>
          <t>Genetics in Practice</t>
        </is>
      </c>
      <c r="C361" s="13" t="inlineStr">
        <is>
          <t>Polydactyly: Introduction [BI6.051]</t>
        </is>
      </c>
      <c r="D361" s="12" t="inlineStr">
        <is>
          <t>Describe symptoms of polydactyly and identify the genotype that results in it. Assumes prior knowledge of alleles, genotypes, phenotypes and zygosity.</t>
        </is>
      </c>
      <c r="E361" s="12" t="inlineStr">
        <is>
          <t>d924c2fb-a0ed-46da-9b0d-e5f167fca4e8</t>
        </is>
      </c>
    </row>
    <row r="362" ht="45" customHeight="1">
      <c r="A362" s="12" t="inlineStr">
        <is>
          <t>Inheritance, Variation &amp; Evolution</t>
        </is>
      </c>
      <c r="B362" s="12" t="inlineStr">
        <is>
          <t>Genetics in Practice</t>
        </is>
      </c>
      <c r="C362" s="13" t="inlineStr">
        <is>
          <t>Polydactyly: Genetic Diagrams [BI6.053]</t>
        </is>
      </c>
      <c r="D362" s="12" t="inlineStr">
        <is>
          <t>Complete &amp; interpret Punnett squares, genetic crosses and family trees. Predict the chances of a child having polydactyly using ratios, percentages, fractions and probability. Assumes prior knowledge of alleles, genotypes, phenotypes and zygosity.</t>
        </is>
      </c>
      <c r="E362" s="12" t="inlineStr">
        <is>
          <t>0fb446fe-98db-4f24-9d3b-8243d784639f</t>
        </is>
      </c>
    </row>
    <row r="363" ht="45" customHeight="1">
      <c r="A363" s="12" t="inlineStr">
        <is>
          <t>Inheritance, Variation &amp; Evolution</t>
        </is>
      </c>
      <c r="B363" s="12" t="inlineStr">
        <is>
          <t>Genetics in Practice</t>
        </is>
      </c>
      <c r="C363" s="13" t="inlineStr">
        <is>
          <t>Sex Chromosomes in Humans: Introduction [BI6.054]</t>
        </is>
      </c>
      <c r="D363" s="12" t="inlineStr">
        <is>
          <t>Describe the human sex determination system, identify the most typical male and female genotypes and give typical features.</t>
        </is>
      </c>
      <c r="E363" s="12" t="inlineStr">
        <is>
          <t>7ace44fa-0a0a-4975-ab07-8fe940d752cd</t>
        </is>
      </c>
    </row>
    <row r="364" ht="45" customHeight="1">
      <c r="A364" s="12" t="inlineStr">
        <is>
          <t>Inheritance, Variation &amp; Evolution</t>
        </is>
      </c>
      <c r="B364" s="12" t="inlineStr">
        <is>
          <t>Genetics in Practice</t>
        </is>
      </c>
      <c r="C364" s="13" t="inlineStr">
        <is>
          <t>Sex Chromosomes in Humans: Genetic Diagrams [BI6.056]</t>
        </is>
      </c>
      <c r="D364" s="12" t="inlineStr">
        <is>
          <t>Complete &amp; interpret Punnett squares, genetic crosses and family trees. Predict outcomes using ratios, percentages, fractions and probability. Assumes prior knowledge of alleles, genotypes, phenotypes and zygosity.</t>
        </is>
      </c>
      <c r="E364" s="12" t="inlineStr">
        <is>
          <t>704e566a-50ae-4295-9f33-d12d3feade1a</t>
        </is>
      </c>
    </row>
    <row r="365" ht="45" customHeight="1">
      <c r="A365" s="12" t="inlineStr">
        <is>
          <t>Inheritance, Variation &amp; Evolution</t>
        </is>
      </c>
      <c r="B365" s="12" t="inlineStr">
        <is>
          <t>Genetics in Practice</t>
        </is>
      </c>
      <c r="C365" s="13" t="inlineStr">
        <is>
          <t>Genetic Screening: Embryo &amp; Foetal [BI6.057]</t>
        </is>
      </c>
      <c r="D365" s="12" t="inlineStr">
        <is>
          <t>Describe the methods of embryo and foetal screening to include:  PGS, Amniocentesis, CVS, NIPT.</t>
        </is>
      </c>
      <c r="E365" s="12" t="inlineStr">
        <is>
          <t>ddeaa38a-6fd2-4d65-8d1e-f68c426f5505</t>
        </is>
      </c>
    </row>
    <row r="366" ht="45" customHeight="1">
      <c r="A366" s="12" t="inlineStr">
        <is>
          <t>Inheritance, Variation &amp; Evolution</t>
        </is>
      </c>
      <c r="B366" s="12" t="inlineStr">
        <is>
          <t>Genetics in Practice</t>
        </is>
      </c>
      <c r="C366" s="13" t="inlineStr">
        <is>
          <t>Ethics of Genetic Screening: Embryo &amp; Foetal [BI6.058]</t>
        </is>
      </c>
      <c r="D366" s="12" t="inlineStr">
        <is>
          <t>Ethics, advantages and disadvantages of each method of embryo and foetal screening.</t>
        </is>
      </c>
      <c r="E366" s="12" t="inlineStr">
        <is>
          <t>2ebeb7b9-3bf0-4132-8d34-8344487485c4</t>
        </is>
      </c>
    </row>
    <row r="367" ht="45" customHeight="1">
      <c r="A367" s="12" t="inlineStr">
        <is>
          <t>Inheritance, Variation &amp; Evolution</t>
        </is>
      </c>
      <c r="B367" s="12" t="inlineStr">
        <is>
          <t>Variation</t>
        </is>
      </c>
      <c r="C367" s="13" t="inlineStr">
        <is>
          <t>Diagnostic: Variation [BI0.070]</t>
        </is>
      </c>
      <c r="D367" s="12" t="inlineStr">
        <is>
          <t>Diagnostic for species, types of variation and their causes.</t>
        </is>
      </c>
      <c r="E367" s="12" t="inlineStr">
        <is>
          <t>c762aebb-dd46-49c5-9eee-4c6417cf6506</t>
        </is>
      </c>
    </row>
    <row r="368" ht="45" customHeight="1">
      <c r="A368" s="12" t="inlineStr">
        <is>
          <t>Inheritance, Variation &amp; Evolution</t>
        </is>
      </c>
      <c r="B368" s="12" t="inlineStr">
        <is>
          <t>Variation</t>
        </is>
      </c>
      <c r="C368" s="13" t="inlineStr">
        <is>
          <t>Species &amp; Variation [BI6.059]</t>
        </is>
      </c>
      <c r="D368" s="12" t="inlineStr">
        <is>
          <t>Give the definition of a species. Explain why individuals of the same species have similar features, but are not exactly the same.</t>
        </is>
      </c>
      <c r="E368" s="12" t="inlineStr">
        <is>
          <t>7a39f2fd-683b-41ae-9439-9c8881894fe4</t>
        </is>
      </c>
    </row>
    <row r="369" ht="45" customHeight="1">
      <c r="A369" s="12" t="inlineStr">
        <is>
          <t>Inheritance, Variation &amp; Evolution</t>
        </is>
      </c>
      <c r="B369" s="12" t="inlineStr">
        <is>
          <t>Variation</t>
        </is>
      </c>
      <c r="C369" s="13" t="inlineStr">
        <is>
          <t>Continuous &amp; Discontinuous Variation [BI6.060]</t>
        </is>
      </c>
      <c r="D369" s="12" t="inlineStr">
        <is>
          <t>Describe and give examples of continuous and discontinuous variation. Compare the two types of variations, including how continuous and discontinuous data are plotted.</t>
        </is>
      </c>
      <c r="E369" s="12" t="inlineStr">
        <is>
          <t>3d04f97d-6e07-4b81-aac8-ad0e3c3f83eb</t>
        </is>
      </c>
    </row>
    <row r="370" ht="45" customHeight="1">
      <c r="A370" s="12" t="inlineStr">
        <is>
          <t>Inheritance, Variation &amp; Evolution</t>
        </is>
      </c>
      <c r="B370" s="12" t="inlineStr">
        <is>
          <t>Variation</t>
        </is>
      </c>
      <c r="C370" s="13" t="inlineStr">
        <is>
          <t>Causes of Variation [BI6.061]</t>
        </is>
      </c>
      <c r="D370" s="12" t="inlineStr">
        <is>
          <t>Explain how variation amongst individuals of the same places is caused. Give examples of charactersitics affected by genetic variation, environmental factors or both.</t>
        </is>
      </c>
      <c r="E370" s="12" t="inlineStr">
        <is>
          <t>4c36bdc9-0fa1-4213-becb-c367a56574be</t>
        </is>
      </c>
    </row>
    <row r="371" ht="45" customHeight="1">
      <c r="A371" s="12" t="inlineStr">
        <is>
          <t>Inheritance, Variation &amp; Evolution</t>
        </is>
      </c>
      <c r="B371" s="12" t="inlineStr">
        <is>
          <t>Variation</t>
        </is>
      </c>
      <c r="C371" s="13" t="inlineStr">
        <is>
          <t>Mutation &amp; Variation [BI6.062]</t>
        </is>
      </c>
      <c r="D371" s="12" t="inlineStr">
        <is>
          <t>Describe what a mutation is, how mutations lead to variation and how they can affect phenotype.</t>
        </is>
      </c>
      <c r="E371" s="12" t="inlineStr">
        <is>
          <t>8e0606a4-0bf4-4bf8-bac2-d919f259b457</t>
        </is>
      </c>
    </row>
    <row r="372" ht="45" customHeight="1">
      <c r="A372" s="12" t="inlineStr">
        <is>
          <t>Inheritance, Variation &amp; Evolution</t>
        </is>
      </c>
      <c r="B372" s="12" t="inlineStr">
        <is>
          <t>Genetic Engineering</t>
        </is>
      </c>
      <c r="C372" s="13" t="inlineStr">
        <is>
          <t>Diagnostic: Genetic Engineering [BI0.075]</t>
        </is>
      </c>
      <c r="D372" s="12" t="inlineStr">
        <is>
          <t>Diagnostic for selective breeding, the process of genetic engineering and the impacts that they have.</t>
        </is>
      </c>
      <c r="E372" s="12" t="inlineStr">
        <is>
          <t>64000cb7-d241-4afc-989c-22e66d65636e</t>
        </is>
      </c>
    </row>
    <row r="373" ht="45" customHeight="1">
      <c r="A373" s="12" t="inlineStr">
        <is>
          <t>Inheritance, Variation &amp; Evolution</t>
        </is>
      </c>
      <c r="B373" s="12" t="inlineStr">
        <is>
          <t>Genetic Engineering</t>
        </is>
      </c>
      <c r="C373" s="13" t="inlineStr">
        <is>
          <t>Selective Breeding [BI6.071]</t>
        </is>
      </c>
      <c r="D373" s="12" t="inlineStr">
        <is>
          <t>Give the definition of selective breeding. Describe the process of selective breeding and explain, with examples, why humans have carried out selective breeding.</t>
        </is>
      </c>
      <c r="E373" s="12" t="inlineStr">
        <is>
          <t>5878ca63-e6b4-499c-9e59-257d8d9b58e6</t>
        </is>
      </c>
    </row>
    <row r="374" ht="45" customHeight="1">
      <c r="A374" s="12" t="inlineStr">
        <is>
          <t>Inheritance, Variation &amp; Evolution</t>
        </is>
      </c>
      <c r="B374" s="12" t="inlineStr">
        <is>
          <t>Genetic Engineering</t>
        </is>
      </c>
      <c r="C374" s="13" t="inlineStr">
        <is>
          <t>Inbreeding [BI6.072]</t>
        </is>
      </c>
      <c r="D374" s="12" t="inlineStr">
        <is>
          <t>Give the definition of inbreeding. Describe its role in creating organisms with desired characteristics and its positive and negative impacts.</t>
        </is>
      </c>
      <c r="E374" s="12" t="inlineStr">
        <is>
          <t>0399ef1a-4dee-46c9-872f-de81cb32a470</t>
        </is>
      </c>
    </row>
    <row r="375" ht="45" customHeight="1">
      <c r="A375" s="12" t="inlineStr">
        <is>
          <t>Inheritance, Variation &amp; Evolution</t>
        </is>
      </c>
      <c r="B375" s="12" t="inlineStr">
        <is>
          <t>Genetic Engineering</t>
        </is>
      </c>
      <c r="C375" s="13" t="inlineStr">
        <is>
          <t>The Impact of Selective Breeding [BI6.073]</t>
        </is>
      </c>
      <c r="D375" s="12" t="inlineStr">
        <is>
          <t>Explain the impact of selective breeding of food plants and domesticated animals, including the benefits and risks.</t>
        </is>
      </c>
      <c r="E375" s="12" t="inlineStr">
        <is>
          <t>b321b4d3-0906-4795-8587-50bf6556a399</t>
        </is>
      </c>
    </row>
    <row r="376" ht="45" customHeight="1">
      <c r="A376" s="12" t="inlineStr">
        <is>
          <t>Inheritance, Variation &amp; Evolution</t>
        </is>
      </c>
      <c r="B376" s="12" t="inlineStr">
        <is>
          <t>Genetic Engineering</t>
        </is>
      </c>
      <c r="C376" s="13" t="inlineStr">
        <is>
          <t>GM Crops [BI6.075]</t>
        </is>
      </c>
      <c r="D376" s="12" t="inlineStr">
        <is>
          <t>Give the definition of genetic engineering. Give examples of crops that have been genetically modified and why.</t>
        </is>
      </c>
      <c r="E376" s="12" t="inlineStr">
        <is>
          <t>b3c401be-5894-4a4f-8ffd-debb1c8706e1</t>
        </is>
      </c>
    </row>
    <row r="377" ht="45" customHeight="1">
      <c r="A377" s="12" t="inlineStr">
        <is>
          <t>Inheritance, Variation &amp; Evolution</t>
        </is>
      </c>
      <c r="B377" s="12" t="inlineStr">
        <is>
          <t>Genetic Engineering</t>
        </is>
      </c>
      <c r="C377" s="13" t="inlineStr">
        <is>
          <t>Genetic Modification &amp; Inherited Disorders [BI6.076]</t>
        </is>
      </c>
      <c r="D377" s="12" t="inlineStr">
        <is>
          <t>Define genetic modification and inherited disorders. Give examples of how genetic modification is being used to overcome some inherited disorders.</t>
        </is>
      </c>
      <c r="E377" s="12" t="inlineStr">
        <is>
          <t>8603afe5-d531-4ebd-8112-d1c4d0445eb2</t>
        </is>
      </c>
    </row>
    <row r="378" ht="45" customHeight="1">
      <c r="A378" s="12" t="inlineStr">
        <is>
          <t>Inheritance, Variation &amp; Evolution</t>
        </is>
      </c>
      <c r="B378" s="12" t="inlineStr">
        <is>
          <t>Genetic Engineering</t>
        </is>
      </c>
      <c r="C378" s="13" t="inlineStr">
        <is>
          <t>Process of Genetic Engineering [BI6.078]</t>
        </is>
      </c>
      <c r="D378" s="12" t="inlineStr">
        <is>
          <t>Give the definition of genetic engineering. Describe the main steps in the
process of genetic engineering.</t>
        </is>
      </c>
      <c r="E378" s="12" t="inlineStr">
        <is>
          <t>8ccc1e44-29ab-4256-baf5-55e05d59a407</t>
        </is>
      </c>
    </row>
    <row r="379" ht="45" customHeight="1">
      <c r="A379" s="12" t="inlineStr">
        <is>
          <t>Inheritance, Variation &amp; Evolution</t>
        </is>
      </c>
      <c r="B379" s="12" t="inlineStr">
        <is>
          <t>Genetic Engineering</t>
        </is>
      </c>
      <c r="C379" s="13" t="inlineStr">
        <is>
          <t>The Impact of Genetic Engineering [BI6.112]</t>
        </is>
      </c>
      <c r="D379" s="12" t="inlineStr">
        <is>
          <t>Give the definition of genetic engineering. Evaluate the positive and negative impacts of genetic engineering and cloning, as well as ethical considerations and concerns.</t>
        </is>
      </c>
      <c r="E379" s="12" t="inlineStr">
        <is>
          <t>75f44bb1-3917-4aa2-b255-afa15317399d</t>
        </is>
      </c>
    </row>
    <row r="380" ht="45" customHeight="1">
      <c r="A380" s="12" t="inlineStr">
        <is>
          <t>Inheritance, Variation &amp; Evolution</t>
        </is>
      </c>
      <c r="B380" s="12" t="inlineStr">
        <is>
          <t>Evolution &amp; Natural Selection</t>
        </is>
      </c>
      <c r="C380" s="13" t="inlineStr">
        <is>
          <t>Evolution [BI6.064]</t>
        </is>
      </c>
      <c r="D380" s="12" t="inlineStr">
        <is>
          <t>Give the definition of evolution. State what characteristics are affected by evolution. Describe the evolution of the peppered moth.</t>
        </is>
      </c>
      <c r="E380" s="12" t="inlineStr">
        <is>
          <t>d069e777-5bb5-4ff3-8420-0fe0368b0a6b</t>
        </is>
      </c>
    </row>
    <row r="381" ht="45" customHeight="1">
      <c r="A381" s="12" t="inlineStr">
        <is>
          <t>Inheritance, Variation &amp; Evolution</t>
        </is>
      </c>
      <c r="B381" s="12" t="inlineStr">
        <is>
          <t>Evolution &amp; Natural Selection</t>
        </is>
      </c>
      <c r="C381" s="13" t="inlineStr">
        <is>
          <t>The Process of Natural Selection [BI6.065]</t>
        </is>
      </c>
      <c r="D381" s="12" t="inlineStr">
        <is>
          <t>Give the definition of natural selection and evolution. Describe the process of natural selection and how it can lead to evolution.</t>
        </is>
      </c>
      <c r="E381" s="12" t="inlineStr">
        <is>
          <t>effa7d45-9e20-49e6-a472-4fa94de8c130</t>
        </is>
      </c>
    </row>
    <row r="382" ht="45" customHeight="1">
      <c r="A382" s="12" t="inlineStr">
        <is>
          <t>Inheritance, Variation &amp; Evolution</t>
        </is>
      </c>
      <c r="B382" s="12" t="inlineStr">
        <is>
          <t>Evolution &amp; Natural Selection</t>
        </is>
      </c>
      <c r="C382" s="13" t="inlineStr">
        <is>
          <t>The Importance of Mutation in Evolution [BI6.066]</t>
        </is>
      </c>
      <c r="D382" s="12" t="inlineStr">
        <is>
          <t>Give the definition of evolution and mutation. Explain, using real-life examples, how mutations are essential to evolution.</t>
        </is>
      </c>
      <c r="E382" s="12" t="inlineStr">
        <is>
          <t>e21cbcfe-078d-4361-8a58-81fea080bf98</t>
        </is>
      </c>
    </row>
    <row r="383" ht="45" customHeight="1">
      <c r="A383" s="12" t="inlineStr">
        <is>
          <t>Inheritance, Variation &amp; Evolution</t>
        </is>
      </c>
      <c r="B383" s="12" t="inlineStr">
        <is>
          <t>Evolution &amp; Natural Selection</t>
        </is>
      </c>
      <c r="C383" s="13" t="inlineStr">
        <is>
          <t>Formation of a New Species [BI6.067]</t>
        </is>
      </c>
      <c r="D383" s="12" t="inlineStr">
        <is>
          <t>Describe how two populations of one species might end up becoming two species.</t>
        </is>
      </c>
      <c r="E383" s="12" t="inlineStr">
        <is>
          <t>cb402070-2153-40eb-ae40-5e7c40cc6e2c</t>
        </is>
      </c>
    </row>
    <row r="384" ht="45" customHeight="1">
      <c r="A384" s="12" t="inlineStr">
        <is>
          <t>Inheritance, Variation &amp; Evolution</t>
        </is>
      </c>
      <c r="B384" s="12" t="inlineStr">
        <is>
          <t>Evolution &amp; Natural Selection</t>
        </is>
      </c>
      <c r="C384" s="13" t="inlineStr">
        <is>
          <t>Evolution: What is a Theory? [BI6.068]</t>
        </is>
      </c>
      <c r="D384" s="12" t="inlineStr">
        <is>
          <t>State the theory used to explain the diversity of life. Define a scientific theory. Describe the process that leads to a scientific theory being established. Give definitions for hypothesis, prediction, peer review, validity and false claim.</t>
        </is>
      </c>
      <c r="E384" s="12" t="inlineStr">
        <is>
          <t>39996ca6-c2db-4724-94b0-c135aae8ffd5</t>
        </is>
      </c>
    </row>
    <row r="385" ht="45" customHeight="1">
      <c r="A385" s="12" t="inlineStr">
        <is>
          <t>Inheritance, Variation &amp; Evolution</t>
        </is>
      </c>
      <c r="B385" s="12" t="inlineStr">
        <is>
          <t>Evolution &amp; Natural Selection</t>
        </is>
      </c>
      <c r="C385" s="13" t="inlineStr">
        <is>
          <t>Evolution by Natural Selection: Summary [BI6.069]</t>
        </is>
      </c>
      <c r="D385" s="12" t="inlineStr">
        <is>
          <t>State the theory of evolution. Define natural selection, describe the process of natural selection and how it can lead to evolution through examples. Use knowledge and understanding of natural selection and evolution to justify the theory of evolution.</t>
        </is>
      </c>
      <c r="E385" s="12" t="inlineStr">
        <is>
          <t>8d04c891-12cb-42b7-9d7c-53cb85d5b0db</t>
        </is>
      </c>
    </row>
    <row r="386" ht="45" customHeight="1">
      <c r="A386" s="12" t="inlineStr">
        <is>
          <t>Inheritance, Variation &amp; Evolution</t>
        </is>
      </c>
      <c r="B386" s="12" t="inlineStr">
        <is>
          <t>Evolution &amp; Natural Selection</t>
        </is>
      </c>
      <c r="C386" s="13" t="inlineStr">
        <is>
          <t>Diagnostic: Evolution &amp; Natural Selection [BI0.072]</t>
        </is>
      </c>
      <c r="D386" s="12" t="inlineStr">
        <is>
          <t>Diagnostic for evolution by natural selection.</t>
        </is>
      </c>
      <c r="E386" s="12" t="inlineStr">
        <is>
          <t>3f0107d8-6d07-4150-bf15-8357e548ecef</t>
        </is>
      </c>
    </row>
    <row r="387" ht="45" customHeight="1">
      <c r="A387" s="12" t="inlineStr">
        <is>
          <t>Inheritance, Variation &amp; Evolution</t>
        </is>
      </c>
      <c r="B387" s="12" t="inlineStr">
        <is>
          <t>Evidence for Evolution</t>
        </is>
      </c>
      <c r="C387" s="13" t="inlineStr">
        <is>
          <t>Diagnostic: Evidence for Evolution [BI0.079]</t>
        </is>
      </c>
      <c r="D387" s="12" t="inlineStr">
        <is>
          <t>Diagnostic for the fossil record and examples of evolution, such as antibiotic resistance and the peppered moth.</t>
        </is>
      </c>
      <c r="E387" s="12" t="inlineStr">
        <is>
          <t>dec1b723-bec2-4398-837f-d8907c406674</t>
        </is>
      </c>
    </row>
    <row r="388" ht="45" customHeight="1">
      <c r="A388" s="12" t="inlineStr">
        <is>
          <t>Inheritance, Variation &amp; Evolution</t>
        </is>
      </c>
      <c r="B388" s="12" t="inlineStr">
        <is>
          <t>Evidence for Evolution</t>
        </is>
      </c>
      <c r="C388" s="13" t="inlineStr">
        <is>
          <t>Evidence for Evolution [BI6.091]</t>
        </is>
      </c>
      <c r="D388" s="12" t="inlineStr">
        <is>
          <t>State how fossils and the fossil record, the discovery that genes are the hereditary material and antibiotic resistance all provide evidence for the theory of evolution.</t>
        </is>
      </c>
      <c r="E388" s="12" t="inlineStr">
        <is>
          <t>669552dc-366d-43ec-a272-638109b284d2</t>
        </is>
      </c>
    </row>
    <row r="389" ht="45" customHeight="1">
      <c r="A389" s="12" t="inlineStr">
        <is>
          <t>Inheritance, Variation &amp; Evolution</t>
        </is>
      </c>
      <c r="B389" s="12" t="inlineStr">
        <is>
          <t>Evidence for Evolution</t>
        </is>
      </c>
      <c r="C389" s="13" t="inlineStr">
        <is>
          <t>Formation of Fossils [BI6.092]</t>
        </is>
      </c>
      <c r="D389" s="12" t="inlineStr">
        <is>
          <t>Define a fossil. Describe the three main ways in which fossils can be formed.</t>
        </is>
      </c>
      <c r="E389" s="12" t="inlineStr">
        <is>
          <t>64068a0e-78ec-4525-94a1-d3241916e6f5</t>
        </is>
      </c>
    </row>
    <row r="390" ht="45" customHeight="1">
      <c r="A390" s="12" t="inlineStr">
        <is>
          <t>Inheritance, Variation &amp; Evolution</t>
        </is>
      </c>
      <c r="B390" s="12" t="inlineStr">
        <is>
          <t>Evidence for Evolution</t>
        </is>
      </c>
      <c r="C390" s="13" t="inlineStr">
        <is>
          <t>Early Life on Earth [BI6.093]</t>
        </is>
      </c>
      <c r="D390" s="12" t="inlineStr">
        <is>
          <t>State when living organisms first appeared on Earth and describe the early life forms that followed.</t>
        </is>
      </c>
      <c r="E390" s="12" t="inlineStr">
        <is>
          <t>2a86fc2f-4163-488c-b5b3-982566139e0b</t>
        </is>
      </c>
    </row>
    <row r="391" ht="45" customHeight="1">
      <c r="A391" s="12" t="inlineStr">
        <is>
          <t>Inheritance, Variation &amp; Evolution</t>
        </is>
      </c>
      <c r="B391" s="12" t="inlineStr">
        <is>
          <t>Evidence for Evolution</t>
        </is>
      </c>
      <c r="C391" s="13" t="inlineStr">
        <is>
          <t>Using the Fossil Record [BI6.094]</t>
        </is>
      </c>
      <c r="D391" s="12" t="inlineStr">
        <is>
          <t>Define the fossil record. Describe ways of using the fossil record. State and explain the reasons why the fossil record is incomplete.</t>
        </is>
      </c>
      <c r="E391" s="12" t="inlineStr">
        <is>
          <t>9d925000-d7b1-4b05-90ea-d31c1f58f9f0</t>
        </is>
      </c>
    </row>
    <row r="392" ht="45" customHeight="1">
      <c r="A392" s="12" t="inlineStr">
        <is>
          <t>Inheritance, Variation &amp; Evolution</t>
        </is>
      </c>
      <c r="B392" s="12" t="inlineStr">
        <is>
          <t>Evidence for Evolution</t>
        </is>
      </c>
      <c r="C392" s="13" t="inlineStr">
        <is>
          <t>Evolutionary Trees [BI6.095]</t>
        </is>
      </c>
      <c r="D392" s="12" t="inlineStr">
        <is>
          <t>Describe an evolutionary tree and label the key parts.</t>
        </is>
      </c>
      <c r="E392" s="12" t="inlineStr">
        <is>
          <t>c9045458-8d94-41a7-aa2a-53413a055db8</t>
        </is>
      </c>
    </row>
    <row r="393" ht="45" customHeight="1">
      <c r="A393" s="12" t="inlineStr">
        <is>
          <t>Inheritance, Variation &amp; Evolution</t>
        </is>
      </c>
      <c r="B393" s="12" t="inlineStr">
        <is>
          <t>Evidence for Evolution</t>
        </is>
      </c>
      <c r="C393" s="13" t="inlineStr">
        <is>
          <t>Interpreting Fossil Data [BI6.096]</t>
        </is>
      </c>
      <c r="D393" s="12" t="inlineStr">
        <is>
          <t>Identify patterns and interpret information from charts, graphs and tables such as evolutionary trees.</t>
        </is>
      </c>
      <c r="E393" s="12" t="inlineStr">
        <is>
          <t>7d1f14a2-5bd0-4a85-9b3e-06d9d0f20dd7</t>
        </is>
      </c>
    </row>
    <row r="394" ht="45" customHeight="1">
      <c r="A394" s="12" t="inlineStr">
        <is>
          <t>Inheritance, Variation &amp; Evolution</t>
        </is>
      </c>
      <c r="B394" s="12" t="inlineStr">
        <is>
          <t>Evidence for Evolution</t>
        </is>
      </c>
      <c r="C394" s="13" t="inlineStr">
        <is>
          <t>Extinction [BI6.097]</t>
        </is>
      </c>
      <c r="D394" s="12" t="inlineStr">
        <is>
          <t>Give the definition of extinction.
Describe factors which may contribute to
the extinction of a species.</t>
        </is>
      </c>
      <c r="E394" s="12" t="inlineStr">
        <is>
          <t>4b4abd1e-5040-4b86-bc7f-fea589050050</t>
        </is>
      </c>
    </row>
    <row r="395" ht="45" customHeight="1">
      <c r="A395" s="12" t="inlineStr">
        <is>
          <t>Inheritance, Variation &amp; Evolution</t>
        </is>
      </c>
      <c r="B395" s="12" t="inlineStr">
        <is>
          <t>Evidence for Evolution</t>
        </is>
      </c>
      <c r="C395" s="13" t="inlineStr">
        <is>
          <t>Examples of Evolution: The Peppered Moth [BI6.098]</t>
        </is>
      </c>
      <c r="D395" s="12" t="inlineStr">
        <is>
          <t>Describe and explain the evolution of the peppered moth.</t>
        </is>
      </c>
      <c r="E395" s="12" t="inlineStr">
        <is>
          <t>fe225c4a-bf82-42c0-a2aa-7cab125fb090</t>
        </is>
      </c>
    </row>
    <row r="396" ht="45" customHeight="1">
      <c r="A396" s="12" t="inlineStr">
        <is>
          <t>Inheritance, Variation &amp; Evolution</t>
        </is>
      </c>
      <c r="B396" s="12" t="inlineStr">
        <is>
          <t>Evidence for Evolution</t>
        </is>
      </c>
      <c r="C396" s="13" t="inlineStr">
        <is>
          <t>Examples of Evolution: Antibiotic Resistant Bacteria [BI6.104]</t>
        </is>
      </c>
      <c r="D396" s="12" t="inlineStr">
        <is>
          <t>Describe and explain the evolution of antibiotic-resistant bacteria.</t>
        </is>
      </c>
      <c r="E396" s="12" t="inlineStr">
        <is>
          <t>55cdb370-bee4-493a-b156-e533becbb1da</t>
        </is>
      </c>
    </row>
    <row r="397" ht="45" customHeight="1">
      <c r="A397" s="12" t="inlineStr">
        <is>
          <t>Inheritance, Variation &amp; Evolution</t>
        </is>
      </c>
      <c r="B397" s="12" t="inlineStr">
        <is>
          <t>Evidence for Evolution</t>
        </is>
      </c>
      <c r="C397" s="13" t="inlineStr">
        <is>
          <t>Dangers of Antibiotics Resistant Bacteria [BI6.105]</t>
        </is>
      </c>
      <c r="D397" s="12" t="inlineStr">
        <is>
          <t>Describe and explain the dangers of antibiotic-resistance bacteria. Describe possible measures to help restrict the increase of antibiotic-resistant bacteria.</t>
        </is>
      </c>
      <c r="E397" s="12" t="inlineStr">
        <is>
          <t>caad593f-2be2-4704-bdcd-71d8f09f42d1</t>
        </is>
      </c>
    </row>
    <row r="398" ht="45" customHeight="1">
      <c r="A398" s="12" t="inlineStr">
        <is>
          <t>Inheritance, Variation &amp; Evolution</t>
        </is>
      </c>
      <c r="B398" s="12" t="inlineStr">
        <is>
          <t>Classification</t>
        </is>
      </c>
      <c r="C398" s="13" t="inlineStr">
        <is>
          <t>Diagnostic: Classification [BI0.081]</t>
        </is>
      </c>
      <c r="D398" s="12" t="inlineStr">
        <is>
          <t>Diagnostic for Linnaean classification, the binomial system, three-domain classification, developments in classification and interpreting evolutionary trees.</t>
        </is>
      </c>
      <c r="E398" s="12" t="inlineStr">
        <is>
          <t>f83e4d29-818b-4e3f-95d1-60602cc5722e</t>
        </is>
      </c>
    </row>
    <row r="399" ht="45" customHeight="1">
      <c r="A399" s="12" t="inlineStr">
        <is>
          <t>Inheritance, Variation &amp; Evolution</t>
        </is>
      </c>
      <c r="B399" s="12" t="inlineStr">
        <is>
          <t>Classification</t>
        </is>
      </c>
      <c r="C399" s="13" t="inlineStr">
        <is>
          <t>Pre-Linnaean Classification of Organisms [BI6.106]</t>
        </is>
      </c>
      <c r="D399" s="12" t="inlineStr">
        <is>
          <t>Give brief descriptions of pre-Linnaean classification.</t>
        </is>
      </c>
      <c r="E399" s="12" t="inlineStr">
        <is>
          <t>4d83870a-2758-4119-91d1-c5546757db0a</t>
        </is>
      </c>
    </row>
    <row r="400" ht="45" customHeight="1">
      <c r="A400" s="12" t="inlineStr">
        <is>
          <t>Inheritance, Variation &amp; Evolution</t>
        </is>
      </c>
      <c r="B400" s="12" t="inlineStr">
        <is>
          <t>Classification</t>
        </is>
      </c>
      <c r="C400" s="13" t="inlineStr">
        <is>
          <t>Linnaean System of Classification [BI6.107]</t>
        </is>
      </c>
      <c r="D400" s="12" t="inlineStr">
        <is>
          <t>Describe and use the Linnaean system of classification.</t>
        </is>
      </c>
      <c r="E400" s="12" t="inlineStr">
        <is>
          <t>0f48f27a-9ed0-4d3d-a789-b671d6e61940</t>
        </is>
      </c>
    </row>
    <row r="401" ht="45" customHeight="1">
      <c r="A401" s="12" t="inlineStr">
        <is>
          <t>Inheritance, Variation &amp; Evolution</t>
        </is>
      </c>
      <c r="B401" s="12" t="inlineStr">
        <is>
          <t>Classification</t>
        </is>
      </c>
      <c r="C401" s="13" t="inlineStr">
        <is>
          <t>Binomial System [BI6.108]</t>
        </is>
      </c>
      <c r="D401" s="12" t="inlineStr">
        <is>
          <t>Describe and use the binomial system.</t>
        </is>
      </c>
      <c r="E401" s="12" t="inlineStr">
        <is>
          <t>1fd50a53-8e3b-4127-a6d5-8c4641bdf3d9</t>
        </is>
      </c>
    </row>
    <row r="402" ht="45" customHeight="1">
      <c r="A402" s="12" t="inlineStr">
        <is>
          <t>Inheritance, Variation &amp; Evolution</t>
        </is>
      </c>
      <c r="B402" s="12" t="inlineStr">
        <is>
          <t>Classification</t>
        </is>
      </c>
      <c r="C402" s="13" t="inlineStr">
        <is>
          <t>Three-Domain System of Classification [BI6.109]</t>
        </is>
      </c>
      <c r="D402" s="12" t="inlineStr">
        <is>
          <t>Describe and use the three-domain system developed by Carl Woese.</t>
        </is>
      </c>
      <c r="E402" s="12" t="inlineStr">
        <is>
          <t>ad475ffe-0799-46ec-9553-839d0aa67448</t>
        </is>
      </c>
    </row>
    <row r="403" ht="45" customHeight="1">
      <c r="A403" s="12" t="inlineStr">
        <is>
          <t>Inheritance, Variation &amp; Evolution</t>
        </is>
      </c>
      <c r="B403" s="12" t="inlineStr">
        <is>
          <t>Classification</t>
        </is>
      </c>
      <c r="C403" s="13" t="inlineStr">
        <is>
          <t>Developments in Classification Systems [BI6.110]</t>
        </is>
      </c>
      <c r="D403" s="12" t="inlineStr">
        <is>
          <t>Describe the impact of developments in biology on classification systems.</t>
        </is>
      </c>
      <c r="E403" s="12" t="inlineStr">
        <is>
          <t>d97478af-fd16-4594-b16b-ef3d829aadfe</t>
        </is>
      </c>
    </row>
    <row r="404" ht="45" customHeight="1">
      <c r="A404" s="12" t="inlineStr">
        <is>
          <t>Inheritance, Variation &amp; Evolution</t>
        </is>
      </c>
      <c r="B404" s="12" t="inlineStr">
        <is>
          <t>Classification</t>
        </is>
      </c>
      <c r="C404" s="13" t="inlineStr">
        <is>
          <t>Evolutionary Trees: Interpreting [BI6.111]</t>
        </is>
      </c>
      <c r="D404" s="12" t="inlineStr">
        <is>
          <t>Describe an evolutionary tree, label the key parts and identify the most recent common ancestors and closest relatives from different evolutionary trees.</t>
        </is>
      </c>
      <c r="E404" s="12" t="inlineStr">
        <is>
          <t>a1bf5998-523c-424f-b345-49c0fc4bc9cb</t>
        </is>
      </c>
    </row>
    <row r="405" ht="45" customHeight="1">
      <c r="A405" s="12" t="inlineStr">
        <is>
          <t>Inheritance, Variation &amp; Evolution</t>
        </is>
      </c>
      <c r="B405" s="12" t="inlineStr">
        <is>
          <t>Topic Review A</t>
        </is>
      </c>
      <c r="C405" s="13" t="inlineStr">
        <is>
          <t>Topic 6 Review: Inheritance, Variation &amp; Evolution - Set A [BI6.118]</t>
        </is>
      </c>
      <c r="D405" s="12" t="inlineStr">
        <is>
          <t>Biology Topic 6 Review for Combined Science AQA Trilogy Higher Tier.</t>
        </is>
      </c>
      <c r="E405" s="12" t="inlineStr">
        <is>
          <t>1ba3c160-dac6-420f-ac95-7e816c45cdd2</t>
        </is>
      </c>
    </row>
    <row r="406" ht="45" customHeight="1">
      <c r="A406" s="12" t="inlineStr">
        <is>
          <t>Inheritance, Variation &amp; Evolution</t>
        </is>
      </c>
      <c r="B406" s="12" t="inlineStr">
        <is>
          <t>Topic Review B</t>
        </is>
      </c>
      <c r="C406" s="13" t="inlineStr">
        <is>
          <t>Topic 6 Review: Inheritance, Variation and Evolution - Set B [BI6.119]</t>
        </is>
      </c>
      <c r="D406" s="12" t="inlineStr">
        <is>
          <t>Biology Topic 6 Review for Combined Science AQA Trilogy Higher Tier.</t>
        </is>
      </c>
      <c r="E406" s="12" t="inlineStr">
        <is>
          <t>4c2d0520-35fb-46a9-a0c3-3c0c2400c280</t>
        </is>
      </c>
    </row>
    <row r="407" ht="45" customHeight="1">
      <c r="A407" s="12" t="inlineStr">
        <is>
          <t>Ecology</t>
        </is>
      </c>
      <c r="B407" s="12" t="inlineStr">
        <is>
          <t>Introduction to Ecosystems</t>
        </is>
      </c>
      <c r="C407" s="13" t="inlineStr">
        <is>
          <t>Diagnostic: Introduction to Ecosystems [BI0.082]</t>
        </is>
      </c>
      <c r="D407" s="12" t="inlineStr">
        <is>
          <t>Diagnostic for identifying different types of ecosystems, the roles of different organisms and the influence of abiotic and biotic factors.</t>
        </is>
      </c>
      <c r="E407" s="12" t="inlineStr">
        <is>
          <t>8f8bca74-ffe8-4fd4-a205-b36fe3ec59b5</t>
        </is>
      </c>
    </row>
    <row r="408" ht="45" customHeight="1">
      <c r="A408" s="12" t="inlineStr">
        <is>
          <t>Ecology</t>
        </is>
      </c>
      <c r="B408" s="12" t="inlineStr">
        <is>
          <t>Introduction to Ecosystems</t>
        </is>
      </c>
      <c r="C408" s="13" t="inlineStr">
        <is>
          <t>Types of Ecosystem [BI7.001]</t>
        </is>
      </c>
      <c r="D408" s="12" t="inlineStr">
        <is>
          <t>Describe a variety of different ecosystems. Define organism, habitat, population, community and ecosystem.</t>
        </is>
      </c>
      <c r="E408" s="12" t="inlineStr">
        <is>
          <t>92a54664-3755-4c24-90fe-9b3dfab951c8</t>
        </is>
      </c>
    </row>
    <row r="409" ht="45" customHeight="1">
      <c r="A409" s="12" t="inlineStr">
        <is>
          <t>Ecology</t>
        </is>
      </c>
      <c r="B409" s="12" t="inlineStr">
        <is>
          <t>Introduction to Ecosystems</t>
        </is>
      </c>
      <c r="C409" s="13" t="inlineStr">
        <is>
          <t>Roles in Ecosystems [BI7.002]</t>
        </is>
      </c>
      <c r="D409" s="12" t="inlineStr">
        <is>
          <t xml:space="preserve">Define the different roles of organisms in an ecosystem. </t>
        </is>
      </c>
      <c r="E409" s="12" t="inlineStr">
        <is>
          <t>9b4c8247-897e-401c-9a83-19f728f8f13a</t>
        </is>
      </c>
    </row>
    <row r="410" ht="45" customHeight="1">
      <c r="A410" s="12" t="inlineStr">
        <is>
          <t>Ecology</t>
        </is>
      </c>
      <c r="B410" s="12" t="inlineStr">
        <is>
          <t>Introduction to Ecosystems</t>
        </is>
      </c>
      <c r="C410" s="13" t="inlineStr">
        <is>
          <t>Biotic Factors [BI7.003]</t>
        </is>
      </c>
      <c r="D410" s="12" t="inlineStr">
        <is>
          <t>Define a biotic factor. Identify biotic factors. Describe the impact of changing biotic factors.</t>
        </is>
      </c>
      <c r="E410" s="12" t="inlineStr">
        <is>
          <t>57e39cd5-5f3a-4774-a132-c547098f1fc8</t>
        </is>
      </c>
    </row>
    <row r="411" ht="45" customHeight="1">
      <c r="A411" s="12" t="inlineStr">
        <is>
          <t>Ecology</t>
        </is>
      </c>
      <c r="B411" s="12" t="inlineStr">
        <is>
          <t>Introduction to Ecosystems</t>
        </is>
      </c>
      <c r="C411" s="13" t="inlineStr">
        <is>
          <t>Biotic Factors: Describing Data [BI7.004]</t>
        </is>
      </c>
      <c r="D411" s="12" t="inlineStr">
        <is>
          <t>Describe patterns in data represented in tables and graphs.</t>
        </is>
      </c>
      <c r="E411" s="12" t="inlineStr">
        <is>
          <t>3ed0798c-a991-4ac5-a37d-ae1d4405c2fd</t>
        </is>
      </c>
    </row>
    <row r="412" ht="45" customHeight="1">
      <c r="A412" s="12" t="inlineStr">
        <is>
          <t>Ecology</t>
        </is>
      </c>
      <c r="B412" s="12" t="inlineStr">
        <is>
          <t>Introduction to Ecosystems</t>
        </is>
      </c>
      <c r="C412" s="13" t="inlineStr">
        <is>
          <t>Biotic Factors: Interpreting Data [BI7.005]</t>
        </is>
      </c>
      <c r="D412" s="12" t="inlineStr">
        <is>
          <t>Explain patterns in data in the context of biotic factors.</t>
        </is>
      </c>
      <c r="E412" s="12" t="inlineStr">
        <is>
          <t>e486a079-b874-4347-9d11-dd79f49f5918</t>
        </is>
      </c>
    </row>
    <row r="413" ht="45" customHeight="1">
      <c r="A413" s="12" t="inlineStr">
        <is>
          <t>Ecology</t>
        </is>
      </c>
      <c r="B413" s="12" t="inlineStr">
        <is>
          <t>Introduction to Ecosystems</t>
        </is>
      </c>
      <c r="C413" s="13" t="inlineStr">
        <is>
          <t>Abiotic Factors [BI7.006]</t>
        </is>
      </c>
      <c r="D413" s="12" t="inlineStr">
        <is>
          <t>Define an abiotic factor. Identify abiotic factors. Describe the impact of changing abiotic factors.</t>
        </is>
      </c>
      <c r="E413" s="12" t="inlineStr">
        <is>
          <t>5773ddc5-7f75-44f9-85d7-af6eff00b15c</t>
        </is>
      </c>
    </row>
    <row r="414" ht="45" customHeight="1">
      <c r="A414" s="12" t="inlineStr">
        <is>
          <t>Ecology</t>
        </is>
      </c>
      <c r="B414" s="12" t="inlineStr">
        <is>
          <t>Introduction to Ecosystems</t>
        </is>
      </c>
      <c r="C414" s="13" t="inlineStr">
        <is>
          <t>Abiotic Factors: Describing Data [BI7.007]</t>
        </is>
      </c>
      <c r="D414" s="12" t="inlineStr">
        <is>
          <t>Describe the patterns shown by data in tables and different types of graphs.</t>
        </is>
      </c>
      <c r="E414" s="12" t="inlineStr">
        <is>
          <t>4d43c367-f4e0-4f81-af6d-ccf71a6bddc5</t>
        </is>
      </c>
    </row>
    <row r="415" ht="45" customHeight="1">
      <c r="A415" s="12" t="inlineStr">
        <is>
          <t>Ecology</t>
        </is>
      </c>
      <c r="B415" s="12" t="inlineStr">
        <is>
          <t>Introduction to Ecosystems</t>
        </is>
      </c>
      <c r="C415" s="13" t="inlineStr">
        <is>
          <t>Abiotic Factors: Interpreting Data [BI7.008]</t>
        </is>
      </c>
      <c r="D415" s="12" t="inlineStr">
        <is>
          <t>Explaining patterns in data using scientific knowledge and understanding.</t>
        </is>
      </c>
      <c r="E415" s="12" t="inlineStr">
        <is>
          <t>50d49d2f-86b5-44d5-885c-c74629f92ca4</t>
        </is>
      </c>
    </row>
    <row r="416" ht="45" customHeight="1">
      <c r="A416" s="12" t="inlineStr">
        <is>
          <t>Ecology</t>
        </is>
      </c>
      <c r="B416" s="12" t="inlineStr">
        <is>
          <t>Competition &amp; Adaptation</t>
        </is>
      </c>
      <c r="C416" s="13" t="inlineStr">
        <is>
          <t>Diagnostic: Competition &amp; Adaptation [BI0.083]</t>
        </is>
      </c>
      <c r="D416" s="12" t="inlineStr">
        <is>
          <t>Diagnostic for explaining competition and adaptation in plants and animals.</t>
        </is>
      </c>
      <c r="E416" s="12" t="inlineStr">
        <is>
          <t>3040fe02-facf-4cb7-bbdb-c5cc8a9b8881</t>
        </is>
      </c>
    </row>
    <row r="417" ht="45" customHeight="1">
      <c r="A417" s="12" t="inlineStr">
        <is>
          <t>Ecology</t>
        </is>
      </c>
      <c r="B417" s="12" t="inlineStr">
        <is>
          <t>Competition &amp; Adaptation</t>
        </is>
      </c>
      <c r="C417" s="13" t="inlineStr">
        <is>
          <t>Interdependence [BI7.009]</t>
        </is>
      </c>
      <c r="D417" s="12" t="inlineStr">
        <is>
          <t>Explain the importance of the relationships between organisms in an ecosystem.</t>
        </is>
      </c>
      <c r="E417" s="12" t="inlineStr">
        <is>
          <t>ebf5e8c3-9654-48ad-b680-c259a71a965b</t>
        </is>
      </c>
    </row>
    <row r="418" ht="45" customHeight="1">
      <c r="A418" s="12" t="inlineStr">
        <is>
          <t>Ecology</t>
        </is>
      </c>
      <c r="B418" s="12" t="inlineStr">
        <is>
          <t>Competition &amp; Adaptation</t>
        </is>
      </c>
      <c r="C418" s="13" t="inlineStr">
        <is>
          <t>Competition Between Plants [BI7.010]</t>
        </is>
      </c>
      <c r="D418" s="12" t="inlineStr">
        <is>
          <t>Describe the factors that plants compete for within an ecosystem.</t>
        </is>
      </c>
      <c r="E418" s="12" t="inlineStr">
        <is>
          <t>5c5c58ec-f767-440c-83f8-eeee6c83b79a</t>
        </is>
      </c>
    </row>
    <row r="419" ht="45" customHeight="1">
      <c r="A419" s="12" t="inlineStr">
        <is>
          <t>Ecology</t>
        </is>
      </c>
      <c r="B419" s="12" t="inlineStr">
        <is>
          <t>Competition &amp; Adaptation</t>
        </is>
      </c>
      <c r="C419" s="13" t="inlineStr">
        <is>
          <t>Competition Between Animals [BI7.011]</t>
        </is>
      </c>
      <c r="D419" s="12" t="inlineStr">
        <is>
          <t>Describe the factors that animals compete for within an ecosystem.</t>
        </is>
      </c>
      <c r="E419" s="12" t="inlineStr">
        <is>
          <t>bef1e567-c0be-428e-8020-74beb0d1771f</t>
        </is>
      </c>
    </row>
    <row r="420" ht="45" customHeight="1">
      <c r="A420" s="12" t="inlineStr">
        <is>
          <t>Ecology</t>
        </is>
      </c>
      <c r="B420" s="12" t="inlineStr">
        <is>
          <t>Competition &amp; Adaptation</t>
        </is>
      </c>
      <c r="C420" s="13" t="inlineStr">
        <is>
          <t>Adaptations of Plants [BI7.012]</t>
        </is>
      </c>
      <c r="D420" s="12" t="inlineStr">
        <is>
          <t>Describe the functional, structural and behavioural adaptations of plants and explain how they help them to survive in different ecosystems.</t>
        </is>
      </c>
      <c r="E420" s="12" t="inlineStr">
        <is>
          <t>57aa77af-9e16-44d8-885c-85a1c047b624</t>
        </is>
      </c>
    </row>
    <row r="421" ht="45" customHeight="1">
      <c r="A421" s="12" t="inlineStr">
        <is>
          <t>Ecology</t>
        </is>
      </c>
      <c r="B421" s="12" t="inlineStr">
        <is>
          <t>Competition &amp; Adaptation</t>
        </is>
      </c>
      <c r="C421" s="13" t="inlineStr">
        <is>
          <t>Adaptations of Animals [BI7.013]</t>
        </is>
      </c>
      <c r="D421" s="12" t="inlineStr">
        <is>
          <t>Describe the functional, structural and behavioural adaptations of animals and explain how they help them to survive in different ecosystems.</t>
        </is>
      </c>
      <c r="E421" s="12" t="inlineStr">
        <is>
          <t>2a41bf89-6f70-4425-9521-45a23355f15d</t>
        </is>
      </c>
    </row>
    <row r="422" ht="45" customHeight="1">
      <c r="A422" s="12" t="inlineStr">
        <is>
          <t>Ecology</t>
        </is>
      </c>
      <c r="B422" s="12" t="inlineStr">
        <is>
          <t>Competition &amp; Adaptation</t>
        </is>
      </c>
      <c r="C422" s="13" t="inlineStr">
        <is>
          <t>Extremophiles [BI7.014]</t>
        </is>
      </c>
      <c r="D422" s="12" t="inlineStr">
        <is>
          <t>Describe the adaptations of organisms that live in the most extreme environmental conditions.</t>
        </is>
      </c>
      <c r="E422" s="12" t="inlineStr">
        <is>
          <t>c1128eeb-3952-46ec-94de-5d3083621b53</t>
        </is>
      </c>
    </row>
    <row r="423" ht="45" customHeight="1">
      <c r="A423" s="12" t="inlineStr">
        <is>
          <t>Ecology</t>
        </is>
      </c>
      <c r="B423" s="12" t="inlineStr">
        <is>
          <t>Food Chains &amp; Food Webs</t>
        </is>
      </c>
      <c r="C423" s="13" t="inlineStr">
        <is>
          <t>Diagnostic: Food Chains &amp; Food Webs [BI0.084]</t>
        </is>
      </c>
      <c r="D423" s="12" t="inlineStr">
        <is>
          <t>Diagnostic for food chains and predator prey cycles within them.</t>
        </is>
      </c>
      <c r="E423" s="12" t="inlineStr">
        <is>
          <t>1c511631-0e24-4fc5-86c1-0dc668ac6ec5</t>
        </is>
      </c>
    </row>
    <row r="424" ht="45" customHeight="1">
      <c r="A424" s="12" t="inlineStr">
        <is>
          <t>Ecology</t>
        </is>
      </c>
      <c r="B424" s="12" t="inlineStr">
        <is>
          <t>Food Chains &amp; Food Webs</t>
        </is>
      </c>
      <c r="C424" s="13" t="inlineStr">
        <is>
          <t>Food Chains &amp; Food Webs [BI7.015]</t>
        </is>
      </c>
      <c r="D424" s="12" t="inlineStr">
        <is>
          <t>Describe feeding relationships in terms of transfer of energy. Use food chains to represent simple feeding relationships in an ecosystem.</t>
        </is>
      </c>
      <c r="E424" s="12" t="inlineStr">
        <is>
          <t>8d594ed8-e9de-4b3d-a72c-b8dbfde6fb65</t>
        </is>
      </c>
    </row>
    <row r="425" ht="45" customHeight="1">
      <c r="A425" s="12" t="inlineStr">
        <is>
          <t>Ecology</t>
        </is>
      </c>
      <c r="B425" s="12" t="inlineStr">
        <is>
          <t>Food Chains &amp; Food Webs</t>
        </is>
      </c>
      <c r="C425" s="13" t="inlineStr">
        <is>
          <t>Importance of the Producer [BI7.016]</t>
        </is>
      </c>
      <c r="D425" s="12" t="inlineStr">
        <is>
          <t>Explain the importance of producers in an ecosystem.</t>
        </is>
      </c>
      <c r="E425" s="12" t="inlineStr">
        <is>
          <t>2bc5d9fa-7ea9-4992-a991-0a967304e6ff</t>
        </is>
      </c>
    </row>
    <row r="426" ht="45" customHeight="1">
      <c r="A426" s="12" t="inlineStr">
        <is>
          <t>Ecology</t>
        </is>
      </c>
      <c r="B426" s="12" t="inlineStr">
        <is>
          <t>Food Chains &amp; Food Webs</t>
        </is>
      </c>
      <c r="C426" s="13" t="inlineStr">
        <is>
          <t>Predator/Prey Cycles: Describing Data [BI7.017]</t>
        </is>
      </c>
      <c r="D426" s="12" t="inlineStr">
        <is>
          <t>Describe the changes in populations based on the relationship between the predator and its prey.</t>
        </is>
      </c>
      <c r="E426" s="12" t="inlineStr">
        <is>
          <t>d0195280-600b-4239-8ff4-14efc9a3e314</t>
        </is>
      </c>
    </row>
    <row r="427" ht="45" customHeight="1">
      <c r="A427" s="12" t="inlineStr">
        <is>
          <t>Ecology</t>
        </is>
      </c>
      <c r="B427" s="12" t="inlineStr">
        <is>
          <t>Food Chains &amp; Food Webs</t>
        </is>
      </c>
      <c r="C427" s="13" t="inlineStr">
        <is>
          <t>Predator/Prey Cycles: Interpreting Data [BI7.018]</t>
        </is>
      </c>
      <c r="D427" s="12" t="inlineStr">
        <is>
          <t>Explain the changes in populations based on the relationship between the predator and its prey.</t>
        </is>
      </c>
      <c r="E427" s="12" t="inlineStr">
        <is>
          <t>0b9939a4-57d7-4f21-b430-eb367643374d</t>
        </is>
      </c>
    </row>
    <row r="428" ht="45" customHeight="1">
      <c r="A428" s="12" t="inlineStr">
        <is>
          <t>Ecology</t>
        </is>
      </c>
      <c r="B428" s="12" t="inlineStr">
        <is>
          <t>Investigating Ecosystems</t>
        </is>
      </c>
      <c r="C428" s="13" t="inlineStr">
        <is>
          <t>Diagnostic: Investigating Ecosystems [BI0.085]</t>
        </is>
      </c>
      <c r="D428" s="12" t="inlineStr">
        <is>
          <t>Diagnostic for investigations about ecosystems, the use of quadrats to estimate population size and distribution along a transect. Includes calculations of averages.</t>
        </is>
      </c>
      <c r="E428" s="12" t="inlineStr">
        <is>
          <t>e66bea2e-14c1-4227-8bbc-2413e473d961</t>
        </is>
      </c>
    </row>
    <row r="429" ht="45" customHeight="1">
      <c r="A429" s="12" t="inlineStr">
        <is>
          <t>Ecology</t>
        </is>
      </c>
      <c r="B429" s="12" t="inlineStr">
        <is>
          <t>Investigating Ecosystems</t>
        </is>
      </c>
      <c r="C429" s="13" t="inlineStr">
        <is>
          <t>Investigating Ecosystems: Quadrats [BI7.019]</t>
        </is>
      </c>
      <c r="D429" s="12" t="inlineStr">
        <is>
          <t>Describe the different types of quadrats and their uses. Explain the importance of random sampling and sample size.</t>
        </is>
      </c>
      <c r="E429" s="12" t="inlineStr">
        <is>
          <t>703eed44-0996-47d9-a2f4-fb3d9e64cac0</t>
        </is>
      </c>
    </row>
    <row r="430" ht="45" customHeight="1">
      <c r="A430" s="12" t="inlineStr">
        <is>
          <t>Ecology</t>
        </is>
      </c>
      <c r="B430" s="12" t="inlineStr">
        <is>
          <t>Investigating Ecosystems</t>
        </is>
      </c>
      <c r="C430" s="13" t="inlineStr">
        <is>
          <t>Investigating Ecosystems: Quadrat Calculations I [BI7.020]</t>
        </is>
      </c>
      <c r="D430" s="12" t="inlineStr">
        <is>
          <t>Calculate averages from a table of data.</t>
        </is>
      </c>
      <c r="E430" s="12" t="inlineStr">
        <is>
          <t>3b652807-164d-4d45-ae96-10171b3b8f36</t>
        </is>
      </c>
    </row>
    <row r="431" ht="45" customHeight="1">
      <c r="A431" s="12" t="inlineStr">
        <is>
          <t>Ecology</t>
        </is>
      </c>
      <c r="B431" s="12" t="inlineStr">
        <is>
          <t>Investigating Ecosystems</t>
        </is>
      </c>
      <c r="C431" s="13" t="inlineStr">
        <is>
          <t>Investigating Ecosystems: Quadrat Calculations II [BI7.021]</t>
        </is>
      </c>
      <c r="D431" s="12" t="inlineStr">
        <is>
          <t>Estimate population size using calculations from quadrat samples.</t>
        </is>
      </c>
      <c r="E431" s="12" t="inlineStr">
        <is>
          <t>04e2da34-175c-4f08-b0ff-78873bd6a61c</t>
        </is>
      </c>
    </row>
    <row r="432" ht="45" customHeight="1">
      <c r="A432" s="12" t="inlineStr">
        <is>
          <t>Ecology</t>
        </is>
      </c>
      <c r="B432" s="12" t="inlineStr">
        <is>
          <t>Investigating Ecosystems</t>
        </is>
      </c>
      <c r="C432" s="13" t="inlineStr">
        <is>
          <t>Investigating Ecosystems: Transects [BI7.022]</t>
        </is>
      </c>
      <c r="D432" s="12" t="inlineStr">
        <is>
          <t>Describe the use and purpose of a transect line sample.</t>
        </is>
      </c>
      <c r="E432" s="12" t="inlineStr">
        <is>
          <t>21252a65-cb8d-4681-bc7e-ecb4b1304e8f</t>
        </is>
      </c>
    </row>
    <row r="433" ht="45" customHeight="1">
      <c r="A433" s="12" t="inlineStr">
        <is>
          <t>Ecology</t>
        </is>
      </c>
      <c r="B433" s="12" t="inlineStr">
        <is>
          <t>Investigating Ecosystems</t>
        </is>
      </c>
      <c r="C433" s="13" t="inlineStr">
        <is>
          <t>Required Practical 7: Ecological Sampling I Quadrats [BI7.023]</t>
        </is>
      </c>
      <c r="D433" s="12" t="inlineStr">
        <is>
          <t>Use sampling techniques to estimate population size.</t>
        </is>
      </c>
      <c r="E433" s="12" t="inlineStr">
        <is>
          <t>6d20577c-2123-4975-bf85-7bd6b06b8931</t>
        </is>
      </c>
    </row>
    <row r="434" ht="45" customHeight="1">
      <c r="A434" s="12" t="inlineStr">
        <is>
          <t>Ecology</t>
        </is>
      </c>
      <c r="B434" s="12" t="inlineStr">
        <is>
          <t>Investigating Ecosystems</t>
        </is>
      </c>
      <c r="C434" s="13" t="inlineStr">
        <is>
          <t>Required Practical 7: Ecological Sampling II Transects [BI7.024]</t>
        </is>
      </c>
      <c r="D434" s="12" t="inlineStr">
        <is>
          <t>Use sampling techniques to investigate changes in the distribution of organisms along a transect.</t>
        </is>
      </c>
      <c r="E434" s="12" t="inlineStr">
        <is>
          <t>0df9de6a-c1dd-4004-9484-e9f58bcbb884</t>
        </is>
      </c>
    </row>
    <row r="435" ht="45" customHeight="1">
      <c r="A435" s="12" t="inlineStr">
        <is>
          <t>Ecology</t>
        </is>
      </c>
      <c r="B435" s="12" t="inlineStr">
        <is>
          <t>Cycles within Ecosystems</t>
        </is>
      </c>
      <c r="C435" s="13" t="inlineStr">
        <is>
          <t>Diagnostic: Cycles within Ecosystems [BI0.086]</t>
        </is>
      </c>
      <c r="D435" s="12" t="inlineStr">
        <is>
          <t>Diagnostic for cycling of substances within ecosystems, covers water, carbon and decay cycles.</t>
        </is>
      </c>
      <c r="E435" s="12" t="inlineStr">
        <is>
          <t>e45dabec-b191-458b-b7d8-ba48485c8907</t>
        </is>
      </c>
    </row>
    <row r="436" ht="45" customHeight="1">
      <c r="A436" s="12" t="inlineStr">
        <is>
          <t>Ecology</t>
        </is>
      </c>
      <c r="B436" s="12" t="inlineStr">
        <is>
          <t>Cycles within Ecosystems</t>
        </is>
      </c>
      <c r="C436" s="13" t="inlineStr">
        <is>
          <t>Cycling in Ecosystems [BI7.027]</t>
        </is>
      </c>
      <c r="D436" s="12" t="inlineStr">
        <is>
          <t>Explain the importance of cycling in ecosystems. State the three main cycles.</t>
        </is>
      </c>
      <c r="E436" s="12" t="inlineStr">
        <is>
          <t>2deb7bb7-abbe-4eac-9983-308d2dcb3cea</t>
        </is>
      </c>
    </row>
    <row r="437" ht="45" customHeight="1">
      <c r="A437" s="12" t="inlineStr">
        <is>
          <t>Ecology</t>
        </is>
      </c>
      <c r="B437" s="12" t="inlineStr">
        <is>
          <t>Cycles within Ecosystems</t>
        </is>
      </c>
      <c r="C437" s="13" t="inlineStr">
        <is>
          <t>The Carbon Cycle [BI7.028]</t>
        </is>
      </c>
      <c r="D437" s="12" t="inlineStr">
        <is>
          <t>Describe the processes of the carbon cycle.</t>
        </is>
      </c>
      <c r="E437" s="12" t="inlineStr">
        <is>
          <t>51efb8eb-011e-4e98-8345-9962f54c5fce</t>
        </is>
      </c>
    </row>
    <row r="438" ht="45" customHeight="1">
      <c r="A438" s="12" t="inlineStr">
        <is>
          <t>Ecology</t>
        </is>
      </c>
      <c r="B438" s="12" t="inlineStr">
        <is>
          <t>Cycles within Ecosystems</t>
        </is>
      </c>
      <c r="C438" s="13" t="inlineStr">
        <is>
          <t>The Water Cycle [BI7.029]</t>
        </is>
      </c>
      <c r="D438" s="12" t="inlineStr">
        <is>
          <t>Describe the processes of the water cycle.</t>
        </is>
      </c>
      <c r="E438" s="12" t="inlineStr">
        <is>
          <t>9a82744d-f69e-416f-87df-476d31e72027</t>
        </is>
      </c>
    </row>
    <row r="439" ht="45" customHeight="1">
      <c r="A439" s="12" t="inlineStr">
        <is>
          <t>Ecology</t>
        </is>
      </c>
      <c r="B439" s="12" t="inlineStr">
        <is>
          <t>Cycles within Ecosystems</t>
        </is>
      </c>
      <c r="C439" s="13" t="inlineStr">
        <is>
          <t>The Decay Cycle [BI7.030]</t>
        </is>
      </c>
      <c r="D439" s="12" t="inlineStr">
        <is>
          <t>Describe the processes of the decay cycle.</t>
        </is>
      </c>
      <c r="E439" s="12" t="inlineStr">
        <is>
          <t>8e474488-a704-409e-87c3-ddf681fc7e74</t>
        </is>
      </c>
    </row>
    <row r="440" ht="45" customHeight="1">
      <c r="A440" s="12" t="inlineStr">
        <is>
          <t>Ecology</t>
        </is>
      </c>
      <c r="B440" s="12" t="inlineStr">
        <is>
          <t>Human Impacts on Ecosystems</t>
        </is>
      </c>
      <c r="C440" s="13" t="inlineStr">
        <is>
          <t>Diagnostic: Human Impacts on Ecosystems [BI0.088]</t>
        </is>
      </c>
      <c r="D440" s="12" t="inlineStr">
        <is>
          <t>Diagnostic for the importance of biodiversity and human impacts on ecosystems.</t>
        </is>
      </c>
      <c r="E440" s="12" t="inlineStr">
        <is>
          <t>c1994a57-f1ca-4aa9-92e1-fe9868da1a53</t>
        </is>
      </c>
    </row>
    <row r="441" ht="45" customHeight="1">
      <c r="A441" s="12" t="inlineStr">
        <is>
          <t>Ecology</t>
        </is>
      </c>
      <c r="B441" s="12" t="inlineStr">
        <is>
          <t>Human Impacts on Ecosystems</t>
        </is>
      </c>
      <c r="C441" s="13" t="inlineStr">
        <is>
          <t>The Importance of Biodiversity [BI7.042]</t>
        </is>
      </c>
      <c r="D441" s="12" t="inlineStr">
        <is>
          <t>Explain the importance of biodiversity to the sustainability of the planet and to humans directly.</t>
        </is>
      </c>
      <c r="E441" s="12" t="inlineStr">
        <is>
          <t>e7905060-41ec-47a7-9fe3-1b2999d6ec96</t>
        </is>
      </c>
    </row>
    <row r="442" ht="45" customHeight="1">
      <c r="A442" s="12" t="inlineStr">
        <is>
          <t>Ecology</t>
        </is>
      </c>
      <c r="B442" s="12" t="inlineStr">
        <is>
          <t>Human Impacts on Ecosystems</t>
        </is>
      </c>
      <c r="C442" s="13" t="inlineStr">
        <is>
          <t>Falling Biodiversity [BI7.043]</t>
        </is>
      </c>
      <c r="D442" s="12" t="inlineStr">
        <is>
          <t>Explain the reasons for the changing state of biodiversity on Earth.</t>
        </is>
      </c>
      <c r="E442" s="12" t="inlineStr">
        <is>
          <t>85e368a2-aa87-405d-aad4-9649a471c79d</t>
        </is>
      </c>
    </row>
    <row r="443" ht="45" customHeight="1">
      <c r="A443" s="12" t="inlineStr">
        <is>
          <t>Ecology</t>
        </is>
      </c>
      <c r="B443" s="12" t="inlineStr">
        <is>
          <t>Human Impacts on Ecosystems</t>
        </is>
      </c>
      <c r="C443" s="13" t="inlineStr">
        <is>
          <t>Human Impacts: Introduction [BI7.044]</t>
        </is>
      </c>
      <c r="D443" s="12" t="inlineStr">
        <is>
          <t>Explain how human activities are having an impact on ecosystems.</t>
        </is>
      </c>
      <c r="E443" s="12" t="inlineStr">
        <is>
          <t>00140926-73e9-4267-8181-58f41aaac656</t>
        </is>
      </c>
    </row>
    <row r="444" ht="45" customHeight="1">
      <c r="A444" s="12" t="inlineStr">
        <is>
          <t>Ecology</t>
        </is>
      </c>
      <c r="B444" s="12" t="inlineStr">
        <is>
          <t>Human Impacts on Ecosystems</t>
        </is>
      </c>
      <c r="C444" s="13" t="inlineStr">
        <is>
          <t>Human Impacts: Waste Management [BI7.045]</t>
        </is>
      </c>
      <c r="D444" s="12" t="inlineStr">
        <is>
          <t>Explain the importance of managing the increasing waste from human activities an the biodiversity of the Earth.</t>
        </is>
      </c>
      <c r="E444" s="12" t="inlineStr">
        <is>
          <t>aefbe98e-67d1-4da8-b7ae-53e534c6d66f</t>
        </is>
      </c>
    </row>
    <row r="445" ht="45" customHeight="1">
      <c r="A445" s="12" t="inlineStr">
        <is>
          <t>Ecology</t>
        </is>
      </c>
      <c r="B445" s="12" t="inlineStr">
        <is>
          <t>Human Impacts on Ecosystems</t>
        </is>
      </c>
      <c r="C445" s="13" t="inlineStr">
        <is>
          <t>Human Impacts: Toxic Chemicals in Food Chains [BI7.046]</t>
        </is>
      </c>
      <c r="D445" s="12" t="inlineStr">
        <is>
          <t>Explain the impact of toxic chemicals when they enter food chains.</t>
        </is>
      </c>
      <c r="E445" s="12" t="inlineStr">
        <is>
          <t>4c921b82-0d0a-4d19-92c8-3bfc52ff2fa5</t>
        </is>
      </c>
    </row>
    <row r="446" ht="45" customHeight="1">
      <c r="A446" s="12" t="inlineStr">
        <is>
          <t>Ecology</t>
        </is>
      </c>
      <c r="B446" s="12" t="inlineStr">
        <is>
          <t>Human Impacts on Ecosystems</t>
        </is>
      </c>
      <c r="C446" s="13" t="inlineStr">
        <is>
          <t>Air Pollution from Fuels [CH9.08]</t>
        </is>
      </c>
      <c r="D446" s="12" t="inlineStr">
        <is>
          <t>Describe air pollution and pollutants from the combustion of fuels.</t>
        </is>
      </c>
      <c r="E446" s="12" t="inlineStr">
        <is>
          <t>0d70c827-ac5c-4197-89c5-5303c4c18739</t>
        </is>
      </c>
    </row>
    <row r="447" ht="45" customHeight="1">
      <c r="A447" s="12" t="inlineStr">
        <is>
          <t>Ecology</t>
        </is>
      </c>
      <c r="B447" s="12" t="inlineStr">
        <is>
          <t>Human Impacts on Ecosystems</t>
        </is>
      </c>
      <c r="C447" s="13" t="inlineStr">
        <is>
          <t>Human Impacts: Water Pollution [BI7.047]</t>
        </is>
      </c>
      <c r="D447" s="12" t="inlineStr">
        <is>
          <t>Explain how water pollution occurs and the impact it has on biodiversity.</t>
        </is>
      </c>
      <c r="E447" s="12" t="inlineStr">
        <is>
          <t>237ba945-8501-4094-b899-89ec21fcd9e9</t>
        </is>
      </c>
    </row>
    <row r="448" ht="45" customHeight="1">
      <c r="A448" s="12" t="inlineStr">
        <is>
          <t>Ecology</t>
        </is>
      </c>
      <c r="B448" s="12" t="inlineStr">
        <is>
          <t>Human Impacts on Ecosystems</t>
        </is>
      </c>
      <c r="C448" s="13" t="inlineStr">
        <is>
          <t>Human Impacts: Land Pollution [BI7.048]</t>
        </is>
      </c>
      <c r="D448" s="12" t="inlineStr">
        <is>
          <t>Explain how land pollution occurs and the impact it has on biodiversity.</t>
        </is>
      </c>
      <c r="E448" s="12" t="inlineStr">
        <is>
          <t>26a6e6a7-f4ad-48e0-831c-9cdb0ae3bbf0</t>
        </is>
      </c>
    </row>
    <row r="449" ht="45" customHeight="1">
      <c r="A449" s="12" t="inlineStr">
        <is>
          <t>Ecology</t>
        </is>
      </c>
      <c r="B449" s="12" t="inlineStr">
        <is>
          <t>Pollutants</t>
        </is>
      </c>
      <c r="C449" s="13" t="inlineStr">
        <is>
          <t>Diagnostic: Pollutants [BI0.089]</t>
        </is>
      </c>
      <c r="D449" s="12" t="inlineStr">
        <is>
          <t>Diagnostic for understanding the different pollutants that can effect ecosystems.</t>
        </is>
      </c>
      <c r="E449" s="12" t="inlineStr">
        <is>
          <t>bccdf69d-8972-45e2-b86d-7c57089cdfe3</t>
        </is>
      </c>
    </row>
    <row r="450" ht="45" customHeight="1">
      <c r="A450" s="12" t="inlineStr">
        <is>
          <t>Ecology</t>
        </is>
      </c>
      <c r="B450" s="12" t="inlineStr">
        <is>
          <t>Pollutants</t>
        </is>
      </c>
      <c r="C450" s="13" t="inlineStr">
        <is>
          <t>Pollutants: Carbon Dioxide [CH9.09]</t>
        </is>
      </c>
      <c r="D450" s="12" t="inlineStr">
        <is>
          <t>Explain the formation and impact of carbon dioxide as a pollutant.</t>
        </is>
      </c>
      <c r="E450" s="12" t="inlineStr">
        <is>
          <t>a016df46-a68c-46c0-951a-59b1798653f1</t>
        </is>
      </c>
    </row>
    <row r="451" ht="45" customHeight="1">
      <c r="A451" s="12" t="inlineStr">
        <is>
          <t>Ecology</t>
        </is>
      </c>
      <c r="B451" s="12" t="inlineStr">
        <is>
          <t>Pollutants</t>
        </is>
      </c>
      <c r="C451" s="13" t="inlineStr">
        <is>
          <t>Pollutants: Sulfur Dioxide [CH9.10]</t>
        </is>
      </c>
      <c r="D451" s="12" t="inlineStr">
        <is>
          <t>Explain the formation and impact of sulfur dioxide as a pollutant.</t>
        </is>
      </c>
      <c r="E451" s="12" t="inlineStr">
        <is>
          <t>72a6c506-88b7-402c-b34d-18dc614dee65</t>
        </is>
      </c>
    </row>
    <row r="452" ht="45" customHeight="1">
      <c r="A452" s="12" t="inlineStr">
        <is>
          <t>Ecology</t>
        </is>
      </c>
      <c r="B452" s="12" t="inlineStr">
        <is>
          <t>Pollutants</t>
        </is>
      </c>
      <c r="C452" s="13" t="inlineStr">
        <is>
          <t>Pollutants: Nitrogen Oxides [CH9.11]</t>
        </is>
      </c>
      <c r="D452" s="12" t="inlineStr">
        <is>
          <t>Explain the formation and impact of nitrogen oxides as pollutants.</t>
        </is>
      </c>
      <c r="E452" s="12" t="inlineStr">
        <is>
          <t>a360c898-9f80-41a3-b49b-b57c08e5b2d0</t>
        </is>
      </c>
    </row>
    <row r="453" ht="45" customHeight="1">
      <c r="A453" s="12" t="inlineStr">
        <is>
          <t>Ecology</t>
        </is>
      </c>
      <c r="B453" s="12" t="inlineStr">
        <is>
          <t>Pollutants</t>
        </is>
      </c>
      <c r="C453" s="13" t="inlineStr">
        <is>
          <t>Pollutants: Particulates [CH9.12]</t>
        </is>
      </c>
      <c r="D453" s="12" t="inlineStr">
        <is>
          <t>Explain the formation and impact of particulates as pollutants.</t>
        </is>
      </c>
      <c r="E453" s="12" t="inlineStr">
        <is>
          <t>0c57f9ce-648b-4b5a-8f5c-71f17c4a9829</t>
        </is>
      </c>
    </row>
    <row r="454" ht="45" customHeight="1">
      <c r="A454" s="12" t="inlineStr">
        <is>
          <t>Ecology</t>
        </is>
      </c>
      <c r="B454" s="12" t="inlineStr">
        <is>
          <t>Pollutants</t>
        </is>
      </c>
      <c r="C454" s="13" t="inlineStr">
        <is>
          <t>Pollutants: Carbon Monoxide [CH9.13]</t>
        </is>
      </c>
      <c r="D454" s="12" t="inlineStr">
        <is>
          <t>Explain the formation and impact of carbon monoxide as a pollutant.</t>
        </is>
      </c>
      <c r="E454" s="12" t="inlineStr">
        <is>
          <t>5d44567b-181d-4d11-b942-4c1c055f5ddb</t>
        </is>
      </c>
    </row>
    <row r="455" ht="45" customHeight="1">
      <c r="A455" s="12" t="inlineStr">
        <is>
          <t>Ecology</t>
        </is>
      </c>
      <c r="B455" s="12" t="inlineStr">
        <is>
          <t>Pollutants</t>
        </is>
      </c>
      <c r="C455" s="13" t="inlineStr">
        <is>
          <t>Pollutants: Methane [CH9.14]</t>
        </is>
      </c>
      <c r="D455" s="12" t="inlineStr">
        <is>
          <t>Explain the formation and impact of methane as a pollutant.</t>
        </is>
      </c>
      <c r="E455" s="12" t="inlineStr">
        <is>
          <t>0a761e84-cf5a-4107-9490-ff8b00e254cf</t>
        </is>
      </c>
    </row>
    <row r="456" ht="45" customHeight="1">
      <c r="A456" s="12" t="inlineStr">
        <is>
          <t>Ecology</t>
        </is>
      </c>
      <c r="B456" s="12" t="inlineStr">
        <is>
          <t>Pollutants</t>
        </is>
      </c>
      <c r="C456" s="13" t="inlineStr">
        <is>
          <t>Pollutants: Fertiliser [BI7.049]</t>
        </is>
      </c>
      <c r="D456" s="12" t="inlineStr">
        <is>
          <t>Explain the impact of fertiliser as a pollutant.</t>
        </is>
      </c>
      <c r="E456" s="12" t="inlineStr">
        <is>
          <t>4680c4f3-2ca0-4612-a599-a100058ba7f8</t>
        </is>
      </c>
    </row>
    <row r="457" ht="45" customHeight="1">
      <c r="A457" s="12" t="inlineStr">
        <is>
          <t>Ecology</t>
        </is>
      </c>
      <c r="B457" s="12" t="inlineStr">
        <is>
          <t>Pollutants</t>
        </is>
      </c>
      <c r="C457" s="13" t="inlineStr">
        <is>
          <t>Pollutants: Industrial Chemicals [BI7.050]</t>
        </is>
      </c>
      <c r="D457" s="12" t="inlineStr">
        <is>
          <t>Explain the impact of industrial chemicals as pollutants.</t>
        </is>
      </c>
      <c r="E457" s="12" t="inlineStr">
        <is>
          <t>7c25b4f0-6794-4ef3-b8a0-f7f7cfbbc3e4</t>
        </is>
      </c>
    </row>
    <row r="458" ht="45" customHeight="1">
      <c r="A458" s="12" t="inlineStr">
        <is>
          <t>Ecology</t>
        </is>
      </c>
      <c r="B458" s="12" t="inlineStr">
        <is>
          <t>Pollutants</t>
        </is>
      </c>
      <c r="C458" s="13" t="inlineStr">
        <is>
          <t>Pollutants: Summary [BI7.051]</t>
        </is>
      </c>
      <c r="D458" s="12" t="inlineStr">
        <is>
          <t>Summarise the impact of the following pollutants on the environment: carbon dioxide, sulfur dioxide, nitrogen oxide, particulates, carbon monoxide, methane, fertiliser, and industrial chemicals.</t>
        </is>
      </c>
      <c r="E458" s="12" t="inlineStr">
        <is>
          <t>292d706d-4b13-4223-8e76-de94bb8d014e</t>
        </is>
      </c>
    </row>
    <row r="459" ht="45" customHeight="1">
      <c r="A459" s="12" t="inlineStr">
        <is>
          <t>Ecology</t>
        </is>
      </c>
      <c r="B459" s="12" t="inlineStr">
        <is>
          <t>Land Use</t>
        </is>
      </c>
      <c r="C459" s="13" t="inlineStr">
        <is>
          <t>Diagnostic: Land Use [BI0.090]</t>
        </is>
      </c>
      <c r="D459" s="12" t="inlineStr">
        <is>
          <t>Diagnostic for the positive and negative impacts of different types of land use.</t>
        </is>
      </c>
      <c r="E459" s="12" t="inlineStr">
        <is>
          <t>63126113-8173-44bd-9534-e5094bce0004</t>
        </is>
      </c>
    </row>
    <row r="460" ht="45" customHeight="1">
      <c r="A460" s="12" t="inlineStr">
        <is>
          <t>Ecology</t>
        </is>
      </c>
      <c r="B460" s="12" t="inlineStr">
        <is>
          <t>Land Use</t>
        </is>
      </c>
      <c r="C460" s="13" t="inlineStr">
        <is>
          <t>Land Use: Farming [BI7.052]</t>
        </is>
      </c>
      <c r="D460" s="12" t="inlineStr">
        <is>
          <t>Explain how clearing land for farming impacts the environment.</t>
        </is>
      </c>
      <c r="E460" s="12" t="inlineStr">
        <is>
          <t>94bb7f60-3812-49ef-875d-3262abe5f58e</t>
        </is>
      </c>
    </row>
    <row r="461" ht="45" customHeight="1">
      <c r="A461" s="12" t="inlineStr">
        <is>
          <t>Ecology</t>
        </is>
      </c>
      <c r="B461" s="12" t="inlineStr">
        <is>
          <t>Land Use</t>
        </is>
      </c>
      <c r="C461" s="13" t="inlineStr">
        <is>
          <t>Land Use: Building [BI7.053]</t>
        </is>
      </c>
      <c r="D461" s="12" t="inlineStr">
        <is>
          <t xml:space="preserve">Explain how clearing land for building impacts the environment. </t>
        </is>
      </c>
      <c r="E461" s="12" t="inlineStr">
        <is>
          <t>301c66f5-118c-4562-a051-bd4746f6c12e</t>
        </is>
      </c>
    </row>
    <row r="462" ht="45" customHeight="1">
      <c r="A462" s="12" t="inlineStr">
        <is>
          <t>Ecology</t>
        </is>
      </c>
      <c r="B462" s="12" t="inlineStr">
        <is>
          <t>Land Use</t>
        </is>
      </c>
      <c r="C462" s="13" t="inlineStr">
        <is>
          <t>Land Use: Quarrying &amp; Mining [BI7.054]</t>
        </is>
      </c>
      <c r="D462" s="12" t="inlineStr">
        <is>
          <t xml:space="preserve">Explain how clearing land for quarrying and mining impacts the environment. </t>
        </is>
      </c>
      <c r="E462" s="12" t="inlineStr">
        <is>
          <t>5087e20c-7ee1-4645-b620-f4f20277b031</t>
        </is>
      </c>
    </row>
    <row r="463" ht="45" customHeight="1">
      <c r="A463" s="12" t="inlineStr">
        <is>
          <t>Ecology</t>
        </is>
      </c>
      <c r="B463" s="12" t="inlineStr">
        <is>
          <t>Land Use</t>
        </is>
      </c>
      <c r="C463" s="13" t="inlineStr">
        <is>
          <t>Land Use: Landfill [BI7.055]</t>
        </is>
      </c>
      <c r="D463" s="12" t="inlineStr">
        <is>
          <t xml:space="preserve">Explain how clearing land for landfill impacts the environment. </t>
        </is>
      </c>
      <c r="E463" s="12" t="inlineStr">
        <is>
          <t>8a9e54d4-5efa-4735-bc28-805b3bc020c2</t>
        </is>
      </c>
    </row>
    <row r="464" ht="45" customHeight="1">
      <c r="A464" s="12" t="inlineStr">
        <is>
          <t>Ecology</t>
        </is>
      </c>
      <c r="B464" s="12" t="inlineStr">
        <is>
          <t>Land Use</t>
        </is>
      </c>
      <c r="C464" s="13" t="inlineStr">
        <is>
          <t>Land Use: Peat Bog Destruction [BI7.056]</t>
        </is>
      </c>
      <c r="D464" s="12" t="inlineStr">
        <is>
          <t xml:space="preserve">Explain how clearing land for peat bog destruction impacts the environment. </t>
        </is>
      </c>
      <c r="E464" s="12" t="inlineStr">
        <is>
          <t>61042ede-71da-4926-933f-7c745efc5e95</t>
        </is>
      </c>
    </row>
    <row r="465" ht="45" customHeight="1">
      <c r="A465" s="12" t="inlineStr">
        <is>
          <t>Ecology</t>
        </is>
      </c>
      <c r="B465" s="12" t="inlineStr">
        <is>
          <t>Land Use</t>
        </is>
      </c>
      <c r="C465" s="13" t="inlineStr">
        <is>
          <t>Land Use: Deforestation [BI7.057]</t>
        </is>
      </c>
      <c r="D465" s="12" t="inlineStr">
        <is>
          <t xml:space="preserve">Explain how clearing land for deforestation impacts the environment. </t>
        </is>
      </c>
      <c r="E465" s="12" t="inlineStr">
        <is>
          <t>1ea8aedf-8dd4-4cc8-a519-fc164211f7e8</t>
        </is>
      </c>
    </row>
    <row r="466" ht="45" customHeight="1">
      <c r="A466" s="12" t="inlineStr">
        <is>
          <t>Ecology</t>
        </is>
      </c>
      <c r="B466" s="12" t="inlineStr">
        <is>
          <t>Land Use</t>
        </is>
      </c>
      <c r="C466" s="13" t="inlineStr">
        <is>
          <t>Land Use: Summary [BI7.058]</t>
        </is>
      </c>
      <c r="D466" s="12" t="inlineStr">
        <is>
          <t xml:space="preserve">Summarise the impact of farming, building, quarrying, mining, landfill, peat bog destruction and deforestation on the environment. </t>
        </is>
      </c>
      <c r="E466" s="12" t="inlineStr">
        <is>
          <t>8f51544c-5f19-48eb-9106-96acd37eee96</t>
        </is>
      </c>
    </row>
    <row r="467" ht="45" customHeight="1">
      <c r="A467" s="12" t="inlineStr">
        <is>
          <t>Ecology</t>
        </is>
      </c>
      <c r="B467" s="12" t="inlineStr">
        <is>
          <t>Climate Change</t>
        </is>
      </c>
      <c r="C467" s="13" t="inlineStr">
        <is>
          <t>Diagnostic: Climate Change [CH0.090]</t>
        </is>
      </c>
      <c r="D467" s="12" t="inlineStr">
        <is>
          <t>Diagnostic for the natural and enhanced greenhouse effects.</t>
        </is>
      </c>
      <c r="E467" s="12" t="inlineStr">
        <is>
          <t>1d45bbb4-de04-44c0-972c-8af0ccb79abd</t>
        </is>
      </c>
    </row>
    <row r="468" ht="45" customHeight="1">
      <c r="A468" s="12" t="inlineStr">
        <is>
          <t>Ecology</t>
        </is>
      </c>
      <c r="B468" s="12" t="inlineStr">
        <is>
          <t>Climate Change</t>
        </is>
      </c>
      <c r="C468" s="13" t="inlineStr">
        <is>
          <t>Climate Change: Natural Greenhouse Effect [CH9.07]</t>
        </is>
      </c>
      <c r="D468" s="12" t="inlineStr">
        <is>
          <t>Identify what the greenhouse effect is and describe how it impacts upon our planet to include how greenhouse gases absorb energy.</t>
        </is>
      </c>
      <c r="E468" s="12" t="inlineStr">
        <is>
          <t>43a2a99a-e5c1-40ec-8c23-7944042840ec</t>
        </is>
      </c>
    </row>
    <row r="469" ht="45" customHeight="1">
      <c r="A469" s="12" t="inlineStr">
        <is>
          <t>Ecology</t>
        </is>
      </c>
      <c r="B469" s="12" t="inlineStr">
        <is>
          <t>Climate Change</t>
        </is>
      </c>
      <c r="C469" s="13" t="inlineStr">
        <is>
          <t>Climate Change: Human Factors [CH9.18]</t>
        </is>
      </c>
      <c r="D469" s="12" t="inlineStr">
        <is>
          <t>Describe the anthropogenic (human) causes of climate change.</t>
        </is>
      </c>
      <c r="E469" s="12" t="inlineStr">
        <is>
          <t>9ed25f77-ca74-48c7-b609-0bce7cead882</t>
        </is>
      </c>
    </row>
    <row r="470" ht="45" customHeight="1">
      <c r="A470" s="12" t="inlineStr">
        <is>
          <t>Ecology</t>
        </is>
      </c>
      <c r="B470" s="12" t="inlineStr">
        <is>
          <t>Climate Change</t>
        </is>
      </c>
      <c r="C470" s="13" t="inlineStr">
        <is>
          <t>Climate Change: Since Industrialisation [CH9.19]</t>
        </is>
      </c>
      <c r="D470" s="12" t="inlineStr">
        <is>
          <t>Describe the impact of the industrial revolution on climate change.</t>
        </is>
      </c>
      <c r="E470" s="12" t="inlineStr">
        <is>
          <t>6ff12f99-0007-41d6-9926-6c609d868363</t>
        </is>
      </c>
    </row>
    <row r="471" ht="45" customHeight="1">
      <c r="A471" s="12" t="inlineStr">
        <is>
          <t>Ecology</t>
        </is>
      </c>
      <c r="B471" s="12" t="inlineStr">
        <is>
          <t>Climate Change</t>
        </is>
      </c>
      <c r="C471" s="13" t="inlineStr">
        <is>
          <t>Climate Change: Enhanced Greenhouse Effect [CH9.20]</t>
        </is>
      </c>
      <c r="D471" s="12" t="inlineStr">
        <is>
          <t>Identify and describe what the enhanced greenhouse effect is.</t>
        </is>
      </c>
      <c r="E471" s="12" t="inlineStr">
        <is>
          <t>a9a91994-b914-4d15-b72f-1e7a44dfe90f</t>
        </is>
      </c>
    </row>
    <row r="472" ht="45" customHeight="1">
      <c r="A472" s="12" t="inlineStr">
        <is>
          <t>Ecology</t>
        </is>
      </c>
      <c r="B472" s="12" t="inlineStr">
        <is>
          <t>Climate Change</t>
        </is>
      </c>
      <c r="C472" s="13" t="inlineStr">
        <is>
          <t>Climate Change: Enhanced Greenhouse Effect Impacts [CH9.21]</t>
        </is>
      </c>
      <c r="D472" s="12" t="inlineStr">
        <is>
          <t>Describe how the enhanced greenhouse effect impacts our planet.</t>
        </is>
      </c>
      <c r="E472" s="12" t="inlineStr">
        <is>
          <t>18e45fa2-c2ac-4f57-9239-12fd8587bade</t>
        </is>
      </c>
    </row>
    <row r="473" ht="45" customHeight="1">
      <c r="A473" s="12" t="inlineStr">
        <is>
          <t>Ecology</t>
        </is>
      </c>
      <c r="B473" s="12" t="inlineStr">
        <is>
          <t>Climate Change</t>
        </is>
      </c>
      <c r="C473" s="13" t="inlineStr">
        <is>
          <t>Climate Change: Peer Review [CH9.22]</t>
        </is>
      </c>
      <c r="D473" s="12" t="inlineStr">
        <is>
          <t>Explain what peer review is and why it is important for scientific research.</t>
        </is>
      </c>
      <c r="E473" s="12" t="inlineStr">
        <is>
          <t>acec1e1d-2762-40d0-a3bf-39bbca39768b</t>
        </is>
      </c>
    </row>
    <row r="474" ht="45" customHeight="1">
      <c r="A474" s="12" t="inlineStr">
        <is>
          <t>Ecology</t>
        </is>
      </c>
      <c r="B474" s="12" t="inlineStr">
        <is>
          <t>Maintaining Biodiversity</t>
        </is>
      </c>
      <c r="C474" s="13" t="inlineStr">
        <is>
          <t>Diagnostic: Maintaining Biodiversity [BI0.091]</t>
        </is>
      </c>
      <c r="D474" s="12" t="inlineStr">
        <is>
          <t>Diagnostic for conservation and maintaining biodiversity in different ecosystems, through recycling and government policy,</t>
        </is>
      </c>
      <c r="E474" s="12" t="inlineStr">
        <is>
          <t>3d5faf23-c7a6-43a9-8ba2-de7e94c61a6b</t>
        </is>
      </c>
    </row>
    <row r="475" ht="45" customHeight="1">
      <c r="A475" s="12" t="inlineStr">
        <is>
          <t>Ecology</t>
        </is>
      </c>
      <c r="B475" s="12" t="inlineStr">
        <is>
          <t>Maintaining Biodiversity</t>
        </is>
      </c>
      <c r="C475" s="13" t="inlineStr">
        <is>
          <t>Maintaining Biodiversity: Conservation [BI7.059]</t>
        </is>
      </c>
      <c r="D475" s="12" t="inlineStr">
        <is>
          <t>Define conservation and state some of the projects designed to promote biodiversity.</t>
        </is>
      </c>
      <c r="E475" s="12" t="inlineStr">
        <is>
          <t>ed6ed6f5-50f4-4a8c-a02f-44e582724c63</t>
        </is>
      </c>
    </row>
    <row r="476" ht="45" customHeight="1">
      <c r="A476" s="12" t="inlineStr">
        <is>
          <t>Ecology</t>
        </is>
      </c>
      <c r="B476" s="12" t="inlineStr">
        <is>
          <t>Maintaining Biodiversity</t>
        </is>
      </c>
      <c r="C476" s="13" t="inlineStr">
        <is>
          <t>Maintaining Biodiversity: Breeding Programmes [BI7.060]</t>
        </is>
      </c>
      <c r="D476" s="12" t="inlineStr">
        <is>
          <t>Explain how breeding programmes aim to maintain biodiversity.</t>
        </is>
      </c>
      <c r="E476" s="12" t="inlineStr">
        <is>
          <t>a1b41d20-7f83-4675-999a-9287ae22e61e</t>
        </is>
      </c>
    </row>
    <row r="477" ht="45" customHeight="1">
      <c r="A477" s="12" t="inlineStr">
        <is>
          <t>Ecology</t>
        </is>
      </c>
      <c r="B477" s="12" t="inlineStr">
        <is>
          <t>Maintaining Biodiversity</t>
        </is>
      </c>
      <c r="C477" s="13" t="inlineStr">
        <is>
          <t>Maintaining Biodiversity: Rare Habitats [BI7.061]</t>
        </is>
      </c>
      <c r="D477" s="12" t="inlineStr">
        <is>
          <t>Explain how the restoration of rare habitats can maintain or increase biodiversity.</t>
        </is>
      </c>
      <c r="E477" s="12" t="inlineStr">
        <is>
          <t>9b2d51c1-3773-43a3-ba7a-b594bc9a0608</t>
        </is>
      </c>
    </row>
    <row r="478" ht="45" customHeight="1">
      <c r="A478" s="12" t="inlineStr">
        <is>
          <t>Ecology</t>
        </is>
      </c>
      <c r="B478" s="12" t="inlineStr">
        <is>
          <t>Maintaining Biodiversity</t>
        </is>
      </c>
      <c r="C478" s="13" t="inlineStr">
        <is>
          <t>Maintaining Biodiversity: Field Margins &amp; Hedgerows [BI7.062]</t>
        </is>
      </c>
      <c r="D478" s="12" t="inlineStr">
        <is>
          <t>Explain how the reintegration of field margins &amp; hedgerows can maintain or increase biodiversity.</t>
        </is>
      </c>
      <c r="E478" s="12" t="inlineStr">
        <is>
          <t>d0c5eb09-5cde-4d70-ae0c-430bf01ce61c</t>
        </is>
      </c>
    </row>
    <row r="479" ht="45" customHeight="1">
      <c r="A479" s="12" t="inlineStr">
        <is>
          <t>Ecology</t>
        </is>
      </c>
      <c r="B479" s="12" t="inlineStr">
        <is>
          <t>Maintaining Biodiversity</t>
        </is>
      </c>
      <c r="C479" s="13" t="inlineStr">
        <is>
          <t>Maintaining Biodiversity: Government Policy [BI7.063]</t>
        </is>
      </c>
      <c r="D479" s="12" t="inlineStr">
        <is>
          <t>Explain how the government policy can encourage the maintenance or improvement in biodiversity.</t>
        </is>
      </c>
      <c r="E479" s="12" t="inlineStr">
        <is>
          <t>81e4955b-f36b-4af2-98d1-6c03562d4799</t>
        </is>
      </c>
    </row>
    <row r="480" ht="45" customHeight="1">
      <c r="A480" s="12" t="inlineStr">
        <is>
          <t>Ecology</t>
        </is>
      </c>
      <c r="B480" s="12" t="inlineStr">
        <is>
          <t>Maintaining Biodiversity</t>
        </is>
      </c>
      <c r="C480" s="13" t="inlineStr">
        <is>
          <t>Maintaining Biodiversity: Recycling [BI7.064]</t>
        </is>
      </c>
      <c r="D480" s="12" t="inlineStr">
        <is>
          <t>Explain how recycling programmes can have a positive impact on the biodiversity of the Earth.</t>
        </is>
      </c>
      <c r="E480" s="12" t="inlineStr">
        <is>
          <t>d9c40a7f-4ff7-498a-af51-93a955b2ccb4</t>
        </is>
      </c>
    </row>
    <row r="481" ht="45" customHeight="1">
      <c r="A481" s="12" t="inlineStr">
        <is>
          <t>Ecology</t>
        </is>
      </c>
      <c r="B481" s="12" t="inlineStr">
        <is>
          <t>Maintaining Biodiversity</t>
        </is>
      </c>
      <c r="C481" s="13" t="inlineStr">
        <is>
          <t>Maintaining Biodiversity: Ecotourism [BI7.065]</t>
        </is>
      </c>
      <c r="D481" s="12" t="inlineStr">
        <is>
          <t>Explain how the introduction of ecotourism projects can help to maintain or improve biodiversity.</t>
        </is>
      </c>
      <c r="E481" s="12" t="inlineStr">
        <is>
          <t>2fcc21e1-7acd-48b4-be1e-b38fa1d93b27</t>
        </is>
      </c>
    </row>
    <row r="482" ht="45" customHeight="1">
      <c r="A482" s="12" t="inlineStr">
        <is>
          <t>Ecology</t>
        </is>
      </c>
      <c r="B482" s="12" t="inlineStr">
        <is>
          <t>Maintaining Biodiversity</t>
        </is>
      </c>
      <c r="C482" s="13" t="inlineStr">
        <is>
          <t>Maintaining Biodiversity: Forestry [BI7.066]</t>
        </is>
      </c>
      <c r="D482" s="12" t="inlineStr">
        <is>
          <t>Explained how sustainable forest management can maintain or improve biodiversity in an area.</t>
        </is>
      </c>
      <c r="E482" s="12" t="inlineStr">
        <is>
          <t>bb266613-99ed-45dd-acf6-34aa993f4dc5</t>
        </is>
      </c>
    </row>
    <row r="483" ht="45" customHeight="1">
      <c r="A483" s="12" t="inlineStr">
        <is>
          <t>Ecology</t>
        </is>
      </c>
      <c r="B483" s="12" t="inlineStr">
        <is>
          <t>Maintaining Biodiversity</t>
        </is>
      </c>
      <c r="C483" s="13" t="inlineStr">
        <is>
          <t>Maintaining Biodiversity: Summary [BI7.067]</t>
        </is>
      </c>
      <c r="D483" s="12" t="inlineStr">
        <is>
          <t>Summarise the key features of the most important projects aimed at maintaining or improving biodiversity.</t>
        </is>
      </c>
      <c r="E483" s="12" t="inlineStr">
        <is>
          <t>93c1aa4f-94ff-4795-88e1-c805558720ff</t>
        </is>
      </c>
    </row>
    <row r="484" ht="45" customHeight="1">
      <c r="A484" s="12" t="inlineStr">
        <is>
          <t>Ecology</t>
        </is>
      </c>
      <c r="B484" s="12" t="inlineStr">
        <is>
          <t>Topic Review A</t>
        </is>
      </c>
      <c r="C484" s="13" t="inlineStr">
        <is>
          <t>Topic 7 Review: Ecology - Set A [BI7.093]</t>
        </is>
      </c>
      <c r="D484" s="12" t="inlineStr">
        <is>
          <t>Biology Topic 7 Review for Combined Science AQA Trilogy.</t>
        </is>
      </c>
      <c r="E484" s="12" t="inlineStr">
        <is>
          <t>4fbe451d-c6b0-4982-9d99-94c9ce19ee99</t>
        </is>
      </c>
    </row>
    <row r="485" ht="45" customHeight="1">
      <c r="A485" s="12" t="inlineStr">
        <is>
          <t>Ecology</t>
        </is>
      </c>
      <c r="B485" s="12" t="inlineStr">
        <is>
          <t>Topic Review B</t>
        </is>
      </c>
      <c r="C485" s="13" t="inlineStr">
        <is>
          <t>Topic 7 Review: Ecology - Set B [BI7.094]</t>
        </is>
      </c>
      <c r="D485" s="12" t="inlineStr">
        <is>
          <t>Biology Topic 7 Review for Combined Science AQA Trilogy.</t>
        </is>
      </c>
      <c r="E485" s="12" t="inlineStr">
        <is>
          <t>9202a25d-989a-4cf0-bff2-5b9c8453c891</t>
        </is>
      </c>
    </row>
    <row r="486" ht="45" customHeight="1">
      <c r="A486" s="12" t="inlineStr">
        <is>
          <t>Working Scientifically</t>
        </is>
      </c>
      <c r="B486" s="12" t="inlineStr">
        <is>
          <t>Development of Scientific Thinking</t>
        </is>
      </c>
      <c r="C486" s="13" t="inlineStr">
        <is>
          <t>Diagnostic: Development of Scientific Thinking [WS0.01]</t>
        </is>
      </c>
      <c r="D486" s="12" t="inlineStr">
        <is>
          <t>A diagnostic for the developing scientific thinking strand of working scientifically.</t>
        </is>
      </c>
      <c r="E486" s="12" t="inlineStr">
        <is>
          <t>12467ab6-7253-4bbb-9ba0-ec30aaea4624</t>
        </is>
      </c>
    </row>
    <row r="487" ht="45" customHeight="1">
      <c r="A487" s="12" t="inlineStr">
        <is>
          <t>Working Scientifically</t>
        </is>
      </c>
      <c r="B487" s="12" t="inlineStr">
        <is>
          <t>Development of Scientific Thinking</t>
        </is>
      </c>
      <c r="C487" s="13" t="inlineStr">
        <is>
          <t>Science &amp; Scientific Applications [WS01.01]</t>
        </is>
      </c>
      <c r="D487" s="12" t="inlineStr">
        <is>
          <t xml:space="preserve">A description of science and how it is used to answer questions. </t>
        </is>
      </c>
      <c r="E487" s="12" t="inlineStr">
        <is>
          <t>90fe5a9c-46fc-4a1f-8728-33547fb3802b</t>
        </is>
      </c>
    </row>
    <row r="488" ht="45" customHeight="1">
      <c r="A488" s="12" t="inlineStr">
        <is>
          <t>Working Scientifically</t>
        </is>
      </c>
      <c r="B488" s="12" t="inlineStr">
        <is>
          <t>Development of Scientific Thinking</t>
        </is>
      </c>
      <c r="C488" s="13" t="inlineStr">
        <is>
          <t>Developing Scientific Theories [WS01.02]</t>
        </is>
      </c>
      <c r="D488" s="12" t="inlineStr">
        <is>
          <t xml:space="preserve">A description of how scientific theories are formed and how they develop over time. </t>
        </is>
      </c>
      <c r="E488" s="12" t="inlineStr">
        <is>
          <t>484a92d3-8206-44ad-97c0-915beefd474d</t>
        </is>
      </c>
    </row>
    <row r="489" ht="45" customHeight="1">
      <c r="A489" s="12" t="inlineStr">
        <is>
          <t>Working Scientifically</t>
        </is>
      </c>
      <c r="B489" s="12" t="inlineStr">
        <is>
          <t>Development of Scientific Thinking</t>
        </is>
      </c>
      <c r="C489" s="13" t="inlineStr">
        <is>
          <t>Using Data to Support Scientific Theories [WS01.03]</t>
        </is>
      </c>
      <c r="D489" s="12" t="inlineStr">
        <is>
          <t xml:space="preserve">An explanation of how data is used to support scientific theories. </t>
        </is>
      </c>
      <c r="E489" s="12" t="inlineStr">
        <is>
          <t>2cad1b02-e15d-407c-8801-e9b20ffce4d3</t>
        </is>
      </c>
    </row>
    <row r="490" ht="45" customHeight="1">
      <c r="A490" s="12" t="inlineStr">
        <is>
          <t>Working Scientifically</t>
        </is>
      </c>
      <c r="B490" s="12" t="inlineStr">
        <is>
          <t>Development of Scientific Thinking</t>
        </is>
      </c>
      <c r="C490" s="13" t="inlineStr">
        <is>
          <t>Types of Scientific Diagram [WS01.04]</t>
        </is>
      </c>
      <c r="D490" s="12" t="inlineStr">
        <is>
          <t>A description of how scientific diagrams simplify observable features of different scientific discoveries.</t>
        </is>
      </c>
      <c r="E490" s="12" t="inlineStr">
        <is>
          <t>59f98d99-0fe7-4b15-966e-df1b6fcdb458</t>
        </is>
      </c>
    </row>
    <row r="491" ht="45" customHeight="1">
      <c r="A491" s="12" t="inlineStr">
        <is>
          <t>Working Scientifically</t>
        </is>
      </c>
      <c r="B491" s="12" t="inlineStr">
        <is>
          <t>Development of Scientific Thinking</t>
        </is>
      </c>
      <c r="C491" s="13" t="inlineStr">
        <is>
          <t>Models &amp; Their Limitations [WS01.05]</t>
        </is>
      </c>
      <c r="D491" s="12" t="inlineStr">
        <is>
          <t>A description of scientific modelling, how it is formed, how models can evolve, and why they are used in science.</t>
        </is>
      </c>
      <c r="E491" s="12" t="inlineStr">
        <is>
          <t>56127184-f24f-4543-8363-557d01bd796f</t>
        </is>
      </c>
    </row>
    <row r="492" ht="45" customHeight="1">
      <c r="A492" s="12" t="inlineStr">
        <is>
          <t>Working Scientifically</t>
        </is>
      </c>
      <c r="B492" s="12" t="inlineStr">
        <is>
          <t>Development of Scientific Thinking</t>
        </is>
      </c>
      <c r="C492" s="13" t="inlineStr">
        <is>
          <t>Importance of Data in Science [WS01.06]</t>
        </is>
      </c>
      <c r="D492" s="12" t="inlineStr">
        <is>
          <t>A description of the importance of data as a critical component of the scientific method.</t>
        </is>
      </c>
      <c r="E492" s="12" t="inlineStr">
        <is>
          <t>55b03a28-8a12-420b-9506-df15963a03e8</t>
        </is>
      </c>
    </row>
    <row r="493" ht="45" customHeight="1">
      <c r="A493" s="12" t="inlineStr">
        <is>
          <t>Working Scientifically</t>
        </is>
      </c>
      <c r="B493" s="12" t="inlineStr">
        <is>
          <t>Development of Scientific Thinking</t>
        </is>
      </c>
      <c r="C493" s="13" t="inlineStr">
        <is>
          <t>Ethical Issues in Science [WS01.07]</t>
        </is>
      </c>
      <c r="D493" s="12" t="inlineStr">
        <is>
          <t>An exploration of the ethical issues and arguments surrounding scientific discoveries and technologies.</t>
        </is>
      </c>
      <c r="E493" s="12" t="inlineStr">
        <is>
          <t>a9762703-bc45-451f-97df-858e6ba96a8c</t>
        </is>
      </c>
    </row>
    <row r="494" ht="45" customHeight="1">
      <c r="A494" s="12" t="inlineStr">
        <is>
          <t>Working Scientifically</t>
        </is>
      </c>
      <c r="B494" s="12" t="inlineStr">
        <is>
          <t>Development of Scientific Thinking</t>
        </is>
      </c>
      <c r="C494" s="13" t="inlineStr">
        <is>
          <t>Evaluating Science-Based Technologies [WS01.08]</t>
        </is>
      </c>
      <c r="D494" s="12" t="inlineStr">
        <is>
          <t>Understanding how science-based technologies are evaluated through a risk-benefit analysis.</t>
        </is>
      </c>
      <c r="E494" s="12" t="inlineStr">
        <is>
          <t>1c9d68ae-dacd-43b0-a681-11e6932ef43f</t>
        </is>
      </c>
    </row>
    <row r="495" ht="45" customHeight="1">
      <c r="A495" s="12" t="inlineStr">
        <is>
          <t>Working Scientifically</t>
        </is>
      </c>
      <c r="B495" s="12" t="inlineStr">
        <is>
          <t>Experimental Skills &amp; Strategies</t>
        </is>
      </c>
      <c r="C495" s="13" t="inlineStr">
        <is>
          <t>Diagnostic: Experimental Skills &amp; Strategies [WS0.02]</t>
        </is>
      </c>
      <c r="D495" s="12" t="inlineStr">
        <is>
          <t>A diagnostic for the experimental skills and strategies strand of the working scientifically course.</t>
        </is>
      </c>
      <c r="E495" s="12" t="inlineStr">
        <is>
          <t>9990f01a-db80-4a10-975e-a61c0a0dd37e</t>
        </is>
      </c>
    </row>
    <row r="496" ht="45" customHeight="1">
      <c r="A496" s="12" t="inlineStr">
        <is>
          <t>Working Scientifically</t>
        </is>
      </c>
      <c r="B496" s="12" t="inlineStr">
        <is>
          <t>Experimental Skills &amp; Strategies</t>
        </is>
      </c>
      <c r="C496" s="13" t="inlineStr">
        <is>
          <t>The Scientific Method [WS02.01]</t>
        </is>
      </c>
      <c r="D496" s="12" t="inlineStr">
        <is>
          <t>An introduction to the scientific method.</t>
        </is>
      </c>
      <c r="E496" s="12" t="inlineStr">
        <is>
          <t>2b35ab10-add0-4fde-8a10-b984fca7acda</t>
        </is>
      </c>
    </row>
    <row r="497" ht="45" customHeight="1">
      <c r="A497" s="12" t="inlineStr">
        <is>
          <t>Working Scientifically</t>
        </is>
      </c>
      <c r="B497" s="12" t="inlineStr">
        <is>
          <t>Experimental Skills &amp; Strategies</t>
        </is>
      </c>
      <c r="C497" s="13" t="inlineStr">
        <is>
          <t>Hypotheses &amp; Predictions [WS02.02]</t>
        </is>
      </c>
      <c r="D497" s="12" t="inlineStr">
        <is>
          <t>How to construct hypotheses and predictions.</t>
        </is>
      </c>
      <c r="E497" s="12" t="inlineStr">
        <is>
          <t>a2c4e0e0-6ccf-40a3-b7e3-f8947998ac0e</t>
        </is>
      </c>
    </row>
    <row r="498" ht="45" customHeight="1">
      <c r="A498" s="12" t="inlineStr">
        <is>
          <t>Working Scientifically</t>
        </is>
      </c>
      <c r="B498" s="12" t="inlineStr">
        <is>
          <t>Experimental Skills &amp; Strategies</t>
        </is>
      </c>
      <c r="C498" s="13" t="inlineStr">
        <is>
          <t>Types of Variables [WS02.03]</t>
        </is>
      </c>
      <c r="D498" s="12" t="inlineStr">
        <is>
          <t>Learning about the differences in the types of variable and how to correctly identify them.</t>
        </is>
      </c>
      <c r="E498" s="12" t="inlineStr">
        <is>
          <t>d50e749d-7530-4a15-8779-eaa91e5e98ea</t>
        </is>
      </c>
    </row>
    <row r="499" ht="45" customHeight="1">
      <c r="A499" s="12" t="inlineStr">
        <is>
          <t>Working Scientifically</t>
        </is>
      </c>
      <c r="B499" s="12" t="inlineStr">
        <is>
          <t>Experimental Skills &amp; Strategies</t>
        </is>
      </c>
      <c r="C499" s="13" t="inlineStr">
        <is>
          <t>Measuring &amp; Controlling Variables in a Fair Test [WS02.04]</t>
        </is>
      </c>
      <c r="D499" s="12" t="inlineStr">
        <is>
          <t>Choosing the correct device for measuring different variables and how to control variables to ensure a fair test.</t>
        </is>
      </c>
      <c r="E499" s="12" t="inlineStr">
        <is>
          <t>377ae0b2-8515-4542-a113-cebf961dfa31</t>
        </is>
      </c>
    </row>
    <row r="500" ht="45" customHeight="1">
      <c r="A500" s="12" t="inlineStr">
        <is>
          <t>Working Scientifically</t>
        </is>
      </c>
      <c r="B500" s="12" t="inlineStr">
        <is>
          <t>Experimental Skills &amp; Strategies</t>
        </is>
      </c>
      <c r="C500" s="13" t="inlineStr">
        <is>
          <t>How to Write a Method [WS02.05]</t>
        </is>
      </c>
      <c r="D500" s="12" t="inlineStr">
        <is>
          <t>How to construct a step-by-step method for carrying out a scientific investigation.</t>
        </is>
      </c>
      <c r="E500" s="12" t="inlineStr">
        <is>
          <t>3364ab11-25d5-4ddc-85ff-0b4bfe75fe37</t>
        </is>
      </c>
    </row>
    <row r="501" ht="45" customHeight="1">
      <c r="A501" s="12" t="inlineStr">
        <is>
          <t>Working Scientifically</t>
        </is>
      </c>
      <c r="B501" s="12" t="inlineStr">
        <is>
          <t>Experimental Skills &amp; Strategies</t>
        </is>
      </c>
      <c r="C501" s="13" t="inlineStr">
        <is>
          <t>Recording Data [WS02.06]</t>
        </is>
      </c>
      <c r="D501" s="12" t="inlineStr">
        <is>
          <t>How to accurately read the scales on measuring equipment and to construct tables to accurately record the data collected in an investigation.</t>
        </is>
      </c>
      <c r="E501" s="12" t="inlineStr">
        <is>
          <t>1da29edc-0871-48ea-a623-2084b496a491</t>
        </is>
      </c>
    </row>
    <row r="502" ht="45" customHeight="1">
      <c r="A502" s="12" t="inlineStr">
        <is>
          <t>Working Scientifically</t>
        </is>
      </c>
      <c r="B502" s="12" t="inlineStr">
        <is>
          <t>Experimental Skills &amp; Strategies</t>
        </is>
      </c>
      <c r="C502" s="13" t="inlineStr">
        <is>
          <t>Hazards &amp; Risks [WS02.07]</t>
        </is>
      </c>
      <c r="D502" s="12" t="inlineStr">
        <is>
          <t>Identify the hazards in an investigation and make estimations as to the degree of risk they may pose.</t>
        </is>
      </c>
      <c r="E502" s="12" t="inlineStr">
        <is>
          <t>8173de09-d19e-4bb7-b57e-bf54b2ad97d3</t>
        </is>
      </c>
    </row>
    <row r="503" ht="45" customHeight="1">
      <c r="A503" s="12" t="inlineStr">
        <is>
          <t>Working Scientifically</t>
        </is>
      </c>
      <c r="B503" s="12" t="inlineStr">
        <is>
          <t>Analysis &amp; Evaluation</t>
        </is>
      </c>
      <c r="C503" s="13" t="inlineStr">
        <is>
          <t>Diagnostic: Analysis &amp; Evaluation [WS0.03]</t>
        </is>
      </c>
      <c r="D503" s="12" t="inlineStr">
        <is>
          <t>A diagnostic for the analysis &amp; evaluation strand of the working scientifically course.</t>
        </is>
      </c>
      <c r="E503" s="12" t="inlineStr">
        <is>
          <t>2026272b-26f6-48fe-9fa8-61761746e048</t>
        </is>
      </c>
    </row>
    <row r="504" ht="45" customHeight="1">
      <c r="A504" s="12" t="inlineStr">
        <is>
          <t>Working Scientifically</t>
        </is>
      </c>
      <c r="B504" s="12" t="inlineStr">
        <is>
          <t>Analysis &amp; Evaluation</t>
        </is>
      </c>
      <c r="C504" s="13" t="inlineStr">
        <is>
          <t>Accuracy &amp; Precision [WS03.01]</t>
        </is>
      </c>
      <c r="D504" s="12" t="inlineStr">
        <is>
          <t xml:space="preserve">Describe a data set in terms of accuracy and precision.
</t>
        </is>
      </c>
      <c r="E504" s="12" t="inlineStr">
        <is>
          <t>9a578b0f-f403-42d8-928b-025408af2d44</t>
        </is>
      </c>
    </row>
    <row r="505" ht="45" customHeight="1">
      <c r="A505" s="12" t="inlineStr">
        <is>
          <t>Working Scientifically</t>
        </is>
      </c>
      <c r="B505" s="12" t="inlineStr">
        <is>
          <t>Analysis &amp; Evaluation</t>
        </is>
      </c>
      <c r="C505" s="13" t="inlineStr">
        <is>
          <t>Random &amp; Systematic Errors [WS03.02]</t>
        </is>
      </c>
      <c r="D505" s="12" t="inlineStr">
        <is>
          <t>Describe random and systematic errors.</t>
        </is>
      </c>
      <c r="E505" s="12" t="inlineStr">
        <is>
          <t>7ae22c98-95d1-44bd-ab5a-382922ca3f07</t>
        </is>
      </c>
    </row>
    <row r="506" ht="45" customHeight="1">
      <c r="A506" s="12" t="inlineStr">
        <is>
          <t>Working Scientifically</t>
        </is>
      </c>
      <c r="B506" s="12" t="inlineStr">
        <is>
          <t>Analysis &amp; Evaluation</t>
        </is>
      </c>
      <c r="C506" s="13" t="inlineStr">
        <is>
          <t>Repeatable &amp; Reproducible [WS03.03]</t>
        </is>
      </c>
      <c r="D506" s="12" t="inlineStr">
        <is>
          <t xml:space="preserve">Describe experiments as repeatable and reproducible.
</t>
        </is>
      </c>
      <c r="E506" s="12" t="inlineStr">
        <is>
          <t>962820cb-e675-46a3-840b-b24e0cff749e</t>
        </is>
      </c>
    </row>
    <row r="507" ht="45" customHeight="1">
      <c r="A507" s="12" t="inlineStr">
        <is>
          <t>Working Scientifically</t>
        </is>
      </c>
      <c r="B507" s="12" t="inlineStr">
        <is>
          <t>Analysis &amp; Evaluation</t>
        </is>
      </c>
      <c r="C507" s="13" t="inlineStr">
        <is>
          <t>Uncertainty of Repeated Measurements [WS03.04]</t>
        </is>
      </c>
      <c r="D507" s="12" t="inlineStr">
        <is>
          <t>Identify how to represent the distribution of results with uncertainty around the mean.</t>
        </is>
      </c>
      <c r="E507" s="12" t="inlineStr">
        <is>
          <t>77b96ff6-8198-4e99-821e-20f83da3b06f</t>
        </is>
      </c>
    </row>
    <row r="508" ht="45" customHeight="1">
      <c r="A508" s="12" t="inlineStr">
        <is>
          <t>Working Scientifically</t>
        </is>
      </c>
      <c r="B508" s="12" t="inlineStr">
        <is>
          <t>Analysis &amp; Evaluation</t>
        </is>
      </c>
      <c r="C508" s="13" t="inlineStr">
        <is>
          <t>Calculating Uncertainty of Repeated Measurements [WS03.05]</t>
        </is>
      </c>
      <c r="D508" s="12" t="inlineStr">
        <is>
          <t>Calculate the distribution of results with uncertainty around the mean.</t>
        </is>
      </c>
      <c r="E508" s="12" t="inlineStr">
        <is>
          <t>2ac62c9b-2644-464d-92cc-57f561b95f7d</t>
        </is>
      </c>
    </row>
    <row r="509" ht="45" customHeight="1">
      <c r="A509" s="12" t="inlineStr">
        <is>
          <t>Working Scientifically</t>
        </is>
      </c>
      <c r="B509" s="12" t="inlineStr">
        <is>
          <t>Analysis &amp; Evaluation</t>
        </is>
      </c>
      <c r="C509" s="13" t="inlineStr">
        <is>
          <t>Interpreting Uncertainty of Repeated Measurements [WS03.06]</t>
        </is>
      </c>
      <c r="D509" s="12" t="inlineStr">
        <is>
          <t>Interpret from graphs the distribution of results with uncertainty around the mean.</t>
        </is>
      </c>
      <c r="E509" s="12" t="inlineStr">
        <is>
          <t>d3600001-0708-4e46-ab30-4c11ca0ed80c</t>
        </is>
      </c>
    </row>
    <row r="510" ht="45" customHeight="1">
      <c r="A510" s="12" t="inlineStr">
        <is>
          <t>Working Scientifically</t>
        </is>
      </c>
      <c r="B510" s="12" t="inlineStr">
        <is>
          <t>Analysis &amp; Evaluation</t>
        </is>
      </c>
      <c r="C510" s="13" t="inlineStr">
        <is>
          <t>Patterns &amp; Trends in Tables [WS03.07]</t>
        </is>
      </c>
      <c r="D510" s="12" t="inlineStr">
        <is>
          <t>Identify and describe patterns &amp; trends in tables.</t>
        </is>
      </c>
      <c r="E510" s="12" t="inlineStr">
        <is>
          <t>c38ec04d-4d17-44eb-ac40-f04424543b2b</t>
        </is>
      </c>
    </row>
    <row r="511" ht="45" customHeight="1">
      <c r="A511" s="12" t="inlineStr">
        <is>
          <t>Working Scientifically</t>
        </is>
      </c>
      <c r="B511" s="12" t="inlineStr">
        <is>
          <t>Analysis &amp; Evaluation</t>
        </is>
      </c>
      <c r="C511" s="13" t="inlineStr">
        <is>
          <t>Patterns &amp; Trends in Graphs I [WS03.08]</t>
        </is>
      </c>
      <c r="D511" s="12" t="inlineStr">
        <is>
          <t>Identifying and describing patterns and trends in graphs.</t>
        </is>
      </c>
      <c r="E511" s="12" t="inlineStr">
        <is>
          <t>55ce86c6-5b85-45c1-890f-96f8f5f7066c</t>
        </is>
      </c>
    </row>
    <row r="512" ht="45" customHeight="1">
      <c r="A512" s="12" t="inlineStr">
        <is>
          <t>Working Scientifically</t>
        </is>
      </c>
      <c r="B512" s="12" t="inlineStr">
        <is>
          <t>Analysis &amp; Evaluation</t>
        </is>
      </c>
      <c r="C512" s="13" t="inlineStr">
        <is>
          <t>Patterns &amp; Trends in Graphs II [WS03.09]</t>
        </is>
      </c>
      <c r="D512" s="12" t="inlineStr">
        <is>
          <t>Identify and describe multiple patterns and trends in graphs.</t>
        </is>
      </c>
      <c r="E512" s="12" t="inlineStr">
        <is>
          <t>b2c49eb0-0682-40e4-b16b-541ce6c2d8e6</t>
        </is>
      </c>
    </row>
    <row r="513" ht="45" customHeight="1">
      <c r="A513" s="12" t="inlineStr">
        <is>
          <t>Working Scientifically</t>
        </is>
      </c>
      <c r="B513" s="12" t="inlineStr">
        <is>
          <t>Analysis &amp; Evaluation</t>
        </is>
      </c>
      <c r="C513" s="13" t="inlineStr">
        <is>
          <t>Anomalous Results &amp; Outliers [WS03.10]</t>
        </is>
      </c>
      <c r="D513" s="12" t="inlineStr">
        <is>
          <t>What an anomaly is and how to identify an anomaly.</t>
        </is>
      </c>
      <c r="E513" s="12" t="inlineStr">
        <is>
          <t>aa100dfd-79e5-454b-b873-d8efe5bea6f7</t>
        </is>
      </c>
    </row>
    <row r="514" ht="45" customHeight="1">
      <c r="A514" s="12" t="inlineStr">
        <is>
          <t>Working Scientifically</t>
        </is>
      </c>
      <c r="B514" s="12" t="inlineStr">
        <is>
          <t>Analysis &amp; Evaluation</t>
        </is>
      </c>
      <c r="C514" s="13" t="inlineStr">
        <is>
          <t>Dealing with Anomalous Results &amp; Outliers [WS03.11]</t>
        </is>
      </c>
      <c r="D514" s="12" t="inlineStr">
        <is>
          <t>How to analyse experimental data when it contains an anomaly.</t>
        </is>
      </c>
      <c r="E514" s="12" t="inlineStr">
        <is>
          <t>3af520ef-3c75-428e-9d03-6faa08d3153a</t>
        </is>
      </c>
    </row>
    <row r="515" ht="45" customHeight="1">
      <c r="A515" s="12" t="inlineStr">
        <is>
          <t>Working Scientifically</t>
        </is>
      </c>
      <c r="B515" s="12" t="inlineStr">
        <is>
          <t>Analysis &amp; Evaluation</t>
        </is>
      </c>
      <c r="C515" s="13" t="inlineStr">
        <is>
          <t>Correlation &amp; Causality [WS03.12]</t>
        </is>
      </c>
      <c r="D515" s="12" t="inlineStr">
        <is>
          <t>Identify a correlation and determine if it can be explained using a causal mechanism.</t>
        </is>
      </c>
      <c r="E515" s="12" t="inlineStr">
        <is>
          <t>7211f45c-4722-43b8-ada4-1cc446acffaa</t>
        </is>
      </c>
    </row>
    <row r="516" ht="45" customHeight="1">
      <c r="A516" s="12" t="inlineStr">
        <is>
          <t>Working Scientifically</t>
        </is>
      </c>
      <c r="B516" s="12" t="inlineStr">
        <is>
          <t>Analysis &amp; Evaluation</t>
        </is>
      </c>
      <c r="C516" s="13" t="inlineStr">
        <is>
          <t>Drawing Conclusions [WS03.13]</t>
        </is>
      </c>
      <c r="D516" s="12" t="inlineStr">
        <is>
          <t>How to write a conclusion.</t>
        </is>
      </c>
      <c r="E516" s="12" t="inlineStr">
        <is>
          <t>85fea737-b9ce-4714-a3d0-4067921c29ea</t>
        </is>
      </c>
    </row>
    <row r="517" ht="45" customHeight="1">
      <c r="A517" s="12" t="inlineStr">
        <is>
          <t>Working Scientifically</t>
        </is>
      </c>
      <c r="B517" s="12" t="inlineStr">
        <is>
          <t>Analysis &amp; Evaluation</t>
        </is>
      </c>
      <c r="C517" s="13" t="inlineStr">
        <is>
          <t>Evaluating Experiments: Method [WS03.14]</t>
        </is>
      </c>
      <c r="D517" s="12" t="inlineStr">
        <is>
          <t>How to evaluate a method.</t>
        </is>
      </c>
      <c r="E517" s="12" t="inlineStr">
        <is>
          <t>e014f753-b104-4062-987c-7bc477d9993e</t>
        </is>
      </c>
    </row>
    <row r="518" ht="45" customHeight="1">
      <c r="A518" s="12" t="inlineStr">
        <is>
          <t>Working Scientifically</t>
        </is>
      </c>
      <c r="B518" s="12" t="inlineStr">
        <is>
          <t>Analysis &amp; Evaluation</t>
        </is>
      </c>
      <c r="C518" s="13" t="inlineStr">
        <is>
          <t>Evaluating Experiments: Data [WS03.15]</t>
        </is>
      </c>
      <c r="D518" s="12" t="inlineStr">
        <is>
          <t>Hw to evaluate experimental data.</t>
        </is>
      </c>
      <c r="E518" s="12" t="inlineStr">
        <is>
          <t>bb1fdbdf-cc4a-4290-b26d-aa7a58a8d29e</t>
        </is>
      </c>
    </row>
    <row r="519" ht="45" customHeight="1">
      <c r="A519" s="12" t="inlineStr">
        <is>
          <t>Working Scientifically</t>
        </is>
      </c>
      <c r="B519" s="12" t="inlineStr">
        <is>
          <t>Scientific Vocabulary, Quantities, Units, Symbols &amp; Nomenclature</t>
        </is>
      </c>
      <c r="C519" s="13" t="inlineStr">
        <is>
          <t>Diagnostic: Scientific Vocabulary, Quantities, Units, Symbols &amp; Nomenclature [WS0.04]</t>
        </is>
      </c>
      <c r="D519" s="12" t="inlineStr">
        <is>
          <t>Diagnostic for the scientific vocabulary, quantities, units, symbols &amp; nomenclature topic.</t>
        </is>
      </c>
      <c r="E519" s="12" t="inlineStr">
        <is>
          <t>f3057101-daec-4a93-9f59-0b0dc0bbd424</t>
        </is>
      </c>
    </row>
    <row r="520" ht="45" customHeight="1">
      <c r="A520" s="12" t="inlineStr">
        <is>
          <t>Working Scientifically</t>
        </is>
      </c>
      <c r="B520" s="12" t="inlineStr">
        <is>
          <t>Scientific Vocabulary, Quantities, Units, Symbols &amp; Nomenclature</t>
        </is>
      </c>
      <c r="C520" s="13" t="inlineStr">
        <is>
          <t>Writing Scientific Reports [WS03.16]</t>
        </is>
      </c>
      <c r="D520" s="12" t="inlineStr">
        <is>
          <t>How to write a scientific report.</t>
        </is>
      </c>
      <c r="E520" s="12" t="inlineStr">
        <is>
          <t>93ec927d-e5f2-4253-8eea-7438d21d3ce7</t>
        </is>
      </c>
    </row>
    <row r="521" ht="45" customHeight="1">
      <c r="A521" s="12" t="inlineStr">
        <is>
          <t>Working Scientifically</t>
        </is>
      </c>
      <c r="B521" s="12" t="inlineStr">
        <is>
          <t>Scientific Vocabulary, Quantities, Units, Symbols &amp; Nomenclature</t>
        </is>
      </c>
      <c r="C521" s="13" t="inlineStr">
        <is>
          <t>SI Units: Kilogram (Mass) [WS04.01]</t>
        </is>
      </c>
      <c r="D521" s="12" t="inlineStr">
        <is>
          <t>Understanding the S.I. unit used to measure mass.</t>
        </is>
      </c>
      <c r="E521" s="12" t="inlineStr">
        <is>
          <t>86dfad8d-44e0-481d-9fad-291511b9fdc6</t>
        </is>
      </c>
    </row>
    <row r="522" ht="45" customHeight="1">
      <c r="A522" s="12" t="inlineStr">
        <is>
          <t>Working Scientifically</t>
        </is>
      </c>
      <c r="B522" s="12" t="inlineStr">
        <is>
          <t>Scientific Vocabulary, Quantities, Units, Symbols &amp; Nomenclature</t>
        </is>
      </c>
      <c r="C522" s="13" t="inlineStr">
        <is>
          <t>SI Units: Metre (Length) [WS04.02]</t>
        </is>
      </c>
      <c r="D522" s="12" t="inlineStr">
        <is>
          <t>Understanding the S.I. unit used to measure length.</t>
        </is>
      </c>
      <c r="E522" s="12" t="inlineStr">
        <is>
          <t>612409cc-003c-4e5f-a584-ada905aa1cdc</t>
        </is>
      </c>
    </row>
    <row r="523" ht="45" customHeight="1">
      <c r="A523" s="12" t="inlineStr">
        <is>
          <t>Working Scientifically</t>
        </is>
      </c>
      <c r="B523" s="12" t="inlineStr">
        <is>
          <t>Scientific Vocabulary, Quantities, Units, Symbols &amp; Nomenclature</t>
        </is>
      </c>
      <c r="C523" s="13" t="inlineStr">
        <is>
          <t>SI Units: Second (Time) [WS04.03]</t>
        </is>
      </c>
      <c r="D523" s="12" t="inlineStr">
        <is>
          <t>Understanding the S.I. unit used to measure time.</t>
        </is>
      </c>
      <c r="E523" s="12" t="inlineStr">
        <is>
          <t>8ced28fd-cdc3-4bd7-a270-af12e4253c05</t>
        </is>
      </c>
    </row>
    <row r="524" ht="45" customHeight="1">
      <c r="A524" s="12" t="inlineStr">
        <is>
          <t>Working Scientifically</t>
        </is>
      </c>
      <c r="B524" s="12" t="inlineStr">
        <is>
          <t>Scientific Vocabulary, Quantities, Units, Symbols &amp; Nomenclature</t>
        </is>
      </c>
      <c r="C524" s="13" t="inlineStr">
        <is>
          <t>SI Units: Ampere (Electric Current) [WS04.04]</t>
        </is>
      </c>
      <c r="D524" s="12" t="inlineStr">
        <is>
          <t>Understanding the S.I. unit used to measure electric current.</t>
        </is>
      </c>
      <c r="E524" s="12" t="inlineStr">
        <is>
          <t>a1c51408-f533-44c2-8cf3-08ca03a19a6e</t>
        </is>
      </c>
    </row>
    <row r="525" ht="45" customHeight="1">
      <c r="A525" s="12" t="inlineStr">
        <is>
          <t>Working Scientifically</t>
        </is>
      </c>
      <c r="B525" s="12" t="inlineStr">
        <is>
          <t>Scientific Vocabulary, Quantities, Units, Symbols &amp; Nomenclature</t>
        </is>
      </c>
      <c r="C525" s="13" t="inlineStr">
        <is>
          <t>SI Units: Kelvin (Temperature) [PH1.38]</t>
        </is>
      </c>
      <c r="D525" s="12" t="inlineStr">
        <is>
          <t>Identify the SI unit used to measure temperature.</t>
        </is>
      </c>
      <c r="E525" s="12" t="inlineStr">
        <is>
          <t>e39fc51b-ba12-4b01-b2ac-9d7e09aa81f4</t>
        </is>
      </c>
    </row>
    <row r="526" ht="45" customHeight="1">
      <c r="A526" s="12" t="inlineStr">
        <is>
          <t>Working Scientifically</t>
        </is>
      </c>
      <c r="B526" s="12" t="inlineStr">
        <is>
          <t>Scientific Vocabulary, Quantities, Units, Symbols &amp; Nomenclature</t>
        </is>
      </c>
      <c r="C526" s="13" t="inlineStr">
        <is>
          <t>SI Units: Mole (Amount of Substance) [WS04.05]</t>
        </is>
      </c>
      <c r="D526" s="12" t="inlineStr">
        <is>
          <t>Understanding the S.I. unit used to measure amount of substance.</t>
        </is>
      </c>
      <c r="E526" s="12" t="inlineStr">
        <is>
          <t>ed31722e-33ac-44c9-b34a-d08a56593dec</t>
        </is>
      </c>
    </row>
    <row r="527" ht="45" customHeight="1">
      <c r="A527" s="12" t="inlineStr">
        <is>
          <t>Working Scientifically</t>
        </is>
      </c>
      <c r="B527" s="12" t="inlineStr">
        <is>
          <t>Scientific Vocabulary, Quantities, Units, Symbols &amp; Nomenclature</t>
        </is>
      </c>
      <c r="C527" s="13" t="inlineStr">
        <is>
          <t>SI Units: Candela (Luminous Intensity) [WS04.06]</t>
        </is>
      </c>
      <c r="D527" s="12" t="inlineStr">
        <is>
          <t>Understanding the S.I. unit used to measure luminous intensity.</t>
        </is>
      </c>
      <c r="E527" s="12" t="inlineStr">
        <is>
          <t>c6f34382-337b-4a61-a97f-5ee85b3bd375</t>
        </is>
      </c>
    </row>
    <row r="528" ht="45" customHeight="1">
      <c r="A528" s="12" t="inlineStr">
        <is>
          <t>Working Scientifically</t>
        </is>
      </c>
      <c r="B528" s="12" t="inlineStr">
        <is>
          <t>Scientific Vocabulary, Quantities, Units, Symbols &amp; Nomenclature</t>
        </is>
      </c>
      <c r="C528" s="13" t="inlineStr">
        <is>
          <t>SI Units: Base Units [WS04.07]</t>
        </is>
      </c>
      <c r="D528" s="12" t="inlineStr">
        <is>
          <t>Understanding the base units at the heart of the International System of units.</t>
        </is>
      </c>
      <c r="E528" s="12" t="inlineStr">
        <is>
          <t>18c15c12-543c-4747-96d8-f5d31ee77783</t>
        </is>
      </c>
    </row>
    <row r="529" ht="45" customHeight="1">
      <c r="A529" s="12" t="inlineStr">
        <is>
          <t>Working Scientifically</t>
        </is>
      </c>
      <c r="B529" s="12" t="inlineStr">
        <is>
          <t>Scientific Vocabulary, Quantities, Units, Symbols &amp; Nomenclature</t>
        </is>
      </c>
      <c r="C529" s="13" t="inlineStr">
        <is>
          <t>SI Units: Derived Units [WS04.08]</t>
        </is>
      </c>
      <c r="D529" s="12" t="inlineStr">
        <is>
          <t>Understand that all units can be linked back and derived from the seven S.I. base units.</t>
        </is>
      </c>
      <c r="E529" s="12" t="inlineStr">
        <is>
          <t>75705c23-87b2-4956-87ea-dbebf447ac1f</t>
        </is>
      </c>
    </row>
    <row r="530" ht="45" customHeight="1">
      <c r="A530" s="12" t="inlineStr">
        <is>
          <t>Working Scientifically</t>
        </is>
      </c>
      <c r="B530" s="12" t="inlineStr">
        <is>
          <t>Scientific Vocabulary, Quantities, Units, Symbols &amp; Nomenclature</t>
        </is>
      </c>
      <c r="C530" s="13" t="inlineStr">
        <is>
          <t>SI Units: Prefixes [WS04.09]</t>
        </is>
      </c>
      <c r="D530" s="12" t="inlineStr">
        <is>
          <t>Introduction to prefixes and their use to determine sizes of units relating to subdivisions or multiples of base units.</t>
        </is>
      </c>
      <c r="E530" s="12" t="inlineStr">
        <is>
          <t>1b4923cb-38c7-44dc-b6ee-a8eb46980c0c</t>
        </is>
      </c>
    </row>
    <row r="531" ht="45" customHeight="1">
      <c r="A531" s="12" t="inlineStr">
        <is>
          <t>Working Scientifically</t>
        </is>
      </c>
      <c r="B531" s="12" t="inlineStr">
        <is>
          <t>Scientific Vocabulary, Quantities, Units, Symbols &amp; Nomenclature</t>
        </is>
      </c>
      <c r="C531" s="13" t="inlineStr">
        <is>
          <t>SI Units: Converting Units [WS04.10]</t>
        </is>
      </c>
      <c r="D531" s="12" t="inlineStr">
        <is>
          <t>Understanding how to convert between multiples and subdivisions of S.I. base units.</t>
        </is>
      </c>
      <c r="E531" s="12" t="inlineStr">
        <is>
          <t>abbd801d-713e-4bcd-bcc2-da044289599d</t>
        </is>
      </c>
    </row>
    <row r="532" ht="45" customHeight="1">
      <c r="A532" s="12" t="inlineStr">
        <is>
          <t>Working Scientifically</t>
        </is>
      </c>
      <c r="B532" s="12" t="inlineStr">
        <is>
          <t>Scientific Vocabulary, Quantities, Units, Symbols &amp; Nomenclature</t>
        </is>
      </c>
      <c r="C532" s="13" t="inlineStr">
        <is>
          <t>SI Units: Converting Derived Units [WS04.11]</t>
        </is>
      </c>
      <c r="D532" s="12" t="inlineStr">
        <is>
          <t>Understanding how to convert between multiples and subdivisions of derived units.</t>
        </is>
      </c>
      <c r="E532" s="12" t="inlineStr">
        <is>
          <t>916e6fcf-b5ff-4ce1-9981-a366ecc9227b</t>
        </is>
      </c>
    </row>
    <row r="533" ht="45" customHeight="1">
      <c r="A533" s="12" t="inlineStr">
        <is>
          <t>Working Scientifically</t>
        </is>
      </c>
      <c r="B533" s="12" t="inlineStr">
        <is>
          <t>Scientific Vocabulary, Quantities, Units, Symbols &amp; Nomenclature</t>
        </is>
      </c>
      <c r="C533" s="13" t="inlineStr">
        <is>
          <t>Orders of Magnitude [WS04.12]</t>
        </is>
      </c>
      <c r="D533" s="12" t="inlineStr">
        <is>
          <t>Understanding what orders of magnitude are and how they are represented.</t>
        </is>
      </c>
      <c r="E533" s="12" t="inlineStr">
        <is>
          <t>41eaf501-7077-471a-8239-056401dc947c</t>
        </is>
      </c>
    </row>
    <row r="534" ht="45" customHeight="1">
      <c r="A534" s="12" t="inlineStr">
        <is>
          <t>Working Scientifically</t>
        </is>
      </c>
      <c r="B534" s="12" t="inlineStr">
        <is>
          <t>Measuring Length</t>
        </is>
      </c>
      <c r="C534" s="13" t="inlineStr">
        <is>
          <t>Measuring Length: Using a Ruler [WS05.01]</t>
        </is>
      </c>
      <c r="D534" s="12" t="inlineStr">
        <is>
          <t>How to measure length using a ruler.</t>
        </is>
      </c>
      <c r="E534" s="12" t="inlineStr">
        <is>
          <t>db235909-d91c-4922-861c-e6455d0d4b1d</t>
        </is>
      </c>
    </row>
    <row r="535" ht="45" customHeight="1">
      <c r="A535" s="12" t="inlineStr">
        <is>
          <t>Working Scientifically</t>
        </is>
      </c>
      <c r="B535" s="12" t="inlineStr">
        <is>
          <t>Measuring Length</t>
        </is>
      </c>
      <c r="C535" s="13" t="inlineStr">
        <is>
          <t>Measuring Length: Using a Tape Measure [WS05.02]</t>
        </is>
      </c>
      <c r="D535" s="12" t="inlineStr">
        <is>
          <t>How to measure the length of objects using a tape measure.</t>
        </is>
      </c>
      <c r="E535" s="12" t="inlineStr">
        <is>
          <t>225b5168-b52d-413f-b48f-6940e109a860</t>
        </is>
      </c>
    </row>
    <row r="536" ht="45" customHeight="1">
      <c r="A536" s="12" t="inlineStr">
        <is>
          <t>Working Scientifically</t>
        </is>
      </c>
      <c r="B536" s="12" t="inlineStr">
        <is>
          <t>Measuring Length</t>
        </is>
      </c>
      <c r="C536" s="13" t="inlineStr">
        <is>
          <t>Measuring Length: Using a Trundle Wheel [WS05.03]</t>
        </is>
      </c>
      <c r="D536" s="12" t="inlineStr">
        <is>
          <t>How to measure length with a trundle wheel.</t>
        </is>
      </c>
      <c r="E536" s="12" t="inlineStr">
        <is>
          <t>9885d598-07b4-481a-9c0b-70106a63069c</t>
        </is>
      </c>
    </row>
    <row r="537" ht="45" customHeight="1">
      <c r="A537" s="12" t="inlineStr">
        <is>
          <t>Working Scientifically</t>
        </is>
      </c>
      <c r="B537" s="12" t="inlineStr">
        <is>
          <t>Measuring Area</t>
        </is>
      </c>
      <c r="C537" s="13" t="inlineStr">
        <is>
          <t>Measuring Area: Using Measurements [WS05.04]</t>
        </is>
      </c>
      <c r="D537" s="12" t="inlineStr">
        <is>
          <t>Measuring area using calculations from measurements taken from regular objects.</t>
        </is>
      </c>
      <c r="E537" s="12" t="inlineStr">
        <is>
          <t>238ef7bf-8127-49df-9940-867fb530c09a</t>
        </is>
      </c>
    </row>
    <row r="538" ht="45" customHeight="1">
      <c r="A538" s="12" t="inlineStr">
        <is>
          <t>Working Scientifically</t>
        </is>
      </c>
      <c r="B538" s="12" t="inlineStr">
        <is>
          <t>Measuring Mass</t>
        </is>
      </c>
      <c r="C538" s="13" t="inlineStr">
        <is>
          <t>Measuring Mass: Using a Mass Balance [WS05.05]</t>
        </is>
      </c>
      <c r="D538" s="12" t="inlineStr">
        <is>
          <t>How to measure mass using a mass balance.</t>
        </is>
      </c>
      <c r="E538" s="12" t="inlineStr">
        <is>
          <t>6d40494c-8219-4907-bd97-65e419e6ad6e</t>
        </is>
      </c>
    </row>
    <row r="539" ht="45" customHeight="1">
      <c r="A539" s="12" t="inlineStr">
        <is>
          <t>Working Scientifically</t>
        </is>
      </c>
      <c r="B539" s="12" t="inlineStr">
        <is>
          <t>Measuring Time</t>
        </is>
      </c>
      <c r="C539" s="13" t="inlineStr">
        <is>
          <t>Measuring Time [WS05.06]</t>
        </is>
      </c>
      <c r="D539" s="12" t="inlineStr">
        <is>
          <t xml:space="preserve">How to measure time. </t>
        </is>
      </c>
      <c r="E539" s="12" t="inlineStr">
        <is>
          <t>4507d67c-d15b-4ea4-941b-070653aef61b</t>
        </is>
      </c>
    </row>
    <row r="540" ht="45" customHeight="1">
      <c r="A540" s="12" t="inlineStr">
        <is>
          <t>Working Scientifically</t>
        </is>
      </c>
      <c r="B540" s="12" t="inlineStr">
        <is>
          <t>Measuring Temperature</t>
        </is>
      </c>
      <c r="C540" s="13" t="inlineStr">
        <is>
          <t>Measuring Temperature [WS05.07]</t>
        </is>
      </c>
      <c r="D540" s="12" t="inlineStr">
        <is>
          <t>Temperature and how it is measured using a thermometer.</t>
        </is>
      </c>
      <c r="E540" s="12" t="inlineStr">
        <is>
          <t>067e50b5-e61a-4d28-90c2-20411e194afe</t>
        </is>
      </c>
    </row>
    <row r="541" ht="45" customHeight="1">
      <c r="A541" s="12" t="inlineStr">
        <is>
          <t>Working Scientifically</t>
        </is>
      </c>
      <c r="B541" s="12" t="inlineStr">
        <is>
          <t>Measuring Volume</t>
        </is>
      </c>
      <c r="C541" s="13" t="inlineStr">
        <is>
          <t>Measuring Volume: Cylinders, Beakers &amp; Conical Flasks [WS05.08]</t>
        </is>
      </c>
      <c r="D541" s="12" t="inlineStr">
        <is>
          <t xml:space="preserve">How to measure volumes of liquid using the most appropriate equipment. </t>
        </is>
      </c>
      <c r="E541" s="12" t="inlineStr">
        <is>
          <t>3a5761f3-4ccc-462e-95a8-2a208b9bf9b0</t>
        </is>
      </c>
    </row>
    <row r="542" ht="45" customHeight="1">
      <c r="A542" s="12" t="inlineStr">
        <is>
          <t>Working Scientifically</t>
        </is>
      </c>
      <c r="B542" s="12" t="inlineStr">
        <is>
          <t>Measuring Volume</t>
        </is>
      </c>
      <c r="C542" s="13" t="inlineStr">
        <is>
          <t>Measuring Volume: Pipettes &amp; Burette [WS05.09]</t>
        </is>
      </c>
      <c r="D542" s="12" t="inlineStr">
        <is>
          <t>How to measure small volumes of liquid using the most appropriate equipment.</t>
        </is>
      </c>
      <c r="E542" s="12" t="inlineStr">
        <is>
          <t>87b696f8-0ce6-4703-8249-e27ce06bb42c</t>
        </is>
      </c>
    </row>
    <row r="543" ht="45" customHeight="1">
      <c r="A543" s="12" t="inlineStr">
        <is>
          <t>Working Scientifically</t>
        </is>
      </c>
      <c r="B543" s="12" t="inlineStr">
        <is>
          <t>Measuring Volume</t>
        </is>
      </c>
      <c r="C543" s="13" t="inlineStr">
        <is>
          <t>Measuring Volume: Gas Cylinder &amp; Displacement Technique [WS05.10]</t>
        </is>
      </c>
      <c r="D543" s="12" t="inlineStr">
        <is>
          <t xml:space="preserve">How to measure the volume of gas produced during an experiment. </t>
        </is>
      </c>
      <c r="E543" s="12" t="inlineStr">
        <is>
          <t>67a5a2ee-3a4d-419b-ac09-244fd3964e00</t>
        </is>
      </c>
    </row>
    <row r="544" ht="45" customHeight="1">
      <c r="A544" s="12" t="inlineStr">
        <is>
          <t>Working Scientifically</t>
        </is>
      </c>
      <c r="B544" s="12" t="inlineStr">
        <is>
          <t>Measuring Volume</t>
        </is>
      </c>
      <c r="C544" s="13" t="inlineStr">
        <is>
          <t>Measuring Volume: Solids [WS05.11]</t>
        </is>
      </c>
      <c r="D544" s="12" t="inlineStr">
        <is>
          <t xml:space="preserve">How to measure the volume of regular-shaped and irregular-shaped solids. </t>
        </is>
      </c>
      <c r="E544" s="12" t="inlineStr">
        <is>
          <t>462561a6-04b4-4aa0-b5a2-7a36528c368a</t>
        </is>
      </c>
    </row>
    <row r="545" ht="45" customHeight="1">
      <c r="A545" s="12" t="inlineStr">
        <is>
          <t>Working Scientifically</t>
        </is>
      </c>
      <c r="B545" s="12" t="inlineStr">
        <is>
          <t>Resolution of Apparatus</t>
        </is>
      </c>
      <c r="C545" s="13" t="inlineStr">
        <is>
          <t>Resolution of Apparatus [WS05.12]</t>
        </is>
      </c>
      <c r="D545" s="12" t="inlineStr">
        <is>
          <t xml:space="preserve">Explanation of the term 'resolution' and how to identify it for different scientific apparatus. 
</t>
        </is>
      </c>
      <c r="E545" s="12" t="inlineStr">
        <is>
          <t>a81fa129-4f97-468b-a40e-90157506145e</t>
        </is>
      </c>
    </row>
    <row r="546" ht="45" customHeight="1">
      <c r="A546" s="12" t="inlineStr">
        <is>
          <t>Working Scientifically</t>
        </is>
      </c>
      <c r="B546" s="12" t="inlineStr">
        <is>
          <t>Using a Bunsen Burner</t>
        </is>
      </c>
      <c r="C546" s="13" t="inlineStr">
        <is>
          <t>Using a Bunsen Burner [WS05.13]</t>
        </is>
      </c>
      <c r="D546" s="12" t="inlineStr">
        <is>
          <t>Details on the development of the Bunsen burner, why it is so useful and how to use it safely.</t>
        </is>
      </c>
      <c r="E546" s="12" t="inlineStr">
        <is>
          <t>76ca17c5-0fdd-4d6c-b6d2-92913e4ec01e</t>
        </is>
      </c>
    </row>
    <row r="547" ht="45" customHeight="1">
      <c r="A547" s="12" t="inlineStr">
        <is>
          <t>Working Scientifically</t>
        </is>
      </c>
      <c r="B547" s="12" t="inlineStr">
        <is>
          <t>Methods of Heating</t>
        </is>
      </c>
      <c r="C547" s="13" t="inlineStr">
        <is>
          <t>Methods of Heating [WS05.14]</t>
        </is>
      </c>
      <c r="D547" s="12" t="inlineStr">
        <is>
          <t>A look at the advantages and disadvantages of different methods of heating.</t>
        </is>
      </c>
      <c r="E547" s="12" t="inlineStr">
        <is>
          <t>12d8e14e-91d4-4bd2-94d4-07e01a35d1ab</t>
        </is>
      </c>
    </row>
    <row r="548" ht="45" customHeight="1">
      <c r="A548" s="12" t="inlineStr">
        <is>
          <t>Working Scientifically</t>
        </is>
      </c>
      <c r="B548" s="12" t="inlineStr">
        <is>
          <t>Indicators</t>
        </is>
      </c>
      <c r="C548" s="13" t="inlineStr">
        <is>
          <t>Indicators: Universal indicator [CH4.026]</t>
        </is>
      </c>
      <c r="D548" s="12" t="inlineStr">
        <is>
          <t xml:space="preserve">Describe how universal indicator can be used to estimate the pH of a solution. </t>
        </is>
      </c>
      <c r="E548" s="12" t="inlineStr">
        <is>
          <t>81503490-528b-4154-b907-92f1b837105f</t>
        </is>
      </c>
    </row>
    <row r="549" ht="45" customHeight="1">
      <c r="A549" s="12" t="inlineStr">
        <is>
          <t>Working Scientifically</t>
        </is>
      </c>
      <c r="B549" s="12" t="inlineStr">
        <is>
          <t>Indicators</t>
        </is>
      </c>
      <c r="C549" s="13" t="inlineStr">
        <is>
          <t>Indicators: Litmus [CH4.030]</t>
        </is>
      </c>
      <c r="D549" s="12" t="inlineStr">
        <is>
          <t xml:space="preserve">Describe how litmus can be used to indicate the pH of a solution. </t>
        </is>
      </c>
      <c r="E549" s="12" t="inlineStr">
        <is>
          <t>36fa0c38-52a4-4626-adf9-17dd1feafba3</t>
        </is>
      </c>
    </row>
    <row r="550" ht="45" customHeight="1">
      <c r="A550" s="12" t="inlineStr">
        <is>
          <t>Working Scientifically</t>
        </is>
      </c>
      <c r="B550" s="12" t="inlineStr">
        <is>
          <t>pH Meters</t>
        </is>
      </c>
      <c r="C550" s="13" t="inlineStr">
        <is>
          <t>pH Meters [CH4.033]</t>
        </is>
      </c>
      <c r="D550" s="12" t="inlineStr">
        <is>
          <t>Describe how a pH meter can be used to accurately measure the pH of a solution.</t>
        </is>
      </c>
      <c r="E550" s="12" t="inlineStr">
        <is>
          <t>458db4e7-6591-446b-93f8-ce9b5745ac06</t>
        </is>
      </c>
    </row>
    <row r="551" ht="45" customHeight="1">
      <c r="A551" s="12" t="inlineStr">
        <is>
          <t>Working Scientifically</t>
        </is>
      </c>
      <c r="B551" s="12" t="inlineStr">
        <is>
          <t>Safe &amp; Ethical Use of Living Organisms</t>
        </is>
      </c>
      <c r="C551" s="13" t="inlineStr">
        <is>
          <t>Safe &amp; Ethical Use of Living Organisms [WS05.15]</t>
        </is>
      </c>
      <c r="D551" s="12" t="inlineStr">
        <is>
          <t>Explain how to safely and ethically use living organisms to conduct scientific investigations.</t>
        </is>
      </c>
      <c r="E551" s="12" t="inlineStr">
        <is>
          <t>0a7d55d5-1067-4e25-967c-57b43ec2221b</t>
        </is>
      </c>
    </row>
    <row r="552" ht="45" customHeight="1">
      <c r="A552" s="12" t="inlineStr">
        <is>
          <t>Maths Skills</t>
        </is>
      </c>
      <c r="B552" s="12" t="inlineStr">
        <is>
          <t>Area</t>
        </is>
      </c>
      <c r="C552" s="13" t="inlineStr">
        <is>
          <t>Area of Squares, Rectangles and Parallelograms [MF31.03]</t>
        </is>
      </c>
      <c r="D552" s="12" t="inlineStr">
        <is>
          <t>This nugget has learning material and questions covering the topic of the Area of Squares, Rectangles and Parallelograms.</t>
        </is>
      </c>
      <c r="E552" s="12" t="inlineStr">
        <is>
          <t>b730043c-6004-43d2-b60d-00ae3e7e70bf</t>
        </is>
      </c>
    </row>
    <row r="553" ht="45" customHeight="1">
      <c r="A553" s="12" t="inlineStr">
        <is>
          <t>Maths Skills</t>
        </is>
      </c>
      <c r="B553" s="12" t="inlineStr">
        <is>
          <t>Area</t>
        </is>
      </c>
      <c r="C553" s="13" t="inlineStr">
        <is>
          <t>Area of Triangles [MF31.05]</t>
        </is>
      </c>
      <c r="D553" s="12" t="inlineStr">
        <is>
          <t>This nugget has learning material and questions covering the topic of the Area of Triangles.</t>
        </is>
      </c>
      <c r="E553" s="12" t="inlineStr">
        <is>
          <t>6a1e573c-8343-4d84-88b7-da829a119cd9</t>
        </is>
      </c>
    </row>
    <row r="554" ht="45" customHeight="1">
      <c r="A554" s="12" t="inlineStr">
        <is>
          <t>Maths Skills</t>
        </is>
      </c>
      <c r="B554" s="12" t="inlineStr">
        <is>
          <t>Area</t>
        </is>
      </c>
      <c r="C554" s="13" t="inlineStr">
        <is>
          <t>Surface Area of Cuboids [MF35.01]</t>
        </is>
      </c>
      <c r="D554" s="12" t="inlineStr">
        <is>
          <t>This nugget has learning material and questions covering the topic of the Surface Area of Cuboids.</t>
        </is>
      </c>
      <c r="E554" s="12" t="inlineStr">
        <is>
          <t>a59e44c2-9829-48bc-98d9-32b9ff49968e</t>
        </is>
      </c>
    </row>
    <row r="555" ht="45" customHeight="1">
      <c r="A555" s="12" t="inlineStr">
        <is>
          <t>Maths Skills</t>
        </is>
      </c>
      <c r="B555" s="12" t="inlineStr">
        <is>
          <t>Area</t>
        </is>
      </c>
      <c r="C555" s="13" t="inlineStr">
        <is>
          <t>Area of a Circle: From Radius [MF32.07]</t>
        </is>
      </c>
      <c r="D555" s="12" t="inlineStr">
        <is>
          <t>This nugget has learning material and questions covering the topic of Area of a Circle: From Radius.</t>
        </is>
      </c>
      <c r="E555" s="12" t="inlineStr">
        <is>
          <t>f686e547-81a7-4793-ba81-d14c3ae963dc</t>
        </is>
      </c>
    </row>
    <row r="556" ht="45" customHeight="1">
      <c r="A556" s="12" t="inlineStr">
        <is>
          <t>Maths Skills</t>
        </is>
      </c>
      <c r="B556" s="12" t="inlineStr">
        <is>
          <t>Algebraic Terminology</t>
        </is>
      </c>
      <c r="C556" s="13" t="inlineStr">
        <is>
          <t>Algebraic Terminology [MF17.03]</t>
        </is>
      </c>
      <c r="D556" s="12" t="inlineStr">
        <is>
          <t>This nugget has learning material and questions covering the topic of Algebraic Terminology.</t>
        </is>
      </c>
      <c r="E556" s="12" t="inlineStr">
        <is>
          <t>f2256c8a-79d1-45ee-9077-66d68555cc6a</t>
        </is>
      </c>
    </row>
    <row r="557" ht="45" customHeight="1">
      <c r="A557" s="12" t="inlineStr">
        <is>
          <t>Maths Skills</t>
        </is>
      </c>
      <c r="B557" s="12" t="inlineStr">
        <is>
          <t>Averages</t>
        </is>
      </c>
      <c r="C557" s="13" t="inlineStr">
        <is>
          <t>Mean from Frequency Table [MF49.12]</t>
        </is>
      </c>
      <c r="D557" s="12" t="inlineStr">
        <is>
          <t>This nugget has learning material and questions covering the topic of Mean from Frequency Table.</t>
        </is>
      </c>
      <c r="E557" s="12" t="inlineStr">
        <is>
          <t>1949a57b-3256-4109-b00c-880acd7c69c7</t>
        </is>
      </c>
    </row>
    <row r="558" ht="45" customHeight="1">
      <c r="A558" s="12" t="inlineStr">
        <is>
          <t>Maths Skills</t>
        </is>
      </c>
      <c r="B558" s="12" t="inlineStr">
        <is>
          <t>Averages</t>
        </is>
      </c>
      <c r="C558" s="13" t="inlineStr">
        <is>
          <t>Finding the Mean [PM9.12]</t>
        </is>
      </c>
      <c r="D558" s="12" t="inlineStr">
        <is>
          <t>This nugget has learning material and questions covering the topic of finding the mean.</t>
        </is>
      </c>
      <c r="E558" s="12" t="inlineStr">
        <is>
          <t>aa82af73-932c-4c5b-bc4f-82d7af7e669a</t>
        </is>
      </c>
    </row>
    <row r="559" ht="45" customHeight="1">
      <c r="A559" s="12" t="inlineStr">
        <is>
          <t>Maths Skills</t>
        </is>
      </c>
      <c r="B559" s="12" t="inlineStr">
        <is>
          <t>Averages</t>
        </is>
      </c>
      <c r="C559" s="13" t="inlineStr">
        <is>
          <t>Mean 1: Positive Integers [MF49.03]</t>
        </is>
      </c>
      <c r="D559" s="12" t="inlineStr">
        <is>
          <t>This nugget has learning material and questions covering the topic of Mean 1.</t>
        </is>
      </c>
      <c r="E559" s="12" t="inlineStr">
        <is>
          <t>407bfa05-f281-4ede-ba95-edecac8d9825</t>
        </is>
      </c>
    </row>
    <row r="560" ht="45" customHeight="1">
      <c r="A560" s="12" t="inlineStr">
        <is>
          <t>Maths Skills</t>
        </is>
      </c>
      <c r="B560" s="12" t="inlineStr">
        <is>
          <t>Bar Charts</t>
        </is>
      </c>
      <c r="C560" s="13" t="inlineStr">
        <is>
          <t>Bar Charts [MF50.04]</t>
        </is>
      </c>
      <c r="D560" s="12" t="inlineStr">
        <is>
          <t>This nugget has learning material and questions covering the topic of Bar Charts.</t>
        </is>
      </c>
      <c r="E560" s="12" t="inlineStr">
        <is>
          <t>b6c397fc-5a9f-4025-bf48-63a780bce147</t>
        </is>
      </c>
    </row>
    <row r="561" ht="45" customHeight="1">
      <c r="A561" s="12" t="inlineStr">
        <is>
          <t>Maths Skills</t>
        </is>
      </c>
      <c r="B561" s="12" t="inlineStr">
        <is>
          <t>Bar Charts</t>
        </is>
      </c>
      <c r="C561" s="13" t="inlineStr">
        <is>
          <t>Multiple and Composite Bar Charts [MF50.05]</t>
        </is>
      </c>
      <c r="D561" s="12" t="inlineStr">
        <is>
          <t>This nugget has learning material and questions covering the topic of Multiple and Composite Bar Charts.</t>
        </is>
      </c>
      <c r="E561" s="12" t="inlineStr">
        <is>
          <t>65696649-a9bd-49df-a175-324ae53918a4</t>
        </is>
      </c>
    </row>
    <row r="562" ht="45" customHeight="1">
      <c r="A562" s="12" t="inlineStr">
        <is>
          <t>Maths Skills</t>
        </is>
      </c>
      <c r="B562" s="12" t="inlineStr">
        <is>
          <t>Estimation</t>
        </is>
      </c>
      <c r="C562" s="13" t="inlineStr">
        <is>
          <t>Estimating with Metric Units [MF36.03]</t>
        </is>
      </c>
      <c r="D562" s="12" t="inlineStr">
        <is>
          <t>This nugget has learning material and questions covering the topic of Estimating with Metric Units.</t>
        </is>
      </c>
      <c r="E562" s="12" t="inlineStr">
        <is>
          <t>d9565956-ae55-49b8-aa37-3e7c9e2f2e67</t>
        </is>
      </c>
    </row>
    <row r="563" ht="45" customHeight="1">
      <c r="A563" s="12" t="inlineStr">
        <is>
          <t>Maths Skills</t>
        </is>
      </c>
      <c r="B563" s="12" t="inlineStr">
        <is>
          <t>Estimation</t>
        </is>
      </c>
      <c r="C563" s="13" t="inlineStr">
        <is>
          <t>Estimating Area [MF31.02]</t>
        </is>
      </c>
      <c r="D563" s="12" t="inlineStr">
        <is>
          <t>This nugget has learning material and questions covering the topic of Estimating Area.</t>
        </is>
      </c>
      <c r="E563" s="12" t="inlineStr">
        <is>
          <t>27dd2dc1-b2fa-4717-b535-508070f8ea1b</t>
        </is>
      </c>
    </row>
    <row r="564" ht="45" customHeight="1">
      <c r="A564" s="12" t="inlineStr">
        <is>
          <t>Maths Skills</t>
        </is>
      </c>
      <c r="B564" s="12" t="inlineStr">
        <is>
          <t>Fractions</t>
        </is>
      </c>
      <c r="C564" s="13" t="inlineStr">
        <is>
          <t>Converting Fractions into Ratios [MF15.12]</t>
        </is>
      </c>
      <c r="D564" s="12" t="inlineStr">
        <is>
          <t>This nugget has learning material and questions covering the topic of converting fractions into ratios.</t>
        </is>
      </c>
      <c r="E564" s="12" t="inlineStr">
        <is>
          <t>3dd802c2-6e1b-436d-bfc1-fea0371a3e24</t>
        </is>
      </c>
    </row>
    <row r="565" ht="45" customHeight="1">
      <c r="A565" s="12" t="inlineStr">
        <is>
          <t>Maths Skills</t>
        </is>
      </c>
      <c r="B565" s="12" t="inlineStr">
        <is>
          <t>Fractions</t>
        </is>
      </c>
      <c r="C565" s="13" t="inlineStr">
        <is>
          <t>Simplifying Fractions [MF4.04]</t>
        </is>
      </c>
      <c r="D565" s="12" t="inlineStr">
        <is>
          <t>This nugget has learning material and questions covering the topic of Simplifying fractions.</t>
        </is>
      </c>
      <c r="E565" s="12" t="inlineStr">
        <is>
          <t>2dde069a-2dc1-48b7-a701-eb344f172521</t>
        </is>
      </c>
    </row>
    <row r="566" ht="45" customHeight="1">
      <c r="A566" s="12" t="inlineStr">
        <is>
          <t>Maths Skills</t>
        </is>
      </c>
      <c r="B566" s="12" t="inlineStr">
        <is>
          <t>Gradient</t>
        </is>
      </c>
      <c r="C566" s="13" t="inlineStr">
        <is>
          <t>Finding the Gradient of a Line Segment: Using the Graph [MF23.08]</t>
        </is>
      </c>
      <c r="D566" s="12" t="inlineStr">
        <is>
          <t>This nugget has learning material and questions covering the topic of Finding the Gradient of a Line Segment: Using the Graph.</t>
        </is>
      </c>
      <c r="E566" s="12" t="inlineStr">
        <is>
          <t>b539239e-ac53-4d0a-b6a0-0514dc5aa5b2</t>
        </is>
      </c>
    </row>
    <row r="567" ht="45" customHeight="1">
      <c r="A567" s="12" t="inlineStr">
        <is>
          <t>Maths Skills</t>
        </is>
      </c>
      <c r="B567" s="12" t="inlineStr">
        <is>
          <t>Gradient</t>
        </is>
      </c>
      <c r="C567" s="13" t="inlineStr">
        <is>
          <t>Estimating Gradients [MH24.16]</t>
        </is>
      </c>
      <c r="D567" s="12" t="inlineStr">
        <is>
          <t>This nugget has learning material and questions covering the topic of Estimating Gradients.</t>
        </is>
      </c>
      <c r="E567" s="12" t="inlineStr">
        <is>
          <t>9ab3d7fd-2af0-497d-84d6-5fe309340a61</t>
        </is>
      </c>
    </row>
    <row r="568" ht="45" customHeight="1">
      <c r="A568" s="12" t="inlineStr">
        <is>
          <t>Maths Skills</t>
        </is>
      </c>
      <c r="B568" s="12" t="inlineStr">
        <is>
          <t>Histograms</t>
        </is>
      </c>
      <c r="C568" s="13" t="inlineStr">
        <is>
          <t>Histograms 1: Choosing Axes [MH61.03]</t>
        </is>
      </c>
      <c r="D568" s="12" t="inlineStr">
        <is>
          <t>This nugget has learning material and questions covering the topic of Histograms 1.</t>
        </is>
      </c>
      <c r="E568" s="12" t="inlineStr">
        <is>
          <t>1336ee15-6aec-4113-ad1b-43ab508f23a8</t>
        </is>
      </c>
    </row>
    <row r="569" ht="45" customHeight="1">
      <c r="A569" s="12" t="inlineStr">
        <is>
          <t>Maths Skills</t>
        </is>
      </c>
      <c r="B569" s="12" t="inlineStr">
        <is>
          <t>Interpreting Graphs</t>
        </is>
      </c>
      <c r="C569" s="13" t="inlineStr">
        <is>
          <t>Real Life Graphs: Interpreting [MF24.12]</t>
        </is>
      </c>
      <c r="D569" s="12" t="inlineStr">
        <is>
          <t>This nugget has learning material and questions covering the topic of Real Life Graphs: Interpreting .</t>
        </is>
      </c>
      <c r="E569" s="12" t="inlineStr">
        <is>
          <t>b8d70c65-8d84-47ff-a725-2f88848122dd</t>
        </is>
      </c>
    </row>
    <row r="570" ht="45" customHeight="1">
      <c r="A570" s="12" t="inlineStr">
        <is>
          <t>Maths Skills</t>
        </is>
      </c>
      <c r="B570" s="12" t="inlineStr">
        <is>
          <t>Outliers</t>
        </is>
      </c>
      <c r="C570" s="13" t="inlineStr">
        <is>
          <t>Scatter Graphs: Outliers [MF50.15]</t>
        </is>
      </c>
      <c r="D570" s="12" t="inlineStr">
        <is>
          <t>This nugget covers identifying outliers and the possible causes of an outlier on a scatter graph. It also covers what the effect of including an outlier has on the interpretation of correlation and drawing the line of best fit.</t>
        </is>
      </c>
      <c r="E570" s="12" t="inlineStr">
        <is>
          <t>0241e7a7-b962-4ac9-ac61-cd5906fcafa1</t>
        </is>
      </c>
    </row>
    <row r="571" ht="45" customHeight="1">
      <c r="A571" s="12" t="inlineStr">
        <is>
          <t>Maths Skills</t>
        </is>
      </c>
      <c r="B571" s="12" t="inlineStr">
        <is>
          <t>Percentage Change</t>
        </is>
      </c>
      <c r="C571" s="13" t="inlineStr">
        <is>
          <t>Percentage Increase and Decrease (Calculator) [MF11.03]</t>
        </is>
      </c>
      <c r="D571" s="12" t="inlineStr">
        <is>
          <t>This nugget has learning material and questions covering the topic of Percentages Increase and Decrease (Calculator).</t>
        </is>
      </c>
      <c r="E571" s="12" t="inlineStr">
        <is>
          <t>688127a4-38fd-4e76-87da-dfe67c9d18ed</t>
        </is>
      </c>
    </row>
    <row r="572" ht="45" customHeight="1">
      <c r="A572" s="12" t="inlineStr">
        <is>
          <t>Maths Skills</t>
        </is>
      </c>
      <c r="B572" s="12" t="inlineStr">
        <is>
          <t>Plans &amp; Elevations</t>
        </is>
      </c>
      <c r="C572" s="13" t="inlineStr">
        <is>
          <t>Plans and Elevations [MF33.04]</t>
        </is>
      </c>
      <c r="D572" s="12" t="inlineStr">
        <is>
          <t>This nugget has learning material and questions covering the topic of Plans and Elevations.</t>
        </is>
      </c>
      <c r="E572" s="12" t="inlineStr">
        <is>
          <t>17072aa4-4633-4dce-9593-2df94b580170</t>
        </is>
      </c>
    </row>
    <row r="573" ht="45" customHeight="1">
      <c r="A573" s="12" t="inlineStr">
        <is>
          <t>Maths Skills</t>
        </is>
      </c>
      <c r="B573" s="12" t="inlineStr">
        <is>
          <t>Plotting Graphs</t>
        </is>
      </c>
      <c r="C573" s="13" t="inlineStr">
        <is>
          <t>Plotting Straight Line Graphs: 4 Quadrants [MF23.07]</t>
        </is>
      </c>
      <c r="D573" s="12" t="inlineStr">
        <is>
          <t>This nugget has learning material and questions covering the topic of Plotting Straight Line Graphs: 4 Quadrants.</t>
        </is>
      </c>
      <c r="E573" s="12" t="inlineStr">
        <is>
          <t>0cde5f87-63db-44d9-9a80-8392640961da</t>
        </is>
      </c>
    </row>
    <row r="574" ht="45" customHeight="1">
      <c r="A574" s="12" t="inlineStr">
        <is>
          <t>Maths Skills</t>
        </is>
      </c>
      <c r="B574" s="12" t="inlineStr">
        <is>
          <t>Probability</t>
        </is>
      </c>
      <c r="C574" s="13" t="inlineStr">
        <is>
          <t>Calculating Probability [MF46.03]</t>
        </is>
      </c>
      <c r="D574" s="12" t="inlineStr">
        <is>
          <t>This nugget has learning material and questions covering the topic of Calculating Probability.</t>
        </is>
      </c>
      <c r="E574" s="12" t="inlineStr">
        <is>
          <t>481c0879-9d89-4966-b79c-a70e8f602e5e</t>
        </is>
      </c>
    </row>
    <row r="575" ht="45" customHeight="1">
      <c r="A575" s="12" t="inlineStr">
        <is>
          <t>Maths Skills</t>
        </is>
      </c>
      <c r="B575" s="12" t="inlineStr">
        <is>
          <t>Proportion</t>
        </is>
      </c>
      <c r="C575" s="13" t="inlineStr">
        <is>
          <t>Direct Proportion 1: Conversions [MF16.05]</t>
        </is>
      </c>
      <c r="D575" s="12" t="inlineStr">
        <is>
          <t>This nugget has learning material and questions covering the topic of Direct Proportion 1.</t>
        </is>
      </c>
      <c r="E575" s="12" t="inlineStr">
        <is>
          <t>5d2a4e1e-b9c6-4347-ae98-5df436cc17fe</t>
        </is>
      </c>
    </row>
    <row r="576" ht="45" customHeight="1">
      <c r="A576" s="12" t="inlineStr">
        <is>
          <t>Maths Skills</t>
        </is>
      </c>
      <c r="B576" s="12" t="inlineStr">
        <is>
          <t>Proportion</t>
        </is>
      </c>
      <c r="C576" s="13" t="inlineStr">
        <is>
          <t>Proportions on a Graph [MF16.09]</t>
        </is>
      </c>
      <c r="D576" s="12" t="inlineStr">
        <is>
          <t>This nugget has learning material and questions covering the topic of Proportions on a Graph.</t>
        </is>
      </c>
      <c r="E576" s="12" t="inlineStr">
        <is>
          <t>8a9953b5-e03e-4963-9121-7a83966bfd77</t>
        </is>
      </c>
    </row>
    <row r="577" ht="45" customHeight="1">
      <c r="A577" s="12" t="inlineStr">
        <is>
          <t>Maths Skills</t>
        </is>
      </c>
      <c r="B577" s="12" t="inlineStr">
        <is>
          <t>Ratios</t>
        </is>
      </c>
      <c r="C577" s="13" t="inlineStr">
        <is>
          <t>Simplifying Ratios with Units [MF15.06]</t>
        </is>
      </c>
      <c r="D577" s="12" t="inlineStr">
        <is>
          <t>This nugget has learning material and questions covering the topic of Simplifying Ratios with Units.</t>
        </is>
      </c>
      <c r="E577" s="12" t="inlineStr">
        <is>
          <t>dcb4b144-8764-4bd4-9c5d-18ffd70451ab</t>
        </is>
      </c>
    </row>
    <row r="578" ht="45" customHeight="1">
      <c r="A578" s="12" t="inlineStr">
        <is>
          <t>Maths Skills</t>
        </is>
      </c>
      <c r="B578" s="12" t="inlineStr">
        <is>
          <t>Ratios</t>
        </is>
      </c>
      <c r="C578" s="13" t="inlineStr">
        <is>
          <t>Introduction to Ratio [MF15.01]</t>
        </is>
      </c>
      <c r="D578" s="12" t="inlineStr">
        <is>
          <t>This nugget has learning material and questions covering the topic of an Introduction to Ratio.</t>
        </is>
      </c>
      <c r="E578" s="12" t="inlineStr">
        <is>
          <t>a54c1392-c308-43a2-82d3-c0494a6c9436</t>
        </is>
      </c>
    </row>
    <row r="579" ht="45" customHeight="1">
      <c r="A579" s="12" t="inlineStr">
        <is>
          <t>Maths Skills</t>
        </is>
      </c>
      <c r="B579" s="12" t="inlineStr">
        <is>
          <t>Ratios</t>
        </is>
      </c>
      <c r="C579" s="13" t="inlineStr">
        <is>
          <t>Simplifying Ratios [MF15.02]</t>
        </is>
      </c>
      <c r="D579" s="12" t="inlineStr">
        <is>
          <t>This nugget has learning material and questions covering the topic of Simplifying Ratios.</t>
        </is>
      </c>
      <c r="E579" s="12" t="inlineStr">
        <is>
          <t>39f4ac58-dba5-4ae1-b9a3-6a89c10f42f5</t>
        </is>
      </c>
    </row>
    <row r="580" ht="45" customHeight="1">
      <c r="A580" s="12" t="inlineStr">
        <is>
          <t>Maths Skills</t>
        </is>
      </c>
      <c r="B580" s="12" t="inlineStr">
        <is>
          <t>Ratios</t>
        </is>
      </c>
      <c r="C580" s="13" t="inlineStr">
        <is>
          <t>Converting Ratios into Fractions [MF15.11]</t>
        </is>
      </c>
      <c r="D580" s="12" t="inlineStr">
        <is>
          <t>This nugget has learning material and questions covering the topic of Converting Ratios into Fractions.</t>
        </is>
      </c>
      <c r="E580" s="12" t="inlineStr">
        <is>
          <t>907919ea-8fac-44c8-bcd9-456608e7040c</t>
        </is>
      </c>
    </row>
    <row r="581" ht="45" customHeight="1">
      <c r="A581" s="12" t="inlineStr">
        <is>
          <t>Maths Skills</t>
        </is>
      </c>
      <c r="B581" s="12" t="inlineStr">
        <is>
          <t>Rearranging Formulae</t>
        </is>
      </c>
      <c r="C581" s="13" t="inlineStr">
        <is>
          <t>Rearranging Formulae: Two Step [MF21.06]</t>
        </is>
      </c>
      <c r="D581" s="12" t="inlineStr">
        <is>
          <t>This nugget has learning material and questions covering the topic of Rearranging Formulae: Two Step.</t>
        </is>
      </c>
      <c r="E581" s="12" t="inlineStr">
        <is>
          <t>e7d4a305-dc53-4073-ae97-db2a79dd9710</t>
        </is>
      </c>
    </row>
    <row r="582" ht="45" customHeight="1">
      <c r="A582" s="12" t="inlineStr">
        <is>
          <t>Maths Skills</t>
        </is>
      </c>
      <c r="B582" s="12" t="inlineStr">
        <is>
          <t>Rearranging Formulae</t>
        </is>
      </c>
      <c r="C582" s="13" t="inlineStr">
        <is>
          <t>Rearranging y = mx + c [MF23.15]</t>
        </is>
      </c>
      <c r="D582" s="12" t="inlineStr">
        <is>
          <t>This nugget has learning material and questions covering the topic of Rearranging y=mx+c.</t>
        </is>
      </c>
      <c r="E582" s="12" t="inlineStr">
        <is>
          <t>de7fcddf-9fd6-446f-bf34-321897f668bf</t>
        </is>
      </c>
    </row>
    <row r="583" ht="45" customHeight="1">
      <c r="A583" s="12" t="inlineStr">
        <is>
          <t>Maths Skills</t>
        </is>
      </c>
      <c r="B583" s="12" t="inlineStr">
        <is>
          <t>Scales</t>
        </is>
      </c>
      <c r="C583" s="13" t="inlineStr">
        <is>
          <t>Scales: Continuous Data [MF50.19]</t>
        </is>
      </c>
      <c r="D583" s="12" t="inlineStr">
        <is>
          <t>This nugget has learning material and questions covering the topic of selecting appropriate scales for graphing continuous data.</t>
        </is>
      </c>
      <c r="E583" s="12" t="inlineStr">
        <is>
          <t>3486b636-e197-4848-9de4-b4a7b2632fe6</t>
        </is>
      </c>
    </row>
    <row r="584" ht="45" customHeight="1">
      <c r="A584" s="12" t="inlineStr">
        <is>
          <t>Maths Skills</t>
        </is>
      </c>
      <c r="B584" s="12" t="inlineStr">
        <is>
          <t>Solving Equations</t>
        </is>
      </c>
      <c r="C584" s="13" t="inlineStr">
        <is>
          <t>Solving Equations: One Step (+ – × ÷) [MF19.04]</t>
        </is>
      </c>
      <c r="D584" s="12" t="inlineStr">
        <is>
          <t>This nugget has learning material and questions covering the topic of Solving One Step Equations: mixed.</t>
        </is>
      </c>
      <c r="E584" s="12" t="inlineStr">
        <is>
          <t>814b0108-5ba5-4351-a6d8-f3b43ec5679a</t>
        </is>
      </c>
    </row>
    <row r="585" ht="45" customHeight="1">
      <c r="A585" s="12" t="inlineStr">
        <is>
          <t>Maths Skills</t>
        </is>
      </c>
      <c r="B585" s="12" t="inlineStr">
        <is>
          <t>Standard Form</t>
        </is>
      </c>
      <c r="C585" s="13" t="inlineStr">
        <is>
          <t>Ordinary to Standard Form [MF14.04]</t>
        </is>
      </c>
      <c r="D585" s="12" t="inlineStr">
        <is>
          <t>This nugget has learning material and questions covering the topic of Ordinary to Standard Form.</t>
        </is>
      </c>
      <c r="E585" s="12" t="inlineStr">
        <is>
          <t>921c0f8f-eb17-48cd-aa10-f85cf25d42f7</t>
        </is>
      </c>
    </row>
    <row r="586" ht="45" customHeight="1">
      <c r="A586" s="12" t="inlineStr">
        <is>
          <t>Maths Skills</t>
        </is>
      </c>
      <c r="B586" s="12" t="inlineStr">
        <is>
          <t>Standard Form</t>
        </is>
      </c>
      <c r="C586" s="13" t="inlineStr">
        <is>
          <t>Standard Form to Ordinary [MF14.03]</t>
        </is>
      </c>
      <c r="D586" s="12" t="inlineStr">
        <is>
          <t>This nugget has learning material and questions covering the topic of Standard Form to Ordinary.</t>
        </is>
      </c>
      <c r="E586" s="12" t="inlineStr">
        <is>
          <t>d9ff6a1c-d84e-494d-8806-cd7eaaab2ef4</t>
        </is>
      </c>
    </row>
    <row r="587" ht="45" customHeight="1">
      <c r="A587" s="12" t="inlineStr">
        <is>
          <t>Maths Skills</t>
        </is>
      </c>
      <c r="B587" s="12" t="inlineStr">
        <is>
          <t>Standard Form</t>
        </is>
      </c>
      <c r="C587" s="13" t="inlineStr">
        <is>
          <t>Standard Form: Worded problems with calculator [MF14.10]</t>
        </is>
      </c>
      <c r="D587" s="12" t="inlineStr">
        <is>
          <t>This nugget has learning material and questions covering the topic of solving Standard Form worded problems with a calculator.</t>
        </is>
      </c>
      <c r="E587" s="12" t="inlineStr">
        <is>
          <t>447f52d9-7f65-4a8b-bf13-0f0c6321d98c</t>
        </is>
      </c>
    </row>
    <row r="588" ht="45" customHeight="1">
      <c r="A588" s="12" t="inlineStr">
        <is>
          <t>Maths Skills</t>
        </is>
      </c>
      <c r="B588" s="12" t="inlineStr">
        <is>
          <t>Substitution</t>
        </is>
      </c>
      <c r="C588" s="13" t="inlineStr">
        <is>
          <t>Substitution into Expressions 3: Two Terms incl. Squares [MF17.15]</t>
        </is>
      </c>
      <c r="D588" s="12" t="inlineStr">
        <is>
          <t>This nugget has learning material and questions covering the topic of Substitution into Expressions 3.</t>
        </is>
      </c>
      <c r="E588" s="12" t="inlineStr">
        <is>
          <t>d6732310-1b59-45c5-b3e4-354b29cd73a7</t>
        </is>
      </c>
    </row>
    <row r="589" ht="45" customHeight="1">
      <c r="A589" s="12" t="inlineStr">
        <is>
          <t>Maths Skills</t>
        </is>
      </c>
      <c r="B589" s="12" t="inlineStr">
        <is>
          <t>Temperature</t>
        </is>
      </c>
      <c r="C589" s="13" t="inlineStr">
        <is>
          <t>Temperature [MC2.16]</t>
        </is>
      </c>
      <c r="D589" s="12" t="inlineStr">
        <is>
          <t>This nugget has learning material and questions covering the topic of Temperature.</t>
        </is>
      </c>
      <c r="E589" s="12" t="inlineStr">
        <is>
          <t>f1c13dd2-4a7b-4f34-9c8f-0da62f8bc2b7</t>
        </is>
      </c>
    </row>
    <row r="590" ht="45" customHeight="1">
      <c r="A590" s="12" t="inlineStr">
        <is>
          <t>Maths Skills</t>
        </is>
      </c>
      <c r="B590" s="12" t="inlineStr">
        <is>
          <t>Using a Ruler</t>
        </is>
      </c>
      <c r="C590" s="13" t="inlineStr">
        <is>
          <t>Using a Ruler [MF26.16]</t>
        </is>
      </c>
      <c r="D590" s="12" t="inlineStr">
        <is>
          <t xml:space="preserve">This nugget has questions on reading from a ruler to measure the length of a line segment in cm, to one decimal place. </t>
        </is>
      </c>
      <c r="E590" s="12" t="inlineStr">
        <is>
          <t>47f6e68e-d2d6-4504-88eb-aa6d7098880b</t>
        </is>
      </c>
    </row>
    <row r="591" ht="45" customHeight="1">
      <c r="A591" s="12" t="inlineStr">
        <is>
          <t>Maths Skills</t>
        </is>
      </c>
      <c r="B591" s="12" t="inlineStr">
        <is>
          <t>Volume</t>
        </is>
      </c>
      <c r="C591" s="13" t="inlineStr">
        <is>
          <t>Volume of Cubes and Cuboids [MF34.02]</t>
        </is>
      </c>
      <c r="D591" s="12" t="inlineStr">
        <is>
          <t>This nugget has learning material and questions covering the topic of the Volume of Cubes and Cuboids.</t>
        </is>
      </c>
      <c r="E591" s="12" t="inlineStr">
        <is>
          <t>620abbcb-221f-4760-9d90-1df267223a20</t>
        </is>
      </c>
    </row>
  </sheetData>
  <mergeCells count="1">
    <mergeCell ref="A6:E6"/>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E572"/>
  <sheetViews>
    <sheetView showGridLines="0" workbookViewId="0">
      <selection activeCell="A1" sqref="A1"/>
    </sheetView>
  </sheetViews>
  <sheetFormatPr baseColWidth="8" defaultRowHeight="15"/>
  <cols>
    <col width="45" customWidth="1" min="1" max="1"/>
    <col width="6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3733607e-0c0c-4260-bf75-59c9e1a39f62</t>
        </is>
      </c>
    </row>
    <row r="3">
      <c r="A3" s="2" t="inlineStr">
        <is>
          <t>Combined Science GCSE: AQA Trilogy (H) – Chemistry</t>
        </is>
      </c>
      <c r="D3" s="3" t="inlineStr">
        <is>
          <t>Last updated: 17 July 2026</t>
        </is>
      </c>
    </row>
    <row r="4">
      <c r="A4" s="4" t="inlineStr">
        <is>
          <t>12 Topics   ·   108 Subtopics   ·   565 Nuggets   ·   76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Atomic Structure &amp; the Periodic Table</t>
        </is>
      </c>
      <c r="B8" s="12" t="inlineStr">
        <is>
          <t>Atoms, Elements &amp; Compounds</t>
        </is>
      </c>
      <c r="C8" s="13" t="inlineStr">
        <is>
          <t>Diagnostic: Atoms, Elements &amp; Compounds [CH0.001]</t>
        </is>
      </c>
      <c r="D8" s="12" t="inlineStr">
        <is>
          <t>Diagnostic for recognising and using element symbols, formulae, compound names and state symbols.</t>
        </is>
      </c>
      <c r="E8" s="12" t="inlineStr">
        <is>
          <t>b0d6fdd7-e66c-401a-9a6b-d293ee610367</t>
        </is>
      </c>
    </row>
    <row r="9" ht="45" customHeight="1">
      <c r="A9" s="12" t="inlineStr">
        <is>
          <t>Atomic Structure &amp; the Periodic Table</t>
        </is>
      </c>
      <c r="B9" s="12" t="inlineStr">
        <is>
          <t>Atoms, Elements &amp; Compounds</t>
        </is>
      </c>
      <c r="C9" s="13" t="inlineStr">
        <is>
          <t>Pure Substances: Elements &amp; Compounds [CK20.05]</t>
        </is>
      </c>
      <c r="D9" s="12" t="inlineStr">
        <is>
          <t>Define pure substances, atoms, elements, compounds and molecules. Includes basic particle model descriptions.</t>
        </is>
      </c>
      <c r="E9" s="12" t="inlineStr">
        <is>
          <t>c408c120-25f7-4034-a257-cfbff18d4d02</t>
        </is>
      </c>
    </row>
    <row r="10" ht="45" customHeight="1">
      <c r="A10" s="12" t="inlineStr">
        <is>
          <t>Atomic Structure &amp; the Periodic Table</t>
        </is>
      </c>
      <c r="B10" s="12" t="inlineStr">
        <is>
          <t>Atoms, Elements &amp; Compounds</t>
        </is>
      </c>
      <c r="C10" s="13" t="inlineStr">
        <is>
          <t>Atoms, Elements, Compounds &amp; Molecules [CH1.01]</t>
        </is>
      </c>
      <c r="D10" s="12" t="inlineStr">
        <is>
          <t xml:space="preserve">An introduction to atoms, elements, compounds and molecules. </t>
        </is>
      </c>
      <c r="E10" s="12" t="inlineStr">
        <is>
          <t>7854b719-70ed-4dc2-a2ad-446c28b89ff9</t>
        </is>
      </c>
    </row>
    <row r="11" ht="45" customHeight="1">
      <c r="A11" s="12" t="inlineStr">
        <is>
          <t>Atomic Structure &amp; the Periodic Table</t>
        </is>
      </c>
      <c r="B11" s="12" t="inlineStr">
        <is>
          <t>Atoms, Elements &amp; Compounds</t>
        </is>
      </c>
      <c r="C11" s="13" t="inlineStr">
        <is>
          <t>Element Symbols [CH1.02]</t>
        </is>
      </c>
      <c r="D11" s="12" t="inlineStr">
        <is>
          <t>Use element symbols correctly.</t>
        </is>
      </c>
      <c r="E11" s="12" t="inlineStr">
        <is>
          <t>c4b5136a-9f94-485a-bf8d-6123f0e1e9c0</t>
        </is>
      </c>
    </row>
    <row r="12" ht="45" customHeight="1">
      <c r="A12" s="12" t="inlineStr">
        <is>
          <t>Atomic Structure &amp; the Periodic Table</t>
        </is>
      </c>
      <c r="B12" s="12" t="inlineStr">
        <is>
          <t>Atoms, Elements &amp; Compounds</t>
        </is>
      </c>
      <c r="C12" s="13" t="inlineStr">
        <is>
          <t>Names &amp; Symbols of the First 20 Elements [CH1.03]</t>
        </is>
      </c>
      <c r="D12" s="12" t="inlineStr">
        <is>
          <t>Correctly use the names and symbols of the first 20 elements of the Periodic Table.</t>
        </is>
      </c>
      <c r="E12" s="12" t="inlineStr">
        <is>
          <t>15770ae3-fce2-4ec8-8b9f-1701f5536fa1</t>
        </is>
      </c>
    </row>
    <row r="13" ht="45" customHeight="1">
      <c r="A13" s="12" t="inlineStr">
        <is>
          <t>Atomic Structure &amp; the Periodic Table</t>
        </is>
      </c>
      <c r="B13" s="12" t="inlineStr">
        <is>
          <t>Atoms, Elements &amp; Compounds</t>
        </is>
      </c>
      <c r="C13" s="13" t="inlineStr">
        <is>
          <t>Chemical Formulae [CK20.16]</t>
        </is>
      </c>
      <c r="D13" s="12" t="inlineStr">
        <is>
          <t>Identify the elements in a compound from formulae and give relative proportions of elements. Includes formulae with only two elements and no coefficients.</t>
        </is>
      </c>
      <c r="E13" s="12" t="inlineStr">
        <is>
          <t>80744575-87b3-48e8-8916-7150f81bd7b2</t>
        </is>
      </c>
    </row>
    <row r="14" ht="45" customHeight="1">
      <c r="A14" s="12" t="inlineStr">
        <is>
          <t>Atomic Structure &amp; the Periodic Table</t>
        </is>
      </c>
      <c r="B14" s="12" t="inlineStr">
        <is>
          <t>Atoms, Elements &amp; Compounds</t>
        </is>
      </c>
      <c r="C14" s="13" t="inlineStr">
        <is>
          <t>Chemical Formulae: Ratios &amp; Proportions I [CK20.17]</t>
        </is>
      </c>
      <c r="D14" s="12" t="inlineStr">
        <is>
          <t>Identify and use the relative proportions of given compounds. Includes formulae with only two elements.</t>
        </is>
      </c>
      <c r="E14" s="12" t="inlineStr">
        <is>
          <t>9f1f1a34-cbb5-4baf-866f-5e270f692535</t>
        </is>
      </c>
    </row>
    <row r="15" ht="45" customHeight="1">
      <c r="A15" s="12" t="inlineStr">
        <is>
          <t>Atomic Structure &amp; the Periodic Table</t>
        </is>
      </c>
      <c r="B15" s="12" t="inlineStr">
        <is>
          <t>Atoms, Elements &amp; Compounds</t>
        </is>
      </c>
      <c r="C15" s="13" t="inlineStr">
        <is>
          <t>Chemical Formulae: Ratios &amp; Proportions II [CK20.18]</t>
        </is>
      </c>
      <c r="D15" s="12" t="inlineStr">
        <is>
          <t>Identify and use the relative proportions of given compounds. Includes formulae with up to three elements (3-part ratios).</t>
        </is>
      </c>
      <c r="E15" s="12" t="inlineStr">
        <is>
          <t>c4fca8dc-67b0-4c51-bbc8-f94be3005f4d</t>
        </is>
      </c>
    </row>
    <row r="16" ht="45" customHeight="1">
      <c r="A16" s="12" t="inlineStr">
        <is>
          <t>Atomic Structure &amp; the Periodic Table</t>
        </is>
      </c>
      <c r="B16" s="12" t="inlineStr">
        <is>
          <t>Atoms, Elements &amp; Compounds</t>
        </is>
      </c>
      <c r="C16" s="13" t="inlineStr">
        <is>
          <t>Formulae for Elemental Molecules &amp; Compounds [CH1.04]</t>
        </is>
      </c>
      <c r="D16" s="12" t="inlineStr">
        <is>
          <t>Recall and use the chemical formulae for common elemental molecules and compounds.</t>
        </is>
      </c>
      <c r="E16" s="12" t="inlineStr">
        <is>
          <t>0ea351b5-01cd-459e-a333-268679b4787c</t>
        </is>
      </c>
    </row>
    <row r="17" ht="45" customHeight="1">
      <c r="A17" s="12" t="inlineStr">
        <is>
          <t>Atomic Structure &amp; the Periodic Table</t>
        </is>
      </c>
      <c r="B17" s="12" t="inlineStr">
        <is>
          <t>Atoms, Elements &amp; Compounds</t>
        </is>
      </c>
      <c r="C17" s="13" t="inlineStr">
        <is>
          <t>Formulae for Compounds with Brackets [CH1.05]</t>
        </is>
      </c>
      <c r="D17" s="12" t="inlineStr">
        <is>
          <t>Recall and use the chemical formulae for compounds that include brackets.</t>
        </is>
      </c>
      <c r="E17" s="12" t="inlineStr">
        <is>
          <t>ed150712-f887-4803-95e5-5a9731593f48</t>
        </is>
      </c>
    </row>
    <row r="18" ht="45" customHeight="1">
      <c r="A18" s="12" t="inlineStr">
        <is>
          <t>Atomic Structure &amp; the Periodic Table</t>
        </is>
      </c>
      <c r="B18" s="12" t="inlineStr">
        <is>
          <t>Atoms, Elements &amp; Compounds</t>
        </is>
      </c>
      <c r="C18" s="13" t="inlineStr">
        <is>
          <t>Naming Compounds [CH1.06]</t>
        </is>
      </c>
      <c r="D18" s="12" t="inlineStr">
        <is>
          <t>Describe and use the rules for naming compounds to recall and use the chemical formulae for common elemental molecules and compounds.</t>
        </is>
      </c>
      <c r="E18" s="12" t="inlineStr">
        <is>
          <t>15b6e92a-4b5f-456d-af34-50568879819d</t>
        </is>
      </c>
    </row>
    <row r="19" ht="45" customHeight="1">
      <c r="A19" s="12" t="inlineStr">
        <is>
          <t>Atomic Structure &amp; the Periodic Table</t>
        </is>
      </c>
      <c r="B19" s="12" t="inlineStr">
        <is>
          <t>Atoms, Elements &amp; Compounds</t>
        </is>
      </c>
      <c r="C19" s="13" t="inlineStr">
        <is>
          <t>State Symbols [CH1.07]</t>
        </is>
      </c>
      <c r="D19" s="12" t="inlineStr">
        <is>
          <t>Use state symbols correctly.</t>
        </is>
      </c>
      <c r="E19" s="12" t="inlineStr">
        <is>
          <t>52ebc859-b0ad-42b7-9145-62791bbb2e8f</t>
        </is>
      </c>
    </row>
    <row r="20" ht="45" customHeight="1">
      <c r="A20" s="12" t="inlineStr">
        <is>
          <t>Atomic Structure &amp; the Periodic Table</t>
        </is>
      </c>
      <c r="B20" s="12" t="inlineStr">
        <is>
          <t>Atomic Structure</t>
        </is>
      </c>
      <c r="C20" s="13" t="inlineStr">
        <is>
          <t>Diagnostic: Atomic Structure [CH0.002]</t>
        </is>
      </c>
      <c r="D20" s="12" t="inlineStr">
        <is>
          <t>Diagnostic for describing and using ideas about atomic structure - including isotopes, calculating relative atomic mass and electronic structure.</t>
        </is>
      </c>
      <c r="E20" s="12" t="inlineStr">
        <is>
          <t>df8c9e5d-42be-43d9-aa2d-8dd0aa9a4f3e</t>
        </is>
      </c>
    </row>
    <row r="21" ht="45" customHeight="1">
      <c r="A21" s="12" t="inlineStr">
        <is>
          <t>Atomic Structure &amp; the Periodic Table</t>
        </is>
      </c>
      <c r="B21" s="12" t="inlineStr">
        <is>
          <t>Atomic Structure</t>
        </is>
      </c>
      <c r="C21" s="13" t="inlineStr">
        <is>
          <t>Atomic Structure [CH1.08]</t>
        </is>
      </c>
      <c r="D21" s="12" t="inlineStr">
        <is>
          <t>Describe the structure of the atom.</t>
        </is>
      </c>
      <c r="E21" s="12" t="inlineStr">
        <is>
          <t>c93e9fb5-244b-4eff-91ba-8a9e8ff14eae</t>
        </is>
      </c>
    </row>
    <row r="22" ht="45" customHeight="1">
      <c r="A22" s="12" t="inlineStr">
        <is>
          <t>Atomic Structure &amp; the Periodic Table</t>
        </is>
      </c>
      <c r="B22" s="12" t="inlineStr">
        <is>
          <t>Atomic Structure</t>
        </is>
      </c>
      <c r="C22" s="13" t="inlineStr">
        <is>
          <t>Size of Atoms [CH1.09]</t>
        </is>
      </c>
      <c r="D22" s="12" t="inlineStr">
        <is>
          <t>Recall the radius of an atom/nucleus and relate size and scale of atoms to objects.</t>
        </is>
      </c>
      <c r="E22" s="12" t="inlineStr">
        <is>
          <t>7a7fdf18-1d62-42fb-b3e2-eff1b73fff6f</t>
        </is>
      </c>
    </row>
    <row r="23" ht="45" customHeight="1">
      <c r="A23" s="12" t="inlineStr">
        <is>
          <t>Atomic Structure &amp; the Periodic Table</t>
        </is>
      </c>
      <c r="B23" s="12" t="inlineStr">
        <is>
          <t>Atomic Structure</t>
        </is>
      </c>
      <c r="C23" s="13" t="inlineStr">
        <is>
          <t>Atomic Number &amp; Mass Number [CH1.10]</t>
        </is>
      </c>
      <c r="D23" s="12" t="inlineStr">
        <is>
          <t>Use the atomic number and mass number to calculate the numbers of subatomic particles.</t>
        </is>
      </c>
      <c r="E23" s="12" t="inlineStr">
        <is>
          <t>b1378d58-0a85-4d3a-87d4-308ca784e408</t>
        </is>
      </c>
    </row>
    <row r="24" ht="45" customHeight="1">
      <c r="A24" s="12" t="inlineStr">
        <is>
          <t>Atomic Structure &amp; the Periodic Table</t>
        </is>
      </c>
      <c r="B24" s="12" t="inlineStr">
        <is>
          <t>Atomic Structure</t>
        </is>
      </c>
      <c r="C24" s="13" t="inlineStr">
        <is>
          <t>Isotopes [CH1.11]</t>
        </is>
      </c>
      <c r="D24" s="12" t="inlineStr">
        <is>
          <t>Recall the definition of an isotope and apply it to familiar situations.</t>
        </is>
      </c>
      <c r="E24" s="12" t="inlineStr">
        <is>
          <t>473c1d99-164d-4d81-b5f7-c64f33c37d50</t>
        </is>
      </c>
    </row>
    <row r="25" ht="45" customHeight="1">
      <c r="A25" s="12" t="inlineStr">
        <is>
          <t>Atomic Structure &amp; the Periodic Table</t>
        </is>
      </c>
      <c r="B25" s="12" t="inlineStr">
        <is>
          <t>Atomic Structure</t>
        </is>
      </c>
      <c r="C25" s="13" t="inlineStr">
        <is>
          <t>What is Relative? Mass &amp; Charges [CH1.12]</t>
        </is>
      </c>
      <c r="D25" s="12" t="inlineStr">
        <is>
          <t>Recall the relative masses/charges of subatomic particles and define relative atomic mass.</t>
        </is>
      </c>
      <c r="E25" s="12" t="inlineStr">
        <is>
          <t>c02a59aa-012e-442e-b0f7-d7ef3762d0a8</t>
        </is>
      </c>
    </row>
    <row r="26" ht="45" customHeight="1">
      <c r="A26" s="12" t="inlineStr">
        <is>
          <t>Atomic Structure &amp; the Periodic Table</t>
        </is>
      </c>
      <c r="B26" s="12" t="inlineStr">
        <is>
          <t>Atomic Structure</t>
        </is>
      </c>
      <c r="C26" s="13" t="inlineStr">
        <is>
          <t>Calculating Relative Atomic Mass [CH1.13]</t>
        </is>
      </c>
      <c r="D26" s="12" t="inlineStr">
        <is>
          <t>Calculate relative atomic mass.</t>
        </is>
      </c>
      <c r="E26" s="12" t="inlineStr">
        <is>
          <t>c045eee7-627d-4db6-aa9e-7a23529b6a7e</t>
        </is>
      </c>
    </row>
    <row r="27" ht="45" customHeight="1">
      <c r="A27" s="12" t="inlineStr">
        <is>
          <t>Atomic Structure &amp; the Periodic Table</t>
        </is>
      </c>
      <c r="B27" s="12" t="inlineStr">
        <is>
          <t>Atomic Structure</t>
        </is>
      </c>
      <c r="C27" s="13" t="inlineStr">
        <is>
          <t>Electronic Structure [CH1.14]</t>
        </is>
      </c>
      <c r="D27" s="12" t="inlineStr">
        <is>
          <t xml:space="preserve">Recall the 2, 8, 8 structure and apply this to the first 20 elements. </t>
        </is>
      </c>
      <c r="E27" s="12" t="inlineStr">
        <is>
          <t>b27e7c40-fa92-46fa-94be-65ed6cf74b0a</t>
        </is>
      </c>
    </row>
    <row r="28" ht="45" customHeight="1">
      <c r="A28" s="12" t="inlineStr">
        <is>
          <t>Atomic Structure &amp; the Periodic Table</t>
        </is>
      </c>
      <c r="B28" s="12" t="inlineStr">
        <is>
          <t>Atomic Structure</t>
        </is>
      </c>
      <c r="C28" s="13" t="inlineStr">
        <is>
          <t>Changing Energy Levels [CH1.15]</t>
        </is>
      </c>
      <c r="D28" s="12" t="inlineStr">
        <is>
          <t>Recall that electron arrangements may change with the absorption/emission of electromagnetic radiation and apply this to familiar situations.</t>
        </is>
      </c>
      <c r="E28" s="12" t="inlineStr">
        <is>
          <t>29627385-0daf-49cc-aff1-805015e39fd9</t>
        </is>
      </c>
    </row>
    <row r="29" ht="45" customHeight="1">
      <c r="A29" s="12" t="inlineStr">
        <is>
          <t>Atomic Structure &amp; the Periodic Table</t>
        </is>
      </c>
      <c r="B29" s="12" t="inlineStr">
        <is>
          <t>Chemical Equations</t>
        </is>
      </c>
      <c r="C29" s="13" t="inlineStr">
        <is>
          <t>Diagnostic: Chemical Equations [CH0.004]</t>
        </is>
      </c>
      <c r="D29" s="12" t="inlineStr">
        <is>
          <t>Diagnostic for word and symbol equations.</t>
        </is>
      </c>
      <c r="E29" s="12" t="inlineStr">
        <is>
          <t>b94e8b3d-44eb-4825-b531-4cb3c37e0641</t>
        </is>
      </c>
    </row>
    <row r="30" ht="45" customHeight="1">
      <c r="A30" s="12" t="inlineStr">
        <is>
          <t>Atomic Structure &amp; the Periodic Table</t>
        </is>
      </c>
      <c r="B30" s="12" t="inlineStr">
        <is>
          <t>Chemical Equations</t>
        </is>
      </c>
      <c r="C30" s="13" t="inlineStr">
        <is>
          <t>Chemical Reactions [CH1.16]</t>
        </is>
      </c>
      <c r="D30" s="12" t="inlineStr">
        <is>
          <t>Recognise when a simple chemical reaction has occured and use simple word equations.</t>
        </is>
      </c>
      <c r="E30" s="12" t="inlineStr">
        <is>
          <t>8c4457a0-15da-4a40-9e2e-a4f1542b72d6</t>
        </is>
      </c>
    </row>
    <row r="31" ht="45" customHeight="1">
      <c r="A31" s="12" t="inlineStr">
        <is>
          <t>Atomic Structure &amp; the Periodic Table</t>
        </is>
      </c>
      <c r="B31" s="12" t="inlineStr">
        <is>
          <t>Chemical Equations</t>
        </is>
      </c>
      <c r="C31" s="13" t="inlineStr">
        <is>
          <t>Writing Word Equations [CH1.17]</t>
        </is>
      </c>
      <c r="D31" s="12" t="inlineStr">
        <is>
          <t>Write and extract information from word equations.</t>
        </is>
      </c>
      <c r="E31" s="12" t="inlineStr">
        <is>
          <t>115e7efc-be0e-45c9-92cd-4f1e38202ea7</t>
        </is>
      </c>
    </row>
    <row r="32" ht="45" customHeight="1">
      <c r="A32" s="12" t="inlineStr">
        <is>
          <t>Atomic Structure &amp; the Periodic Table</t>
        </is>
      </c>
      <c r="B32" s="12" t="inlineStr">
        <is>
          <t>Chemical Equations</t>
        </is>
      </c>
      <c r="C32" s="13" t="inlineStr">
        <is>
          <t>Writing Simple Formula Equations [CH1.18]</t>
        </is>
      </c>
      <c r="D32" s="12" t="inlineStr">
        <is>
          <t>Write and extract information from simple formula equations.</t>
        </is>
      </c>
      <c r="E32" s="12" t="inlineStr">
        <is>
          <t>88acfbd7-09f2-4ff5-a4df-9c1fac9cd8d5</t>
        </is>
      </c>
    </row>
    <row r="33" ht="45" customHeight="1">
      <c r="A33" s="12" t="inlineStr">
        <is>
          <t>Atomic Structure &amp; the Periodic Table</t>
        </is>
      </c>
      <c r="B33" s="12" t="inlineStr">
        <is>
          <t>Chemical Equations</t>
        </is>
      </c>
      <c r="C33" s="13" t="inlineStr">
        <is>
          <t>Balancing Chemical Equations I [CH1.19]</t>
        </is>
      </c>
      <c r="D33" s="12" t="inlineStr">
        <is>
          <t>Balance simple chemical equations (no brackets).</t>
        </is>
      </c>
      <c r="E33" s="12" t="inlineStr">
        <is>
          <t>aeb73dea-6db0-4a9a-8338-413555d8fd74</t>
        </is>
      </c>
    </row>
    <row r="34" ht="45" customHeight="1">
      <c r="A34" s="12" t="inlineStr">
        <is>
          <t>Atomic Structure &amp; the Periodic Table</t>
        </is>
      </c>
      <c r="B34" s="12" t="inlineStr">
        <is>
          <t>Chemical Equations</t>
        </is>
      </c>
      <c r="C34" s="13" t="inlineStr">
        <is>
          <t>Balancing Chemical Equations II [CH1.20]</t>
        </is>
      </c>
      <c r="D34" s="12" t="inlineStr">
        <is>
          <t>Balance chemical equations (with brackets).</t>
        </is>
      </c>
      <c r="E34" s="12" t="inlineStr">
        <is>
          <t>688120ce-d38b-4d05-9d99-6c7a196e8ece</t>
        </is>
      </c>
    </row>
    <row r="35" ht="45" customHeight="1">
      <c r="A35" s="12" t="inlineStr">
        <is>
          <t>Atomic Structure &amp; the Periodic Table</t>
        </is>
      </c>
      <c r="B35" s="12" t="inlineStr">
        <is>
          <t>Chemical Equations</t>
        </is>
      </c>
      <c r="C35" s="13" t="inlineStr">
        <is>
          <t>Balancing Chemical Equations III [CH1.21]</t>
        </is>
      </c>
      <c r="D35" s="12" t="inlineStr">
        <is>
          <t xml:space="preserve">Balance chemical equation with brackets and elements appearing in more than one of the reactants or products.
</t>
        </is>
      </c>
      <c r="E35" s="12" t="inlineStr">
        <is>
          <t>77266596-45d3-469b-9109-9783dbf239bc</t>
        </is>
      </c>
    </row>
    <row r="36" ht="45" customHeight="1">
      <c r="A36" s="12" t="inlineStr">
        <is>
          <t>Atomic Structure &amp; the Periodic Table</t>
        </is>
      </c>
      <c r="B36" s="12" t="inlineStr">
        <is>
          <t>Pure Substances, Mixtures &amp; Separation Techniques</t>
        </is>
      </c>
      <c r="C36" s="13" t="inlineStr">
        <is>
          <t>Diagnostic: Pure Substances, Mixtures &amp; Separation Techniques [CH0.005]</t>
        </is>
      </c>
      <c r="D36" s="12" t="inlineStr">
        <is>
          <t>Diagnostic for separation techniques.</t>
        </is>
      </c>
      <c r="E36" s="12" t="inlineStr">
        <is>
          <t>be55c8a8-bd7b-4ed0-a14f-f88d0a52091f</t>
        </is>
      </c>
    </row>
    <row r="37" ht="45" customHeight="1">
      <c r="A37" s="12" t="inlineStr">
        <is>
          <t>Atomic Structure &amp; the Periodic Table</t>
        </is>
      </c>
      <c r="B37" s="12" t="inlineStr">
        <is>
          <t>Pure Substances, Mixtures &amp; Separation Techniques</t>
        </is>
      </c>
      <c r="C37" s="13" t="inlineStr">
        <is>
          <t>Pure Substances &amp; Mixtures [CH1.22]</t>
        </is>
      </c>
      <c r="D37" s="12" t="inlineStr">
        <is>
          <t>Define 'pure' and 'mixture' and identify pure substances and mixtures from diagrams and text.</t>
        </is>
      </c>
      <c r="E37" s="12" t="inlineStr">
        <is>
          <t>6d5e86d4-8117-4d29-800e-f930137d7382</t>
        </is>
      </c>
    </row>
    <row r="38" ht="45" customHeight="1">
      <c r="A38" s="12" t="inlineStr">
        <is>
          <t>Atomic Structure &amp; the Periodic Table</t>
        </is>
      </c>
      <c r="B38" s="12" t="inlineStr">
        <is>
          <t>Pure Substances, Mixtures &amp; Separation Techniques</t>
        </is>
      </c>
      <c r="C38" s="13" t="inlineStr">
        <is>
          <t>Dissolving [CK20.07]</t>
        </is>
      </c>
      <c r="D38" s="12" t="inlineStr">
        <is>
          <t>Describe dissolving and use key words relating to solutions. Does not include the particle model.</t>
        </is>
      </c>
      <c r="E38" s="12" t="inlineStr">
        <is>
          <t>7ad0d0ec-cca9-4fe2-a15d-402c5031ae51</t>
        </is>
      </c>
    </row>
    <row r="39" ht="45" customHeight="1">
      <c r="A39" s="12" t="inlineStr">
        <is>
          <t>Atomic Structure &amp; the Periodic Table</t>
        </is>
      </c>
      <c r="B39" s="12" t="inlineStr">
        <is>
          <t>Pure Substances, Mixtures &amp; Separation Techniques</t>
        </is>
      </c>
      <c r="C39" s="13" t="inlineStr">
        <is>
          <t>Separating Mixtures [CH1.23]</t>
        </is>
      </c>
      <c r="D39" s="12" t="inlineStr">
        <is>
          <t>Identify different separating techniques and apply knowledge to solve simple problems.</t>
        </is>
      </c>
      <c r="E39" s="12" t="inlineStr">
        <is>
          <t>cb8d07b8-e471-49f5-8ca4-0e8786185fd3</t>
        </is>
      </c>
    </row>
    <row r="40" ht="45" customHeight="1">
      <c r="A40" s="12" t="inlineStr">
        <is>
          <t>Atomic Structure &amp; the Periodic Table</t>
        </is>
      </c>
      <c r="B40" s="12" t="inlineStr">
        <is>
          <t>Pure Substances, Mixtures &amp; Separation Techniques</t>
        </is>
      </c>
      <c r="C40" s="13" t="inlineStr">
        <is>
          <t>Keywords Relating to Solutions [CH1.24]</t>
        </is>
      </c>
      <c r="D40" s="12" t="inlineStr">
        <is>
          <t>Use the keywords relating to solutions correctly. Includes the particle model to explain dissolving.</t>
        </is>
      </c>
      <c r="E40" s="12" t="inlineStr">
        <is>
          <t>99a304b3-811b-4d3d-b9cc-ac6665c8a0df</t>
        </is>
      </c>
    </row>
    <row r="41" ht="45" customHeight="1">
      <c r="A41" s="12" t="inlineStr">
        <is>
          <t>Atomic Structure &amp; the Periodic Table</t>
        </is>
      </c>
      <c r="B41" s="12" t="inlineStr">
        <is>
          <t>Pure Substances, Mixtures &amp; Separation Techniques</t>
        </is>
      </c>
      <c r="C41" s="13" t="inlineStr">
        <is>
          <t>Filtration [CH1.25]</t>
        </is>
      </c>
      <c r="D41" s="12" t="inlineStr">
        <is>
          <t>Recall the method for carrying out filtration and its uses.</t>
        </is>
      </c>
      <c r="E41" s="12" t="inlineStr">
        <is>
          <t>6dc5ca23-89e6-407a-995c-7f46218d3228</t>
        </is>
      </c>
    </row>
    <row r="42" ht="45" customHeight="1">
      <c r="A42" s="12" t="inlineStr">
        <is>
          <t>Atomic Structure &amp; the Periodic Table</t>
        </is>
      </c>
      <c r="B42" s="12" t="inlineStr">
        <is>
          <t>Pure Substances, Mixtures &amp; Separation Techniques</t>
        </is>
      </c>
      <c r="C42" s="13" t="inlineStr">
        <is>
          <t>Evaporation [CH1.26]</t>
        </is>
      </c>
      <c r="D42" s="12" t="inlineStr">
        <is>
          <t>Recall the method for carrying out evaporation and its uses.</t>
        </is>
      </c>
      <c r="E42" s="12" t="inlineStr">
        <is>
          <t>c3460457-28a0-439d-9ca1-fbaf512fed79</t>
        </is>
      </c>
    </row>
    <row r="43" ht="45" customHeight="1">
      <c r="A43" s="12" t="inlineStr">
        <is>
          <t>Atomic Structure &amp; the Periodic Table</t>
        </is>
      </c>
      <c r="B43" s="12" t="inlineStr">
        <is>
          <t>Pure Substances, Mixtures &amp; Separation Techniques</t>
        </is>
      </c>
      <c r="C43" s="13" t="inlineStr">
        <is>
          <t>Crystallisation [CH1.27]</t>
        </is>
      </c>
      <c r="D43" s="12" t="inlineStr">
        <is>
          <t>Recall the method for carrying out crystallisation and its uses.</t>
        </is>
      </c>
      <c r="E43" s="12" t="inlineStr">
        <is>
          <t>3057d570-5661-4699-aa7c-9bd1fa9ff36b</t>
        </is>
      </c>
    </row>
    <row r="44" ht="45" customHeight="1">
      <c r="A44" s="12" t="inlineStr">
        <is>
          <t>Atomic Structure &amp; the Periodic Table</t>
        </is>
      </c>
      <c r="B44" s="12" t="inlineStr">
        <is>
          <t>Pure Substances, Mixtures &amp; Separation Techniques</t>
        </is>
      </c>
      <c r="C44" s="13" t="inlineStr">
        <is>
          <t>Practical: Simple Distillation [CH1.28]</t>
        </is>
      </c>
      <c r="D44" s="12" t="inlineStr">
        <is>
          <t>Recall the method for carrying out simple distillation and its uses.</t>
        </is>
      </c>
      <c r="E44" s="12" t="inlineStr">
        <is>
          <t>656c6270-26ae-4a32-a010-e03f0a88b262</t>
        </is>
      </c>
    </row>
    <row r="45" ht="45" customHeight="1">
      <c r="A45" s="12" t="inlineStr">
        <is>
          <t>Atomic Structure &amp; the Periodic Table</t>
        </is>
      </c>
      <c r="B45" s="12" t="inlineStr">
        <is>
          <t>Pure Substances, Mixtures &amp; Separation Techniques</t>
        </is>
      </c>
      <c r="C45" s="13" t="inlineStr">
        <is>
          <t>Fractional Distillation [CH1.29]</t>
        </is>
      </c>
      <c r="D45" s="12" t="inlineStr">
        <is>
          <t>Recall the method for carrying out fractional distillation and its uses.</t>
        </is>
      </c>
      <c r="E45" s="12" t="inlineStr">
        <is>
          <t>26dbe3b4-9e6a-4edb-88b2-e70049f87056</t>
        </is>
      </c>
    </row>
    <row r="46" ht="45" customHeight="1">
      <c r="A46" s="12" t="inlineStr">
        <is>
          <t>Atomic Structure &amp; the Periodic Table</t>
        </is>
      </c>
      <c r="B46" s="12" t="inlineStr">
        <is>
          <t>Pure Substances, Mixtures &amp; Separation Techniques</t>
        </is>
      </c>
      <c r="C46" s="13" t="inlineStr">
        <is>
          <t>Paper Chromatography [CH1.30]</t>
        </is>
      </c>
      <c r="D46" s="12" t="inlineStr">
        <is>
          <t>Recall the method for carrying out paper chromatography and its uses.</t>
        </is>
      </c>
      <c r="E46" s="12" t="inlineStr">
        <is>
          <t>0d171de2-0f45-46c4-a758-7391b042190d</t>
        </is>
      </c>
    </row>
    <row r="47" ht="45" customHeight="1">
      <c r="A47" s="12" t="inlineStr">
        <is>
          <t>Atomic Structure &amp; the Periodic Table</t>
        </is>
      </c>
      <c r="B47" s="12" t="inlineStr">
        <is>
          <t>Pure Substances, Mixtures &amp; Separation Techniques</t>
        </is>
      </c>
      <c r="C47" s="13" t="inlineStr">
        <is>
          <t>Which Separation Technique? [CH1.31]</t>
        </is>
      </c>
      <c r="D47" s="12" t="inlineStr">
        <is>
          <t>Apply knowledge of separation techniques to solve problems.</t>
        </is>
      </c>
      <c r="E47" s="12" t="inlineStr">
        <is>
          <t>e8c18b13-8e0c-4a5f-8ed5-d2ba210334be</t>
        </is>
      </c>
    </row>
    <row r="48" ht="45" customHeight="1">
      <c r="A48" s="12" t="inlineStr">
        <is>
          <t>Atomic Structure &amp; the Periodic Table</t>
        </is>
      </c>
      <c r="B48" s="12" t="inlineStr">
        <is>
          <t>History of the Atom</t>
        </is>
      </c>
      <c r="C48" s="13" t="inlineStr">
        <is>
          <t>Diagnostic: History of the Atom [CH0.006]</t>
        </is>
      </c>
      <c r="D48" s="12" t="inlineStr">
        <is>
          <t>Diagnostic for the development of the model of the atom.</t>
        </is>
      </c>
      <c r="E48" s="12" t="inlineStr">
        <is>
          <t>79424fcd-7a47-4808-9fd7-2544a5f36651</t>
        </is>
      </c>
    </row>
    <row r="49" ht="45" customHeight="1">
      <c r="A49" s="12" t="inlineStr">
        <is>
          <t>Atomic Structure &amp; the Periodic Table</t>
        </is>
      </c>
      <c r="B49" s="12" t="inlineStr">
        <is>
          <t>History of the Atom</t>
        </is>
      </c>
      <c r="C49" s="13" t="inlineStr">
        <is>
          <t>Development of Scientific Models [CH1.32]</t>
        </is>
      </c>
      <c r="D49" s="12" t="inlineStr">
        <is>
          <t>Describe the scientific method and identify different types of model.</t>
        </is>
      </c>
      <c r="E49" s="12" t="inlineStr">
        <is>
          <t>f3f174e0-6cc9-4c3b-bab3-d88d457d61ac</t>
        </is>
      </c>
    </row>
    <row r="50" ht="45" customHeight="1">
      <c r="A50" s="12" t="inlineStr">
        <is>
          <t>Atomic Structure &amp; the Periodic Table</t>
        </is>
      </c>
      <c r="B50" s="12" t="inlineStr">
        <is>
          <t>History of the Atom</t>
        </is>
      </c>
      <c r="C50" s="13" t="inlineStr">
        <is>
          <t>Dalton's Atomic Theory of Matter [CH1.33]</t>
        </is>
      </c>
      <c r="D50" s="12" t="inlineStr">
        <is>
          <t>Describe and use early models of the atom.</t>
        </is>
      </c>
      <c r="E50" s="12" t="inlineStr">
        <is>
          <t>dc8eac9e-a635-4ef1-a838-212104bb7ebf</t>
        </is>
      </c>
    </row>
    <row r="51" ht="45" customHeight="1">
      <c r="A51" s="12" t="inlineStr">
        <is>
          <t>Atomic Structure &amp; the Periodic Table</t>
        </is>
      </c>
      <c r="B51" s="12" t="inlineStr">
        <is>
          <t>History of the Atom</t>
        </is>
      </c>
      <c r="C51" s="13" t="inlineStr">
        <is>
          <t>Thomson's Plum Pudding Model [CH1.34]</t>
        </is>
      </c>
      <c r="D51" s="12" t="inlineStr">
        <is>
          <t xml:space="preserve">Describe and use the Plum Pudding Model, and explain how the model was developed. </t>
        </is>
      </c>
      <c r="E51" s="12" t="inlineStr">
        <is>
          <t>9e79b741-92e1-47e2-849e-3d07ea913667</t>
        </is>
      </c>
    </row>
    <row r="52" ht="45" customHeight="1">
      <c r="A52" s="12" t="inlineStr">
        <is>
          <t>Atomic Structure &amp; the Periodic Table</t>
        </is>
      </c>
      <c r="B52" s="12" t="inlineStr">
        <is>
          <t>History of the Atom</t>
        </is>
      </c>
      <c r="C52" s="13" t="inlineStr">
        <is>
          <t>Rutherford's Nuclear Model [CH1.35]</t>
        </is>
      </c>
      <c r="D52" s="12" t="inlineStr">
        <is>
          <t xml:space="preserve">Describe and use the Nuclear Model, and explain how the model was developed. </t>
        </is>
      </c>
      <c r="E52" s="12" t="inlineStr">
        <is>
          <t>e611f30d-a5ab-4e7f-a42d-e51771450c79</t>
        </is>
      </c>
    </row>
    <row r="53" ht="45" customHeight="1">
      <c r="A53" s="12" t="inlineStr">
        <is>
          <t>Atomic Structure &amp; the Periodic Table</t>
        </is>
      </c>
      <c r="B53" s="12" t="inlineStr">
        <is>
          <t>History of the Atom</t>
        </is>
      </c>
      <c r="C53" s="13" t="inlineStr">
        <is>
          <t>Bohr's Planetary Model [CH1.36]</t>
        </is>
      </c>
      <c r="D53" s="12" t="inlineStr">
        <is>
          <t xml:space="preserve">Describe and use the Planetary Model, and explain how the model was developed. </t>
        </is>
      </c>
      <c r="E53" s="12" t="inlineStr">
        <is>
          <t>1ae330f4-2d65-42c4-a84c-4aadfb70da5e</t>
        </is>
      </c>
    </row>
    <row r="54" ht="45" customHeight="1">
      <c r="A54" s="12" t="inlineStr">
        <is>
          <t>Atomic Structure &amp; the Periodic Table</t>
        </is>
      </c>
      <c r="B54" s="12" t="inlineStr">
        <is>
          <t>History of the Atom</t>
        </is>
      </c>
      <c r="C54" s="13" t="inlineStr">
        <is>
          <t>Discovery of Protons [CH1.37]</t>
        </is>
      </c>
      <c r="D54" s="12" t="inlineStr">
        <is>
          <t>Recall the discovery of protons and explain how this added to the model of the atom.</t>
        </is>
      </c>
      <c r="E54" s="12" t="inlineStr">
        <is>
          <t>e61bff4d-5122-4bee-8e1e-e1e14a75ece5</t>
        </is>
      </c>
    </row>
    <row r="55" ht="45" customHeight="1">
      <c r="A55" s="12" t="inlineStr">
        <is>
          <t>Atomic Structure &amp; the Periodic Table</t>
        </is>
      </c>
      <c r="B55" s="12" t="inlineStr">
        <is>
          <t>History of the Atom</t>
        </is>
      </c>
      <c r="C55" s="13" t="inlineStr">
        <is>
          <t>Chadwick &amp; the Discovery of the Neutron [CH1.38]</t>
        </is>
      </c>
      <c r="D55" s="12" t="inlineStr">
        <is>
          <t>Recall the discovery of neutrons and explain how this added to the model of the atom.</t>
        </is>
      </c>
      <c r="E55" s="12" t="inlineStr">
        <is>
          <t>7c5061b4-7c27-4fb5-99cb-0f5b129c8f63</t>
        </is>
      </c>
    </row>
    <row r="56" ht="45" customHeight="1">
      <c r="A56" s="12" t="inlineStr">
        <is>
          <t>Atomic Structure &amp; the Periodic Table</t>
        </is>
      </c>
      <c r="B56" s="12" t="inlineStr">
        <is>
          <t>History of the Atom</t>
        </is>
      </c>
      <c r="C56" s="13" t="inlineStr">
        <is>
          <t>History of the Atom: Timeline [CH1.39]</t>
        </is>
      </c>
      <c r="D56" s="12" t="inlineStr">
        <is>
          <t>Recall the timeline of the atomic model and identify the different models from diagrams.</t>
        </is>
      </c>
      <c r="E56" s="12" t="inlineStr">
        <is>
          <t>822d2df3-39ad-41c8-a021-5b4f011ae61b</t>
        </is>
      </c>
    </row>
    <row r="57" ht="45" customHeight="1">
      <c r="A57" s="12" t="inlineStr">
        <is>
          <t>Atomic Structure &amp; the Periodic Table</t>
        </is>
      </c>
      <c r="B57" s="12" t="inlineStr">
        <is>
          <t>History of the Atom</t>
        </is>
      </c>
      <c r="C57" s="13" t="inlineStr">
        <is>
          <t>Plum Pudding vs the Nuclear Model [CH1.40]</t>
        </is>
      </c>
      <c r="D57" s="12" t="inlineStr">
        <is>
          <t>Compare the Plum Pudding Model to the Nuclear Model of the atom.</t>
        </is>
      </c>
      <c r="E57" s="12" t="inlineStr">
        <is>
          <t>0bf09d05-a8cf-4b20-bbe6-320ec86fc9d6</t>
        </is>
      </c>
    </row>
    <row r="58" ht="45" customHeight="1">
      <c r="A58" s="12" t="inlineStr">
        <is>
          <t>Atomic Structure &amp; the Periodic Table</t>
        </is>
      </c>
      <c r="B58" s="12" t="inlineStr">
        <is>
          <t>The Periodic Table</t>
        </is>
      </c>
      <c r="C58" s="13" t="inlineStr">
        <is>
          <t>Diagnostic: The Periodic Table [CH0.007]</t>
        </is>
      </c>
      <c r="D58" s="12" t="inlineStr">
        <is>
          <t>Diagnostic for the development of the periodic table, forming ions and the properties of groups 0, 1 and 7.</t>
        </is>
      </c>
      <c r="E58" s="12" t="inlineStr">
        <is>
          <t>6642e731-e6e8-48b3-bf38-cbb92e4f580b</t>
        </is>
      </c>
    </row>
    <row r="59" ht="45" customHeight="1">
      <c r="A59" s="12" t="inlineStr">
        <is>
          <t>Atomic Structure &amp; the Periodic Table</t>
        </is>
      </c>
      <c r="B59" s="12" t="inlineStr">
        <is>
          <t>The Periodic Table</t>
        </is>
      </c>
      <c r="C59" s="13" t="inlineStr">
        <is>
          <t>Periodic Table: Introduction [CK20.11]</t>
        </is>
      </c>
      <c r="D59" s="12" t="inlineStr">
        <is>
          <t>Identify groups, periods, halogens, noble gases and where metals are found.</t>
        </is>
      </c>
      <c r="E59" s="12" t="inlineStr">
        <is>
          <t>be76540c-d8d5-4d85-a155-9cbd1fcaf0e2</t>
        </is>
      </c>
    </row>
    <row r="60" ht="45" customHeight="1">
      <c r="A60" s="12" t="inlineStr">
        <is>
          <t>Atomic Structure &amp; the Periodic Table</t>
        </is>
      </c>
      <c r="B60" s="12" t="inlineStr">
        <is>
          <t>The Periodic Table</t>
        </is>
      </c>
      <c r="C60" s="13" t="inlineStr">
        <is>
          <t>Periodic Table: Modern [CH1.41]</t>
        </is>
      </c>
      <c r="D60" s="12" t="inlineStr">
        <is>
          <t>Use the modern periodic table.</t>
        </is>
      </c>
      <c r="E60" s="12" t="inlineStr">
        <is>
          <t>53538c80-5477-430e-98f8-a1567325692e</t>
        </is>
      </c>
    </row>
    <row r="61" ht="45" customHeight="1">
      <c r="A61" s="12" t="inlineStr">
        <is>
          <t>Atomic Structure &amp; the Periodic Table</t>
        </is>
      </c>
      <c r="B61" s="12" t="inlineStr">
        <is>
          <t>The Periodic Table</t>
        </is>
      </c>
      <c r="C61" s="13" t="inlineStr">
        <is>
          <t>Periodic Table: Early Versions [CH1.42]</t>
        </is>
      </c>
      <c r="D61" s="12" t="inlineStr">
        <is>
          <t xml:space="preserve">Describe and use early periodic tables, particularly Newlands'. </t>
        </is>
      </c>
      <c r="E61" s="12" t="inlineStr">
        <is>
          <t>54d28d70-fbeb-453b-bbe4-8e7b7dc34050</t>
        </is>
      </c>
    </row>
    <row r="62" ht="45" customHeight="1">
      <c r="A62" s="12" t="inlineStr">
        <is>
          <t>Atomic Structure &amp; the Periodic Table</t>
        </is>
      </c>
      <c r="B62" s="12" t="inlineStr">
        <is>
          <t>The Periodic Table</t>
        </is>
      </c>
      <c r="C62" s="13" t="inlineStr">
        <is>
          <t>Periodic Table: Mendeleev's  [CH1.43]</t>
        </is>
      </c>
      <c r="D62" s="12" t="inlineStr">
        <is>
          <t>Describe and use Mendeleev's periodic table.</t>
        </is>
      </c>
      <c r="E62" s="12" t="inlineStr">
        <is>
          <t>95affad1-dc07-435f-b2ef-ecbec62e485b</t>
        </is>
      </c>
    </row>
    <row r="63" ht="45" customHeight="1">
      <c r="A63" s="12" t="inlineStr">
        <is>
          <t>Atomic Structure &amp; the Periodic Table</t>
        </is>
      </c>
      <c r="B63" s="12" t="inlineStr">
        <is>
          <t>The Periodic Table</t>
        </is>
      </c>
      <c r="C63" s="13" t="inlineStr">
        <is>
          <t>Periodic Table: Comparing Newlands' &amp; Mendeleev's Tables [CH1.44]</t>
        </is>
      </c>
      <c r="D63" s="12" t="inlineStr">
        <is>
          <t>Compare Newlands' periodic table to Mendeleev's periodic table.</t>
        </is>
      </c>
      <c r="E63" s="12" t="inlineStr">
        <is>
          <t>7f6ac688-81a6-4943-85b5-3be145c0e0dd</t>
        </is>
      </c>
    </row>
    <row r="64" ht="45" customHeight="1">
      <c r="A64" s="12" t="inlineStr">
        <is>
          <t>Atomic Structure &amp; the Periodic Table</t>
        </is>
      </c>
      <c r="B64" s="12" t="inlineStr">
        <is>
          <t>The Periodic Table</t>
        </is>
      </c>
      <c r="C64" s="13" t="inlineStr">
        <is>
          <t>Periodic Table: Development of the Modern Periodic Table  [CH1.45]</t>
        </is>
      </c>
      <c r="D64" s="12" t="inlineStr">
        <is>
          <t>Describe the arrangement of the modern periodic table and apply this knowledge.</t>
        </is>
      </c>
      <c r="E64" s="12" t="inlineStr">
        <is>
          <t>cb6cea18-9f67-4116-a6cf-27497acad531</t>
        </is>
      </c>
    </row>
    <row r="65" ht="45" customHeight="1">
      <c r="A65" s="12" t="inlineStr">
        <is>
          <t>Atomic Structure &amp; the Periodic Table</t>
        </is>
      </c>
      <c r="B65" s="12" t="inlineStr">
        <is>
          <t>The Periodic Table</t>
        </is>
      </c>
      <c r="C65" s="13" t="inlineStr">
        <is>
          <t>Forming Ions [CH1.46]</t>
        </is>
      </c>
      <c r="D65" s="12" t="inlineStr">
        <is>
          <t>Describe how ions form, draw and write the electronic structure of ions and identify ion formed using the periodic table.</t>
        </is>
      </c>
      <c r="E65" s="12" t="inlineStr">
        <is>
          <t>47877b81-dbeb-409b-9444-c615167e3a3b</t>
        </is>
      </c>
    </row>
    <row r="66" ht="45" customHeight="1">
      <c r="A66" s="12" t="inlineStr">
        <is>
          <t>Atomic Structure &amp; the Periodic Table</t>
        </is>
      </c>
      <c r="B66" s="12" t="inlineStr">
        <is>
          <t>The Periodic Table</t>
        </is>
      </c>
      <c r="C66" s="13" t="inlineStr">
        <is>
          <t>Periodic Table: Metals &amp; Non-metals [CH1.47]</t>
        </is>
      </c>
      <c r="D66" s="12" t="inlineStr">
        <is>
          <t>Identify metals and non-metals from their position on the periodic table. Describe and compare the properties and behaviour of metals and non-metals.</t>
        </is>
      </c>
      <c r="E66" s="12" t="inlineStr">
        <is>
          <t>4dad9b5a-4ab4-49a9-b9f4-e7d0e4ee4f5d</t>
        </is>
      </c>
    </row>
    <row r="67" ht="45" customHeight="1">
      <c r="A67" s="12" t="inlineStr">
        <is>
          <t>Atomic Structure &amp; the Periodic Table</t>
        </is>
      </c>
      <c r="B67" s="12" t="inlineStr">
        <is>
          <t>The Periodic Table</t>
        </is>
      </c>
      <c r="C67" s="13" t="inlineStr">
        <is>
          <t>Common Ions [CH1.48]</t>
        </is>
      </c>
      <c r="D67" s="12" t="inlineStr">
        <is>
          <t>Recall and use the formulae of common mono- and polyatomic ions.</t>
        </is>
      </c>
      <c r="E67" s="12" t="inlineStr">
        <is>
          <t>6cf41ae2-d801-44cb-8b92-6f0673424d32</t>
        </is>
      </c>
    </row>
    <row r="68" ht="45" customHeight="1">
      <c r="A68" s="12" t="inlineStr">
        <is>
          <t>Atomic Structure &amp; the Periodic Table</t>
        </is>
      </c>
      <c r="B68" s="12" t="inlineStr">
        <is>
          <t>The Periodic Table</t>
        </is>
      </c>
      <c r="C68" s="13" t="inlineStr">
        <is>
          <t>Identifying Atoms &amp; Ions from Electronic Structure [CH1.49]</t>
        </is>
      </c>
      <c r="D68" s="12" t="inlineStr">
        <is>
          <t>Identify atoms and ions of the first twenty elements from their electron structure (written and drawn).</t>
        </is>
      </c>
      <c r="E68" s="12" t="inlineStr">
        <is>
          <t>f0984bf9-7968-406a-981a-ecfd825dde48</t>
        </is>
      </c>
    </row>
    <row r="69" ht="45" customHeight="1">
      <c r="A69" s="12" t="inlineStr">
        <is>
          <t>Atomic Structure &amp; the Periodic Table</t>
        </is>
      </c>
      <c r="B69" s="12" t="inlineStr">
        <is>
          <t>The Periodic Table</t>
        </is>
      </c>
      <c r="C69" s="13" t="inlineStr">
        <is>
          <t>Periodic Table: Patterns [CK20.12]</t>
        </is>
      </c>
      <c r="D69" s="12" t="inlineStr">
        <is>
          <t xml:space="preserve">Describe the patterns we see in the periodic table. </t>
        </is>
      </c>
      <c r="E69" s="12" t="inlineStr">
        <is>
          <t>aa6a5756-0f5c-4dfc-91b1-1ac81ad3ee4a</t>
        </is>
      </c>
    </row>
    <row r="70" ht="45" customHeight="1">
      <c r="A70" s="12" t="inlineStr">
        <is>
          <t>Atomic Structure &amp; the Periodic Table</t>
        </is>
      </c>
      <c r="B70" s="12" t="inlineStr">
        <is>
          <t>The Periodic Table</t>
        </is>
      </c>
      <c r="C70" s="13" t="inlineStr">
        <is>
          <t>Periodic Table : Group 0 [CH1.50]</t>
        </is>
      </c>
      <c r="D70" s="12" t="inlineStr">
        <is>
          <t xml:space="preserve">Describe the electronic structure, properties and trends of Group 0 elements. </t>
        </is>
      </c>
      <c r="E70" s="12" t="inlineStr">
        <is>
          <t>892888db-fd3c-43cc-950a-14a2d5643cd3</t>
        </is>
      </c>
    </row>
    <row r="71" ht="45" customHeight="1">
      <c r="A71" s="12" t="inlineStr">
        <is>
          <t>Atomic Structure &amp; the Periodic Table</t>
        </is>
      </c>
      <c r="B71" s="12" t="inlineStr">
        <is>
          <t>The Periodic Table</t>
        </is>
      </c>
      <c r="C71" s="13" t="inlineStr">
        <is>
          <t>Periodic Table : Group 1 [CH1.51]</t>
        </is>
      </c>
      <c r="D71" s="12" t="inlineStr">
        <is>
          <t xml:space="preserve">Describe the electronic structure, properties and trends of Group 1 elements. </t>
        </is>
      </c>
      <c r="E71" s="12" t="inlineStr">
        <is>
          <t>53b2097a-21bb-435e-acaa-c84d74bcbd5f</t>
        </is>
      </c>
    </row>
    <row r="72" ht="45" customHeight="1">
      <c r="A72" s="12" t="inlineStr">
        <is>
          <t>Atomic Structure &amp; the Periodic Table</t>
        </is>
      </c>
      <c r="B72" s="12" t="inlineStr">
        <is>
          <t>The Periodic Table</t>
        </is>
      </c>
      <c r="C72" s="13" t="inlineStr">
        <is>
          <t>Periodic Table : Group 7 [CH1.52]</t>
        </is>
      </c>
      <c r="D72" s="12" t="inlineStr">
        <is>
          <t xml:space="preserve">Describe the electronic structure, properties and trends of Group 7 elements. </t>
        </is>
      </c>
      <c r="E72" s="12" t="inlineStr">
        <is>
          <t>34eac70e-b4c3-4156-a443-700bbaa234a4</t>
        </is>
      </c>
    </row>
    <row r="73" ht="45" customHeight="1">
      <c r="A73" s="12" t="inlineStr">
        <is>
          <t>Atomic Structure &amp; the Periodic Table</t>
        </is>
      </c>
      <c r="B73" s="12" t="inlineStr">
        <is>
          <t>The Periodic Table</t>
        </is>
      </c>
      <c r="C73" s="13" t="inlineStr">
        <is>
          <t>Periodic Table : Explaining Trends in Reactivity [CH1.53]</t>
        </is>
      </c>
      <c r="D73" s="12" t="inlineStr">
        <is>
          <t>Explain trends in reactivity using ideas of electron shielding.</t>
        </is>
      </c>
      <c r="E73" s="12" t="inlineStr">
        <is>
          <t>ba97438a-1435-403f-89dd-4fa7add016d0</t>
        </is>
      </c>
    </row>
    <row r="74" ht="45" customHeight="1">
      <c r="A74" s="12" t="inlineStr">
        <is>
          <t>Atomic Structure &amp; the Periodic Table</t>
        </is>
      </c>
      <c r="B74" s="12" t="inlineStr">
        <is>
          <t>The Periodic Table</t>
        </is>
      </c>
      <c r="C74" s="13" t="inlineStr">
        <is>
          <t>Predicting an Element's Properties from Data [CK20.13]</t>
        </is>
      </c>
      <c r="D74" s="12" t="inlineStr">
        <is>
          <t>Predict the position of an element in the periodic table based on information about its physical &amp; chemical properties.</t>
        </is>
      </c>
      <c r="E74" s="12" t="inlineStr">
        <is>
          <t>e56c5918-640d-49b6-9c56-31833578573f</t>
        </is>
      </c>
    </row>
    <row r="75" ht="45" customHeight="1">
      <c r="A75" s="12" t="inlineStr">
        <is>
          <t>Atomic Structure &amp; the Periodic Table</t>
        </is>
      </c>
      <c r="B75" s="12" t="inlineStr">
        <is>
          <t>The Periodic Table</t>
        </is>
      </c>
      <c r="C75" s="13" t="inlineStr">
        <is>
          <t>Choosing Suitable Elements [CK20.14]</t>
        </is>
      </c>
      <c r="D75" s="12" t="inlineStr">
        <is>
          <t>Describe how properties inform the choice of element in specific uses. e.g. copper in copper wire.</t>
        </is>
      </c>
      <c r="E75" s="12" t="inlineStr">
        <is>
          <t>a0206ead-7ae7-4205-8396-eb504c3e18fa</t>
        </is>
      </c>
    </row>
    <row r="76" ht="45" customHeight="1">
      <c r="A76" s="12" t="inlineStr">
        <is>
          <t>Atomic Structure &amp; the Periodic Table</t>
        </is>
      </c>
      <c r="B76" s="12" t="inlineStr">
        <is>
          <t>Topic Review A</t>
        </is>
      </c>
      <c r="C76" s="13" t="inlineStr">
        <is>
          <t>Topic 1 Review: Atomic Structure &amp; Periodic Table - Set A [CH1.56]</t>
        </is>
      </c>
      <c r="D76" s="12" t="inlineStr">
        <is>
          <t>Chemistry Topic 1 Review for for Combined Science AQA Trilogy Foundation Tier.</t>
        </is>
      </c>
      <c r="E76" s="12" t="inlineStr">
        <is>
          <t>5da67f6e-349e-45b2-a32c-ace80006ec4e</t>
        </is>
      </c>
    </row>
    <row r="77" ht="45" customHeight="1">
      <c r="A77" s="12" t="inlineStr">
        <is>
          <t>Atomic Structure &amp; the Periodic Table</t>
        </is>
      </c>
      <c r="B77" s="12" t="inlineStr">
        <is>
          <t>Topic Review B</t>
        </is>
      </c>
      <c r="C77" s="13" t="inlineStr">
        <is>
          <t>Topic 1 Review: Atomic Structure &amp; Periodic Table - Set B [CH1.57]</t>
        </is>
      </c>
      <c r="D77" s="12" t="inlineStr">
        <is>
          <t>Chemistry Topic 1 Review for for Combined Science AQA Trilogy Foundation Tier.</t>
        </is>
      </c>
      <c r="E77" s="12" t="inlineStr">
        <is>
          <t>1266ba29-01aa-4bbb-b5fb-b5e2e7689c9c</t>
        </is>
      </c>
    </row>
    <row r="78" ht="45" customHeight="1">
      <c r="A78" s="12" t="inlineStr">
        <is>
          <t>Bonding, Structure &amp; Properties of Matter</t>
        </is>
      </c>
      <c r="B78" s="12" t="inlineStr">
        <is>
          <t>Bonding in Metals</t>
        </is>
      </c>
      <c r="C78" s="13" t="inlineStr">
        <is>
          <t>Diagnostic: Bonding in Metals [CH0.009]</t>
        </is>
      </c>
      <c r="D78" s="12" t="inlineStr">
        <is>
          <t>Diagnostic for metallic bonding.</t>
        </is>
      </c>
      <c r="E78" s="12" t="inlineStr">
        <is>
          <t>f3b1427f-7335-4c12-ad86-32c161840613</t>
        </is>
      </c>
    </row>
    <row r="79" ht="45" customHeight="1">
      <c r="A79" s="12" t="inlineStr">
        <is>
          <t>Bonding, Structure &amp; Properties of Matter</t>
        </is>
      </c>
      <c r="B79" s="12" t="inlineStr">
        <is>
          <t>Bonding in Metals</t>
        </is>
      </c>
      <c r="C79" s="13" t="inlineStr">
        <is>
          <t>Introducing Chemical Bonds [CH2.01]</t>
        </is>
      </c>
      <c r="D79" s="12" t="inlineStr">
        <is>
          <t>Describe ionic, covalent and metallic bonds in terms of the transfer/sharing of electrons and in terms of electrostatic forces.</t>
        </is>
      </c>
      <c r="E79" s="12" t="inlineStr">
        <is>
          <t>08c5fb26-992e-482e-bf15-b964e4198e66</t>
        </is>
      </c>
    </row>
    <row r="80" ht="45" customHeight="1">
      <c r="A80" s="12" t="inlineStr">
        <is>
          <t>Bonding, Structure &amp; Properties of Matter</t>
        </is>
      </c>
      <c r="B80" s="12" t="inlineStr">
        <is>
          <t>Bonding in Metals</t>
        </is>
      </c>
      <c r="C80" s="13" t="inlineStr">
        <is>
          <t>Metallic Bonding [CH2.02]</t>
        </is>
      </c>
      <c r="D80" s="12" t="inlineStr">
        <is>
          <t>Identify and describe metallic bonds.</t>
        </is>
      </c>
      <c r="E80" s="12" t="inlineStr">
        <is>
          <t>ca1b0d4c-c857-4a7b-bc6b-fcc01d3d1823</t>
        </is>
      </c>
    </row>
    <row r="81" ht="45" customHeight="1">
      <c r="A81" s="12" t="inlineStr">
        <is>
          <t>Bonding, Structure &amp; Properties of Matter</t>
        </is>
      </c>
      <c r="B81" s="12" t="inlineStr">
        <is>
          <t>Bonding in Metals</t>
        </is>
      </c>
      <c r="C81" s="13" t="inlineStr">
        <is>
          <t>Representing Metallic Bonds [CH2.03]</t>
        </is>
      </c>
      <c r="D81" s="12" t="inlineStr">
        <is>
          <t>Identify metallic bonding from 2D or 3D representations.</t>
        </is>
      </c>
      <c r="E81" s="12" t="inlineStr">
        <is>
          <t>cd371fd4-0588-4def-9378-826cddd03504</t>
        </is>
      </c>
    </row>
    <row r="82" ht="45" customHeight="1">
      <c r="A82" s="12" t="inlineStr">
        <is>
          <t>Bonding, Structure &amp; Properties of Matter</t>
        </is>
      </c>
      <c r="B82" s="12" t="inlineStr">
        <is>
          <t>Bonding in Metals</t>
        </is>
      </c>
      <c r="C82" s="13" t="inlineStr">
        <is>
          <t>Pure Metals [CH2.04]</t>
        </is>
      </c>
      <c r="D82" s="12" t="inlineStr">
        <is>
          <t>Identify and describe pure metals and their structure.</t>
        </is>
      </c>
      <c r="E82" s="12" t="inlineStr">
        <is>
          <t>6c246151-abd2-48f1-8c7c-bf504795edd5</t>
        </is>
      </c>
    </row>
    <row r="83" ht="45" customHeight="1">
      <c r="A83" s="12" t="inlineStr">
        <is>
          <t>Bonding, Structure &amp; Properties of Matter</t>
        </is>
      </c>
      <c r="B83" s="12" t="inlineStr">
        <is>
          <t>Bonding in Metals</t>
        </is>
      </c>
      <c r="C83" s="13" t="inlineStr">
        <is>
          <t>Properties of Pure Metals [CH2.05]</t>
        </is>
      </c>
      <c r="D83" s="12" t="inlineStr">
        <is>
          <t>State the properties of pure metals and apply this knowledge to simple situations.</t>
        </is>
      </c>
      <c r="E83" s="12" t="inlineStr">
        <is>
          <t>399cf04a-9ca0-40ed-8f54-645bc483ece0</t>
        </is>
      </c>
    </row>
    <row r="84" ht="45" customHeight="1">
      <c r="A84" s="12" t="inlineStr">
        <is>
          <t>Bonding, Structure &amp; Properties of Matter</t>
        </is>
      </c>
      <c r="B84" s="12" t="inlineStr">
        <is>
          <t>Bonding in Metals</t>
        </is>
      </c>
      <c r="C84" s="13" t="inlineStr">
        <is>
          <t>Explaining the Properties Pure Metals [CH2.06]</t>
        </is>
      </c>
      <c r="D84" s="12" t="inlineStr">
        <is>
          <t>Explain the properties of pure metals in terms of their structure.</t>
        </is>
      </c>
      <c r="E84" s="12" t="inlineStr">
        <is>
          <t>ec913b66-44f3-4bd8-9cfe-e556f5dfa5c5</t>
        </is>
      </c>
    </row>
    <row r="85" ht="45" customHeight="1">
      <c r="A85" s="12" t="inlineStr">
        <is>
          <t>Bonding, Structure &amp; Properties of Matter</t>
        </is>
      </c>
      <c r="B85" s="12" t="inlineStr">
        <is>
          <t>Bonding in Metals</t>
        </is>
      </c>
      <c r="C85" s="13" t="inlineStr">
        <is>
          <t>Alloys &amp; Their Properties [CH2.07]</t>
        </is>
      </c>
      <c r="D85" s="12" t="inlineStr">
        <is>
          <t>Explain the properties of alloys in terms of their structure and compare alloys to pure metals.</t>
        </is>
      </c>
      <c r="E85" s="12" t="inlineStr">
        <is>
          <t>df5355af-17d6-4ab9-b8c2-831d87fba0d8</t>
        </is>
      </c>
    </row>
    <row r="86" ht="45" customHeight="1">
      <c r="A86" s="12" t="inlineStr">
        <is>
          <t>Bonding, Structure &amp; Properties of Matter</t>
        </is>
      </c>
      <c r="B86" s="12" t="inlineStr">
        <is>
          <t>Bonding in Metals</t>
        </is>
      </c>
      <c r="C86" s="13" t="inlineStr">
        <is>
          <t>Explaining the Properties of Alloys [CH2.08]</t>
        </is>
      </c>
      <c r="D86" s="12" t="inlineStr">
        <is>
          <t xml:space="preserve">Explaining the properties of alloys compared to pure metals, linking to their structure. </t>
        </is>
      </c>
      <c r="E86" s="12" t="inlineStr">
        <is>
          <t>9636b26c-c50f-4107-aaeb-3bffae7f426f</t>
        </is>
      </c>
    </row>
    <row r="87" ht="45" customHeight="1">
      <c r="A87" s="12" t="inlineStr">
        <is>
          <t>Bonding, Structure &amp; Properties of Matter</t>
        </is>
      </c>
      <c r="B87" s="12" t="inlineStr">
        <is>
          <t>Bonding in Metals</t>
        </is>
      </c>
      <c r="C87" s="13" t="inlineStr">
        <is>
          <t>Metals as Conductors [CH2.09]</t>
        </is>
      </c>
      <c r="D87" s="12" t="inlineStr">
        <is>
          <t>Explain the electrical and thermal conductivity of metals in terms of their structure.</t>
        </is>
      </c>
      <c r="E87" s="12" t="inlineStr">
        <is>
          <t>9186427e-d31d-4bb2-8eee-b1781152e61b</t>
        </is>
      </c>
    </row>
    <row r="88" ht="45" customHeight="1">
      <c r="A88" s="12" t="inlineStr">
        <is>
          <t>Bonding, Structure &amp; Properties of Matter</t>
        </is>
      </c>
      <c r="B88" s="12" t="inlineStr">
        <is>
          <t>Fundamental States of Matter</t>
        </is>
      </c>
      <c r="C88" s="13" t="inlineStr">
        <is>
          <t>Diagnostic: Fundamental States of Matter [PH0.047]</t>
        </is>
      </c>
      <c r="D88" s="12" t="inlineStr">
        <is>
          <t>Diagnostic for the fundamental states of matter and phase transitions using the particle model. Includes the limitations of the particle model.</t>
        </is>
      </c>
      <c r="E88" s="12" t="inlineStr">
        <is>
          <t>537f57ba-9fe2-47df-85fd-a0e6a0ffc7d8</t>
        </is>
      </c>
    </row>
    <row r="89" ht="45" customHeight="1">
      <c r="A89" s="12" t="inlineStr">
        <is>
          <t>Bonding, Structure &amp; Properties of Matter</t>
        </is>
      </c>
      <c r="B89" s="12" t="inlineStr">
        <is>
          <t>Fundamental States of Matter</t>
        </is>
      </c>
      <c r="C89" s="13" t="inlineStr">
        <is>
          <t>Fundamental States of Matter: Characteristics [PH3.01]</t>
        </is>
      </c>
      <c r="D89" s="12" t="inlineStr">
        <is>
          <t>Identify the four fundamental states of matter and their basic properties.</t>
        </is>
      </c>
      <c r="E89" s="12" t="inlineStr">
        <is>
          <t>73091f21-bd94-4604-8d09-b27dbf392a81</t>
        </is>
      </c>
    </row>
    <row r="90" ht="45" customHeight="1">
      <c r="A90" s="12" t="inlineStr">
        <is>
          <t>Bonding, Structure &amp; Properties of Matter</t>
        </is>
      </c>
      <c r="B90" s="12" t="inlineStr">
        <is>
          <t>Fundamental States of Matter</t>
        </is>
      </c>
      <c r="C90" s="13" t="inlineStr">
        <is>
          <t>Fundamental States of Matter: Particle Model [PH3.02]</t>
        </is>
      </c>
      <c r="D90" s="12" t="inlineStr">
        <is>
          <t>Describe the arrangement, movement and the relative energy of particles in the fundamental states of matter using the particle model.</t>
        </is>
      </c>
      <c r="E90" s="12" t="inlineStr">
        <is>
          <t>b5247aeb-dcac-4dec-ae35-227496f71dcd</t>
        </is>
      </c>
    </row>
    <row r="91" ht="45" customHeight="1">
      <c r="A91" s="12" t="inlineStr">
        <is>
          <t>Bonding, Structure &amp; Properties of Matter</t>
        </is>
      </c>
      <c r="B91" s="12" t="inlineStr">
        <is>
          <t>Fundamental States of Matter</t>
        </is>
      </c>
      <c r="C91" s="13" t="inlineStr">
        <is>
          <t>Density [PH3.03]</t>
        </is>
      </c>
      <c r="D91" s="12" t="inlineStr">
        <is>
          <t>Identify the meaning of density and comparing the density of different objects.</t>
        </is>
      </c>
      <c r="E91" s="12" t="inlineStr">
        <is>
          <t>78ab0ab9-d127-44ef-8413-eb705f3ed7b5</t>
        </is>
      </c>
    </row>
    <row r="92" ht="45" customHeight="1">
      <c r="A92" s="12" t="inlineStr">
        <is>
          <t>Bonding, Structure &amp; Properties of Matter</t>
        </is>
      </c>
      <c r="B92" s="12" t="inlineStr">
        <is>
          <t>Fundamental States of Matter</t>
        </is>
      </c>
      <c r="C92" s="13" t="inlineStr">
        <is>
          <t>Density of Fundamental States of Matter [PH3.04]</t>
        </is>
      </c>
      <c r="D92" s="12" t="inlineStr">
        <is>
          <t>Describe density and make comparisons using the particle model.</t>
        </is>
      </c>
      <c r="E92" s="12" t="inlineStr">
        <is>
          <t>4293d9f9-1643-45e7-ba17-5db63a221ea0</t>
        </is>
      </c>
    </row>
    <row r="93" ht="45" customHeight="1">
      <c r="A93" s="12" t="inlineStr">
        <is>
          <t>Bonding, Structure &amp; Properties of Matter</t>
        </is>
      </c>
      <c r="B93" s="12" t="inlineStr">
        <is>
          <t>Fundamental States of Matter</t>
        </is>
      </c>
      <c r="C93" s="13" t="inlineStr">
        <is>
          <t>Phase Transitions [PH3.20]</t>
        </is>
      </c>
      <c r="D93" s="12" t="inlineStr">
        <is>
          <t>Describe phase transition between the different fundamental states of matter.</t>
        </is>
      </c>
      <c r="E93" s="12" t="inlineStr">
        <is>
          <t>3fcdbc93-ad2a-4d7c-9eba-34d014b86d91</t>
        </is>
      </c>
    </row>
    <row r="94" ht="45" customHeight="1">
      <c r="A94" s="12" t="inlineStr">
        <is>
          <t>Bonding, Structure &amp; Properties of Matter</t>
        </is>
      </c>
      <c r="B94" s="12" t="inlineStr">
        <is>
          <t>Fundamental States of Matter</t>
        </is>
      </c>
      <c r="C94" s="13" t="inlineStr">
        <is>
          <t>Phase Transitions: Particle Model [PH3.21]</t>
        </is>
      </c>
      <c r="D94" s="12" t="inlineStr">
        <is>
          <t>Describe the phase transition between the different fundamental states of matter using the particle model.</t>
        </is>
      </c>
      <c r="E94" s="12" t="inlineStr">
        <is>
          <t>85083ed7-da39-48e4-ad01-a95b3d56faed</t>
        </is>
      </c>
    </row>
    <row r="95" ht="45" customHeight="1">
      <c r="A95" s="12" t="inlineStr">
        <is>
          <t>Bonding, Structure &amp; Properties of Matter</t>
        </is>
      </c>
      <c r="B95" s="12" t="inlineStr">
        <is>
          <t>Fundamental States of Matter</t>
        </is>
      </c>
      <c r="C95" s="13" t="inlineStr">
        <is>
          <t>Evaporation vs Boiling [PH3.22]</t>
        </is>
      </c>
      <c r="D95" s="12" t="inlineStr">
        <is>
          <t>Describe and compare the different forms of vaporisation that can occur.</t>
        </is>
      </c>
      <c r="E95" s="12" t="inlineStr">
        <is>
          <t>c759e19c-f920-4a32-bf48-1a3100a05c72</t>
        </is>
      </c>
    </row>
    <row r="96" ht="45" customHeight="1">
      <c r="A96" s="12" t="inlineStr">
        <is>
          <t>Bonding, Structure &amp; Properties of Matter</t>
        </is>
      </c>
      <c r="B96" s="12" t="inlineStr">
        <is>
          <t>Fundamental States of Matter</t>
        </is>
      </c>
      <c r="C96" s="13" t="inlineStr">
        <is>
          <t>Physical vs Chemical Changes: The Particle Model [PH3.23]</t>
        </is>
      </c>
      <c r="D96" s="12" t="inlineStr">
        <is>
          <t>Identify the difference between chemical and physical changes.</t>
        </is>
      </c>
      <c r="E96" s="12" t="inlineStr">
        <is>
          <t>b681c699-ac95-4e6f-b635-e20bf87fe9dd</t>
        </is>
      </c>
    </row>
    <row r="97" ht="45" customHeight="1">
      <c r="A97" s="12" t="inlineStr">
        <is>
          <t>Bonding, Structure &amp; Properties of Matter</t>
        </is>
      </c>
      <c r="B97" s="12" t="inlineStr">
        <is>
          <t>Fundamental States of Matter</t>
        </is>
      </c>
      <c r="C97" s="13" t="inlineStr">
        <is>
          <t>Phase Transitions: Melting &amp; Boiling Points [PH3.24]</t>
        </is>
      </c>
      <c r="D97" s="12" t="inlineStr">
        <is>
          <t>Predict the physical state of a substance under specified conditions, given suitable data.</t>
        </is>
      </c>
      <c r="E97" s="12" t="inlineStr">
        <is>
          <t>e260e2a5-cf19-4395-9d19-18be29a89497</t>
        </is>
      </c>
    </row>
    <row r="98" ht="45" customHeight="1">
      <c r="A98" s="12" t="inlineStr">
        <is>
          <t>Bonding, Structure &amp; Properties of Matter</t>
        </is>
      </c>
      <c r="B98" s="12" t="inlineStr">
        <is>
          <t>Fundamental States of Matter</t>
        </is>
      </c>
      <c r="C98" s="13" t="inlineStr">
        <is>
          <t>Fundamental States of Matter: Limitations of the Particle Model [PH3.25]</t>
        </is>
      </c>
      <c r="D98" s="12" t="inlineStr">
        <is>
          <t>Consider the limitations of the particle model during physical and chemical changes.</t>
        </is>
      </c>
      <c r="E98" s="12" t="inlineStr">
        <is>
          <t>bceb583b-1d33-4dae-ac63-1cecf43a4527</t>
        </is>
      </c>
    </row>
    <row r="99" ht="45" customHeight="1">
      <c r="A99" s="12" t="inlineStr">
        <is>
          <t>Bonding, Structure &amp; Properties of Matter</t>
        </is>
      </c>
      <c r="B99" s="12" t="inlineStr">
        <is>
          <t>Ionic Substances &amp; Ionic Equations</t>
        </is>
      </c>
      <c r="C99" s="13" t="inlineStr">
        <is>
          <t>Diagnostic: Ionic Substances &amp; Ionic Equations [CH0.011]</t>
        </is>
      </c>
      <c r="D99" s="12" t="inlineStr">
        <is>
          <t>Diagnostic for ionic bonding and ionic equations.</t>
        </is>
      </c>
      <c r="E99" s="12" t="inlineStr">
        <is>
          <t>285a7d40-542c-4e27-9ff0-7990ba9cbd7d</t>
        </is>
      </c>
    </row>
    <row r="100" ht="45" customHeight="1">
      <c r="A100" s="12" t="inlineStr">
        <is>
          <t>Bonding, Structure &amp; Properties of Matter</t>
        </is>
      </c>
      <c r="B100" s="12" t="inlineStr">
        <is>
          <t>Ionic Substances &amp; Ionic Equations</t>
        </is>
      </c>
      <c r="C100" s="13" t="inlineStr">
        <is>
          <t>Ionic Bonding I [CH2.10]</t>
        </is>
      </c>
      <c r="D100" s="12" t="inlineStr">
        <is>
          <t>Identify and describe the formation of ionic bonds using dot and cross diagrams. This nugget contains 1:1 ratio examples only.</t>
        </is>
      </c>
      <c r="E100" s="12" t="inlineStr">
        <is>
          <t>67be18b7-b840-44e8-84f5-43c1089dc3ac</t>
        </is>
      </c>
    </row>
    <row r="101" ht="45" customHeight="1">
      <c r="A101" s="12" t="inlineStr">
        <is>
          <t>Bonding, Structure &amp; Properties of Matter</t>
        </is>
      </c>
      <c r="B101" s="12" t="inlineStr">
        <is>
          <t>Ionic Substances &amp; Ionic Equations</t>
        </is>
      </c>
      <c r="C101" s="13" t="inlineStr">
        <is>
          <t>Ionic Bonding II [CH2.11]</t>
        </is>
      </c>
      <c r="D101" s="12" t="inlineStr">
        <is>
          <t>Identify and describe the formation of ionic bonds using dot and cross diagrams. This nugget contains 1:2 and 2:1 ratio examples.</t>
        </is>
      </c>
      <c r="E101" s="12" t="inlineStr">
        <is>
          <t>0ca56d6c-766c-4377-afea-dd88bf775087</t>
        </is>
      </c>
    </row>
    <row r="102" ht="45" customHeight="1">
      <c r="A102" s="12" t="inlineStr">
        <is>
          <t>Bonding, Structure &amp; Properties of Matter</t>
        </is>
      </c>
      <c r="B102" s="12" t="inlineStr">
        <is>
          <t>Ionic Substances &amp; Ionic Equations</t>
        </is>
      </c>
      <c r="C102" s="13" t="inlineStr">
        <is>
          <t>Predicting Formulae from Ions I [CH2.12]</t>
        </is>
      </c>
      <c r="D102" s="12" t="inlineStr">
        <is>
          <t>Use the known charges of common ions tp predict the formulae of ionic compounds.</t>
        </is>
      </c>
      <c r="E102" s="12" t="inlineStr">
        <is>
          <t>a9eeafe9-0bec-4391-8f39-880a309ee440</t>
        </is>
      </c>
    </row>
    <row r="103" ht="45" customHeight="1">
      <c r="A103" s="12" t="inlineStr">
        <is>
          <t>Bonding, Structure &amp; Properties of Matter</t>
        </is>
      </c>
      <c r="B103" s="12" t="inlineStr">
        <is>
          <t>Ionic Substances &amp; Ionic Equations</t>
        </is>
      </c>
      <c r="C103" s="13" t="inlineStr">
        <is>
          <t>Predicting Formulae from Ions II [CH2.13]</t>
        </is>
      </c>
      <c r="D103" s="12" t="inlineStr">
        <is>
          <t>Use the known charges of common ions to predict the formulae of ionic compounds — Formulae with brackets.</t>
        </is>
      </c>
      <c r="E103" s="12" t="inlineStr">
        <is>
          <t>a6e5a3f5-9ea6-4bb0-abe1-571532b31bf9</t>
        </is>
      </c>
    </row>
    <row r="104" ht="45" customHeight="1">
      <c r="A104" s="12" t="inlineStr">
        <is>
          <t>Bonding, Structure &amp; Properties of Matter</t>
        </is>
      </c>
      <c r="B104" s="12" t="inlineStr">
        <is>
          <t>Ionic Substances &amp; Ionic Equations</t>
        </is>
      </c>
      <c r="C104" s="13" t="inlineStr">
        <is>
          <t xml:space="preserve">Ionic Equations [CH2.14] </t>
        </is>
      </c>
      <c r="D104" s="12" t="inlineStr">
        <is>
          <t>Describe the process of converting a balanced chemical equation into an ionic equation, by understanding when to split substances into ions and cancelling spectator ions.</t>
        </is>
      </c>
      <c r="E104" s="12" t="inlineStr">
        <is>
          <t>77c1e0f8-949d-4d66-a6d3-4ed9aaa5e59b</t>
        </is>
      </c>
    </row>
    <row r="105" ht="45" customHeight="1">
      <c r="A105" s="12" t="inlineStr">
        <is>
          <t>Bonding, Structure &amp; Properties of Matter</t>
        </is>
      </c>
      <c r="B105" s="12" t="inlineStr">
        <is>
          <t>Ionic Substances &amp; Ionic Equations</t>
        </is>
      </c>
      <c r="C105" s="13" t="inlineStr">
        <is>
          <t>Balancing Ionic Equations I [CH2.16]</t>
        </is>
      </c>
      <c r="D105" s="12" t="inlineStr">
        <is>
          <t xml:space="preserve">Balance ionic equations, given the skeletal ionic equation, by adding appropriate coefficients.
</t>
        </is>
      </c>
      <c r="E105" s="12" t="inlineStr">
        <is>
          <t>d261956c-4ed0-438b-aa11-6eec85e0c3e1</t>
        </is>
      </c>
    </row>
    <row r="106" ht="45" customHeight="1">
      <c r="A106" s="12" t="inlineStr">
        <is>
          <t>Bonding, Structure &amp; Properties of Matter</t>
        </is>
      </c>
      <c r="B106" s="12" t="inlineStr">
        <is>
          <t>Ionic Substances &amp; Ionic Equations</t>
        </is>
      </c>
      <c r="C106" s="13" t="inlineStr">
        <is>
          <t>Ionic Compounds [CH2.18]</t>
        </is>
      </c>
      <c r="D106" s="12" t="inlineStr">
        <is>
          <t>Describe the structure of ionic compounds.</t>
        </is>
      </c>
      <c r="E106" s="12" t="inlineStr">
        <is>
          <t>a5ff0f31-3371-4c09-a34b-0da90acd5cc1</t>
        </is>
      </c>
    </row>
    <row r="107" ht="45" customHeight="1">
      <c r="A107" s="12" t="inlineStr">
        <is>
          <t>Bonding, Structure &amp; Properties of Matter</t>
        </is>
      </c>
      <c r="B107" s="12" t="inlineStr">
        <is>
          <t>Ionic Substances &amp; Ionic Equations</t>
        </is>
      </c>
      <c r="C107" s="13" t="inlineStr">
        <is>
          <t>Representing Ionic Compounds [CH2.19]</t>
        </is>
      </c>
      <c r="D107" s="12" t="inlineStr">
        <is>
          <t>Identify ionic compounds from 2D or 3D representations. Describe the structure of an ionic compound using a diagram.</t>
        </is>
      </c>
      <c r="E107" s="12" t="inlineStr">
        <is>
          <t>834b6653-261f-492a-8a43-aa92ca9e8e04</t>
        </is>
      </c>
    </row>
    <row r="108" ht="45" customHeight="1">
      <c r="A108" s="12" t="inlineStr">
        <is>
          <t>Bonding, Structure &amp; Properties of Matter</t>
        </is>
      </c>
      <c r="B108" s="12" t="inlineStr">
        <is>
          <t>Ionic Substances &amp; Ionic Equations</t>
        </is>
      </c>
      <c r="C108" s="13" t="inlineStr">
        <is>
          <t>Limitations of Representations of Ionic Compounds [CH2.20]</t>
        </is>
      </c>
      <c r="D108" s="12" t="inlineStr">
        <is>
          <t>Describe the limitations of 2D or 2D representations of ionic compounds.</t>
        </is>
      </c>
      <c r="E108" s="12" t="inlineStr">
        <is>
          <t>6bf75fe7-82c0-432c-aa2b-bdc0f1f8ebc8</t>
        </is>
      </c>
    </row>
    <row r="109" ht="45" customHeight="1">
      <c r="A109" s="12" t="inlineStr">
        <is>
          <t>Bonding, Structure &amp; Properties of Matter</t>
        </is>
      </c>
      <c r="B109" s="12" t="inlineStr">
        <is>
          <t>Ionic Substances &amp; Ionic Equations</t>
        </is>
      </c>
      <c r="C109" s="13" t="inlineStr">
        <is>
          <t>Properties of Ionic Compounds [CH2.21]</t>
        </is>
      </c>
      <c r="D109" s="12" t="inlineStr">
        <is>
          <t>State the properties of ionic compounds.</t>
        </is>
      </c>
      <c r="E109" s="12" t="inlineStr">
        <is>
          <t>8f3ff936-bc8d-4663-b588-736dd5164324</t>
        </is>
      </c>
    </row>
    <row r="110" ht="45" customHeight="1">
      <c r="A110" s="12" t="inlineStr">
        <is>
          <t>Bonding, Structure &amp; Properties of Matter</t>
        </is>
      </c>
      <c r="B110" s="12" t="inlineStr">
        <is>
          <t>Ionic Substances &amp; Ionic Equations</t>
        </is>
      </c>
      <c r="C110" s="13" t="inlineStr">
        <is>
          <t>Explaining the Properties of Ionic Compounds [CH2.22]</t>
        </is>
      </c>
      <c r="D110" s="12" t="inlineStr">
        <is>
          <t>Explain the properties of ionic compounds in terms of their structure.</t>
        </is>
      </c>
      <c r="E110" s="12" t="inlineStr">
        <is>
          <t>c2eb3e84-8389-41c9-9349-bd8cc8387413</t>
        </is>
      </c>
    </row>
    <row r="111" ht="45" customHeight="1">
      <c r="A111" s="12" t="inlineStr">
        <is>
          <t>Bonding, Structure &amp; Properties of Matter</t>
        </is>
      </c>
      <c r="B111" s="12" t="inlineStr">
        <is>
          <t>Ionic Substances &amp; Ionic Equations</t>
        </is>
      </c>
      <c r="C111" s="13" t="inlineStr">
        <is>
          <t>Deducing Formulae from Diagrams of Ionic Compounds [CH2.23]</t>
        </is>
      </c>
      <c r="D111" s="12" t="inlineStr">
        <is>
          <t>Use diagrams and knowledge of ions to determine the formulae of ionic compounds.</t>
        </is>
      </c>
      <c r="E111" s="12" t="inlineStr">
        <is>
          <t>7c044eb7-618f-46ad-8f56-32eba9cf6040</t>
        </is>
      </c>
    </row>
    <row r="112" ht="45" customHeight="1">
      <c r="A112" s="12" t="inlineStr">
        <is>
          <t>Bonding, Structure &amp; Properties of Matter</t>
        </is>
      </c>
      <c r="B112" s="12" t="inlineStr">
        <is>
          <t>Covalent Bonding</t>
        </is>
      </c>
      <c r="C112" s="13" t="inlineStr">
        <is>
          <t>Diagnostic: Covalent Bonding [CH0.012]</t>
        </is>
      </c>
      <c r="D112" s="12" t="inlineStr">
        <is>
          <t>Diagnostic for covalent bonding.</t>
        </is>
      </c>
      <c r="E112" s="12" t="inlineStr">
        <is>
          <t>d7b89917-819d-4794-be29-1843c7c393a8</t>
        </is>
      </c>
    </row>
    <row r="113" ht="45" customHeight="1">
      <c r="A113" s="12" t="inlineStr">
        <is>
          <t>Bonding, Structure &amp; Properties of Matter</t>
        </is>
      </c>
      <c r="B113" s="12" t="inlineStr">
        <is>
          <t>Covalent Bonding</t>
        </is>
      </c>
      <c r="C113" s="13" t="inlineStr">
        <is>
          <t>Covalent Bonding I [CH2.24]</t>
        </is>
      </c>
      <c r="D113" s="12" t="inlineStr">
        <is>
          <t>Identify and describe the formation of covalent bonds using dot and cross diagrams. This nugget contains elemental molecules and the formation of single, double and triple bonds.</t>
        </is>
      </c>
      <c r="E113" s="12" t="inlineStr">
        <is>
          <t>317bc8f0-2f83-4481-ae8b-544631139e77</t>
        </is>
      </c>
    </row>
    <row r="114" ht="45" customHeight="1">
      <c r="A114" s="12" t="inlineStr">
        <is>
          <t>Bonding, Structure &amp; Properties of Matter</t>
        </is>
      </c>
      <c r="B114" s="12" t="inlineStr">
        <is>
          <t>Covalent Bonding</t>
        </is>
      </c>
      <c r="C114" s="13" t="inlineStr">
        <is>
          <t>Covalent Bonding II [CH2.25]</t>
        </is>
      </c>
      <c r="D114" s="12" t="inlineStr">
        <is>
          <t>Identify and describe the formation of covalent bonds using dot and cross diagrams. This nugget contains the formation of simple compounds.</t>
        </is>
      </c>
      <c r="E114" s="12" t="inlineStr">
        <is>
          <t>a24542af-adf0-4520-a63b-90fb48676709</t>
        </is>
      </c>
    </row>
    <row r="115" ht="45" customHeight="1">
      <c r="A115" s="12" t="inlineStr">
        <is>
          <t>Bonding, Structure &amp; Properties of Matter</t>
        </is>
      </c>
      <c r="B115" s="12" t="inlineStr">
        <is>
          <t>Covalent Bonding</t>
        </is>
      </c>
      <c r="C115" s="13" t="inlineStr">
        <is>
          <t>Representing Covalent Bonds [CH2.26]</t>
        </is>
      </c>
      <c r="D115" s="12" t="inlineStr">
        <is>
          <t>Identify covalent compounds from 2D or 3D representations. Describe the structure of a covalent structure using a diagram.</t>
        </is>
      </c>
      <c r="E115" s="12" t="inlineStr">
        <is>
          <t>8be3b622-800c-4c4e-b8c1-0a190fbc9d67</t>
        </is>
      </c>
    </row>
    <row r="116" ht="45" customHeight="1">
      <c r="A116" s="12" t="inlineStr">
        <is>
          <t>Bonding, Structure &amp; Properties of Matter</t>
        </is>
      </c>
      <c r="B116" s="12" t="inlineStr">
        <is>
          <t>Covalent Bonding</t>
        </is>
      </c>
      <c r="C116" s="13" t="inlineStr">
        <is>
          <t>Limitations of Representations of Covalent Bonds [CH2.27]</t>
        </is>
      </c>
      <c r="D116" s="12" t="inlineStr">
        <is>
          <t>Describe the limitations of 2D or 3D representations of covalent compounds.</t>
        </is>
      </c>
      <c r="E116" s="12" t="inlineStr">
        <is>
          <t>741927ab-5af8-47c5-8f2d-cada71027525</t>
        </is>
      </c>
    </row>
    <row r="117" ht="45" customHeight="1">
      <c r="A117" s="12" t="inlineStr">
        <is>
          <t>Bonding, Structure &amp; Properties of Matter</t>
        </is>
      </c>
      <c r="B117" s="12" t="inlineStr">
        <is>
          <t>Covalent Bonding</t>
        </is>
      </c>
      <c r="C117" s="13" t="inlineStr">
        <is>
          <t>Deducing Formulae from Diagrams of Covalent Compounds [CH2.28]</t>
        </is>
      </c>
      <c r="D117" s="12" t="inlineStr">
        <is>
          <t>Use diagrams to determine the formulae and empirical formulae of covalent compounds.</t>
        </is>
      </c>
      <c r="E117" s="12" t="inlineStr">
        <is>
          <t>3a2b068c-ebf9-445d-9dad-fb549ac0d093</t>
        </is>
      </c>
    </row>
    <row r="118" ht="45" customHeight="1">
      <c r="A118" s="12" t="inlineStr">
        <is>
          <t>Bonding, Structure &amp; Properties of Matter</t>
        </is>
      </c>
      <c r="B118" s="12" t="inlineStr">
        <is>
          <t>Small &amp; Giant Covalent Substances</t>
        </is>
      </c>
      <c r="C118" s="13" t="inlineStr">
        <is>
          <t>Diagnostic: Small &amp; Giant Covalent Substances [CH0.013]</t>
        </is>
      </c>
      <c r="D118" s="12" t="inlineStr">
        <is>
          <t>Diagnostic for the general structure and properties of small and giant covalent structures.</t>
        </is>
      </c>
      <c r="E118" s="12" t="inlineStr">
        <is>
          <t>cbb0d35b-1a2d-4967-98b1-e414276026d3</t>
        </is>
      </c>
    </row>
    <row r="119" ht="45" customHeight="1">
      <c r="A119" s="12" t="inlineStr">
        <is>
          <t>Bonding, Structure &amp; Properties of Matter</t>
        </is>
      </c>
      <c r="B119" s="12" t="inlineStr">
        <is>
          <t>Small &amp; Giant Covalent Substances</t>
        </is>
      </c>
      <c r="C119" s="13" t="inlineStr">
        <is>
          <t>Intermolecular &amp; Intramolecular Forces [CH2.29]</t>
        </is>
      </c>
      <c r="D119" s="12" t="inlineStr">
        <is>
          <t>Define inter- and intramolecular forces and compare them.</t>
        </is>
      </c>
      <c r="E119" s="12" t="inlineStr">
        <is>
          <t>e1c17e00-6b29-442e-a427-ab8d5357cf93</t>
        </is>
      </c>
    </row>
    <row r="120" ht="45" customHeight="1">
      <c r="A120" s="12" t="inlineStr">
        <is>
          <t>Bonding, Structure &amp; Properties of Matter</t>
        </is>
      </c>
      <c r="B120" s="12" t="inlineStr">
        <is>
          <t>Small &amp; Giant Covalent Substances</t>
        </is>
      </c>
      <c r="C120" s="13" t="inlineStr">
        <is>
          <t>Small Molecular Substances [CH2.30]</t>
        </is>
      </c>
      <c r="D120" s="12" t="inlineStr">
        <is>
          <t>Describe the structure of small molecular substances and give some common examples.</t>
        </is>
      </c>
      <c r="E120" s="12" t="inlineStr">
        <is>
          <t>f5bd9a3b-8e9c-4a14-8e81-c825128d67c5</t>
        </is>
      </c>
    </row>
    <row r="121" ht="45" customHeight="1">
      <c r="A121" s="12" t="inlineStr">
        <is>
          <t>Bonding, Structure &amp; Properties of Matter</t>
        </is>
      </c>
      <c r="B121" s="12" t="inlineStr">
        <is>
          <t>Small &amp; Giant Covalent Substances</t>
        </is>
      </c>
      <c r="C121" s="13" t="inlineStr">
        <is>
          <t>Properties of Small Molecular Substances [CH2.31]</t>
        </is>
      </c>
      <c r="D121" s="12" t="inlineStr">
        <is>
          <t>Give the properties of small molecular substances.</t>
        </is>
      </c>
      <c r="E121" s="12" t="inlineStr">
        <is>
          <t>d152524a-bd96-4cb7-9586-4bea7cd790fd</t>
        </is>
      </c>
    </row>
    <row r="122" ht="45" customHeight="1">
      <c r="A122" s="12" t="inlineStr">
        <is>
          <t>Bonding, Structure &amp; Properties of Matter</t>
        </is>
      </c>
      <c r="B122" s="12" t="inlineStr">
        <is>
          <t>Small &amp; Giant Covalent Substances</t>
        </is>
      </c>
      <c r="C122" s="13" t="inlineStr">
        <is>
          <t>Explaining the Properties of Small Molecular Substances [CH2.32]</t>
        </is>
      </c>
      <c r="D122" s="12" t="inlineStr">
        <is>
          <t>Explain the properties of small molecular substances in terms of their structure.</t>
        </is>
      </c>
      <c r="E122" s="12" t="inlineStr">
        <is>
          <t>d50ce06e-1a88-4313-ad90-5b06fd0c82dc</t>
        </is>
      </c>
    </row>
    <row r="123" ht="45" customHeight="1">
      <c r="A123" s="12" t="inlineStr">
        <is>
          <t>Bonding, Structure &amp; Properties of Matter</t>
        </is>
      </c>
      <c r="B123" s="12" t="inlineStr">
        <is>
          <t>Small &amp; Giant Covalent Substances</t>
        </is>
      </c>
      <c r="C123" s="13" t="inlineStr">
        <is>
          <t>Giant Covalent Structures &amp; Their Properties [CH2.33]</t>
        </is>
      </c>
      <c r="D123" s="12" t="inlineStr">
        <is>
          <t>Describe the structure of giant covalent structures and give their general properties.</t>
        </is>
      </c>
      <c r="E123" s="12" t="inlineStr">
        <is>
          <t>c5bb2543-c372-4ec6-b0d0-4f286f179a32</t>
        </is>
      </c>
    </row>
    <row r="124" ht="45" customHeight="1">
      <c r="A124" s="12" t="inlineStr">
        <is>
          <t>Bonding, Structure &amp; Properties of Matter</t>
        </is>
      </c>
      <c r="B124" s="12" t="inlineStr">
        <is>
          <t>Small &amp; Giant Covalent Substances</t>
        </is>
      </c>
      <c r="C124" s="13" t="inlineStr">
        <is>
          <t>Comparing Small &amp; Giant Covalent Substances [CH2.34]</t>
        </is>
      </c>
      <c r="D124" s="12" t="inlineStr">
        <is>
          <t>Compare the structure and properties of small and giant covalent substances.</t>
        </is>
      </c>
      <c r="E124" s="12" t="inlineStr">
        <is>
          <t>af028f9d-bc22-4721-95c2-13efc5a6de21</t>
        </is>
      </c>
    </row>
    <row r="125" ht="45" customHeight="1">
      <c r="A125" s="12" t="inlineStr">
        <is>
          <t>Bonding, Structure &amp; Properties of Matter</t>
        </is>
      </c>
      <c r="B125" s="12" t="inlineStr">
        <is>
          <t>Silicon Dioxide &amp; Polymers</t>
        </is>
      </c>
      <c r="C125" s="13" t="inlineStr">
        <is>
          <t>Diagnostic: Silicon Dioxide &amp; Polymers [CH0.014]</t>
        </is>
      </c>
      <c r="D125" s="12" t="inlineStr">
        <is>
          <t>Diagnostic for the structure and properties of silicon dioxide and polymers.</t>
        </is>
      </c>
      <c r="E125" s="12" t="inlineStr">
        <is>
          <t>92145151-0095-4802-8dd2-54ee43944d3a</t>
        </is>
      </c>
    </row>
    <row r="126" ht="45" customHeight="1">
      <c r="A126" s="12" t="inlineStr">
        <is>
          <t>Bonding, Structure &amp; Properties of Matter</t>
        </is>
      </c>
      <c r="B126" s="12" t="inlineStr">
        <is>
          <t>Silicon Dioxide &amp; Polymers</t>
        </is>
      </c>
      <c r="C126" s="13" t="inlineStr">
        <is>
          <t>Silicon Dioxide: Structure &amp; Properties [CH2.35]</t>
        </is>
      </c>
      <c r="D126" s="12" t="inlineStr">
        <is>
          <t>Describe the structure of silicon dioxide and give its properties.</t>
        </is>
      </c>
      <c r="E126" s="12" t="inlineStr">
        <is>
          <t>aa795fb6-3ae3-42c8-9b1b-aacf09c9bb11</t>
        </is>
      </c>
    </row>
    <row r="127" ht="45" customHeight="1">
      <c r="A127" s="12" t="inlineStr">
        <is>
          <t>Bonding, Structure &amp; Properties of Matter</t>
        </is>
      </c>
      <c r="B127" s="12" t="inlineStr">
        <is>
          <t>Silicon Dioxide &amp; Polymers</t>
        </is>
      </c>
      <c r="C127" s="13" t="inlineStr">
        <is>
          <t>Silicon Dioxide: Explaining its Properties [CH2.36]</t>
        </is>
      </c>
      <c r="D127" s="12" t="inlineStr">
        <is>
          <t>Explain the properties of silicon dioxide in terms of its structure. Assumes knowledge of small molecular substances.</t>
        </is>
      </c>
      <c r="E127" s="12" t="inlineStr">
        <is>
          <t>0bb89351-c7d0-4bef-86a2-0822cdb7f51c</t>
        </is>
      </c>
    </row>
    <row r="128" ht="45" customHeight="1">
      <c r="A128" s="12" t="inlineStr">
        <is>
          <t>Bonding, Structure &amp; Properties of Matter</t>
        </is>
      </c>
      <c r="B128" s="12" t="inlineStr">
        <is>
          <t>Silicon Dioxide &amp; Polymers</t>
        </is>
      </c>
      <c r="C128" s="13" t="inlineStr">
        <is>
          <t>Polymers: Introduction [CK20.15]</t>
        </is>
      </c>
      <c r="D128" s="12" t="inlineStr">
        <is>
          <t>Describe the structure of polymers and give some examples of polymers.</t>
        </is>
      </c>
      <c r="E128" s="12" t="inlineStr">
        <is>
          <t>be932d71-7f00-42f3-8926-712d69727e32</t>
        </is>
      </c>
    </row>
    <row r="129" ht="45" customHeight="1">
      <c r="A129" s="12" t="inlineStr">
        <is>
          <t>Bonding, Structure &amp; Properties of Matter</t>
        </is>
      </c>
      <c r="B129" s="12" t="inlineStr">
        <is>
          <t>Silicon Dioxide &amp; Polymers</t>
        </is>
      </c>
      <c r="C129" s="13" t="inlineStr">
        <is>
          <t>Polymers: Structure &amp; Properties [CH2.37]</t>
        </is>
      </c>
      <c r="D129" s="12" t="inlineStr">
        <is>
          <t>Describe the structure of polymers and give their general properties.</t>
        </is>
      </c>
      <c r="E129" s="12" t="inlineStr">
        <is>
          <t>85fe9c92-f3ff-438a-90b3-978a9e6ddfa4</t>
        </is>
      </c>
    </row>
    <row r="130" ht="45" customHeight="1">
      <c r="A130" s="12" t="inlineStr">
        <is>
          <t>Bonding, Structure &amp; Properties of Matter</t>
        </is>
      </c>
      <c r="B130" s="12" t="inlineStr">
        <is>
          <t>Silicon Dioxide &amp; Polymers</t>
        </is>
      </c>
      <c r="C130" s="13" t="inlineStr">
        <is>
          <t>Polymers: Explaining Properties [CH2.38]</t>
        </is>
      </c>
      <c r="D130" s="12" t="inlineStr">
        <is>
          <t>Explain the general properties of polymers in terms of their structure.</t>
        </is>
      </c>
      <c r="E130" s="12" t="inlineStr">
        <is>
          <t>3d208356-7458-47cf-b858-f8020d32345c</t>
        </is>
      </c>
    </row>
    <row r="131" ht="45" customHeight="1">
      <c r="A131" s="12" t="inlineStr">
        <is>
          <t>Bonding, Structure &amp; Properties of Matter</t>
        </is>
      </c>
      <c r="B131" s="12" t="inlineStr">
        <is>
          <t>Silicon Dioxide &amp; Polymers</t>
        </is>
      </c>
      <c r="C131" s="13" t="inlineStr">
        <is>
          <t>Polymers: Representing in Diagrams [CH2.39]</t>
        </is>
      </c>
      <c r="D131" s="12" t="inlineStr">
        <is>
          <t>Describe the displayed formula of monomers and interpret to deduce the structure of a polymer.</t>
        </is>
      </c>
      <c r="E131" s="12" t="inlineStr">
        <is>
          <t>e6dbdb8a-bb5c-4de6-938f-04a46ef2b63c</t>
        </is>
      </c>
    </row>
    <row r="132" ht="45" customHeight="1">
      <c r="A132" s="12" t="inlineStr">
        <is>
          <t>Bonding, Structure &amp; Properties of Matter</t>
        </is>
      </c>
      <c r="B132" s="12" t="inlineStr">
        <is>
          <t>Carbon Allotropes</t>
        </is>
      </c>
      <c r="C132" s="13" t="inlineStr">
        <is>
          <t>Diagnostic: Carbon Allotropes [CH0.015]</t>
        </is>
      </c>
      <c r="D132" s="12" t="inlineStr">
        <is>
          <t>Diagnostic for the structure &amp; properties of diamond, graphite, graphene and fullerenes.</t>
        </is>
      </c>
      <c r="E132" s="12" t="inlineStr">
        <is>
          <t>142b49c6-f971-431e-a1d4-7f16d3074ba1</t>
        </is>
      </c>
    </row>
    <row r="133" ht="45" customHeight="1">
      <c r="A133" s="12" t="inlineStr">
        <is>
          <t>Bonding, Structure &amp; Properties of Matter</t>
        </is>
      </c>
      <c r="B133" s="12" t="inlineStr">
        <is>
          <t>Carbon Allotropes</t>
        </is>
      </c>
      <c r="C133" s="13" t="inlineStr">
        <is>
          <t>Diamond: Structure &amp; Properties [CH2.40]</t>
        </is>
      </c>
      <c r="D133" s="12" t="inlineStr">
        <is>
          <t>Describe the structure of diamond and give its properties.</t>
        </is>
      </c>
      <c r="E133" s="12" t="inlineStr">
        <is>
          <t>1509e27a-b1c1-46f7-9da7-047c4d4e74d3</t>
        </is>
      </c>
    </row>
    <row r="134" ht="45" customHeight="1">
      <c r="A134" s="12" t="inlineStr">
        <is>
          <t>Bonding, Structure &amp; Properties of Matter</t>
        </is>
      </c>
      <c r="B134" s="12" t="inlineStr">
        <is>
          <t>Carbon Allotropes</t>
        </is>
      </c>
      <c r="C134" s="13" t="inlineStr">
        <is>
          <t>Diamond: Explaining Properties [CH2.41]</t>
        </is>
      </c>
      <c r="D134" s="12" t="inlineStr">
        <is>
          <t>Explain the properties of diamond in terms of its structure.</t>
        </is>
      </c>
      <c r="E134" s="12" t="inlineStr">
        <is>
          <t>288dc165-6624-4b68-95aa-ed5737d73bfa</t>
        </is>
      </c>
    </row>
    <row r="135" ht="45" customHeight="1">
      <c r="A135" s="12" t="inlineStr">
        <is>
          <t>Bonding, Structure &amp; Properties of Matter</t>
        </is>
      </c>
      <c r="B135" s="12" t="inlineStr">
        <is>
          <t>Carbon Allotropes</t>
        </is>
      </c>
      <c r="C135" s="13" t="inlineStr">
        <is>
          <t>Graphite: Structure &amp; Properties [CH2.42]</t>
        </is>
      </c>
      <c r="D135" s="12" t="inlineStr">
        <is>
          <t>Describe the structure of graphite and give its properties.</t>
        </is>
      </c>
      <c r="E135" s="12" t="inlineStr">
        <is>
          <t>41fdcc0f-5495-4038-86e1-545a82db7ac4</t>
        </is>
      </c>
    </row>
    <row r="136" ht="45" customHeight="1">
      <c r="A136" s="12" t="inlineStr">
        <is>
          <t>Bonding, Structure &amp; Properties of Matter</t>
        </is>
      </c>
      <c r="B136" s="12" t="inlineStr">
        <is>
          <t>Carbon Allotropes</t>
        </is>
      </c>
      <c r="C136" s="13" t="inlineStr">
        <is>
          <t>Graphite: Explaining Properties [CH2.43]</t>
        </is>
      </c>
      <c r="D136" s="12" t="inlineStr">
        <is>
          <t>Explain the properties of graphite in terms of its structure.</t>
        </is>
      </c>
      <c r="E136" s="12" t="inlineStr">
        <is>
          <t>9ef7e8ee-61ca-4524-aa68-6d0786d2f764</t>
        </is>
      </c>
    </row>
    <row r="137" ht="45" customHeight="1">
      <c r="A137" s="12" t="inlineStr">
        <is>
          <t>Bonding, Structure &amp; Properties of Matter</t>
        </is>
      </c>
      <c r="B137" s="12" t="inlineStr">
        <is>
          <t>Carbon Allotropes</t>
        </is>
      </c>
      <c r="C137" s="13" t="inlineStr">
        <is>
          <t>Comparing Graphite &amp; Diamond [CH2.44]</t>
        </is>
      </c>
      <c r="D137" s="12" t="inlineStr">
        <is>
          <t>Compare the structures of diamond and graphite. Explain the properties of graphite and diamond in terms of their structures.</t>
        </is>
      </c>
      <c r="E137" s="12" t="inlineStr">
        <is>
          <t>3834e022-030f-415c-8889-c15760296edb</t>
        </is>
      </c>
    </row>
    <row r="138" ht="45" customHeight="1">
      <c r="A138" s="12" t="inlineStr">
        <is>
          <t>Bonding, Structure &amp; Properties of Matter</t>
        </is>
      </c>
      <c r="B138" s="12" t="inlineStr">
        <is>
          <t>Carbon Allotropes</t>
        </is>
      </c>
      <c r="C138" s="13" t="inlineStr">
        <is>
          <t>Graphene: Structure &amp; Properties [CH2.45]</t>
        </is>
      </c>
      <c r="D138" s="12" t="inlineStr">
        <is>
          <t>Describe the structure of graphene and give its properties.</t>
        </is>
      </c>
      <c r="E138" s="12" t="inlineStr">
        <is>
          <t>f5d571e9-caf3-4b17-a0ca-918a042011dd</t>
        </is>
      </c>
    </row>
    <row r="139" ht="45" customHeight="1">
      <c r="A139" s="12" t="inlineStr">
        <is>
          <t>Bonding, Structure &amp; Properties of Matter</t>
        </is>
      </c>
      <c r="B139" s="12" t="inlineStr">
        <is>
          <t>Carbon Allotropes</t>
        </is>
      </c>
      <c r="C139" s="13" t="inlineStr">
        <is>
          <t>Graphene: Explaining Properties [CH2.46]</t>
        </is>
      </c>
      <c r="D139" s="12" t="inlineStr">
        <is>
          <t>Explain the properties of graphene in terms of its structure.</t>
        </is>
      </c>
      <c r="E139" s="12" t="inlineStr">
        <is>
          <t>31af7548-0ecb-4fce-b68c-432c445637e6</t>
        </is>
      </c>
    </row>
    <row r="140" ht="45" customHeight="1">
      <c r="A140" s="12" t="inlineStr">
        <is>
          <t>Bonding, Structure &amp; Properties of Matter</t>
        </is>
      </c>
      <c r="B140" s="12" t="inlineStr">
        <is>
          <t>Carbon Allotropes</t>
        </is>
      </c>
      <c r="C140" s="13" t="inlineStr">
        <is>
          <t>Comparing Graphite &amp; Graphene [CH2.47]</t>
        </is>
      </c>
      <c r="D140" s="12" t="inlineStr">
        <is>
          <t>Compare the structures of graphite and graphene. Explain the properties of graphite and graphene in terms of their structures.</t>
        </is>
      </c>
      <c r="E140" s="12" t="inlineStr">
        <is>
          <t>62f0ad63-9d2e-4db1-971c-d4a95acdd788</t>
        </is>
      </c>
    </row>
    <row r="141" ht="45" customHeight="1">
      <c r="A141" s="12" t="inlineStr">
        <is>
          <t>Bonding, Structure &amp; Properties of Matter</t>
        </is>
      </c>
      <c r="B141" s="12" t="inlineStr">
        <is>
          <t>Carbon Allotropes</t>
        </is>
      </c>
      <c r="C141" s="13" t="inlineStr">
        <is>
          <t>Fullerenes: Structure &amp; Properties [CH2.48]</t>
        </is>
      </c>
      <c r="D141" s="12" t="inlineStr">
        <is>
          <t>Describe the structure of fullerenes and give their properties.</t>
        </is>
      </c>
      <c r="E141" s="12" t="inlineStr">
        <is>
          <t>1355ef0e-97db-4846-aff6-b2dcad75a330</t>
        </is>
      </c>
    </row>
    <row r="142" ht="45" customHeight="1">
      <c r="A142" s="12" t="inlineStr">
        <is>
          <t>Bonding, Structure &amp; Properties of Matter</t>
        </is>
      </c>
      <c r="B142" s="12" t="inlineStr">
        <is>
          <t>Carbon Allotropes</t>
        </is>
      </c>
      <c r="C142" s="13" t="inlineStr">
        <is>
          <t>Fullerenes: Explaining Properties  [CH2.49]</t>
        </is>
      </c>
      <c r="D142" s="12" t="inlineStr">
        <is>
          <t>Explain the properties of fullerenes in terms of their structure.</t>
        </is>
      </c>
      <c r="E142" s="12" t="inlineStr">
        <is>
          <t>9c650abc-9234-438b-af02-03b37103f486</t>
        </is>
      </c>
    </row>
    <row r="143" ht="45" customHeight="1">
      <c r="A143" s="12" t="inlineStr">
        <is>
          <t>Bonding, Structure &amp; Properties of Matter</t>
        </is>
      </c>
      <c r="B143" s="12" t="inlineStr">
        <is>
          <t>Carbon Allotropes</t>
        </is>
      </c>
      <c r="C143" s="13" t="inlineStr">
        <is>
          <t>Carbon Allotropes: Summary [CH2.50]</t>
        </is>
      </c>
      <c r="D143" s="12" t="inlineStr">
        <is>
          <t>Compare the structures of diamond, graphite, graphene, buckminsterfullerene &amp; nanotubes. Explain and compare their properties in terms of their structures.</t>
        </is>
      </c>
      <c r="E143" s="12" t="inlineStr">
        <is>
          <t>53f6f377-a355-41c5-b4a8-c853b107abb6</t>
        </is>
      </c>
    </row>
    <row r="144" ht="45" customHeight="1">
      <c r="A144" s="12" t="inlineStr">
        <is>
          <t>Bonding, Structure &amp; Properties of Matter</t>
        </is>
      </c>
      <c r="B144" s="12" t="inlineStr">
        <is>
          <t>Identifying Bonding, Deducing Properties &amp; Writing Equations</t>
        </is>
      </c>
      <c r="C144" s="13" t="inlineStr">
        <is>
          <t>Diagnostic: Identifying Bonding, Deducing Properties &amp; Writing Equations [CH0.017]</t>
        </is>
      </c>
      <c r="D144" s="12" t="inlineStr">
        <is>
          <t>Diagnostic for molecular vs ionic compounds, identifying bonding from diagrams/names, writing symbol equations, general themes of structures and how they relate to properties, valency, number of bonds formed and what is a crystal?</t>
        </is>
      </c>
      <c r="E144" s="12" t="inlineStr">
        <is>
          <t>454eb6e3-03a6-4898-abcd-4d1b473899b9</t>
        </is>
      </c>
    </row>
    <row r="145" ht="45" customHeight="1">
      <c r="A145" s="12" t="inlineStr">
        <is>
          <t>Bonding, Structure &amp; Properties of Matter</t>
        </is>
      </c>
      <c r="B145" s="12" t="inlineStr">
        <is>
          <t>Identifying Bonding, Deducing Properties &amp; Writing Equations</t>
        </is>
      </c>
      <c r="C145" s="13" t="inlineStr">
        <is>
          <t>Molecular Compounds vs Ionic Compounds [CH2.51]</t>
        </is>
      </c>
      <c r="D145" s="12" t="inlineStr">
        <is>
          <t>Compare covalent and ionic compounds. Define the term molecule.</t>
        </is>
      </c>
      <c r="E145" s="12" t="inlineStr">
        <is>
          <t>1987284f-e575-41f4-b812-703a2d577068</t>
        </is>
      </c>
    </row>
    <row r="146" ht="45" customHeight="1">
      <c r="A146" s="12" t="inlineStr">
        <is>
          <t>Bonding, Structure &amp; Properties of Matter</t>
        </is>
      </c>
      <c r="B146" s="12" t="inlineStr">
        <is>
          <t>Identifying Bonding, Deducing Properties &amp; Writing Equations</t>
        </is>
      </c>
      <c r="C146" s="13" t="inlineStr">
        <is>
          <t>Identifying Bonding from Substance Names [CH2.52]</t>
        </is>
      </c>
      <c r="D146" s="12" t="inlineStr">
        <is>
          <t>Identify metallic, ionic and covalent bonding from the elements involved.</t>
        </is>
      </c>
      <c r="E146" s="12" t="inlineStr">
        <is>
          <t>bf280fa0-5d6d-479a-9ab2-d3edfeabafd6</t>
        </is>
      </c>
    </row>
    <row r="147" ht="45" customHeight="1">
      <c r="A147" s="12" t="inlineStr">
        <is>
          <t>Bonding, Structure &amp; Properties of Matter</t>
        </is>
      </c>
      <c r="B147" s="12" t="inlineStr">
        <is>
          <t>Identifying Bonding, Deducing Properties &amp; Writing Equations</t>
        </is>
      </c>
      <c r="C147" s="13" t="inlineStr">
        <is>
          <t>Identifying Bonding from Diagrams [CH2.53]</t>
        </is>
      </c>
      <c r="D147" s="12" t="inlineStr">
        <is>
          <t>Identify metallic, ionic and covalent bonding from 2D or 3D representations.</t>
        </is>
      </c>
      <c r="E147" s="12" t="inlineStr">
        <is>
          <t>ba1bb81b-5d67-4009-9a6e-1a46b03d589b</t>
        </is>
      </c>
    </row>
    <row r="148" ht="45" customHeight="1">
      <c r="A148" s="12" t="inlineStr">
        <is>
          <t>Bonding, Structure &amp; Properties of Matter</t>
        </is>
      </c>
      <c r="B148" s="12" t="inlineStr">
        <is>
          <t>Identifying Bonding, Deducing Properties &amp; Writing Equations</t>
        </is>
      </c>
      <c r="C148" s="13" t="inlineStr">
        <is>
          <t>Summary: Structures &amp; Properties of Substances [CH2.54]</t>
        </is>
      </c>
      <c r="D148" s="12" t="inlineStr">
        <is>
          <t>A summary of the properties of substances, covering the common themes.</t>
        </is>
      </c>
      <c r="E148" s="12" t="inlineStr">
        <is>
          <t>23316a03-86c0-4dbe-b5fe-3dbfb344287b</t>
        </is>
      </c>
    </row>
    <row r="149" ht="45" customHeight="1">
      <c r="A149" s="12" t="inlineStr">
        <is>
          <t>Bonding, Structure &amp; Properties of Matter</t>
        </is>
      </c>
      <c r="B149" s="12" t="inlineStr">
        <is>
          <t>Identifying Bonding, Deducing Properties &amp; Writing Equations</t>
        </is>
      </c>
      <c r="C149" s="13" t="inlineStr">
        <is>
          <t>Summary: Explaining the Properties of Substances [CH2.56]</t>
        </is>
      </c>
      <c r="D149" s="12" t="inlineStr">
        <is>
          <t>A summary of the properties of substances, covering the explanations of common themes.</t>
        </is>
      </c>
      <c r="E149" s="12" t="inlineStr">
        <is>
          <t>6990d534-b7ac-4404-872c-a533a80e7ffb</t>
        </is>
      </c>
    </row>
    <row r="150" ht="45" customHeight="1">
      <c r="A150" s="12" t="inlineStr">
        <is>
          <t>Bonding, Structure &amp; Properties of Matter</t>
        </is>
      </c>
      <c r="B150" s="12" t="inlineStr">
        <is>
          <t>Identifying Bonding, Deducing Properties &amp; Writing Equations</t>
        </is>
      </c>
      <c r="C150" s="13" t="inlineStr">
        <is>
          <t>Valency &amp; Number of Covalent Bonds Formed [CH2.57]</t>
        </is>
      </c>
      <c r="D150" s="12" t="inlineStr">
        <is>
          <t>Deduce the valency of atoms and use it to predict the structure of molecules.</t>
        </is>
      </c>
      <c r="E150" s="12" t="inlineStr">
        <is>
          <t>f8a4ac6f-a1cd-4afa-9bba-ba271a40b2d4</t>
        </is>
      </c>
    </row>
    <row r="151" ht="45" customHeight="1">
      <c r="A151" s="12" t="inlineStr">
        <is>
          <t>Bonding, Structure &amp; Properties of Matter</t>
        </is>
      </c>
      <c r="B151" s="12" t="inlineStr">
        <is>
          <t>Identifying Bonding, Deducing Properties &amp; Writing Equations</t>
        </is>
      </c>
      <c r="C151" s="13" t="inlineStr">
        <is>
          <t>Writing Balanced Formula Equations I [CH2.58]</t>
        </is>
      </c>
      <c r="D151" s="12" t="inlineStr">
        <is>
          <t>Use knowledge of bonding to determine the formulae of compounds and write balanced formula equations. 1:1 ratio.</t>
        </is>
      </c>
      <c r="E151" s="12" t="inlineStr">
        <is>
          <t>a2008ffa-14b3-4cdd-80cf-1cb988f74cfd</t>
        </is>
      </c>
    </row>
    <row r="152" ht="45" customHeight="1">
      <c r="A152" s="12" t="inlineStr">
        <is>
          <t>Bonding, Structure &amp; Properties of Matter</t>
        </is>
      </c>
      <c r="B152" s="12" t="inlineStr">
        <is>
          <t>Identifying Bonding, Deducing Properties &amp; Writing Equations</t>
        </is>
      </c>
      <c r="C152" s="13" t="inlineStr">
        <is>
          <t>Writing Balanced Formula Equations II [CH2.59]</t>
        </is>
      </c>
      <c r="D152" s="12" t="inlineStr">
        <is>
          <t>Use knowledge of bonding to determine the formulae of compounds and write balanced formula equations. No brackets.</t>
        </is>
      </c>
      <c r="E152" s="12" t="inlineStr">
        <is>
          <t>9a0c714d-1559-4ea1-8ae1-05083047694b</t>
        </is>
      </c>
    </row>
    <row r="153" ht="45" customHeight="1">
      <c r="A153" s="12" t="inlineStr">
        <is>
          <t>Bonding, Structure &amp; Properties of Matter</t>
        </is>
      </c>
      <c r="B153" s="12" t="inlineStr">
        <is>
          <t>Identifying Bonding, Deducing Properties &amp; Writing Equations</t>
        </is>
      </c>
      <c r="C153" s="13" t="inlineStr">
        <is>
          <t>Writing Balanced Formula Equations III [CH2.60]</t>
        </is>
      </c>
      <c r="D153" s="12" t="inlineStr">
        <is>
          <t>Use knowledge of bonding to determine the formulae of compounds and write balanced formula equations. Includes compounds with brackets and coefficients greater than 2.</t>
        </is>
      </c>
      <c r="E153" s="12" t="inlineStr">
        <is>
          <t>16cca9ea-cec9-457d-923c-d988b62dc86b</t>
        </is>
      </c>
    </row>
    <row r="154" ht="45" customHeight="1">
      <c r="A154" s="12" t="inlineStr">
        <is>
          <t>Bonding, Structure &amp; Properties of Matter</t>
        </is>
      </c>
      <c r="B154" s="12" t="inlineStr">
        <is>
          <t>Identifying Bonding, Deducing Properties &amp; Writing Equations</t>
        </is>
      </c>
      <c r="C154" s="13" t="inlineStr">
        <is>
          <t>What is a Crystal? [CH2.61]</t>
        </is>
      </c>
      <c r="D154" s="12" t="inlineStr">
        <is>
          <t>Describe crystalline structures and give examples of ionic and covalent crystals.</t>
        </is>
      </c>
      <c r="E154" s="12" t="inlineStr">
        <is>
          <t>acec8c9b-784e-4095-96b3-0e72dcdaf9fc</t>
        </is>
      </c>
    </row>
    <row r="155" ht="45" customHeight="1">
      <c r="A155" s="12" t="inlineStr">
        <is>
          <t>Bonding, Structure &amp; Properties of Matter</t>
        </is>
      </c>
      <c r="B155" s="12" t="inlineStr">
        <is>
          <t>Topic Review A</t>
        </is>
      </c>
      <c r="C155" s="13" t="inlineStr">
        <is>
          <t>Topic 2 Review: Bonding, Structure &amp; Properties - Set A [CH2.69]</t>
        </is>
      </c>
      <c r="D155" s="12" t="inlineStr">
        <is>
          <t>Chemistry Topic 2 Review for Combined Science AQA Trilogy Higher Tier.</t>
        </is>
      </c>
      <c r="E155" s="12" t="inlineStr">
        <is>
          <t>24a315d3-6ffb-4feb-bd3f-08aeee4a1377</t>
        </is>
      </c>
    </row>
    <row r="156" ht="45" customHeight="1">
      <c r="A156" s="12" t="inlineStr">
        <is>
          <t>Bonding, Structure &amp; Properties of Matter</t>
        </is>
      </c>
      <c r="B156" s="12" t="inlineStr">
        <is>
          <t>Topic Review B</t>
        </is>
      </c>
      <c r="C156" s="13" t="inlineStr">
        <is>
          <t>Topic 2 Review: Bonding, Structure &amp; Properties - Set B [CH2.70]</t>
        </is>
      </c>
      <c r="D156" s="12" t="inlineStr">
        <is>
          <t>Chemistry Topic 2 Review for Combined Science AQA Trilogy Higher Tier.</t>
        </is>
      </c>
      <c r="E156" s="12" t="inlineStr">
        <is>
          <t>f50935fe-9c22-4d8a-aab5-675732ade2cc</t>
        </is>
      </c>
    </row>
    <row r="157" ht="45" customHeight="1">
      <c r="A157" s="12" t="inlineStr">
        <is>
          <t>Quantitative Chemistry</t>
        </is>
      </c>
      <c r="B157" s="12" t="inlineStr">
        <is>
          <t>Relative Formula Mass</t>
        </is>
      </c>
      <c r="C157" s="13" t="inlineStr">
        <is>
          <t>Diagnostic: Relative Formula Mass [CH0.020]</t>
        </is>
      </c>
      <c r="D157" s="12" t="inlineStr">
        <is>
          <t xml:space="preserve">Diagnostic for relative formula mass with and without equations. </t>
        </is>
      </c>
      <c r="E157" s="12" t="inlineStr">
        <is>
          <t>1b300b2a-dad2-4225-a0df-aab720ad93e7</t>
        </is>
      </c>
    </row>
    <row r="158" ht="45" customHeight="1">
      <c r="A158" s="12" t="inlineStr">
        <is>
          <t>Quantitative Chemistry</t>
        </is>
      </c>
      <c r="B158" s="12" t="inlineStr">
        <is>
          <t>Relative Formula Mass</t>
        </is>
      </c>
      <c r="C158" s="13" t="inlineStr">
        <is>
          <t>Calculating Relative Formula Mass I [CH3.01]</t>
        </is>
      </c>
      <c r="D158" s="12" t="inlineStr">
        <is>
          <t>Calculate the relative formula mass of compounds with simple 1:1 ratios. Atomic masses are given in the questions.</t>
        </is>
      </c>
      <c r="E158" s="12" t="inlineStr">
        <is>
          <t>4a44e8ad-96af-40ec-9a71-a785a40a5a7e</t>
        </is>
      </c>
    </row>
    <row r="159" ht="45" customHeight="1">
      <c r="A159" s="12" t="inlineStr">
        <is>
          <t>Quantitative Chemistry</t>
        </is>
      </c>
      <c r="B159" s="12" t="inlineStr">
        <is>
          <t>Relative Formula Mass</t>
        </is>
      </c>
      <c r="C159" s="13" t="inlineStr">
        <is>
          <t>Calculating Relative Formula Mass II [CH3.02]</t>
        </is>
      </c>
      <c r="D159" s="12" t="inlineStr">
        <is>
          <t>Calculate the relative formula mass of compounds without brackets. Atomic masses are given in the questions.</t>
        </is>
      </c>
      <c r="E159" s="12" t="inlineStr">
        <is>
          <t>e8aa6ae0-762e-4d30-b5e1-d442c813cd51</t>
        </is>
      </c>
    </row>
    <row r="160" ht="45" customHeight="1">
      <c r="A160" s="12" t="inlineStr">
        <is>
          <t>Quantitative Chemistry</t>
        </is>
      </c>
      <c r="B160" s="12" t="inlineStr">
        <is>
          <t>Relative Formula Mass</t>
        </is>
      </c>
      <c r="C160" s="13" t="inlineStr">
        <is>
          <t>Calculating Relative Formula Mass III [CH3.03]</t>
        </is>
      </c>
      <c r="D160" s="12" t="inlineStr">
        <is>
          <t>Calculate the relative formula mass of compounds without brackets. Atomic masses need to be read from a periodic table.</t>
        </is>
      </c>
      <c r="E160" s="12" t="inlineStr">
        <is>
          <t>6de4ccbf-3f1e-4517-ab4a-1308447dde5a</t>
        </is>
      </c>
    </row>
    <row r="161" ht="45" customHeight="1">
      <c r="A161" s="12" t="inlineStr">
        <is>
          <t>Quantitative Chemistry</t>
        </is>
      </c>
      <c r="B161" s="12" t="inlineStr">
        <is>
          <t>Relative Formula Mass</t>
        </is>
      </c>
      <c r="C161" s="13" t="inlineStr">
        <is>
          <t>Calculating Relative Formula Mass IV [CH3.04]</t>
        </is>
      </c>
      <c r="D161" s="12" t="inlineStr">
        <is>
          <t>Calculate the relative formula mass of compounds with brackets. Atomic masses need to be read from a periodic table.</t>
        </is>
      </c>
      <c r="E161" s="12" t="inlineStr">
        <is>
          <t>2cd3981d-74b6-4492-b9bd-ed400b780cdc</t>
        </is>
      </c>
    </row>
    <row r="162" ht="45" customHeight="1">
      <c r="A162" s="12" t="inlineStr">
        <is>
          <t>Quantitative Chemistry</t>
        </is>
      </c>
      <c r="B162" s="12" t="inlineStr">
        <is>
          <t>Relative Formula Mass</t>
        </is>
      </c>
      <c r="C162" s="13" t="inlineStr">
        <is>
          <t>Conservation of Mass [CH3.05]</t>
        </is>
      </c>
      <c r="D162" s="12" t="inlineStr">
        <is>
          <t>Describe the concept of conservation of mass using the masses of reactants and products. No requirement for student to balance equations.</t>
        </is>
      </c>
      <c r="E162" s="12" t="inlineStr">
        <is>
          <t>850f2d4a-92df-4f35-a4e8-98009051e8e6</t>
        </is>
      </c>
    </row>
    <row r="163" ht="45" customHeight="1">
      <c r="A163" s="12" t="inlineStr">
        <is>
          <t>Quantitative Chemistry</t>
        </is>
      </c>
      <c r="B163" s="12" t="inlineStr">
        <is>
          <t>Relative Formula Mass</t>
        </is>
      </c>
      <c r="C163" s="13" t="inlineStr">
        <is>
          <t>Using Equations to Sum Relative Formula Masses I [CH3.06]</t>
        </is>
      </c>
      <c r="D163" s="12" t="inlineStr">
        <is>
          <t>Calculating the sums of relative formula masses for reactants or products from symbol equations. Equations do not require balancing before calculation.</t>
        </is>
      </c>
      <c r="E163" s="12" t="inlineStr">
        <is>
          <t>33990d08-9fc0-4dcc-9768-06015ae74f4a</t>
        </is>
      </c>
    </row>
    <row r="164" ht="45" customHeight="1">
      <c r="A164" s="12" t="inlineStr">
        <is>
          <t>Quantitative Chemistry</t>
        </is>
      </c>
      <c r="B164" s="12" t="inlineStr">
        <is>
          <t>Relative Formula Mass</t>
        </is>
      </c>
      <c r="C164" s="13" t="inlineStr">
        <is>
          <t>Using Equations to Sum Relative Formula Masses II [CH3.07]</t>
        </is>
      </c>
      <c r="D164" s="12" t="inlineStr">
        <is>
          <t>Calculating the sums of relative formula masses for reactants or products from symbol equations. Equations require balancing before calculation.</t>
        </is>
      </c>
      <c r="E164" s="12" t="inlineStr">
        <is>
          <t>5b63312a-e367-4e3d-b20c-38230ad34ead</t>
        </is>
      </c>
    </row>
    <row r="165" ht="45" customHeight="1">
      <c r="A165" s="12" t="inlineStr">
        <is>
          <t>Quantitative Chemistry</t>
        </is>
      </c>
      <c r="B165" s="12" t="inlineStr">
        <is>
          <t>Relative Formula Mass</t>
        </is>
      </c>
      <c r="C165" s="13" t="inlineStr">
        <is>
          <t>Using Equations to Sum Relative Formula Masses III [CH3.08]</t>
        </is>
      </c>
      <c r="D165" s="12" t="inlineStr">
        <is>
          <t>Calculate the sum of relative formula mass of reactants and products.  Equations may need balancing. Compare these masses to confirm a chemical equation is balanced.</t>
        </is>
      </c>
      <c r="E165" s="12" t="inlineStr">
        <is>
          <t>acf5740f-0c99-4b92-8004-09d25ec68535</t>
        </is>
      </c>
    </row>
    <row r="166" ht="45" customHeight="1">
      <c r="A166" s="12" t="inlineStr">
        <is>
          <t>Quantitative Chemistry</t>
        </is>
      </c>
      <c r="B166" s="12" t="inlineStr">
        <is>
          <t>Relative Formula Mass</t>
        </is>
      </c>
      <c r="C166" s="13" t="inlineStr">
        <is>
          <t>Explaining Observed Mass Changes [CH3.09]</t>
        </is>
      </c>
      <c r="D166" s="12" t="inlineStr">
        <is>
          <t>Explain the observed mass changes in experiments according to the conservation of mass.</t>
        </is>
      </c>
      <c r="E166" s="12" t="inlineStr">
        <is>
          <t>cca21738-ee96-48ce-a552-d9cfcda3fca3</t>
        </is>
      </c>
    </row>
    <row r="167" ht="45" customHeight="1">
      <c r="A167" s="12" t="inlineStr">
        <is>
          <t>Quantitative Chemistry</t>
        </is>
      </c>
      <c r="B167" s="12" t="inlineStr">
        <is>
          <t>Percentage Mass Calculations</t>
        </is>
      </c>
      <c r="C167" s="13" t="inlineStr">
        <is>
          <t>Diagnostic: Percentage Mass Calculations [CH0.022]</t>
        </is>
      </c>
      <c r="D167" s="12" t="inlineStr">
        <is>
          <t xml:space="preserve">Diagnostic for calculating percentage mass with and without brackets and in mixtures. </t>
        </is>
      </c>
      <c r="E167" s="12" t="inlineStr">
        <is>
          <t>9f7a73d4-3be3-4122-bd58-23e6688a71ac</t>
        </is>
      </c>
    </row>
    <row r="168" ht="45" customHeight="1">
      <c r="A168" s="12" t="inlineStr">
        <is>
          <t>Quantitative Chemistry</t>
        </is>
      </c>
      <c r="B168" s="12" t="inlineStr">
        <is>
          <t>Percentage Mass Calculations</t>
        </is>
      </c>
      <c r="C168" s="13" t="inlineStr">
        <is>
          <t>Calculating Percentage Mass I [CH3.10]</t>
        </is>
      </c>
      <c r="D168" s="12" t="inlineStr">
        <is>
          <t>Calculate the percentage mass of compounds with simple 1:1 ratios. Atomic masses are given in the questions.</t>
        </is>
      </c>
      <c r="E168" s="12" t="inlineStr">
        <is>
          <t>37c854cd-918e-4b83-9ac5-bfd13a10e04c</t>
        </is>
      </c>
    </row>
    <row r="169" ht="45" customHeight="1">
      <c r="A169" s="12" t="inlineStr">
        <is>
          <t>Quantitative Chemistry</t>
        </is>
      </c>
      <c r="B169" s="12" t="inlineStr">
        <is>
          <t>Percentage Mass Calculations</t>
        </is>
      </c>
      <c r="C169" s="13" t="inlineStr">
        <is>
          <t>Calculating Percentage Mass II [CH3.11]</t>
        </is>
      </c>
      <c r="D169" s="12" t="inlineStr">
        <is>
          <t>Calculate the percentage mass of compounds without brackets. Atomic masses are given in the questions.</t>
        </is>
      </c>
      <c r="E169" s="12" t="inlineStr">
        <is>
          <t>d758cc8e-3c0c-4d4a-9032-6f6bb74e430c</t>
        </is>
      </c>
    </row>
    <row r="170" ht="45" customHeight="1">
      <c r="A170" s="12" t="inlineStr">
        <is>
          <t>Quantitative Chemistry</t>
        </is>
      </c>
      <c r="B170" s="12" t="inlineStr">
        <is>
          <t>Percentage Mass Calculations</t>
        </is>
      </c>
      <c r="C170" s="13" t="inlineStr">
        <is>
          <t>Calculating Percentage Mass III [CH3.12]</t>
        </is>
      </c>
      <c r="D170" s="12" t="inlineStr">
        <is>
          <t>Calculate the percentage mass of compounds without brackets. Atomic masses need to be read from a periodic table.</t>
        </is>
      </c>
      <c r="E170" s="12" t="inlineStr">
        <is>
          <t>170da6b8-322a-4dcd-bbea-8c22d341fcb2</t>
        </is>
      </c>
    </row>
    <row r="171" ht="45" customHeight="1">
      <c r="A171" s="12" t="inlineStr">
        <is>
          <t>Quantitative Chemistry</t>
        </is>
      </c>
      <c r="B171" s="12" t="inlineStr">
        <is>
          <t>Percentage Mass Calculations</t>
        </is>
      </c>
      <c r="C171" s="13" t="inlineStr">
        <is>
          <t>Calculating Percentage Mass IV [CH3.13]</t>
        </is>
      </c>
      <c r="D171" s="12" t="inlineStr">
        <is>
          <t>Calculate the percentage mass of compounds with brackets. Atomic masses need to be read from a periodic table.</t>
        </is>
      </c>
      <c r="E171" s="12" t="inlineStr">
        <is>
          <t>5063003c-9c19-450c-991a-ce48b23bef6a</t>
        </is>
      </c>
    </row>
    <row r="172" ht="45" customHeight="1">
      <c r="A172" s="12" t="inlineStr">
        <is>
          <t>Quantitative Chemistry</t>
        </is>
      </c>
      <c r="B172" s="12" t="inlineStr">
        <is>
          <t>Percentage Mass Calculations</t>
        </is>
      </c>
      <c r="C172" s="13" t="inlineStr">
        <is>
          <t>Calculating Percentage Mass in Mixtures [CH3.14]</t>
        </is>
      </c>
      <c r="D172" s="12" t="inlineStr">
        <is>
          <t>Calculate the percentage compositions of every day formulations.  Also included are examples of calculating the amount of an element given details of the percentage composition of a mixture in terms of the percentage of a compound.</t>
        </is>
      </c>
      <c r="E172" s="12" t="inlineStr">
        <is>
          <t>6e3ec2dc-28ea-4692-a081-a7b2ffafa820</t>
        </is>
      </c>
    </row>
    <row r="173" ht="45" customHeight="1">
      <c r="A173" s="12" t="inlineStr">
        <is>
          <t>Quantitative Chemistry</t>
        </is>
      </c>
      <c r="B173" s="12" t="inlineStr">
        <is>
          <t>Uncertainty of Repeated Measurements</t>
        </is>
      </c>
      <c r="C173" s="13" t="inlineStr">
        <is>
          <t>Diagnostic: Uncertainty of Repeated Measurements [CH0.023]</t>
        </is>
      </c>
      <c r="D173" s="12" t="inlineStr">
        <is>
          <t>Diagnostic for describing and calculating uncertainty of repeated chemical measurements.</t>
        </is>
      </c>
      <c r="E173" s="12" t="inlineStr">
        <is>
          <t>ddb17458-0c9d-4ea3-8fa9-50256484243d</t>
        </is>
      </c>
    </row>
    <row r="174" ht="45" customHeight="1">
      <c r="A174" s="12" t="inlineStr">
        <is>
          <t>Quantitative Chemistry</t>
        </is>
      </c>
      <c r="B174" s="12" t="inlineStr">
        <is>
          <t>Uncertainty of Repeated Measurements</t>
        </is>
      </c>
      <c r="C174" s="13" t="inlineStr">
        <is>
          <t>Uncertainty of Repeated Measurements [WS03.04]</t>
        </is>
      </c>
      <c r="D174" s="12" t="inlineStr">
        <is>
          <t>Identify how to represent the distribution of results with uncertainty around the mean.</t>
        </is>
      </c>
      <c r="E174" s="12" t="inlineStr">
        <is>
          <t>77b96ff6-8198-4e99-821e-20f83da3b06f</t>
        </is>
      </c>
    </row>
    <row r="175" ht="45" customHeight="1">
      <c r="A175" s="12" t="inlineStr">
        <is>
          <t>Quantitative Chemistry</t>
        </is>
      </c>
      <c r="B175" s="12" t="inlineStr">
        <is>
          <t>Uncertainty of Repeated Measurements</t>
        </is>
      </c>
      <c r="C175" s="13" t="inlineStr">
        <is>
          <t>Calculating Uncertainty of Repeated Measurements [WS03.05]</t>
        </is>
      </c>
      <c r="D175" s="12" t="inlineStr">
        <is>
          <t>Calculate the distribution of results with uncertainty around the mean.</t>
        </is>
      </c>
      <c r="E175" s="12" t="inlineStr">
        <is>
          <t>2ac62c9b-2644-464d-92cc-57f561b95f7d</t>
        </is>
      </c>
    </row>
    <row r="176" ht="45" customHeight="1">
      <c r="A176" s="12" t="inlineStr">
        <is>
          <t>Quantitative Chemistry</t>
        </is>
      </c>
      <c r="B176" s="12" t="inlineStr">
        <is>
          <t>Uncertainty of Repeated Measurements</t>
        </is>
      </c>
      <c r="C176" s="13" t="inlineStr">
        <is>
          <t>Interpreting Uncertainty of Repeated Measurements [WS03.06]</t>
        </is>
      </c>
      <c r="D176" s="12" t="inlineStr">
        <is>
          <t>Interpret from graphs the distribution of results with uncertainty around the mean.</t>
        </is>
      </c>
      <c r="E176" s="12" t="inlineStr">
        <is>
          <t>d3600001-0708-4e46-ab30-4c11ca0ed80c</t>
        </is>
      </c>
    </row>
    <row r="177" ht="45" customHeight="1">
      <c r="A177" s="12" t="inlineStr">
        <is>
          <t>Quantitative Chemistry</t>
        </is>
      </c>
      <c r="B177" s="12" t="inlineStr">
        <is>
          <t>Mole Calculations</t>
        </is>
      </c>
      <c r="C177" s="13" t="inlineStr">
        <is>
          <t>Diagnostic: Mole Calculations [CH0.024]</t>
        </is>
      </c>
      <c r="D177" s="12" t="inlineStr">
        <is>
          <t>Diagnostic for the mole and Avogadro's constant, calculating moles using RFM, reacting mass calculations and using moles to balance chemical equations.</t>
        </is>
      </c>
      <c r="E177" s="12" t="inlineStr">
        <is>
          <t>52f5964b-ae3e-4085-9b05-a5fe16d1f414</t>
        </is>
      </c>
    </row>
    <row r="178" ht="45" customHeight="1">
      <c r="A178" s="12" t="inlineStr">
        <is>
          <t>Quantitative Chemistry</t>
        </is>
      </c>
      <c r="B178" s="12" t="inlineStr">
        <is>
          <t>Mole Calculations</t>
        </is>
      </c>
      <c r="C178" s="13" t="inlineStr">
        <is>
          <t>The Mole &amp; Avogadro's Constant [CH3.18]</t>
        </is>
      </c>
      <c r="D178" s="12" t="inlineStr">
        <is>
          <t>Introduction to the meaning of the mole and Avogadro's constant.</t>
        </is>
      </c>
      <c r="E178" s="12" t="inlineStr">
        <is>
          <t>dcfa4dc9-a5fc-404c-afac-be88ad915681</t>
        </is>
      </c>
    </row>
    <row r="179" ht="45" customHeight="1">
      <c r="A179" s="12" t="inlineStr">
        <is>
          <t>Quantitative Chemistry</t>
        </is>
      </c>
      <c r="B179" s="12" t="inlineStr">
        <is>
          <t>Mole Calculations</t>
        </is>
      </c>
      <c r="C179" s="13" t="inlineStr">
        <is>
          <t>The Number of Particles in a Mole [CH3.19]</t>
        </is>
      </c>
      <c r="D179" s="12" t="inlineStr">
        <is>
          <t>Recalling the equation linking the number of moles and the number of particles.  Use the equation in simple calculations.</t>
        </is>
      </c>
      <c r="E179" s="12" t="inlineStr">
        <is>
          <t>090b88a1-5900-4c10-9e00-9119ee1bbe8a</t>
        </is>
      </c>
    </row>
    <row r="180" ht="45" customHeight="1">
      <c r="A180" s="12" t="inlineStr">
        <is>
          <t>Quantitative Chemistry</t>
        </is>
      </c>
      <c r="B180" s="12" t="inlineStr">
        <is>
          <t>Mole Calculations</t>
        </is>
      </c>
      <c r="C180" s="13" t="inlineStr">
        <is>
          <t>Calculating Moles Using RFM I [CH3.20]</t>
        </is>
      </c>
      <c r="D180" s="12" t="inlineStr">
        <is>
          <t>Calculating the number of moles given the RFM.  No unit conversions.</t>
        </is>
      </c>
      <c r="E180" s="12" t="inlineStr">
        <is>
          <t>2a912632-c6e0-4bb3-872c-2f80b2adc2de</t>
        </is>
      </c>
    </row>
    <row r="181" ht="45" customHeight="1">
      <c r="A181" s="12" t="inlineStr">
        <is>
          <t>Quantitative Chemistry</t>
        </is>
      </c>
      <c r="B181" s="12" t="inlineStr">
        <is>
          <t>Mole Calculations</t>
        </is>
      </c>
      <c r="C181" s="13" t="inlineStr">
        <is>
          <t>Calculating Moles Using RFM II [CH3.21]</t>
        </is>
      </c>
      <c r="D181" s="12" t="inlineStr">
        <is>
          <t>Calculating the number of moles given the RFM.  Including unit conversions.</t>
        </is>
      </c>
      <c r="E181" s="12" t="inlineStr">
        <is>
          <t>213f6459-d69e-42e1-910e-56297c198321</t>
        </is>
      </c>
    </row>
    <row r="182" ht="45" customHeight="1">
      <c r="A182" s="12" t="inlineStr">
        <is>
          <t>Quantitative Chemistry</t>
        </is>
      </c>
      <c r="B182" s="12" t="inlineStr">
        <is>
          <t>Mole Calculations</t>
        </is>
      </c>
      <c r="C182" s="13" t="inlineStr">
        <is>
          <t>Rearranging the Mole Equation Using RFM [CH3.22]</t>
        </is>
      </c>
      <c r="D182" s="12" t="inlineStr">
        <is>
          <t>Use of the rearranged form of the equation linking moles, mass and RFM to find the mass of a substance.</t>
        </is>
      </c>
      <c r="E182" s="12" t="inlineStr">
        <is>
          <t>70853a20-6577-443e-84c9-3790f236c2b1</t>
        </is>
      </c>
    </row>
    <row r="183" ht="45" customHeight="1">
      <c r="A183" s="12" t="inlineStr">
        <is>
          <t>Quantitative Chemistry</t>
        </is>
      </c>
      <c r="B183" s="12" t="inlineStr">
        <is>
          <t>Mole Calculations</t>
        </is>
      </c>
      <c r="C183" s="13" t="inlineStr">
        <is>
          <t>Interpreting Chemical Equations Using Moles [CH3.23]</t>
        </is>
      </c>
      <c r="D183" s="12" t="inlineStr">
        <is>
          <t>Interpreting chemical equations using the coefficients to indicate the ratio of moles.</t>
        </is>
      </c>
      <c r="E183" s="12" t="inlineStr">
        <is>
          <t>4851494b-9542-4c21-9c80-56ea7a4dc5e1</t>
        </is>
      </c>
    </row>
    <row r="184" ht="45" customHeight="1">
      <c r="A184" s="12" t="inlineStr">
        <is>
          <t>Quantitative Chemistry</t>
        </is>
      </c>
      <c r="B184" s="12" t="inlineStr">
        <is>
          <t>Mole Calculations</t>
        </is>
      </c>
      <c r="C184" s="13" t="inlineStr">
        <is>
          <t>Reacting Mass Calculations I [CH3.24]</t>
        </is>
      </c>
      <c r="D184" s="12" t="inlineStr">
        <is>
          <t>Calculating reacting amounts in an equation.  The examples do not include division for the proportion, only multiples.</t>
        </is>
      </c>
      <c r="E184" s="12" t="inlineStr">
        <is>
          <t>4641d947-5f03-43b9-bff9-0ac324f8a259</t>
        </is>
      </c>
    </row>
    <row r="185" ht="45" customHeight="1">
      <c r="A185" s="12" t="inlineStr">
        <is>
          <t>Quantitative Chemistry</t>
        </is>
      </c>
      <c r="B185" s="12" t="inlineStr">
        <is>
          <t>Mole Calculations</t>
        </is>
      </c>
      <c r="C185" s="13" t="inlineStr">
        <is>
          <t>Reacting Mass Calculations II [CH3.25]</t>
        </is>
      </c>
      <c r="D185" s="12" t="inlineStr">
        <is>
          <t>Calculating reacting amounts in an equation.  The examples include fractions of moles.</t>
        </is>
      </c>
      <c r="E185" s="12" t="inlineStr">
        <is>
          <t>75e40b2c-d1ec-4b5d-8905-29180b31820c</t>
        </is>
      </c>
    </row>
    <row r="186" ht="45" customHeight="1">
      <c r="A186" s="12" t="inlineStr">
        <is>
          <t>Quantitative Chemistry</t>
        </is>
      </c>
      <c r="B186" s="12" t="inlineStr">
        <is>
          <t>Mole Calculations</t>
        </is>
      </c>
      <c r="C186" s="13" t="inlineStr">
        <is>
          <t>Using Moles to Balance Chemical Equations  I [CH3.26]</t>
        </is>
      </c>
      <c r="D186" s="12" t="inlineStr">
        <is>
          <t>Use the reacting masses to determine the coefficients in the balanced equation.The relative formula mass will be given.</t>
        </is>
      </c>
      <c r="E186" s="12" t="inlineStr">
        <is>
          <t>96d65e22-09d0-4bf9-bc1f-1b153ddc54fe</t>
        </is>
      </c>
    </row>
    <row r="187" ht="45" customHeight="1">
      <c r="A187" s="12" t="inlineStr">
        <is>
          <t>Quantitative Chemistry</t>
        </is>
      </c>
      <c r="B187" s="12" t="inlineStr">
        <is>
          <t>Mole Calculations</t>
        </is>
      </c>
      <c r="C187" s="13" t="inlineStr">
        <is>
          <t>Using Moles to Balance Chemical Equations  II [CH3.27]</t>
        </is>
      </c>
      <c r="D187" s="12" t="inlineStr">
        <is>
          <t>Use the reacting masses to determine the coefficients in the balanced equation.The relative formula mass will need to be calculated using the relative atomic mass.</t>
        </is>
      </c>
      <c r="E187" s="12" t="inlineStr">
        <is>
          <t>ccc53359-52ad-4749-861a-65d475fffd74</t>
        </is>
      </c>
    </row>
    <row r="188" ht="45" customHeight="1">
      <c r="A188" s="12" t="inlineStr">
        <is>
          <t>Quantitative Chemistry</t>
        </is>
      </c>
      <c r="B188" s="12" t="inlineStr">
        <is>
          <t>Limiting Reactants</t>
        </is>
      </c>
      <c r="C188" s="13" t="inlineStr">
        <is>
          <t>Diagnostic: Limiting Reactants [CH0.025]</t>
        </is>
      </c>
      <c r="D188" s="12" t="inlineStr">
        <is>
          <t>Diagnostic for limiting reactants.</t>
        </is>
      </c>
      <c r="E188" s="12" t="inlineStr">
        <is>
          <t>756252fe-bebe-475e-b829-31e8dafb91b1</t>
        </is>
      </c>
    </row>
    <row r="189" ht="45" customHeight="1">
      <c r="A189" s="12" t="inlineStr">
        <is>
          <t>Quantitative Chemistry</t>
        </is>
      </c>
      <c r="B189" s="12" t="inlineStr">
        <is>
          <t>Limiting Reactants</t>
        </is>
      </c>
      <c r="C189" s="13" t="inlineStr">
        <is>
          <t>Limiting Reactants: Introduction [CH3.28]</t>
        </is>
      </c>
      <c r="D189" s="12" t="inlineStr">
        <is>
          <t>Introduction to the terms limiting reactant and excess.  Understanding how they affect the amount of product formed in a reaction.</t>
        </is>
      </c>
      <c r="E189" s="12" t="inlineStr">
        <is>
          <t>c49ec3dd-79ac-4a3a-83d9-aa5b61f0f700</t>
        </is>
      </c>
    </row>
    <row r="190" ht="45" customHeight="1">
      <c r="A190" s="12" t="inlineStr">
        <is>
          <t>Quantitative Chemistry</t>
        </is>
      </c>
      <c r="B190" s="12" t="inlineStr">
        <is>
          <t>Limiting Reactants</t>
        </is>
      </c>
      <c r="C190" s="13" t="inlineStr">
        <is>
          <t>Limiting Reactants: Identifying [CH3.29]</t>
        </is>
      </c>
      <c r="D190" s="12" t="inlineStr">
        <is>
          <t>Identifying the limiting reactant from observations, when reaction occur in air or from molar quantities and the balanced equation.</t>
        </is>
      </c>
      <c r="E190" s="12" t="inlineStr">
        <is>
          <t>b2cc5c4b-ae54-4915-a299-439a3a82a357</t>
        </is>
      </c>
    </row>
    <row r="191" ht="45" customHeight="1">
      <c r="A191" s="12" t="inlineStr">
        <is>
          <t>Quantitative Chemistry</t>
        </is>
      </c>
      <c r="B191" s="12" t="inlineStr">
        <is>
          <t>Limiting Reactants</t>
        </is>
      </c>
      <c r="C191" s="13" t="inlineStr">
        <is>
          <t>Limiting Reactants: Calculate Mass of Product I [CH3.30]</t>
        </is>
      </c>
      <c r="D191" s="12" t="inlineStr">
        <is>
          <t>Calculate the mass of product, given the mass of limiting reactant and mass of product using proportion.</t>
        </is>
      </c>
      <c r="E191" s="12" t="inlineStr">
        <is>
          <t>e9422973-b006-4e2b-99d4-61af15d18996</t>
        </is>
      </c>
    </row>
    <row r="192" ht="45" customHeight="1">
      <c r="A192" s="12" t="inlineStr">
        <is>
          <t>Quantitative Chemistry</t>
        </is>
      </c>
      <c r="B192" s="12" t="inlineStr">
        <is>
          <t>Limiting Reactants</t>
        </is>
      </c>
      <c r="C192" s="13" t="inlineStr">
        <is>
          <t>Limiting Reactants: Calculate Mass of Product II [CH3.31]</t>
        </is>
      </c>
      <c r="D192" s="12" t="inlineStr">
        <is>
          <t>Calculate the mass of product, given the mass of limiting reactant and the balanced chemical equation.</t>
        </is>
      </c>
      <c r="E192" s="12" t="inlineStr">
        <is>
          <t>d0c7d351-40d6-4f2b-aaaf-aeb899dfc614</t>
        </is>
      </c>
    </row>
    <row r="193" ht="45" customHeight="1">
      <c r="A193" s="12" t="inlineStr">
        <is>
          <t>Quantitative Chemistry</t>
        </is>
      </c>
      <c r="B193" s="12" t="inlineStr">
        <is>
          <t>Limiting Reactants</t>
        </is>
      </c>
      <c r="C193" s="13" t="inlineStr">
        <is>
          <t>Limiting Reactants: Calculate Mass of Reactant [CH3.32]</t>
        </is>
      </c>
      <c r="D193" s="12" t="inlineStr">
        <is>
          <t>Work out the limiting reactant given mass of product required and the balanced chemical equation.</t>
        </is>
      </c>
      <c r="E193" s="12" t="inlineStr">
        <is>
          <t>58196b04-6bb0-41f0-9185-aa6d6f73ed15</t>
        </is>
      </c>
    </row>
    <row r="194" ht="45" customHeight="1">
      <c r="A194" s="12" t="inlineStr">
        <is>
          <t>Quantitative Chemistry</t>
        </is>
      </c>
      <c r="B194" s="12" t="inlineStr">
        <is>
          <t>Limiting Reactants</t>
        </is>
      </c>
      <c r="C194" s="13" t="inlineStr">
        <is>
          <t>Limiting Reactants: Identify by Calculation [CH3.33]</t>
        </is>
      </c>
      <c r="D194" s="12" t="inlineStr">
        <is>
          <t>Work out the limiting reactant given masses of each reactant and the balanced chemical equation.</t>
        </is>
      </c>
      <c r="E194" s="12" t="inlineStr">
        <is>
          <t>67f719af-3bbc-4e11-996f-e4146c8409e1</t>
        </is>
      </c>
    </row>
    <row r="195" ht="45" customHeight="1">
      <c r="A195" s="12" t="inlineStr">
        <is>
          <t>Quantitative Chemistry</t>
        </is>
      </c>
      <c r="B195" s="12" t="inlineStr">
        <is>
          <t>Concentration Calculations (g/dm³)</t>
        </is>
      </c>
      <c r="C195" s="13" t="inlineStr">
        <is>
          <t>Diagnostic: Concentration Calculations (g/dm³) [CH0.027]</t>
        </is>
      </c>
      <c r="D195" s="12" t="inlineStr">
        <is>
          <t>Diagnostic for calculating the concentration of solutions in g/dm³.</t>
        </is>
      </c>
      <c r="E195" s="12" t="inlineStr">
        <is>
          <t>94d2e0cc-32ea-4238-8242-6f712cd3b1c3</t>
        </is>
      </c>
    </row>
    <row r="196" ht="45" customHeight="1">
      <c r="A196" s="12" t="inlineStr">
        <is>
          <t>Quantitative Chemistry</t>
        </is>
      </c>
      <c r="B196" s="12" t="inlineStr">
        <is>
          <t>Concentration Calculations (g/dm³)</t>
        </is>
      </c>
      <c r="C196" s="13" t="inlineStr">
        <is>
          <t>Concentration of Solutions [CH3.34]</t>
        </is>
      </c>
      <c r="D196" s="12" t="inlineStr">
        <is>
          <t>Describe the use of the (aq) state symbol in relation to concentration.</t>
        </is>
      </c>
      <c r="E196" s="12" t="inlineStr">
        <is>
          <t>da5f7e7f-fe87-4b5a-bf68-0bdffaa0d941</t>
        </is>
      </c>
    </row>
    <row r="197" ht="45" customHeight="1">
      <c r="A197" s="12" t="inlineStr">
        <is>
          <t>Quantitative Chemistry</t>
        </is>
      </c>
      <c r="B197" s="12" t="inlineStr">
        <is>
          <t>Concentration Calculations (g/dm³)</t>
        </is>
      </c>
      <c r="C197" s="13" t="inlineStr">
        <is>
          <t>Calculating Concentration I (g/dm³) [CH3.35]</t>
        </is>
      </c>
      <c r="D197" s="12" t="inlineStr">
        <is>
          <t>Calculate the concentration of solutions in g/dm³. Unit conversions are not required.</t>
        </is>
      </c>
      <c r="E197" s="12" t="inlineStr">
        <is>
          <t>bd1f245f-2cfa-458f-8796-31b55e621583</t>
        </is>
      </c>
    </row>
    <row r="198" ht="45" customHeight="1">
      <c r="A198" s="12" t="inlineStr">
        <is>
          <t>Quantitative Chemistry</t>
        </is>
      </c>
      <c r="B198" s="12" t="inlineStr">
        <is>
          <t>Concentration Calculations (g/dm³)</t>
        </is>
      </c>
      <c r="C198" s="13" t="inlineStr">
        <is>
          <t>Calculating Concentration II (g/dm³) [CH3.36]</t>
        </is>
      </c>
      <c r="D198" s="12" t="inlineStr">
        <is>
          <t>Calculate the concentration of solutions in g/dm³. Unit conversions are required.</t>
        </is>
      </c>
      <c r="E198" s="12" t="inlineStr">
        <is>
          <t>b3a40fde-2267-49c1-bdc4-184b132263f9</t>
        </is>
      </c>
    </row>
    <row r="199" ht="45" customHeight="1">
      <c r="A199" s="12" t="inlineStr">
        <is>
          <t>Quantitative Chemistry</t>
        </is>
      </c>
      <c r="B199" s="12" t="inlineStr">
        <is>
          <t>Concentration Calculations (g/dm³)</t>
        </is>
      </c>
      <c r="C199" s="13" t="inlineStr">
        <is>
          <t>Rearranging the Concentration Equation (g/dm³) [CH3.37]</t>
        </is>
      </c>
      <c r="D199" s="12" t="inlineStr">
        <is>
          <t>Rearrange the concentration equation to calculate the mass and volume of solutions. Includes application questions and requires unit conversions.</t>
        </is>
      </c>
      <c r="E199" s="12" t="inlineStr">
        <is>
          <t>229e38ad-cfa9-494b-b2b4-bf40d7c55f91</t>
        </is>
      </c>
    </row>
    <row r="200" ht="45" customHeight="1">
      <c r="A200" s="12" t="inlineStr">
        <is>
          <t>Quantitative Chemistry</t>
        </is>
      </c>
      <c r="B200" s="12" t="inlineStr">
        <is>
          <t>Concentration Calculations (g/dm³)</t>
        </is>
      </c>
      <c r="C200" s="13" t="inlineStr">
        <is>
          <t>Explaining Concentration [CH3.38]</t>
        </is>
      </c>
      <c r="D200" s="12" t="inlineStr">
        <is>
          <t>Explain how the mass of a solute and the volume of a solution is related to the concentration of the solution.</t>
        </is>
      </c>
      <c r="E200" s="12" t="inlineStr">
        <is>
          <t>8c19f511-7c63-4fc0-b8c5-3541f7b20cf6</t>
        </is>
      </c>
    </row>
    <row r="201" ht="45" customHeight="1">
      <c r="A201" s="12" t="inlineStr">
        <is>
          <t>Quantitative Chemistry</t>
        </is>
      </c>
      <c r="B201" s="12" t="inlineStr">
        <is>
          <t>Topic Review A</t>
        </is>
      </c>
      <c r="C201" s="13" t="inlineStr">
        <is>
          <t>Topic 3 Review: Quantitative Chemistry — Set A [CH3.61]</t>
        </is>
      </c>
      <c r="D201" s="12" t="inlineStr">
        <is>
          <t>Chemistry Topic 3 Review for Combined Science AQA Trilogy Higher Tier.</t>
        </is>
      </c>
      <c r="E201" s="12" t="inlineStr">
        <is>
          <t>cf840520-2f16-4dff-802d-a8e19d3ed162</t>
        </is>
      </c>
    </row>
    <row r="202" ht="45" customHeight="1">
      <c r="A202" s="12" t="inlineStr">
        <is>
          <t>Quantitative Chemistry</t>
        </is>
      </c>
      <c r="B202" s="12" t="inlineStr">
        <is>
          <t>Topic Review B</t>
        </is>
      </c>
      <c r="C202" s="13" t="inlineStr">
        <is>
          <t>Topic 3 Review: Quantitative Chemistry — Set B [CH3.62]</t>
        </is>
      </c>
      <c r="D202" s="12" t="inlineStr">
        <is>
          <t>Chemistry Topic 3 Review for Combined Science AQA Trilogy HIgher Tier.</t>
        </is>
      </c>
      <c r="E202" s="12" t="inlineStr">
        <is>
          <t>a650fe28-f533-4253-9eea-62b7b3844d4f</t>
        </is>
      </c>
    </row>
    <row r="203" ht="45" customHeight="1">
      <c r="A203" s="12" t="inlineStr">
        <is>
          <t>Chemical Changes</t>
        </is>
      </c>
      <c r="B203" s="12" t="inlineStr">
        <is>
          <t>Oxidation &amp; Reduction</t>
        </is>
      </c>
      <c r="C203" s="13" t="inlineStr">
        <is>
          <t>Diagnostic: Oxidation &amp; Reduction [CH0.035]</t>
        </is>
      </c>
      <c r="D203" s="12" t="inlineStr">
        <is>
          <t xml:space="preserve">Diagnostic for reactions between metals and oxygen, oxidation and reduction. </t>
        </is>
      </c>
      <c r="E203" s="12" t="inlineStr">
        <is>
          <t>2508faa1-5498-4267-a295-2d06829f6a24</t>
        </is>
      </c>
    </row>
    <row r="204" ht="45" customHeight="1">
      <c r="A204" s="12" t="inlineStr">
        <is>
          <t>Chemical Changes</t>
        </is>
      </c>
      <c r="B204" s="12" t="inlineStr">
        <is>
          <t>Oxidation &amp; Reduction</t>
        </is>
      </c>
      <c r="C204" s="13" t="inlineStr">
        <is>
          <t>Metals &amp; Oxygen: Word Equations [CH4.001]</t>
        </is>
      </c>
      <c r="D204" s="12" t="inlineStr">
        <is>
          <t>Write and extract information from word equations for the reaction between metals and oxygen.</t>
        </is>
      </c>
      <c r="E204" s="12" t="inlineStr">
        <is>
          <t>6ad16c3e-17da-4f11-8643-bfec286d293c</t>
        </is>
      </c>
    </row>
    <row r="205" ht="45" customHeight="1">
      <c r="A205" s="12" t="inlineStr">
        <is>
          <t>Chemical Changes</t>
        </is>
      </c>
      <c r="B205" s="12" t="inlineStr">
        <is>
          <t>Oxidation &amp; Reduction</t>
        </is>
      </c>
      <c r="C205" s="13" t="inlineStr">
        <is>
          <t>Metals &amp; Oxygen: Symbol Equations [CH4.002]</t>
        </is>
      </c>
      <c r="D205" s="12" t="inlineStr">
        <is>
          <t>Write and extract information from symbol equations for the reaction between metals and oxygen.</t>
        </is>
      </c>
      <c r="E205" s="12" t="inlineStr">
        <is>
          <t>1e80c860-1736-45b1-9188-024d9e659fb7</t>
        </is>
      </c>
    </row>
    <row r="206" ht="45" customHeight="1">
      <c r="A206" s="12" t="inlineStr">
        <is>
          <t>Chemical Changes</t>
        </is>
      </c>
      <c r="B206" s="12" t="inlineStr">
        <is>
          <t>Oxidation &amp; Reduction</t>
        </is>
      </c>
      <c r="C206" s="13" t="inlineStr">
        <is>
          <t>Oxidation &amp; Reduction: Oxygen [CH4.003]</t>
        </is>
      </c>
      <c r="D206" s="12" t="inlineStr">
        <is>
          <t>Explain oxidation and reduction in terms of loss or gain of oxygen.</t>
        </is>
      </c>
      <c r="E206" s="12" t="inlineStr">
        <is>
          <t>4d5baac5-dd7d-462f-b8b2-6794d938857a</t>
        </is>
      </c>
    </row>
    <row r="207" ht="45" customHeight="1">
      <c r="A207" s="12" t="inlineStr">
        <is>
          <t>Chemical Changes</t>
        </is>
      </c>
      <c r="B207" s="12" t="inlineStr">
        <is>
          <t>Oxidation &amp; Reduction</t>
        </is>
      </c>
      <c r="C207" s="13" t="inlineStr">
        <is>
          <t>Oxidising &amp; Reducing Agents: Oxygen [CH4.004]</t>
        </is>
      </c>
      <c r="D207" s="12" t="inlineStr">
        <is>
          <t>Identify oxidising and reducing agents in oxidation and reduction reactions.</t>
        </is>
      </c>
      <c r="E207" s="12" t="inlineStr">
        <is>
          <t>ed361597-4887-4a45-b197-30fb4a0b1b56</t>
        </is>
      </c>
    </row>
    <row r="208" ht="45" customHeight="1">
      <c r="A208" s="12" t="inlineStr">
        <is>
          <t>Chemical Changes</t>
        </is>
      </c>
      <c r="B208" s="12" t="inlineStr">
        <is>
          <t>Oxidation &amp; Reduction</t>
        </is>
      </c>
      <c r="C208" s="13" t="inlineStr">
        <is>
          <t>Redox Reactions [CH4.005]</t>
        </is>
      </c>
      <c r="D208" s="12" t="inlineStr">
        <is>
          <t>Explanation of redox reactions, oxidation and reduction in terms of oxygen and electron transfers.</t>
        </is>
      </c>
      <c r="E208" s="12" t="inlineStr">
        <is>
          <t>a99ecb50-3f09-4e45-bbea-7752e130e486</t>
        </is>
      </c>
    </row>
    <row r="209" ht="45" customHeight="1">
      <c r="A209" s="12" t="inlineStr">
        <is>
          <t>Chemical Changes</t>
        </is>
      </c>
      <c r="B209" s="12" t="inlineStr">
        <is>
          <t>Oxidation &amp; Reduction</t>
        </is>
      </c>
      <c r="C209" s="13" t="inlineStr">
        <is>
          <t>Oxidation &amp; Reduction: Electrons [CH4.006]</t>
        </is>
      </c>
      <c r="D209" s="12" t="inlineStr">
        <is>
          <t>Explaining oxidation and reduction in terms of electron transfer (electron loss or gain).</t>
        </is>
      </c>
      <c r="E209" s="12" t="inlineStr">
        <is>
          <t>25e82d08-c9b4-4992-b9a8-7263d9ec21e0</t>
        </is>
      </c>
    </row>
    <row r="210" ht="45" customHeight="1">
      <c r="A210" s="12" t="inlineStr">
        <is>
          <t>Chemical Changes</t>
        </is>
      </c>
      <c r="B210" s="12" t="inlineStr">
        <is>
          <t>Oxidation &amp; Reduction</t>
        </is>
      </c>
      <c r="C210" s="13" t="inlineStr">
        <is>
          <t>Oxidising &amp; Reducing Agents: Electrons [CH4.007]</t>
        </is>
      </c>
      <c r="D210" s="12" t="inlineStr">
        <is>
          <t>Describing oxidising and reducing agents in terms of electrons.</t>
        </is>
      </c>
      <c r="E210" s="12" t="inlineStr">
        <is>
          <t>9ba9d871-48ba-433b-86c8-9ca86d7c202c</t>
        </is>
      </c>
    </row>
    <row r="211" ht="45" customHeight="1">
      <c r="A211" s="12" t="inlineStr">
        <is>
          <t>Chemical Changes</t>
        </is>
      </c>
      <c r="B211" s="12" t="inlineStr">
        <is>
          <t>Oxidation &amp; Reduction</t>
        </is>
      </c>
      <c r="C211" s="13" t="inlineStr">
        <is>
          <t>Identifying Redox Reactions I [CH4.008]</t>
        </is>
      </c>
      <c r="D211" s="12" t="inlineStr">
        <is>
          <t>Identifying redox reactions in terms of oxygen loss and gain in word and symbol equations.</t>
        </is>
      </c>
      <c r="E211" s="12" t="inlineStr">
        <is>
          <t>a3ee087d-3e4a-459a-92f7-c321d56fcc8d</t>
        </is>
      </c>
    </row>
    <row r="212" ht="45" customHeight="1">
      <c r="A212" s="12" t="inlineStr">
        <is>
          <t>Chemical Changes</t>
        </is>
      </c>
      <c r="B212" s="12" t="inlineStr">
        <is>
          <t>Oxidation &amp; Reduction</t>
        </is>
      </c>
      <c r="C212" s="13" t="inlineStr">
        <is>
          <t>Identifying Redox Reactions II [CH4.009]</t>
        </is>
      </c>
      <c r="D212" s="12" t="inlineStr">
        <is>
          <t>Identifying redox reactions in terms of electron transfer (loss and gain of electrons) from ionic half equations.</t>
        </is>
      </c>
      <c r="E212" s="12" t="inlineStr">
        <is>
          <t>d2111f39-3857-4a17-83c0-597eb0828c51</t>
        </is>
      </c>
    </row>
    <row r="213" ht="45" customHeight="1">
      <c r="A213" s="12" t="inlineStr">
        <is>
          <t>Chemical Changes</t>
        </is>
      </c>
      <c r="B213" s="12" t="inlineStr">
        <is>
          <t>Oxidation &amp; Reduction</t>
        </is>
      </c>
      <c r="C213" s="13" t="inlineStr">
        <is>
          <t>What are Species in Chemistry? [CH4.010]</t>
        </is>
      </c>
      <c r="D213" s="12" t="inlineStr">
        <is>
          <t>Descriptions of the different types of chemical species involved in chemical reactions.</t>
        </is>
      </c>
      <c r="E213" s="12" t="inlineStr">
        <is>
          <t>b646e204-b7e0-4fea-b66d-c1fd9ad37fc1</t>
        </is>
      </c>
    </row>
    <row r="214" ht="45" customHeight="1">
      <c r="A214" s="12" t="inlineStr">
        <is>
          <t>Chemical Changes</t>
        </is>
      </c>
      <c r="B214" s="12" t="inlineStr">
        <is>
          <t>Oxidation &amp; Reduction</t>
        </is>
      </c>
      <c r="C214" s="13" t="inlineStr">
        <is>
          <t>Identifying Oxidised or Reduced Species [CH4.011]</t>
        </is>
      </c>
      <c r="D214" s="12" t="inlineStr">
        <is>
          <t>Explaining how to identify the oxidised or reduced species in a chemical reaction.</t>
        </is>
      </c>
      <c r="E214" s="12" t="inlineStr">
        <is>
          <t>a7faae76-e167-4ffc-8370-aa0f37fbe60a</t>
        </is>
      </c>
    </row>
    <row r="215" ht="45" customHeight="1">
      <c r="A215" s="12" t="inlineStr">
        <is>
          <t>Chemical Changes</t>
        </is>
      </c>
      <c r="B215" s="12" t="inlineStr">
        <is>
          <t>Reactivity Series</t>
        </is>
      </c>
      <c r="C215" s="13" t="inlineStr">
        <is>
          <t>Diagnostic: Reactivity Series [CH0.037]</t>
        </is>
      </c>
      <c r="D215" s="12" t="inlineStr">
        <is>
          <t xml:space="preserve">Diagnostic for the reactivity series, how it is deduced and used to predict displacement reactions. </t>
        </is>
      </c>
      <c r="E215" s="12" t="inlineStr">
        <is>
          <t>335c0e6b-8ef0-4eb1-a03c-ebc79a9538a0</t>
        </is>
      </c>
    </row>
    <row r="216" ht="45" customHeight="1">
      <c r="A216" s="12" t="inlineStr">
        <is>
          <t>Chemical Changes</t>
        </is>
      </c>
      <c r="B216" s="12" t="inlineStr">
        <is>
          <t>Reactivity Series</t>
        </is>
      </c>
      <c r="C216" s="13" t="inlineStr">
        <is>
          <t>Reactivity Series [CH4.012]</t>
        </is>
      </c>
      <c r="D216" s="12" t="inlineStr">
        <is>
          <t xml:space="preserve">Explain the reactivity of metals based on their reactions with water and dilute acids. </t>
        </is>
      </c>
      <c r="E216" s="12" t="inlineStr">
        <is>
          <t>cf216793-4b52-4f46-8e89-cc293d512723</t>
        </is>
      </c>
    </row>
    <row r="217" ht="45" customHeight="1">
      <c r="A217" s="12" t="inlineStr">
        <is>
          <t>Chemical Changes</t>
        </is>
      </c>
      <c r="B217" s="12" t="inlineStr">
        <is>
          <t>Reactivity Series</t>
        </is>
      </c>
      <c r="C217" s="13" t="inlineStr">
        <is>
          <t>Reactivity Series &amp; Forming Ions [CH4.013]</t>
        </is>
      </c>
      <c r="D217" s="12" t="inlineStr">
        <is>
          <t>Explain how the reactivity of metals with water and dilute acids is related to the tendency of the metal to form its positive ion.</t>
        </is>
      </c>
      <c r="E217" s="12" t="inlineStr">
        <is>
          <t>c7d44149-e3e9-4c28-9a5c-b8cbd53ebcdc</t>
        </is>
      </c>
    </row>
    <row r="218" ht="45" customHeight="1">
      <c r="A218" s="12" t="inlineStr">
        <is>
          <t>Chemical Changes</t>
        </is>
      </c>
      <c r="B218" s="12" t="inlineStr">
        <is>
          <t>Reactivity Series</t>
        </is>
      </c>
      <c r="C218" s="13" t="inlineStr">
        <is>
          <t>Deducing the Order of Reactivity [CH4.014]</t>
        </is>
      </c>
      <c r="D218" s="12" t="inlineStr">
        <is>
          <t xml:space="preserve">Deduce an order of reactivity of metals based on experimental results. </t>
        </is>
      </c>
      <c r="E218" s="12" t="inlineStr">
        <is>
          <t>589259c7-1896-4d64-b5da-14c102462b44</t>
        </is>
      </c>
    </row>
    <row r="219" ht="45" customHeight="1">
      <c r="A219" s="12" t="inlineStr">
        <is>
          <t>Chemical Changes</t>
        </is>
      </c>
      <c r="B219" s="12" t="inlineStr">
        <is>
          <t>Reactivity Series</t>
        </is>
      </c>
      <c r="C219" s="13" t="inlineStr">
        <is>
          <t>Displacement Reactions: Word Equations [CH4.015]</t>
        </is>
      </c>
      <c r="D219" s="12" t="inlineStr">
        <is>
          <t xml:space="preserve">Write and extract information from word equations for displacement reactions. </t>
        </is>
      </c>
      <c r="E219" s="12" t="inlineStr">
        <is>
          <t>f8ca4980-b18f-4d58-b224-e04d2209c2c8</t>
        </is>
      </c>
    </row>
    <row r="220" ht="45" customHeight="1">
      <c r="A220" s="12" t="inlineStr">
        <is>
          <t>Chemical Changes</t>
        </is>
      </c>
      <c r="B220" s="12" t="inlineStr">
        <is>
          <t>Reactivity Series</t>
        </is>
      </c>
      <c r="C220" s="13" t="inlineStr">
        <is>
          <t>Displacement Reactions: Symbol Equations [CH4.016]</t>
        </is>
      </c>
      <c r="D220" s="12" t="inlineStr">
        <is>
          <t xml:space="preserve">Write and extract information from symbol equations for displacement reactions. </t>
        </is>
      </c>
      <c r="E220" s="12" t="inlineStr">
        <is>
          <t>d2019ce2-db1f-4517-8368-8b3528a14ed4</t>
        </is>
      </c>
    </row>
    <row r="221" ht="45" customHeight="1">
      <c r="A221" s="12" t="inlineStr">
        <is>
          <t>Chemical Changes</t>
        </is>
      </c>
      <c r="B221" s="12" t="inlineStr">
        <is>
          <t>Reactivity Series</t>
        </is>
      </c>
      <c r="C221" s="13" t="inlineStr">
        <is>
          <t>Displacement &amp; Redox [CH4.017]</t>
        </is>
      </c>
      <c r="D221" s="12" t="inlineStr">
        <is>
          <t>Explanation as to the redox nature of displacement reactions in terms of both oxygen loss and gain and/or electron loss and gain.</t>
        </is>
      </c>
      <c r="E221" s="12" t="inlineStr">
        <is>
          <t>09e5a55e-6616-4dd5-a559-21bf29af65a9</t>
        </is>
      </c>
    </row>
    <row r="222" ht="45" customHeight="1">
      <c r="A222" s="12" t="inlineStr">
        <is>
          <t>Chemical Changes</t>
        </is>
      </c>
      <c r="B222" s="12" t="inlineStr">
        <is>
          <t>Reactivity Series</t>
        </is>
      </c>
      <c r="C222" s="13" t="inlineStr">
        <is>
          <t>Extraction of Metals by Reduction [CH4.018]</t>
        </is>
      </c>
      <c r="D222" s="12" t="inlineStr">
        <is>
          <t>Explain, using the position of carbon in the reactivity series, the principles of processes used to extract metals, including extraction of a non-ferrous metal.</t>
        </is>
      </c>
      <c r="E222" s="12" t="inlineStr">
        <is>
          <t>463b0ef3-41ad-4aac-af04-2b8f8428cac8</t>
        </is>
      </c>
    </row>
    <row r="223" ht="45" customHeight="1">
      <c r="A223" s="12" t="inlineStr">
        <is>
          <t>Chemical Changes</t>
        </is>
      </c>
      <c r="B223" s="12" t="inlineStr">
        <is>
          <t>pH Scale</t>
        </is>
      </c>
      <c r="C223" s="13" t="inlineStr">
        <is>
          <t>Diagnostic: pH Scale [CH0.039]</t>
        </is>
      </c>
      <c r="D223" s="12" t="inlineStr">
        <is>
          <t>Diagnostic for acids, bases and alkalis and the reaction between acids and metals.</t>
        </is>
      </c>
      <c r="E223" s="12" t="inlineStr">
        <is>
          <t>907e5116-8961-4c40-9eff-aaa8d160d5ca</t>
        </is>
      </c>
    </row>
    <row r="224" ht="45" customHeight="1">
      <c r="A224" s="12" t="inlineStr">
        <is>
          <t>Chemical Changes</t>
        </is>
      </c>
      <c r="B224" s="12" t="inlineStr">
        <is>
          <t>pH Scale</t>
        </is>
      </c>
      <c r="C224" s="13" t="inlineStr">
        <is>
          <t>Acids &amp; Bases [CH4.019]</t>
        </is>
      </c>
      <c r="D224" s="12" t="inlineStr">
        <is>
          <t xml:space="preserve">Describe acids and bases using laboratory and everyday examples. </t>
        </is>
      </c>
      <c r="E224" s="12" t="inlineStr">
        <is>
          <t>97e05e7d-a746-4922-a04f-0b3813f38be6</t>
        </is>
      </c>
    </row>
    <row r="225" ht="45" customHeight="1">
      <c r="A225" s="12" t="inlineStr">
        <is>
          <t>Chemical Changes</t>
        </is>
      </c>
      <c r="B225" s="12" t="inlineStr">
        <is>
          <t>pH Scale</t>
        </is>
      </c>
      <c r="C225" s="13" t="inlineStr">
        <is>
          <t>Alkalis [CH4.020]</t>
        </is>
      </c>
      <c r="D225" s="12" t="inlineStr">
        <is>
          <t xml:space="preserve">Explain the general properties of alkalis and give examples. </t>
        </is>
      </c>
      <c r="E225" s="12" t="inlineStr">
        <is>
          <t>c42fec4c-cce9-4346-a485-06fa02a49f62</t>
        </is>
      </c>
    </row>
    <row r="226" ht="45" customHeight="1">
      <c r="A226" s="12" t="inlineStr">
        <is>
          <t>Chemical Changes</t>
        </is>
      </c>
      <c r="B226" s="12" t="inlineStr">
        <is>
          <t>pH Scale</t>
        </is>
      </c>
      <c r="C226" s="13" t="inlineStr">
        <is>
          <t>pH Scale [CH4.021]</t>
        </is>
      </c>
      <c r="D226" s="12" t="inlineStr">
        <is>
          <t xml:space="preserve">Recall that relative acidity and alkalinity are measured by pH, using the pH scale. </t>
        </is>
      </c>
      <c r="E226" s="12" t="inlineStr">
        <is>
          <t>013baaa4-d9cc-4e53-8f3a-59f5d48a34ea</t>
        </is>
      </c>
    </row>
    <row r="227" ht="45" customHeight="1">
      <c r="A227" s="12" t="inlineStr">
        <is>
          <t>Chemical Changes</t>
        </is>
      </c>
      <c r="B227" s="12" t="inlineStr">
        <is>
          <t>pH Scale</t>
        </is>
      </c>
      <c r="C227" s="13" t="inlineStr">
        <is>
          <t>Acids &amp; Metals: Word Equations [CH4.022]</t>
        </is>
      </c>
      <c r="D227" s="12" t="inlineStr">
        <is>
          <t>Write and extract information from word equations between acids and metals.</t>
        </is>
      </c>
      <c r="E227" s="12" t="inlineStr">
        <is>
          <t>c5293f5c-cc30-4986-a877-de99cd131c8a</t>
        </is>
      </c>
    </row>
    <row r="228" ht="45" customHeight="1">
      <c r="A228" s="12" t="inlineStr">
        <is>
          <t>Chemical Changes</t>
        </is>
      </c>
      <c r="B228" s="12" t="inlineStr">
        <is>
          <t>pH Scale</t>
        </is>
      </c>
      <c r="C228" s="13" t="inlineStr">
        <is>
          <t>Acids &amp; Metals: Symbol Equations [CH4.023]</t>
        </is>
      </c>
      <c r="D228" s="12" t="inlineStr">
        <is>
          <t>Write and extract information from symbol equations between acids and metals.</t>
        </is>
      </c>
      <c r="E228" s="12" t="inlineStr">
        <is>
          <t>9214f7e4-0c00-493b-99d0-da7112c6cd04</t>
        </is>
      </c>
    </row>
    <row r="229" ht="45" customHeight="1">
      <c r="A229" s="12" t="inlineStr">
        <is>
          <t>Chemical Changes</t>
        </is>
      </c>
      <c r="B229" s="12" t="inlineStr">
        <is>
          <t>pH Scale</t>
        </is>
      </c>
      <c r="C229" s="13" t="inlineStr">
        <is>
          <t>Acids &amp; Metals: Redox [CH4.024]</t>
        </is>
      </c>
      <c r="D229" s="12" t="inlineStr">
        <is>
          <t>Explanation as to the redox nature of acid plus metal reactions in terms of electron loss and gain.</t>
        </is>
      </c>
      <c r="E229" s="12" t="inlineStr">
        <is>
          <t>96a450e5-0ffe-4a7e-8761-cf7153ddaecb</t>
        </is>
      </c>
    </row>
    <row r="230" ht="45" customHeight="1">
      <c r="A230" s="12" t="inlineStr">
        <is>
          <t>Chemical Changes</t>
        </is>
      </c>
      <c r="B230" s="12" t="inlineStr">
        <is>
          <t>pH Scale</t>
        </is>
      </c>
      <c r="C230" s="13" t="inlineStr">
        <is>
          <t>Acids &amp; Alkalis in Aqueous Solutions [CH4.025]</t>
        </is>
      </c>
      <c r="D230" s="12" t="inlineStr">
        <is>
          <t xml:space="preserve">Describe how acids and alkalis release hydrogen and hydroxide ions in aqueous solutions. </t>
        </is>
      </c>
      <c r="E230" s="12" t="inlineStr">
        <is>
          <t>de54a11a-78d2-405e-ac86-7ea402be8db3</t>
        </is>
      </c>
    </row>
    <row r="231" ht="45" customHeight="1">
      <c r="A231" s="12" t="inlineStr">
        <is>
          <t>Chemical Changes</t>
        </is>
      </c>
      <c r="B231" s="12" t="inlineStr">
        <is>
          <t>Indicators</t>
        </is>
      </c>
      <c r="C231" s="13" t="inlineStr">
        <is>
          <t>Diagnostic: Indicators [CH0.101]</t>
        </is>
      </c>
      <c r="D231" s="12" t="inlineStr">
        <is>
          <t xml:space="preserve">Diagnostic for indicators and pH meters, the logarithmic scale and the difference between strong and weak acids and alkalis. </t>
        </is>
      </c>
      <c r="E231" s="12" t="inlineStr">
        <is>
          <t>1b4fca30-75a3-4f39-87b5-a59936891ee5</t>
        </is>
      </c>
    </row>
    <row r="232" ht="45" customHeight="1">
      <c r="A232" s="12" t="inlineStr">
        <is>
          <t>Chemical Changes</t>
        </is>
      </c>
      <c r="B232" s="12" t="inlineStr">
        <is>
          <t>Indicators</t>
        </is>
      </c>
      <c r="C232" s="13" t="inlineStr">
        <is>
          <t>Indicators: Universal indicator [CH4.026]</t>
        </is>
      </c>
      <c r="D232" s="12" t="inlineStr">
        <is>
          <t xml:space="preserve">Describe how universal indicator can be used to estimate the pH of a solution. </t>
        </is>
      </c>
      <c r="E232" s="12" t="inlineStr">
        <is>
          <t>81503490-528b-4154-b907-92f1b837105f</t>
        </is>
      </c>
    </row>
    <row r="233" ht="45" customHeight="1">
      <c r="A233" s="12" t="inlineStr">
        <is>
          <t>Chemical Changes</t>
        </is>
      </c>
      <c r="B233" s="12" t="inlineStr">
        <is>
          <t>Indicators</t>
        </is>
      </c>
      <c r="C233" s="13" t="inlineStr">
        <is>
          <t>Indicators: Phenolphthalein [CH4.027]</t>
        </is>
      </c>
      <c r="D233" s="12" t="inlineStr">
        <is>
          <t xml:space="preserve">Describe how phenolphthalein can be used to indicate whether a solution is acidic or alkaline. </t>
        </is>
      </c>
      <c r="E233" s="12" t="inlineStr">
        <is>
          <t>8af34922-cdb1-4b1f-9a93-6e5d4da93a79</t>
        </is>
      </c>
    </row>
    <row r="234" ht="45" customHeight="1">
      <c r="A234" s="12" t="inlineStr">
        <is>
          <t>Chemical Changes</t>
        </is>
      </c>
      <c r="B234" s="12" t="inlineStr">
        <is>
          <t>Indicators</t>
        </is>
      </c>
      <c r="C234" s="13" t="inlineStr">
        <is>
          <t>Indicators: Methyl Orange [CH4.028]</t>
        </is>
      </c>
      <c r="D234" s="12" t="inlineStr">
        <is>
          <t xml:space="preserve">Describe how methyl orange can be used to indicate whether a solution is acidic or alkaline. </t>
        </is>
      </c>
      <c r="E234" s="12" t="inlineStr">
        <is>
          <t>4e8d809f-51a5-4ff6-a39a-c16ec4f80580</t>
        </is>
      </c>
    </row>
    <row r="235" ht="45" customHeight="1">
      <c r="A235" s="12" t="inlineStr">
        <is>
          <t>Chemical Changes</t>
        </is>
      </c>
      <c r="B235" s="12" t="inlineStr">
        <is>
          <t>Indicators</t>
        </is>
      </c>
      <c r="C235" s="13" t="inlineStr">
        <is>
          <t>Indicators: Thymolphthalein [CH4.029]</t>
        </is>
      </c>
      <c r="D235" s="12" t="inlineStr">
        <is>
          <t xml:space="preserve">Describe how thymolphthalein can be used to indicate whether a solution is acidic or alkaline. </t>
        </is>
      </c>
      <c r="E235" s="12" t="inlineStr">
        <is>
          <t>9bb4de32-a4db-4d2d-a9ce-cba1213f1949</t>
        </is>
      </c>
    </row>
    <row r="236" ht="45" customHeight="1">
      <c r="A236" s="12" t="inlineStr">
        <is>
          <t>Chemical Changes</t>
        </is>
      </c>
      <c r="B236" s="12" t="inlineStr">
        <is>
          <t>Indicators</t>
        </is>
      </c>
      <c r="C236" s="13" t="inlineStr">
        <is>
          <t>Indicators: Litmus [CH4.030]</t>
        </is>
      </c>
      <c r="D236" s="12" t="inlineStr">
        <is>
          <t xml:space="preserve">Describe how litmus can be used to indicate the pH of a solution. </t>
        </is>
      </c>
      <c r="E236" s="12" t="inlineStr">
        <is>
          <t>36fa0c38-52a4-4626-adf9-17dd1feafba3</t>
        </is>
      </c>
    </row>
    <row r="237" ht="45" customHeight="1">
      <c r="A237" s="12" t="inlineStr">
        <is>
          <t>Chemical Changes</t>
        </is>
      </c>
      <c r="B237" s="12" t="inlineStr">
        <is>
          <t>Indicators</t>
        </is>
      </c>
      <c r="C237" s="13" t="inlineStr">
        <is>
          <t>Indicators: Bromothymol Blue [CH4.031]</t>
        </is>
      </c>
      <c r="D237" s="12" t="inlineStr">
        <is>
          <t xml:space="preserve">Describe how bromothymol blue can be used to indicate whether a solution is acidic or alkaline. </t>
        </is>
      </c>
      <c r="E237" s="12" t="inlineStr">
        <is>
          <t>96a65d60-a81f-46fe-ad65-6c72d3d2e155</t>
        </is>
      </c>
    </row>
    <row r="238" ht="45" customHeight="1">
      <c r="A238" s="12" t="inlineStr">
        <is>
          <t>Chemical Changes</t>
        </is>
      </c>
      <c r="B238" s="12" t="inlineStr">
        <is>
          <t>Indicators</t>
        </is>
      </c>
      <c r="C238" s="13" t="inlineStr">
        <is>
          <t>Indicators: Summary [CH4.032]</t>
        </is>
      </c>
      <c r="D238" s="12" t="inlineStr">
        <is>
          <t>Describe how indicators can be used to show whether a solution is acidic, alkaline or even estimate a pH.</t>
        </is>
      </c>
      <c r="E238" s="12" t="inlineStr">
        <is>
          <t>f49b8f81-ac57-4aac-b779-17fe66df4bf2</t>
        </is>
      </c>
    </row>
    <row r="239" ht="45" customHeight="1">
      <c r="A239" s="12" t="inlineStr">
        <is>
          <t>Chemical Changes</t>
        </is>
      </c>
      <c r="B239" s="12" t="inlineStr">
        <is>
          <t>Indicators</t>
        </is>
      </c>
      <c r="C239" s="13" t="inlineStr">
        <is>
          <t>pH Meters [CH4.033]</t>
        </is>
      </c>
      <c r="D239" s="12" t="inlineStr">
        <is>
          <t>Describe how a pH meter can be used to accurately measure the pH of a solution.</t>
        </is>
      </c>
      <c r="E239" s="12" t="inlineStr">
        <is>
          <t>458db4e7-6591-446b-93f8-ce9b5745ac06</t>
        </is>
      </c>
    </row>
    <row r="240" ht="45" customHeight="1">
      <c r="A240" s="12" t="inlineStr">
        <is>
          <t>Chemical Changes</t>
        </is>
      </c>
      <c r="B240" s="12" t="inlineStr">
        <is>
          <t>Indicators</t>
        </is>
      </c>
      <c r="C240" s="13" t="inlineStr">
        <is>
          <t>Logarithmic Scales &amp; pH [CH4.034]</t>
        </is>
      </c>
      <c r="D240" s="12" t="inlineStr">
        <is>
          <t>Describing the pH scale in orders of magnitude to the power of ten.</t>
        </is>
      </c>
      <c r="E240" s="12" t="inlineStr">
        <is>
          <t>8a26be81-51c7-4f68-93ec-bd0bab068fd8</t>
        </is>
      </c>
    </row>
    <row r="241" ht="45" customHeight="1">
      <c r="A241" s="12" t="inlineStr">
        <is>
          <t>Chemical Changes</t>
        </is>
      </c>
      <c r="B241" s="12" t="inlineStr">
        <is>
          <t>Indicators</t>
        </is>
      </c>
      <c r="C241" s="13" t="inlineStr">
        <is>
          <t>Strong &amp; Weak Alkalis [CH4.035]</t>
        </is>
      </c>
      <c r="D241" s="12" t="inlineStr">
        <is>
          <t>Describing and explaining the difference between strong and weak alkalis.</t>
        </is>
      </c>
      <c r="E241" s="12" t="inlineStr">
        <is>
          <t>aca89fdc-dee3-4cfb-9b57-fcd9389575cf</t>
        </is>
      </c>
    </row>
    <row r="242" ht="45" customHeight="1">
      <c r="A242" s="12" t="inlineStr">
        <is>
          <t>Chemical Changes</t>
        </is>
      </c>
      <c r="B242" s="12" t="inlineStr">
        <is>
          <t>Indicators</t>
        </is>
      </c>
      <c r="C242" s="13" t="inlineStr">
        <is>
          <t>Strong &amp; Weak Acids [CH4.036]</t>
        </is>
      </c>
      <c r="D242" s="12" t="inlineStr">
        <is>
          <t>Describing and explaining the difference between strong and weak acids.</t>
        </is>
      </c>
      <c r="E242" s="12" t="inlineStr">
        <is>
          <t>5d85ffb3-9373-4592-9ece-bd1f816c9b8c</t>
        </is>
      </c>
    </row>
    <row r="243" ht="45" customHeight="1">
      <c r="A243" s="12" t="inlineStr">
        <is>
          <t>Chemical Changes</t>
        </is>
      </c>
      <c r="B243" s="12" t="inlineStr">
        <is>
          <t>Indicators</t>
        </is>
      </c>
      <c r="C243" s="13" t="inlineStr">
        <is>
          <t>Difference Between Concentration &amp; Strength [CH4.037]</t>
        </is>
      </c>
      <c r="D243" s="12" t="inlineStr">
        <is>
          <t>Describing the difference between the terms strength and concentration in relation to acids or alkalis.</t>
        </is>
      </c>
      <c r="E243" s="12" t="inlineStr">
        <is>
          <t>e6d73fca-e2bc-4c17-b8a6-404a5b616efe</t>
        </is>
      </c>
    </row>
    <row r="244" ht="45" customHeight="1">
      <c r="A244" s="12" t="inlineStr">
        <is>
          <t>Chemical Changes</t>
        </is>
      </c>
      <c r="B244" s="12" t="inlineStr">
        <is>
          <t>Neutralisation</t>
        </is>
      </c>
      <c r="C244" s="13" t="inlineStr">
        <is>
          <t>Diagnostic: Neutralisation [CH0.041]</t>
        </is>
      </c>
      <c r="D244" s="12" t="inlineStr">
        <is>
          <t>Diagnostic for neutralisation to include ionic equations and the word and symbol equations for the reactions of acids with metal oxides, metal hydroxides and metal carbonates.</t>
        </is>
      </c>
      <c r="E244" s="12" t="inlineStr">
        <is>
          <t>1789e5cd-47e3-40b7-a5cd-4e0142b2440c</t>
        </is>
      </c>
    </row>
    <row r="245" ht="45" customHeight="1">
      <c r="A245" s="12" t="inlineStr">
        <is>
          <t>Chemical Changes</t>
        </is>
      </c>
      <c r="B245" s="12" t="inlineStr">
        <is>
          <t>Neutralisation</t>
        </is>
      </c>
      <c r="C245" s="13" t="inlineStr">
        <is>
          <t>Neutralisation [CH4.038]</t>
        </is>
      </c>
      <c r="D245" s="12" t="inlineStr">
        <is>
          <t>Describe neutralisation as an acid reacting with a base or alkali to form salt plus water. Recognise that aqueous neutralisation reactions can be generalised to hydrogen ions reacting with hydroxide ions to form water.</t>
        </is>
      </c>
      <c r="E245" s="12" t="inlineStr">
        <is>
          <t>f6c6fd04-450a-439f-912d-81918dfb1db8</t>
        </is>
      </c>
    </row>
    <row r="246" ht="45" customHeight="1">
      <c r="A246" s="12" t="inlineStr">
        <is>
          <t>Chemical Changes</t>
        </is>
      </c>
      <c r="B246" s="12" t="inlineStr">
        <is>
          <t>Neutralisation</t>
        </is>
      </c>
      <c r="C246" s="13" t="inlineStr">
        <is>
          <t>Neutralisation: Ionic Equations [CH4.039]</t>
        </is>
      </c>
      <c r="D246" s="12" t="inlineStr">
        <is>
          <t>Derive the ionic equation for the neutralisation reaction between an acid and an alkali.</t>
        </is>
      </c>
      <c r="E246" s="12" t="inlineStr">
        <is>
          <t>7edfa272-30b6-487f-bccf-17d50114732c</t>
        </is>
      </c>
    </row>
    <row r="247" ht="45" customHeight="1">
      <c r="A247" s="12" t="inlineStr">
        <is>
          <t>Chemical Changes</t>
        </is>
      </c>
      <c r="B247" s="12" t="inlineStr">
        <is>
          <t>Neutralisation</t>
        </is>
      </c>
      <c r="C247" s="13" t="inlineStr">
        <is>
          <t>Neutralisation &amp; pH [CH4.040]</t>
        </is>
      </c>
      <c r="D247" s="12" t="inlineStr">
        <is>
          <t xml:space="preserve">Recall that relative aciditity and alkalinity are measured by pH and explain how pH is associated with neutralisation. </t>
        </is>
      </c>
      <c r="E247" s="12" t="inlineStr">
        <is>
          <t>8fe34ea2-6cc8-4a33-bc1f-e254eb3e8e43</t>
        </is>
      </c>
    </row>
    <row r="248" ht="45" customHeight="1">
      <c r="A248" s="12" t="inlineStr">
        <is>
          <t>Chemical Changes</t>
        </is>
      </c>
      <c r="B248" s="12" t="inlineStr">
        <is>
          <t>Neutralisation</t>
        </is>
      </c>
      <c r="C248" s="13" t="inlineStr">
        <is>
          <t>Neutralisation - Acids &amp; Metal Oxides: Word Equations [CH4.041]</t>
        </is>
      </c>
      <c r="D248" s="12" t="inlineStr">
        <is>
          <t>Write and extract information from word equations between acids and metal oxides.</t>
        </is>
      </c>
      <c r="E248" s="12" t="inlineStr">
        <is>
          <t>4d49fba4-a4a9-44c1-9a36-1905daccf9dd</t>
        </is>
      </c>
    </row>
    <row r="249" ht="45" customHeight="1">
      <c r="A249" s="12" t="inlineStr">
        <is>
          <t>Chemical Changes</t>
        </is>
      </c>
      <c r="B249" s="12" t="inlineStr">
        <is>
          <t>Neutralisation</t>
        </is>
      </c>
      <c r="C249" s="13" t="inlineStr">
        <is>
          <t>Neutralisation - Acids &amp; Metal Oxides: Symbol Equations[CH4.042]</t>
        </is>
      </c>
      <c r="D249" s="12" t="inlineStr">
        <is>
          <t>Write and extract information from symbol equations between acids and metal oxides.</t>
        </is>
      </c>
      <c r="E249" s="12" t="inlineStr">
        <is>
          <t>5f2d6f00-18eb-4b4a-b068-d1779f8fbecb</t>
        </is>
      </c>
    </row>
    <row r="250" ht="45" customHeight="1">
      <c r="A250" s="12" t="inlineStr">
        <is>
          <t>Chemical Changes</t>
        </is>
      </c>
      <c r="B250" s="12" t="inlineStr">
        <is>
          <t>Neutralisation</t>
        </is>
      </c>
      <c r="C250" s="13" t="inlineStr">
        <is>
          <t>Neutralisation - Acids &amp; Metal Hydroxides: Word Equations [CH4.043]</t>
        </is>
      </c>
      <c r="D250" s="12" t="inlineStr">
        <is>
          <t>Write and extract information from word equations between acids and metal hydroxides.</t>
        </is>
      </c>
      <c r="E250" s="12" t="inlineStr">
        <is>
          <t>5dfb909e-ab82-458a-afa3-dc855fa4f512</t>
        </is>
      </c>
    </row>
    <row r="251" ht="45" customHeight="1">
      <c r="A251" s="12" t="inlineStr">
        <is>
          <t>Chemical Changes</t>
        </is>
      </c>
      <c r="B251" s="12" t="inlineStr">
        <is>
          <t>Neutralisation</t>
        </is>
      </c>
      <c r="C251" s="13" t="inlineStr">
        <is>
          <t>Neutralisation - Acids &amp; Metal Hydroxides: Symbol Equations [CH4.044]</t>
        </is>
      </c>
      <c r="D251" s="12" t="inlineStr">
        <is>
          <t>Write and extract information from symbol equations between acids and metal hydroxides.</t>
        </is>
      </c>
      <c r="E251" s="12" t="inlineStr">
        <is>
          <t>4db121f7-27ae-407d-ba1a-33120c70d31f</t>
        </is>
      </c>
    </row>
    <row r="252" ht="45" customHeight="1">
      <c r="A252" s="12" t="inlineStr">
        <is>
          <t>Chemical Changes</t>
        </is>
      </c>
      <c r="B252" s="12" t="inlineStr">
        <is>
          <t>Neutralisation</t>
        </is>
      </c>
      <c r="C252" s="13" t="inlineStr">
        <is>
          <t>Neutralisation - Acids &amp; Metal Carbonates: Word Equations [CH4.045]</t>
        </is>
      </c>
      <c r="D252" s="12" t="inlineStr">
        <is>
          <t>Write and extract information from word equations between acids and metal carbonates.</t>
        </is>
      </c>
      <c r="E252" s="12" t="inlineStr">
        <is>
          <t>9b7a93ce-196c-4a54-ba9e-7aebbd623b4e</t>
        </is>
      </c>
    </row>
    <row r="253" ht="45" customHeight="1">
      <c r="A253" s="12" t="inlineStr">
        <is>
          <t>Chemical Changes</t>
        </is>
      </c>
      <c r="B253" s="12" t="inlineStr">
        <is>
          <t>Neutralisation</t>
        </is>
      </c>
      <c r="C253" s="13" t="inlineStr">
        <is>
          <t>Neutralisation - Acids &amp; Metal Carbonates: Symbol Equations [CH4.046]</t>
        </is>
      </c>
      <c r="D253" s="12" t="inlineStr">
        <is>
          <t>Write and extract information from symbol equations between acids and metal carbonates.</t>
        </is>
      </c>
      <c r="E253" s="12" t="inlineStr">
        <is>
          <t>cb41893b-269f-47b8-8bdc-166583a0d296</t>
        </is>
      </c>
    </row>
    <row r="254" ht="45" customHeight="1">
      <c r="A254" s="12" t="inlineStr">
        <is>
          <t>Chemical Changes</t>
        </is>
      </c>
      <c r="B254" s="12" t="inlineStr">
        <is>
          <t>Neutralisation</t>
        </is>
      </c>
      <c r="C254" s="13" t="inlineStr">
        <is>
          <t>Summary: Acids, Metals &amp; Metal Compounds Word Equations [CH4.047]</t>
        </is>
      </c>
      <c r="D254" s="12" t="inlineStr">
        <is>
          <t xml:space="preserve">A summary of the reactions between acids, metals and metal compounds including word equations. </t>
        </is>
      </c>
      <c r="E254" s="12" t="inlineStr">
        <is>
          <t>e47bc707-8710-4d3a-bdd6-613f09e9cc5d</t>
        </is>
      </c>
    </row>
    <row r="255" ht="45" customHeight="1">
      <c r="A255" s="12" t="inlineStr">
        <is>
          <t>Chemical Changes</t>
        </is>
      </c>
      <c r="B255" s="12" t="inlineStr">
        <is>
          <t>Neutralisation</t>
        </is>
      </c>
      <c r="C255" s="13" t="inlineStr">
        <is>
          <t>Summary: Acids, Metals &amp; Metal Compounds Symbol Equations [CH4.048]</t>
        </is>
      </c>
      <c r="D255" s="12" t="inlineStr">
        <is>
          <t xml:space="preserve">A summary of the reactions between acids, metals and metal compounds including symbol equations. </t>
        </is>
      </c>
      <c r="E255" s="12" t="inlineStr">
        <is>
          <t>24a86807-6018-493b-8a05-4a031f01041e</t>
        </is>
      </c>
    </row>
    <row r="256" ht="45" customHeight="1">
      <c r="A256" s="12" t="inlineStr">
        <is>
          <t>Chemical Changes</t>
        </is>
      </c>
      <c r="B256" s="12" t="inlineStr">
        <is>
          <t>Solubility</t>
        </is>
      </c>
      <c r="C256" s="13" t="inlineStr">
        <is>
          <t>Diagnostic: Solubility [CH0.043]</t>
        </is>
      </c>
      <c r="D256" s="12" t="inlineStr">
        <is>
          <t>Diagnostic for solubility rules and making soluble and insoluble salts.</t>
        </is>
      </c>
      <c r="E256" s="12" t="inlineStr">
        <is>
          <t>d17c2d8f-6b47-40fd-a7fd-7a6a96f0e6a9</t>
        </is>
      </c>
    </row>
    <row r="257" ht="45" customHeight="1">
      <c r="A257" s="12" t="inlineStr">
        <is>
          <t>Chemical Changes</t>
        </is>
      </c>
      <c r="B257" s="12" t="inlineStr">
        <is>
          <t>Solubility</t>
        </is>
      </c>
      <c r="C257" s="13" t="inlineStr">
        <is>
          <t>Solubility Rules: Alkali Metals &amp; Ammonium Ion [CH4.049]</t>
        </is>
      </c>
      <c r="D257" s="12" t="inlineStr">
        <is>
          <t>Solubility rule for compounds containing either an alkali metal or an ammonium ion.</t>
        </is>
      </c>
      <c r="E257" s="12" t="inlineStr">
        <is>
          <t>320891af-923d-404d-a056-9d0ba741e36d</t>
        </is>
      </c>
    </row>
    <row r="258" ht="45" customHeight="1">
      <c r="A258" s="12" t="inlineStr">
        <is>
          <t>Chemical Changes</t>
        </is>
      </c>
      <c r="B258" s="12" t="inlineStr">
        <is>
          <t>Solubility</t>
        </is>
      </c>
      <c r="C258" s="13" t="inlineStr">
        <is>
          <t>Solubility Rules: Nitrates [CH4.050]</t>
        </is>
      </c>
      <c r="D258" s="12" t="inlineStr">
        <is>
          <t>Solubility rule for compounds containing a nitrate ion.</t>
        </is>
      </c>
      <c r="E258" s="12" t="inlineStr">
        <is>
          <t>7b0fe70c-c311-44f7-a5ef-19634e7063c3</t>
        </is>
      </c>
    </row>
    <row r="259" ht="45" customHeight="1">
      <c r="A259" s="12" t="inlineStr">
        <is>
          <t>Chemical Changes</t>
        </is>
      </c>
      <c r="B259" s="12" t="inlineStr">
        <is>
          <t>Solubility</t>
        </is>
      </c>
      <c r="C259" s="13" t="inlineStr">
        <is>
          <t>Solubility Rules: Sulfates [CH4.051]</t>
        </is>
      </c>
      <c r="D259" s="12" t="inlineStr">
        <is>
          <t>Solubility rule for compounds containing a sulfate ion.</t>
        </is>
      </c>
      <c r="E259" s="12" t="inlineStr">
        <is>
          <t>2a1138d1-b073-40e0-8b33-6852b1ccef83</t>
        </is>
      </c>
    </row>
    <row r="260" ht="45" customHeight="1">
      <c r="A260" s="12" t="inlineStr">
        <is>
          <t>Chemical Changes</t>
        </is>
      </c>
      <c r="B260" s="12" t="inlineStr">
        <is>
          <t>Solubility</t>
        </is>
      </c>
      <c r="C260" s="13" t="inlineStr">
        <is>
          <t>Solubility Rules: Halides [CH4.052]</t>
        </is>
      </c>
      <c r="D260" s="12" t="inlineStr">
        <is>
          <t>Solubility rule for compounds containing a halide ion.</t>
        </is>
      </c>
      <c r="E260" s="12" t="inlineStr">
        <is>
          <t>90de23e8-24e5-481c-8b2c-0381dd76979c</t>
        </is>
      </c>
    </row>
    <row r="261" ht="45" customHeight="1">
      <c r="A261" s="12" t="inlineStr">
        <is>
          <t>Chemical Changes</t>
        </is>
      </c>
      <c r="B261" s="12" t="inlineStr">
        <is>
          <t>Solubility</t>
        </is>
      </c>
      <c r="C261" s="13" t="inlineStr">
        <is>
          <t>Solubility Rules: Carbonates &amp; Phosphates [CH4.053]</t>
        </is>
      </c>
      <c r="D261" s="12" t="inlineStr">
        <is>
          <t>Solubility rule for compounds containing either a carbonate or phosphate ion.</t>
        </is>
      </c>
      <c r="E261" s="12" t="inlineStr">
        <is>
          <t>352e686c-04bf-4036-bf5b-7d02b70bdc29</t>
        </is>
      </c>
    </row>
    <row r="262" ht="45" customHeight="1">
      <c r="A262" s="12" t="inlineStr">
        <is>
          <t>Chemical Changes</t>
        </is>
      </c>
      <c r="B262" s="12" t="inlineStr">
        <is>
          <t>Solubility</t>
        </is>
      </c>
      <c r="C262" s="13" t="inlineStr">
        <is>
          <t>Solubility Rules: Hydroxides [CH4.054]</t>
        </is>
      </c>
      <c r="D262" s="12" t="inlineStr">
        <is>
          <t>Solubility rule for compounds containing a hydroxide ion.</t>
        </is>
      </c>
      <c r="E262" s="12" t="inlineStr">
        <is>
          <t>2d1a98a0-97e1-41f8-86a9-7c482fa55d91</t>
        </is>
      </c>
    </row>
    <row r="263" ht="45" customHeight="1">
      <c r="A263" s="12" t="inlineStr">
        <is>
          <t>Chemical Changes</t>
        </is>
      </c>
      <c r="B263" s="12" t="inlineStr">
        <is>
          <t>Solubility</t>
        </is>
      </c>
      <c r="C263" s="13" t="inlineStr">
        <is>
          <t>Solubility Rules: Sulfides [CH4.055]</t>
        </is>
      </c>
      <c r="D263" s="12" t="inlineStr">
        <is>
          <t>Solubility rule for compounds containing a sulfide ion.</t>
        </is>
      </c>
      <c r="E263" s="12" t="inlineStr">
        <is>
          <t>a831e384-4c64-46de-bc0a-728faf65b933</t>
        </is>
      </c>
    </row>
    <row r="264" ht="45" customHeight="1">
      <c r="A264" s="12" t="inlineStr">
        <is>
          <t>Chemical Changes</t>
        </is>
      </c>
      <c r="B264" s="12" t="inlineStr">
        <is>
          <t>Solubility</t>
        </is>
      </c>
      <c r="C264" s="13" t="inlineStr">
        <is>
          <t>Solubility Rules: Acetates [CH4.056]</t>
        </is>
      </c>
      <c r="D264" s="12" t="inlineStr">
        <is>
          <t>Solubility rule for compounds containing an acetate ion.</t>
        </is>
      </c>
      <c r="E264" s="12" t="inlineStr">
        <is>
          <t>12f7f3ec-28f0-46ec-b3dc-c15b94c9b021</t>
        </is>
      </c>
    </row>
    <row r="265" ht="45" customHeight="1">
      <c r="A265" s="12" t="inlineStr">
        <is>
          <t>Chemical Changes</t>
        </is>
      </c>
      <c r="B265" s="12" t="inlineStr">
        <is>
          <t>Solubility</t>
        </is>
      </c>
      <c r="C265" s="13" t="inlineStr">
        <is>
          <t>Solubility Rules: Summary [CH4.058]</t>
        </is>
      </c>
      <c r="D265" s="12" t="inlineStr">
        <is>
          <t>A summary of the solubility rules for compounds containing a variety of different ions.</t>
        </is>
      </c>
      <c r="E265" s="12" t="inlineStr">
        <is>
          <t>48b26117-d6e5-4ab2-8a6d-097a3f175d68</t>
        </is>
      </c>
    </row>
    <row r="266" ht="45" customHeight="1">
      <c r="A266" s="12" t="inlineStr">
        <is>
          <t>Chemical Changes</t>
        </is>
      </c>
      <c r="B266" s="12" t="inlineStr">
        <is>
          <t>Solubility</t>
        </is>
      </c>
      <c r="C266" s="13" t="inlineStr">
        <is>
          <t>Solubility Rules: Ionic Equations [CH2.15]</t>
        </is>
      </c>
      <c r="D266" s="12" t="inlineStr">
        <is>
          <t>Using the solubility rules to determine which substances will be aqueous and then write the ionic equation.</t>
        </is>
      </c>
      <c r="E266" s="12" t="inlineStr">
        <is>
          <t>18de7238-803e-4d75-84ef-ec0f830b8e4f</t>
        </is>
      </c>
    </row>
    <row r="267" ht="45" customHeight="1">
      <c r="A267" s="12" t="inlineStr">
        <is>
          <t>Chemical Changes</t>
        </is>
      </c>
      <c r="B267" s="12" t="inlineStr">
        <is>
          <t>Solubility</t>
        </is>
      </c>
      <c r="C267" s="13" t="inlineStr">
        <is>
          <t>Balancing Ionic Equations II [CH2.17]</t>
        </is>
      </c>
      <c r="D267" s="12" t="inlineStr">
        <is>
          <t>Balance ionic equations, given the skeletal ionic equation, by adding appropriate coefficients.  More complex examples.</t>
        </is>
      </c>
      <c r="E267" s="12" t="inlineStr">
        <is>
          <t>bc447ec1-2a61-4d1f-9a80-b1599cc04c8e</t>
        </is>
      </c>
    </row>
    <row r="268" ht="45" customHeight="1">
      <c r="A268" s="12" t="inlineStr">
        <is>
          <t>Chemical Changes</t>
        </is>
      </c>
      <c r="B268" s="12" t="inlineStr">
        <is>
          <t>Solubility</t>
        </is>
      </c>
      <c r="C268" s="13" t="inlineStr">
        <is>
          <t>Soluble Salts [CH4.059]</t>
        </is>
      </c>
      <c r="D268" s="12" t="inlineStr">
        <is>
          <t>Explanation of producing soluble salts from a variety of acid reactions.</t>
        </is>
      </c>
      <c r="E268" s="12" t="inlineStr">
        <is>
          <t>ab1c571f-6958-4208-a203-cd13bb76eabc</t>
        </is>
      </c>
    </row>
    <row r="269" ht="45" customHeight="1">
      <c r="A269" s="12" t="inlineStr">
        <is>
          <t>Chemical Changes</t>
        </is>
      </c>
      <c r="B269" s="12" t="inlineStr">
        <is>
          <t>Solubility</t>
        </is>
      </c>
      <c r="C269" s="13" t="inlineStr">
        <is>
          <t>Required Practical 8: Making Soluble Salts from an Insoluble Oxide [CH4.061]</t>
        </is>
      </c>
      <c r="D269" s="12" t="inlineStr">
        <is>
          <t>Required Practical - Preparation of a salt from the reaction between an acid &amp; metal oxide.</t>
        </is>
      </c>
      <c r="E269" s="12" t="inlineStr">
        <is>
          <t>001e8a4b-d2c1-4cf9-b078-7e82cb87ed76</t>
        </is>
      </c>
    </row>
    <row r="270" ht="45" customHeight="1">
      <c r="A270" s="12" t="inlineStr">
        <is>
          <t>Chemical Changes</t>
        </is>
      </c>
      <c r="B270" s="12" t="inlineStr">
        <is>
          <t>Solubility</t>
        </is>
      </c>
      <c r="C270" s="13" t="inlineStr">
        <is>
          <t>Required Practical 8: Making Soluble Salts from an Insoluble Carbonate [CH4.063]</t>
        </is>
      </c>
      <c r="D270" s="12" t="inlineStr">
        <is>
          <t>Required Practical - Preparation of a salt from the reaction between an acid &amp; metal carbonate.</t>
        </is>
      </c>
      <c r="E270" s="12" t="inlineStr">
        <is>
          <t>28cd5011-9a3c-43a4-9e0a-941b7609f8d2</t>
        </is>
      </c>
    </row>
    <row r="271" ht="45" customHeight="1">
      <c r="A271" s="12" t="inlineStr">
        <is>
          <t>Chemical Changes</t>
        </is>
      </c>
      <c r="B271" s="12" t="inlineStr">
        <is>
          <t>Solubility</t>
        </is>
      </c>
      <c r="C271" s="13" t="inlineStr">
        <is>
          <t>Practical: Producing Insoluble Salts [CH4.064]</t>
        </is>
      </c>
      <c r="D271" s="12" t="inlineStr">
        <is>
          <t>Practical - Preparation of a pure, dry, insoluble salt from the reaction between two salt solutions.</t>
        </is>
      </c>
      <c r="E271" s="12" t="inlineStr">
        <is>
          <t>240f5316-a4d6-4006-a823-c68d1a8cf954</t>
        </is>
      </c>
    </row>
    <row r="272" ht="45" customHeight="1">
      <c r="A272" s="12" t="inlineStr">
        <is>
          <t>Chemical Changes</t>
        </is>
      </c>
      <c r="B272" s="12" t="inlineStr">
        <is>
          <t>Electrolysis</t>
        </is>
      </c>
      <c r="C272" s="13" t="inlineStr">
        <is>
          <t>Diagnostic: Electrolysis [CH0.049]</t>
        </is>
      </c>
      <c r="D272" s="12" t="inlineStr">
        <is>
          <t>Diagnostic for electrolysis and how to predict the products of both molten and aqueous ionic compounds.</t>
        </is>
      </c>
      <c r="E272" s="12" t="inlineStr">
        <is>
          <t>a75b2ee8-f58b-47a1-9ef0-1300fb5be453</t>
        </is>
      </c>
    </row>
    <row r="273" ht="45" customHeight="1">
      <c r="A273" s="12" t="inlineStr">
        <is>
          <t>Chemical Changes</t>
        </is>
      </c>
      <c r="B273" s="12" t="inlineStr">
        <is>
          <t>Electrolysis</t>
        </is>
      </c>
      <c r="C273" s="13" t="inlineStr">
        <is>
          <t>Electrolysis [CH4.072]</t>
        </is>
      </c>
      <c r="D273" s="12" t="inlineStr">
        <is>
          <t>Introduction to electrolysis, describing how ionic compounds when molten or in an aqueous solution go through the process of decomposition, by the passage of an electric current.</t>
        </is>
      </c>
      <c r="E273" s="12" t="inlineStr">
        <is>
          <t>4ea8a79b-14a3-4a8f-bbef-f4d824bdf629</t>
        </is>
      </c>
    </row>
    <row r="274" ht="45" customHeight="1">
      <c r="A274" s="12" t="inlineStr">
        <is>
          <t>Chemical Changes</t>
        </is>
      </c>
      <c r="B274" s="12" t="inlineStr">
        <is>
          <t>Electrolysis</t>
        </is>
      </c>
      <c r="C274" s="13" t="inlineStr">
        <is>
          <t>The Process of Electrolysis [CH4.073]</t>
        </is>
      </c>
      <c r="D274" s="12" t="inlineStr">
        <is>
          <t>Describing the transfer of charge during electrolysis, through the movement of ions in the electrolyte.</t>
        </is>
      </c>
      <c r="E274" s="12" t="inlineStr">
        <is>
          <t>18aa798b-b261-41e9-891b-fbb4a74114ab</t>
        </is>
      </c>
    </row>
    <row r="275" ht="45" customHeight="1">
      <c r="A275" s="12" t="inlineStr">
        <is>
          <t>Chemical Changes</t>
        </is>
      </c>
      <c r="B275" s="12" t="inlineStr">
        <is>
          <t>Electrolysis</t>
        </is>
      </c>
      <c r="C275" s="13" t="inlineStr">
        <is>
          <t>Electrolysis of Molten Lead (II) Bromide [CH4.079]</t>
        </is>
      </c>
      <c r="D275" s="12" t="inlineStr">
        <is>
          <t>Identifying and explaining the products of the electrolysis of molten lead(II) bromide.</t>
        </is>
      </c>
      <c r="E275" s="12" t="inlineStr">
        <is>
          <t>5c416d65-48c4-413c-a680-e8cd98216b7a</t>
        </is>
      </c>
    </row>
    <row r="276" ht="45" customHeight="1">
      <c r="A276" s="12" t="inlineStr">
        <is>
          <t>Chemical Changes</t>
        </is>
      </c>
      <c r="B276" s="12" t="inlineStr">
        <is>
          <t>Electrolysis</t>
        </is>
      </c>
      <c r="C276" s="13" t="inlineStr">
        <is>
          <t>Predicting Products of Electrolysis of Molten Ionic Compounds [CH4.081]</t>
        </is>
      </c>
      <c r="D276" s="12" t="inlineStr">
        <is>
          <t xml:space="preserve">Describing how to predict the products of electrolysis in the molten state. </t>
        </is>
      </c>
      <c r="E276" s="12" t="inlineStr">
        <is>
          <t>035fc091-bb06-46bc-9c2d-269e4cf0eed5</t>
        </is>
      </c>
    </row>
    <row r="277" ht="45" customHeight="1">
      <c r="A277" s="12" t="inlineStr">
        <is>
          <t>Chemical Changes</t>
        </is>
      </c>
      <c r="B277" s="12" t="inlineStr">
        <is>
          <t>Electrolysis</t>
        </is>
      </c>
      <c r="C277" s="13" t="inlineStr">
        <is>
          <t>Electrolysis of Concentrated Aqueous Sodium Chloride [CH4.083]</t>
        </is>
      </c>
      <c r="D277" s="12" t="inlineStr">
        <is>
          <t xml:space="preserve">Description of electrolysis of concentrated aqueous sodium chloride and the products formed. </t>
        </is>
      </c>
      <c r="E277" s="12" t="inlineStr">
        <is>
          <t>4f6e29f6-88b8-4123-903f-aaa3c1569dd4</t>
        </is>
      </c>
    </row>
    <row r="278" ht="45" customHeight="1">
      <c r="A278" s="12" t="inlineStr">
        <is>
          <t>Chemical Changes</t>
        </is>
      </c>
      <c r="B278" s="12" t="inlineStr">
        <is>
          <t>Electrolysis</t>
        </is>
      </c>
      <c r="C278" s="13" t="inlineStr">
        <is>
          <t>Electrolysis of Aqueous Copper (II) Sulfate [CH4.085]</t>
        </is>
      </c>
      <c r="D278" s="12" t="inlineStr">
        <is>
          <t xml:space="preserve">Description of electrolysis of aqueous copper (II) sulfate and the products formed. </t>
        </is>
      </c>
      <c r="E278" s="12" t="inlineStr">
        <is>
          <t>74ba82c5-2735-4318-a4e3-fc0a077bbc95</t>
        </is>
      </c>
    </row>
    <row r="279" ht="45" customHeight="1">
      <c r="A279" s="12" t="inlineStr">
        <is>
          <t>Chemical Changes</t>
        </is>
      </c>
      <c r="B279" s="12" t="inlineStr">
        <is>
          <t>Electrolysis</t>
        </is>
      </c>
      <c r="C279" s="13" t="inlineStr">
        <is>
          <t>Electrolysis of Dilute Sulfuric Acid [CH4.087]</t>
        </is>
      </c>
      <c r="D279" s="12" t="inlineStr">
        <is>
          <t>Description of electrolysis of dilute sulfuric acid and the products formed.</t>
        </is>
      </c>
      <c r="E279" s="12" t="inlineStr">
        <is>
          <t>e379b4e2-d0ad-4db1-93c6-88a1414f1390</t>
        </is>
      </c>
    </row>
    <row r="280" ht="45" customHeight="1">
      <c r="A280" s="12" t="inlineStr">
        <is>
          <t>Chemical Changes</t>
        </is>
      </c>
      <c r="B280" s="12" t="inlineStr">
        <is>
          <t>Electrolysis</t>
        </is>
      </c>
      <c r="C280" s="13" t="inlineStr">
        <is>
          <t>Electrolysis of Aqueous Copper (II) Chloride [CH4.089]</t>
        </is>
      </c>
      <c r="D280" s="12" t="inlineStr">
        <is>
          <t>Description of electrolysis of aqueous copper (II) chloride and the products formed.</t>
        </is>
      </c>
      <c r="E280" s="12" t="inlineStr">
        <is>
          <t>7034c99b-9a10-4ae3-92f3-94cbb263d2cb</t>
        </is>
      </c>
    </row>
    <row r="281" ht="45" customHeight="1">
      <c r="A281" s="12" t="inlineStr">
        <is>
          <t>Chemical Changes</t>
        </is>
      </c>
      <c r="B281" s="12" t="inlineStr">
        <is>
          <t>Electrolysis</t>
        </is>
      </c>
      <c r="C281" s="13" t="inlineStr">
        <is>
          <t>Predicting Products of the Electrolysis of Aqueous Solutions [CH4.091]</t>
        </is>
      </c>
      <c r="D281" s="12" t="inlineStr">
        <is>
          <t>Description of how to predict the products of electrolysis in aqueous solutions.</t>
        </is>
      </c>
      <c r="E281" s="12" t="inlineStr">
        <is>
          <t>196dde08-431a-4a30-a8f0-9ecd26854ed0</t>
        </is>
      </c>
    </row>
    <row r="282" ht="45" customHeight="1">
      <c r="A282" s="12" t="inlineStr">
        <is>
          <t>Chemical Changes</t>
        </is>
      </c>
      <c r="B282" s="12" t="inlineStr">
        <is>
          <t>Electrolysis</t>
        </is>
      </c>
      <c r="C282" s="13" t="inlineStr">
        <is>
          <t>Predicting Products of Electrolysis: Summary [CH4.093]</t>
        </is>
      </c>
      <c r="D282" s="12" t="inlineStr">
        <is>
          <t>A summary to describe how to predict the products of electrolysis.</t>
        </is>
      </c>
      <c r="E282" s="12" t="inlineStr">
        <is>
          <t>87c4bab4-38c2-4a7e-989a-5527e0ed283a</t>
        </is>
      </c>
    </row>
    <row r="283" ht="45" customHeight="1">
      <c r="A283" s="12" t="inlineStr">
        <is>
          <t>Chemical Changes</t>
        </is>
      </c>
      <c r="B283" s="12" t="inlineStr">
        <is>
          <t>Electrolysis</t>
        </is>
      </c>
      <c r="C283" s="13" t="inlineStr">
        <is>
          <t>Required Practical 9: Electrolysis [CH4.097]</t>
        </is>
      </c>
      <c r="D283" s="12" t="inlineStr">
        <is>
          <t>Required Practical - Investigation into the products formed during the electrolysis of aqueous solutions.</t>
        </is>
      </c>
      <c r="E283" s="12" t="inlineStr">
        <is>
          <t>7320be2d-f22d-44f2-addd-1a168ca2f285</t>
        </is>
      </c>
    </row>
    <row r="284" ht="45" customHeight="1">
      <c r="A284" s="12" t="inlineStr">
        <is>
          <t>Chemical Changes</t>
        </is>
      </c>
      <c r="B284" s="12" t="inlineStr">
        <is>
          <t>Electrolysis</t>
        </is>
      </c>
      <c r="C284" s="13" t="inlineStr">
        <is>
          <t>Required Practical 9: Electrolysis Analysis &amp; Conclusion [CH4.113]</t>
        </is>
      </c>
      <c r="D284" s="12" t="inlineStr">
        <is>
          <t>Required Practical - Analysis &amp; conclusion for the investigation into products formed during the electrolysis of aqueous solutions.</t>
        </is>
      </c>
      <c r="E284" s="12" t="inlineStr">
        <is>
          <t>bb4aa2ab-bbb5-49d9-97d9-babfb3425fc9</t>
        </is>
      </c>
    </row>
    <row r="285" ht="45" customHeight="1">
      <c r="A285" s="12" t="inlineStr">
        <is>
          <t>Chemical Changes</t>
        </is>
      </c>
      <c r="B285" s="12" t="inlineStr">
        <is>
          <t>Electrolysis</t>
        </is>
      </c>
      <c r="C285" s="13" t="inlineStr">
        <is>
          <t>Extracting Metals by Electrolysis [CH4.100]</t>
        </is>
      </c>
      <c r="D285" s="12" t="inlineStr">
        <is>
          <t>Extracting metals from their ores using electrolysis with aluminium as an example.</t>
        </is>
      </c>
      <c r="E285" s="12" t="inlineStr">
        <is>
          <t>c99d32df-edb7-4de4-a93e-614aad135e7c</t>
        </is>
      </c>
    </row>
    <row r="286" ht="45" customHeight="1">
      <c r="A286" s="12" t="inlineStr">
        <is>
          <t>Chemical Changes</t>
        </is>
      </c>
      <c r="B286" s="12" t="inlineStr">
        <is>
          <t>Electrolysis</t>
        </is>
      </c>
      <c r="C286" s="13" t="inlineStr">
        <is>
          <t>Evaluating Extracting Metals [CH4.102]</t>
        </is>
      </c>
      <c r="D286" s="12" t="inlineStr">
        <is>
          <t>Evaluating the methods used to extract metals from their ores.</t>
        </is>
      </c>
      <c r="E286" s="12" t="inlineStr">
        <is>
          <t>b55b7cae-49c6-4a96-b546-e64d073cf02b</t>
        </is>
      </c>
    </row>
    <row r="287" ht="45" customHeight="1">
      <c r="A287" s="12" t="inlineStr">
        <is>
          <t>Chemical Changes</t>
        </is>
      </c>
      <c r="B287" s="12" t="inlineStr">
        <is>
          <t>Half Equations</t>
        </is>
      </c>
      <c r="C287" s="13" t="inlineStr">
        <is>
          <t>Diagnostic: Half Equations [CH0.099]</t>
        </is>
      </c>
      <c r="D287" s="12" t="inlineStr">
        <is>
          <t>Diagnostic for writing half equations for redox reactions and electrolysis.</t>
        </is>
      </c>
      <c r="E287" s="12" t="inlineStr">
        <is>
          <t>c6dfb301-74e6-4068-a46b-ed1532d38791</t>
        </is>
      </c>
    </row>
    <row r="288" ht="45" customHeight="1">
      <c r="A288" s="12" t="inlineStr">
        <is>
          <t>Chemical Changes</t>
        </is>
      </c>
      <c r="B288" s="12" t="inlineStr">
        <is>
          <t>Half Equations</t>
        </is>
      </c>
      <c r="C288" s="13" t="inlineStr">
        <is>
          <t>Half Equations: Introduction [CH4.074]</t>
        </is>
      </c>
      <c r="D288" s="12" t="inlineStr">
        <is>
          <t>Recall what is meant by the term half equation and how they can be deduced from ionic equations or symbol equations.</t>
        </is>
      </c>
      <c r="E288" s="12" t="inlineStr">
        <is>
          <t>d488d8c4-0ad0-463f-890e-5e8e12a2a081</t>
        </is>
      </c>
    </row>
    <row r="289" ht="45" customHeight="1">
      <c r="A289" s="12" t="inlineStr">
        <is>
          <t>Chemical Changes</t>
        </is>
      </c>
      <c r="B289" s="12" t="inlineStr">
        <is>
          <t>Half Equations</t>
        </is>
      </c>
      <c r="C289" s="13" t="inlineStr">
        <is>
          <t>Half Equations: Combining [CH4.075]</t>
        </is>
      </c>
      <c r="D289" s="12" t="inlineStr">
        <is>
          <t>Combine half equations to give the overall ionic or symbol equation.</t>
        </is>
      </c>
      <c r="E289" s="12" t="inlineStr">
        <is>
          <t>1bc4d20b-0005-49d0-8c84-4f348d03ee3c</t>
        </is>
      </c>
    </row>
    <row r="290" ht="45" customHeight="1">
      <c r="A290" s="12" t="inlineStr">
        <is>
          <t>Chemical Changes</t>
        </is>
      </c>
      <c r="B290" s="12" t="inlineStr">
        <is>
          <t>Half Equations</t>
        </is>
      </c>
      <c r="C290" s="13" t="inlineStr">
        <is>
          <t>Half Equations: Redox [CH4.076]</t>
        </is>
      </c>
      <c r="D290" s="12" t="inlineStr">
        <is>
          <t>Identify whether a half equation shows oxidation or reduction by considering whether the electrons are added on the reactant or product side of the equation.</t>
        </is>
      </c>
      <c r="E290" s="12" t="inlineStr">
        <is>
          <t>9128b8c2-72cd-44e3-93ab-1710bb2e6e2f</t>
        </is>
      </c>
    </row>
    <row r="291" ht="45" customHeight="1">
      <c r="A291" s="12" t="inlineStr">
        <is>
          <t>Chemical Changes</t>
        </is>
      </c>
      <c r="B291" s="12" t="inlineStr">
        <is>
          <t>Half Equations</t>
        </is>
      </c>
      <c r="C291" s="13" t="inlineStr">
        <is>
          <t>Half Equations: Electrolysis [CH4.077]</t>
        </is>
      </c>
      <c r="D291" s="12" t="inlineStr">
        <is>
          <t xml:space="preserve">Identify and write half equations for the reactions occurring at the anode and the cathode. </t>
        </is>
      </c>
      <c r="E291" s="12" t="inlineStr">
        <is>
          <t>57de57d6-38d9-45c2-aa19-adc8c271a2ef</t>
        </is>
      </c>
    </row>
    <row r="292" ht="45" customHeight="1">
      <c r="A292" s="12" t="inlineStr">
        <is>
          <t>Chemical Changes</t>
        </is>
      </c>
      <c r="B292" s="12" t="inlineStr">
        <is>
          <t>Topic Review A</t>
        </is>
      </c>
      <c r="C292" s="13" t="inlineStr">
        <is>
          <t>Topic 4 Review: Chemical Changes — Set A [CH4.105]</t>
        </is>
      </c>
      <c r="D292" s="12" t="inlineStr">
        <is>
          <t>Chemistry Topic 4 Review for Combined Science AQA Trilogy Higher Tier.</t>
        </is>
      </c>
      <c r="E292" s="12" t="inlineStr">
        <is>
          <t>83b2b3c8-bb60-496d-972d-6d84f3e88492</t>
        </is>
      </c>
    </row>
    <row r="293" ht="45" customHeight="1">
      <c r="A293" s="12" t="inlineStr">
        <is>
          <t>Chemical Changes</t>
        </is>
      </c>
      <c r="B293" s="12" t="inlineStr">
        <is>
          <t>Topic Review B</t>
        </is>
      </c>
      <c r="C293" s="13" t="inlineStr">
        <is>
          <t>Topic 4 Review: Chemical Changes — Set B [CH4.106]</t>
        </is>
      </c>
      <c r="D293" s="12" t="inlineStr">
        <is>
          <t>Chemistry Topic 4 Review for Combined Science AQA Trilogy Higher Tier.</t>
        </is>
      </c>
      <c r="E293" s="12" t="inlineStr">
        <is>
          <t>e6e4dbdb-0600-451f-8d73-b87c7910d56b</t>
        </is>
      </c>
    </row>
    <row r="294" ht="45" customHeight="1">
      <c r="A294" s="12" t="inlineStr">
        <is>
          <t>Energy Changes</t>
        </is>
      </c>
      <c r="B294" s="12" t="inlineStr">
        <is>
          <t>Exothermic Reactions</t>
        </is>
      </c>
      <c r="C294" s="13" t="inlineStr">
        <is>
          <t>Diagnostic: Exothermic Reactions [CH0.052]</t>
        </is>
      </c>
      <c r="D294" s="12" t="inlineStr">
        <is>
          <t>Diagnostic for exothermic reactions, how to interpret reaction profiles and examples of exothermic reactions.</t>
        </is>
      </c>
      <c r="E294" s="12" t="inlineStr">
        <is>
          <t>da4821a3-64cc-4926-aad7-06967990d04d</t>
        </is>
      </c>
    </row>
    <row r="295" ht="45" customHeight="1">
      <c r="A295" s="12" t="inlineStr">
        <is>
          <t>Energy Changes</t>
        </is>
      </c>
      <c r="B295" s="12" t="inlineStr">
        <is>
          <t>Exothermic Reactions</t>
        </is>
      </c>
      <c r="C295" s="13" t="inlineStr">
        <is>
          <t>Collision Theory [CH5.01]</t>
        </is>
      </c>
      <c r="D295" s="12" t="inlineStr">
        <is>
          <t>Describe collision theory and define activation energy.</t>
        </is>
      </c>
      <c r="E295" s="12" t="inlineStr">
        <is>
          <t>0d0f16ef-faba-43f5-b839-1fb578343dd0</t>
        </is>
      </c>
    </row>
    <row r="296" ht="45" customHeight="1">
      <c r="A296" s="12" t="inlineStr">
        <is>
          <t>Energy Changes</t>
        </is>
      </c>
      <c r="B296" s="12" t="inlineStr">
        <is>
          <t>Exothermic Reactions</t>
        </is>
      </c>
      <c r="C296" s="13" t="inlineStr">
        <is>
          <t>Exothermic Reactions: Introduction [CH5.02]</t>
        </is>
      </c>
      <c r="D296" s="12" t="inlineStr">
        <is>
          <t>Describe exothermic reactions and use the law of conservation of energy to explain why the product molecules must have less energy than the reactants.</t>
        </is>
      </c>
      <c r="E296" s="12" t="inlineStr">
        <is>
          <t>4ca2b215-fb55-4667-9b24-9f855891bc31</t>
        </is>
      </c>
    </row>
    <row r="297" ht="45" customHeight="1">
      <c r="A297" s="12" t="inlineStr">
        <is>
          <t>Energy Changes</t>
        </is>
      </c>
      <c r="B297" s="12" t="inlineStr">
        <is>
          <t>Exothermic Reactions</t>
        </is>
      </c>
      <c r="C297" s="13" t="inlineStr">
        <is>
          <t>Exothermic Reactions: Profiles [CH5.03]</t>
        </is>
      </c>
      <c r="D297" s="12" t="inlineStr">
        <is>
          <t>Label exothermic reaction profiles and extract information from them.</t>
        </is>
      </c>
      <c r="E297" s="12" t="inlineStr">
        <is>
          <t>e4c9e48b-6c96-4565-b9e6-2d623ddc056a</t>
        </is>
      </c>
    </row>
    <row r="298" ht="45" customHeight="1">
      <c r="A298" s="12" t="inlineStr">
        <is>
          <t>Energy Changes</t>
        </is>
      </c>
      <c r="B298" s="12" t="inlineStr">
        <is>
          <t>Exothermic Reactions</t>
        </is>
      </c>
      <c r="C298" s="13" t="inlineStr">
        <is>
          <t>Exothermic Reactions: Combustion [CH5.04]</t>
        </is>
      </c>
      <c r="D298" s="12" t="inlineStr">
        <is>
          <t>Describe combustion as an exothermic oxidation reaction. Give the basic word equation for the complete and incomplete combustion of fuel.</t>
        </is>
      </c>
      <c r="E298" s="12" t="inlineStr">
        <is>
          <t>e6b98023-7d8c-46bb-a50a-28fc87365704</t>
        </is>
      </c>
    </row>
    <row r="299" ht="45" customHeight="1">
      <c r="A299" s="12" t="inlineStr">
        <is>
          <t>Energy Changes</t>
        </is>
      </c>
      <c r="B299" s="12" t="inlineStr">
        <is>
          <t>Exothermic Reactions</t>
        </is>
      </c>
      <c r="C299" s="13" t="inlineStr">
        <is>
          <t>Exothermic Reactions: Displacement [CH5.05]</t>
        </is>
      </c>
      <c r="D299" s="12" t="inlineStr">
        <is>
          <t xml:space="preserve">Describe displacement as typically exothermic. Extract information from word &amp; symbol equations for displacement reactions. </t>
        </is>
      </c>
      <c r="E299" s="12" t="inlineStr">
        <is>
          <t>6979bf15-ecba-4473-b691-4c23411bf447</t>
        </is>
      </c>
    </row>
    <row r="300" ht="45" customHeight="1">
      <c r="A300" s="12" t="inlineStr">
        <is>
          <t>Energy Changes</t>
        </is>
      </c>
      <c r="B300" s="12" t="inlineStr">
        <is>
          <t>Exothermic Reactions</t>
        </is>
      </c>
      <c r="C300" s="13" t="inlineStr">
        <is>
          <t>Exothermic Reactions: Respiration [CH5.06]</t>
        </is>
      </c>
      <c r="D300" s="12" t="inlineStr">
        <is>
          <t>Describe respiration as an exothermic chemical process. Includes equations for aerobic &amp; anaerobic respiration.</t>
        </is>
      </c>
      <c r="E300" s="12" t="inlineStr">
        <is>
          <t>786a16af-b1f5-4d15-9fd0-8981423d8d03</t>
        </is>
      </c>
    </row>
    <row r="301" ht="45" customHeight="1">
      <c r="A301" s="12" t="inlineStr">
        <is>
          <t>Energy Changes</t>
        </is>
      </c>
      <c r="B301" s="12" t="inlineStr">
        <is>
          <t>Exothermic Reactions</t>
        </is>
      </c>
      <c r="C301" s="13" t="inlineStr">
        <is>
          <t>Exothermic Reactions: Neutralisation [CH5.07]</t>
        </is>
      </c>
      <c r="D301" s="12" t="inlineStr">
        <is>
          <t>Describe neutralisation as an example of an exothermic reaction.</t>
        </is>
      </c>
      <c r="E301" s="12" t="inlineStr">
        <is>
          <t>ade0dbc7-b1b6-4651-a688-3c743b5bb9d5</t>
        </is>
      </c>
    </row>
    <row r="302" ht="45" customHeight="1">
      <c r="A302" s="12" t="inlineStr">
        <is>
          <t>Energy Changes</t>
        </is>
      </c>
      <c r="B302" s="12" t="inlineStr">
        <is>
          <t>Exothermic Reactions</t>
        </is>
      </c>
      <c r="C302" s="13" t="inlineStr">
        <is>
          <t>Exothermic Reactions: Self-heating Devices [CH5.08]</t>
        </is>
      </c>
      <c r="D302" s="12" t="inlineStr">
        <is>
          <t>Give heat packs, hand warmers and self-heating food/drink packaging as examples of everyday uses of exothermic reactions.</t>
        </is>
      </c>
      <c r="E302" s="12" t="inlineStr">
        <is>
          <t>f7d633e8-e237-49c3-abbf-c9bbd6a29609</t>
        </is>
      </c>
    </row>
    <row r="303" ht="45" customHeight="1">
      <c r="A303" s="12" t="inlineStr">
        <is>
          <t>Energy Changes</t>
        </is>
      </c>
      <c r="B303" s="12" t="inlineStr">
        <is>
          <t>Exothermic Reactions</t>
        </is>
      </c>
      <c r="C303" s="13" t="inlineStr">
        <is>
          <t>Exothermic Reactions: Summary [CH5.09]</t>
        </is>
      </c>
      <c r="D303" s="12" t="inlineStr">
        <is>
          <t>Define exothermic reactions and use reaction profiles. Give combustion, displacement, respiration, neutralisation and self-heating devices as examples.</t>
        </is>
      </c>
      <c r="E303" s="12" t="inlineStr">
        <is>
          <t>dd153152-de86-4ab4-a211-4e0725ff1c8b</t>
        </is>
      </c>
    </row>
    <row r="304" ht="45" customHeight="1">
      <c r="A304" s="12" t="inlineStr">
        <is>
          <t>Energy Changes</t>
        </is>
      </c>
      <c r="B304" s="12" t="inlineStr">
        <is>
          <t>Endothermic Reactions</t>
        </is>
      </c>
      <c r="C304" s="13" t="inlineStr">
        <is>
          <t>Diagnostic: Endothermic Reactions [CH0.053]</t>
        </is>
      </c>
      <c r="D304" s="12" t="inlineStr">
        <is>
          <t>Diagnostic for endothermic reactions, how to interpret reaction profiles and examples of endothermic reactions.</t>
        </is>
      </c>
      <c r="E304" s="12" t="inlineStr">
        <is>
          <t>84e182ff-2348-431d-9723-927f9654c712</t>
        </is>
      </c>
    </row>
    <row r="305" ht="45" customHeight="1">
      <c r="A305" s="12" t="inlineStr">
        <is>
          <t>Energy Changes</t>
        </is>
      </c>
      <c r="B305" s="12" t="inlineStr">
        <is>
          <t>Endothermic Reactions</t>
        </is>
      </c>
      <c r="C305" s="13" t="inlineStr">
        <is>
          <t>Endothermic Reactions: Introduction [CH5.10]</t>
        </is>
      </c>
      <c r="D305" s="12" t="inlineStr">
        <is>
          <t>Describe endothermic reactions and use the law of conservation of energy to explain why the product molecules must have more energy than the reactants.</t>
        </is>
      </c>
      <c r="E305" s="12" t="inlineStr">
        <is>
          <t>3089ec00-08ea-4141-81fb-af11237e6f9c</t>
        </is>
      </c>
    </row>
    <row r="306" ht="45" customHeight="1">
      <c r="A306" s="12" t="inlineStr">
        <is>
          <t>Energy Changes</t>
        </is>
      </c>
      <c r="B306" s="12" t="inlineStr">
        <is>
          <t>Endothermic Reactions</t>
        </is>
      </c>
      <c r="C306" s="13" t="inlineStr">
        <is>
          <t>Endothermic Reactions: Profiles [CH5.11]</t>
        </is>
      </c>
      <c r="D306" s="12" t="inlineStr">
        <is>
          <t>Label endothermic reaction profiles and extract information from them.</t>
        </is>
      </c>
      <c r="E306" s="12" t="inlineStr">
        <is>
          <t>d3de1509-c7ae-4df6-8f73-ffe02dcf4b46</t>
        </is>
      </c>
    </row>
    <row r="307" ht="45" customHeight="1">
      <c r="A307" s="12" t="inlineStr">
        <is>
          <t>Energy Changes</t>
        </is>
      </c>
      <c r="B307" s="12" t="inlineStr">
        <is>
          <t>Endothermic Reactions</t>
        </is>
      </c>
      <c r="C307" s="13" t="inlineStr">
        <is>
          <t>Endothermic Reactions: Thermal Decomposition [CH5.12]</t>
        </is>
      </c>
      <c r="D307" s="12" t="inlineStr">
        <is>
          <t>Describe thermal decomposition as an example of an endothermic chemical reaction.</t>
        </is>
      </c>
      <c r="E307" s="12" t="inlineStr">
        <is>
          <t>d8b65f2e-7681-4892-b111-4332211cc7af</t>
        </is>
      </c>
    </row>
    <row r="308" ht="45" customHeight="1">
      <c r="A308" s="12" t="inlineStr">
        <is>
          <t>Energy Changes</t>
        </is>
      </c>
      <c r="B308" s="12" t="inlineStr">
        <is>
          <t>Endothermic Reactions</t>
        </is>
      </c>
      <c r="C308" s="13" t="inlineStr">
        <is>
          <t>Endothermic Reactions: Photosynthesis [CH5.13]</t>
        </is>
      </c>
      <c r="D308" s="12" t="inlineStr">
        <is>
          <t xml:space="preserve">Describe photosynthesis as the endothermic chemical process. Includes the word &amp; symbol equation. </t>
        </is>
      </c>
      <c r="E308" s="12" t="inlineStr">
        <is>
          <t>5a584f7c-e966-479a-989a-ebf156b6084e</t>
        </is>
      </c>
    </row>
    <row r="309" ht="45" customHeight="1">
      <c r="A309" s="12" t="inlineStr">
        <is>
          <t>Energy Changes</t>
        </is>
      </c>
      <c r="B309" s="12" t="inlineStr">
        <is>
          <t>Endothermic Reactions</t>
        </is>
      </c>
      <c r="C309" s="13" t="inlineStr">
        <is>
          <t>Endothermic Reactions: Citric Acid &amp; Sodium Hydrogen Carbonate [CH5.14]</t>
        </is>
      </c>
      <c r="D309" s="12" t="inlineStr">
        <is>
          <t>Describe the reaction between citric acid and sodium hydrogen carbonate as an example of an endothermic reaction.</t>
        </is>
      </c>
      <c r="E309" s="12" t="inlineStr">
        <is>
          <t>62011f78-ae1b-466c-8a14-1cab9b676f0e</t>
        </is>
      </c>
    </row>
    <row r="310" ht="45" customHeight="1">
      <c r="A310" s="12" t="inlineStr">
        <is>
          <t>Energy Changes</t>
        </is>
      </c>
      <c r="B310" s="12" t="inlineStr">
        <is>
          <t>Endothermic Reactions</t>
        </is>
      </c>
      <c r="C310" s="13" t="inlineStr">
        <is>
          <t>Endothermic Reactions: Sports Injury Packs [CH5.15]</t>
        </is>
      </c>
      <c r="D310" s="12" t="inlineStr">
        <is>
          <t>Describe self-cooling sports injury packs as an example of an every day use of endothermic reactions.</t>
        </is>
      </c>
      <c r="E310" s="12" t="inlineStr">
        <is>
          <t>cf994b2b-352d-4fee-81e3-41f571aa7d11</t>
        </is>
      </c>
    </row>
    <row r="311" ht="45" customHeight="1">
      <c r="A311" s="12" t="inlineStr">
        <is>
          <t>Energy Changes</t>
        </is>
      </c>
      <c r="B311" s="12" t="inlineStr">
        <is>
          <t>Endothermic Reactions</t>
        </is>
      </c>
      <c r="C311" s="13" t="inlineStr">
        <is>
          <t>Endothermic Reactions: Summary [CH5.16]</t>
        </is>
      </c>
      <c r="D311" s="12" t="inlineStr">
        <is>
          <t>Define endothermic reactions and use reaction profiles. Give photosynthesis, thermal decomposition, citric acid and sodium hydrogencarbonate and sports injury packs as examples.</t>
        </is>
      </c>
      <c r="E311" s="12" t="inlineStr">
        <is>
          <t>ab62453e-b913-4a35-9e4e-2cee4d356004</t>
        </is>
      </c>
    </row>
    <row r="312" ht="45" customHeight="1">
      <c r="A312" s="12" t="inlineStr">
        <is>
          <t>Energy Changes</t>
        </is>
      </c>
      <c r="B312" s="12" t="inlineStr">
        <is>
          <t>Temperature Changes</t>
        </is>
      </c>
      <c r="C312" s="13" t="inlineStr">
        <is>
          <t>Diagnostic: Temperature Changes [CH0.056]</t>
        </is>
      </c>
      <c r="D312" s="12" t="inlineStr">
        <is>
          <t>Diagnostic for temperature change reactions using both exothermic and endothermic reactions.</t>
        </is>
      </c>
      <c r="E312" s="12" t="inlineStr">
        <is>
          <t>40525057-9b3a-429e-92d7-c6eb162fc682</t>
        </is>
      </c>
    </row>
    <row r="313" ht="45" customHeight="1">
      <c r="A313" s="12" t="inlineStr">
        <is>
          <t>Energy Changes</t>
        </is>
      </c>
      <c r="B313" s="12" t="inlineStr">
        <is>
          <t>Temperature Changes</t>
        </is>
      </c>
      <c r="C313" s="13" t="inlineStr">
        <is>
          <t>Exothermic &amp; Endothermic Reactions: Identifying [CH5.17]</t>
        </is>
      </c>
      <c r="D313" s="12" t="inlineStr">
        <is>
          <t>Identify exothermic and endothermic reactions based on reaction profiles and/or the temperature change of the surroundings.</t>
        </is>
      </c>
      <c r="E313" s="12" t="inlineStr">
        <is>
          <t>a8eaad77-480c-4a70-919e-f5f7812512b5</t>
        </is>
      </c>
    </row>
    <row r="314" ht="45" customHeight="1">
      <c r="A314" s="12" t="inlineStr">
        <is>
          <t>Energy Changes</t>
        </is>
      </c>
      <c r="B314" s="12" t="inlineStr">
        <is>
          <t>Temperature Changes</t>
        </is>
      </c>
      <c r="C314" s="13" t="inlineStr">
        <is>
          <t>Exothermic &amp; Endothermic Reactions: Drawing Reaction Profiles [CH5.18]</t>
        </is>
      </c>
      <c r="D314" s="12" t="inlineStr">
        <is>
          <t>Identify correctly drawn reaction profiles showing the relative energies and energy changes.</t>
        </is>
      </c>
      <c r="E314" s="12" t="inlineStr">
        <is>
          <t>5b39539d-5828-4f11-b146-a982eb2bc543</t>
        </is>
      </c>
    </row>
    <row r="315" ht="45" customHeight="1">
      <c r="A315" s="12" t="inlineStr">
        <is>
          <t>Energy Changes</t>
        </is>
      </c>
      <c r="B315" s="12" t="inlineStr">
        <is>
          <t>Temperature Changes</t>
        </is>
      </c>
      <c r="C315" s="13" t="inlineStr">
        <is>
          <t>Exothermic &amp; Endothermic Reactions: Evaluating Uses [CH5.19]</t>
        </is>
      </c>
      <c r="D315" s="12" t="inlineStr">
        <is>
          <t xml:space="preserve">Evaluate the use of exothermic and endothermic reactions for a specific purpose, considering temperature change, environmental impact and the toxicity of chemicals. </t>
        </is>
      </c>
      <c r="E315" s="12" t="inlineStr">
        <is>
          <t>cc2d1fa4-703e-4e11-acd7-6e153dcd74b2</t>
        </is>
      </c>
    </row>
    <row r="316" ht="45" customHeight="1">
      <c r="A316" s="12" t="inlineStr">
        <is>
          <t>Energy Changes</t>
        </is>
      </c>
      <c r="B316" s="12" t="inlineStr">
        <is>
          <t>Temperature Changes</t>
        </is>
      </c>
      <c r="C316" s="13" t="inlineStr">
        <is>
          <t>Exothermic &amp; Endothermic Reactions: Summary [CH5.20]</t>
        </is>
      </c>
      <c r="D316" s="12" t="inlineStr">
        <is>
          <t>Identify exothermic and endothermic reactions, giving examples of both.</t>
        </is>
      </c>
      <c r="E316" s="12" t="inlineStr">
        <is>
          <t>584b7573-ea5d-40b4-9040-e3ed7aa3a9f8</t>
        </is>
      </c>
    </row>
    <row r="317" ht="45" customHeight="1">
      <c r="A317" s="12" t="inlineStr">
        <is>
          <t>Energy Changes</t>
        </is>
      </c>
      <c r="B317" s="12" t="inlineStr">
        <is>
          <t>Temperature Changes</t>
        </is>
      </c>
      <c r="C317" s="13" t="inlineStr">
        <is>
          <t>Required Practical 10: Temperature Change - Hydrochloric Acid &amp; Metals [CH5.25]</t>
        </is>
      </c>
      <c r="D317" s="12" t="inlineStr">
        <is>
          <t>Investigate the variables which affect temperature change in a chemical reaction between an acid and metal.</t>
        </is>
      </c>
      <c r="E317" s="12" t="inlineStr">
        <is>
          <t>0441a01b-b191-435c-97cc-7eeb806cc6cf</t>
        </is>
      </c>
    </row>
    <row r="318" ht="45" customHeight="1">
      <c r="A318" s="12" t="inlineStr">
        <is>
          <t>Energy Changes</t>
        </is>
      </c>
      <c r="B318" s="12" t="inlineStr">
        <is>
          <t>Temperature Changes</t>
        </is>
      </c>
      <c r="C318" s="13" t="inlineStr">
        <is>
          <t>Required Practical 10: Temperature Change - Acid &amp; Metal Carbonate [CH5.26]</t>
        </is>
      </c>
      <c r="D318" s="12" t="inlineStr">
        <is>
          <t>Investigate the variables which affect temperature change in a chemical reaction between hydrochloric acid and sodium hydrogen carbonate.</t>
        </is>
      </c>
      <c r="E318" s="12" t="inlineStr">
        <is>
          <t>b86f0ba4-cc6e-41ce-a339-c304079401af</t>
        </is>
      </c>
    </row>
    <row r="319" ht="45" customHeight="1">
      <c r="A319" s="12" t="inlineStr">
        <is>
          <t>Energy Changes</t>
        </is>
      </c>
      <c r="B319" s="12" t="inlineStr">
        <is>
          <t>Temperature Changes</t>
        </is>
      </c>
      <c r="C319" s="13" t="inlineStr">
        <is>
          <t>Required Practical 10: Temperature Change - Acid &amp; Alkali [CH5.27]</t>
        </is>
      </c>
      <c r="D319" s="12" t="inlineStr">
        <is>
          <t>Investigate the variables which affect temperature change in a chemical reaction between an acid and alkali.</t>
        </is>
      </c>
      <c r="E319" s="12" t="inlineStr">
        <is>
          <t>fd77b337-ef21-456c-badb-3279f34d0a06</t>
        </is>
      </c>
    </row>
    <row r="320" ht="45" customHeight="1">
      <c r="A320" s="12" t="inlineStr">
        <is>
          <t>Energy Changes</t>
        </is>
      </c>
      <c r="B320" s="12" t="inlineStr">
        <is>
          <t>Temperature Changes</t>
        </is>
      </c>
      <c r="C320" s="13" t="inlineStr">
        <is>
          <t>Required Practical 10: Temperature Change - Magnesium &amp; Copper (II) Sulfate [CH5.28]</t>
        </is>
      </c>
      <c r="D320" s="12" t="inlineStr">
        <is>
          <t>Investigate the variables which affect temperature change in a chemical reaction between copper (II) sulfate and magnesium.</t>
        </is>
      </c>
      <c r="E320" s="12" t="inlineStr">
        <is>
          <t>f0e6eb4a-7f3e-4972-8651-44bf3bccfa1d</t>
        </is>
      </c>
    </row>
    <row r="321" ht="45" customHeight="1">
      <c r="A321" s="12" t="inlineStr">
        <is>
          <t>Energy Changes</t>
        </is>
      </c>
      <c r="B321" s="12" t="inlineStr">
        <is>
          <t>Bond Energies</t>
        </is>
      </c>
      <c r="C321" s="13" t="inlineStr">
        <is>
          <t>Diagnostic: Bond Energies [CH0.058]</t>
        </is>
      </c>
      <c r="D321" s="12" t="inlineStr">
        <is>
          <t>Diagnostic for calculating bond energies and overall energy change.</t>
        </is>
      </c>
      <c r="E321" s="12" t="inlineStr">
        <is>
          <t>ef7cd580-4ee7-4b0c-b82e-bb59b092497d</t>
        </is>
      </c>
    </row>
    <row r="322" ht="45" customHeight="1">
      <c r="A322" s="12" t="inlineStr">
        <is>
          <t>Energy Changes</t>
        </is>
      </c>
      <c r="B322" s="12" t="inlineStr">
        <is>
          <t>Bond Energies</t>
        </is>
      </c>
      <c r="C322" s="13" t="inlineStr">
        <is>
          <t>Bond Energies: Introduction [CH5.30]</t>
        </is>
      </c>
      <c r="D322" s="12" t="inlineStr">
        <is>
          <t>Introduction to bond energy and the exothermic or endothermic nature of bond breaking and making.</t>
        </is>
      </c>
      <c r="E322" s="12" t="inlineStr">
        <is>
          <t>7fbfda1a-b631-4c51-9ef1-919f65b447ed</t>
        </is>
      </c>
    </row>
    <row r="323" ht="45" customHeight="1">
      <c r="A323" s="12" t="inlineStr">
        <is>
          <t>Energy Changes</t>
        </is>
      </c>
      <c r="B323" s="12" t="inlineStr">
        <is>
          <t>Bond Energies</t>
        </is>
      </c>
      <c r="C323" s="13" t="inlineStr">
        <is>
          <t>Bond Energies: Calculating Energy Transferred I [CH5.31]</t>
        </is>
      </c>
      <c r="D323" s="12" t="inlineStr">
        <is>
          <t>Using bond energies to calculate overall energy change in a reaction.</t>
        </is>
      </c>
      <c r="E323" s="12" t="inlineStr">
        <is>
          <t>31f1b5a2-3f63-4490-b220-8f6a9618ba06</t>
        </is>
      </c>
    </row>
    <row r="324" ht="45" customHeight="1">
      <c r="A324" s="12" t="inlineStr">
        <is>
          <t>Energy Changes</t>
        </is>
      </c>
      <c r="B324" s="12" t="inlineStr">
        <is>
          <t>Bond Energies</t>
        </is>
      </c>
      <c r="C324" s="13" t="inlineStr">
        <is>
          <t>Bond Energies: Calculating Energy Transferred II [CH5.32]</t>
        </is>
      </c>
      <c r="D324" s="12" t="inlineStr">
        <is>
          <t>Using individual bond energies to calculate overall energy change in a reaction.</t>
        </is>
      </c>
      <c r="E324" s="12" t="inlineStr">
        <is>
          <t>dabe1357-e650-49df-a3e8-74709601ffdd</t>
        </is>
      </c>
    </row>
    <row r="325" ht="45" customHeight="1">
      <c r="A325" s="12" t="inlineStr">
        <is>
          <t>Energy Changes</t>
        </is>
      </c>
      <c r="B325" s="12" t="inlineStr">
        <is>
          <t>Bond Energies</t>
        </is>
      </c>
      <c r="C325" s="13" t="inlineStr">
        <is>
          <t>Bond Energies: Calculating Energy Transferred III [CH5.33]</t>
        </is>
      </c>
      <c r="D325" s="12" t="inlineStr">
        <is>
          <t>Using individual bond energies to calculate overall energy change in a reaction — complex molecules and double bonds.</t>
        </is>
      </c>
      <c r="E325" s="12" t="inlineStr">
        <is>
          <t>edce47f6-0d38-4847-9d48-8af0a3fdc5f3</t>
        </is>
      </c>
    </row>
    <row r="326" ht="45" customHeight="1">
      <c r="A326" s="12" t="inlineStr">
        <is>
          <t>Energy Changes</t>
        </is>
      </c>
      <c r="B326" s="12" t="inlineStr">
        <is>
          <t>Bond Energies</t>
        </is>
      </c>
      <c r="C326" s="13" t="inlineStr">
        <is>
          <t>Bond Energies: Calculate Bond Energy from Energy Transferred [CH5.34]</t>
        </is>
      </c>
      <c r="D326" s="12" t="inlineStr">
        <is>
          <t>Using overall energy change and individual bond energies to calculate unknown bond energy.</t>
        </is>
      </c>
      <c r="E326" s="12" t="inlineStr">
        <is>
          <t>8eab9588-3ce5-4755-8cc8-29cb07f9c00d</t>
        </is>
      </c>
    </row>
    <row r="327" ht="45" customHeight="1">
      <c r="A327" s="12" t="inlineStr">
        <is>
          <t>Energy Changes</t>
        </is>
      </c>
      <c r="B327" s="12" t="inlineStr">
        <is>
          <t>Bond Energies</t>
        </is>
      </c>
      <c r="C327" s="13" t="inlineStr">
        <is>
          <t>Bond Energies: Summary [CH5.35]</t>
        </is>
      </c>
      <c r="D327" s="12" t="inlineStr">
        <is>
          <t>Summary of bond energies, their exothermic or endothermic nature, calculating overall energy changes and finding unknown bond energies.</t>
        </is>
      </c>
      <c r="E327" s="12" t="inlineStr">
        <is>
          <t>c3a039ad-b96e-4ea7-8b6a-c9255d7ca38a</t>
        </is>
      </c>
    </row>
    <row r="328" ht="45" customHeight="1">
      <c r="A328" s="12" t="inlineStr">
        <is>
          <t>Energy Changes</t>
        </is>
      </c>
      <c r="B328" s="12" t="inlineStr">
        <is>
          <t>Topic Review A</t>
        </is>
      </c>
      <c r="C328" s="13" t="inlineStr">
        <is>
          <t>Topic 5 Review: Energy Changes — Set A [CH5.48]</t>
        </is>
      </c>
      <c r="D328" s="12" t="inlineStr">
        <is>
          <t>Chemistry Topic 5 Review for Combined Science AQA Trilogy Higher Tier.</t>
        </is>
      </c>
      <c r="E328" s="12" t="inlineStr">
        <is>
          <t>5a60b821-8798-4859-9bb0-8d1355099e66</t>
        </is>
      </c>
    </row>
    <row r="329" ht="45" customHeight="1">
      <c r="A329" s="12" t="inlineStr">
        <is>
          <t>Energy Changes</t>
        </is>
      </c>
      <c r="B329" s="12" t="inlineStr">
        <is>
          <t>Topic Review B</t>
        </is>
      </c>
      <c r="C329" s="13" t="inlineStr">
        <is>
          <t>Topic 5 Review: Energy Changes — Set B [CH5.49]</t>
        </is>
      </c>
      <c r="D329" s="12" t="inlineStr">
        <is>
          <t>Chemistry Topic 5 Review for Combined Science AQA Trilogy Higher Tier.</t>
        </is>
      </c>
      <c r="E329" s="12" t="inlineStr">
        <is>
          <t>741663a9-9253-4739-90f2-d57213652429</t>
        </is>
      </c>
    </row>
    <row r="330" ht="45" customHeight="1">
      <c r="A330" s="12" t="inlineStr">
        <is>
          <t>Rate &amp; Extent of Chemical Change</t>
        </is>
      </c>
      <c r="B330" s="12" t="inlineStr">
        <is>
          <t>Introduction to Rates</t>
        </is>
      </c>
      <c r="C330" s="13" t="inlineStr">
        <is>
          <t>Diagnostic: Introduction to Rates [CH0.061]</t>
        </is>
      </c>
      <c r="D330" s="12" t="inlineStr">
        <is>
          <t xml:space="preserve">Diagnostic for rates of reaction, including gas pressure, temperature, catalysts and surface area to volume ratio. </t>
        </is>
      </c>
      <c r="E330" s="12" t="inlineStr">
        <is>
          <t>1cee8d67-a4c6-45a5-9dad-2f566877bc6e</t>
        </is>
      </c>
    </row>
    <row r="331" ht="45" customHeight="1">
      <c r="A331" s="12" t="inlineStr">
        <is>
          <t>Rate &amp; Extent of Chemical Change</t>
        </is>
      </c>
      <c r="B331" s="12" t="inlineStr">
        <is>
          <t>Introduction to Rates</t>
        </is>
      </c>
      <c r="C331" s="13" t="inlineStr">
        <is>
          <t>Rate of Reaction: Introduction [CH6.01]</t>
        </is>
      </c>
      <c r="D331" s="12" t="inlineStr">
        <is>
          <t>An introduction to what is meant by rate of reaction and common methods for measuring it.</t>
        </is>
      </c>
      <c r="E331" s="12" t="inlineStr">
        <is>
          <t>cad4dccd-dc41-431e-95b1-c6d6e3488b54</t>
        </is>
      </c>
    </row>
    <row r="332" ht="45" customHeight="1">
      <c r="A332" s="12" t="inlineStr">
        <is>
          <t>Rate &amp; Extent of Chemical Change</t>
        </is>
      </c>
      <c r="B332" s="12" t="inlineStr">
        <is>
          <t>Introduction to Rates</t>
        </is>
      </c>
      <c r="C332" s="13" t="inlineStr">
        <is>
          <t>Particle Motion in Gases [PH3.39]</t>
        </is>
      </c>
      <c r="D332" s="12" t="inlineStr">
        <is>
          <t>State that the particles of a gas are in constant random motion and that increasing temperature of the gas increases the average kinetic energy of the particles.</t>
        </is>
      </c>
      <c r="E332" s="12" t="inlineStr">
        <is>
          <t>667017d3-152c-4617-81cd-717106ddbd6f</t>
        </is>
      </c>
    </row>
    <row r="333" ht="45" customHeight="1">
      <c r="A333" s="12" t="inlineStr">
        <is>
          <t>Rate &amp; Extent of Chemical Change</t>
        </is>
      </c>
      <c r="B333" s="12" t="inlineStr">
        <is>
          <t>Introduction to Rates</t>
        </is>
      </c>
      <c r="C333" s="13" t="inlineStr">
        <is>
          <t>Gas Pressure: Introduction [PH3.41]</t>
        </is>
      </c>
      <c r="D333" s="12" t="inlineStr">
        <is>
          <t>Explain how the collision of gas particles with an object exerts a force on that object.</t>
        </is>
      </c>
      <c r="E333" s="12" t="inlineStr">
        <is>
          <t>87557385-f9db-4ca0-b3e5-06f6eb650e1a</t>
        </is>
      </c>
    </row>
    <row r="334" ht="45" customHeight="1">
      <c r="A334" s="12" t="inlineStr">
        <is>
          <t>Rate &amp; Extent of Chemical Change</t>
        </is>
      </c>
      <c r="B334" s="12" t="inlineStr">
        <is>
          <t>Introduction to Rates</t>
        </is>
      </c>
      <c r="C334" s="13" t="inlineStr">
        <is>
          <t>Thermal Energy &amp; Temperature [PH1.37]</t>
        </is>
      </c>
      <c r="D334" s="12" t="inlineStr">
        <is>
          <t>Identify the difference between thermal energy and temperature.</t>
        </is>
      </c>
      <c r="E334" s="12" t="inlineStr">
        <is>
          <t>2dd659d5-37c9-4092-acc6-a204f7c3c9ee</t>
        </is>
      </c>
    </row>
    <row r="335" ht="45" customHeight="1">
      <c r="A335" s="12" t="inlineStr">
        <is>
          <t>Rate &amp; Extent of Chemical Change</t>
        </is>
      </c>
      <c r="B335" s="12" t="inlineStr">
        <is>
          <t>Introduction to Rates</t>
        </is>
      </c>
      <c r="C335" s="13" t="inlineStr">
        <is>
          <t>Introduction to Catalysts [CH6.02]</t>
        </is>
      </c>
      <c r="D335" s="12" t="inlineStr">
        <is>
          <t>An introduction to what is meant by the term catalyst and everyday examples of catalysts.  The key features of catalysts are also outlined.</t>
        </is>
      </c>
      <c r="E335" s="12" t="inlineStr">
        <is>
          <t>f21c20a5-9be2-4b67-89a6-024b7b5a2c19</t>
        </is>
      </c>
    </row>
    <row r="336" ht="45" customHeight="1">
      <c r="A336" s="12" t="inlineStr">
        <is>
          <t>Rate &amp; Extent of Chemical Change</t>
        </is>
      </c>
      <c r="B336" s="12" t="inlineStr">
        <is>
          <t>Introduction to Rates</t>
        </is>
      </c>
      <c r="C336" s="13" t="inlineStr">
        <is>
          <t>Surface Area to Volume Ratio [BI1.45]</t>
        </is>
      </c>
      <c r="D336" s="12" t="inlineStr">
        <is>
          <t>Calculate and compare surface area to volume ratios.</t>
        </is>
      </c>
      <c r="E336" s="12" t="inlineStr">
        <is>
          <t>9d6015ed-1df6-4f6c-9991-c9718132e66f</t>
        </is>
      </c>
    </row>
    <row r="337" ht="45" customHeight="1">
      <c r="A337" s="12" t="inlineStr">
        <is>
          <t>Rate &amp; Extent of Chemical Change</t>
        </is>
      </c>
      <c r="B337" s="12" t="inlineStr">
        <is>
          <t>Using Data</t>
        </is>
      </c>
      <c r="C337" s="13" t="inlineStr">
        <is>
          <t>Diagnostic: Using Data [CH0.064]</t>
        </is>
      </c>
      <c r="D337" s="12" t="inlineStr">
        <is>
          <t>Diagnostic for calculating the rate of reaction from word problems, tables and graphs; using units of rate of g/s, cm3/s and per second.</t>
        </is>
      </c>
      <c r="E337" s="12" t="inlineStr">
        <is>
          <t>de51137e-431f-4f5b-ae61-cb095c6f6527</t>
        </is>
      </c>
    </row>
    <row r="338" ht="45" customHeight="1">
      <c r="A338" s="12" t="inlineStr">
        <is>
          <t>Rate &amp; Extent of Chemical Change</t>
        </is>
      </c>
      <c r="B338" s="12" t="inlineStr">
        <is>
          <t>Using Data</t>
        </is>
      </c>
      <c r="C338" s="13" t="inlineStr">
        <is>
          <t>Rate of Reaction: Calculating I [CH6.06]</t>
        </is>
      </c>
      <c r="D338" s="12" t="inlineStr">
        <is>
          <t xml:space="preserve">Calculating the rate of reaction in g/s, cm³/s and mol/s. Word problems and no unit conversions. </t>
        </is>
      </c>
      <c r="E338" s="12" t="inlineStr">
        <is>
          <t>87315025-8db5-49c2-a676-84fd1c66f469</t>
        </is>
      </c>
    </row>
    <row r="339" ht="45" customHeight="1">
      <c r="A339" s="12" t="inlineStr">
        <is>
          <t>Rate &amp; Extent of Chemical Change</t>
        </is>
      </c>
      <c r="B339" s="12" t="inlineStr">
        <is>
          <t>Using Data</t>
        </is>
      </c>
      <c r="C339" s="13" t="inlineStr">
        <is>
          <t>Rate of Reaction: Calculating II [CH6.07]</t>
        </is>
      </c>
      <c r="D339" s="12" t="inlineStr">
        <is>
          <t>Calculating rate of reaction using information from tables and graphs.  No unit conversion is needed and units for the rate of reaction in g/s, cm³/s and mol/s.</t>
        </is>
      </c>
      <c r="E339" s="12" t="inlineStr">
        <is>
          <t>97fa090f-6e68-4eed-88f9-a881be54ce96</t>
        </is>
      </c>
    </row>
    <row r="340" ht="45" customHeight="1">
      <c r="A340" s="12" t="inlineStr">
        <is>
          <t>Rate &amp; Extent of Chemical Change</t>
        </is>
      </c>
      <c r="B340" s="12" t="inlineStr">
        <is>
          <t>Using Data</t>
        </is>
      </c>
      <c r="C340" s="13" t="inlineStr">
        <is>
          <t>Rate of Reaction: Calculating III [CH6.08]</t>
        </is>
      </c>
      <c r="D340" s="12" t="inlineStr">
        <is>
          <t>Review of calculating rate of reaction using information from tables and graphs.  Comparison of rates of reaction using tangents. The tangents are given. No unit conversion is needed and units for the rate of reaction in g/s, cm³/s and mol/s.</t>
        </is>
      </c>
      <c r="E340" s="12" t="inlineStr">
        <is>
          <t>56db1aab-9528-4a52-b360-fe8129cce68d</t>
        </is>
      </c>
    </row>
    <row r="341" ht="45" customHeight="1">
      <c r="A341" s="12" t="inlineStr">
        <is>
          <t>Rate &amp; Extent of Chemical Change</t>
        </is>
      </c>
      <c r="B341" s="12" t="inlineStr">
        <is>
          <t>Using Data</t>
        </is>
      </c>
      <c r="C341" s="13" t="inlineStr">
        <is>
          <t>Rate of Reaction: Calculating IV [CH6.09]</t>
        </is>
      </c>
      <c r="D341" s="12" t="inlineStr">
        <is>
          <t>Calculating the gradient of a tangent to find the rate of reaction in g/s, cm³/s and mol/s.  Includes how to draw a tangent. No unit conversions.</t>
        </is>
      </c>
      <c r="E341" s="12" t="inlineStr">
        <is>
          <t>d7779a39-11b1-4f01-8edf-a80bfd4dc606</t>
        </is>
      </c>
    </row>
    <row r="342" ht="45" customHeight="1">
      <c r="A342" s="12" t="inlineStr">
        <is>
          <t>Rate &amp; Extent of Chemical Change</t>
        </is>
      </c>
      <c r="B342" s="12" t="inlineStr">
        <is>
          <t>Using Data</t>
        </is>
      </c>
      <c r="C342" s="13" t="inlineStr">
        <is>
          <t>Rate of Reaction: Factors Affecting Rate [CH6.10]</t>
        </is>
      </c>
      <c r="D342" s="12" t="inlineStr">
        <is>
          <t>Review from Key Stage 3 of the five factors that can affect the rate of reaction.</t>
        </is>
      </c>
      <c r="E342" s="12" t="inlineStr">
        <is>
          <t>b9c7a070-0403-4f5c-ab85-7d1a0960e01f</t>
        </is>
      </c>
    </row>
    <row r="343" ht="45" customHeight="1">
      <c r="A343" s="12" t="inlineStr">
        <is>
          <t>Rate &amp; Extent of Chemical Change</t>
        </is>
      </c>
      <c r="B343" s="12" t="inlineStr">
        <is>
          <t>Using Data</t>
        </is>
      </c>
      <c r="C343" s="13" t="inlineStr">
        <is>
          <t xml:space="preserve">Rate of Reaction: Describing Data [CH6.11] </t>
        </is>
      </c>
      <c r="D343" s="12" t="inlineStr">
        <is>
          <t>How to describe data in tables and graphs obtained during rate of reaction experiments.  In addition, how describe graphs with multiple lines is included.</t>
        </is>
      </c>
      <c r="E343" s="12" t="inlineStr">
        <is>
          <t>49d4abf8-3b6a-44d6-b969-cf490a741c94</t>
        </is>
      </c>
    </row>
    <row r="344" ht="45" customHeight="1">
      <c r="A344" s="12" t="inlineStr">
        <is>
          <t>Rate &amp; Extent of Chemical Change</t>
        </is>
      </c>
      <c r="B344" s="12" t="inlineStr">
        <is>
          <t>Rates Experiments</t>
        </is>
      </c>
      <c r="C344" s="13" t="inlineStr">
        <is>
          <t>Diagnostic: Rates Experiments [CH0.065]</t>
        </is>
      </c>
      <c r="D344" s="12" t="inlineStr">
        <is>
          <t xml:space="preserve">Diagnostic for rate of reaction experiments; investigating the effect of surface area, temperature, concentration and catalysts on rate of reaction. </t>
        </is>
      </c>
      <c r="E344" s="12" t="inlineStr">
        <is>
          <t>01412ff3-bfb8-4838-be2f-d5d475aab520</t>
        </is>
      </c>
    </row>
    <row r="345" ht="45" customHeight="1">
      <c r="A345" s="12" t="inlineStr">
        <is>
          <t>Rate &amp; Extent of Chemical Change</t>
        </is>
      </c>
      <c r="B345" s="12" t="inlineStr">
        <is>
          <t>Rates Experiments</t>
        </is>
      </c>
      <c r="C345" s="13" t="inlineStr">
        <is>
          <t>Practical: Rate of Reaction: Surface Area (Changing Mass) [CH6.12]</t>
        </is>
      </c>
      <c r="D345" s="12" t="inlineStr">
        <is>
          <t>Practical to investigate the effect of surface area on the rate of reaction between calcium carbonate (marble) and hydrochloric acid.  This practical uses a change in mass to measure the rate of reaction.</t>
        </is>
      </c>
      <c r="E345" s="12" t="inlineStr">
        <is>
          <t>7634aa44-87de-4374-891a-c056b7cd04f5</t>
        </is>
      </c>
    </row>
    <row r="346" ht="45" customHeight="1">
      <c r="A346" s="12" t="inlineStr">
        <is>
          <t>Rate &amp; Extent of Chemical Change</t>
        </is>
      </c>
      <c r="B346" s="12" t="inlineStr">
        <is>
          <t>Rates Experiments</t>
        </is>
      </c>
      <c r="C346" s="13" t="inlineStr">
        <is>
          <t>Practical: Rate of Reaction: Catalysts (Hydrogen Peroxide) [CH6.13]</t>
        </is>
      </c>
      <c r="D346" s="12" t="inlineStr">
        <is>
          <t>Practical to investigate the effect of a catalyst on the rate of reaction for the decomposition of hydrogen peroxide  This practical uses gas collection in a gas syringe as a measure of the rate of reaction.</t>
        </is>
      </c>
      <c r="E346" s="12" t="inlineStr">
        <is>
          <t>67c09ec2-7503-4029-a443-b5efbe38cc01</t>
        </is>
      </c>
    </row>
    <row r="347" ht="45" customHeight="1">
      <c r="A347" s="12" t="inlineStr">
        <is>
          <t>Rate &amp; Extent of Chemical Change</t>
        </is>
      </c>
      <c r="B347" s="12" t="inlineStr">
        <is>
          <t>Rates Experiments</t>
        </is>
      </c>
      <c r="C347" s="13" t="inlineStr">
        <is>
          <t>Practical: Rate of Reaction: Catalysts (Zinc &amp; Sulfuric Acid) [CH6.14]</t>
        </is>
      </c>
      <c r="D347" s="12" t="inlineStr">
        <is>
          <t>Practical to investigate the effect of a catalyst on the rate of reaction for zinc reacting with sulfuric acid.  This practical uses time taken to collect a set volume of gas as a measure of the rate of reaction.</t>
        </is>
      </c>
      <c r="E347" s="12" t="inlineStr">
        <is>
          <t>91e59a17-064f-4e19-ae9a-355e3c554f77</t>
        </is>
      </c>
    </row>
    <row r="348" ht="45" customHeight="1">
      <c r="A348" s="12" t="inlineStr">
        <is>
          <t>Rate &amp; Extent of Chemical Change</t>
        </is>
      </c>
      <c r="B348" s="12" t="inlineStr">
        <is>
          <t>Rates Experiments</t>
        </is>
      </c>
      <c r="C348" s="13" t="inlineStr">
        <is>
          <t>Practical: Rate of Reaction: Temperature (Disappearing Cross) [CH6.15]</t>
        </is>
      </c>
      <c r="D348" s="12" t="inlineStr">
        <is>
          <t>Practical to investigate the effect of temperature on the rate of reaction for the reaction between sodium thiosulfate and hydrochloric acid.  This practical uses the time taken for a cross to disappear as a measure of the rate of reaction.</t>
        </is>
      </c>
      <c r="E348" s="12" t="inlineStr">
        <is>
          <t>179f01e5-db30-4e4a-91d5-a58766674249</t>
        </is>
      </c>
    </row>
    <row r="349" ht="45" customHeight="1">
      <c r="A349" s="12" t="inlineStr">
        <is>
          <t>Rate &amp; Extent of Chemical Change</t>
        </is>
      </c>
      <c r="B349" s="12" t="inlineStr">
        <is>
          <t>Rates Experiments</t>
        </is>
      </c>
      <c r="C349" s="13" t="inlineStr">
        <is>
          <t>Practical: Rate of Reaction: Temperature (Magnesium &amp; Hydrochloric Acid) [CH6.16]</t>
        </is>
      </c>
      <c r="D349" s="12" t="inlineStr">
        <is>
          <t>Practical to investigate the effect of temperature on the rate of reaction for the reaction between magnesium and hydrochloric acid.  This practical uses the time taken for the magnesium to disappear as a measure of the rate of reaction.</t>
        </is>
      </c>
      <c r="E349" s="12" t="inlineStr">
        <is>
          <t>8dab7ba0-7928-4599-b397-6c255b678d17</t>
        </is>
      </c>
    </row>
    <row r="350" ht="45" customHeight="1">
      <c r="A350" s="12" t="inlineStr">
        <is>
          <t>Rate &amp; Extent of Chemical Change</t>
        </is>
      </c>
      <c r="B350" s="12" t="inlineStr">
        <is>
          <t>Rates Experiments</t>
        </is>
      </c>
      <c r="C350" s="13" t="inlineStr">
        <is>
          <t>Required Practical 11: Rate of Reaction: Concentration (Gas Collection) [CH6.17]</t>
        </is>
      </c>
      <c r="D350" s="12" t="inlineStr">
        <is>
          <t>Practical to investigate the effect of concentration on the rate of reaction for the reaction between magnesium and hydrochloric acid.  This practical uses the volume of gas collected every 10 seconds by water displacement, as a measure of the rate of reaction.</t>
        </is>
      </c>
      <c r="E350" s="12" t="inlineStr">
        <is>
          <t>d081db99-d01a-4ec2-9889-476f7ca0a816</t>
        </is>
      </c>
    </row>
    <row r="351" ht="45" customHeight="1">
      <c r="A351" s="12" t="inlineStr">
        <is>
          <t>Rate &amp; Extent of Chemical Change</t>
        </is>
      </c>
      <c r="B351" s="12" t="inlineStr">
        <is>
          <t>Rates Experiments</t>
        </is>
      </c>
      <c r="C351" s="13" t="inlineStr">
        <is>
          <t>Required Practical 11: Rate of Reaction: Concentration (Disappearing Cross) [CH6.18]</t>
        </is>
      </c>
      <c r="D351" s="12" t="inlineStr">
        <is>
          <t>Required practical to investigate the effect of concentration on the rate of reaction for the reaction between sodium thiosulfate and hydrochloric acid.  This practical uses the time taken for a cross to disappear as a measure of the rate of reaction.</t>
        </is>
      </c>
      <c r="E351" s="12" t="inlineStr">
        <is>
          <t>88e43d30-a3b1-469c-85f0-c3a6b2a6bade</t>
        </is>
      </c>
    </row>
    <row r="352" ht="45" customHeight="1">
      <c r="A352" s="12" t="inlineStr">
        <is>
          <t>Rate &amp; Extent of Chemical Change</t>
        </is>
      </c>
      <c r="B352" s="12" t="inlineStr">
        <is>
          <t>Explain &amp; Interpret Data</t>
        </is>
      </c>
      <c r="C352" s="13" t="inlineStr">
        <is>
          <t>Diagnostic: Explain &amp; Interpret Data [CH0.067]</t>
        </is>
      </c>
      <c r="D352" s="12" t="inlineStr">
        <is>
          <t>Diagnostic for explaining changes in rates of reaction and interpreting data from tables and graphs obtained during rate of reaction experiments;</t>
        </is>
      </c>
      <c r="E352" s="12" t="inlineStr">
        <is>
          <t>1f5076c9-4b8c-4531-9018-27f96bed0c61</t>
        </is>
      </c>
    </row>
    <row r="353" ht="45" customHeight="1">
      <c r="A353" s="12" t="inlineStr">
        <is>
          <t>Rate &amp; Extent of Chemical Change</t>
        </is>
      </c>
      <c r="B353" s="12" t="inlineStr">
        <is>
          <t>Explain &amp; Interpret Data</t>
        </is>
      </c>
      <c r="C353" s="13" t="inlineStr">
        <is>
          <t>Rate of Reaction: Explaining Effect of Concentration [CH6.21]</t>
        </is>
      </c>
      <c r="D353" s="12" t="inlineStr">
        <is>
          <t>Explaining the effect of concentration on the rate of reaction, using collision theory.</t>
        </is>
      </c>
      <c r="E353" s="12" t="inlineStr">
        <is>
          <t>064dc3dd-bbf4-4244-803b-632534ad914c</t>
        </is>
      </c>
    </row>
    <row r="354" ht="45" customHeight="1">
      <c r="A354" s="12" t="inlineStr">
        <is>
          <t>Rate &amp; Extent of Chemical Change</t>
        </is>
      </c>
      <c r="B354" s="12" t="inlineStr">
        <is>
          <t>Explain &amp; Interpret Data</t>
        </is>
      </c>
      <c r="C354" s="13" t="inlineStr">
        <is>
          <t>Rate of Reaction: Explaining Effect of Pressure [CH6.22]</t>
        </is>
      </c>
      <c r="D354" s="12" t="inlineStr">
        <is>
          <t>Explaining the effect of pressure on the rate of reaction, using collision theory.</t>
        </is>
      </c>
      <c r="E354" s="12" t="inlineStr">
        <is>
          <t>68cbaf40-72e5-4086-8a64-e1e6d0684014</t>
        </is>
      </c>
    </row>
    <row r="355" ht="45" customHeight="1">
      <c r="A355" s="12" t="inlineStr">
        <is>
          <t>Rate &amp; Extent of Chemical Change</t>
        </is>
      </c>
      <c r="B355" s="12" t="inlineStr">
        <is>
          <t>Explain &amp; Interpret Data</t>
        </is>
      </c>
      <c r="C355" s="13" t="inlineStr">
        <is>
          <t>Rate of Reaction: Explaining Effect of Surface Area [CH6.23]</t>
        </is>
      </c>
      <c r="D355" s="12" t="inlineStr">
        <is>
          <t>Explaining the effect of surface area on the rate of reaction, using collision theory.</t>
        </is>
      </c>
      <c r="E355" s="12" t="inlineStr">
        <is>
          <t>7f496ecd-9b7f-4859-9563-078cdb735ea5</t>
        </is>
      </c>
    </row>
    <row r="356" ht="45" customHeight="1">
      <c r="A356" s="12" t="inlineStr">
        <is>
          <t>Rate &amp; Extent of Chemical Change</t>
        </is>
      </c>
      <c r="B356" s="12" t="inlineStr">
        <is>
          <t>Explain &amp; Interpret Data</t>
        </is>
      </c>
      <c r="C356" s="13" t="inlineStr">
        <is>
          <t>Rate of Reaction: Explaining Effect of Temperature [CH6.24]</t>
        </is>
      </c>
      <c r="D356" s="12" t="inlineStr">
        <is>
          <t>Explaining the effect of temperature on the rate of reaction, using collision theory.</t>
        </is>
      </c>
      <c r="E356" s="12" t="inlineStr">
        <is>
          <t>33b41513-e3af-48ca-ba23-4f5f26aecfd1</t>
        </is>
      </c>
    </row>
    <row r="357" ht="45" customHeight="1">
      <c r="A357" s="12" t="inlineStr">
        <is>
          <t>Rate &amp; Extent of Chemical Change</t>
        </is>
      </c>
      <c r="B357" s="12" t="inlineStr">
        <is>
          <t>Explain &amp; Interpret Data</t>
        </is>
      </c>
      <c r="C357" s="13" t="inlineStr">
        <is>
          <t>Rate of Reaction: Explaining Effect of Catalysts [CH6.25]</t>
        </is>
      </c>
      <c r="D357" s="12" t="inlineStr">
        <is>
          <t>Explaining the effect of adding a catalyst on the rate of reaction, using collision theory.</t>
        </is>
      </c>
      <c r="E357" s="12" t="inlineStr">
        <is>
          <t>6439ba8f-2122-431d-8da4-ee35538a63cb</t>
        </is>
      </c>
    </row>
    <row r="358" ht="45" customHeight="1">
      <c r="A358" s="12" t="inlineStr">
        <is>
          <t>Rate &amp; Extent of Chemical Change</t>
        </is>
      </c>
      <c r="B358" s="12" t="inlineStr">
        <is>
          <t>Explain &amp; Interpret Data</t>
        </is>
      </c>
      <c r="C358" s="13" t="inlineStr">
        <is>
          <t>Rate of Reaction: Summary of Explaining Effects [CH6.26]</t>
        </is>
      </c>
      <c r="D358" s="12" t="inlineStr">
        <is>
          <t>A summary for explaining the effect of concentration, pressure, surface area, temperature and adding catalysts, on the rate of reaction, using collision theory.</t>
        </is>
      </c>
      <c r="E358" s="12" t="inlineStr">
        <is>
          <t>02e78e66-856b-407e-a86d-4b65bb9ff6f6</t>
        </is>
      </c>
    </row>
    <row r="359" ht="45" customHeight="1">
      <c r="A359" s="12" t="inlineStr">
        <is>
          <t>Rate &amp; Extent of Chemical Change</t>
        </is>
      </c>
      <c r="B359" s="12" t="inlineStr">
        <is>
          <t>Explain &amp; Interpret Data</t>
        </is>
      </c>
      <c r="C359" s="13" t="inlineStr">
        <is>
          <t>Rate of Reaction: Interpreting Data [CH6.27]</t>
        </is>
      </c>
      <c r="D359" s="12" t="inlineStr">
        <is>
          <t>Interpreting data from tables and graphs obtained during rate of reaction experiments; interpret when a reaction is complete and adding sketches to a graph when conditions are changed.</t>
        </is>
      </c>
      <c r="E359" s="12" t="inlineStr">
        <is>
          <t>77f91769-6000-4cd2-b532-a99be836ac3c</t>
        </is>
      </c>
    </row>
    <row r="360" ht="45" customHeight="1">
      <c r="A360" s="12" t="inlineStr">
        <is>
          <t>Rate &amp; Extent of Chemical Change</t>
        </is>
      </c>
      <c r="B360" s="12" t="inlineStr">
        <is>
          <t>Reversible Reactions &amp; Equilibrium</t>
        </is>
      </c>
      <c r="C360" s="13" t="inlineStr">
        <is>
          <t>Diagnostic: Reversible Reactions &amp; Equilibrium [CH0.068]</t>
        </is>
      </c>
      <c r="D360" s="12" t="inlineStr">
        <is>
          <t>Diagnostic for reversible reactions and equilibrium.</t>
        </is>
      </c>
      <c r="E360" s="12" t="inlineStr">
        <is>
          <t>77901804-3f7e-4cb1-a0dc-ceafb6f3800a</t>
        </is>
      </c>
    </row>
    <row r="361" ht="45" customHeight="1">
      <c r="A361" s="12" t="inlineStr">
        <is>
          <t>Rate &amp; Extent of Chemical Change</t>
        </is>
      </c>
      <c r="B361" s="12" t="inlineStr">
        <is>
          <t>Reversible Reactions &amp; Equilibrium</t>
        </is>
      </c>
      <c r="C361" s="13" t="inlineStr">
        <is>
          <t>Reversible Reactions [CH6.28]</t>
        </is>
      </c>
      <c r="D361" s="12" t="inlineStr">
        <is>
          <t>Explaining reversible reactions and examples of reversible reactions.</t>
        </is>
      </c>
      <c r="E361" s="12" t="inlineStr">
        <is>
          <t>1525c404-fa7a-4a84-9142-4a653e92ba6d</t>
        </is>
      </c>
    </row>
    <row r="362" ht="45" customHeight="1">
      <c r="A362" s="12" t="inlineStr">
        <is>
          <t>Rate &amp; Extent of Chemical Change</t>
        </is>
      </c>
      <c r="B362" s="12" t="inlineStr">
        <is>
          <t>Reversible Reactions &amp; Equilibrium</t>
        </is>
      </c>
      <c r="C362" s="13" t="inlineStr">
        <is>
          <t>Changing Conditions &amp; Reversible Reactions [CH6.29]</t>
        </is>
      </c>
      <c r="D362" s="12" t="inlineStr">
        <is>
          <t>Explain the effect of changing the conditions in a reversible reaction.</t>
        </is>
      </c>
      <c r="E362" s="12" t="inlineStr">
        <is>
          <t>4e9dacc1-0da3-4994-9a91-8237cef7256d</t>
        </is>
      </c>
    </row>
    <row r="363" ht="45" customHeight="1">
      <c r="A363" s="12" t="inlineStr">
        <is>
          <t>Rate &amp; Extent of Chemical Change</t>
        </is>
      </c>
      <c r="B363" s="12" t="inlineStr">
        <is>
          <t>Reversible Reactions &amp; Equilibrium</t>
        </is>
      </c>
      <c r="C363" s="13" t="inlineStr">
        <is>
          <t>Energy Changes &amp; Reversible Reactions [CH6.30]</t>
        </is>
      </c>
      <c r="D363" s="12" t="inlineStr">
        <is>
          <t>Explain the energy changes of the forward and reverse reaction in a reversible reaction.</t>
        </is>
      </c>
      <c r="E363" s="12" t="inlineStr">
        <is>
          <t>c712b015-bc2a-4339-9b75-50471cd8c698</t>
        </is>
      </c>
    </row>
    <row r="364" ht="45" customHeight="1">
      <c r="A364" s="12" t="inlineStr">
        <is>
          <t>Rate &amp; Extent of Chemical Change</t>
        </is>
      </c>
      <c r="B364" s="12" t="inlineStr">
        <is>
          <t>Reversible Reactions &amp; Equilibrium</t>
        </is>
      </c>
      <c r="C364" s="13" t="inlineStr">
        <is>
          <t>Equilibrium [CH6.31]</t>
        </is>
      </c>
      <c r="D364" s="12" t="inlineStr">
        <is>
          <t>Defining equilibrium and the conditions required for equilibrium to be reached.</t>
        </is>
      </c>
      <c r="E364" s="12" t="inlineStr">
        <is>
          <t>08c2f610-6152-4360-bdb7-2aa586fd407d</t>
        </is>
      </c>
    </row>
    <row r="365" ht="45" customHeight="1">
      <c r="A365" s="12" t="inlineStr">
        <is>
          <t>Rate &amp; Extent of Chemical Change</t>
        </is>
      </c>
      <c r="B365" s="12" t="inlineStr">
        <is>
          <t>Changing the Position of Equilibrium</t>
        </is>
      </c>
      <c r="C365" s="13" t="inlineStr">
        <is>
          <t>Diagnostic: Changing the Position of Equilibrium [CH0.069]</t>
        </is>
      </c>
      <c r="D365" s="12" t="inlineStr">
        <is>
          <t>Diagnostic for the changing the position of equilibrium topic.</t>
        </is>
      </c>
      <c r="E365" s="12" t="inlineStr">
        <is>
          <t>fec5632f-30c3-4a08-96c3-5323f8cdd32d</t>
        </is>
      </c>
    </row>
    <row r="366" ht="45" customHeight="1">
      <c r="A366" s="12" t="inlineStr">
        <is>
          <t>Rate &amp; Extent of Chemical Change</t>
        </is>
      </c>
      <c r="B366" s="12" t="inlineStr">
        <is>
          <t>Changing the Position of Equilibrium</t>
        </is>
      </c>
      <c r="C366" s="13" t="inlineStr">
        <is>
          <t>Equilibrium: Changing Conditions [CH6.32]</t>
        </is>
      </c>
      <c r="D366" s="12" t="inlineStr">
        <is>
          <t>Introduction to position of equilibrium and the conditions that can shift this position to the left or right.</t>
        </is>
      </c>
      <c r="E366" s="12" t="inlineStr">
        <is>
          <t>3c38856c-4b1e-429b-8078-8320b533e90f</t>
        </is>
      </c>
    </row>
    <row r="367" ht="45" customHeight="1">
      <c r="A367" s="12" t="inlineStr">
        <is>
          <t>Rate &amp; Extent of Chemical Change</t>
        </is>
      </c>
      <c r="B367" s="12" t="inlineStr">
        <is>
          <t>Changing the Position of Equilibrium</t>
        </is>
      </c>
      <c r="C367" s="13" t="inlineStr">
        <is>
          <t>Equilibrium: Le Chatelier's Principle [CH6.33]</t>
        </is>
      </c>
      <c r="D367" s="12" t="inlineStr">
        <is>
          <t xml:space="preserve">Introduction to Le Chatelier's Principle and how to predict shift in equilibrium position based on temperature, concentration and pressure. </t>
        </is>
      </c>
      <c r="E367" s="12" t="inlineStr">
        <is>
          <t>13de2dba-3ca5-48ba-9c8b-5c2d62bd4f38</t>
        </is>
      </c>
    </row>
    <row r="368" ht="45" customHeight="1">
      <c r="A368" s="12" t="inlineStr">
        <is>
          <t>Rate &amp; Extent of Chemical Change</t>
        </is>
      </c>
      <c r="B368" s="12" t="inlineStr">
        <is>
          <t>Changing the Position of Equilibrium</t>
        </is>
      </c>
      <c r="C368" s="13" t="inlineStr">
        <is>
          <t>Equilibrium: Effect of Concentration Changes [CH6.34]</t>
        </is>
      </c>
      <c r="D368" s="12" t="inlineStr">
        <is>
          <t>Explaining how to predict shifts in equilibrium position after a change in concentration of reactants or products using Le Chatelier's principle.</t>
        </is>
      </c>
      <c r="E368" s="12" t="inlineStr">
        <is>
          <t>f01b9ed1-5290-4090-b04f-45b98646647f</t>
        </is>
      </c>
    </row>
    <row r="369" ht="45" customHeight="1">
      <c r="A369" s="12" t="inlineStr">
        <is>
          <t>Rate &amp; Extent of Chemical Change</t>
        </is>
      </c>
      <c r="B369" s="12" t="inlineStr">
        <is>
          <t>Changing the Position of Equilibrium</t>
        </is>
      </c>
      <c r="C369" s="13" t="inlineStr">
        <is>
          <t>Equilibrium: Interpreting Concentration Data [CH6.35]</t>
        </is>
      </c>
      <c r="D369" s="12" t="inlineStr">
        <is>
          <t>Interpreting data on shifts in equilibrium position after a change in concentration of reactants or products using Le Chatelier's principle.</t>
        </is>
      </c>
      <c r="E369" s="12" t="inlineStr">
        <is>
          <t>15f2e672-13ca-4e1a-836a-d8f89141dd4c</t>
        </is>
      </c>
    </row>
    <row r="370" ht="45" customHeight="1">
      <c r="A370" s="12" t="inlineStr">
        <is>
          <t>Rate &amp; Extent of Chemical Change</t>
        </is>
      </c>
      <c r="B370" s="12" t="inlineStr">
        <is>
          <t>Changing the Position of Equilibrium</t>
        </is>
      </c>
      <c r="C370" s="13" t="inlineStr">
        <is>
          <t>Equilibrium: Effect of Temperature Changes [CH6.36]</t>
        </is>
      </c>
      <c r="D370" s="12" t="inlineStr">
        <is>
          <t>Explaining how to predict shifts in equilibrium position after a change in reaction temperature using Le Chatelier's principle.</t>
        </is>
      </c>
      <c r="E370" s="12" t="inlineStr">
        <is>
          <t>c3660b85-5d40-4de6-98ac-2ed1733bd09c</t>
        </is>
      </c>
    </row>
    <row r="371" ht="45" customHeight="1">
      <c r="A371" s="12" t="inlineStr">
        <is>
          <t>Rate &amp; Extent of Chemical Change</t>
        </is>
      </c>
      <c r="B371" s="12" t="inlineStr">
        <is>
          <t>Changing the Position of Equilibrium</t>
        </is>
      </c>
      <c r="C371" s="13" t="inlineStr">
        <is>
          <t>Equilibrium: Interpreting Temperature Data [CH6.37]</t>
        </is>
      </c>
      <c r="D371" s="12" t="inlineStr">
        <is>
          <t>Interpreting data on shifts in equilibrium position after a change in reaction temperature using Le Chatelier's principle.</t>
        </is>
      </c>
      <c r="E371" s="12" t="inlineStr">
        <is>
          <t>fafccf59-5e3b-4636-9917-44231df94a88</t>
        </is>
      </c>
    </row>
    <row r="372" ht="45" customHeight="1">
      <c r="A372" s="12" t="inlineStr">
        <is>
          <t>Rate &amp; Extent of Chemical Change</t>
        </is>
      </c>
      <c r="B372" s="12" t="inlineStr">
        <is>
          <t>Changing the Position of Equilibrium</t>
        </is>
      </c>
      <c r="C372" s="13" t="inlineStr">
        <is>
          <t>Equilibrium: Effect of Pressure Changes [CH6.38]</t>
        </is>
      </c>
      <c r="D372" s="12" t="inlineStr">
        <is>
          <t>Explaining how to predict shifts in equilibrium position after a change in reaction pressure using Le Chatelier's principle.</t>
        </is>
      </c>
      <c r="E372" s="12" t="inlineStr">
        <is>
          <t>40ace551-dbad-439f-90b2-bd8b7e10c2a9</t>
        </is>
      </c>
    </row>
    <row r="373" ht="45" customHeight="1">
      <c r="A373" s="12" t="inlineStr">
        <is>
          <t>Rate &amp; Extent of Chemical Change</t>
        </is>
      </c>
      <c r="B373" s="12" t="inlineStr">
        <is>
          <t>Changing the Position of Equilibrium</t>
        </is>
      </c>
      <c r="C373" s="13" t="inlineStr">
        <is>
          <t>Equilibrium: Interpreting Pressure Data [CH6.39]</t>
        </is>
      </c>
      <c r="D373" s="12" t="inlineStr">
        <is>
          <t>Interpreting data on shifts in equilibrium position after a change in reaction pressure using Le Chatelier's principle.</t>
        </is>
      </c>
      <c r="E373" s="12" t="inlineStr">
        <is>
          <t>6738220c-721d-459a-b783-64efb5cea5b1</t>
        </is>
      </c>
    </row>
    <row r="374" ht="45" customHeight="1">
      <c r="A374" s="12" t="inlineStr">
        <is>
          <t>Rate &amp; Extent of Chemical Change</t>
        </is>
      </c>
      <c r="B374" s="12" t="inlineStr">
        <is>
          <t>Topic Review A</t>
        </is>
      </c>
      <c r="C374" s="13" t="inlineStr">
        <is>
          <t>Topic 6 Review: Rate &amp; Extent of Chemical Change — Set A [CH6.42]</t>
        </is>
      </c>
      <c r="D374" s="12" t="inlineStr">
        <is>
          <t>Chemistry Topic 6 Review for Combined Science AQA Trilogy, Higher Tier.</t>
        </is>
      </c>
      <c r="E374" s="12" t="inlineStr">
        <is>
          <t>0318d500-999c-48f5-a8cb-e86a3516fcef</t>
        </is>
      </c>
    </row>
    <row r="375" ht="45" customHeight="1">
      <c r="A375" s="12" t="inlineStr">
        <is>
          <t>Rate &amp; Extent of Chemical Change</t>
        </is>
      </c>
      <c r="B375" s="12" t="inlineStr">
        <is>
          <t>Topic Review B</t>
        </is>
      </c>
      <c r="C375" s="13" t="inlineStr">
        <is>
          <t>Topic 6 Review: Rate &amp; Extent of Chemical Change — Set B [CH6.43]</t>
        </is>
      </c>
      <c r="D375" s="12" t="inlineStr">
        <is>
          <t>Chemistry Topic 6 Review for Combined Science AQA Trilogy, Higher Tier.</t>
        </is>
      </c>
      <c r="E375" s="12" t="inlineStr">
        <is>
          <t>f0184679-2862-4523-967b-635a25b5f751</t>
        </is>
      </c>
    </row>
    <row r="376" ht="45" customHeight="1">
      <c r="A376" s="12" t="inlineStr">
        <is>
          <t>Organic Chemistry</t>
        </is>
      </c>
      <c r="B376" s="12" t="inlineStr">
        <is>
          <t>Alkanes</t>
        </is>
      </c>
      <c r="C376" s="13" t="inlineStr">
        <is>
          <t>Diagnostic: Alkanes [CH0.070]</t>
        </is>
      </c>
      <c r="D376" s="12" t="inlineStr">
        <is>
          <t>Diagnostic for the uses, structure and formulae of alkanes.</t>
        </is>
      </c>
      <c r="E376" s="12" t="inlineStr">
        <is>
          <t>61eb7d80-e655-43e6-bc2b-452a589a7406</t>
        </is>
      </c>
    </row>
    <row r="377" ht="45" customHeight="1">
      <c r="A377" s="12" t="inlineStr">
        <is>
          <t>Organic Chemistry</t>
        </is>
      </c>
      <c r="B377" s="12" t="inlineStr">
        <is>
          <t>Alkanes</t>
        </is>
      </c>
      <c r="C377" s="13" t="inlineStr">
        <is>
          <t>Crude Oil [CH7.01]</t>
        </is>
      </c>
      <c r="D377" s="12" t="inlineStr">
        <is>
          <t>Explain how crude oil is formed.</t>
        </is>
      </c>
      <c r="E377" s="12" t="inlineStr">
        <is>
          <t>5d319f7a-1f09-4c2f-8bc3-6c93bf9eb6ba</t>
        </is>
      </c>
    </row>
    <row r="378" ht="45" customHeight="1">
      <c r="A378" s="12" t="inlineStr">
        <is>
          <t>Organic Chemistry</t>
        </is>
      </c>
      <c r="B378" s="12" t="inlineStr">
        <is>
          <t>Alkanes</t>
        </is>
      </c>
      <c r="C378" s="13" t="inlineStr">
        <is>
          <t>Properties of Hydrocarbons [CH7.02]</t>
        </is>
      </c>
      <c r="D378" s="12" t="inlineStr">
        <is>
          <t>Describe the properties of hydrocarbons.</t>
        </is>
      </c>
      <c r="E378" s="12" t="inlineStr">
        <is>
          <t>6a0e6c1e-f560-44c5-a7c6-bf9927e56f90</t>
        </is>
      </c>
    </row>
    <row r="379" ht="45" customHeight="1">
      <c r="A379" s="12" t="inlineStr">
        <is>
          <t>Organic Chemistry</t>
        </is>
      </c>
      <c r="B379" s="12" t="inlineStr">
        <is>
          <t>Alkanes</t>
        </is>
      </c>
      <c r="C379" s="13" t="inlineStr">
        <is>
          <t>Fractional Distillation of Crude Oil [CH7.03]</t>
        </is>
      </c>
      <c r="D379" s="12" t="inlineStr">
        <is>
          <t>Explain how crude oil can be separated into useful products using fractional distillation.</t>
        </is>
      </c>
      <c r="E379" s="12" t="inlineStr">
        <is>
          <t>340dc6f5-c9cc-4098-ab02-c27d00a2aad6</t>
        </is>
      </c>
    </row>
    <row r="380" ht="45" customHeight="1">
      <c r="A380" s="12" t="inlineStr">
        <is>
          <t>Organic Chemistry</t>
        </is>
      </c>
      <c r="B380" s="12" t="inlineStr">
        <is>
          <t>Alkanes</t>
        </is>
      </c>
      <c r="C380" s="13" t="inlineStr">
        <is>
          <t>Petrochemicals [CH7.04]</t>
        </is>
      </c>
      <c r="D380" s="12" t="inlineStr">
        <is>
          <t>Describe the uses of different petrochemicals.</t>
        </is>
      </c>
      <c r="E380" s="12" t="inlineStr">
        <is>
          <t>14f4bf62-b839-44eb-8a7a-142f502e2afc</t>
        </is>
      </c>
    </row>
    <row r="381" ht="45" customHeight="1">
      <c r="A381" s="12" t="inlineStr">
        <is>
          <t>Organic Chemistry</t>
        </is>
      </c>
      <c r="B381" s="12" t="inlineStr">
        <is>
          <t>Alkanes</t>
        </is>
      </c>
      <c r="C381" s="13" t="inlineStr">
        <is>
          <t>Alkanes [CH7.05]</t>
        </is>
      </c>
      <c r="D381" s="12" t="inlineStr">
        <is>
          <t>Describe the homologous series; alkanes.</t>
        </is>
      </c>
      <c r="E381" s="12" t="inlineStr">
        <is>
          <t>9d835561-c6df-49d6-b152-2551cb9abb7a</t>
        </is>
      </c>
    </row>
    <row r="382" ht="45" customHeight="1">
      <c r="A382" s="12" t="inlineStr">
        <is>
          <t>Organic Chemistry</t>
        </is>
      </c>
      <c r="B382" s="12" t="inlineStr">
        <is>
          <t>Alkanes</t>
        </is>
      </c>
      <c r="C382" s="13" t="inlineStr">
        <is>
          <t>Naming Alkanes [CH7.06]</t>
        </is>
      </c>
      <c r="D382" s="12" t="inlineStr">
        <is>
          <t>Identify the names of the first four alkanes.</t>
        </is>
      </c>
      <c r="E382" s="12" t="inlineStr">
        <is>
          <t>5a60a571-3a36-4393-ac18-861b1c5eb0ca</t>
        </is>
      </c>
    </row>
    <row r="383" ht="45" customHeight="1">
      <c r="A383" s="12" t="inlineStr">
        <is>
          <t>Organic Chemistry</t>
        </is>
      </c>
      <c r="B383" s="12" t="inlineStr">
        <is>
          <t>Alkanes</t>
        </is>
      </c>
      <c r="C383" s="13" t="inlineStr">
        <is>
          <t>Structure &amp; Formulae of Alkanes I [CH7.07]</t>
        </is>
      </c>
      <c r="D383" s="12" t="inlineStr">
        <is>
          <t>Identify the formula of the first four alkanes.</t>
        </is>
      </c>
      <c r="E383" s="12" t="inlineStr">
        <is>
          <t>75264e70-0feb-421b-a5bb-3747404b173a</t>
        </is>
      </c>
    </row>
    <row r="384" ht="45" customHeight="1">
      <c r="A384" s="12" t="inlineStr">
        <is>
          <t>Organic Chemistry</t>
        </is>
      </c>
      <c r="B384" s="12" t="inlineStr">
        <is>
          <t>Alkanes</t>
        </is>
      </c>
      <c r="C384" s="13" t="inlineStr">
        <is>
          <t>Structure &amp; Formulae of Alkanes II [CH7.08]</t>
        </is>
      </c>
      <c r="D384" s="12" t="inlineStr">
        <is>
          <t>Label and draw the structural formula of the first four alkanes.</t>
        </is>
      </c>
      <c r="E384" s="12" t="inlineStr">
        <is>
          <t>2fd6c6e6-d675-4f6c-8254-12ec77321f55</t>
        </is>
      </c>
    </row>
    <row r="385" ht="45" customHeight="1">
      <c r="A385" s="12" t="inlineStr">
        <is>
          <t>Organic Chemistry</t>
        </is>
      </c>
      <c r="B385" s="12" t="inlineStr">
        <is>
          <t>Alkanes</t>
        </is>
      </c>
      <c r="C385" s="13" t="inlineStr">
        <is>
          <t>Complete Combustion of Hydrocarbons [CH7.09]</t>
        </is>
      </c>
      <c r="D385" s="12" t="inlineStr">
        <is>
          <t>Describe the complete combustion of hydrocarbons.</t>
        </is>
      </c>
      <c r="E385" s="12" t="inlineStr">
        <is>
          <t>bbf47baa-4154-489f-9ac7-a25dce597e1c</t>
        </is>
      </c>
    </row>
    <row r="386" ht="45" customHeight="1">
      <c r="A386" s="12" t="inlineStr">
        <is>
          <t>Organic Chemistry</t>
        </is>
      </c>
      <c r="B386" s="12" t="inlineStr">
        <is>
          <t>Alkenes</t>
        </is>
      </c>
      <c r="C386" s="13" t="inlineStr">
        <is>
          <t>Diagnostic: Alkenes [CH0.072]</t>
        </is>
      </c>
      <c r="D386" s="12" t="inlineStr">
        <is>
          <t xml:space="preserve">Diagnostic for alkenes and cracking large, saturated hydrocarbons into alkenes. </t>
        </is>
      </c>
      <c r="E386" s="12" t="inlineStr">
        <is>
          <t>d68f6dbb-0289-4437-8096-1c7e793d58bd</t>
        </is>
      </c>
    </row>
    <row r="387" ht="45" customHeight="1">
      <c r="A387" s="12" t="inlineStr">
        <is>
          <t>Organic Chemistry</t>
        </is>
      </c>
      <c r="B387" s="12" t="inlineStr">
        <is>
          <t>Alkenes</t>
        </is>
      </c>
      <c r="C387" s="13" t="inlineStr">
        <is>
          <t>Alkenes [CH7.11]</t>
        </is>
      </c>
      <c r="D387" s="12" t="inlineStr">
        <is>
          <t>Describe the homologous series; alkenes.</t>
        </is>
      </c>
      <c r="E387" s="12" t="inlineStr">
        <is>
          <t>efb47b45-d39d-4873-b7f1-c4b1e5421a70</t>
        </is>
      </c>
    </row>
    <row r="388" ht="45" customHeight="1">
      <c r="A388" s="12" t="inlineStr">
        <is>
          <t>Organic Chemistry</t>
        </is>
      </c>
      <c r="B388" s="12" t="inlineStr">
        <is>
          <t>Alkenes</t>
        </is>
      </c>
      <c r="C388" s="13" t="inlineStr">
        <is>
          <t>Alkenes vs Alkanes [CH7.19]</t>
        </is>
      </c>
      <c r="D388" s="12" t="inlineStr">
        <is>
          <t>Describe the differences between alkenes and alkanes.</t>
        </is>
      </c>
      <c r="E388" s="12" t="inlineStr">
        <is>
          <t>d2da0c6c-9d93-4a77-a517-288792dbb331</t>
        </is>
      </c>
    </row>
    <row r="389" ht="45" customHeight="1">
      <c r="A389" s="12" t="inlineStr">
        <is>
          <t>Organic Chemistry</t>
        </is>
      </c>
      <c r="B389" s="12" t="inlineStr">
        <is>
          <t>Alkenes</t>
        </is>
      </c>
      <c r="C389" s="13" t="inlineStr">
        <is>
          <t>Cracking [CH7.18]</t>
        </is>
      </c>
      <c r="D389" s="12" t="inlineStr">
        <is>
          <t>Explain how and why long chain hydrocarbons are changed into shorter chain hydrocarbons.</t>
        </is>
      </c>
      <c r="E389" s="12" t="inlineStr">
        <is>
          <t>4c0351ce-1955-432e-b427-baeff2e247a3</t>
        </is>
      </c>
    </row>
    <row r="390" ht="45" customHeight="1">
      <c r="A390" s="12" t="inlineStr">
        <is>
          <t>Organic Chemistry</t>
        </is>
      </c>
      <c r="B390" s="12" t="inlineStr">
        <is>
          <t>Topic Review A</t>
        </is>
      </c>
      <c r="C390" s="13" t="inlineStr">
        <is>
          <t>Topic 7 Review: Organic Chemistry - Set A [CH7.47]</t>
        </is>
      </c>
      <c r="D390" s="12" t="inlineStr">
        <is>
          <t>Chemistry Topic 7 Review for Combined Science AQA Trilogy Foundation Tier.</t>
        </is>
      </c>
      <c r="E390" s="12" t="inlineStr">
        <is>
          <t>77db0db8-1358-490e-a267-5b0cea1bae73</t>
        </is>
      </c>
    </row>
    <row r="391" ht="45" customHeight="1">
      <c r="A391" s="12" t="inlineStr">
        <is>
          <t>Organic Chemistry</t>
        </is>
      </c>
      <c r="B391" s="12" t="inlineStr">
        <is>
          <t>Topic Review B</t>
        </is>
      </c>
      <c r="C391" s="13" t="inlineStr">
        <is>
          <t>Topic 7 Review: Organic Chemistry - Set B [CH7.48]</t>
        </is>
      </c>
      <c r="D391" s="12" t="inlineStr">
        <is>
          <t>Chemistry Topic 7 Review for Combined Science AQA Trilogy Foundation Tier.</t>
        </is>
      </c>
      <c r="E391" s="12" t="inlineStr">
        <is>
          <t>f0267996-54a7-468e-98f1-77b2fd923245</t>
        </is>
      </c>
    </row>
    <row r="392" ht="45" customHeight="1">
      <c r="A392" s="12" t="inlineStr">
        <is>
          <t>Chemical Analysis</t>
        </is>
      </c>
      <c r="B392" s="12" t="inlineStr">
        <is>
          <t>Identifying Pure Substances</t>
        </is>
      </c>
      <c r="C392" s="13" t="inlineStr">
        <is>
          <t>Diagnostic: Identifying Pure Substances [CH0.081]</t>
        </is>
      </c>
      <c r="D392" s="12" t="inlineStr">
        <is>
          <t>Diagnostic for identifying pure substances, specific latent heat and heating and cooling graphs.</t>
        </is>
      </c>
      <c r="E392" s="12" t="inlineStr">
        <is>
          <t>8b356a2c-098d-437b-ac54-c50feeb0b6dd</t>
        </is>
      </c>
    </row>
    <row r="393" ht="45" customHeight="1">
      <c r="A393" s="12" t="inlineStr">
        <is>
          <t>Chemical Analysis</t>
        </is>
      </c>
      <c r="B393" s="12" t="inlineStr">
        <is>
          <t>Identifying Pure Substances</t>
        </is>
      </c>
      <c r="C393" s="13" t="inlineStr">
        <is>
          <t>Identifying Pure Substances I [CH8.01]</t>
        </is>
      </c>
      <c r="D393" s="12" t="inlineStr">
        <is>
          <t>Use melting/boiling point data to identify pure and impure substances. Includes tables.</t>
        </is>
      </c>
      <c r="E393" s="12" t="inlineStr">
        <is>
          <t>825f7e4e-1243-47df-a26c-ba653a029d09</t>
        </is>
      </c>
    </row>
    <row r="394" ht="45" customHeight="1">
      <c r="A394" s="12" t="inlineStr">
        <is>
          <t>Chemical Analysis</t>
        </is>
      </c>
      <c r="B394" s="12" t="inlineStr">
        <is>
          <t>Identifying Pure Substances</t>
        </is>
      </c>
      <c r="C394" s="13" t="inlineStr">
        <is>
          <t>Specific Latent Heat [PH3.31]</t>
        </is>
      </c>
      <c r="D394" s="12" t="inlineStr">
        <is>
          <t>Describe the specific latent heat of a material. Identify the difference between the latent heat of fusion and the latent heat of vaporisation.</t>
        </is>
      </c>
      <c r="E394" s="12" t="inlineStr">
        <is>
          <t>569e6457-c754-4674-8da3-16b9e8603b12</t>
        </is>
      </c>
    </row>
    <row r="395" ht="45" customHeight="1">
      <c r="A395" s="12" t="inlineStr">
        <is>
          <t>Chemical Analysis</t>
        </is>
      </c>
      <c r="B395" s="12" t="inlineStr">
        <is>
          <t>Identifying Pure Substances</t>
        </is>
      </c>
      <c r="C395" s="13" t="inlineStr">
        <is>
          <t>Heating &amp; Cooling Graphs I [PH3.32]</t>
        </is>
      </c>
      <c r="D395" s="12" t="inlineStr">
        <is>
          <t>Interpret heating and cooling graphs showing a change of state. Graphs remain within the same graph quadrant.</t>
        </is>
      </c>
      <c r="E395" s="12" t="inlineStr">
        <is>
          <t>9573c5d4-b17d-44f2-9f89-e9c93f6f0916</t>
        </is>
      </c>
    </row>
    <row r="396" ht="45" customHeight="1">
      <c r="A396" s="12" t="inlineStr">
        <is>
          <t>Chemical Analysis</t>
        </is>
      </c>
      <c r="B396" s="12" t="inlineStr">
        <is>
          <t>Identifying Pure Substances</t>
        </is>
      </c>
      <c r="C396" s="13" t="inlineStr">
        <is>
          <t>Heating &amp; Cooling Graphs II [PH3.33]</t>
        </is>
      </c>
      <c r="D396" s="12" t="inlineStr">
        <is>
          <t>Interpret heating and cooling graphs showing a change of state. Graphs include negative numbers and span two graph quadrants.</t>
        </is>
      </c>
      <c r="E396" s="12" t="inlineStr">
        <is>
          <t>d9e949ca-08a0-4556-b369-3a5a4b9df9d2</t>
        </is>
      </c>
    </row>
    <row r="397" ht="45" customHeight="1">
      <c r="A397" s="12" t="inlineStr">
        <is>
          <t>Chemical Analysis</t>
        </is>
      </c>
      <c r="B397" s="12" t="inlineStr">
        <is>
          <t>Identifying Pure Substances</t>
        </is>
      </c>
      <c r="C397" s="13" t="inlineStr">
        <is>
          <t>Identifying Pure Substances II [CH8.02]</t>
        </is>
      </c>
      <c r="D397" s="12" t="inlineStr">
        <is>
          <t>Use melting/boiling point data to identify pure and impure substances. Includes tables &amp; graphs.</t>
        </is>
      </c>
      <c r="E397" s="12" t="inlineStr">
        <is>
          <t>56eb5c95-ed18-4ffc-acb8-98de83cad980</t>
        </is>
      </c>
    </row>
    <row r="398" ht="45" customHeight="1">
      <c r="A398" s="12" t="inlineStr">
        <is>
          <t>Chemical Analysis</t>
        </is>
      </c>
      <c r="B398" s="12" t="inlineStr">
        <is>
          <t>Paper Chromatography</t>
        </is>
      </c>
      <c r="C398" s="13" t="inlineStr">
        <is>
          <t>Diagnostic: Paper Chromatography [CH0.082]</t>
        </is>
      </c>
      <c r="D398" s="12" t="inlineStr">
        <is>
          <t>Diagnostic for paper chromatography. Includes Rf values and how to calculate them.</t>
        </is>
      </c>
      <c r="E398" s="12" t="inlineStr">
        <is>
          <t>b50173ef-bcf7-482f-bd03-89b44480a24b</t>
        </is>
      </c>
    </row>
    <row r="399" ht="45" customHeight="1">
      <c r="A399" s="12" t="inlineStr">
        <is>
          <t>Chemical Analysis</t>
        </is>
      </c>
      <c r="B399" s="12" t="inlineStr">
        <is>
          <t>Paper Chromatography</t>
        </is>
      </c>
      <c r="C399" s="13" t="inlineStr">
        <is>
          <t>Formulations [CH8.05]</t>
        </is>
      </c>
      <c r="D399" s="12" t="inlineStr">
        <is>
          <t>Define formulation and give fuels, cleaning agents, paints, medicines, alloys, fertilisers and foods as examples.</t>
        </is>
      </c>
      <c r="E399" s="12" t="inlineStr">
        <is>
          <t>d331b936-e5e5-4afd-9770-231df1990f7c</t>
        </is>
      </c>
    </row>
    <row r="400" ht="45" customHeight="1">
      <c r="A400" s="12" t="inlineStr">
        <is>
          <t>Chemical Analysis</t>
        </is>
      </c>
      <c r="B400" s="12" t="inlineStr">
        <is>
          <t>Paper Chromatography</t>
        </is>
      </c>
      <c r="C400" s="13" t="inlineStr">
        <is>
          <t>Paper Chromatography [CH8.06]</t>
        </is>
      </c>
      <c r="D400" s="12" t="inlineStr">
        <is>
          <t>Explain how paper chromatography can be used to separate mixtures of liquids (often coloured) that are soluble in the same solvent.</t>
        </is>
      </c>
      <c r="E400" s="12" t="inlineStr">
        <is>
          <t>569ec4bc-fc18-4853-b9be-440d4c499e67</t>
        </is>
      </c>
    </row>
    <row r="401" ht="45" customHeight="1">
      <c r="A401" s="12" t="inlineStr">
        <is>
          <t>Chemical Analysis</t>
        </is>
      </c>
      <c r="B401" s="12" t="inlineStr">
        <is>
          <t>Paper Chromatography</t>
        </is>
      </c>
      <c r="C401" s="13" t="inlineStr">
        <is>
          <t>Paper Chromatography: Rf Values [CH8.07]</t>
        </is>
      </c>
      <c r="D401" s="12" t="inlineStr">
        <is>
          <t xml:space="preserve">Describe the use of Rf values in paper chromatography. </t>
        </is>
      </c>
      <c r="E401" s="12" t="inlineStr">
        <is>
          <t>75275cae-8219-4b01-9194-5cb7d331f3cc</t>
        </is>
      </c>
    </row>
    <row r="402" ht="45" customHeight="1">
      <c r="A402" s="12" t="inlineStr">
        <is>
          <t>Chemical Analysis</t>
        </is>
      </c>
      <c r="B402" s="12" t="inlineStr">
        <is>
          <t>Paper Chromatography</t>
        </is>
      </c>
      <c r="C402" s="13" t="inlineStr">
        <is>
          <t>Paper Chromatography: Calculating Rf Values [CH8.08]</t>
        </is>
      </c>
      <c r="D402" s="12" t="inlineStr">
        <is>
          <t>Calculate Rf values from a paper chromatogram.</t>
        </is>
      </c>
      <c r="E402" s="12" t="inlineStr">
        <is>
          <t>269aee5b-097a-42be-ba11-1e4966bdad9f</t>
        </is>
      </c>
    </row>
    <row r="403" ht="45" customHeight="1">
      <c r="A403" s="12" t="inlineStr">
        <is>
          <t>Chemical Analysis</t>
        </is>
      </c>
      <c r="B403" s="12" t="inlineStr">
        <is>
          <t>Paper Chromatography</t>
        </is>
      </c>
      <c r="C403" s="13" t="inlineStr">
        <is>
          <t>Paper Chromatography: Interpretation [CH8.09]</t>
        </is>
      </c>
      <c r="D403" s="12" t="inlineStr">
        <is>
          <t xml:space="preserve">Interpret the results from paper chromatography. Use paper chromatography to differentiate between pure substances and mixtures and identify known and unknown substances. </t>
        </is>
      </c>
      <c r="E403" s="12" t="inlineStr">
        <is>
          <t>a9d64c20-1d35-43dd-8a13-6671609c0040</t>
        </is>
      </c>
    </row>
    <row r="404" ht="45" customHeight="1">
      <c r="A404" s="12" t="inlineStr">
        <is>
          <t>Chemical Analysis</t>
        </is>
      </c>
      <c r="B404" s="12" t="inlineStr">
        <is>
          <t>Paper Chromatography</t>
        </is>
      </c>
      <c r="C404" s="13" t="inlineStr">
        <is>
          <t>Required Practical 12: Paper Chromatography [CH8.10]</t>
        </is>
      </c>
      <c r="D404" s="12" t="inlineStr">
        <is>
          <t xml:space="preserve">Required Practical - Investigate how paper chromatography can be used to separate a mixture and identify known substances using Rf values. </t>
        </is>
      </c>
      <c r="E404" s="12" t="inlineStr">
        <is>
          <t>acc71c40-e881-4e4c-9ec1-18bf6c500ead</t>
        </is>
      </c>
    </row>
    <row r="405" ht="45" customHeight="1">
      <c r="A405" s="12" t="inlineStr">
        <is>
          <t>Chemical Analysis</t>
        </is>
      </c>
      <c r="B405" s="12" t="inlineStr">
        <is>
          <t>Testing for Gases</t>
        </is>
      </c>
      <c r="C405" s="13" t="inlineStr">
        <is>
          <t>Diagnostic: Testing for Gases [CH0.084]</t>
        </is>
      </c>
      <c r="D405" s="12" t="inlineStr">
        <is>
          <t>Diagnostic covering gas tests for hydrogen, oxygen, carbon dioxide and chlorine.</t>
        </is>
      </c>
      <c r="E405" s="12" t="inlineStr">
        <is>
          <t>7d3aae3d-2857-444b-a3a8-6720ca00a3ec</t>
        </is>
      </c>
    </row>
    <row r="406" ht="45" customHeight="1">
      <c r="A406" s="12" t="inlineStr">
        <is>
          <t>Chemical Analysis</t>
        </is>
      </c>
      <c r="B406" s="12" t="inlineStr">
        <is>
          <t>Testing for Gases</t>
        </is>
      </c>
      <c r="C406" s="13" t="inlineStr">
        <is>
          <t>Testing for Gases: Hydrogen [CH8.12]</t>
        </is>
      </c>
      <c r="D406" s="12" t="inlineStr">
        <is>
          <t>Describe how to test for the presence of hydrogen gas.</t>
        </is>
      </c>
      <c r="E406" s="12" t="inlineStr">
        <is>
          <t>2668d10e-dddd-4d46-ac3c-31ab1c5f669c</t>
        </is>
      </c>
    </row>
    <row r="407" ht="45" customHeight="1">
      <c r="A407" s="12" t="inlineStr">
        <is>
          <t>Chemical Analysis</t>
        </is>
      </c>
      <c r="B407" s="12" t="inlineStr">
        <is>
          <t>Testing for Gases</t>
        </is>
      </c>
      <c r="C407" s="13" t="inlineStr">
        <is>
          <t>Testing for Gases: Oxygen [CH8.13]</t>
        </is>
      </c>
      <c r="D407" s="12" t="inlineStr">
        <is>
          <t>Describe how to test for the presence of oxygen gas.</t>
        </is>
      </c>
      <c r="E407" s="12" t="inlineStr">
        <is>
          <t>84b28647-435f-4f82-b5f6-f15b54bba7dc</t>
        </is>
      </c>
    </row>
    <row r="408" ht="45" customHeight="1">
      <c r="A408" s="12" t="inlineStr">
        <is>
          <t>Chemical Analysis</t>
        </is>
      </c>
      <c r="B408" s="12" t="inlineStr">
        <is>
          <t>Testing for Gases</t>
        </is>
      </c>
      <c r="C408" s="13" t="inlineStr">
        <is>
          <t>Testing for Gases: Carbon Dioxide [CH8.14]</t>
        </is>
      </c>
      <c r="D408" s="12" t="inlineStr">
        <is>
          <t>Describe how to test for the presence of carbon dioxide gas.</t>
        </is>
      </c>
      <c r="E408" s="12" t="inlineStr">
        <is>
          <t>9f2efc1a-7ce5-4ea4-8b10-e6cdf20461bd</t>
        </is>
      </c>
    </row>
    <row r="409" ht="45" customHeight="1">
      <c r="A409" s="12" t="inlineStr">
        <is>
          <t>Chemical Analysis</t>
        </is>
      </c>
      <c r="B409" s="12" t="inlineStr">
        <is>
          <t>Testing for Gases</t>
        </is>
      </c>
      <c r="C409" s="13" t="inlineStr">
        <is>
          <t>Testing for Gases: Chlorine [CH8.15]</t>
        </is>
      </c>
      <c r="D409" s="12" t="inlineStr">
        <is>
          <t>Describe how to test for the presence of chlorine gas.</t>
        </is>
      </c>
      <c r="E409" s="12" t="inlineStr">
        <is>
          <t>d51fdc66-725c-44d6-98a4-db8af66c7c58</t>
        </is>
      </c>
    </row>
    <row r="410" ht="45" customHeight="1">
      <c r="A410" s="12" t="inlineStr">
        <is>
          <t>Chemical Analysis</t>
        </is>
      </c>
      <c r="B410" s="12" t="inlineStr">
        <is>
          <t>Testing for Gases</t>
        </is>
      </c>
      <c r="C410" s="13" t="inlineStr">
        <is>
          <t>Testing for Gases: Summary [CH8.16]</t>
        </is>
      </c>
      <c r="D410" s="12" t="inlineStr">
        <is>
          <t>Describe how to test for the presence of carbon dioxide, chlorine, oxygen and hydrogen gas.</t>
        </is>
      </c>
      <c r="E410" s="12" t="inlineStr">
        <is>
          <t>b9b12aa8-ef9c-44fa-b219-d22e9c42e906</t>
        </is>
      </c>
    </row>
    <row r="411" ht="45" customHeight="1">
      <c r="A411" s="12" t="inlineStr">
        <is>
          <t>Chemical Analysis</t>
        </is>
      </c>
      <c r="B411" s="12" t="inlineStr">
        <is>
          <t>Topic Review A</t>
        </is>
      </c>
      <c r="C411" s="13" t="inlineStr">
        <is>
          <t>Topic 8 Review: Chemical Analysis - Set A [CH8.32]</t>
        </is>
      </c>
      <c r="D411" s="12" t="inlineStr">
        <is>
          <t>Chemistry Topic 8 Review for Combined Science AQA Trilogy Higher Tier.</t>
        </is>
      </c>
      <c r="E411" s="12" t="inlineStr">
        <is>
          <t>158da0be-2026-4790-9baf-d436aeebde43</t>
        </is>
      </c>
    </row>
    <row r="412" ht="45" customHeight="1">
      <c r="A412" s="12" t="inlineStr">
        <is>
          <t>Chemical Analysis</t>
        </is>
      </c>
      <c r="B412" s="12" t="inlineStr">
        <is>
          <t>Topic Review B</t>
        </is>
      </c>
      <c r="C412" s="13" t="inlineStr">
        <is>
          <t>Topic 8 Review: Chemical Analysis - Set B [CH8.33]</t>
        </is>
      </c>
      <c r="D412" s="12" t="inlineStr">
        <is>
          <t>Chemistry Topic 8 Review for Combined Science AQA Trilogy Higher Tier.</t>
        </is>
      </c>
      <c r="E412" s="12" t="inlineStr">
        <is>
          <t>9d131b1c-38fe-4a15-8a7e-5593f50259cd</t>
        </is>
      </c>
    </row>
    <row r="413" ht="45" customHeight="1">
      <c r="A413" s="12" t="inlineStr">
        <is>
          <t>Chemistry of the Atmosphere</t>
        </is>
      </c>
      <c r="B413" s="12" t="inlineStr">
        <is>
          <t>The Earth's Atmosphere</t>
        </is>
      </c>
      <c r="C413" s="13" t="inlineStr">
        <is>
          <t>Diagnostic: The Earth's Atmosphere [CH0.088]</t>
        </is>
      </c>
      <c r="D413" s="12" t="inlineStr">
        <is>
          <t>Diagnostic exploring the evolution of the Earth's atmosphere.</t>
        </is>
      </c>
      <c r="E413" s="12" t="inlineStr">
        <is>
          <t>3507559b-dc39-4428-8371-d4d4c3427935</t>
        </is>
      </c>
    </row>
    <row r="414" ht="45" customHeight="1">
      <c r="A414" s="12" t="inlineStr">
        <is>
          <t>Chemistry of the Atmosphere</t>
        </is>
      </c>
      <c r="B414" s="12" t="inlineStr">
        <is>
          <t>The Earth's Atmosphere</t>
        </is>
      </c>
      <c r="C414" s="13" t="inlineStr">
        <is>
          <t>The Earth's Atmosphere [CH9.01]</t>
        </is>
      </c>
      <c r="D414" s="12" t="inlineStr">
        <is>
          <t>Identify the composition of gases in the Earth's atmosphere.</t>
        </is>
      </c>
      <c r="E414" s="12" t="inlineStr">
        <is>
          <t>f2475677-cdfb-4e68-ac3c-fda90062788c</t>
        </is>
      </c>
    </row>
    <row r="415" ht="45" customHeight="1">
      <c r="A415" s="12" t="inlineStr">
        <is>
          <t>Chemistry of the Atmosphere</t>
        </is>
      </c>
      <c r="B415" s="12" t="inlineStr">
        <is>
          <t>The Earth's Atmosphere</t>
        </is>
      </c>
      <c r="C415" s="13" t="inlineStr">
        <is>
          <t>The Earth's Early Atmosphere [CH9.02]</t>
        </is>
      </c>
      <c r="D415" s="12" t="inlineStr">
        <is>
          <t>Describe theories of how the Earth's atmosphere was formed and its composition.</t>
        </is>
      </c>
      <c r="E415" s="12" t="inlineStr">
        <is>
          <t>10dc0205-00b6-49a2-96a6-d960723f1b15</t>
        </is>
      </c>
    </row>
    <row r="416" ht="45" customHeight="1">
      <c r="A416" s="12" t="inlineStr">
        <is>
          <t>Chemistry of the Atmosphere</t>
        </is>
      </c>
      <c r="B416" s="12" t="inlineStr">
        <is>
          <t>The Earth's Atmosphere</t>
        </is>
      </c>
      <c r="C416" s="13" t="inlineStr">
        <is>
          <t>How Oxygen Levels in the Atmosphere Increased [CH9.03]</t>
        </is>
      </c>
      <c r="D416" s="12" t="inlineStr">
        <is>
          <t>Explain the changes in oxygen content in the atmosphere.</t>
        </is>
      </c>
      <c r="E416" s="12" t="inlineStr">
        <is>
          <t>f2304d4c-2e2f-4f56-a750-752e356ee01c</t>
        </is>
      </c>
    </row>
    <row r="417" ht="45" customHeight="1">
      <c r="A417" s="12" t="inlineStr">
        <is>
          <t>Chemistry of the Atmosphere</t>
        </is>
      </c>
      <c r="B417" s="12" t="inlineStr">
        <is>
          <t>The Earth's Atmosphere</t>
        </is>
      </c>
      <c r="C417" s="13" t="inlineStr">
        <is>
          <t>How Carbon Dioxide Levels in the Atmosphere Decreased [CH9.04]</t>
        </is>
      </c>
      <c r="D417" s="12" t="inlineStr">
        <is>
          <t>Explain the changes in carbon dioxide content in the atmosphere.</t>
        </is>
      </c>
      <c r="E417" s="12" t="inlineStr">
        <is>
          <t>d6e09424-61ba-4dab-bc54-3e6e0827f4fb</t>
        </is>
      </c>
    </row>
    <row r="418" ht="45" customHeight="1">
      <c r="A418" s="12" t="inlineStr">
        <is>
          <t>Chemistry of the Atmosphere</t>
        </is>
      </c>
      <c r="B418" s="12" t="inlineStr">
        <is>
          <t>The Earth's Atmosphere</t>
        </is>
      </c>
      <c r="C418" s="13" t="inlineStr">
        <is>
          <t>The Evolution of the Earth's Atmosphere [CH9.05]</t>
        </is>
      </c>
      <c r="D418" s="12" t="inlineStr">
        <is>
          <t>Describe the changes over time in the Earth's atmosphere.</t>
        </is>
      </c>
      <c r="E418" s="12" t="inlineStr">
        <is>
          <t>126fb90b-7158-4744-af98-bdcf50d58024</t>
        </is>
      </c>
    </row>
    <row r="419" ht="45" customHeight="1">
      <c r="A419" s="12" t="inlineStr">
        <is>
          <t>Chemistry of the Atmosphere</t>
        </is>
      </c>
      <c r="B419" s="12" t="inlineStr">
        <is>
          <t>Climate Change</t>
        </is>
      </c>
      <c r="C419" s="13" t="inlineStr">
        <is>
          <t>Diagnostic: Climate Change [CH0.090]</t>
        </is>
      </c>
      <c r="D419" s="12" t="inlineStr">
        <is>
          <t>Diagnostic for the natural and enhanced greenhouse effects.</t>
        </is>
      </c>
      <c r="E419" s="12" t="inlineStr">
        <is>
          <t>1d45bbb4-de04-44c0-972c-8af0ccb79abd</t>
        </is>
      </c>
    </row>
    <row r="420" ht="45" customHeight="1">
      <c r="A420" s="12" t="inlineStr">
        <is>
          <t>Chemistry of the Atmosphere</t>
        </is>
      </c>
      <c r="B420" s="12" t="inlineStr">
        <is>
          <t>Climate Change</t>
        </is>
      </c>
      <c r="C420" s="13" t="inlineStr">
        <is>
          <t>Climate Change: Natural Greenhouse Effect [CH9.07]</t>
        </is>
      </c>
      <c r="D420" s="12" t="inlineStr">
        <is>
          <t>Identify what the greenhouse effect is and describe how it impacts upon our planet to include how greenhouse gases absorb energy.</t>
        </is>
      </c>
      <c r="E420" s="12" t="inlineStr">
        <is>
          <t>43a2a99a-e5c1-40ec-8c23-7944042840ec</t>
        </is>
      </c>
    </row>
    <row r="421" ht="45" customHeight="1">
      <c r="A421" s="12" t="inlineStr">
        <is>
          <t>Chemistry of the Atmosphere</t>
        </is>
      </c>
      <c r="B421" s="12" t="inlineStr">
        <is>
          <t>Climate Change</t>
        </is>
      </c>
      <c r="C421" s="13" t="inlineStr">
        <is>
          <t>Climate Change: Natural Factors [CH9.16]</t>
        </is>
      </c>
      <c r="D421" s="12" t="inlineStr">
        <is>
          <t>Identify natural occurrences which can affect climate change.</t>
        </is>
      </c>
      <c r="E421" s="12" t="inlineStr">
        <is>
          <t>4b8b1a25-bc0d-4d36-8cf1-1c168272ed78</t>
        </is>
      </c>
    </row>
    <row r="422" ht="45" customHeight="1">
      <c r="A422" s="12" t="inlineStr">
        <is>
          <t>Chemistry of the Atmosphere</t>
        </is>
      </c>
      <c r="B422" s="12" t="inlineStr">
        <is>
          <t>Climate Change</t>
        </is>
      </c>
      <c r="C422" s="13" t="inlineStr">
        <is>
          <t>Climate Change: Historic Changes in Climate [CH9.17]</t>
        </is>
      </c>
      <c r="D422" s="12" t="inlineStr">
        <is>
          <t>Describe the historical changes in temperature, their causes and the impacts of these changes.</t>
        </is>
      </c>
      <c r="E422" s="12" t="inlineStr">
        <is>
          <t>d627684e-ea8e-44cc-8831-026cba74949c</t>
        </is>
      </c>
    </row>
    <row r="423" ht="45" customHeight="1">
      <c r="A423" s="12" t="inlineStr">
        <is>
          <t>Chemistry of the Atmosphere</t>
        </is>
      </c>
      <c r="B423" s="12" t="inlineStr">
        <is>
          <t>Climate Change</t>
        </is>
      </c>
      <c r="C423" s="13" t="inlineStr">
        <is>
          <t>Climate Change: Human Factors [CH9.18]</t>
        </is>
      </c>
      <c r="D423" s="12" t="inlineStr">
        <is>
          <t>Describe the anthropogenic (human) causes of climate change.</t>
        </is>
      </c>
      <c r="E423" s="12" t="inlineStr">
        <is>
          <t>9ed25f77-ca74-48c7-b609-0bce7cead882</t>
        </is>
      </c>
    </row>
    <row r="424" ht="45" customHeight="1">
      <c r="A424" s="12" t="inlineStr">
        <is>
          <t>Chemistry of the Atmosphere</t>
        </is>
      </c>
      <c r="B424" s="12" t="inlineStr">
        <is>
          <t>Climate Change</t>
        </is>
      </c>
      <c r="C424" s="13" t="inlineStr">
        <is>
          <t>Climate Change: Since Industrialisation [CH9.19]</t>
        </is>
      </c>
      <c r="D424" s="12" t="inlineStr">
        <is>
          <t>Describe the impact of the industrial revolution on climate change.</t>
        </is>
      </c>
      <c r="E424" s="12" t="inlineStr">
        <is>
          <t>6ff12f99-0007-41d6-9926-6c609d868363</t>
        </is>
      </c>
    </row>
    <row r="425" ht="45" customHeight="1">
      <c r="A425" s="12" t="inlineStr">
        <is>
          <t>Chemistry of the Atmosphere</t>
        </is>
      </c>
      <c r="B425" s="12" t="inlineStr">
        <is>
          <t>Climate Change</t>
        </is>
      </c>
      <c r="C425" s="13" t="inlineStr">
        <is>
          <t>Climate Change: Enhanced Greenhouse Effect [CH9.20]</t>
        </is>
      </c>
      <c r="D425" s="12" t="inlineStr">
        <is>
          <t>Identify and describe what the enhanced greenhouse effect is.</t>
        </is>
      </c>
      <c r="E425" s="12" t="inlineStr">
        <is>
          <t>a9a91994-b914-4d15-b72f-1e7a44dfe90f</t>
        </is>
      </c>
    </row>
    <row r="426" ht="45" customHeight="1">
      <c r="A426" s="12" t="inlineStr">
        <is>
          <t>Chemistry of the Atmosphere</t>
        </is>
      </c>
      <c r="B426" s="12" t="inlineStr">
        <is>
          <t>Climate Change</t>
        </is>
      </c>
      <c r="C426" s="13" t="inlineStr">
        <is>
          <t>Climate Change: Enhanced Greenhouse Effect Impacts [CH9.21]</t>
        </is>
      </c>
      <c r="D426" s="12" t="inlineStr">
        <is>
          <t>Describe how the enhanced greenhouse effect impacts our planet.</t>
        </is>
      </c>
      <c r="E426" s="12" t="inlineStr">
        <is>
          <t>18e45fa2-c2ac-4f57-9239-12fd8587bade</t>
        </is>
      </c>
    </row>
    <row r="427" ht="45" customHeight="1">
      <c r="A427" s="12" t="inlineStr">
        <is>
          <t>Chemistry of the Atmosphere</t>
        </is>
      </c>
      <c r="B427" s="12" t="inlineStr">
        <is>
          <t>Climate Change</t>
        </is>
      </c>
      <c r="C427" s="13" t="inlineStr">
        <is>
          <t>Climate Change: Peer Review [CH9.22]</t>
        </is>
      </c>
      <c r="D427" s="12" t="inlineStr">
        <is>
          <t>Explain what peer review is and why it is important for scientific research.</t>
        </is>
      </c>
      <c r="E427" s="12" t="inlineStr">
        <is>
          <t>acec1e1d-2762-40d0-a3bf-39bbca39768b</t>
        </is>
      </c>
    </row>
    <row r="428" ht="45" customHeight="1">
      <c r="A428" s="12" t="inlineStr">
        <is>
          <t>Chemistry of the Atmosphere</t>
        </is>
      </c>
      <c r="B428" s="12" t="inlineStr">
        <is>
          <t>Air Pollution</t>
        </is>
      </c>
      <c r="C428" s="13" t="inlineStr">
        <is>
          <t>Diagnostic: Air Pollution [CH0.091]</t>
        </is>
      </c>
      <c r="D428" s="12" t="inlineStr">
        <is>
          <t>Diagnostic for air pollutants. The following pollutants are covered: carbon dioxide, sulfur dioxide, nitrogen oxides, particulates, carbon monoxide and methane.</t>
        </is>
      </c>
      <c r="E428" s="12" t="inlineStr">
        <is>
          <t>04b72e10-f41b-4d1d-9e8b-c4405489a6b8</t>
        </is>
      </c>
    </row>
    <row r="429" ht="45" customHeight="1">
      <c r="A429" s="12" t="inlineStr">
        <is>
          <t>Chemistry of the Atmosphere</t>
        </is>
      </c>
      <c r="B429" s="12" t="inlineStr">
        <is>
          <t>Air Pollution</t>
        </is>
      </c>
      <c r="C429" s="13" t="inlineStr">
        <is>
          <t>Air Pollution from Fuels [CH9.08]</t>
        </is>
      </c>
      <c r="D429" s="12" t="inlineStr">
        <is>
          <t>Describe air pollution and pollutants from the combustion of fuels.</t>
        </is>
      </c>
      <c r="E429" s="12" t="inlineStr">
        <is>
          <t>0d70c827-ac5c-4197-89c5-5303c4c18739</t>
        </is>
      </c>
    </row>
    <row r="430" ht="45" customHeight="1">
      <c r="A430" s="12" t="inlineStr">
        <is>
          <t>Chemistry of the Atmosphere</t>
        </is>
      </c>
      <c r="B430" s="12" t="inlineStr">
        <is>
          <t>Air Pollution</t>
        </is>
      </c>
      <c r="C430" s="13" t="inlineStr">
        <is>
          <t>Pollutants: Carbon Dioxide [CH9.09]</t>
        </is>
      </c>
      <c r="D430" s="12" t="inlineStr">
        <is>
          <t>Explain the formation and impact of carbon dioxide as a pollutant.</t>
        </is>
      </c>
      <c r="E430" s="12" t="inlineStr">
        <is>
          <t>a016df46-a68c-46c0-951a-59b1798653f1</t>
        </is>
      </c>
    </row>
    <row r="431" ht="45" customHeight="1">
      <c r="A431" s="12" t="inlineStr">
        <is>
          <t>Chemistry of the Atmosphere</t>
        </is>
      </c>
      <c r="B431" s="12" t="inlineStr">
        <is>
          <t>Air Pollution</t>
        </is>
      </c>
      <c r="C431" s="13" t="inlineStr">
        <is>
          <t>Pollutants: Sulfur Dioxide [CH9.10]</t>
        </is>
      </c>
      <c r="D431" s="12" t="inlineStr">
        <is>
          <t>Explain the formation and impact of sulfur dioxide as a pollutant.</t>
        </is>
      </c>
      <c r="E431" s="12" t="inlineStr">
        <is>
          <t>72a6c506-88b7-402c-b34d-18dc614dee65</t>
        </is>
      </c>
    </row>
    <row r="432" ht="45" customHeight="1">
      <c r="A432" s="12" t="inlineStr">
        <is>
          <t>Chemistry of the Atmosphere</t>
        </is>
      </c>
      <c r="B432" s="12" t="inlineStr">
        <is>
          <t>Air Pollution</t>
        </is>
      </c>
      <c r="C432" s="13" t="inlineStr">
        <is>
          <t>Pollutants: Nitrogen Oxides [CH9.11]</t>
        </is>
      </c>
      <c r="D432" s="12" t="inlineStr">
        <is>
          <t>Explain the formation and impact of nitrogen oxides as pollutants.</t>
        </is>
      </c>
      <c r="E432" s="12" t="inlineStr">
        <is>
          <t>a360c898-9f80-41a3-b49b-b57c08e5b2d0</t>
        </is>
      </c>
    </row>
    <row r="433" ht="45" customHeight="1">
      <c r="A433" s="12" t="inlineStr">
        <is>
          <t>Chemistry of the Atmosphere</t>
        </is>
      </c>
      <c r="B433" s="12" t="inlineStr">
        <is>
          <t>Air Pollution</t>
        </is>
      </c>
      <c r="C433" s="13" t="inlineStr">
        <is>
          <t>Pollutants: Particulates [CH9.12]</t>
        </is>
      </c>
      <c r="D433" s="12" t="inlineStr">
        <is>
          <t>Explain the formation and impact of particulates as pollutants.</t>
        </is>
      </c>
      <c r="E433" s="12" t="inlineStr">
        <is>
          <t>0c57f9ce-648b-4b5a-8f5c-71f17c4a9829</t>
        </is>
      </c>
    </row>
    <row r="434" ht="45" customHeight="1">
      <c r="A434" s="12" t="inlineStr">
        <is>
          <t>Chemistry of the Atmosphere</t>
        </is>
      </c>
      <c r="B434" s="12" t="inlineStr">
        <is>
          <t>Air Pollution</t>
        </is>
      </c>
      <c r="C434" s="13" t="inlineStr">
        <is>
          <t>Pollutants: Carbon Monoxide [CH9.13]</t>
        </is>
      </c>
      <c r="D434" s="12" t="inlineStr">
        <is>
          <t>Explain the formation and impact of carbon monoxide as a pollutant.</t>
        </is>
      </c>
      <c r="E434" s="12" t="inlineStr">
        <is>
          <t>5d44567b-181d-4d11-b942-4c1c055f5ddb</t>
        </is>
      </c>
    </row>
    <row r="435" ht="45" customHeight="1">
      <c r="A435" s="12" t="inlineStr">
        <is>
          <t>Chemistry of the Atmosphere</t>
        </is>
      </c>
      <c r="B435" s="12" t="inlineStr">
        <is>
          <t>Air Pollution</t>
        </is>
      </c>
      <c r="C435" s="13" t="inlineStr">
        <is>
          <t>Pollutants: Methane [CH9.14]</t>
        </is>
      </c>
      <c r="D435" s="12" t="inlineStr">
        <is>
          <t>Explain the formation and impact of methane as a pollutant.</t>
        </is>
      </c>
      <c r="E435" s="12" t="inlineStr">
        <is>
          <t>0a761e84-cf5a-4107-9490-ff8b00e254cf</t>
        </is>
      </c>
    </row>
    <row r="436" ht="45" customHeight="1">
      <c r="A436" s="12" t="inlineStr">
        <is>
          <t>Chemistry of the Atmosphere</t>
        </is>
      </c>
      <c r="B436" s="12" t="inlineStr">
        <is>
          <t>Air Pollution</t>
        </is>
      </c>
      <c r="C436" s="13" t="inlineStr">
        <is>
          <t>Pollutants: Summary [CH9.15]</t>
        </is>
      </c>
      <c r="D436" s="12" t="inlineStr">
        <is>
          <t>Identify all types of pollutants and describe their formation and impacts. Includes: carbon dioxide, sulfur dioxide, nitrogen oxides, particulates, carbon monoxide and methane.</t>
        </is>
      </c>
      <c r="E436" s="12" t="inlineStr">
        <is>
          <t>e5e04fd8-f709-47bc-9edd-9196856795a7</t>
        </is>
      </c>
    </row>
    <row r="437" ht="45" customHeight="1">
      <c r="A437" s="12" t="inlineStr">
        <is>
          <t>Chemistry of the Atmosphere</t>
        </is>
      </c>
      <c r="B437" s="12" t="inlineStr">
        <is>
          <t>Climate Change Mitigation &amp; Adaptation</t>
        </is>
      </c>
      <c r="C437" s="13" t="inlineStr">
        <is>
          <t>Diagnostic: Climate Change Mitigation &amp; Adaptation [CH0.092]</t>
        </is>
      </c>
      <c r="D437" s="12" t="inlineStr">
        <is>
          <t>Diagnostic for climate change mitigation and adaption strategies.</t>
        </is>
      </c>
      <c r="E437" s="12" t="inlineStr">
        <is>
          <t>c7bb8e26-aa59-44eb-8bb2-6fbe66be1e89</t>
        </is>
      </c>
    </row>
    <row r="438" ht="45" customHeight="1">
      <c r="A438" s="12" t="inlineStr">
        <is>
          <t>Chemistry of the Atmosphere</t>
        </is>
      </c>
      <c r="B438" s="12" t="inlineStr">
        <is>
          <t>Climate Change Mitigation &amp; Adaptation</t>
        </is>
      </c>
      <c r="C438" s="13" t="inlineStr">
        <is>
          <t>Climate Change Mitigation: Carbon Capture &amp; Storage [CH9.23]</t>
        </is>
      </c>
      <c r="D438" s="12" t="inlineStr">
        <is>
          <t>Describe what carbon capture is and how it works.</t>
        </is>
      </c>
      <c r="E438" s="12" t="inlineStr">
        <is>
          <t>ed1c115b-b092-4e25-b7a7-8c91aba9b937</t>
        </is>
      </c>
    </row>
    <row r="439" ht="45" customHeight="1">
      <c r="A439" s="12" t="inlineStr">
        <is>
          <t>Chemistry of the Atmosphere</t>
        </is>
      </c>
      <c r="B439" s="12" t="inlineStr">
        <is>
          <t>Climate Change Mitigation &amp; Adaptation</t>
        </is>
      </c>
      <c r="C439" s="13" t="inlineStr">
        <is>
          <t>Climate Change Mitigation: Renewable Energy [CH9.24]</t>
        </is>
      </c>
      <c r="D439" s="12" t="inlineStr">
        <is>
          <t>Explain how renewable energies can help to reduce climate change.</t>
        </is>
      </c>
      <c r="E439" s="12" t="inlineStr">
        <is>
          <t>7639309c-859f-4ed4-90b3-c633603b8aed</t>
        </is>
      </c>
    </row>
    <row r="440" ht="45" customHeight="1">
      <c r="A440" s="12" t="inlineStr">
        <is>
          <t>Chemistry of the Atmosphere</t>
        </is>
      </c>
      <c r="B440" s="12" t="inlineStr">
        <is>
          <t>Climate Change Mitigation &amp; Adaptation</t>
        </is>
      </c>
      <c r="C440" s="13" t="inlineStr">
        <is>
          <t>Climate Change Mitigation: Afforestation [CH9.25]</t>
        </is>
      </c>
      <c r="D440" s="12" t="inlineStr">
        <is>
          <t>Explain how afforestation can help to reduce climate change.</t>
        </is>
      </c>
      <c r="E440" s="12" t="inlineStr">
        <is>
          <t>bacfd0b4-4083-4996-b8e2-f19d0d382dc8</t>
        </is>
      </c>
    </row>
    <row r="441" ht="45" customHeight="1">
      <c r="A441" s="12" t="inlineStr">
        <is>
          <t>Chemistry of the Atmosphere</t>
        </is>
      </c>
      <c r="B441" s="12" t="inlineStr">
        <is>
          <t>Climate Change Mitigation &amp; Adaptation</t>
        </is>
      </c>
      <c r="C441" s="13" t="inlineStr">
        <is>
          <t>Climate Change Mitigation: International Agreements [CH9.26]</t>
        </is>
      </c>
      <c r="D441" s="12" t="inlineStr">
        <is>
          <t>Identify how different countries have worked together to help tackle climate change.</t>
        </is>
      </c>
      <c r="E441" s="12" t="inlineStr">
        <is>
          <t>af8b9f34-e230-4e96-8955-187c0c7e17bd</t>
        </is>
      </c>
    </row>
    <row r="442" ht="45" customHeight="1">
      <c r="A442" s="12" t="inlineStr">
        <is>
          <t>Chemistry of the Atmosphere</t>
        </is>
      </c>
      <c r="B442" s="12" t="inlineStr">
        <is>
          <t>Climate Change Mitigation &amp; Adaptation</t>
        </is>
      </c>
      <c r="C442" s="13" t="inlineStr">
        <is>
          <t>Climate Change Mitigation: Summary [CH9.27]</t>
        </is>
      </c>
      <c r="D442" s="12" t="inlineStr">
        <is>
          <t>Describe mitigation strategies for to help tackle climate change. Strategies included: carbon capture &amp; storage, renewable energy, afforestation and international agreements.</t>
        </is>
      </c>
      <c r="E442" s="12" t="inlineStr">
        <is>
          <t>235adb4b-7f4a-404e-9525-30507a3dcf11</t>
        </is>
      </c>
    </row>
    <row r="443" ht="45" customHeight="1">
      <c r="A443" s="12" t="inlineStr">
        <is>
          <t>Chemistry of the Atmosphere</t>
        </is>
      </c>
      <c r="B443" s="12" t="inlineStr">
        <is>
          <t>Climate Change Mitigation &amp; Adaptation</t>
        </is>
      </c>
      <c r="C443" s="13" t="inlineStr">
        <is>
          <t>Climate Change Adaptation: Carbon Footprints [CH9.28]</t>
        </is>
      </c>
      <c r="D443" s="12" t="inlineStr">
        <is>
          <t>Identify what a carbon footprint is and who is responsible for managing them.</t>
        </is>
      </c>
      <c r="E443" s="12" t="inlineStr">
        <is>
          <t>5a12a9c3-59b3-4fd4-8c53-28be85aec592</t>
        </is>
      </c>
    </row>
    <row r="444" ht="45" customHeight="1">
      <c r="A444" s="12" t="inlineStr">
        <is>
          <t>Chemistry of the Atmosphere</t>
        </is>
      </c>
      <c r="B444" s="12" t="inlineStr">
        <is>
          <t>Topic Review A</t>
        </is>
      </c>
      <c r="C444" s="13" t="inlineStr">
        <is>
          <t>Topic 9 Review: Chemistry of the Atmosphere - Set A [CH9.31]</t>
        </is>
      </c>
      <c r="D444" s="12" t="inlineStr">
        <is>
          <t>Chemistry Topic 9 Review for Combined Science AQA Trilogy Higher Tier.</t>
        </is>
      </c>
      <c r="E444" s="12" t="inlineStr">
        <is>
          <t>d9d1375c-ef9b-47f2-855e-e721563671ac</t>
        </is>
      </c>
    </row>
    <row r="445" ht="45" customHeight="1">
      <c r="A445" s="12" t="inlineStr">
        <is>
          <t>Chemistry of the Atmosphere</t>
        </is>
      </c>
      <c r="B445" s="12" t="inlineStr">
        <is>
          <t>Topic Review B</t>
        </is>
      </c>
      <c r="C445" s="13" t="inlineStr">
        <is>
          <t>Topic 9 Review: Chemistry of the Atmosphere - Set B [CH9.32]</t>
        </is>
      </c>
      <c r="D445" s="12" t="inlineStr">
        <is>
          <t>Chemistry Topic 9 Review for Combined Science AQA Trilogy &amp; GCSE Chemistry Higher Tier.</t>
        </is>
      </c>
      <c r="E445" s="12" t="inlineStr">
        <is>
          <t>a0be9959-e884-4cf6-9968-43e0d3eab2d4</t>
        </is>
      </c>
    </row>
    <row r="446" ht="45" customHeight="1">
      <c r="A446" s="12" t="inlineStr">
        <is>
          <t>Using Resources</t>
        </is>
      </c>
      <c r="B446" s="12" t="inlineStr">
        <is>
          <t>Properties of Materials</t>
        </is>
      </c>
      <c r="C446" s="13" t="inlineStr">
        <is>
          <t>Diagnostic: Properties of Materials [CH0.93]</t>
        </is>
      </c>
      <c r="D446" s="12" t="inlineStr">
        <is>
          <t>Diagnostic for the chemical, physical and mechanical properties of materials.</t>
        </is>
      </c>
      <c r="E446" s="12" t="inlineStr">
        <is>
          <t>1be22f80-0db3-47e4-8358-b0a6d12da8c4</t>
        </is>
      </c>
    </row>
    <row r="447" ht="45" customHeight="1">
      <c r="A447" s="12" t="inlineStr">
        <is>
          <t>Using Resources</t>
        </is>
      </c>
      <c r="B447" s="12" t="inlineStr">
        <is>
          <t>Properties of Materials</t>
        </is>
      </c>
      <c r="C447" s="13" t="inlineStr">
        <is>
          <t>Chemical Properties of Materials [CH10.01]</t>
        </is>
      </c>
      <c r="D447" s="12" t="inlineStr">
        <is>
          <t>Describe the chemical properties of materials.</t>
        </is>
      </c>
      <c r="E447" s="12" t="inlineStr">
        <is>
          <t>6bc0b6c4-dae8-45ba-a17b-bd4746408f1c</t>
        </is>
      </c>
    </row>
    <row r="448" ht="45" customHeight="1">
      <c r="A448" s="12" t="inlineStr">
        <is>
          <t>Using Resources</t>
        </is>
      </c>
      <c r="B448" s="12" t="inlineStr">
        <is>
          <t>Properties of Materials</t>
        </is>
      </c>
      <c r="C448" s="13" t="inlineStr">
        <is>
          <t>Physical Properties of Materials [CH10.02]</t>
        </is>
      </c>
      <c r="D448" s="12" t="inlineStr">
        <is>
          <t>Describe the physical properties of materials.</t>
        </is>
      </c>
      <c r="E448" s="12" t="inlineStr">
        <is>
          <t>2ad40f9a-ee84-4e07-a6d3-9e08d7f36511</t>
        </is>
      </c>
    </row>
    <row r="449" ht="45" customHeight="1">
      <c r="A449" s="12" t="inlineStr">
        <is>
          <t>Using Resources</t>
        </is>
      </c>
      <c r="B449" s="12" t="inlineStr">
        <is>
          <t>Properties of Materials</t>
        </is>
      </c>
      <c r="C449" s="13" t="inlineStr">
        <is>
          <t>Mechanical Properties of Materials [CH10.03]</t>
        </is>
      </c>
      <c r="D449" s="12" t="inlineStr">
        <is>
          <t>Describe the mechanical properties of materials.</t>
        </is>
      </c>
      <c r="E449" s="12" t="inlineStr">
        <is>
          <t>076b533a-8913-4c7b-a458-bdf35bdd13d8</t>
        </is>
      </c>
    </row>
    <row r="450" ht="45" customHeight="1">
      <c r="A450" s="12" t="inlineStr">
        <is>
          <t>Using Resources</t>
        </is>
      </c>
      <c r="B450" s="12" t="inlineStr">
        <is>
          <t>Using Resources</t>
        </is>
      </c>
      <c r="C450" s="13" t="inlineStr">
        <is>
          <t>Diagnostic: Using Resources [CH0.94]</t>
        </is>
      </c>
      <c r="D450" s="12" t="inlineStr">
        <is>
          <t>Diagnostic for the use of resources, including describing, interpreting and evaluating data.</t>
        </is>
      </c>
      <c r="E450" s="12" t="inlineStr">
        <is>
          <t>c8e6a41d-7d80-4ef5-a5ab-b43612272f9d</t>
        </is>
      </c>
    </row>
    <row r="451" ht="45" customHeight="1">
      <c r="A451" s="12" t="inlineStr">
        <is>
          <t>Using Resources</t>
        </is>
      </c>
      <c r="B451" s="12" t="inlineStr">
        <is>
          <t>Using Resources</t>
        </is>
      </c>
      <c r="C451" s="13" t="inlineStr">
        <is>
          <t>Using Resources: Introduction [CH10.04]</t>
        </is>
      </c>
      <c r="D451" s="12" t="inlineStr">
        <is>
          <t>Give examples of the Earth's natural resources and their uses.</t>
        </is>
      </c>
      <c r="E451" s="12" t="inlineStr">
        <is>
          <t>c8cb84fc-d881-4756-94ee-9909008ace30</t>
        </is>
      </c>
    </row>
    <row r="452" ht="45" customHeight="1">
      <c r="A452" s="12" t="inlineStr">
        <is>
          <t>Using Resources</t>
        </is>
      </c>
      <c r="B452" s="12" t="inlineStr">
        <is>
          <t>Using Resources</t>
        </is>
      </c>
      <c r="C452" s="13" t="inlineStr">
        <is>
          <t>Using Resources: Supplementing Natural Resources [CH10.05]</t>
        </is>
      </c>
      <c r="D452" s="12" t="inlineStr">
        <is>
          <t xml:space="preserve">Give examples of natural resources that are supplemented by agricultural and synthetic products. </t>
        </is>
      </c>
      <c r="E452" s="12" t="inlineStr">
        <is>
          <t>3150e36b-0d43-45d6-9d09-a3976cbc462d</t>
        </is>
      </c>
    </row>
    <row r="453" ht="45" customHeight="1">
      <c r="A453" s="12" t="inlineStr">
        <is>
          <t>Using Resources</t>
        </is>
      </c>
      <c r="B453" s="12" t="inlineStr">
        <is>
          <t>Using Resources</t>
        </is>
      </c>
      <c r="C453" s="13" t="inlineStr">
        <is>
          <t>Using Resources: Finite &amp; Renewable Resources [CH10.06]</t>
        </is>
      </c>
      <c r="D453" s="12" t="inlineStr">
        <is>
          <t xml:space="preserve">Distinguish between finite and renewable resources. </t>
        </is>
      </c>
      <c r="E453" s="12" t="inlineStr">
        <is>
          <t>96f3834f-99be-47d2-bc8d-ab622f4126f1</t>
        </is>
      </c>
    </row>
    <row r="454" ht="45" customHeight="1">
      <c r="A454" s="12" t="inlineStr">
        <is>
          <t>Using Resources</t>
        </is>
      </c>
      <c r="B454" s="12" t="inlineStr">
        <is>
          <t>Using Resources</t>
        </is>
      </c>
      <c r="C454" s="13" t="inlineStr">
        <is>
          <t>Using Resources: Describing Data [CH10.07]</t>
        </is>
      </c>
      <c r="D454" s="12" t="inlineStr">
        <is>
          <t xml:space="preserve">Extract information about resources from charts, graphs and tables. </t>
        </is>
      </c>
      <c r="E454" s="12" t="inlineStr">
        <is>
          <t>34ed8eeb-4284-4d19-89f9-8ca583ee6242</t>
        </is>
      </c>
    </row>
    <row r="455" ht="45" customHeight="1">
      <c r="A455" s="12" t="inlineStr">
        <is>
          <t>Using Resources</t>
        </is>
      </c>
      <c r="B455" s="12" t="inlineStr">
        <is>
          <t>Using Resources</t>
        </is>
      </c>
      <c r="C455" s="13" t="inlineStr">
        <is>
          <t>Using Resources: Interpreting Data [CH10.08]</t>
        </is>
      </c>
      <c r="D455" s="12" t="inlineStr">
        <is>
          <t xml:space="preserve">Interpret information about resources from charts, graphs and tables. </t>
        </is>
      </c>
      <c r="E455" s="12" t="inlineStr">
        <is>
          <t>b6416602-9f0b-4f42-8029-8d48b268ba6c</t>
        </is>
      </c>
    </row>
    <row r="456" ht="45" customHeight="1">
      <c r="A456" s="12" t="inlineStr">
        <is>
          <t>Using Resources</t>
        </is>
      </c>
      <c r="B456" s="12" t="inlineStr">
        <is>
          <t>Using Resources</t>
        </is>
      </c>
      <c r="C456" s="13" t="inlineStr">
        <is>
          <t>Using Resources: Evaluating Data [CH10.09]</t>
        </is>
      </c>
      <c r="D456" s="12" t="inlineStr">
        <is>
          <t xml:space="preserve">Use orders of magnitude to evaluate the significance of data. </t>
        </is>
      </c>
      <c r="E456" s="12" t="inlineStr">
        <is>
          <t>f6a3797b-1eb9-46cb-8c1e-8d188e147b74</t>
        </is>
      </c>
    </row>
    <row r="457" ht="45" customHeight="1">
      <c r="A457" s="12" t="inlineStr">
        <is>
          <t>Using Resources</t>
        </is>
      </c>
      <c r="B457" s="12" t="inlineStr">
        <is>
          <t>Life Cycle Assessments</t>
        </is>
      </c>
      <c r="C457" s="13" t="inlineStr">
        <is>
          <t>Diagnostic: Life Cycle Assessments [CH0.96]</t>
        </is>
      </c>
      <c r="D457" s="12" t="inlineStr">
        <is>
          <t>Diagnostic for using life cycle assessments (LCAs) to evaluate products.</t>
        </is>
      </c>
      <c r="E457" s="12" t="inlineStr">
        <is>
          <t>2f70b119-d373-448e-955f-872141f77526</t>
        </is>
      </c>
    </row>
    <row r="458" ht="45" customHeight="1">
      <c r="A458" s="12" t="inlineStr">
        <is>
          <t>Using Resources</t>
        </is>
      </c>
      <c r="B458" s="12" t="inlineStr">
        <is>
          <t>Life Cycle Assessments</t>
        </is>
      </c>
      <c r="C458" s="13" t="inlineStr">
        <is>
          <t>Land Use: Quarrying &amp; Mining [BI7.054]</t>
        </is>
      </c>
      <c r="D458" s="12" t="inlineStr">
        <is>
          <t xml:space="preserve">Explain how clearing land for quarrying and mining impacts the environment. </t>
        </is>
      </c>
      <c r="E458" s="12" t="inlineStr">
        <is>
          <t>5087e20c-7ee1-4645-b620-f4f20277b031</t>
        </is>
      </c>
    </row>
    <row r="459" ht="45" customHeight="1">
      <c r="A459" s="12" t="inlineStr">
        <is>
          <t>Using Resources</t>
        </is>
      </c>
      <c r="B459" s="12" t="inlineStr">
        <is>
          <t>Life Cycle Assessments</t>
        </is>
      </c>
      <c r="C459" s="13" t="inlineStr">
        <is>
          <t>LCA: Life Cycle Assessments [CH10.21]</t>
        </is>
      </c>
      <c r="D459" s="12" t="inlineStr">
        <is>
          <t>Identify what a life cycle assessment is and what is included when a life cycle assessment is conducted.</t>
        </is>
      </c>
      <c r="E459" s="12" t="inlineStr">
        <is>
          <t>d93b339e-69f8-4ac4-b542-b9ab9a024ba6</t>
        </is>
      </c>
    </row>
    <row r="460" ht="45" customHeight="1">
      <c r="A460" s="12" t="inlineStr">
        <is>
          <t>Using Resources</t>
        </is>
      </c>
      <c r="B460" s="12" t="inlineStr">
        <is>
          <t>Life Cycle Assessments</t>
        </is>
      </c>
      <c r="C460" s="13" t="inlineStr">
        <is>
          <t>LCA: Evaluating Products Using LCAs [CH10.22]</t>
        </is>
      </c>
      <c r="D460" s="12" t="inlineStr">
        <is>
          <t>Interpret data from a life cycle assessment for a product.</t>
        </is>
      </c>
      <c r="E460" s="12" t="inlineStr">
        <is>
          <t>2d09294e-7b27-4afe-94eb-2801b92238b9</t>
        </is>
      </c>
    </row>
    <row r="461" ht="45" customHeight="1">
      <c r="A461" s="12" t="inlineStr">
        <is>
          <t>Using Resources</t>
        </is>
      </c>
      <c r="B461" s="12" t="inlineStr">
        <is>
          <t>Life Cycle Assessments</t>
        </is>
      </c>
      <c r="C461" s="13" t="inlineStr">
        <is>
          <t>Reducing the Use of Resources [CH10.23]</t>
        </is>
      </c>
      <c r="D461" s="12" t="inlineStr">
        <is>
          <t>Understand how reducing, reusing and recycling can extend the lifetime of finite resources.</t>
        </is>
      </c>
      <c r="E461" s="12" t="inlineStr">
        <is>
          <t>2b6af54e-2af6-43ef-af48-c5db09831e1e</t>
        </is>
      </c>
    </row>
    <row r="462" ht="45" customHeight="1">
      <c r="A462" s="12" t="inlineStr">
        <is>
          <t>Using Resources</t>
        </is>
      </c>
      <c r="B462" s="12" t="inlineStr">
        <is>
          <t>Life Cycle Assessments</t>
        </is>
      </c>
      <c r="C462" s="13" t="inlineStr">
        <is>
          <t>Sustainable Development [CH10.24]</t>
        </is>
      </c>
      <c r="D462" s="12" t="inlineStr">
        <is>
          <t>Understand what is meant by sustainable development and how it can be achieved.</t>
        </is>
      </c>
      <c r="E462" s="12" t="inlineStr">
        <is>
          <t>10bf1ae2-68a1-4267-97e0-54201e4b4557</t>
        </is>
      </c>
    </row>
    <row r="463" ht="45" customHeight="1">
      <c r="A463" s="12" t="inlineStr">
        <is>
          <t>Using Resources</t>
        </is>
      </c>
      <c r="B463" s="12" t="inlineStr">
        <is>
          <t>Life Cycle Assessments</t>
        </is>
      </c>
      <c r="C463" s="13" t="inlineStr">
        <is>
          <t>LCA: Shopping Bags [CH10.25]</t>
        </is>
      </c>
      <c r="D463" s="12" t="inlineStr">
        <is>
          <t>Compare the LCAs for plastic and paper bags to evaluate which is more environmentally friendly.</t>
        </is>
      </c>
      <c r="E463" s="12" t="inlineStr">
        <is>
          <t>5be116f5-8ca4-4cf4-a48c-42d740f11087</t>
        </is>
      </c>
    </row>
    <row r="464" ht="45" customHeight="1">
      <c r="A464" s="12" t="inlineStr">
        <is>
          <t>Using Resources</t>
        </is>
      </c>
      <c r="B464" s="12" t="inlineStr">
        <is>
          <t>Metal Ores</t>
        </is>
      </c>
      <c r="C464" s="13" t="inlineStr">
        <is>
          <t>Diagnostic: Metal Ores [CH0.097]</t>
        </is>
      </c>
      <c r="D464" s="12" t="inlineStr">
        <is>
          <t>Diagnostic for extracting copper from copper ores using biological methods.</t>
        </is>
      </c>
      <c r="E464" s="12" t="inlineStr">
        <is>
          <t>bdf1c942-e86c-421f-9027-acad474582ac</t>
        </is>
      </c>
    </row>
    <row r="465" ht="45" customHeight="1">
      <c r="A465" s="12" t="inlineStr">
        <is>
          <t>Using Resources</t>
        </is>
      </c>
      <c r="B465" s="12" t="inlineStr">
        <is>
          <t>Metal Ores</t>
        </is>
      </c>
      <c r="C465" s="13" t="inlineStr">
        <is>
          <t>Metal Ores [CH10.26]</t>
        </is>
      </c>
      <c r="D465" s="12" t="inlineStr">
        <is>
          <t>Describe and give examples of metal ores.</t>
        </is>
      </c>
      <c r="E465" s="12" t="inlineStr">
        <is>
          <t>949e15e9-9af4-4f93-b679-b1ef7b3a7f98</t>
        </is>
      </c>
    </row>
    <row r="466" ht="45" customHeight="1">
      <c r="A466" s="12" t="inlineStr">
        <is>
          <t>Using Resources</t>
        </is>
      </c>
      <c r="B466" s="12" t="inlineStr">
        <is>
          <t>Metal Ores</t>
        </is>
      </c>
      <c r="C466" s="13" t="inlineStr">
        <is>
          <t>Extracting Copper: Bioleaching [CH10.27]</t>
        </is>
      </c>
      <c r="D466" s="12" t="inlineStr">
        <is>
          <t>Describe how bioleaching can be used to extract copper from copper ores.</t>
        </is>
      </c>
      <c r="E466" s="12" t="inlineStr">
        <is>
          <t>348a4da6-ab15-4f2c-8dff-25268ddbeb69</t>
        </is>
      </c>
    </row>
    <row r="467" ht="45" customHeight="1">
      <c r="A467" s="12" t="inlineStr">
        <is>
          <t>Using Resources</t>
        </is>
      </c>
      <c r="B467" s="12" t="inlineStr">
        <is>
          <t>Metal Ores</t>
        </is>
      </c>
      <c r="C467" s="13" t="inlineStr">
        <is>
          <t>Extracting Copper: Phytomining [CH10.28]</t>
        </is>
      </c>
      <c r="D467" s="12" t="inlineStr">
        <is>
          <t>Describe how phytomining can be used to extract copper from copper ores.</t>
        </is>
      </c>
      <c r="E467" s="12" t="inlineStr">
        <is>
          <t>faf4f34e-aa31-4915-afdb-dba1d50baf6a</t>
        </is>
      </c>
    </row>
    <row r="468" ht="45" customHeight="1">
      <c r="A468" s="12" t="inlineStr">
        <is>
          <t>Using Resources</t>
        </is>
      </c>
      <c r="B468" s="12" t="inlineStr">
        <is>
          <t>Metal Ores</t>
        </is>
      </c>
      <c r="C468" s="13" t="inlineStr">
        <is>
          <t>Extracting Copper: Pros and Cons [CH10.29]</t>
        </is>
      </c>
      <c r="D468" s="12" t="inlineStr">
        <is>
          <t xml:space="preserve">Give advantages and disadvantages of bioleaching and phytomining in the extraction of copper from copper ores. </t>
        </is>
      </c>
      <c r="E468" s="12" t="inlineStr">
        <is>
          <t>4de00efa-1526-403a-bee1-5c376f18ca5f</t>
        </is>
      </c>
    </row>
    <row r="469" ht="45" customHeight="1">
      <c r="A469" s="12" t="inlineStr">
        <is>
          <t>Using Resources</t>
        </is>
      </c>
      <c r="B469" s="12" t="inlineStr">
        <is>
          <t>Water</t>
        </is>
      </c>
      <c r="C469" s="13" t="inlineStr">
        <is>
          <t>Diagnostic: Water [CH0.98]</t>
        </is>
      </c>
      <c r="D469" s="12" t="inlineStr">
        <is>
          <t>Diagnostic for methods of making potable water from fresh and sea water, including the treatment of waste water and the testing of water.</t>
        </is>
      </c>
      <c r="E469" s="12" t="inlineStr">
        <is>
          <t>33928656-4b0b-4e7d-9363-a561f511858b</t>
        </is>
      </c>
    </row>
    <row r="470" ht="45" customHeight="1">
      <c r="A470" s="12" t="inlineStr">
        <is>
          <t>Using Resources</t>
        </is>
      </c>
      <c r="B470" s="12" t="inlineStr">
        <is>
          <t>Water</t>
        </is>
      </c>
      <c r="C470" s="13" t="inlineStr">
        <is>
          <t>Natural Sources of Water [CH10.30]</t>
        </is>
      </c>
      <c r="D470" s="12" t="inlineStr">
        <is>
          <t>Describe different sources of raw water.</t>
        </is>
      </c>
      <c r="E470" s="12" t="inlineStr">
        <is>
          <t>4174748b-8128-405b-8ab5-ecde90436109</t>
        </is>
      </c>
    </row>
    <row r="471" ht="45" customHeight="1">
      <c r="A471" s="12" t="inlineStr">
        <is>
          <t>Using Resources</t>
        </is>
      </c>
      <c r="B471" s="12" t="inlineStr">
        <is>
          <t>Water</t>
        </is>
      </c>
      <c r="C471" s="13" t="inlineStr">
        <is>
          <t>Potable Water [CH10.31]</t>
        </is>
      </c>
      <c r="D471" s="12" t="inlineStr">
        <is>
          <t>Describe potable water and the differences between potable and pure water.</t>
        </is>
      </c>
      <c r="E471" s="12" t="inlineStr">
        <is>
          <t>a8e835c6-46f1-41a4-b166-082be90eeef3</t>
        </is>
      </c>
    </row>
    <row r="472" ht="45" customHeight="1">
      <c r="A472" s="12" t="inlineStr">
        <is>
          <t>Using Resources</t>
        </is>
      </c>
      <c r="B472" s="12" t="inlineStr">
        <is>
          <t>Water</t>
        </is>
      </c>
      <c r="C472" s="13" t="inlineStr">
        <is>
          <t>Potable Water from Freshwater [CH10.32]</t>
        </is>
      </c>
      <c r="D472" s="12" t="inlineStr">
        <is>
          <t>Describe the treatment process to obtain potable water from freshwater</t>
        </is>
      </c>
      <c r="E472" s="12" t="inlineStr">
        <is>
          <t>e9d8c7be-2ffb-4a2e-8533-d5f3bf782473</t>
        </is>
      </c>
    </row>
    <row r="473" ht="45" customHeight="1">
      <c r="A473" s="12" t="inlineStr">
        <is>
          <t>Using Resources</t>
        </is>
      </c>
      <c r="B473" s="12" t="inlineStr">
        <is>
          <t>Water</t>
        </is>
      </c>
      <c r="C473" s="13" t="inlineStr">
        <is>
          <t>Potable Water from Seawater [CH10.33]</t>
        </is>
      </c>
      <c r="D473" s="12" t="inlineStr">
        <is>
          <t>Describe the treatment process to obtain potable water from seawater.</t>
        </is>
      </c>
      <c r="E473" s="12" t="inlineStr">
        <is>
          <t>90112604-bffd-48a7-9bcf-a3a7fa7fe2cf</t>
        </is>
      </c>
    </row>
    <row r="474" ht="45" customHeight="1">
      <c r="A474" s="12" t="inlineStr">
        <is>
          <t>Using Resources</t>
        </is>
      </c>
      <c r="B474" s="12" t="inlineStr">
        <is>
          <t>Water</t>
        </is>
      </c>
      <c r="C474" s="13" t="inlineStr">
        <is>
          <t>Waste Water Treatment [CH10.34]</t>
        </is>
      </c>
      <c r="D474" s="12" t="inlineStr">
        <is>
          <t>Identify the sources of waste water and describe how it is treated.</t>
        </is>
      </c>
      <c r="E474" s="12" t="inlineStr">
        <is>
          <t>ad319309-acca-415b-8783-bb611ae8ce55</t>
        </is>
      </c>
    </row>
    <row r="475" ht="45" customHeight="1">
      <c r="A475" s="12" t="inlineStr">
        <is>
          <t>Using Resources</t>
        </is>
      </c>
      <c r="B475" s="12" t="inlineStr">
        <is>
          <t>Water</t>
        </is>
      </c>
      <c r="C475" s="13" t="inlineStr">
        <is>
          <t>Potable Water from Wastewater [CH10.35]</t>
        </is>
      </c>
      <c r="D475" s="12" t="inlineStr">
        <is>
          <t>Explain how potable water can be obtained from waste water.</t>
        </is>
      </c>
      <c r="E475" s="12" t="inlineStr">
        <is>
          <t>3d13cd60-b4d8-46f8-a24b-a9ac629ca164</t>
        </is>
      </c>
    </row>
    <row r="476" ht="45" customHeight="1">
      <c r="A476" s="12" t="inlineStr">
        <is>
          <t>Using Resources</t>
        </is>
      </c>
      <c r="B476" s="12" t="inlineStr">
        <is>
          <t>Water</t>
        </is>
      </c>
      <c r="C476" s="13" t="inlineStr">
        <is>
          <t>Water: Summary [CH10.36]</t>
        </is>
      </c>
      <c r="D476" s="12" t="inlineStr">
        <is>
          <t>Identify different water sources and describe the different treatment types to obtain potable water and treat waste.</t>
        </is>
      </c>
      <c r="E476" s="12" t="inlineStr">
        <is>
          <t>f9d89bb5-c220-4b56-9bf5-e26b3a6275bd</t>
        </is>
      </c>
    </row>
    <row r="477" ht="45" customHeight="1">
      <c r="A477" s="12" t="inlineStr">
        <is>
          <t>Using Resources</t>
        </is>
      </c>
      <c r="B477" s="12" t="inlineStr">
        <is>
          <t>Water</t>
        </is>
      </c>
      <c r="C477" s="13" t="inlineStr">
        <is>
          <t>Testing for Water [CH10.37]</t>
        </is>
      </c>
      <c r="D477" s="12" t="inlineStr">
        <is>
          <t>Describe water tests using copper (II) sulfate and cobalt (II) chloride.</t>
        </is>
      </c>
      <c r="E477" s="12" t="inlineStr">
        <is>
          <t>b953b632-8d54-42c3-bc9c-431e733a6c33</t>
        </is>
      </c>
    </row>
    <row r="478" ht="45" customHeight="1">
      <c r="A478" s="12" t="inlineStr">
        <is>
          <t>Using Resources</t>
        </is>
      </c>
      <c r="B478" s="12" t="inlineStr">
        <is>
          <t>Water</t>
        </is>
      </c>
      <c r="C478" s="13" t="inlineStr">
        <is>
          <t>Required Practical 13: Analysis of Water – pH &amp; Dissolved Solids [CH10.38]</t>
        </is>
      </c>
      <c r="D478" s="12" t="inlineStr">
        <is>
          <t>Measure the pH and dissolved solids, by evaporation, of a sample of water.</t>
        </is>
      </c>
      <c r="E478" s="12" t="inlineStr">
        <is>
          <t>3018a244-1ac6-4ce9-b093-f1de736cb25f</t>
        </is>
      </c>
    </row>
    <row r="479" ht="45" customHeight="1">
      <c r="A479" s="12" t="inlineStr">
        <is>
          <t>Using Resources</t>
        </is>
      </c>
      <c r="B479" s="12" t="inlineStr">
        <is>
          <t>Water</t>
        </is>
      </c>
      <c r="C479" s="13" t="inlineStr">
        <is>
          <t>Required Practical 13: Analysis of Water – Purification &amp; BP [CH10.39]</t>
        </is>
      </c>
      <c r="D479" s="12" t="inlineStr">
        <is>
          <t>Distil water samples and the measuring of the boiling point of the distillate.</t>
        </is>
      </c>
      <c r="E479" s="12" t="inlineStr">
        <is>
          <t>93f60491-4986-4d7d-bd69-002c83389a17</t>
        </is>
      </c>
    </row>
    <row r="480" ht="45" customHeight="1">
      <c r="A480" s="12" t="inlineStr">
        <is>
          <t>Using Resources</t>
        </is>
      </c>
      <c r="B480" s="12" t="inlineStr">
        <is>
          <t>Topic Review A</t>
        </is>
      </c>
      <c r="C480" s="13" t="inlineStr">
        <is>
          <t>Topic 10 Review: Using Resources - Set A [CH10.50]</t>
        </is>
      </c>
      <c r="D480" s="12" t="inlineStr">
        <is>
          <t>Chemistry Topic 10 Review for Combined Science AQA Trilogy Higher Tier.</t>
        </is>
      </c>
      <c r="E480" s="12" t="inlineStr">
        <is>
          <t>f9c87e20-9cec-4d2d-9f4f-504d8153ee93</t>
        </is>
      </c>
    </row>
    <row r="481" ht="45" customHeight="1">
      <c r="A481" s="12" t="inlineStr">
        <is>
          <t>Using Resources</t>
        </is>
      </c>
      <c r="B481" s="12" t="inlineStr">
        <is>
          <t>Topic Review B</t>
        </is>
      </c>
      <c r="C481" s="13" t="inlineStr">
        <is>
          <t>Topic 10 Review: Using Resources - Set B [CH10.51]</t>
        </is>
      </c>
      <c r="D481" s="12" t="inlineStr">
        <is>
          <t>Chemistry Topic 10 Review for Combined Science AQA Trilogy Higher Tier.</t>
        </is>
      </c>
      <c r="E481" s="12" t="inlineStr">
        <is>
          <t>1360d87a-31aa-48ec-a538-0200a271154c</t>
        </is>
      </c>
    </row>
    <row r="482" ht="45" customHeight="1">
      <c r="A482" s="12" t="inlineStr">
        <is>
          <t>Working Scientifically</t>
        </is>
      </c>
      <c r="B482" s="12" t="inlineStr">
        <is>
          <t>Development of Scientific Thinking</t>
        </is>
      </c>
      <c r="C482" s="13" t="inlineStr">
        <is>
          <t>Diagnostic: Development of Scientific Thinking [WS0.01]</t>
        </is>
      </c>
      <c r="D482" s="12" t="inlineStr">
        <is>
          <t>A diagnostic for the developing scientific thinking strand of working scientifically.</t>
        </is>
      </c>
      <c r="E482" s="12" t="inlineStr">
        <is>
          <t>12467ab6-7253-4bbb-9ba0-ec30aaea4624</t>
        </is>
      </c>
    </row>
    <row r="483" ht="45" customHeight="1">
      <c r="A483" s="12" t="inlineStr">
        <is>
          <t>Working Scientifically</t>
        </is>
      </c>
      <c r="B483" s="12" t="inlineStr">
        <is>
          <t>Development of Scientific Thinking</t>
        </is>
      </c>
      <c r="C483" s="13" t="inlineStr">
        <is>
          <t>Science &amp; Scientific Applications [WS01.01]</t>
        </is>
      </c>
      <c r="D483" s="12" t="inlineStr">
        <is>
          <t xml:space="preserve">A description of science and how it is used to answer questions. </t>
        </is>
      </c>
      <c r="E483" s="12" t="inlineStr">
        <is>
          <t>90fe5a9c-46fc-4a1f-8728-33547fb3802b</t>
        </is>
      </c>
    </row>
    <row r="484" ht="45" customHeight="1">
      <c r="A484" s="12" t="inlineStr">
        <is>
          <t>Working Scientifically</t>
        </is>
      </c>
      <c r="B484" s="12" t="inlineStr">
        <is>
          <t>Development of Scientific Thinking</t>
        </is>
      </c>
      <c r="C484" s="13" t="inlineStr">
        <is>
          <t>Developing Scientific Theories [WS01.02]</t>
        </is>
      </c>
      <c r="D484" s="12" t="inlineStr">
        <is>
          <t xml:space="preserve">A description of how scientific theories are formed and how they develop over time. </t>
        </is>
      </c>
      <c r="E484" s="12" t="inlineStr">
        <is>
          <t>484a92d3-8206-44ad-97c0-915beefd474d</t>
        </is>
      </c>
    </row>
    <row r="485" ht="45" customHeight="1">
      <c r="A485" s="12" t="inlineStr">
        <is>
          <t>Working Scientifically</t>
        </is>
      </c>
      <c r="B485" s="12" t="inlineStr">
        <is>
          <t>Development of Scientific Thinking</t>
        </is>
      </c>
      <c r="C485" s="13" t="inlineStr">
        <is>
          <t>Using Data to Support Scientific Theories [WS01.03]</t>
        </is>
      </c>
      <c r="D485" s="12" t="inlineStr">
        <is>
          <t xml:space="preserve">An explanation of how data is used to support scientific theories. </t>
        </is>
      </c>
      <c r="E485" s="12" t="inlineStr">
        <is>
          <t>2cad1b02-e15d-407c-8801-e9b20ffce4d3</t>
        </is>
      </c>
    </row>
    <row r="486" ht="45" customHeight="1">
      <c r="A486" s="12" t="inlineStr">
        <is>
          <t>Working Scientifically</t>
        </is>
      </c>
      <c r="B486" s="12" t="inlineStr">
        <is>
          <t>Development of Scientific Thinking</t>
        </is>
      </c>
      <c r="C486" s="13" t="inlineStr">
        <is>
          <t>Types of Scientific Diagram [WS01.04]</t>
        </is>
      </c>
      <c r="D486" s="12" t="inlineStr">
        <is>
          <t>A description of how scientific diagrams simplify observable features of different scientific discoveries.</t>
        </is>
      </c>
      <c r="E486" s="12" t="inlineStr">
        <is>
          <t>59f98d99-0fe7-4b15-966e-df1b6fcdb458</t>
        </is>
      </c>
    </row>
    <row r="487" ht="45" customHeight="1">
      <c r="A487" s="12" t="inlineStr">
        <is>
          <t>Working Scientifically</t>
        </is>
      </c>
      <c r="B487" s="12" t="inlineStr">
        <is>
          <t>Development of Scientific Thinking</t>
        </is>
      </c>
      <c r="C487" s="13" t="inlineStr">
        <is>
          <t>Models &amp; Their Limitations [WS01.05]</t>
        </is>
      </c>
      <c r="D487" s="12" t="inlineStr">
        <is>
          <t>A description of scientific modelling, how it is formed, how models can evolve, and why they are used in science.</t>
        </is>
      </c>
      <c r="E487" s="12" t="inlineStr">
        <is>
          <t>56127184-f24f-4543-8363-557d01bd796f</t>
        </is>
      </c>
    </row>
    <row r="488" ht="45" customHeight="1">
      <c r="A488" s="12" t="inlineStr">
        <is>
          <t>Working Scientifically</t>
        </is>
      </c>
      <c r="B488" s="12" t="inlineStr">
        <is>
          <t>Development of Scientific Thinking</t>
        </is>
      </c>
      <c r="C488" s="13" t="inlineStr">
        <is>
          <t>Importance of Data in Science [WS01.06]</t>
        </is>
      </c>
      <c r="D488" s="12" t="inlineStr">
        <is>
          <t>A description of the importance of data as a critical component of the scientific method.</t>
        </is>
      </c>
      <c r="E488" s="12" t="inlineStr">
        <is>
          <t>55b03a28-8a12-420b-9506-df15963a03e8</t>
        </is>
      </c>
    </row>
    <row r="489" ht="45" customHeight="1">
      <c r="A489" s="12" t="inlineStr">
        <is>
          <t>Working Scientifically</t>
        </is>
      </c>
      <c r="B489" s="12" t="inlineStr">
        <is>
          <t>Development of Scientific Thinking</t>
        </is>
      </c>
      <c r="C489" s="13" t="inlineStr">
        <is>
          <t>Ethical Issues in Science [WS01.07]</t>
        </is>
      </c>
      <c r="D489" s="12" t="inlineStr">
        <is>
          <t>An exploration of the ethical issues and arguments surrounding scientific discoveries and technologies.</t>
        </is>
      </c>
      <c r="E489" s="12" t="inlineStr">
        <is>
          <t>a9762703-bc45-451f-97df-858e6ba96a8c</t>
        </is>
      </c>
    </row>
    <row r="490" ht="45" customHeight="1">
      <c r="A490" s="12" t="inlineStr">
        <is>
          <t>Working Scientifically</t>
        </is>
      </c>
      <c r="B490" s="12" t="inlineStr">
        <is>
          <t>Development of Scientific Thinking</t>
        </is>
      </c>
      <c r="C490" s="13" t="inlineStr">
        <is>
          <t>Evaluating Science-Based Technologies [WS01.08]</t>
        </is>
      </c>
      <c r="D490" s="12" t="inlineStr">
        <is>
          <t>Understanding how science-based technologies are evaluated through a risk-benefit analysis.</t>
        </is>
      </c>
      <c r="E490" s="12" t="inlineStr">
        <is>
          <t>1c9d68ae-dacd-43b0-a681-11e6932ef43f</t>
        </is>
      </c>
    </row>
    <row r="491" ht="45" customHeight="1">
      <c r="A491" s="12" t="inlineStr">
        <is>
          <t>Working Scientifically</t>
        </is>
      </c>
      <c r="B491" s="12" t="inlineStr">
        <is>
          <t>Experimental Skills &amp; Strategies</t>
        </is>
      </c>
      <c r="C491" s="13" t="inlineStr">
        <is>
          <t>Diagnostic: Experimental Skills &amp; Strategies [WS0.02]</t>
        </is>
      </c>
      <c r="D491" s="12" t="inlineStr">
        <is>
          <t>A diagnostic for the experimental skills and strategies strand of the working scientifically course.</t>
        </is>
      </c>
      <c r="E491" s="12" t="inlineStr">
        <is>
          <t>9990f01a-db80-4a10-975e-a61c0a0dd37e</t>
        </is>
      </c>
    </row>
    <row r="492" ht="45" customHeight="1">
      <c r="A492" s="12" t="inlineStr">
        <is>
          <t>Working Scientifically</t>
        </is>
      </c>
      <c r="B492" s="12" t="inlineStr">
        <is>
          <t>Experimental Skills &amp; Strategies</t>
        </is>
      </c>
      <c r="C492" s="13" t="inlineStr">
        <is>
          <t>The Scientific Method [WS02.01]</t>
        </is>
      </c>
      <c r="D492" s="12" t="inlineStr">
        <is>
          <t>An introduction to the scientific method.</t>
        </is>
      </c>
      <c r="E492" s="12" t="inlineStr">
        <is>
          <t>2b35ab10-add0-4fde-8a10-b984fca7acda</t>
        </is>
      </c>
    </row>
    <row r="493" ht="45" customHeight="1">
      <c r="A493" s="12" t="inlineStr">
        <is>
          <t>Working Scientifically</t>
        </is>
      </c>
      <c r="B493" s="12" t="inlineStr">
        <is>
          <t>Experimental Skills &amp; Strategies</t>
        </is>
      </c>
      <c r="C493" s="13" t="inlineStr">
        <is>
          <t>Hypotheses &amp; Predictions [WS02.02]</t>
        </is>
      </c>
      <c r="D493" s="12" t="inlineStr">
        <is>
          <t>How to construct hypotheses and predictions.</t>
        </is>
      </c>
      <c r="E493" s="12" t="inlineStr">
        <is>
          <t>a2c4e0e0-6ccf-40a3-b7e3-f8947998ac0e</t>
        </is>
      </c>
    </row>
    <row r="494" ht="45" customHeight="1">
      <c r="A494" s="12" t="inlineStr">
        <is>
          <t>Working Scientifically</t>
        </is>
      </c>
      <c r="B494" s="12" t="inlineStr">
        <is>
          <t>Experimental Skills &amp; Strategies</t>
        </is>
      </c>
      <c r="C494" s="13" t="inlineStr">
        <is>
          <t>Types of Variables [WS02.03]</t>
        </is>
      </c>
      <c r="D494" s="12" t="inlineStr">
        <is>
          <t>Learning about the differences in the types of variable and how to correctly identify them.</t>
        </is>
      </c>
      <c r="E494" s="12" t="inlineStr">
        <is>
          <t>d50e749d-7530-4a15-8779-eaa91e5e98ea</t>
        </is>
      </c>
    </row>
    <row r="495" ht="45" customHeight="1">
      <c r="A495" s="12" t="inlineStr">
        <is>
          <t>Working Scientifically</t>
        </is>
      </c>
      <c r="B495" s="12" t="inlineStr">
        <is>
          <t>Experimental Skills &amp; Strategies</t>
        </is>
      </c>
      <c r="C495" s="13" t="inlineStr">
        <is>
          <t>Measuring &amp; Controlling Variables in a Fair Test [WS02.04]</t>
        </is>
      </c>
      <c r="D495" s="12" t="inlineStr">
        <is>
          <t>Choosing the correct device for measuring different variables and how to control variables to ensure a fair test.</t>
        </is>
      </c>
      <c r="E495" s="12" t="inlineStr">
        <is>
          <t>377ae0b2-8515-4542-a113-cebf961dfa31</t>
        </is>
      </c>
    </row>
    <row r="496" ht="45" customHeight="1">
      <c r="A496" s="12" t="inlineStr">
        <is>
          <t>Working Scientifically</t>
        </is>
      </c>
      <c r="B496" s="12" t="inlineStr">
        <is>
          <t>Experimental Skills &amp; Strategies</t>
        </is>
      </c>
      <c r="C496" s="13" t="inlineStr">
        <is>
          <t>How to Write a Method [WS02.05]</t>
        </is>
      </c>
      <c r="D496" s="12" t="inlineStr">
        <is>
          <t>How to construct a step-by-step method for carrying out a scientific investigation.</t>
        </is>
      </c>
      <c r="E496" s="12" t="inlineStr">
        <is>
          <t>3364ab11-25d5-4ddc-85ff-0b4bfe75fe37</t>
        </is>
      </c>
    </row>
    <row r="497" ht="45" customHeight="1">
      <c r="A497" s="12" t="inlineStr">
        <is>
          <t>Working Scientifically</t>
        </is>
      </c>
      <c r="B497" s="12" t="inlineStr">
        <is>
          <t>Experimental Skills &amp; Strategies</t>
        </is>
      </c>
      <c r="C497" s="13" t="inlineStr">
        <is>
          <t>Recording Data [WS02.06]</t>
        </is>
      </c>
      <c r="D497" s="12" t="inlineStr">
        <is>
          <t>How to accurately read the scales on measuring equipment and to construct tables to accurately record the data collected in an investigation.</t>
        </is>
      </c>
      <c r="E497" s="12" t="inlineStr">
        <is>
          <t>1da29edc-0871-48ea-a623-2084b496a491</t>
        </is>
      </c>
    </row>
    <row r="498" ht="45" customHeight="1">
      <c r="A498" s="12" t="inlineStr">
        <is>
          <t>Working Scientifically</t>
        </is>
      </c>
      <c r="B498" s="12" t="inlineStr">
        <is>
          <t>Experimental Skills &amp; Strategies</t>
        </is>
      </c>
      <c r="C498" s="13" t="inlineStr">
        <is>
          <t>Hazards &amp; Risks [WS02.07]</t>
        </is>
      </c>
      <c r="D498" s="12" t="inlineStr">
        <is>
          <t>Identify the hazards in an investigation and make estimations as to the degree of risk they may pose.</t>
        </is>
      </c>
      <c r="E498" s="12" t="inlineStr">
        <is>
          <t>8173de09-d19e-4bb7-b57e-bf54b2ad97d3</t>
        </is>
      </c>
    </row>
    <row r="499" ht="45" customHeight="1">
      <c r="A499" s="12" t="inlineStr">
        <is>
          <t>Working Scientifically</t>
        </is>
      </c>
      <c r="B499" s="12" t="inlineStr">
        <is>
          <t>Analysis &amp; Evaluation</t>
        </is>
      </c>
      <c r="C499" s="13" t="inlineStr">
        <is>
          <t>Diagnostic: Analysis &amp; Evaluation [WS0.03]</t>
        </is>
      </c>
      <c r="D499" s="12" t="inlineStr">
        <is>
          <t>A diagnostic for the analysis &amp; evaluation strand of the working scientifically course.</t>
        </is>
      </c>
      <c r="E499" s="12" t="inlineStr">
        <is>
          <t>2026272b-26f6-48fe-9fa8-61761746e048</t>
        </is>
      </c>
    </row>
    <row r="500" ht="45" customHeight="1">
      <c r="A500" s="12" t="inlineStr">
        <is>
          <t>Working Scientifically</t>
        </is>
      </c>
      <c r="B500" s="12" t="inlineStr">
        <is>
          <t>Analysis &amp; Evaluation</t>
        </is>
      </c>
      <c r="C500" s="13" t="inlineStr">
        <is>
          <t>Accuracy &amp; Precision [WS03.01]</t>
        </is>
      </c>
      <c r="D500" s="12" t="inlineStr">
        <is>
          <t xml:space="preserve">Describe a data set in terms of accuracy and precision.
</t>
        </is>
      </c>
      <c r="E500" s="12" t="inlineStr">
        <is>
          <t>9a578b0f-f403-42d8-928b-025408af2d44</t>
        </is>
      </c>
    </row>
    <row r="501" ht="45" customHeight="1">
      <c r="A501" s="12" t="inlineStr">
        <is>
          <t>Working Scientifically</t>
        </is>
      </c>
      <c r="B501" s="12" t="inlineStr">
        <is>
          <t>Analysis &amp; Evaluation</t>
        </is>
      </c>
      <c r="C501" s="13" t="inlineStr">
        <is>
          <t>Random &amp; Systematic Errors [WS03.02]</t>
        </is>
      </c>
      <c r="D501" s="12" t="inlineStr">
        <is>
          <t>Describe random and systematic errors.</t>
        </is>
      </c>
      <c r="E501" s="12" t="inlineStr">
        <is>
          <t>7ae22c98-95d1-44bd-ab5a-382922ca3f07</t>
        </is>
      </c>
    </row>
    <row r="502" ht="45" customHeight="1">
      <c r="A502" s="12" t="inlineStr">
        <is>
          <t>Working Scientifically</t>
        </is>
      </c>
      <c r="B502" s="12" t="inlineStr">
        <is>
          <t>Analysis &amp; Evaluation</t>
        </is>
      </c>
      <c r="C502" s="13" t="inlineStr">
        <is>
          <t>Repeatable &amp; Reproducible [WS03.03]</t>
        </is>
      </c>
      <c r="D502" s="12" t="inlineStr">
        <is>
          <t xml:space="preserve">Describe experiments as repeatable and reproducible.
</t>
        </is>
      </c>
      <c r="E502" s="12" t="inlineStr">
        <is>
          <t>962820cb-e675-46a3-840b-b24e0cff749e</t>
        </is>
      </c>
    </row>
    <row r="503" ht="45" customHeight="1">
      <c r="A503" s="12" t="inlineStr">
        <is>
          <t>Working Scientifically</t>
        </is>
      </c>
      <c r="B503" s="12" t="inlineStr">
        <is>
          <t>Analysis &amp; Evaluation</t>
        </is>
      </c>
      <c r="C503" s="13" t="inlineStr">
        <is>
          <t>Patterns &amp; Trends in Tables [WS03.07]</t>
        </is>
      </c>
      <c r="D503" s="12" t="inlineStr">
        <is>
          <t>Identify and describe patterns &amp; trends in tables.</t>
        </is>
      </c>
      <c r="E503" s="12" t="inlineStr">
        <is>
          <t>c38ec04d-4d17-44eb-ac40-f04424543b2b</t>
        </is>
      </c>
    </row>
    <row r="504" ht="45" customHeight="1">
      <c r="A504" s="12" t="inlineStr">
        <is>
          <t>Working Scientifically</t>
        </is>
      </c>
      <c r="B504" s="12" t="inlineStr">
        <is>
          <t>Analysis &amp; Evaluation</t>
        </is>
      </c>
      <c r="C504" s="13" t="inlineStr">
        <is>
          <t>Patterns &amp; Trends in Graphs I [WS03.08]</t>
        </is>
      </c>
      <c r="D504" s="12" t="inlineStr">
        <is>
          <t>Identifying and describing patterns and trends in graphs.</t>
        </is>
      </c>
      <c r="E504" s="12" t="inlineStr">
        <is>
          <t>55ce86c6-5b85-45c1-890f-96f8f5f7066c</t>
        </is>
      </c>
    </row>
    <row r="505" ht="45" customHeight="1">
      <c r="A505" s="12" t="inlineStr">
        <is>
          <t>Working Scientifically</t>
        </is>
      </c>
      <c r="B505" s="12" t="inlineStr">
        <is>
          <t>Analysis &amp; Evaluation</t>
        </is>
      </c>
      <c r="C505" s="13" t="inlineStr">
        <is>
          <t>Patterns &amp; Trends in Graphs II [WS03.09]</t>
        </is>
      </c>
      <c r="D505" s="12" t="inlineStr">
        <is>
          <t>Identify and describe multiple patterns and trends in graphs.</t>
        </is>
      </c>
      <c r="E505" s="12" t="inlineStr">
        <is>
          <t>b2c49eb0-0682-40e4-b16b-541ce6c2d8e6</t>
        </is>
      </c>
    </row>
    <row r="506" ht="45" customHeight="1">
      <c r="A506" s="12" t="inlineStr">
        <is>
          <t>Working Scientifically</t>
        </is>
      </c>
      <c r="B506" s="12" t="inlineStr">
        <is>
          <t>Analysis &amp; Evaluation</t>
        </is>
      </c>
      <c r="C506" s="13" t="inlineStr">
        <is>
          <t>Anomalous Results &amp; Outliers [WS03.10]</t>
        </is>
      </c>
      <c r="D506" s="12" t="inlineStr">
        <is>
          <t>What an anomaly is and how to identify an anomaly.</t>
        </is>
      </c>
      <c r="E506" s="12" t="inlineStr">
        <is>
          <t>aa100dfd-79e5-454b-b873-d8efe5bea6f7</t>
        </is>
      </c>
    </row>
    <row r="507" ht="45" customHeight="1">
      <c r="A507" s="12" t="inlineStr">
        <is>
          <t>Working Scientifically</t>
        </is>
      </c>
      <c r="B507" s="12" t="inlineStr">
        <is>
          <t>Analysis &amp; Evaluation</t>
        </is>
      </c>
      <c r="C507" s="13" t="inlineStr">
        <is>
          <t>Dealing with Anomalous Results &amp; Outliers [WS03.11]</t>
        </is>
      </c>
      <c r="D507" s="12" t="inlineStr">
        <is>
          <t>How to analyse experimental data when it contains an anomaly.</t>
        </is>
      </c>
      <c r="E507" s="12" t="inlineStr">
        <is>
          <t>3af520ef-3c75-428e-9d03-6faa08d3153a</t>
        </is>
      </c>
    </row>
    <row r="508" ht="45" customHeight="1">
      <c r="A508" s="12" t="inlineStr">
        <is>
          <t>Working Scientifically</t>
        </is>
      </c>
      <c r="B508" s="12" t="inlineStr">
        <is>
          <t>Analysis &amp; Evaluation</t>
        </is>
      </c>
      <c r="C508" s="13" t="inlineStr">
        <is>
          <t>Correlation &amp; Causality [WS03.12]</t>
        </is>
      </c>
      <c r="D508" s="12" t="inlineStr">
        <is>
          <t>Identify a correlation and determine if it can be explained using a causal mechanism.</t>
        </is>
      </c>
      <c r="E508" s="12" t="inlineStr">
        <is>
          <t>7211f45c-4722-43b8-ada4-1cc446acffaa</t>
        </is>
      </c>
    </row>
    <row r="509" ht="45" customHeight="1">
      <c r="A509" s="12" t="inlineStr">
        <is>
          <t>Working Scientifically</t>
        </is>
      </c>
      <c r="B509" s="12" t="inlineStr">
        <is>
          <t>Analysis &amp; Evaluation</t>
        </is>
      </c>
      <c r="C509" s="13" t="inlineStr">
        <is>
          <t>Drawing Conclusions [WS03.13]</t>
        </is>
      </c>
      <c r="D509" s="12" t="inlineStr">
        <is>
          <t>How to write a conclusion.</t>
        </is>
      </c>
      <c r="E509" s="12" t="inlineStr">
        <is>
          <t>85fea737-b9ce-4714-a3d0-4067921c29ea</t>
        </is>
      </c>
    </row>
    <row r="510" ht="45" customHeight="1">
      <c r="A510" s="12" t="inlineStr">
        <is>
          <t>Working Scientifically</t>
        </is>
      </c>
      <c r="B510" s="12" t="inlineStr">
        <is>
          <t>Analysis &amp; Evaluation</t>
        </is>
      </c>
      <c r="C510" s="13" t="inlineStr">
        <is>
          <t>Evaluating Experiments: Method [WS03.14]</t>
        </is>
      </c>
      <c r="D510" s="12" t="inlineStr">
        <is>
          <t>How to evaluate a method.</t>
        </is>
      </c>
      <c r="E510" s="12" t="inlineStr">
        <is>
          <t>e014f753-b104-4062-987c-7bc477d9993e</t>
        </is>
      </c>
    </row>
    <row r="511" ht="45" customHeight="1">
      <c r="A511" s="12" t="inlineStr">
        <is>
          <t>Working Scientifically</t>
        </is>
      </c>
      <c r="B511" s="12" t="inlineStr">
        <is>
          <t>Analysis &amp; Evaluation</t>
        </is>
      </c>
      <c r="C511" s="13" t="inlineStr">
        <is>
          <t>Evaluating Experiments: Data [WS03.15]</t>
        </is>
      </c>
      <c r="D511" s="12" t="inlineStr">
        <is>
          <t>Hw to evaluate experimental data.</t>
        </is>
      </c>
      <c r="E511" s="12" t="inlineStr">
        <is>
          <t>bb1fdbdf-cc4a-4290-b26d-aa7a58a8d29e</t>
        </is>
      </c>
    </row>
    <row r="512" ht="45" customHeight="1">
      <c r="A512" s="12" t="inlineStr">
        <is>
          <t>Working Scientifically</t>
        </is>
      </c>
      <c r="B512" s="12" t="inlineStr">
        <is>
          <t>Scientific Vocabulary, Quantities, Units, Symbols &amp; Nomenclature</t>
        </is>
      </c>
      <c r="C512" s="13" t="inlineStr">
        <is>
          <t>Diagnostic: Scientific Vocabulary, Quantities, Units, Symbols &amp; Nomenclature [WS0.04]</t>
        </is>
      </c>
      <c r="D512" s="12" t="inlineStr">
        <is>
          <t>Diagnostic for the scientific vocabulary, quantities, units, symbols &amp; nomenclature topic.</t>
        </is>
      </c>
      <c r="E512" s="12" t="inlineStr">
        <is>
          <t>f3057101-daec-4a93-9f59-0b0dc0bbd424</t>
        </is>
      </c>
    </row>
    <row r="513" ht="45" customHeight="1">
      <c r="A513" s="12" t="inlineStr">
        <is>
          <t>Working Scientifically</t>
        </is>
      </c>
      <c r="B513" s="12" t="inlineStr">
        <is>
          <t>Scientific Vocabulary, Quantities, Units, Symbols &amp; Nomenclature</t>
        </is>
      </c>
      <c r="C513" s="13" t="inlineStr">
        <is>
          <t>Writing Scientific Reports [WS03.16]</t>
        </is>
      </c>
      <c r="D513" s="12" t="inlineStr">
        <is>
          <t>How to write a scientific report.</t>
        </is>
      </c>
      <c r="E513" s="12" t="inlineStr">
        <is>
          <t>93ec927d-e5f2-4253-8eea-7438d21d3ce7</t>
        </is>
      </c>
    </row>
    <row r="514" ht="45" customHeight="1">
      <c r="A514" s="12" t="inlineStr">
        <is>
          <t>Working Scientifically</t>
        </is>
      </c>
      <c r="B514" s="12" t="inlineStr">
        <is>
          <t>Scientific Vocabulary, Quantities, Units, Symbols &amp; Nomenclature</t>
        </is>
      </c>
      <c r="C514" s="13" t="inlineStr">
        <is>
          <t>SI Units: Kilogram (Mass) [WS04.01]</t>
        </is>
      </c>
      <c r="D514" s="12" t="inlineStr">
        <is>
          <t>Understanding the S.I. unit used to measure mass.</t>
        </is>
      </c>
      <c r="E514" s="12" t="inlineStr">
        <is>
          <t>86dfad8d-44e0-481d-9fad-291511b9fdc6</t>
        </is>
      </c>
    </row>
    <row r="515" ht="45" customHeight="1">
      <c r="A515" s="12" t="inlineStr">
        <is>
          <t>Working Scientifically</t>
        </is>
      </c>
      <c r="B515" s="12" t="inlineStr">
        <is>
          <t>Scientific Vocabulary, Quantities, Units, Symbols &amp; Nomenclature</t>
        </is>
      </c>
      <c r="C515" s="13" t="inlineStr">
        <is>
          <t>SI Units: Metre (Length) [WS04.02]</t>
        </is>
      </c>
      <c r="D515" s="12" t="inlineStr">
        <is>
          <t>Understanding the S.I. unit used to measure length.</t>
        </is>
      </c>
      <c r="E515" s="12" t="inlineStr">
        <is>
          <t>612409cc-003c-4e5f-a584-ada905aa1cdc</t>
        </is>
      </c>
    </row>
    <row r="516" ht="45" customHeight="1">
      <c r="A516" s="12" t="inlineStr">
        <is>
          <t>Working Scientifically</t>
        </is>
      </c>
      <c r="B516" s="12" t="inlineStr">
        <is>
          <t>Scientific Vocabulary, Quantities, Units, Symbols &amp; Nomenclature</t>
        </is>
      </c>
      <c r="C516" s="13" t="inlineStr">
        <is>
          <t>SI Units: Second (Time) [WS04.03]</t>
        </is>
      </c>
      <c r="D516" s="12" t="inlineStr">
        <is>
          <t>Understanding the S.I. unit used to measure time.</t>
        </is>
      </c>
      <c r="E516" s="12" t="inlineStr">
        <is>
          <t>8ced28fd-cdc3-4bd7-a270-af12e4253c05</t>
        </is>
      </c>
    </row>
    <row r="517" ht="45" customHeight="1">
      <c r="A517" s="12" t="inlineStr">
        <is>
          <t>Working Scientifically</t>
        </is>
      </c>
      <c r="B517" s="12" t="inlineStr">
        <is>
          <t>Scientific Vocabulary, Quantities, Units, Symbols &amp; Nomenclature</t>
        </is>
      </c>
      <c r="C517" s="13" t="inlineStr">
        <is>
          <t>SI Units: Ampere (Electric Current) [WS04.04]</t>
        </is>
      </c>
      <c r="D517" s="12" t="inlineStr">
        <is>
          <t>Understanding the S.I. unit used to measure electric current.</t>
        </is>
      </c>
      <c r="E517" s="12" t="inlineStr">
        <is>
          <t>a1c51408-f533-44c2-8cf3-08ca03a19a6e</t>
        </is>
      </c>
    </row>
    <row r="518" ht="45" customHeight="1">
      <c r="A518" s="12" t="inlineStr">
        <is>
          <t>Working Scientifically</t>
        </is>
      </c>
      <c r="B518" s="12" t="inlineStr">
        <is>
          <t>Scientific Vocabulary, Quantities, Units, Symbols &amp; Nomenclature</t>
        </is>
      </c>
      <c r="C518" s="13" t="inlineStr">
        <is>
          <t>SI Units: Kelvin (Temperature) [PH1.38]</t>
        </is>
      </c>
      <c r="D518" s="12" t="inlineStr">
        <is>
          <t>Identify the SI unit used to measure temperature.</t>
        </is>
      </c>
      <c r="E518" s="12" t="inlineStr">
        <is>
          <t>e39fc51b-ba12-4b01-b2ac-9d7e09aa81f4</t>
        </is>
      </c>
    </row>
    <row r="519" ht="45" customHeight="1">
      <c r="A519" s="12" t="inlineStr">
        <is>
          <t>Working Scientifically</t>
        </is>
      </c>
      <c r="B519" s="12" t="inlineStr">
        <is>
          <t>Scientific Vocabulary, Quantities, Units, Symbols &amp; Nomenclature</t>
        </is>
      </c>
      <c r="C519" s="13" t="inlineStr">
        <is>
          <t>SI Units: Mole (Amount of Substance) [WS04.05]</t>
        </is>
      </c>
      <c r="D519" s="12" t="inlineStr">
        <is>
          <t>Understanding the S.I. unit used to measure amount of substance.</t>
        </is>
      </c>
      <c r="E519" s="12" t="inlineStr">
        <is>
          <t>ed31722e-33ac-44c9-b34a-d08a56593dec</t>
        </is>
      </c>
    </row>
    <row r="520" ht="45" customHeight="1">
      <c r="A520" s="12" t="inlineStr">
        <is>
          <t>Working Scientifically</t>
        </is>
      </c>
      <c r="B520" s="12" t="inlineStr">
        <is>
          <t>Scientific Vocabulary, Quantities, Units, Symbols &amp; Nomenclature</t>
        </is>
      </c>
      <c r="C520" s="13" t="inlineStr">
        <is>
          <t>SI Units: Candela (Luminous Intensity) [WS04.06]</t>
        </is>
      </c>
      <c r="D520" s="12" t="inlineStr">
        <is>
          <t>Understanding the S.I. unit used to measure luminous intensity.</t>
        </is>
      </c>
      <c r="E520" s="12" t="inlineStr">
        <is>
          <t>c6f34382-337b-4a61-a97f-5ee85b3bd375</t>
        </is>
      </c>
    </row>
    <row r="521" ht="45" customHeight="1">
      <c r="A521" s="12" t="inlineStr">
        <is>
          <t>Working Scientifically</t>
        </is>
      </c>
      <c r="B521" s="12" t="inlineStr">
        <is>
          <t>Scientific Vocabulary, Quantities, Units, Symbols &amp; Nomenclature</t>
        </is>
      </c>
      <c r="C521" s="13" t="inlineStr">
        <is>
          <t>SI Units: Base Units [WS04.07]</t>
        </is>
      </c>
      <c r="D521" s="12" t="inlineStr">
        <is>
          <t>Understanding the base units at the heart of the International System of units.</t>
        </is>
      </c>
      <c r="E521" s="12" t="inlineStr">
        <is>
          <t>18c15c12-543c-4747-96d8-f5d31ee77783</t>
        </is>
      </c>
    </row>
    <row r="522" ht="45" customHeight="1">
      <c r="A522" s="12" t="inlineStr">
        <is>
          <t>Working Scientifically</t>
        </is>
      </c>
      <c r="B522" s="12" t="inlineStr">
        <is>
          <t>Scientific Vocabulary, Quantities, Units, Symbols &amp; Nomenclature</t>
        </is>
      </c>
      <c r="C522" s="13" t="inlineStr">
        <is>
          <t>SI Units: Derived Units [WS04.08]</t>
        </is>
      </c>
      <c r="D522" s="12" t="inlineStr">
        <is>
          <t>Understand that all units can be linked back and derived from the seven S.I. base units.</t>
        </is>
      </c>
      <c r="E522" s="12" t="inlineStr">
        <is>
          <t>75705c23-87b2-4956-87ea-dbebf447ac1f</t>
        </is>
      </c>
    </row>
    <row r="523" ht="45" customHeight="1">
      <c r="A523" s="12" t="inlineStr">
        <is>
          <t>Working Scientifically</t>
        </is>
      </c>
      <c r="B523" s="12" t="inlineStr">
        <is>
          <t>Scientific Vocabulary, Quantities, Units, Symbols &amp; Nomenclature</t>
        </is>
      </c>
      <c r="C523" s="13" t="inlineStr">
        <is>
          <t>SI Units: Prefixes [WS04.09]</t>
        </is>
      </c>
      <c r="D523" s="12" t="inlineStr">
        <is>
          <t>Introduction to prefixes and their use to determine sizes of units relating to subdivisions or multiples of base units.</t>
        </is>
      </c>
      <c r="E523" s="12" t="inlineStr">
        <is>
          <t>1b4923cb-38c7-44dc-b6ee-a8eb46980c0c</t>
        </is>
      </c>
    </row>
    <row r="524" ht="45" customHeight="1">
      <c r="A524" s="12" t="inlineStr">
        <is>
          <t>Working Scientifically</t>
        </is>
      </c>
      <c r="B524" s="12" t="inlineStr">
        <is>
          <t>Scientific Vocabulary, Quantities, Units, Symbols &amp; Nomenclature</t>
        </is>
      </c>
      <c r="C524" s="13" t="inlineStr">
        <is>
          <t>SI Units: Converting Units [WS04.10]</t>
        </is>
      </c>
      <c r="D524" s="12" t="inlineStr">
        <is>
          <t>Understanding how to convert between multiples and subdivisions of S.I. base units.</t>
        </is>
      </c>
      <c r="E524" s="12" t="inlineStr">
        <is>
          <t>abbd801d-713e-4bcd-bcc2-da044289599d</t>
        </is>
      </c>
    </row>
    <row r="525" ht="45" customHeight="1">
      <c r="A525" s="12" t="inlineStr">
        <is>
          <t>Working Scientifically</t>
        </is>
      </c>
      <c r="B525" s="12" t="inlineStr">
        <is>
          <t>Scientific Vocabulary, Quantities, Units, Symbols &amp; Nomenclature</t>
        </is>
      </c>
      <c r="C525" s="13" t="inlineStr">
        <is>
          <t>SI Units: Converting Derived Units [WS04.11]</t>
        </is>
      </c>
      <c r="D525" s="12" t="inlineStr">
        <is>
          <t>Understanding how to convert between multiples and subdivisions of derived units.</t>
        </is>
      </c>
      <c r="E525" s="12" t="inlineStr">
        <is>
          <t>916e6fcf-b5ff-4ce1-9981-a366ecc9227b</t>
        </is>
      </c>
    </row>
    <row r="526" ht="45" customHeight="1">
      <c r="A526" s="12" t="inlineStr">
        <is>
          <t>Working Scientifically</t>
        </is>
      </c>
      <c r="B526" s="12" t="inlineStr">
        <is>
          <t>Scientific Vocabulary, Quantities, Units, Symbols &amp; Nomenclature</t>
        </is>
      </c>
      <c r="C526" s="13" t="inlineStr">
        <is>
          <t>Orders of Magnitude [WS04.12]</t>
        </is>
      </c>
      <c r="D526" s="12" t="inlineStr">
        <is>
          <t>Understanding what orders of magnitude are and how they are represented.</t>
        </is>
      </c>
      <c r="E526" s="12" t="inlineStr">
        <is>
          <t>41eaf501-7077-471a-8239-056401dc947c</t>
        </is>
      </c>
    </row>
    <row r="527" ht="45" customHeight="1">
      <c r="A527" s="12" t="inlineStr">
        <is>
          <t>Working Scientifically</t>
        </is>
      </c>
      <c r="B527" s="12" t="inlineStr">
        <is>
          <t>Measuring Length</t>
        </is>
      </c>
      <c r="C527" s="13" t="inlineStr">
        <is>
          <t>Measuring Length: Using a Ruler [WS05.01]</t>
        </is>
      </c>
      <c r="D527" s="12" t="inlineStr">
        <is>
          <t>How to measure length using a ruler.</t>
        </is>
      </c>
      <c r="E527" s="12" t="inlineStr">
        <is>
          <t>db235909-d91c-4922-861c-e6455d0d4b1d</t>
        </is>
      </c>
    </row>
    <row r="528" ht="45" customHeight="1">
      <c r="A528" s="12" t="inlineStr">
        <is>
          <t>Working Scientifically</t>
        </is>
      </c>
      <c r="B528" s="12" t="inlineStr">
        <is>
          <t>Measuring Length</t>
        </is>
      </c>
      <c r="C528" s="13" t="inlineStr">
        <is>
          <t>Measuring Length: Using a Tape Measure [WS05.02]</t>
        </is>
      </c>
      <c r="D528" s="12" t="inlineStr">
        <is>
          <t>How to measure the length of objects using a tape measure.</t>
        </is>
      </c>
      <c r="E528" s="12" t="inlineStr">
        <is>
          <t>225b5168-b52d-413f-b48f-6940e109a860</t>
        </is>
      </c>
    </row>
    <row r="529" ht="45" customHeight="1">
      <c r="A529" s="12" t="inlineStr">
        <is>
          <t>Working Scientifically</t>
        </is>
      </c>
      <c r="B529" s="12" t="inlineStr">
        <is>
          <t>Measuring Length</t>
        </is>
      </c>
      <c r="C529" s="13" t="inlineStr">
        <is>
          <t>Measuring Length: Using a Trundle Wheel [WS05.03]</t>
        </is>
      </c>
      <c r="D529" s="12" t="inlineStr">
        <is>
          <t>How to measure length with a trundle wheel.</t>
        </is>
      </c>
      <c r="E529" s="12" t="inlineStr">
        <is>
          <t>9885d598-07b4-481a-9c0b-70106a63069c</t>
        </is>
      </c>
    </row>
    <row r="530" ht="45" customHeight="1">
      <c r="A530" s="12" t="inlineStr">
        <is>
          <t>Working Scientifically</t>
        </is>
      </c>
      <c r="B530" s="12" t="inlineStr">
        <is>
          <t>Measuring Area</t>
        </is>
      </c>
      <c r="C530" s="13" t="inlineStr">
        <is>
          <t>Measuring Area: Using Measurements [WS05.04]</t>
        </is>
      </c>
      <c r="D530" s="12" t="inlineStr">
        <is>
          <t>Measuring area using calculations from measurements taken from regular objects.</t>
        </is>
      </c>
      <c r="E530" s="12" t="inlineStr">
        <is>
          <t>238ef7bf-8127-49df-9940-867fb530c09a</t>
        </is>
      </c>
    </row>
    <row r="531" ht="45" customHeight="1">
      <c r="A531" s="12" t="inlineStr">
        <is>
          <t>Working Scientifically</t>
        </is>
      </c>
      <c r="B531" s="12" t="inlineStr">
        <is>
          <t>Measuring Mass</t>
        </is>
      </c>
      <c r="C531" s="13" t="inlineStr">
        <is>
          <t>Measuring Mass: Using a Mass Balance [WS05.05]</t>
        </is>
      </c>
      <c r="D531" s="12" t="inlineStr">
        <is>
          <t>How to measure mass using a mass balance.</t>
        </is>
      </c>
      <c r="E531" s="12" t="inlineStr">
        <is>
          <t>6d40494c-8219-4907-bd97-65e419e6ad6e</t>
        </is>
      </c>
    </row>
    <row r="532" ht="45" customHeight="1">
      <c r="A532" s="12" t="inlineStr">
        <is>
          <t>Working Scientifically</t>
        </is>
      </c>
      <c r="B532" s="12" t="inlineStr">
        <is>
          <t>Measuring Time</t>
        </is>
      </c>
      <c r="C532" s="13" t="inlineStr">
        <is>
          <t>Measuring Time [WS05.06]</t>
        </is>
      </c>
      <c r="D532" s="12" t="inlineStr">
        <is>
          <t xml:space="preserve">How to measure time. </t>
        </is>
      </c>
      <c r="E532" s="12" t="inlineStr">
        <is>
          <t>4507d67c-d15b-4ea4-941b-070653aef61b</t>
        </is>
      </c>
    </row>
    <row r="533" ht="45" customHeight="1">
      <c r="A533" s="12" t="inlineStr">
        <is>
          <t>Working Scientifically</t>
        </is>
      </c>
      <c r="B533" s="12" t="inlineStr">
        <is>
          <t>Measuring Temperature</t>
        </is>
      </c>
      <c r="C533" s="13" t="inlineStr">
        <is>
          <t>Measuring Temperature [WS05.07]</t>
        </is>
      </c>
      <c r="D533" s="12" t="inlineStr">
        <is>
          <t>Temperature and how it is measured using a thermometer.</t>
        </is>
      </c>
      <c r="E533" s="12" t="inlineStr">
        <is>
          <t>067e50b5-e61a-4d28-90c2-20411e194afe</t>
        </is>
      </c>
    </row>
    <row r="534" ht="45" customHeight="1">
      <c r="A534" s="12" t="inlineStr">
        <is>
          <t>Working Scientifically</t>
        </is>
      </c>
      <c r="B534" s="12" t="inlineStr">
        <is>
          <t>Measuring Volume</t>
        </is>
      </c>
      <c r="C534" s="13" t="inlineStr">
        <is>
          <t>Measuring Volume: Cylinders, Beakers &amp; Conical Flasks [WS05.08]</t>
        </is>
      </c>
      <c r="D534" s="12" t="inlineStr">
        <is>
          <t xml:space="preserve">How to measure volumes of liquid using the most appropriate equipment. </t>
        </is>
      </c>
      <c r="E534" s="12" t="inlineStr">
        <is>
          <t>3a5761f3-4ccc-462e-95a8-2a208b9bf9b0</t>
        </is>
      </c>
    </row>
    <row r="535" ht="45" customHeight="1">
      <c r="A535" s="12" t="inlineStr">
        <is>
          <t>Working Scientifically</t>
        </is>
      </c>
      <c r="B535" s="12" t="inlineStr">
        <is>
          <t>Measuring Volume</t>
        </is>
      </c>
      <c r="C535" s="13" t="inlineStr">
        <is>
          <t>Measuring Volume: Pipettes &amp; Burette [WS05.09]</t>
        </is>
      </c>
      <c r="D535" s="12" t="inlineStr">
        <is>
          <t>How to measure small volumes of liquid using the most appropriate equipment.</t>
        </is>
      </c>
      <c r="E535" s="12" t="inlineStr">
        <is>
          <t>87b696f8-0ce6-4703-8249-e27ce06bb42c</t>
        </is>
      </c>
    </row>
    <row r="536" ht="45" customHeight="1">
      <c r="A536" s="12" t="inlineStr">
        <is>
          <t>Working Scientifically</t>
        </is>
      </c>
      <c r="B536" s="12" t="inlineStr">
        <is>
          <t>Measuring Volume</t>
        </is>
      </c>
      <c r="C536" s="13" t="inlineStr">
        <is>
          <t>Measuring Volume: Gas Cylinder &amp; Displacement Technique [WS05.10]</t>
        </is>
      </c>
      <c r="D536" s="12" t="inlineStr">
        <is>
          <t xml:space="preserve">How to measure the volume of gas produced during an experiment. </t>
        </is>
      </c>
      <c r="E536" s="12" t="inlineStr">
        <is>
          <t>67a5a2ee-3a4d-419b-ac09-244fd3964e00</t>
        </is>
      </c>
    </row>
    <row r="537" ht="45" customHeight="1">
      <c r="A537" s="12" t="inlineStr">
        <is>
          <t>Working Scientifically</t>
        </is>
      </c>
      <c r="B537" s="12" t="inlineStr">
        <is>
          <t>Measuring Volume</t>
        </is>
      </c>
      <c r="C537" s="13" t="inlineStr">
        <is>
          <t>Measuring Volume: Solids [WS05.11]</t>
        </is>
      </c>
      <c r="D537" s="12" t="inlineStr">
        <is>
          <t xml:space="preserve">How to measure the volume of regular-shaped and irregular-shaped solids. </t>
        </is>
      </c>
      <c r="E537" s="12" t="inlineStr">
        <is>
          <t>462561a6-04b4-4aa0-b5a2-7a36528c368a</t>
        </is>
      </c>
    </row>
    <row r="538" ht="45" customHeight="1">
      <c r="A538" s="12" t="inlineStr">
        <is>
          <t>Working Scientifically</t>
        </is>
      </c>
      <c r="B538" s="12" t="inlineStr">
        <is>
          <t>Resolution of Apparatus</t>
        </is>
      </c>
      <c r="C538" s="13" t="inlineStr">
        <is>
          <t>Resolution of Apparatus [WS05.12]</t>
        </is>
      </c>
      <c r="D538" s="12" t="inlineStr">
        <is>
          <t xml:space="preserve">Explanation of the term 'resolution' and how to identify it for different scientific apparatus. 
</t>
        </is>
      </c>
      <c r="E538" s="12" t="inlineStr">
        <is>
          <t>a81fa129-4f97-468b-a40e-90157506145e</t>
        </is>
      </c>
    </row>
    <row r="539" ht="45" customHeight="1">
      <c r="A539" s="12" t="inlineStr">
        <is>
          <t>Working Scientifically</t>
        </is>
      </c>
      <c r="B539" s="12" t="inlineStr">
        <is>
          <t>Using a Bunsen Burner</t>
        </is>
      </c>
      <c r="C539" s="13" t="inlineStr">
        <is>
          <t>Using a Bunsen Burner [WS05.13]</t>
        </is>
      </c>
      <c r="D539" s="12" t="inlineStr">
        <is>
          <t>Details on the development of the Bunsen burner, why it is so useful and how to use it safely.</t>
        </is>
      </c>
      <c r="E539" s="12" t="inlineStr">
        <is>
          <t>76ca17c5-0fdd-4d6c-b6d2-92913e4ec01e</t>
        </is>
      </c>
    </row>
    <row r="540" ht="45" customHeight="1">
      <c r="A540" s="12" t="inlineStr">
        <is>
          <t>Working Scientifically</t>
        </is>
      </c>
      <c r="B540" s="12" t="inlineStr">
        <is>
          <t>Methods of Heating</t>
        </is>
      </c>
      <c r="C540" s="13" t="inlineStr">
        <is>
          <t>Methods of Heating [WS05.14]</t>
        </is>
      </c>
      <c r="D540" s="12" t="inlineStr">
        <is>
          <t>A look at the advantages and disadvantages of different methods of heating.</t>
        </is>
      </c>
      <c r="E540" s="12" t="inlineStr">
        <is>
          <t>12d8e14e-91d4-4bd2-94d4-07e01a35d1ab</t>
        </is>
      </c>
    </row>
    <row r="541" ht="45" customHeight="1">
      <c r="A541" s="12" t="inlineStr">
        <is>
          <t>Working Scientifically</t>
        </is>
      </c>
      <c r="B541" s="12" t="inlineStr">
        <is>
          <t>Safe &amp; Ethical Use of Living Organisms</t>
        </is>
      </c>
      <c r="C541" s="13" t="inlineStr">
        <is>
          <t>Safe &amp; Ethical Use of Living Organisms [WS05.15]</t>
        </is>
      </c>
      <c r="D541" s="12" t="inlineStr">
        <is>
          <t>Explain how to safely and ethically use living organisms to conduct scientific investigations.</t>
        </is>
      </c>
      <c r="E541" s="12" t="inlineStr">
        <is>
          <t>0a7d55d5-1067-4e25-967c-57b43ec2221b</t>
        </is>
      </c>
    </row>
    <row r="542" ht="45" customHeight="1">
      <c r="A542" s="12" t="inlineStr">
        <is>
          <t>Maths Skills</t>
        </is>
      </c>
      <c r="B542" s="12" t="inlineStr">
        <is>
          <t>Algebraic Terminology</t>
        </is>
      </c>
      <c r="C542" s="13" t="inlineStr">
        <is>
          <t>Algebraic Terminology [MF17.03]</t>
        </is>
      </c>
      <c r="D542" s="12" t="inlineStr">
        <is>
          <t>This nugget has learning material and questions covering the topic of Algebraic Terminology.</t>
        </is>
      </c>
      <c r="E542" s="12" t="inlineStr">
        <is>
          <t>f2256c8a-79d1-45ee-9077-66d68555cc6a</t>
        </is>
      </c>
    </row>
    <row r="543" ht="45" customHeight="1">
      <c r="A543" s="12" t="inlineStr">
        <is>
          <t>Maths Skills</t>
        </is>
      </c>
      <c r="B543" s="12" t="inlineStr">
        <is>
          <t>Area</t>
        </is>
      </c>
      <c r="C543" s="13" t="inlineStr">
        <is>
          <t>Area of Squares, Rectangles and Parallelograms [MF31.03]</t>
        </is>
      </c>
      <c r="D543" s="12" t="inlineStr">
        <is>
          <t>This nugget has learning material and questions covering the topic of the Area of Squares, Rectangles and Parallelograms.</t>
        </is>
      </c>
      <c r="E543" s="12" t="inlineStr">
        <is>
          <t>b730043c-6004-43d2-b60d-00ae3e7e70bf</t>
        </is>
      </c>
    </row>
    <row r="544" ht="45" customHeight="1">
      <c r="A544" s="12" t="inlineStr">
        <is>
          <t>Maths Skills</t>
        </is>
      </c>
      <c r="B544" s="12" t="inlineStr">
        <is>
          <t>Area</t>
        </is>
      </c>
      <c r="C544" s="13" t="inlineStr">
        <is>
          <t>Area of Triangles [MF31.05]</t>
        </is>
      </c>
      <c r="D544" s="12" t="inlineStr">
        <is>
          <t>This nugget has learning material and questions covering the topic of the Area of Triangles.</t>
        </is>
      </c>
      <c r="E544" s="12" t="inlineStr">
        <is>
          <t>6a1e573c-8343-4d84-88b7-da829a119cd9</t>
        </is>
      </c>
    </row>
    <row r="545" ht="45" customHeight="1">
      <c r="A545" s="12" t="inlineStr">
        <is>
          <t>Maths Skills</t>
        </is>
      </c>
      <c r="B545" s="12" t="inlineStr">
        <is>
          <t>Area</t>
        </is>
      </c>
      <c r="C545" s="13" t="inlineStr">
        <is>
          <t>Surface Area of Cuboids [MF35.01]</t>
        </is>
      </c>
      <c r="D545" s="12" t="inlineStr">
        <is>
          <t>This nugget has learning material and questions covering the topic of the Surface Area of Cuboids.</t>
        </is>
      </c>
      <c r="E545" s="12" t="inlineStr">
        <is>
          <t>a59e44c2-9829-48bc-98d9-32b9ff49968e</t>
        </is>
      </c>
    </row>
    <row r="546" ht="45" customHeight="1">
      <c r="A546" s="12" t="inlineStr">
        <is>
          <t>Maths Skills</t>
        </is>
      </c>
      <c r="B546" s="12" t="inlineStr">
        <is>
          <t>Bar Charts</t>
        </is>
      </c>
      <c r="C546" s="13" t="inlineStr">
        <is>
          <t>Bar Charts [MF50.04]</t>
        </is>
      </c>
      <c r="D546" s="12" t="inlineStr">
        <is>
          <t>This nugget has learning material and questions covering the topic of Bar Charts.</t>
        </is>
      </c>
      <c r="E546" s="12" t="inlineStr">
        <is>
          <t>b6c397fc-5a9f-4025-bf48-63a780bce147</t>
        </is>
      </c>
    </row>
    <row r="547" ht="45" customHeight="1">
      <c r="A547" s="12" t="inlineStr">
        <is>
          <t>Maths Skills</t>
        </is>
      </c>
      <c r="B547" s="12" t="inlineStr">
        <is>
          <t>Proportion</t>
        </is>
      </c>
      <c r="C547" s="13" t="inlineStr">
        <is>
          <t>Direct Proportion 1: Conversions [MF16.05]</t>
        </is>
      </c>
      <c r="D547" s="12" t="inlineStr">
        <is>
          <t>This nugget has learning material and questions covering the topic of Direct Proportion 1.</t>
        </is>
      </c>
      <c r="E547" s="12" t="inlineStr">
        <is>
          <t>5d2a4e1e-b9c6-4347-ae98-5df436cc17fe</t>
        </is>
      </c>
    </row>
    <row r="548" ht="45" customHeight="1">
      <c r="A548" s="12" t="inlineStr">
        <is>
          <t>Maths Skills</t>
        </is>
      </c>
      <c r="B548" s="12" t="inlineStr">
        <is>
          <t>Proportion</t>
        </is>
      </c>
      <c r="C548" s="13" t="inlineStr">
        <is>
          <t>Proportions on a Graph [MF16.09]</t>
        </is>
      </c>
      <c r="D548" s="12" t="inlineStr">
        <is>
          <t>This nugget has learning material and questions covering the topic of Proportions on a Graph.</t>
        </is>
      </c>
      <c r="E548" s="12" t="inlineStr">
        <is>
          <t>8a9953b5-e03e-4963-9121-7a83966bfd77</t>
        </is>
      </c>
    </row>
    <row r="549" ht="45" customHeight="1">
      <c r="A549" s="12" t="inlineStr">
        <is>
          <t>Maths Skills</t>
        </is>
      </c>
      <c r="B549" s="12" t="inlineStr">
        <is>
          <t>Estimation</t>
        </is>
      </c>
      <c r="C549" s="13" t="inlineStr">
        <is>
          <t>Estimating with Metric Units [MF36.03]</t>
        </is>
      </c>
      <c r="D549" s="12" t="inlineStr">
        <is>
          <t>This nugget has learning material and questions covering the topic of Estimating with Metric Units.</t>
        </is>
      </c>
      <c r="E549" s="12" t="inlineStr">
        <is>
          <t>d9565956-ae55-49b8-aa37-3e7c9e2f2e67</t>
        </is>
      </c>
    </row>
    <row r="550" ht="45" customHeight="1">
      <c r="A550" s="12" t="inlineStr">
        <is>
          <t>Maths Skills</t>
        </is>
      </c>
      <c r="B550" s="12" t="inlineStr">
        <is>
          <t>Gradient</t>
        </is>
      </c>
      <c r="C550" s="13" t="inlineStr">
        <is>
          <t>Finding the Gradient of a Line Segment: Using the Graph [MF23.08]</t>
        </is>
      </c>
      <c r="D550" s="12" t="inlineStr">
        <is>
          <t>This nugget has learning material and questions covering the topic of Finding the Gradient of a Line Segment: Using the Graph.</t>
        </is>
      </c>
      <c r="E550" s="12" t="inlineStr">
        <is>
          <t>b539239e-ac53-4d0a-b6a0-0514dc5aa5b2</t>
        </is>
      </c>
    </row>
    <row r="551" ht="45" customHeight="1">
      <c r="A551" s="12" t="inlineStr">
        <is>
          <t>Maths Skills</t>
        </is>
      </c>
      <c r="B551" s="12" t="inlineStr">
        <is>
          <t>Gradient</t>
        </is>
      </c>
      <c r="C551" s="13" t="inlineStr">
        <is>
          <t>Estimating Gradients [MH24.16]</t>
        </is>
      </c>
      <c r="D551" s="12" t="inlineStr">
        <is>
          <t>This nugget has learning material and questions covering the topic of Estimating Gradients.</t>
        </is>
      </c>
      <c r="E551" s="12" t="inlineStr">
        <is>
          <t>9ab3d7fd-2af0-497d-84d6-5fe309340a61</t>
        </is>
      </c>
    </row>
    <row r="552" ht="45" customHeight="1">
      <c r="A552" s="12" t="inlineStr">
        <is>
          <t>Maths Skills</t>
        </is>
      </c>
      <c r="B552" s="12" t="inlineStr">
        <is>
          <t>Outliers</t>
        </is>
      </c>
      <c r="C552" s="13" t="inlineStr">
        <is>
          <t>Scatter Graphs: Outliers [MF50.15]</t>
        </is>
      </c>
      <c r="D552" s="12" t="inlineStr">
        <is>
          <t>This nugget covers identifying outliers and the possible causes of an outlier on a scatter graph. It also covers what the effect of including an outlier has on the interpretation of correlation and drawing the line of best fit.</t>
        </is>
      </c>
      <c r="E552" s="12" t="inlineStr">
        <is>
          <t>0241e7a7-b962-4ac9-ac61-cd5906fcafa1</t>
        </is>
      </c>
    </row>
    <row r="553" ht="45" customHeight="1">
      <c r="A553" s="12" t="inlineStr">
        <is>
          <t>Maths Skills</t>
        </is>
      </c>
      <c r="B553" s="12" t="inlineStr">
        <is>
          <t>Averages</t>
        </is>
      </c>
      <c r="C553" s="13" t="inlineStr">
        <is>
          <t>Mean from Frequency Table [MF49.12]</t>
        </is>
      </c>
      <c r="D553" s="12" t="inlineStr">
        <is>
          <t>This nugget has learning material and questions covering the topic of Mean from Frequency Table.</t>
        </is>
      </c>
      <c r="E553" s="12" t="inlineStr">
        <is>
          <t>1949a57b-3256-4109-b00c-880acd7c69c7</t>
        </is>
      </c>
    </row>
    <row r="554" ht="45" customHeight="1">
      <c r="A554" s="12" t="inlineStr">
        <is>
          <t>Maths Skills</t>
        </is>
      </c>
      <c r="B554" s="12" t="inlineStr">
        <is>
          <t>Averages</t>
        </is>
      </c>
      <c r="C554" s="13" t="inlineStr">
        <is>
          <t>Mean 2: Decimals and Negatives [MF49.04]</t>
        </is>
      </c>
      <c r="D554" s="12" t="inlineStr">
        <is>
          <t>This nugget has learning material and questions covering the topic of Mean 2.</t>
        </is>
      </c>
      <c r="E554" s="12" t="inlineStr">
        <is>
          <t>3562309c-7c47-466f-b2cb-69607479baa4</t>
        </is>
      </c>
    </row>
    <row r="555" ht="45" customHeight="1">
      <c r="A555" s="12" t="inlineStr">
        <is>
          <t>Maths Skills</t>
        </is>
      </c>
      <c r="B555" s="12" t="inlineStr">
        <is>
          <t>Standard Form</t>
        </is>
      </c>
      <c r="C555" s="13" t="inlineStr">
        <is>
          <t>Ordinary to Standard Form [MF14.04]</t>
        </is>
      </c>
      <c r="D555" s="12" t="inlineStr">
        <is>
          <t>This nugget has learning material and questions covering the topic of Ordinary to Standard Form.</t>
        </is>
      </c>
      <c r="E555" s="12" t="inlineStr">
        <is>
          <t>921c0f8f-eb17-48cd-aa10-f85cf25d42f7</t>
        </is>
      </c>
    </row>
    <row r="556" ht="45" customHeight="1">
      <c r="A556" s="12" t="inlineStr">
        <is>
          <t>Maths Skills</t>
        </is>
      </c>
      <c r="B556" s="12" t="inlineStr">
        <is>
          <t>Standard Form</t>
        </is>
      </c>
      <c r="C556" s="13" t="inlineStr">
        <is>
          <t>Standard Form to Ordinary [MF14.03]</t>
        </is>
      </c>
      <c r="D556" s="12" t="inlineStr">
        <is>
          <t>This nugget has learning material and questions covering the topic of Standard Form to Ordinary.</t>
        </is>
      </c>
      <c r="E556" s="12" t="inlineStr">
        <is>
          <t>d9ff6a1c-d84e-494d-8806-cd7eaaab2ef4</t>
        </is>
      </c>
    </row>
    <row r="557" ht="45" customHeight="1">
      <c r="A557" s="12" t="inlineStr">
        <is>
          <t>Maths Skills</t>
        </is>
      </c>
      <c r="B557" s="12" t="inlineStr">
        <is>
          <t>Standard Form</t>
        </is>
      </c>
      <c r="C557" s="13" t="inlineStr">
        <is>
          <t>Standard Form: Worded problems with calculator [MF14.10]</t>
        </is>
      </c>
      <c r="D557" s="12" t="inlineStr">
        <is>
          <t>This nugget has learning material and questions covering the topic of solving Standard Form worded problems with a calculator.</t>
        </is>
      </c>
      <c r="E557" s="12" t="inlineStr">
        <is>
          <t>447f52d9-7f65-4a8b-bf13-0f0c6321d98c</t>
        </is>
      </c>
    </row>
    <row r="558" ht="45" customHeight="1">
      <c r="A558" s="12" t="inlineStr">
        <is>
          <t>Maths Skills</t>
        </is>
      </c>
      <c r="B558" s="12" t="inlineStr">
        <is>
          <t>Plans &amp; Elevations</t>
        </is>
      </c>
      <c r="C558" s="13" t="inlineStr">
        <is>
          <t>Plans and Elevations [MF33.04]</t>
        </is>
      </c>
      <c r="D558" s="12" t="inlineStr">
        <is>
          <t>This nugget has learning material and questions covering the topic of Plans and Elevations.</t>
        </is>
      </c>
      <c r="E558" s="12" t="inlineStr">
        <is>
          <t>17072aa4-4633-4dce-9593-2df94b580170</t>
        </is>
      </c>
    </row>
    <row r="559" ht="45" customHeight="1">
      <c r="A559" s="12" t="inlineStr">
        <is>
          <t>Maths Skills</t>
        </is>
      </c>
      <c r="B559" s="12" t="inlineStr">
        <is>
          <t>Plotting Graphs</t>
        </is>
      </c>
      <c r="C559" s="13" t="inlineStr">
        <is>
          <t>Plotting Straight Line Graphs: 4 Quadrants [MF23.07]</t>
        </is>
      </c>
      <c r="D559" s="12" t="inlineStr">
        <is>
          <t>This nugget has learning material and questions covering the topic of Plotting Straight Line Graphs: 4 Quadrants.</t>
        </is>
      </c>
      <c r="E559" s="12" t="inlineStr">
        <is>
          <t>0cde5f87-63db-44d9-9a80-8392640961da</t>
        </is>
      </c>
    </row>
    <row r="560" ht="45" customHeight="1">
      <c r="A560" s="12" t="inlineStr">
        <is>
          <t>Maths Skills</t>
        </is>
      </c>
      <c r="B560" s="12" t="inlineStr">
        <is>
          <t>Interpreting Graphs</t>
        </is>
      </c>
      <c r="C560" s="13" t="inlineStr">
        <is>
          <t>Real Life Graphs: Interpreting [MF24.12]</t>
        </is>
      </c>
      <c r="D560" s="12" t="inlineStr">
        <is>
          <t>This nugget has learning material and questions covering the topic of Real Life Graphs: Interpreting .</t>
        </is>
      </c>
      <c r="E560" s="12" t="inlineStr">
        <is>
          <t>b8d70c65-8d84-47ff-a725-2f88848122dd</t>
        </is>
      </c>
    </row>
    <row r="561" ht="45" customHeight="1">
      <c r="A561" s="12" t="inlineStr">
        <is>
          <t>Maths Skills</t>
        </is>
      </c>
      <c r="B561" s="12" t="inlineStr">
        <is>
          <t>Rearranging Formulae</t>
        </is>
      </c>
      <c r="C561" s="13" t="inlineStr">
        <is>
          <t>Rearranging Formulae: Two Step [MF21.06]</t>
        </is>
      </c>
      <c r="D561" s="12" t="inlineStr">
        <is>
          <t>This nugget has learning material and questions covering the topic of Rearranging Formulae: Two Step.</t>
        </is>
      </c>
      <c r="E561" s="12" t="inlineStr">
        <is>
          <t>e7d4a305-dc53-4073-ae97-db2a79dd9710</t>
        </is>
      </c>
    </row>
    <row r="562" ht="45" customHeight="1">
      <c r="A562" s="12" t="inlineStr">
        <is>
          <t>Maths Skills</t>
        </is>
      </c>
      <c r="B562" s="12" t="inlineStr">
        <is>
          <t>Rearranging Formulae</t>
        </is>
      </c>
      <c r="C562" s="13" t="inlineStr">
        <is>
          <t>Rearranging y = mx + c [MF23.15]</t>
        </is>
      </c>
      <c r="D562" s="12" t="inlineStr">
        <is>
          <t>This nugget has learning material and questions covering the topic of Rearranging y=mx+c.</t>
        </is>
      </c>
      <c r="E562" s="12" t="inlineStr">
        <is>
          <t>de7fcddf-9fd6-446f-bf34-321897f668bf</t>
        </is>
      </c>
    </row>
    <row r="563" ht="45" customHeight="1">
      <c r="A563" s="12" t="inlineStr">
        <is>
          <t>Maths Skills</t>
        </is>
      </c>
      <c r="B563" s="12" t="inlineStr">
        <is>
          <t>Rounding</t>
        </is>
      </c>
      <c r="C563" s="13" t="inlineStr">
        <is>
          <t>Rounding to Mixed Significant Figures [MF9.08]</t>
        </is>
      </c>
      <c r="D563" s="12" t="inlineStr">
        <is>
          <t>This nugget contains questions on rounding numbers to a different number of significant figures, including 1, 2, 3 and 4. It also includes basic calculations where the answer is rounded to a different number of significant figures.</t>
        </is>
      </c>
      <c r="E563" s="12" t="inlineStr">
        <is>
          <t>90e46c57-90f1-43ab-bd24-03224cc687c0</t>
        </is>
      </c>
    </row>
    <row r="564" ht="45" customHeight="1">
      <c r="A564" s="12" t="inlineStr">
        <is>
          <t>Maths Skills</t>
        </is>
      </c>
      <c r="B564" s="12" t="inlineStr">
        <is>
          <t>Ratios</t>
        </is>
      </c>
      <c r="C564" s="13" t="inlineStr">
        <is>
          <t>Simplifying Ratios with Units [MF15.06]</t>
        </is>
      </c>
      <c r="D564" s="12" t="inlineStr">
        <is>
          <t>This nugget has learning material and questions covering the topic of Simplifying Ratios with Units.</t>
        </is>
      </c>
      <c r="E564" s="12" t="inlineStr">
        <is>
          <t>dcb4b144-8764-4bd4-9c5d-18ffd70451ab</t>
        </is>
      </c>
    </row>
    <row r="565" ht="45" customHeight="1">
      <c r="A565" s="12" t="inlineStr">
        <is>
          <t>Maths Skills</t>
        </is>
      </c>
      <c r="B565" s="12" t="inlineStr">
        <is>
          <t>Solving Equations</t>
        </is>
      </c>
      <c r="C565" s="13" t="inlineStr">
        <is>
          <t>Solving Equations: One Step (+ – × ÷) [MF19.04]</t>
        </is>
      </c>
      <c r="D565" s="12" t="inlineStr">
        <is>
          <t>This nugget has learning material and questions covering the topic of Solving One Step Equations: mixed.</t>
        </is>
      </c>
      <c r="E565" s="12" t="inlineStr">
        <is>
          <t>814b0108-5ba5-4351-a6d8-f3b43ec5679a</t>
        </is>
      </c>
    </row>
    <row r="566" ht="45" customHeight="1">
      <c r="A566" s="12" t="inlineStr">
        <is>
          <t>Maths Skills</t>
        </is>
      </c>
      <c r="B566" s="12" t="inlineStr">
        <is>
          <t>Substitution</t>
        </is>
      </c>
      <c r="C566" s="13" t="inlineStr">
        <is>
          <t>Substitution into Expressions 3: Two Terms incl. Squares [MF17.15]</t>
        </is>
      </c>
      <c r="D566" s="12" t="inlineStr">
        <is>
          <t>This nugget has learning material and questions covering the topic of Substitution into Expressions 3.</t>
        </is>
      </c>
      <c r="E566" s="12" t="inlineStr">
        <is>
          <t>d6732310-1b59-45c5-b3e4-354b29cd73a7</t>
        </is>
      </c>
    </row>
    <row r="567" ht="45" customHeight="1">
      <c r="A567" s="12" t="inlineStr">
        <is>
          <t>Maths Skills</t>
        </is>
      </c>
      <c r="B567" s="12" t="inlineStr">
        <is>
          <t>Substitution</t>
        </is>
      </c>
      <c r="C567" s="13" t="inlineStr">
        <is>
          <t>Substituting into a Formula [MF21.02]</t>
        </is>
      </c>
      <c r="D567" s="12" t="inlineStr">
        <is>
          <t>This nugget has learning material and questions covering the topic of Substituting into a Formula.</t>
        </is>
      </c>
      <c r="E567" s="12" t="inlineStr">
        <is>
          <t>21cb7259-64cd-4bef-af6f-8e1207411f1d</t>
        </is>
      </c>
    </row>
    <row r="568" ht="45" customHeight="1">
      <c r="A568" s="12" t="inlineStr">
        <is>
          <t>Maths Skills</t>
        </is>
      </c>
      <c r="B568" s="12" t="inlineStr">
        <is>
          <t>Using a Ruler</t>
        </is>
      </c>
      <c r="C568" s="13" t="inlineStr">
        <is>
          <t>Using a Ruler [MF26.16]</t>
        </is>
      </c>
      <c r="D568" s="12" t="inlineStr">
        <is>
          <t xml:space="preserve">This nugget has questions on reading from a ruler to measure the length of a line segment in cm, to one decimal place. </t>
        </is>
      </c>
      <c r="E568" s="12" t="inlineStr">
        <is>
          <t>47f6e68e-d2d6-4504-88eb-aa6d7098880b</t>
        </is>
      </c>
    </row>
    <row r="569" ht="45" customHeight="1">
      <c r="A569" s="12" t="inlineStr">
        <is>
          <t>Maths Skills</t>
        </is>
      </c>
      <c r="B569" s="12" t="inlineStr">
        <is>
          <t>Volume</t>
        </is>
      </c>
      <c r="C569" s="13" t="inlineStr">
        <is>
          <t>Volume of Cubes and Cuboids [MF34.02]</t>
        </is>
      </c>
      <c r="D569" s="12" t="inlineStr">
        <is>
          <t>This nugget has learning material and questions covering the topic of the Volume of Cubes and Cuboids.</t>
        </is>
      </c>
      <c r="E569" s="12" t="inlineStr">
        <is>
          <t>620abbcb-221f-4760-9d90-1df267223a20</t>
        </is>
      </c>
    </row>
    <row r="570" ht="45" customHeight="1">
      <c r="A570" s="12" t="inlineStr">
        <is>
          <t>Maths Skills</t>
        </is>
      </c>
      <c r="B570" s="12" t="inlineStr">
        <is>
          <t>Histograms</t>
        </is>
      </c>
      <c r="C570" s="13" t="inlineStr">
        <is>
          <t>Histograms 1: Choosing Axes [MH61.03]</t>
        </is>
      </c>
      <c r="D570" s="12" t="inlineStr">
        <is>
          <t>This nugget has learning material and questions covering the topic of Histograms 1.</t>
        </is>
      </c>
      <c r="E570" s="12" t="inlineStr">
        <is>
          <t>1336ee15-6aec-4113-ad1b-43ab508f23a8</t>
        </is>
      </c>
    </row>
    <row r="571" ht="45" customHeight="1">
      <c r="A571" s="12" t="inlineStr">
        <is>
          <t>Maths Skills</t>
        </is>
      </c>
      <c r="B571" s="12" t="inlineStr">
        <is>
          <t>Temperature</t>
        </is>
      </c>
      <c r="C571" s="13" t="inlineStr">
        <is>
          <t>Temperature [MC2.16]</t>
        </is>
      </c>
      <c r="D571" s="12" t="inlineStr">
        <is>
          <t>This nugget has learning material and questions covering the topic of Temperature.</t>
        </is>
      </c>
      <c r="E571" s="12" t="inlineStr">
        <is>
          <t>f1c13dd2-4a7b-4f34-9c8f-0da62f8bc2b7</t>
        </is>
      </c>
    </row>
    <row r="572" ht="45" customHeight="1">
      <c r="A572" s="12" t="inlineStr">
        <is>
          <t>Maths Skills</t>
        </is>
      </c>
      <c r="B572" s="12" t="inlineStr">
        <is>
          <t>Scales</t>
        </is>
      </c>
      <c r="C572" s="13" t="inlineStr">
        <is>
          <t>Scales: Continuous Data [MF50.19]</t>
        </is>
      </c>
      <c r="D572" s="12" t="inlineStr">
        <is>
          <t>This nugget has learning material and questions covering the topic of selecting appropriate scales for graphing continuous data.</t>
        </is>
      </c>
      <c r="E572" s="12" t="inlineStr">
        <is>
          <t>3486b636-e197-4848-9de4-b4a7b2632fe6</t>
        </is>
      </c>
    </row>
  </sheetData>
  <mergeCells count="1">
    <mergeCell ref="A6:E6"/>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E571"/>
  <sheetViews>
    <sheetView showGridLines="0" workbookViewId="0">
      <selection activeCell="A1" sqref="A1"/>
    </sheetView>
  </sheetViews>
  <sheetFormatPr baseColWidth="8" defaultRowHeight="15"/>
  <cols>
    <col width="32" customWidth="1" min="1" max="1"/>
    <col width="6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68147be4-ece8-4f3f-bfc8-77d0e9ae61d0</t>
        </is>
      </c>
    </row>
    <row r="3">
      <c r="A3" s="2" t="inlineStr">
        <is>
          <t>Combined Science GCSE: AQA Trilogy (H) – Physics</t>
        </is>
      </c>
      <c r="D3" s="3" t="inlineStr">
        <is>
          <t>Last updated: 17 July 2026</t>
        </is>
      </c>
    </row>
    <row r="4">
      <c r="A4" s="4" t="inlineStr">
        <is>
          <t>9 Topics   ·   96 Subtopics   ·   564 Nuggets   ·   62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Energy</t>
        </is>
      </c>
      <c r="B8" s="12" t="inlineStr">
        <is>
          <t>Energy Stores &amp; Transfers</t>
        </is>
      </c>
      <c r="C8" s="13" t="inlineStr">
        <is>
          <t>Diagnostic: Energy Stores &amp; Transfers [PH0.001]</t>
        </is>
      </c>
      <c r="D8" s="12" t="inlineStr">
        <is>
          <t>Diagnostic for systems and changing energy stores via energy pathways.</t>
        </is>
      </c>
      <c r="E8" s="12" t="inlineStr">
        <is>
          <t>8052cc16-c48b-4a05-9319-da71d61cd52d</t>
        </is>
      </c>
    </row>
    <row r="9" ht="45" customHeight="1">
      <c r="A9" s="12" t="inlineStr">
        <is>
          <t>Energy</t>
        </is>
      </c>
      <c r="B9" s="12" t="inlineStr">
        <is>
          <t>Energy Stores &amp; Transfers</t>
        </is>
      </c>
      <c r="C9" s="13" t="inlineStr">
        <is>
          <t>Energy Stores [PH1.01]</t>
        </is>
      </c>
      <c r="D9" s="12" t="inlineStr">
        <is>
          <t>Recall and describe the different energy stores.</t>
        </is>
      </c>
      <c r="E9" s="12" t="inlineStr">
        <is>
          <t>0e283bb6-298d-459b-b49d-8febdf81f969</t>
        </is>
      </c>
    </row>
    <row r="10" ht="45" customHeight="1">
      <c r="A10" s="12" t="inlineStr">
        <is>
          <t>Energy</t>
        </is>
      </c>
      <c r="B10" s="12" t="inlineStr">
        <is>
          <t>Energy Stores &amp; Transfers</t>
        </is>
      </c>
      <c r="C10" s="13" t="inlineStr">
        <is>
          <t>Systems in Physics [PH1.02]</t>
        </is>
      </c>
      <c r="D10" s="12" t="inlineStr">
        <is>
          <t>Describe the different systems used for models.</t>
        </is>
      </c>
      <c r="E10" s="12" t="inlineStr">
        <is>
          <t>6ca7e858-dcad-4625-a31b-c6a00ec16735</t>
        </is>
      </c>
    </row>
    <row r="11" ht="45" customHeight="1">
      <c r="A11" s="12" t="inlineStr">
        <is>
          <t>Energy</t>
        </is>
      </c>
      <c r="B11" s="12" t="inlineStr">
        <is>
          <t>Energy Stores &amp; Transfers</t>
        </is>
      </c>
      <c r="C11" s="13" t="inlineStr">
        <is>
          <t>Changing Energy Stores [PH1.03]</t>
        </is>
      </c>
      <c r="D11" s="12" t="inlineStr">
        <is>
          <t>Identify the conservation of energy and changes in energy stores.</t>
        </is>
      </c>
      <c r="E11" s="12" t="inlineStr">
        <is>
          <t>fc078b9c-bc3b-42d5-a138-8bbcb3e07376</t>
        </is>
      </c>
    </row>
    <row r="12" ht="45" customHeight="1">
      <c r="A12" s="12" t="inlineStr">
        <is>
          <t>Energy</t>
        </is>
      </c>
      <c r="B12" s="12" t="inlineStr">
        <is>
          <t>Energy Stores &amp; Transfers</t>
        </is>
      </c>
      <c r="C12" s="13" t="inlineStr">
        <is>
          <t>Energy Pathways [PH1.04]</t>
        </is>
      </c>
      <c r="D12" s="12" t="inlineStr">
        <is>
          <t>Identify and describe the different methods of energy transfer between stores.</t>
        </is>
      </c>
      <c r="E12" s="12" t="inlineStr">
        <is>
          <t>c6ed4108-0c05-40cb-915a-90857d43dd79</t>
        </is>
      </c>
    </row>
    <row r="13" ht="45" customHeight="1">
      <c r="A13" s="12" t="inlineStr">
        <is>
          <t>Energy</t>
        </is>
      </c>
      <c r="B13" s="12" t="inlineStr">
        <is>
          <t>Energy Stores &amp; Transfers</t>
        </is>
      </c>
      <c r="C13" s="13" t="inlineStr">
        <is>
          <t>Energy Pathways in a System [PH1.05]</t>
        </is>
      </c>
      <c r="D13" s="12" t="inlineStr">
        <is>
          <t>Evaluate energy pathways within different system models.</t>
        </is>
      </c>
      <c r="E13" s="12" t="inlineStr">
        <is>
          <t>f8c8e497-0307-4f43-8e9c-a999df99104f</t>
        </is>
      </c>
    </row>
    <row r="14" ht="45" customHeight="1">
      <c r="A14" s="12" t="inlineStr">
        <is>
          <t>Energy</t>
        </is>
      </c>
      <c r="B14" s="12" t="inlineStr">
        <is>
          <t>Energy Stores &amp; Transfers</t>
        </is>
      </c>
      <c r="C14" s="13" t="inlineStr">
        <is>
          <t>Energy Transfers: Mechanically Powered Torch [PK22.10]</t>
        </is>
      </c>
      <c r="D14" s="12" t="inlineStr">
        <is>
          <t>Describe the energy transfers in a mechanical torch.</t>
        </is>
      </c>
      <c r="E14" s="12" t="inlineStr">
        <is>
          <t>39061922-d524-4c61-ab2f-4723391f8854</t>
        </is>
      </c>
    </row>
    <row r="15" ht="45" customHeight="1">
      <c r="A15" s="12" t="inlineStr">
        <is>
          <t>Energy</t>
        </is>
      </c>
      <c r="B15" s="12" t="inlineStr">
        <is>
          <t>Calculating Energy Transfers I</t>
        </is>
      </c>
      <c r="C15" s="13" t="inlineStr">
        <is>
          <t>Diagnostic: Calculating Energy Transfers I [PH0.003]</t>
        </is>
      </c>
      <c r="D15" s="12" t="inlineStr">
        <is>
          <t>Diagnostic for calculating energy transfers including work, KE, GPE to EPE. No unit conversions are included.</t>
        </is>
      </c>
      <c r="E15" s="12" t="inlineStr">
        <is>
          <t>f8648661-2d98-49bd-89e5-1150cd62a92b</t>
        </is>
      </c>
    </row>
    <row r="16" ht="45" customHeight="1">
      <c r="A16" s="12" t="inlineStr">
        <is>
          <t>Energy</t>
        </is>
      </c>
      <c r="B16" s="12" t="inlineStr">
        <is>
          <t>Calculating Energy Transfers I</t>
        </is>
      </c>
      <c r="C16" s="13" t="inlineStr">
        <is>
          <t>Work Done [PK22.15]</t>
        </is>
      </c>
      <c r="D16" s="12" t="inlineStr">
        <is>
          <t xml:space="preserve">Describe work done and how it can change. </t>
        </is>
      </c>
      <c r="E16" s="12" t="inlineStr">
        <is>
          <t>ee809038-29be-4bc3-9a6f-eaadea7bc5a9</t>
        </is>
      </c>
    </row>
    <row r="17" ht="45" customHeight="1">
      <c r="A17" s="12" t="inlineStr">
        <is>
          <t>Energy</t>
        </is>
      </c>
      <c r="B17" s="12" t="inlineStr">
        <is>
          <t>Calculating Energy Transfers I</t>
        </is>
      </c>
      <c r="C17" s="13" t="inlineStr">
        <is>
          <t>Using W=Fs to Calculate Work I [PH1.06]</t>
        </is>
      </c>
      <c r="D17" s="12" t="inlineStr">
        <is>
          <t>Calculate work done using the equation W=Fd. Includes some application of knowledge but no unit conversions.</t>
        </is>
      </c>
      <c r="E17" s="12" t="inlineStr">
        <is>
          <t>9cab6590-dcf7-46be-a674-4cacb469b8ea</t>
        </is>
      </c>
    </row>
    <row r="18" ht="45" customHeight="1">
      <c r="A18" s="12" t="inlineStr">
        <is>
          <t>Energy</t>
        </is>
      </c>
      <c r="B18" s="12" t="inlineStr">
        <is>
          <t>Calculating Energy Transfers I</t>
        </is>
      </c>
      <c r="C18" s="13" t="inlineStr">
        <is>
          <t>Using E=½mv² to Calculate Kinetic Energy I [PH1.09]</t>
        </is>
      </c>
      <c r="D18" s="12" t="inlineStr">
        <is>
          <t>Calculate kinetic energy using the equation E=½mv². Includes some application of knowledge but no unit conversions.</t>
        </is>
      </c>
      <c r="E18" s="12" t="inlineStr">
        <is>
          <t>5670769f-6389-4d73-a3e3-94e23cf63a57</t>
        </is>
      </c>
    </row>
    <row r="19" ht="45" customHeight="1">
      <c r="A19" s="12" t="inlineStr">
        <is>
          <t>Energy</t>
        </is>
      </c>
      <c r="B19" s="12" t="inlineStr">
        <is>
          <t>Calculating Energy Transfers I</t>
        </is>
      </c>
      <c r="C19" s="13" t="inlineStr">
        <is>
          <t>Using E=mgh to Calculate Gravitational Potential Energy I [PH1.13]</t>
        </is>
      </c>
      <c r="D19" s="12" t="inlineStr">
        <is>
          <t>Calculate gravitational potential energy using the equation E=mgh. Includes some application of knowledge but no unit conversions.</t>
        </is>
      </c>
      <c r="E19" s="12" t="inlineStr">
        <is>
          <t>dd72a61c-9cee-4ed4-bd05-83119d12cf26</t>
        </is>
      </c>
    </row>
    <row r="20" ht="45" customHeight="1">
      <c r="A20" s="12" t="inlineStr">
        <is>
          <t>Energy</t>
        </is>
      </c>
      <c r="B20" s="12" t="inlineStr">
        <is>
          <t>Calculating Energy Transfers I</t>
        </is>
      </c>
      <c r="C20" s="13" t="inlineStr">
        <is>
          <t>Energy Transfers: KE to GPE [PH1.18]</t>
        </is>
      </c>
      <c r="D20" s="12" t="inlineStr">
        <is>
          <t>Describe energy transfers between kinetic and gravitational potential energy stores. Includes some application of knowledge.</t>
        </is>
      </c>
      <c r="E20" s="12" t="inlineStr">
        <is>
          <t>7d858ae4-da0a-4203-bcdb-5b825c98f291</t>
        </is>
      </c>
    </row>
    <row r="21" ht="45" customHeight="1">
      <c r="A21" s="12" t="inlineStr">
        <is>
          <t>Energy</t>
        </is>
      </c>
      <c r="B21" s="12" t="inlineStr">
        <is>
          <t>Calculating Energy Transfers I</t>
        </is>
      </c>
      <c r="C21" s="13" t="inlineStr">
        <is>
          <t>Using E=½ke² to Calculate Elastic Potential Energy I [PH1.21]</t>
        </is>
      </c>
      <c r="D21" s="12" t="inlineStr">
        <is>
          <t>Calculate elastic potential energy using the equation E=½ke². Includes some application of knowledge but no unit conversions.</t>
        </is>
      </c>
      <c r="E21" s="12" t="inlineStr">
        <is>
          <t>af680dac-bb68-4232-ab82-03f40c38fb62</t>
        </is>
      </c>
    </row>
    <row r="22" ht="45" customHeight="1">
      <c r="A22" s="12" t="inlineStr">
        <is>
          <t>Energy</t>
        </is>
      </c>
      <c r="B22" s="12" t="inlineStr">
        <is>
          <t>Calculating Energy Transfers I</t>
        </is>
      </c>
      <c r="C22" s="13" t="inlineStr">
        <is>
          <t>Energy Transfers: KE to EPE [PH1.25]</t>
        </is>
      </c>
      <c r="D22" s="12" t="inlineStr">
        <is>
          <t>Describe energy transfers between kinetic and elastic potential energy stores.  Includes some application of knowledge.</t>
        </is>
      </c>
      <c r="E22" s="12" t="inlineStr">
        <is>
          <t>7eb9f6f5-0c35-431f-a0ef-76fbcf989484</t>
        </is>
      </c>
    </row>
    <row r="23" ht="45" customHeight="1">
      <c r="A23" s="12" t="inlineStr">
        <is>
          <t>Energy</t>
        </is>
      </c>
      <c r="B23" s="12" t="inlineStr">
        <is>
          <t>Calculating Energy Transfers I</t>
        </is>
      </c>
      <c r="C23" s="13" t="inlineStr">
        <is>
          <t>Calculating Energy Transfers: A Bouncing Ball I [PH1.27]</t>
        </is>
      </c>
      <c r="D23" s="12" t="inlineStr">
        <is>
          <t xml:space="preserve">Describe and explain the energy transfers involved in a bouncing ball (KE/GPE/EPE &amp; Thermal). Calculations, no unit conversions or rearranging. </t>
        </is>
      </c>
      <c r="E23" s="12" t="inlineStr">
        <is>
          <t>87c4c6bb-d513-474d-924c-474f9c23a7fe</t>
        </is>
      </c>
    </row>
    <row r="24" ht="45" customHeight="1">
      <c r="A24" s="12" t="inlineStr">
        <is>
          <t>Energy</t>
        </is>
      </c>
      <c r="B24" s="12" t="inlineStr">
        <is>
          <t>Calculating Energy Transfers II</t>
        </is>
      </c>
      <c r="C24" s="13" t="inlineStr">
        <is>
          <t>Diagnostic: Calculating Energy Transfers II [PH0.005]</t>
        </is>
      </c>
      <c r="D24" s="12" t="inlineStr">
        <is>
          <t>Diagnostic for calculating energy transfers including work, KE, GPE to EPE. Includes application and unit conversions.</t>
        </is>
      </c>
      <c r="E24" s="12" t="inlineStr">
        <is>
          <t>2b4b89cb-60e0-40e6-a1ba-4a7fc5165bce</t>
        </is>
      </c>
    </row>
    <row r="25" ht="45" customHeight="1">
      <c r="A25" s="12" t="inlineStr">
        <is>
          <t>Energy</t>
        </is>
      </c>
      <c r="B25" s="12" t="inlineStr">
        <is>
          <t>Calculating Energy Transfers II</t>
        </is>
      </c>
      <c r="C25" s="13" t="inlineStr">
        <is>
          <t>Using W=Fs to Calculate Work II [PH1.07]</t>
        </is>
      </c>
      <c r="D25" s="12" t="inlineStr">
        <is>
          <t>Calculate work done using the equation W=Fd. Includes application and unit conversions.</t>
        </is>
      </c>
      <c r="E25" s="12" t="inlineStr">
        <is>
          <t>632733c8-f4cd-41f4-b40a-f3de1b325a34</t>
        </is>
      </c>
    </row>
    <row r="26" ht="45" customHeight="1">
      <c r="A26" s="12" t="inlineStr">
        <is>
          <t>Energy</t>
        </is>
      </c>
      <c r="B26" s="12" t="inlineStr">
        <is>
          <t>Calculating Energy Transfers II</t>
        </is>
      </c>
      <c r="C26" s="13" t="inlineStr">
        <is>
          <t>Using E=½mv² to Calculate Kinetic Energy II [PH1.10]</t>
        </is>
      </c>
      <c r="D26" s="12" t="inlineStr">
        <is>
          <t>Calculate kinetic energy using the equation E=½mv². Includes application and unit conversions.</t>
        </is>
      </c>
      <c r="E26" s="12" t="inlineStr">
        <is>
          <t>544bb8b5-c4f3-4535-ab28-e66bd2c2b80a</t>
        </is>
      </c>
    </row>
    <row r="27" ht="45" customHeight="1">
      <c r="A27" s="12" t="inlineStr">
        <is>
          <t>Energy</t>
        </is>
      </c>
      <c r="B27" s="12" t="inlineStr">
        <is>
          <t>Calculating Energy Transfers II</t>
        </is>
      </c>
      <c r="C27" s="13" t="inlineStr">
        <is>
          <t>Using E=mgh to Calculate Gravitational Potential Energy II [PH1.14]</t>
        </is>
      </c>
      <c r="D27" s="12" t="inlineStr">
        <is>
          <t>Calculate gravitational potential energy using the equation E=mgh. Includes application and unit conversions.</t>
        </is>
      </c>
      <c r="E27" s="12" t="inlineStr">
        <is>
          <t>b8d1da1f-2d2a-4dc9-8170-909061fb9ad9</t>
        </is>
      </c>
    </row>
    <row r="28" ht="45" customHeight="1">
      <c r="A28" s="12" t="inlineStr">
        <is>
          <t>Energy</t>
        </is>
      </c>
      <c r="B28" s="12" t="inlineStr">
        <is>
          <t>Calculating Energy Transfers II</t>
        </is>
      </c>
      <c r="C28" s="13" t="inlineStr">
        <is>
          <t>Using E=½ke² to Calculate Elastic Potential Energy II [PH1.22]</t>
        </is>
      </c>
      <c r="D28" s="12" t="inlineStr">
        <is>
          <t>Calculate elastic potential energy using the equation E=½ke². Includes application and unit conversions.</t>
        </is>
      </c>
      <c r="E28" s="12" t="inlineStr">
        <is>
          <t>a87bff3e-6c0e-465f-ac12-307c6ab07ba5</t>
        </is>
      </c>
    </row>
    <row r="29" ht="45" customHeight="1">
      <c r="A29" s="12" t="inlineStr">
        <is>
          <t>Energy</t>
        </is>
      </c>
      <c r="B29" s="12" t="inlineStr">
        <is>
          <t>Calculating Energy Transfers III</t>
        </is>
      </c>
      <c r="C29" s="13" t="inlineStr">
        <is>
          <t>Diagnostic: Calculating Energy Transfers III [PH0.009]</t>
        </is>
      </c>
      <c r="D29" s="12" t="inlineStr">
        <is>
          <t>Diagnostic for calculating energy transfers including work, KE, GPE to EPE. Includes rearranging equations (with the need to square root) and unit conversions.</t>
        </is>
      </c>
      <c r="E29" s="12" t="inlineStr">
        <is>
          <t>4566afe2-aa0f-4b25-abd3-64c0af04cece</t>
        </is>
      </c>
    </row>
    <row r="30" ht="45" customHeight="1">
      <c r="A30" s="12" t="inlineStr">
        <is>
          <t>Energy</t>
        </is>
      </c>
      <c r="B30" s="12" t="inlineStr">
        <is>
          <t>Calculating Energy Transfers III</t>
        </is>
      </c>
      <c r="C30" s="13" t="inlineStr">
        <is>
          <t>Rearranging the W=Fs Equation [PH1.08]</t>
        </is>
      </c>
      <c r="D30" s="12" t="inlineStr">
        <is>
          <t xml:space="preserve">Rearrange W=Fd to find force and distance, includes unit conversions. </t>
        </is>
      </c>
      <c r="E30" s="12" t="inlineStr">
        <is>
          <t>b081c3ca-ece1-4ec4-a467-fda8c84cb705</t>
        </is>
      </c>
    </row>
    <row r="31" ht="45" customHeight="1">
      <c r="A31" s="12" t="inlineStr">
        <is>
          <t>Energy</t>
        </is>
      </c>
      <c r="B31" s="12" t="inlineStr">
        <is>
          <t>Calculating Energy Transfers III</t>
        </is>
      </c>
      <c r="C31" s="13" t="inlineStr">
        <is>
          <t>Rearranging the E=½mv² Equation I [PH1.11]</t>
        </is>
      </c>
      <c r="D31" s="12" t="inlineStr">
        <is>
          <t>Rearrange E=½mv² to find mass, includes unit conversions.</t>
        </is>
      </c>
      <c r="E31" s="12" t="inlineStr">
        <is>
          <t>15c09999-4e2a-449e-b8ff-dae12c9b850b</t>
        </is>
      </c>
    </row>
    <row r="32" ht="45" customHeight="1">
      <c r="A32" s="12" t="inlineStr">
        <is>
          <t>Energy</t>
        </is>
      </c>
      <c r="B32" s="12" t="inlineStr">
        <is>
          <t>Calculating Energy Transfers III</t>
        </is>
      </c>
      <c r="C32" s="13" t="inlineStr">
        <is>
          <t xml:space="preserve"> Rearranging the E=½mv² Equation II [PH1.12]</t>
        </is>
      </c>
      <c r="D32" s="12" t="inlineStr">
        <is>
          <t>Rearrange E=½mv² to find velocity, including questions requiring unit conversions.</t>
        </is>
      </c>
      <c r="E32" s="12" t="inlineStr">
        <is>
          <t>fc6c324a-985f-4e86-99a9-06ecace2e0be</t>
        </is>
      </c>
    </row>
    <row r="33" ht="45" customHeight="1">
      <c r="A33" s="12" t="inlineStr">
        <is>
          <t>Energy</t>
        </is>
      </c>
      <c r="B33" s="12" t="inlineStr">
        <is>
          <t>Calculating Energy Transfers III</t>
        </is>
      </c>
      <c r="C33" s="13" t="inlineStr">
        <is>
          <t>Rearranging the E=mgh Equation I [PH1.15]</t>
        </is>
      </c>
      <c r="D33" s="12" t="inlineStr">
        <is>
          <t xml:space="preserve">Rearrange E=mgh to find mass, includes unit conversions. </t>
        </is>
      </c>
      <c r="E33" s="12" t="inlineStr">
        <is>
          <t>f3a5c686-9ff7-4f04-bf5b-f5ffccdeb98e</t>
        </is>
      </c>
    </row>
    <row r="34" ht="45" customHeight="1">
      <c r="A34" s="12" t="inlineStr">
        <is>
          <t>Energy</t>
        </is>
      </c>
      <c r="B34" s="12" t="inlineStr">
        <is>
          <t>Calculating Energy Transfers III</t>
        </is>
      </c>
      <c r="C34" s="13" t="inlineStr">
        <is>
          <t>Rearranging the E=mgh Equation II [PH1.16]</t>
        </is>
      </c>
      <c r="D34" s="12" t="inlineStr">
        <is>
          <t xml:space="preserve">Rearrange E=mgh to find height, includes unit conversions. </t>
        </is>
      </c>
      <c r="E34" s="12" t="inlineStr">
        <is>
          <t>d9121478-4f93-47db-a097-ecc727e42d15</t>
        </is>
      </c>
    </row>
    <row r="35" ht="45" customHeight="1">
      <c r="A35" s="12" t="inlineStr">
        <is>
          <t>Energy</t>
        </is>
      </c>
      <c r="B35" s="12" t="inlineStr">
        <is>
          <t>Calculating Energy Transfers III</t>
        </is>
      </c>
      <c r="C35" s="13" t="inlineStr">
        <is>
          <t>Rearranging the E=mgh Equation III [PH1.17]</t>
        </is>
      </c>
      <c r="D35" s="12" t="inlineStr">
        <is>
          <t xml:space="preserve">Rearrange E=mgh to find gravitational field strength, includes unit conversions. </t>
        </is>
      </c>
      <c r="E35" s="12" t="inlineStr">
        <is>
          <t>42dc2018-511d-4b72-9fbc-7b1e1edc0c39</t>
        </is>
      </c>
    </row>
    <row r="36" ht="45" customHeight="1">
      <c r="A36" s="12" t="inlineStr">
        <is>
          <t>Energy</t>
        </is>
      </c>
      <c r="B36" s="12" t="inlineStr">
        <is>
          <t>Calculating Energy Transfers III</t>
        </is>
      </c>
      <c r="C36" s="13" t="inlineStr">
        <is>
          <t>Calculating Energy Transfers: KE to GPE [PH1.19]</t>
        </is>
      </c>
      <c r="D36" s="12" t="inlineStr">
        <is>
          <t>Describe and explain energy transfers between kinetic and gravitational potential energy stores. Includes application, unit conversions and calculations.</t>
        </is>
      </c>
      <c r="E36" s="12" t="inlineStr">
        <is>
          <t>97f30611-a137-42b4-9f5b-eb6b9f1a6fab</t>
        </is>
      </c>
    </row>
    <row r="37" ht="45" customHeight="1">
      <c r="A37" s="12" t="inlineStr">
        <is>
          <t>Energy</t>
        </is>
      </c>
      <c r="B37" s="12" t="inlineStr">
        <is>
          <t>Calculating Energy Transfers III</t>
        </is>
      </c>
      <c r="C37" s="13" t="inlineStr">
        <is>
          <t>Calculating Energy Transfers: Velocity from GPE to KE [PH1.20]</t>
        </is>
      </c>
      <c r="D37" s="12" t="inlineStr">
        <is>
          <t>Describe and explain energy transfers between gravitational potential and kinetic energy stores. Includes application, unit conversions and calculating velocity.</t>
        </is>
      </c>
      <c r="E37" s="12" t="inlineStr">
        <is>
          <t>ee7dc724-0053-4248-bd75-da7b6848b688</t>
        </is>
      </c>
    </row>
    <row r="38" ht="45" customHeight="1">
      <c r="A38" s="12" t="inlineStr">
        <is>
          <t>Energy</t>
        </is>
      </c>
      <c r="B38" s="12" t="inlineStr">
        <is>
          <t>Calculating Energy Transfers III</t>
        </is>
      </c>
      <c r="C38" s="13" t="inlineStr">
        <is>
          <t>Rearranging the E=½ke² Equation I [PH1.23]</t>
        </is>
      </c>
      <c r="D38" s="12" t="inlineStr">
        <is>
          <t xml:space="preserve">Rearrange E=½ke² to find spring constant, includes unit conversions. </t>
        </is>
      </c>
      <c r="E38" s="12" t="inlineStr">
        <is>
          <t>165d88e3-d843-4b81-ac0c-d1570f190835</t>
        </is>
      </c>
    </row>
    <row r="39" ht="45" customHeight="1">
      <c r="A39" s="12" t="inlineStr">
        <is>
          <t>Energy</t>
        </is>
      </c>
      <c r="B39" s="12" t="inlineStr">
        <is>
          <t>Calculating Energy Transfers III</t>
        </is>
      </c>
      <c r="C39" s="13" t="inlineStr">
        <is>
          <t>Rearranging the E=½ke² Equation II [PH1.24]</t>
        </is>
      </c>
      <c r="D39" s="12" t="inlineStr">
        <is>
          <t>Rearrange E=½ke² to find the extension, including unit conversions.</t>
        </is>
      </c>
      <c r="E39" s="12" t="inlineStr">
        <is>
          <t>040bc328-3023-4580-bb7e-5bbb0f1dfb08</t>
        </is>
      </c>
    </row>
    <row r="40" ht="45" customHeight="1">
      <c r="A40" s="12" t="inlineStr">
        <is>
          <t>Energy</t>
        </is>
      </c>
      <c r="B40" s="12" t="inlineStr">
        <is>
          <t>Calculating Energy Transfers III</t>
        </is>
      </c>
      <c r="C40" s="13" t="inlineStr">
        <is>
          <t>Calculating Energy Transfers: KE to EPE [PH1.26]</t>
        </is>
      </c>
      <c r="D40" s="12" t="inlineStr">
        <is>
          <t>Describe and explain energy transfers between kinetic and elastic potential energy stores. Includes application, unit conversions and calculations.</t>
        </is>
      </c>
      <c r="E40" s="12" t="inlineStr">
        <is>
          <t>700230d1-647b-40ab-8bbc-da19dd2ced3f</t>
        </is>
      </c>
    </row>
    <row r="41" ht="45" customHeight="1">
      <c r="A41" s="12" t="inlineStr">
        <is>
          <t>Energy</t>
        </is>
      </c>
      <c r="B41" s="12" t="inlineStr">
        <is>
          <t>Calculating Energy Transfers III</t>
        </is>
      </c>
      <c r="C41" s="13" t="inlineStr">
        <is>
          <t>Calculating Energy Transfers: A Bouncing Ball II [PH1.28]</t>
        </is>
      </c>
      <c r="D41" s="12" t="inlineStr">
        <is>
          <t xml:space="preserve">Describe and explain the energy transfers involved in a bouncing ball (KE/GPE/EPE &amp; Thermal). Includes multi step calculations, unit conversions and rearranging. </t>
        </is>
      </c>
      <c r="E41" s="12" t="inlineStr">
        <is>
          <t>c3ef65f3-1399-4d91-9507-63c2486e1b85</t>
        </is>
      </c>
    </row>
    <row r="42" ht="45" customHeight="1">
      <c r="A42" s="12" t="inlineStr">
        <is>
          <t>Energy</t>
        </is>
      </c>
      <c r="B42" s="12" t="inlineStr">
        <is>
          <t>Calculating Energy Transfers III</t>
        </is>
      </c>
      <c r="C42" s="13" t="inlineStr">
        <is>
          <t>Calculating Energy Transfers: Applied Examples I [PH1.29]</t>
        </is>
      </c>
      <c r="D42" s="12" t="inlineStr">
        <is>
          <t>Apply energy calculations to examples requiring more than one energy transfer equation.</t>
        </is>
      </c>
      <c r="E42" s="12" t="inlineStr">
        <is>
          <t>b4a9c92c-c8c5-4df9-a339-7978cd358396</t>
        </is>
      </c>
    </row>
    <row r="43" ht="45" customHeight="1">
      <c r="A43" s="12" t="inlineStr">
        <is>
          <t>Energy</t>
        </is>
      </c>
      <c r="B43" s="12" t="inlineStr">
        <is>
          <t>Power</t>
        </is>
      </c>
      <c r="C43" s="13" t="inlineStr">
        <is>
          <t>Diagnostic: Power [PH0.011]</t>
        </is>
      </c>
      <c r="D43" s="12" t="inlineStr">
        <is>
          <t>Diagnostic for power and calculating it using P=E/t &amp; P=W/t.</t>
        </is>
      </c>
      <c r="E43" s="12" t="inlineStr">
        <is>
          <t>2c629d15-516a-4da5-9e4f-4d981069b27d</t>
        </is>
      </c>
    </row>
    <row r="44" ht="45" customHeight="1">
      <c r="A44" s="12" t="inlineStr">
        <is>
          <t>Energy</t>
        </is>
      </c>
      <c r="B44" s="12" t="inlineStr">
        <is>
          <t>Power</t>
        </is>
      </c>
      <c r="C44" s="13" t="inlineStr">
        <is>
          <t>Power [PH1.30]</t>
        </is>
      </c>
      <c r="D44" s="12" t="inlineStr">
        <is>
          <t>Define power in relation to energy and time.</t>
        </is>
      </c>
      <c r="E44" s="12" t="inlineStr">
        <is>
          <t>054c30ef-7d08-40c9-aabe-e91c4c747635</t>
        </is>
      </c>
    </row>
    <row r="45" ht="45" customHeight="1">
      <c r="A45" s="12" t="inlineStr">
        <is>
          <t>Energy</t>
        </is>
      </c>
      <c r="B45" s="12" t="inlineStr">
        <is>
          <t>Power</t>
        </is>
      </c>
      <c r="C45" s="13" t="inlineStr">
        <is>
          <t>Using P=E/t to Calculate Power I [PH1.31]</t>
        </is>
      </c>
      <c r="D45" s="12" t="inlineStr">
        <is>
          <t>Calculate power using the equation P=E/t. Includes some application of knowledge but no unit conversions.</t>
        </is>
      </c>
      <c r="E45" s="12" t="inlineStr">
        <is>
          <t>61b7f664-b94e-4334-a514-518f107ccc15</t>
        </is>
      </c>
    </row>
    <row r="46" ht="45" customHeight="1">
      <c r="A46" s="12" t="inlineStr">
        <is>
          <t>Energy</t>
        </is>
      </c>
      <c r="B46" s="12" t="inlineStr">
        <is>
          <t>Power</t>
        </is>
      </c>
      <c r="C46" s="13" t="inlineStr">
        <is>
          <t>Using P=E/t to Calculate Power II [PH1.32]</t>
        </is>
      </c>
      <c r="D46" s="12" t="inlineStr">
        <is>
          <t>Calculate power using the equation P=E/t. Includes application and unit conversions.</t>
        </is>
      </c>
      <c r="E46" s="12" t="inlineStr">
        <is>
          <t>b411a968-4158-41f2-9011-4b77a1776933</t>
        </is>
      </c>
    </row>
    <row r="47" ht="45" customHeight="1">
      <c r="A47" s="12" t="inlineStr">
        <is>
          <t>Energy</t>
        </is>
      </c>
      <c r="B47" s="12" t="inlineStr">
        <is>
          <t>Power</t>
        </is>
      </c>
      <c r="C47" s="13" t="inlineStr">
        <is>
          <t>Rearranging the P=E/t Equation [PH1.33]</t>
        </is>
      </c>
      <c r="D47" s="12" t="inlineStr">
        <is>
          <t xml:space="preserve">Rearrange P=E/t to find energy transferred and time, includes unit conversions. </t>
        </is>
      </c>
      <c r="E47" s="12" t="inlineStr">
        <is>
          <t>1b039a69-4bf9-4621-9b5f-8b67b47e3390</t>
        </is>
      </c>
    </row>
    <row r="48" ht="45" customHeight="1">
      <c r="A48" s="12" t="inlineStr">
        <is>
          <t>Energy</t>
        </is>
      </c>
      <c r="B48" s="12" t="inlineStr">
        <is>
          <t>Power</t>
        </is>
      </c>
      <c r="C48" s="13" t="inlineStr">
        <is>
          <t>Using P=W/t to Calculate Power I [PH1.34]</t>
        </is>
      </c>
      <c r="D48" s="12" t="inlineStr">
        <is>
          <t>Calculate power combining the equations P=W/t and W=Fd. Includes some application of knowledge but no unit conversions.</t>
        </is>
      </c>
      <c r="E48" s="12" t="inlineStr">
        <is>
          <t>283776eb-8ac7-4a03-89a4-9be25e5aa492</t>
        </is>
      </c>
    </row>
    <row r="49" ht="45" customHeight="1">
      <c r="A49" s="12" t="inlineStr">
        <is>
          <t>Energy</t>
        </is>
      </c>
      <c r="B49" s="12" t="inlineStr">
        <is>
          <t>Power</t>
        </is>
      </c>
      <c r="C49" s="13" t="inlineStr">
        <is>
          <t>Using P=W/t to Calculate Power II [PH1.35]</t>
        </is>
      </c>
      <c r="D49" s="12" t="inlineStr">
        <is>
          <t>Calculate power combining the equations P=W/t and W=Fd. Includes application and unit conversions.</t>
        </is>
      </c>
      <c r="E49" s="12" t="inlineStr">
        <is>
          <t>6444d18e-c3ee-4515-8b04-2bd8c03a71eb</t>
        </is>
      </c>
    </row>
    <row r="50" ht="45" customHeight="1">
      <c r="A50" s="12" t="inlineStr">
        <is>
          <t>Energy</t>
        </is>
      </c>
      <c r="B50" s="12" t="inlineStr">
        <is>
          <t>Power</t>
        </is>
      </c>
      <c r="C50" s="13" t="inlineStr">
        <is>
          <t>Rearranging the P=W/t Equation [PH1.36]</t>
        </is>
      </c>
      <c r="D50" s="12" t="inlineStr">
        <is>
          <t>Rearrange P=W/t to find work done and time, includes unit conversions.</t>
        </is>
      </c>
      <c r="E50" s="12" t="inlineStr">
        <is>
          <t>18245c5b-2325-4a27-80ed-e0fada6f93ed</t>
        </is>
      </c>
    </row>
    <row r="51" ht="45" customHeight="1">
      <c r="A51" s="12" t="inlineStr">
        <is>
          <t>Energy</t>
        </is>
      </c>
      <c r="B51" s="12" t="inlineStr">
        <is>
          <t>Specific Heat Capacity</t>
        </is>
      </c>
      <c r="C51" s="13" t="inlineStr">
        <is>
          <t>Diagnostic: Specific Heat Capacity [PH0.014]</t>
        </is>
      </c>
      <c r="D51" s="12" t="inlineStr">
        <is>
          <t>Diagnostic for specific heat capacity and the associated required practicals.</t>
        </is>
      </c>
      <c r="E51" s="12" t="inlineStr">
        <is>
          <t>7ef9e10f-26c4-4b42-b3be-9dda4a1e6be5</t>
        </is>
      </c>
    </row>
    <row r="52" ht="45" customHeight="1">
      <c r="A52" s="12" t="inlineStr">
        <is>
          <t>Energy</t>
        </is>
      </c>
      <c r="B52" s="12" t="inlineStr">
        <is>
          <t>Specific Heat Capacity</t>
        </is>
      </c>
      <c r="C52" s="13" t="inlineStr">
        <is>
          <t>Thermal Energy &amp; Temperature [PH1.37]</t>
        </is>
      </c>
      <c r="D52" s="12" t="inlineStr">
        <is>
          <t>Identify the difference between thermal energy and temperature.</t>
        </is>
      </c>
      <c r="E52" s="12" t="inlineStr">
        <is>
          <t>2dd659d5-37c9-4092-acc6-a204f7c3c9ee</t>
        </is>
      </c>
    </row>
    <row r="53" ht="45" customHeight="1">
      <c r="A53" s="12" t="inlineStr">
        <is>
          <t>Energy</t>
        </is>
      </c>
      <c r="B53" s="12" t="inlineStr">
        <is>
          <t>Specific Heat Capacity</t>
        </is>
      </c>
      <c r="C53" s="13" t="inlineStr">
        <is>
          <t>SI Units: Kelvin (Temperature) [PH1.38]</t>
        </is>
      </c>
      <c r="D53" s="12" t="inlineStr">
        <is>
          <t>Identify the SI unit used to measure temperature.</t>
        </is>
      </c>
      <c r="E53" s="12" t="inlineStr">
        <is>
          <t>e39fc51b-ba12-4b01-b2ac-9d7e09aa81f4</t>
        </is>
      </c>
    </row>
    <row r="54" ht="45" customHeight="1">
      <c r="A54" s="12" t="inlineStr">
        <is>
          <t>Energy</t>
        </is>
      </c>
      <c r="B54" s="12" t="inlineStr">
        <is>
          <t>Specific Heat Capacity</t>
        </is>
      </c>
      <c r="C54" s="13" t="inlineStr">
        <is>
          <t>Direction of Thermal Energy Transfer [PH1.39]</t>
        </is>
      </c>
      <c r="D54" s="12" t="inlineStr">
        <is>
          <t>Describe how the direction of thermal energy transfer.</t>
        </is>
      </c>
      <c r="E54" s="12" t="inlineStr">
        <is>
          <t>c00dea3e-2760-490c-bc44-816db400ffa4</t>
        </is>
      </c>
    </row>
    <row r="55" ht="45" customHeight="1">
      <c r="A55" s="12" t="inlineStr">
        <is>
          <t>Energy</t>
        </is>
      </c>
      <c r="B55" s="12" t="inlineStr">
        <is>
          <t>Specific Heat Capacity</t>
        </is>
      </c>
      <c r="C55" s="13" t="inlineStr">
        <is>
          <t>Specific Heat Capacity [PH1.40]</t>
        </is>
      </c>
      <c r="D55" s="12" t="inlineStr">
        <is>
          <t>Describe the specific heat capacity of a material.</t>
        </is>
      </c>
      <c r="E55" s="12" t="inlineStr">
        <is>
          <t>528961b1-b760-4c19-b12d-000db99283b8</t>
        </is>
      </c>
    </row>
    <row r="56" ht="45" customHeight="1">
      <c r="A56" s="12" t="inlineStr">
        <is>
          <t>Energy</t>
        </is>
      </c>
      <c r="B56" s="12" t="inlineStr">
        <is>
          <t>Specific Heat Capacity</t>
        </is>
      </c>
      <c r="C56" s="13" t="inlineStr">
        <is>
          <t>Using the Specific Heat Capacity Equation I [PH1.41]</t>
        </is>
      </c>
      <c r="D56" s="12" t="inlineStr">
        <is>
          <t>Use the specific heat capacity equation E=mcθ. Includes some application of knowledge but no unit conversions.</t>
        </is>
      </c>
      <c r="E56" s="12" t="inlineStr">
        <is>
          <t>b8176116-1256-4761-9541-86d0c2d40a27</t>
        </is>
      </c>
    </row>
    <row r="57" ht="45" customHeight="1">
      <c r="A57" s="12" t="inlineStr">
        <is>
          <t>Energy</t>
        </is>
      </c>
      <c r="B57" s="12" t="inlineStr">
        <is>
          <t>Specific Heat Capacity</t>
        </is>
      </c>
      <c r="C57" s="13" t="inlineStr">
        <is>
          <t>Using the Specific Heat Capacity Equation II [PH1.42]</t>
        </is>
      </c>
      <c r="D57" s="12" t="inlineStr">
        <is>
          <t>Use the equation involving specific heat capacity E=mcθ. Includes unit conversions.</t>
        </is>
      </c>
      <c r="E57" s="12" t="inlineStr">
        <is>
          <t>698d5f2d-6b5b-4f32-aeb7-629de8947f48</t>
        </is>
      </c>
    </row>
    <row r="58" ht="45" customHeight="1">
      <c r="A58" s="12" t="inlineStr">
        <is>
          <t>Energy</t>
        </is>
      </c>
      <c r="B58" s="12" t="inlineStr">
        <is>
          <t>Specific Heat Capacity</t>
        </is>
      </c>
      <c r="C58" s="13" t="inlineStr">
        <is>
          <t>Rearranging the Specific Heat Capacity Equation [PH1.43]</t>
        </is>
      </c>
      <c r="D58" s="12" t="inlineStr">
        <is>
          <t>Rearrange E=mcθ to find mass, temperature change and specific heat capacity. Includes unit conversions.</t>
        </is>
      </c>
      <c r="E58" s="12" t="inlineStr">
        <is>
          <t>e25e3573-2094-420b-8484-ef14ace063b6</t>
        </is>
      </c>
    </row>
    <row r="59" ht="45" customHeight="1">
      <c r="A59" s="12" t="inlineStr">
        <is>
          <t>Energy</t>
        </is>
      </c>
      <c r="B59" s="12" t="inlineStr">
        <is>
          <t>Specific Heat Capacity</t>
        </is>
      </c>
      <c r="C59" s="13" t="inlineStr">
        <is>
          <t>Required Practical 14: Specific Heat Capacity of Solids I [PH1.46]</t>
        </is>
      </c>
      <c r="D59" s="12" t="inlineStr">
        <is>
          <t>Investigate the specific heat capacity of solids for required practical 14. This version of the practical uses a joulemeter to measure the energy transferred.</t>
        </is>
      </c>
      <c r="E59" s="12" t="inlineStr">
        <is>
          <t>93384b60-73b7-4853-b825-e5b9a2e3aff5</t>
        </is>
      </c>
    </row>
    <row r="60" ht="45" customHeight="1">
      <c r="A60" s="12" t="inlineStr">
        <is>
          <t>Energy</t>
        </is>
      </c>
      <c r="B60" s="12" t="inlineStr">
        <is>
          <t>Specific Heat Capacity</t>
        </is>
      </c>
      <c r="C60" s="13" t="inlineStr">
        <is>
          <t>Required Practical 14: Specific Heat Capacity of Liquids I [PH1.47]</t>
        </is>
      </c>
      <c r="D60" s="12" t="inlineStr">
        <is>
          <t>Investigate the specific heat capacity of liquids for required practical 14. This version of the practical uses a joulemeter to measure the energy transferred.</t>
        </is>
      </c>
      <c r="E60" s="12" t="inlineStr">
        <is>
          <t>88cdf5b0-3c31-4e64-9503-204a24e5befb</t>
        </is>
      </c>
    </row>
    <row r="61" ht="45" customHeight="1">
      <c r="A61" s="12" t="inlineStr">
        <is>
          <t>Energy</t>
        </is>
      </c>
      <c r="B61" s="12" t="inlineStr">
        <is>
          <t>Energy Transfers &amp; Efficiency</t>
        </is>
      </c>
      <c r="C61" s="13" t="inlineStr">
        <is>
          <t>Diagnostic: Energy Transfers &amp; Efficiency [PH0.018]</t>
        </is>
      </c>
      <c r="D61" s="12" t="inlineStr">
        <is>
          <t>Diagnostic for energy transfers, how to reduce energy transfers and efficiency. Includes increasing efficiency and energy transfer calculations.</t>
        </is>
      </c>
      <c r="E61" s="12" t="inlineStr">
        <is>
          <t>2713f3c5-9e10-49f7-b8f3-ed55fbecf245</t>
        </is>
      </c>
    </row>
    <row r="62" ht="45" customHeight="1">
      <c r="A62" s="12" t="inlineStr">
        <is>
          <t>Energy</t>
        </is>
      </c>
      <c r="B62" s="12" t="inlineStr">
        <is>
          <t>Energy Transfers &amp; Efficiency</t>
        </is>
      </c>
      <c r="C62" s="13" t="inlineStr">
        <is>
          <t>Energy Transfers by Heating: Conduction [PH1.48]</t>
        </is>
      </c>
      <c r="D62" s="12" t="inlineStr">
        <is>
          <t>Describe energy transfers in solids by conduction.</t>
        </is>
      </c>
      <c r="E62" s="12" t="inlineStr">
        <is>
          <t>ef63f094-6029-47dd-85df-4c3bc997debb</t>
        </is>
      </c>
    </row>
    <row r="63" ht="45" customHeight="1">
      <c r="A63" s="12" t="inlineStr">
        <is>
          <t>Energy</t>
        </is>
      </c>
      <c r="B63" s="12" t="inlineStr">
        <is>
          <t>Energy Transfers &amp; Efficiency</t>
        </is>
      </c>
      <c r="C63" s="13" t="inlineStr">
        <is>
          <t>Practical: Thermal Conductivity of Metal Rods [PH1.89]</t>
        </is>
      </c>
      <c r="D63" s="12" t="inlineStr">
        <is>
          <t>Investigation to determine the relative thermal conductivity of metal rods.</t>
        </is>
      </c>
      <c r="E63" s="12" t="inlineStr">
        <is>
          <t>caf187e2-7cba-43d8-abfc-02efa99a60be</t>
        </is>
      </c>
    </row>
    <row r="64" ht="45" customHeight="1">
      <c r="A64" s="12" t="inlineStr">
        <is>
          <t>Energy</t>
        </is>
      </c>
      <c r="B64" s="12" t="inlineStr">
        <is>
          <t>Energy Transfers &amp; Efficiency</t>
        </is>
      </c>
      <c r="C64" s="13" t="inlineStr">
        <is>
          <t>Thermal Conductivity of Walls [SY8.01]</t>
        </is>
      </c>
      <c r="D64" s="12" t="inlineStr">
        <is>
          <t>Describe the effects, on the rate of cooling of a building, of the thickness and thermal conductivity of its walls.</t>
        </is>
      </c>
      <c r="E64" s="12" t="inlineStr">
        <is>
          <t>ba83e43e-0550-40d9-a0cb-4c484d5b8dcd</t>
        </is>
      </c>
    </row>
    <row r="65" ht="45" customHeight="1">
      <c r="A65" s="12" t="inlineStr">
        <is>
          <t>Energy</t>
        </is>
      </c>
      <c r="B65" s="12" t="inlineStr">
        <is>
          <t>Energy Transfers &amp; Efficiency</t>
        </is>
      </c>
      <c r="C65" s="13" t="inlineStr">
        <is>
          <t>Energy Transfers by Heating: Convection [PH1.49]</t>
        </is>
      </c>
      <c r="D65" s="12" t="inlineStr">
        <is>
          <t>Describe energy transfers in fluids by convection.</t>
        </is>
      </c>
      <c r="E65" s="12" t="inlineStr">
        <is>
          <t>0de8927d-a61d-46fb-b4a7-fced4a0c29bd</t>
        </is>
      </c>
    </row>
    <row r="66" ht="45" customHeight="1">
      <c r="A66" s="12" t="inlineStr">
        <is>
          <t>Energy</t>
        </is>
      </c>
      <c r="B66" s="12" t="inlineStr">
        <is>
          <t>Energy Transfers &amp; Efficiency</t>
        </is>
      </c>
      <c r="C66" s="13" t="inlineStr">
        <is>
          <t>Energy Transfers by Heating: Radiation [PH1.50]</t>
        </is>
      </c>
      <c r="D66" s="12" t="inlineStr">
        <is>
          <t>Describe energy transfers by infrared radiation.</t>
        </is>
      </c>
      <c r="E66" s="12" t="inlineStr">
        <is>
          <t>01ff8638-2743-4e1a-ad2e-76d442ecce41</t>
        </is>
      </c>
    </row>
    <row r="67" ht="45" customHeight="1">
      <c r="A67" s="12" t="inlineStr">
        <is>
          <t>Energy</t>
        </is>
      </c>
      <c r="B67" s="12" t="inlineStr">
        <is>
          <t>Energy Transfers &amp; Efficiency</t>
        </is>
      </c>
      <c r="C67" s="13" t="inlineStr">
        <is>
          <t>Required Practical 21: Radiation &amp; Absorption [PH1.52]</t>
        </is>
      </c>
      <c r="D67" s="12" t="inlineStr">
        <is>
          <t>Investigate radiation using a Lesley cube for required practical 21.</t>
        </is>
      </c>
      <c r="E67" s="12" t="inlineStr">
        <is>
          <t>bf8c7e19-eb77-4d7b-bdd8-22b466689eaa</t>
        </is>
      </c>
    </row>
    <row r="68" ht="45" customHeight="1">
      <c r="A68" s="12" t="inlineStr">
        <is>
          <t>Energy</t>
        </is>
      </c>
      <c r="B68" s="12" t="inlineStr">
        <is>
          <t>Energy Transfers &amp; Efficiency</t>
        </is>
      </c>
      <c r="C68" s="13" t="inlineStr">
        <is>
          <t>Calculating Payback Time I [PH1.53]</t>
        </is>
      </c>
      <c r="D68" s="12" t="inlineStr">
        <is>
          <t>Calculate the payback time of appliances and other investments. Includes some application of knowledge but no unit conversions.</t>
        </is>
      </c>
      <c r="E68" s="12" t="inlineStr">
        <is>
          <t>cc913085-0965-4c81-a721-bcb51ce3e16e</t>
        </is>
      </c>
    </row>
    <row r="69" ht="45" customHeight="1">
      <c r="A69" s="12" t="inlineStr">
        <is>
          <t>Energy</t>
        </is>
      </c>
      <c r="B69" s="12" t="inlineStr">
        <is>
          <t>Energy Transfers &amp; Efficiency</t>
        </is>
      </c>
      <c r="C69" s="13" t="inlineStr">
        <is>
          <t>Calculating Payback Time II [PH1.54]</t>
        </is>
      </c>
      <c r="D69" s="12" t="inlineStr">
        <is>
          <t>Calculate the payback time of appliances and other investments. Includes application and unit conversions.</t>
        </is>
      </c>
      <c r="E69" s="12" t="inlineStr">
        <is>
          <t>5134cebc-4d5e-4f5d-bd33-bf5d76eebd07</t>
        </is>
      </c>
    </row>
    <row r="70" ht="45" customHeight="1">
      <c r="A70" s="12" t="inlineStr">
        <is>
          <t>Energy</t>
        </is>
      </c>
      <c r="B70" s="12" t="inlineStr">
        <is>
          <t>Energy Transfers &amp; Efficiency</t>
        </is>
      </c>
      <c r="C70" s="13" t="inlineStr">
        <is>
          <t>Energy: Useful Energy [PK22.08]</t>
        </is>
      </c>
      <c r="D70" s="12" t="inlineStr">
        <is>
          <t>Describe how when energy is transferred the total is conserved, but some energy is dissipated, reducing the useful energy. Does not include energy pathways.</t>
        </is>
      </c>
      <c r="E70" s="12" t="inlineStr">
        <is>
          <t>b38b1d56-80d4-4f90-a990-9a1c55c58db1</t>
        </is>
      </c>
    </row>
    <row r="71" ht="45" customHeight="1">
      <c r="A71" s="12" t="inlineStr">
        <is>
          <t>Energy</t>
        </is>
      </c>
      <c r="B71" s="12" t="inlineStr">
        <is>
          <t>Energy Transfers &amp; Efficiency</t>
        </is>
      </c>
      <c r="C71" s="13" t="inlineStr">
        <is>
          <t>Reducing Unwanted Energy Transfers: Thermal Insulation [PH1.55]</t>
        </is>
      </c>
      <c r="D71" s="12" t="inlineStr">
        <is>
          <t>Compare methods of reducing thermal energy transfer around the home considering conduction, convection and radiation.</t>
        </is>
      </c>
      <c r="E71" s="12" t="inlineStr">
        <is>
          <t>e1261a86-6ebe-44bc-9f27-46d8a8bf1ff0</t>
        </is>
      </c>
    </row>
    <row r="72" ht="45" customHeight="1">
      <c r="A72" s="12" t="inlineStr">
        <is>
          <t>Energy</t>
        </is>
      </c>
      <c r="B72" s="12" t="inlineStr">
        <is>
          <t>Energy Transfers &amp; Efficiency</t>
        </is>
      </c>
      <c r="C72" s="13" t="inlineStr">
        <is>
          <t>Reducing Unwanted Energy Transfers: Vacuum Flask [PH1.56]</t>
        </is>
      </c>
      <c r="D72" s="12" t="inlineStr">
        <is>
          <t>Compare methods of reducing thermal energy transfer with a vacuum flask considering conduction, convection and radiation.</t>
        </is>
      </c>
      <c r="E72" s="12" t="inlineStr">
        <is>
          <t>7c15abea-bc8b-4195-bd29-55354b539a07</t>
        </is>
      </c>
    </row>
    <row r="73" ht="45" customHeight="1">
      <c r="A73" s="12" t="inlineStr">
        <is>
          <t>Energy</t>
        </is>
      </c>
      <c r="B73" s="12" t="inlineStr">
        <is>
          <t>Energy Transfers &amp; Efficiency</t>
        </is>
      </c>
      <c r="C73" s="13" t="inlineStr">
        <is>
          <t>Reducing Unwanted Energy Transfers: Lubrication [PH1.58]</t>
        </is>
      </c>
      <c r="D73" s="12" t="inlineStr">
        <is>
          <t>Explore methods of reducing energy transfers through lubrication.</t>
        </is>
      </c>
      <c r="E73" s="12" t="inlineStr">
        <is>
          <t>95f0d92c-862d-474c-9a71-c21a0aa98d27</t>
        </is>
      </c>
    </row>
    <row r="74" ht="45" customHeight="1">
      <c r="A74" s="12" t="inlineStr">
        <is>
          <t>Energy</t>
        </is>
      </c>
      <c r="B74" s="12" t="inlineStr">
        <is>
          <t>Energy Transfers &amp; Efficiency</t>
        </is>
      </c>
      <c r="C74" s="13" t="inlineStr">
        <is>
          <t>Calculating Efficiency I [PH1.59]</t>
        </is>
      </c>
      <c r="D74" s="12" t="inlineStr">
        <is>
          <t>Calculate the efficiency of an object based on the input and output. Includes some application of knowledge but no unit conversions.</t>
        </is>
      </c>
      <c r="E74" s="12" t="inlineStr">
        <is>
          <t>333533ae-8218-43b2-880b-a0f0f5ea85fd</t>
        </is>
      </c>
    </row>
    <row r="75" ht="45" customHeight="1">
      <c r="A75" s="12" t="inlineStr">
        <is>
          <t>Energy</t>
        </is>
      </c>
      <c r="B75" s="12" t="inlineStr">
        <is>
          <t>Energy Transfers &amp; Efficiency</t>
        </is>
      </c>
      <c r="C75" s="13" t="inlineStr">
        <is>
          <t>Calculating Efficiency II [PH1.60]</t>
        </is>
      </c>
      <c r="D75" s="12" t="inlineStr">
        <is>
          <t>Calculate the efficiency of an object based on the input and output. Includes application and unit conversions.</t>
        </is>
      </c>
      <c r="E75" s="12" t="inlineStr">
        <is>
          <t>aa414981-199e-47d9-8a70-38e05b6f3ecc</t>
        </is>
      </c>
    </row>
    <row r="76" ht="45" customHeight="1">
      <c r="A76" s="12" t="inlineStr">
        <is>
          <t>Energy</t>
        </is>
      </c>
      <c r="B76" s="12" t="inlineStr">
        <is>
          <t>Energy Transfers &amp; Efficiency</t>
        </is>
      </c>
      <c r="C76" s="13" t="inlineStr">
        <is>
          <t>Rearranging the Efficiency Equation [PH1.61]</t>
        </is>
      </c>
      <c r="D76" s="12" t="inlineStr">
        <is>
          <t>Rearrange the efficiency equation to find the input and output, includes unit conversions.</t>
        </is>
      </c>
      <c r="E76" s="12" t="inlineStr">
        <is>
          <t>9ec816f6-ba85-4220-8e58-930e011b5797</t>
        </is>
      </c>
    </row>
    <row r="77" ht="45" customHeight="1">
      <c r="A77" s="12" t="inlineStr">
        <is>
          <t>Energy</t>
        </is>
      </c>
      <c r="B77" s="12" t="inlineStr">
        <is>
          <t>Energy Transfers &amp; Efficiency</t>
        </is>
      </c>
      <c r="C77" s="13" t="inlineStr">
        <is>
          <t>Energy Dissipation [PH1.62]</t>
        </is>
      </c>
      <c r="D77" s="12" t="inlineStr">
        <is>
          <t>Describe the dissipation of energy to the surroundings.</t>
        </is>
      </c>
      <c r="E77" s="12" t="inlineStr">
        <is>
          <t>a2c9c686-3d6d-4562-870e-980585f50aab</t>
        </is>
      </c>
    </row>
    <row r="78" ht="45" customHeight="1">
      <c r="A78" s="12" t="inlineStr">
        <is>
          <t>Energy</t>
        </is>
      </c>
      <c r="B78" s="12" t="inlineStr">
        <is>
          <t>Energy Transfers &amp; Efficiency</t>
        </is>
      </c>
      <c r="C78" s="13" t="inlineStr">
        <is>
          <t>How to Draw a Sankey Diagram [PH1.63]</t>
        </is>
      </c>
      <c r="D78" s="12" t="inlineStr">
        <is>
          <t>Illustrate the efficiency of an object using Sankey diagrams.</t>
        </is>
      </c>
      <c r="E78" s="12" t="inlineStr">
        <is>
          <t>10a5f60d-fb46-4161-9b11-57ab1f723905</t>
        </is>
      </c>
    </row>
    <row r="79" ht="45" customHeight="1">
      <c r="A79" s="12" t="inlineStr">
        <is>
          <t>Energy</t>
        </is>
      </c>
      <c r="B79" s="12" t="inlineStr">
        <is>
          <t>Energy Transfers &amp; Efficiency</t>
        </is>
      </c>
      <c r="C79" s="13" t="inlineStr">
        <is>
          <t>Increasing Efficiency [PH1.64]</t>
        </is>
      </c>
      <c r="D79" s="12" t="inlineStr">
        <is>
          <t>Describe ways to increase the efficiency of an intended energy transfer.</t>
        </is>
      </c>
      <c r="E79" s="12" t="inlineStr">
        <is>
          <t>f9111b4f-8b09-4be8-8d97-cf29a8d12a83</t>
        </is>
      </c>
    </row>
    <row r="80" ht="45" customHeight="1">
      <c r="A80" s="12" t="inlineStr">
        <is>
          <t>Energy</t>
        </is>
      </c>
      <c r="B80" s="12" t="inlineStr">
        <is>
          <t>Energy Transfers &amp; Efficiency</t>
        </is>
      </c>
      <c r="C80" s="13" t="inlineStr">
        <is>
          <t>Calculating Energy Transfers: Applied Examples II [PH1.90]</t>
        </is>
      </c>
      <c r="D80" s="12" t="inlineStr">
        <is>
          <t>Apply energy and efficiency calculations to examples requiring more than one energy transfer equation.</t>
        </is>
      </c>
      <c r="E80" s="12" t="inlineStr">
        <is>
          <t>7e531a05-ef80-49ac-97b6-d2bc95898881</t>
        </is>
      </c>
    </row>
    <row r="81" ht="45" customHeight="1">
      <c r="A81" s="12" t="inlineStr">
        <is>
          <t>Energy</t>
        </is>
      </c>
      <c r="B81" s="12" t="inlineStr">
        <is>
          <t>Energy Resources</t>
        </is>
      </c>
      <c r="C81" s="13" t="inlineStr">
        <is>
          <t>Diagnostic: Energy Resources [PH0.021]</t>
        </is>
      </c>
      <c r="D81" s="12" t="inlineStr">
        <is>
          <t>Diagnostic for energy resources and evaluating their uses and trends.</t>
        </is>
      </c>
      <c r="E81" s="12" t="inlineStr">
        <is>
          <t>5e9776bd-5762-4d84-8ebe-1590876d9941</t>
        </is>
      </c>
    </row>
    <row r="82" ht="45" customHeight="1">
      <c r="A82" s="12" t="inlineStr">
        <is>
          <t>Energy</t>
        </is>
      </c>
      <c r="B82" s="12" t="inlineStr">
        <is>
          <t>Energy Resources</t>
        </is>
      </c>
      <c r="C82" s="13" t="inlineStr">
        <is>
          <t>Renewable &amp; Non-Renewable Energy Resources [PH1.65]</t>
        </is>
      </c>
      <c r="D82" s="12" t="inlineStr">
        <is>
          <t>Identify a range of renewable and non-renewable energy resources.</t>
        </is>
      </c>
      <c r="E82" s="12" t="inlineStr">
        <is>
          <t>23aeab54-1149-4e5f-9f27-c43a71867b74</t>
        </is>
      </c>
    </row>
    <row r="83" ht="45" customHeight="1">
      <c r="A83" s="12" t="inlineStr">
        <is>
          <t>Energy</t>
        </is>
      </c>
      <c r="B83" s="12" t="inlineStr">
        <is>
          <t>Energy Resources</t>
        </is>
      </c>
      <c r="C83" s="13" t="inlineStr">
        <is>
          <t>Wind Power [PH1.66]</t>
        </is>
      </c>
      <c r="D83" s="12" t="inlineStr">
        <is>
          <t>Describe how wind turbines can generate electricity.</t>
        </is>
      </c>
      <c r="E83" s="12" t="inlineStr">
        <is>
          <t>174b3c21-46dc-4e69-aeaa-23539bdd181c</t>
        </is>
      </c>
    </row>
    <row r="84" ht="45" customHeight="1">
      <c r="A84" s="12" t="inlineStr">
        <is>
          <t>Energy</t>
        </is>
      </c>
      <c r="B84" s="12" t="inlineStr">
        <is>
          <t>Energy Resources</t>
        </is>
      </c>
      <c r="C84" s="13" t="inlineStr">
        <is>
          <t>Solar Power [PH1.67]</t>
        </is>
      </c>
      <c r="D84" s="12" t="inlineStr">
        <is>
          <t>Describe how solar cells can generate electricity.</t>
        </is>
      </c>
      <c r="E84" s="12" t="inlineStr">
        <is>
          <t>9063636d-3f2f-4920-9274-85edbe34b5d5</t>
        </is>
      </c>
    </row>
    <row r="85" ht="45" customHeight="1">
      <c r="A85" s="12" t="inlineStr">
        <is>
          <t>Energy</t>
        </is>
      </c>
      <c r="B85" s="12" t="inlineStr">
        <is>
          <t>Energy Resources</t>
        </is>
      </c>
      <c r="C85" s="13" t="inlineStr">
        <is>
          <t>Geothermal Power [PH1.68]</t>
        </is>
      </c>
      <c r="D85" s="12" t="inlineStr">
        <is>
          <t>Describe how geothermal power stations can generate electricity.</t>
        </is>
      </c>
      <c r="E85" s="12" t="inlineStr">
        <is>
          <t>71cdea65-dbd8-4c69-8236-a77df69d6203</t>
        </is>
      </c>
    </row>
    <row r="86" ht="45" customHeight="1">
      <c r="A86" s="12" t="inlineStr">
        <is>
          <t>Energy</t>
        </is>
      </c>
      <c r="B86" s="12" t="inlineStr">
        <is>
          <t>Energy Resources</t>
        </is>
      </c>
      <c r="C86" s="13" t="inlineStr">
        <is>
          <t>Hydroelectric Power [PH1.69]</t>
        </is>
      </c>
      <c r="D86" s="12" t="inlineStr">
        <is>
          <t>Describe how hydroelectric dams can generate electricity.</t>
        </is>
      </c>
      <c r="E86" s="12" t="inlineStr">
        <is>
          <t>9227938d-2cf3-41db-81bc-c7090dbe23e2</t>
        </is>
      </c>
    </row>
    <row r="87" ht="45" customHeight="1">
      <c r="A87" s="12" t="inlineStr">
        <is>
          <t>Energy</t>
        </is>
      </c>
      <c r="B87" s="12" t="inlineStr">
        <is>
          <t>Energy Resources</t>
        </is>
      </c>
      <c r="C87" s="13" t="inlineStr">
        <is>
          <t>Pumped Storage [PH1.70]</t>
        </is>
      </c>
      <c r="D87" s="12" t="inlineStr">
        <is>
          <t>Describe how hydroelectric dams and other systems can be used as pumped storage systems.</t>
        </is>
      </c>
      <c r="E87" s="12" t="inlineStr">
        <is>
          <t>7a1741d5-bdb2-49c7-83a0-c3cf949a69f0</t>
        </is>
      </c>
    </row>
    <row r="88" ht="45" customHeight="1">
      <c r="A88" s="12" t="inlineStr">
        <is>
          <t>Energy</t>
        </is>
      </c>
      <c r="B88" s="12" t="inlineStr">
        <is>
          <t>Energy Resources</t>
        </is>
      </c>
      <c r="C88" s="13" t="inlineStr">
        <is>
          <t>Wave Power [PH1.71]</t>
        </is>
      </c>
      <c r="D88" s="12" t="inlineStr">
        <is>
          <t>Describe how waves can generate electricity on and offshore.</t>
        </is>
      </c>
      <c r="E88" s="12" t="inlineStr">
        <is>
          <t>f0a5f5a3-e6be-49e2-815e-3943becbb31b</t>
        </is>
      </c>
    </row>
    <row r="89" ht="45" customHeight="1">
      <c r="A89" s="12" t="inlineStr">
        <is>
          <t>Energy</t>
        </is>
      </c>
      <c r="B89" s="12" t="inlineStr">
        <is>
          <t>Energy Resources</t>
        </is>
      </c>
      <c r="C89" s="13" t="inlineStr">
        <is>
          <t>Describing Wave Power Data [PK23.10]</t>
        </is>
      </c>
      <c r="D89" s="12" t="inlineStr">
        <is>
          <t>Describe the use of wave power when considering data from tables and charts.</t>
        </is>
      </c>
      <c r="E89" s="12" t="inlineStr">
        <is>
          <t>a94d2f2d-23e2-47c5-89a1-209e0ab01b9f</t>
        </is>
      </c>
    </row>
    <row r="90" ht="45" customHeight="1">
      <c r="A90" s="12" t="inlineStr">
        <is>
          <t>Energy</t>
        </is>
      </c>
      <c r="B90" s="12" t="inlineStr">
        <is>
          <t>Energy Resources</t>
        </is>
      </c>
      <c r="C90" s="13" t="inlineStr">
        <is>
          <t>Tidal Barrages [PH1.72]</t>
        </is>
      </c>
      <c r="D90" s="12" t="inlineStr">
        <is>
          <t>Describe how tidal barrages can generate electricity.</t>
        </is>
      </c>
      <c r="E90" s="12" t="inlineStr">
        <is>
          <t>559a3ec0-36c0-4a1e-9f25-ce22964319fb</t>
        </is>
      </c>
    </row>
    <row r="91" ht="45" customHeight="1">
      <c r="A91" s="12" t="inlineStr">
        <is>
          <t>Energy</t>
        </is>
      </c>
      <c r="B91" s="12" t="inlineStr">
        <is>
          <t>Energy Resources</t>
        </is>
      </c>
      <c r="C91" s="13" t="inlineStr">
        <is>
          <t>Bio-Fuels [PH1.73]</t>
        </is>
      </c>
      <c r="D91" s="12" t="inlineStr">
        <is>
          <t>Describe how bio-fuels can generate electricity.</t>
        </is>
      </c>
      <c r="E91" s="12" t="inlineStr">
        <is>
          <t>22ae837f-5800-4867-a321-b53b4d301162</t>
        </is>
      </c>
    </row>
    <row r="92" ht="45" customHeight="1">
      <c r="A92" s="12" t="inlineStr">
        <is>
          <t>Energy</t>
        </is>
      </c>
      <c r="B92" s="12" t="inlineStr">
        <is>
          <t>Energy Resources</t>
        </is>
      </c>
      <c r="C92" s="13" t="inlineStr">
        <is>
          <t>Fossil Fuels [PH1.74]</t>
        </is>
      </c>
      <c r="D92" s="12" t="inlineStr">
        <is>
          <t>Describe how fossil fuels can generate electricity.</t>
        </is>
      </c>
      <c r="E92" s="12" t="inlineStr">
        <is>
          <t>440f9465-ca4a-458c-b67f-f7e456bfd70c</t>
        </is>
      </c>
    </row>
    <row r="93" ht="45" customHeight="1">
      <c r="A93" s="12" t="inlineStr">
        <is>
          <t>Energy</t>
        </is>
      </c>
      <c r="B93" s="12" t="inlineStr">
        <is>
          <t>Energy Resources</t>
        </is>
      </c>
      <c r="C93" s="13" t="inlineStr">
        <is>
          <t>Nuclear Power [PH1.75]</t>
        </is>
      </c>
      <c r="D93" s="12" t="inlineStr">
        <is>
          <t>Describe how nuclear fission reactors can generate electricity.</t>
        </is>
      </c>
      <c r="E93" s="12" t="inlineStr">
        <is>
          <t>979c47ca-feb2-404c-8b55-e67533f79b4a</t>
        </is>
      </c>
    </row>
    <row r="94" ht="45" customHeight="1">
      <c r="A94" s="12" t="inlineStr">
        <is>
          <t>Energy</t>
        </is>
      </c>
      <c r="B94" s="12" t="inlineStr">
        <is>
          <t>Energy Resources</t>
        </is>
      </c>
      <c r="C94" s="13" t="inlineStr">
        <is>
          <t>Summary of Energy Generation [PH1.76]</t>
        </is>
      </c>
      <c r="D94" s="12" t="inlineStr">
        <is>
          <t>Summarise different methods of energy generation.</t>
        </is>
      </c>
      <c r="E94" s="12" t="inlineStr">
        <is>
          <t>137cb683-7513-4d68-844a-fa1ed87db158</t>
        </is>
      </c>
    </row>
    <row r="95" ht="45" customHeight="1">
      <c r="A95" s="12" t="inlineStr">
        <is>
          <t>Energy</t>
        </is>
      </c>
      <c r="B95" s="12" t="inlineStr">
        <is>
          <t>Energy Resources</t>
        </is>
      </c>
      <c r="C95" s="13" t="inlineStr">
        <is>
          <t>Use of Energy Resources [PH1.77]</t>
        </is>
      </c>
      <c r="D95" s="12" t="inlineStr">
        <is>
          <t>Consider the issues regarding energy generation and usage.</t>
        </is>
      </c>
      <c r="E95" s="12" t="inlineStr">
        <is>
          <t>42f1662b-6e57-404d-b62a-bb8493eac806</t>
        </is>
      </c>
    </row>
    <row r="96" ht="45" customHeight="1">
      <c r="A96" s="12" t="inlineStr">
        <is>
          <t>Energy</t>
        </is>
      </c>
      <c r="B96" s="12" t="inlineStr">
        <is>
          <t>Energy Resources</t>
        </is>
      </c>
      <c r="C96" s="13" t="inlineStr">
        <is>
          <t>Interpreting Energy Resource Use [PH1.78]</t>
        </is>
      </c>
      <c r="D96" s="12" t="inlineStr">
        <is>
          <t>Evaluate trends in energy demand including the use of graphs.</t>
        </is>
      </c>
      <c r="E96" s="12" t="inlineStr">
        <is>
          <t>0a971c62-85fc-4c87-98b9-c94f425468c2</t>
        </is>
      </c>
    </row>
    <row r="97" ht="45" customHeight="1">
      <c r="A97" s="12" t="inlineStr">
        <is>
          <t>Energy</t>
        </is>
      </c>
      <c r="B97" s="12" t="inlineStr">
        <is>
          <t>Energy Resources</t>
        </is>
      </c>
      <c r="C97" s="13" t="inlineStr">
        <is>
          <t>Trends in Use of Energy Resources [PH1.79]</t>
        </is>
      </c>
      <c r="D97" s="12" t="inlineStr">
        <is>
          <t>Analyse current trends in energy use away from carbon dioxide emitting sources.</t>
        </is>
      </c>
      <c r="E97" s="12" t="inlineStr">
        <is>
          <t>4af79a49-554d-4638-8b80-bac06e0faf4d</t>
        </is>
      </c>
    </row>
    <row r="98" ht="45" customHeight="1">
      <c r="A98" s="12" t="inlineStr">
        <is>
          <t>Energy</t>
        </is>
      </c>
      <c r="B98" s="12" t="inlineStr">
        <is>
          <t>Energy Resources</t>
        </is>
      </c>
      <c r="C98" s="13" t="inlineStr">
        <is>
          <t>Energy Resources: Wasted Energy [PK22.11]</t>
        </is>
      </c>
      <c r="D98" s="12" t="inlineStr">
        <is>
          <t>Compare the energy wasted by renewable &amp; non-renewable energy sources.</t>
        </is>
      </c>
      <c r="E98" s="12" t="inlineStr">
        <is>
          <t>6400b614-7c79-45ab-b3c0-fcd63972d47a</t>
        </is>
      </c>
    </row>
    <row r="99" ht="45" customHeight="1">
      <c r="A99" s="12" t="inlineStr">
        <is>
          <t>Energy</t>
        </is>
      </c>
      <c r="B99" s="12" t="inlineStr">
        <is>
          <t>Topic Review A</t>
        </is>
      </c>
      <c r="C99" s="13" t="inlineStr">
        <is>
          <t>Topic 1 Review: Energy - Set A [PH1.82]</t>
        </is>
      </c>
      <c r="D99" s="12" t="inlineStr">
        <is>
          <t>Physics Topic 1 Review for Combined Science AQA Trilogy Higher Tier.</t>
        </is>
      </c>
      <c r="E99" s="12" t="inlineStr">
        <is>
          <t>d24923d3-75f5-4246-82d4-009f3a538ffc</t>
        </is>
      </c>
    </row>
    <row r="100" ht="45" customHeight="1">
      <c r="A100" s="12" t="inlineStr">
        <is>
          <t>Energy</t>
        </is>
      </c>
      <c r="B100" s="12" t="inlineStr">
        <is>
          <t>Topic Review B</t>
        </is>
      </c>
      <c r="C100" s="13" t="inlineStr">
        <is>
          <t>Topic 1 Review: Energy - Set B [PH1.83]</t>
        </is>
      </c>
      <c r="D100" s="12" t="inlineStr">
        <is>
          <t>Physics Topic 1 Review for Combined Science AQA Trilogy Higher Tier.</t>
        </is>
      </c>
      <c r="E100" s="12" t="inlineStr">
        <is>
          <t>4067961f-afad-4de6-a1ec-592e8ea19ad2</t>
        </is>
      </c>
    </row>
    <row r="101" ht="45" customHeight="1">
      <c r="A101" s="12" t="inlineStr">
        <is>
          <t>Electricity</t>
        </is>
      </c>
      <c r="B101" s="12" t="inlineStr">
        <is>
          <t>Introduction to Electricity</t>
        </is>
      </c>
      <c r="C101" s="13" t="inlineStr">
        <is>
          <t>Diagnostic: Introduction to Electricity [PH0.023]</t>
        </is>
      </c>
      <c r="D101" s="12" t="inlineStr">
        <is>
          <t>Diagnostic for basic knowledge of electricity &amp; circuits.</t>
        </is>
      </c>
      <c r="E101" s="12" t="inlineStr">
        <is>
          <t>d470c1e7-d950-4a7b-b1f1-d8b7d83b3ace</t>
        </is>
      </c>
    </row>
    <row r="102" ht="45" customHeight="1">
      <c r="A102" s="12" t="inlineStr">
        <is>
          <t>Electricity</t>
        </is>
      </c>
      <c r="B102" s="12" t="inlineStr">
        <is>
          <t>Introduction to Electricity</t>
        </is>
      </c>
      <c r="C102" s="13" t="inlineStr">
        <is>
          <t>Modelling Electricity [PH2.01]</t>
        </is>
      </c>
      <c r="D102" s="12" t="inlineStr">
        <is>
          <t>Identify models to help understand the concept of electrical circuits.</t>
        </is>
      </c>
      <c r="E102" s="12" t="inlineStr">
        <is>
          <t>aaf2b656-d6a8-4041-996b-e5f222b1903b</t>
        </is>
      </c>
    </row>
    <row r="103" ht="45" customHeight="1">
      <c r="A103" s="12" t="inlineStr">
        <is>
          <t>Electricity</t>
        </is>
      </c>
      <c r="B103" s="12" t="inlineStr">
        <is>
          <t>Introduction to Electricity</t>
        </is>
      </c>
      <c r="C103" s="13" t="inlineStr">
        <is>
          <t>Conductors &amp; Insulators [PH2.02]</t>
        </is>
      </c>
      <c r="D103" s="12" t="inlineStr">
        <is>
          <t>Identify materials as either electrical conductors or insulators.</t>
        </is>
      </c>
      <c r="E103" s="12" t="inlineStr">
        <is>
          <t>8b4327bc-3a14-415c-ad9c-369d186806ff</t>
        </is>
      </c>
    </row>
    <row r="104" ht="45" customHeight="1">
      <c r="A104" s="12" t="inlineStr">
        <is>
          <t>Electricity</t>
        </is>
      </c>
      <c r="B104" s="12" t="inlineStr">
        <is>
          <t>Introduction to Electricity</t>
        </is>
      </c>
      <c r="C104" s="13" t="inlineStr">
        <is>
          <t>Circuit Symbols [PH2.03]</t>
        </is>
      </c>
      <c r="D104" s="12" t="inlineStr">
        <is>
          <t>Identify and describe the uses of the main circuit symbols used to represent components in circuits.</t>
        </is>
      </c>
      <c r="E104" s="12" t="inlineStr">
        <is>
          <t>26ee3db2-2dc8-4fc1-81c0-b94d2eedefbf</t>
        </is>
      </c>
    </row>
    <row r="105" ht="45" customHeight="1">
      <c r="A105" s="12" t="inlineStr">
        <is>
          <t>Electricity</t>
        </is>
      </c>
      <c r="B105" s="12" t="inlineStr">
        <is>
          <t>Introduction to Electricity</t>
        </is>
      </c>
      <c r="C105" s="13" t="inlineStr">
        <is>
          <t>Series &amp; Parallel Circuits [PH2.04]</t>
        </is>
      </c>
      <c r="D105" s="12" t="inlineStr">
        <is>
          <t>Recognise and describe the difference between series and parallel circuits in terms of routes for electrons and loops.</t>
        </is>
      </c>
      <c r="E105" s="12" t="inlineStr">
        <is>
          <t>1bde8c41-321b-4004-b76b-2bddb2b4b99d</t>
        </is>
      </c>
    </row>
    <row r="106" ht="45" customHeight="1">
      <c r="A106" s="12" t="inlineStr">
        <is>
          <t>Electricity</t>
        </is>
      </c>
      <c r="B106" s="12" t="inlineStr">
        <is>
          <t>Introduction to Electricity</t>
        </is>
      </c>
      <c r="C106" s="13" t="inlineStr">
        <is>
          <t>Conventional Current vs Electron Flow [PH2.05]</t>
        </is>
      </c>
      <c r="D106" s="12" t="inlineStr">
        <is>
          <t>Distinguish the difference between the direction of conventional current and electron flow.</t>
        </is>
      </c>
      <c r="E106" s="12" t="inlineStr">
        <is>
          <t>c3ca0d74-3fe9-4634-afba-dad2cdedf49c</t>
        </is>
      </c>
    </row>
    <row r="107" ht="45" customHeight="1">
      <c r="A107" s="12" t="inlineStr">
        <is>
          <t>Electricity</t>
        </is>
      </c>
      <c r="B107" s="12" t="inlineStr">
        <is>
          <t>Introduction to Electricity</t>
        </is>
      </c>
      <c r="C107" s="13" t="inlineStr">
        <is>
          <t>Drawing Circuits [PH2.06]</t>
        </is>
      </c>
      <c r="D107" s="12" t="inlineStr">
        <is>
          <t>Drawing series and parallel circuit diagrams.</t>
        </is>
      </c>
      <c r="E107" s="12" t="inlineStr">
        <is>
          <t>e9194218-a10e-40dd-946a-4c73f46f1287</t>
        </is>
      </c>
    </row>
    <row r="108" ht="45" customHeight="1">
      <c r="A108" s="12" t="inlineStr">
        <is>
          <t>Electricity</t>
        </is>
      </c>
      <c r="B108" s="12" t="inlineStr">
        <is>
          <t>Introduction to Electricity</t>
        </is>
      </c>
      <c r="C108" s="13" t="inlineStr">
        <is>
          <t>Interpreting Circuits I [PH2.07]</t>
        </is>
      </c>
      <c r="D108" s="12" t="inlineStr">
        <is>
          <t>Interpreting how circuits work using circuit diagrams.</t>
        </is>
      </c>
      <c r="E108" s="12" t="inlineStr">
        <is>
          <t>303dc774-a3cb-4f71-a169-859f3d6a5b02</t>
        </is>
      </c>
    </row>
    <row r="109" ht="45" customHeight="1">
      <c r="A109" s="12" t="inlineStr">
        <is>
          <t>Electricity</t>
        </is>
      </c>
      <c r="B109" s="12" t="inlineStr">
        <is>
          <t>Introduction to Electricity</t>
        </is>
      </c>
      <c r="C109" s="13" t="inlineStr">
        <is>
          <t>Interpreting Circuits II [PH2.08]</t>
        </is>
      </c>
      <c r="D109" s="12" t="inlineStr">
        <is>
          <t>Interpreting how circuits work using circuit diagrams, requiring greater logical thinking.</t>
        </is>
      </c>
      <c r="E109" s="12" t="inlineStr">
        <is>
          <t>1cfa02a0-3870-4515-b2d6-7e679364db71</t>
        </is>
      </c>
    </row>
    <row r="110" ht="45" customHeight="1">
      <c r="A110" s="12" t="inlineStr">
        <is>
          <t>Electricity</t>
        </is>
      </c>
      <c r="B110" s="12" t="inlineStr">
        <is>
          <t>Electrical Charge</t>
        </is>
      </c>
      <c r="C110" s="13" t="inlineStr">
        <is>
          <t>Diagnostic: Electrical Charge [PH0.025]</t>
        </is>
      </c>
      <c r="D110" s="12" t="inlineStr">
        <is>
          <t>Diagnostic for electrical charge and calculating it using Q=It with and without circuit diagrams.</t>
        </is>
      </c>
      <c r="E110" s="12" t="inlineStr">
        <is>
          <t>6a3b56db-494b-426d-97ee-92366147dbfc</t>
        </is>
      </c>
    </row>
    <row r="111" ht="45" customHeight="1">
      <c r="A111" s="12" t="inlineStr">
        <is>
          <t>Electricity</t>
        </is>
      </c>
      <c r="B111" s="12" t="inlineStr">
        <is>
          <t>Electrical Charge</t>
        </is>
      </c>
      <c r="C111" s="13" t="inlineStr">
        <is>
          <t>Electrical Charge &amp; Current [PH2.09]</t>
        </is>
      </c>
      <c r="D111" s="12" t="inlineStr">
        <is>
          <t>Describe the difference between charge and current in electrical circuits.</t>
        </is>
      </c>
      <c r="E111" s="12" t="inlineStr">
        <is>
          <t>d4b6ecce-e28b-4449-8a40-3d29abb17d22</t>
        </is>
      </c>
    </row>
    <row r="112" ht="45" customHeight="1">
      <c r="A112" s="12" t="inlineStr">
        <is>
          <t>Electricity</t>
        </is>
      </c>
      <c r="B112" s="12" t="inlineStr">
        <is>
          <t>Electrical Charge</t>
        </is>
      </c>
      <c r="C112" s="13" t="inlineStr">
        <is>
          <t>Using Q=It to Calculate Charge I [PH2.10]</t>
        </is>
      </c>
      <c r="D112" s="12" t="inlineStr">
        <is>
          <t>Calculate charge using the equation Q=It. Includes some application of knowledge questions, but no unit conversions.</t>
        </is>
      </c>
      <c r="E112" s="12" t="inlineStr">
        <is>
          <t>7b7ab5ac-7191-4118-960e-467b3f2947bc</t>
        </is>
      </c>
    </row>
    <row r="113" ht="45" customHeight="1">
      <c r="A113" s="12" t="inlineStr">
        <is>
          <t>Electricity</t>
        </is>
      </c>
      <c r="B113" s="12" t="inlineStr">
        <is>
          <t>Electrical Charge</t>
        </is>
      </c>
      <c r="C113" s="13" t="inlineStr">
        <is>
          <t>Using Q=It with Circuit Diagrams I [PH2.11]</t>
        </is>
      </c>
      <c r="D113" s="12" t="inlineStr">
        <is>
          <t>Calculate charge using the equation Q=It. Includes application of knowledge questions using circuit diagrams, but no unit conversions.</t>
        </is>
      </c>
      <c r="E113" s="12" t="inlineStr">
        <is>
          <t>9cd7b55e-7055-487f-aebd-bcaf16fc3a4c</t>
        </is>
      </c>
    </row>
    <row r="114" ht="45" customHeight="1">
      <c r="A114" s="12" t="inlineStr">
        <is>
          <t>Electricity</t>
        </is>
      </c>
      <c r="B114" s="12" t="inlineStr">
        <is>
          <t>Electrical Charge</t>
        </is>
      </c>
      <c r="C114" s="13" t="inlineStr">
        <is>
          <t>Using Q=It to Calculate Charge II [PH2.12]</t>
        </is>
      </c>
      <c r="D114" s="12" t="inlineStr">
        <is>
          <t>Calculate charge using the equation Q=It. Includes application and unit conversions.</t>
        </is>
      </c>
      <c r="E114" s="12" t="inlineStr">
        <is>
          <t>896644d9-d12b-4ecb-8ec7-2176d96ef23d</t>
        </is>
      </c>
    </row>
    <row r="115" ht="45" customHeight="1">
      <c r="A115" s="12" t="inlineStr">
        <is>
          <t>Electricity</t>
        </is>
      </c>
      <c r="B115" s="12" t="inlineStr">
        <is>
          <t>Electrical Charge</t>
        </is>
      </c>
      <c r="C115" s="13" t="inlineStr">
        <is>
          <t>Using Q=It with Circuit Diagrams II [PH2.13]</t>
        </is>
      </c>
      <c r="D115" s="12" t="inlineStr">
        <is>
          <t>Calculate charge using the equation Q=It. Includes application of knowledge questions using circuit diagrams, including unit conversions.</t>
        </is>
      </c>
      <c r="E115" s="12" t="inlineStr">
        <is>
          <t>2870bc49-2553-4fa7-893c-87169708bf5b</t>
        </is>
      </c>
    </row>
    <row r="116" ht="45" customHeight="1">
      <c r="A116" s="12" t="inlineStr">
        <is>
          <t>Electricity</t>
        </is>
      </c>
      <c r="B116" s="12" t="inlineStr">
        <is>
          <t>Electrical Charge</t>
        </is>
      </c>
      <c r="C116" s="13" t="inlineStr">
        <is>
          <t>Rearranging Q=It [PH2.14]</t>
        </is>
      </c>
      <c r="D116" s="12" t="inlineStr">
        <is>
          <t>Rearrange Q=It to find current and time. Includes unit conversions.</t>
        </is>
      </c>
      <c r="E116" s="12" t="inlineStr">
        <is>
          <t>db67c69a-e5e4-4ba7-a533-7938a71d0cc2</t>
        </is>
      </c>
    </row>
    <row r="117" ht="45" customHeight="1">
      <c r="A117" s="12" t="inlineStr">
        <is>
          <t>Electricity</t>
        </is>
      </c>
      <c r="B117" s="12" t="inlineStr">
        <is>
          <t>Electrical Charge</t>
        </is>
      </c>
      <c r="C117" s="13" t="inlineStr">
        <is>
          <t>Rearranging Q=It with Circuit Diagrams [PH2.15]</t>
        </is>
      </c>
      <c r="D117" s="12" t="inlineStr">
        <is>
          <t>Rearrange Q=It to find current and time. Includes application of circuit diagrams and unit conversions.</t>
        </is>
      </c>
      <c r="E117" s="12" t="inlineStr">
        <is>
          <t>b6b15fcb-44cd-43e0-aaec-0a874b54baf9</t>
        </is>
      </c>
    </row>
    <row r="118" ht="45" customHeight="1">
      <c r="A118" s="12" t="inlineStr">
        <is>
          <t>Electricity</t>
        </is>
      </c>
      <c r="B118" s="12" t="inlineStr">
        <is>
          <t>Potential Difference</t>
        </is>
      </c>
      <c r="C118" s="13" t="inlineStr">
        <is>
          <t>Diagnostic: Potential Difference [PH0.027]</t>
        </is>
      </c>
      <c r="D118" s="12" t="inlineStr">
        <is>
          <t>Diagnostic for potential difference, introducing resistance and calculating  using V=IR with and without circuit diagrams.</t>
        </is>
      </c>
      <c r="E118" s="12" t="inlineStr">
        <is>
          <t>1afb8583-900a-4780-9278-3a0952776956</t>
        </is>
      </c>
    </row>
    <row r="119" ht="45" customHeight="1">
      <c r="A119" s="12" t="inlineStr">
        <is>
          <t>Electricity</t>
        </is>
      </c>
      <c r="B119" s="12" t="inlineStr">
        <is>
          <t>Potential Difference</t>
        </is>
      </c>
      <c r="C119" s="13" t="inlineStr">
        <is>
          <t>Potential Difference [PH2.16]</t>
        </is>
      </c>
      <c r="D119" s="12" t="inlineStr">
        <is>
          <t>Describe potential difference and how to measure it within a circuit.</t>
        </is>
      </c>
      <c r="E119" s="12" t="inlineStr">
        <is>
          <t>6d1ea38a-6d99-49d5-a8bb-cdef979b1ca2</t>
        </is>
      </c>
    </row>
    <row r="120" ht="45" customHeight="1">
      <c r="A120" s="12" t="inlineStr">
        <is>
          <t>Electricity</t>
        </is>
      </c>
      <c r="B120" s="12" t="inlineStr">
        <is>
          <t>Potential Difference</t>
        </is>
      </c>
      <c r="C120" s="13" t="inlineStr">
        <is>
          <t>Resistance [PH2.17]</t>
        </is>
      </c>
      <c r="D120" s="12" t="inlineStr">
        <is>
          <t>Describe resistance in term of electrons and different factors that can impact resistance, such as thickness and length.</t>
        </is>
      </c>
      <c r="E120" s="12" t="inlineStr">
        <is>
          <t>b4dfa72c-8b7a-4f16-b49e-e5c43100cb18</t>
        </is>
      </c>
    </row>
    <row r="121" ht="45" customHeight="1">
      <c r="A121" s="12" t="inlineStr">
        <is>
          <t>Electricity</t>
        </is>
      </c>
      <c r="B121" s="12" t="inlineStr">
        <is>
          <t>Potential Difference</t>
        </is>
      </c>
      <c r="C121" s="13" t="inlineStr">
        <is>
          <t>Using V=IR to Calculate pd I [PH2.18]</t>
        </is>
      </c>
      <c r="D121" s="12" t="inlineStr">
        <is>
          <t>Calculate potential difference using the equation V=IR. Includes some application of knowledge questions, but no unit conversions.</t>
        </is>
      </c>
      <c r="E121" s="12" t="inlineStr">
        <is>
          <t>a4149cf1-d663-41ca-a3ce-ba7d0b6c2861</t>
        </is>
      </c>
    </row>
    <row r="122" ht="45" customHeight="1">
      <c r="A122" s="12" t="inlineStr">
        <is>
          <t>Electricity</t>
        </is>
      </c>
      <c r="B122" s="12" t="inlineStr">
        <is>
          <t>Potential Difference</t>
        </is>
      </c>
      <c r="C122" s="13" t="inlineStr">
        <is>
          <t>Using V=IR with Circuit Diagrams I [PH2.19]</t>
        </is>
      </c>
      <c r="D122" s="12" t="inlineStr">
        <is>
          <t>Calculate potential difference using the equation V=IR. Includes application of knowledge questions using circuit diagrams, but no unit conversions.</t>
        </is>
      </c>
      <c r="E122" s="12" t="inlineStr">
        <is>
          <t>cd2f160c-8ffc-4bbb-9240-b940e61de2b8</t>
        </is>
      </c>
    </row>
    <row r="123" ht="45" customHeight="1">
      <c r="A123" s="12" t="inlineStr">
        <is>
          <t>Electricity</t>
        </is>
      </c>
      <c r="B123" s="12" t="inlineStr">
        <is>
          <t>Potential Difference</t>
        </is>
      </c>
      <c r="C123" s="13" t="inlineStr">
        <is>
          <t>Using V=IR to Calculate pd II [PH2.20]</t>
        </is>
      </c>
      <c r="D123" s="12" t="inlineStr">
        <is>
          <t>Calculate potential difference using the equation V=IR. Includes application and unit conversions.</t>
        </is>
      </c>
      <c r="E123" s="12" t="inlineStr">
        <is>
          <t>dae198a1-079b-4b5d-bc65-bdedb78f7b60</t>
        </is>
      </c>
    </row>
    <row r="124" ht="45" customHeight="1">
      <c r="A124" s="12" t="inlineStr">
        <is>
          <t>Electricity</t>
        </is>
      </c>
      <c r="B124" s="12" t="inlineStr">
        <is>
          <t>Potential Difference</t>
        </is>
      </c>
      <c r="C124" s="13" t="inlineStr">
        <is>
          <t>Using V=IR with Circuit Diagrams II [PH2.21]</t>
        </is>
      </c>
      <c r="D124" s="12" t="inlineStr">
        <is>
          <t>Calculate potential difference using the equation V=IR. Includes application of knowledge questions using circuit diagrams, including unit conversions.</t>
        </is>
      </c>
      <c r="E124" s="12" t="inlineStr">
        <is>
          <t>91a69332-7515-4f72-8b0e-0fe7b3f46599</t>
        </is>
      </c>
    </row>
    <row r="125" ht="45" customHeight="1">
      <c r="A125" s="12" t="inlineStr">
        <is>
          <t>Electricity</t>
        </is>
      </c>
      <c r="B125" s="12" t="inlineStr">
        <is>
          <t>Potential Difference</t>
        </is>
      </c>
      <c r="C125" s="13" t="inlineStr">
        <is>
          <t>Rearranging V=IR [PH2.22]</t>
        </is>
      </c>
      <c r="D125" s="12" t="inlineStr">
        <is>
          <t>Rearrange V=IR to find current and resistance. Includes unit conversions.</t>
        </is>
      </c>
      <c r="E125" s="12" t="inlineStr">
        <is>
          <t>75c8fa3f-1bf9-4027-a1b1-a225a6460afe</t>
        </is>
      </c>
    </row>
    <row r="126" ht="45" customHeight="1">
      <c r="A126" s="12" t="inlineStr">
        <is>
          <t>Electricity</t>
        </is>
      </c>
      <c r="B126" s="12" t="inlineStr">
        <is>
          <t>Potential Difference</t>
        </is>
      </c>
      <c r="C126" s="13" t="inlineStr">
        <is>
          <t>Rearranging V=IR with Circuit Diagrams [PH2.23]</t>
        </is>
      </c>
      <c r="D126" s="12" t="inlineStr">
        <is>
          <t>Rearrange V=IR to find current and resistance. Includes application of circuit diagrams and unit conversions.</t>
        </is>
      </c>
      <c r="E126" s="12" t="inlineStr">
        <is>
          <t>031190f8-7af6-4836-8d9b-5a0c713a0914</t>
        </is>
      </c>
    </row>
    <row r="127" ht="45" customHeight="1">
      <c r="A127" s="12" t="inlineStr">
        <is>
          <t>Electricity</t>
        </is>
      </c>
      <c r="B127" s="12" t="inlineStr">
        <is>
          <t>Ohmic &amp; Non-ohmic Conductors</t>
        </is>
      </c>
      <c r="C127" s="13" t="inlineStr">
        <is>
          <t>Diagnostic: Ohmic &amp; Non-ohmic Conductors [PH0.029]</t>
        </is>
      </c>
      <c r="D127" s="12" t="inlineStr">
        <is>
          <t>Diagnostic for ohmic and non-ohmic conductors and the associated resistance practicals. Circuit components covered: fixed resistors, filament bulbs, diodes, thermistors &amp; LDRs.</t>
        </is>
      </c>
      <c r="E127" s="12" t="inlineStr">
        <is>
          <t>a25531ee-363d-47aa-91c5-a751978f530f</t>
        </is>
      </c>
    </row>
    <row r="128" ht="45" customHeight="1">
      <c r="A128" s="12" t="inlineStr">
        <is>
          <t>Electricity</t>
        </is>
      </c>
      <c r="B128" s="12" t="inlineStr">
        <is>
          <t>Ohmic &amp; Non-ohmic Conductors</t>
        </is>
      </c>
      <c r="C128" s="13" t="inlineStr">
        <is>
          <t>Ohm's Law: Resistance &amp; Temperature [PH2.24]</t>
        </is>
      </c>
      <c r="D128" s="12" t="inlineStr">
        <is>
          <t>Describe the impact of temperature on resistance in terms of electron collisions. Identify Ohm's Law and classify components as ohmic or non-ohmic conductors.</t>
        </is>
      </c>
      <c r="E128" s="12" t="inlineStr">
        <is>
          <t>83f99503-cf66-4d11-8725-3bee7e405a87</t>
        </is>
      </c>
    </row>
    <row r="129" ht="45" customHeight="1">
      <c r="A129" s="12" t="inlineStr">
        <is>
          <t>Electricity</t>
        </is>
      </c>
      <c r="B129" s="12" t="inlineStr">
        <is>
          <t>Ohmic &amp; Non-ohmic Conductors</t>
        </is>
      </c>
      <c r="C129" s="13" t="inlineStr">
        <is>
          <t>Required Practical 15: Resistance &amp; Length [PH2.25]</t>
        </is>
      </c>
      <c r="D129" s="12" t="inlineStr">
        <is>
          <t>Investigate how the resistance of a wire varies with its length.</t>
        </is>
      </c>
      <c r="E129" s="12" t="inlineStr">
        <is>
          <t>f77b8f14-f7e2-4aaf-91da-994ad93d34a5</t>
        </is>
      </c>
    </row>
    <row r="130" ht="45" customHeight="1">
      <c r="A130" s="12" t="inlineStr">
        <is>
          <t>Electricity</t>
        </is>
      </c>
      <c r="B130" s="12" t="inlineStr">
        <is>
          <t>Ohmic &amp; Non-ohmic Conductors</t>
        </is>
      </c>
      <c r="C130" s="13" t="inlineStr">
        <is>
          <t>Ohmic Conductors: Fixed Resistors [PH2.27]</t>
        </is>
      </c>
      <c r="D130" s="12" t="inlineStr">
        <is>
          <t>Describe the resistance of fixed resistors as ohmic conductors. Including to identify the corresponding IV graph.</t>
        </is>
      </c>
      <c r="E130" s="12" t="inlineStr">
        <is>
          <t>08e22a35-8bdf-46c1-b312-dd6d54d4aecd</t>
        </is>
      </c>
    </row>
    <row r="131" ht="45" customHeight="1">
      <c r="A131" s="12" t="inlineStr">
        <is>
          <t>Electricity</t>
        </is>
      </c>
      <c r="B131" s="12" t="inlineStr">
        <is>
          <t>Ohmic &amp; Non-ohmic Conductors</t>
        </is>
      </c>
      <c r="C131" s="13" t="inlineStr">
        <is>
          <t>Required Practical 16: I-V Resistor [PH2.28]</t>
        </is>
      </c>
      <c r="D131" s="12" t="inlineStr">
        <is>
          <t>Investigate the current-potential difference relationships of a fixed resistor.</t>
        </is>
      </c>
      <c r="E131" s="12" t="inlineStr">
        <is>
          <t>e52726e1-1c04-483b-a4b8-812911346202</t>
        </is>
      </c>
    </row>
    <row r="132" ht="45" customHeight="1">
      <c r="A132" s="12" t="inlineStr">
        <is>
          <t>Electricity</t>
        </is>
      </c>
      <c r="B132" s="12" t="inlineStr">
        <is>
          <t>Ohmic &amp; Non-ohmic Conductors</t>
        </is>
      </c>
      <c r="C132" s="13" t="inlineStr">
        <is>
          <t>Non-ohmic Conductors: Filament Bulbs [PH2.30]</t>
        </is>
      </c>
      <c r="D132" s="12" t="inlineStr">
        <is>
          <t>Describe the resistance of filament bulbs as non-ohmic conductors. Including to identify the corresponding IV graph.</t>
        </is>
      </c>
      <c r="E132" s="12" t="inlineStr">
        <is>
          <t>0ccc301f-c280-459d-a591-fe821722492b</t>
        </is>
      </c>
    </row>
    <row r="133" ht="45" customHeight="1">
      <c r="A133" s="12" t="inlineStr">
        <is>
          <t>Electricity</t>
        </is>
      </c>
      <c r="B133" s="12" t="inlineStr">
        <is>
          <t>Ohmic &amp; Non-ohmic Conductors</t>
        </is>
      </c>
      <c r="C133" s="13" t="inlineStr">
        <is>
          <t>Required Practical 16: I-V Filament Bulb [PH2.31]</t>
        </is>
      </c>
      <c r="D133" s="12" t="inlineStr">
        <is>
          <t>Investigate the current-potential difference relationships of a filament bulb.</t>
        </is>
      </c>
      <c r="E133" s="12" t="inlineStr">
        <is>
          <t>be62406e-2b4d-4f87-b682-881257cba90c</t>
        </is>
      </c>
    </row>
    <row r="134" ht="45" customHeight="1">
      <c r="A134" s="12" t="inlineStr">
        <is>
          <t>Electricity</t>
        </is>
      </c>
      <c r="B134" s="12" t="inlineStr">
        <is>
          <t>Ohmic &amp; Non-ohmic Conductors</t>
        </is>
      </c>
      <c r="C134" s="13" t="inlineStr">
        <is>
          <t>Non-ohmic Conductors: Diodes [PH2.33]</t>
        </is>
      </c>
      <c r="D134" s="12" t="inlineStr">
        <is>
          <t>Describe the resistance of diodes as non-ohmic conductors. Including to identify the corresponding IV graph.</t>
        </is>
      </c>
      <c r="E134" s="12" t="inlineStr">
        <is>
          <t>5ab67d11-b949-40dc-94c8-162e716d32da</t>
        </is>
      </c>
    </row>
    <row r="135" ht="45" customHeight="1">
      <c r="A135" s="12" t="inlineStr">
        <is>
          <t>Electricity</t>
        </is>
      </c>
      <c r="B135" s="12" t="inlineStr">
        <is>
          <t>Ohmic &amp; Non-ohmic Conductors</t>
        </is>
      </c>
      <c r="C135" s="13" t="inlineStr">
        <is>
          <t>Required Practical 16: I-V Diode [PH2.34]</t>
        </is>
      </c>
      <c r="D135" s="12" t="inlineStr">
        <is>
          <t>Investigate the current-potential difference relationships of a diode.</t>
        </is>
      </c>
      <c r="E135" s="12" t="inlineStr">
        <is>
          <t>f7a002e5-a072-4e94-aa07-05e4f4a58628</t>
        </is>
      </c>
    </row>
    <row r="136" ht="45" customHeight="1">
      <c r="A136" s="12" t="inlineStr">
        <is>
          <t>Electricity</t>
        </is>
      </c>
      <c r="B136" s="12" t="inlineStr">
        <is>
          <t>Ohmic &amp; Non-ohmic Conductors</t>
        </is>
      </c>
      <c r="C136" s="13" t="inlineStr">
        <is>
          <t>Non-ohmic Conductors: Thermistors [PH2.36]</t>
        </is>
      </c>
      <c r="D136" s="12" t="inlineStr">
        <is>
          <t>Describe the resistance of thermistors as non-ohmic conductors. Including to identify the corresponding IV graph.</t>
        </is>
      </c>
      <c r="E136" s="12" t="inlineStr">
        <is>
          <t>7a3a3e4a-cf68-4dfb-9259-e82b8b37824b</t>
        </is>
      </c>
    </row>
    <row r="137" ht="45" customHeight="1">
      <c r="A137" s="12" t="inlineStr">
        <is>
          <t>Electricity</t>
        </is>
      </c>
      <c r="B137" s="12" t="inlineStr">
        <is>
          <t>Ohmic &amp; Non-ohmic Conductors</t>
        </is>
      </c>
      <c r="C137" s="13" t="inlineStr">
        <is>
          <t>Practical: Resistance of Thermistors [PH2.37]</t>
        </is>
      </c>
      <c r="D137" s="12" t="inlineStr">
        <is>
          <t>Investigate the relationship between resistance and temperature of a thermistor.</t>
        </is>
      </c>
      <c r="E137" s="12" t="inlineStr">
        <is>
          <t>88a97b98-2275-4be0-b166-b6df95b0a64d</t>
        </is>
      </c>
    </row>
    <row r="138" ht="45" customHeight="1">
      <c r="A138" s="12" t="inlineStr">
        <is>
          <t>Electricity</t>
        </is>
      </c>
      <c r="B138" s="12" t="inlineStr">
        <is>
          <t>Ohmic &amp; Non-ohmic Conductors</t>
        </is>
      </c>
      <c r="C138" s="13" t="inlineStr">
        <is>
          <t>Non-ohmic Conductors: LDRs [PH2.38]</t>
        </is>
      </c>
      <c r="D138" s="12" t="inlineStr">
        <is>
          <t>Describe the resistance of light dependent resistors (LDRs) as non-ohmic conductors. Including to identify the corresponding IV graph.</t>
        </is>
      </c>
      <c r="E138" s="12" t="inlineStr">
        <is>
          <t>54a96c3e-ad40-433d-bc4e-b86e15f6183b</t>
        </is>
      </c>
    </row>
    <row r="139" ht="45" customHeight="1">
      <c r="A139" s="12" t="inlineStr">
        <is>
          <t>Electricity</t>
        </is>
      </c>
      <c r="B139" s="12" t="inlineStr">
        <is>
          <t>Ohmic &amp; Non-ohmic Conductors</t>
        </is>
      </c>
      <c r="C139" s="13" t="inlineStr">
        <is>
          <t>Practical: Resistance of LDRs [PH2.39]</t>
        </is>
      </c>
      <c r="D139" s="12" t="inlineStr">
        <is>
          <t>Investigate the relationship between resistance and light intensity of an LDR.</t>
        </is>
      </c>
      <c r="E139" s="12" t="inlineStr">
        <is>
          <t>9723d756-a5d2-4b04-afe3-feb5e3cf7d80</t>
        </is>
      </c>
    </row>
    <row r="140" ht="45" customHeight="1">
      <c r="A140" s="12" t="inlineStr">
        <is>
          <t>Electricity</t>
        </is>
      </c>
      <c r="B140" s="12" t="inlineStr">
        <is>
          <t>Ohmic &amp; Non-ohmic Conductors</t>
        </is>
      </c>
      <c r="C140" s="13" t="inlineStr">
        <is>
          <t>Applications of Non-ohmic Conductors [PH2.40]</t>
        </is>
      </c>
      <c r="D140" s="12" t="inlineStr">
        <is>
          <t xml:space="preserve">Describe applications of diodes, thermistors and LDRs in different settings. </t>
        </is>
      </c>
      <c r="E140" s="12" t="inlineStr">
        <is>
          <t>cf2533e7-a968-48d6-8a63-9b7a39951795</t>
        </is>
      </c>
    </row>
    <row r="141" ht="45" customHeight="1">
      <c r="A141" s="12" t="inlineStr">
        <is>
          <t>Electricity</t>
        </is>
      </c>
      <c r="B141" s="12" t="inlineStr">
        <is>
          <t>Series &amp; Parallel Circuits</t>
        </is>
      </c>
      <c r="C141" s="13" t="inlineStr">
        <is>
          <t>Diagnostic: Series &amp; Parallel Circuits [PH0.032]</t>
        </is>
      </c>
      <c r="D141" s="12" t="inlineStr">
        <is>
          <t>Diagnostic for the behaviour of current, potential difference and resistance in series and parallel circuits. This includes advanced problem-solving using the V=IR equation.</t>
        </is>
      </c>
      <c r="E141" s="12" t="inlineStr">
        <is>
          <t>b522e4e1-ef46-4aaf-9a53-caa886e83a42</t>
        </is>
      </c>
    </row>
    <row r="142" ht="45" customHeight="1">
      <c r="A142" s="12" t="inlineStr">
        <is>
          <t>Electricity</t>
        </is>
      </c>
      <c r="B142" s="12" t="inlineStr">
        <is>
          <t>Series &amp; Parallel Circuits</t>
        </is>
      </c>
      <c r="C142" s="13" t="inlineStr">
        <is>
          <t>Current in Series &amp; Parallel Circuits [PH2.41]</t>
        </is>
      </c>
      <c r="D142" s="12" t="inlineStr">
        <is>
          <t>Describe the behaviour of current in series and parallel circuits.</t>
        </is>
      </c>
      <c r="E142" s="12" t="inlineStr">
        <is>
          <t>c620bed5-8b3d-4221-81c2-6a01032e139c</t>
        </is>
      </c>
    </row>
    <row r="143" ht="45" customHeight="1">
      <c r="A143" s="12" t="inlineStr">
        <is>
          <t>Electricity</t>
        </is>
      </c>
      <c r="B143" s="12" t="inlineStr">
        <is>
          <t>Series &amp; Parallel Circuits</t>
        </is>
      </c>
      <c r="C143" s="13" t="inlineStr">
        <is>
          <t>Potential Difference in Series &amp; Parallel Circuits [PH2.42]</t>
        </is>
      </c>
      <c r="D143" s="12" t="inlineStr">
        <is>
          <t>Describe the behaviour of potential difference in series and parallel circuits.</t>
        </is>
      </c>
      <c r="E143" s="12" t="inlineStr">
        <is>
          <t>d307150a-61e6-4e91-9c5e-33e278be16e2</t>
        </is>
      </c>
    </row>
    <row r="144" ht="45" customHeight="1">
      <c r="A144" s="12" t="inlineStr">
        <is>
          <t>Electricity</t>
        </is>
      </c>
      <c r="B144" s="12" t="inlineStr">
        <is>
          <t>Series &amp; Parallel Circuits</t>
        </is>
      </c>
      <c r="C144" s="13" t="inlineStr">
        <is>
          <t>Resistance in Series &amp; Parallel Circuits [PH2.43]</t>
        </is>
      </c>
      <c r="D144" s="12" t="inlineStr">
        <is>
          <t>Describe the behaviour of resistance in series and parallel circuits. Does not include calculating resistance in parallel circuits.</t>
        </is>
      </c>
      <c r="E144" s="12" t="inlineStr">
        <is>
          <t>97ab8f5f-aaae-4938-a56c-127b6c4b3199</t>
        </is>
      </c>
    </row>
    <row r="145" ht="45" customHeight="1">
      <c r="A145" s="12" t="inlineStr">
        <is>
          <t>Electricity</t>
        </is>
      </c>
      <c r="B145" s="12" t="inlineStr">
        <is>
          <t>Series &amp; Parallel Circuits</t>
        </is>
      </c>
      <c r="C145" s="13" t="inlineStr">
        <is>
          <t>Required Practical 15: Resistance in Series &amp; Parallel [PH2.44]</t>
        </is>
      </c>
      <c r="D145" s="12" t="inlineStr">
        <is>
          <t>Investigate the resistance within series and parallel circuits.</t>
        </is>
      </c>
      <c r="E145" s="12" t="inlineStr">
        <is>
          <t>628483de-28d1-44ca-a78f-c1b65b39de5b</t>
        </is>
      </c>
    </row>
    <row r="146" ht="45" customHeight="1">
      <c r="A146" s="12" t="inlineStr">
        <is>
          <t>Electricity</t>
        </is>
      </c>
      <c r="B146" s="12" t="inlineStr">
        <is>
          <t>Series &amp; Parallel Circuits</t>
        </is>
      </c>
      <c r="C146" s="13" t="inlineStr">
        <is>
          <t>Series &amp; Parallel Circuit Comparisons [PH2.46]</t>
        </is>
      </c>
      <c r="D146" s="12" t="inlineStr">
        <is>
          <t xml:space="preserve">Compare and identify how current, potential difference and resistance behaves in series and parallel circuits. </t>
        </is>
      </c>
      <c r="E146" s="12" t="inlineStr">
        <is>
          <t>851b5af4-a23d-4b57-88f4-389c64740196</t>
        </is>
      </c>
    </row>
    <row r="147" ht="45" customHeight="1">
      <c r="A147" s="12" t="inlineStr">
        <is>
          <t>Electricity</t>
        </is>
      </c>
      <c r="B147" s="12" t="inlineStr">
        <is>
          <t>Series &amp; Parallel Circuits</t>
        </is>
      </c>
      <c r="C147" s="13" t="inlineStr">
        <is>
          <t>Circuit Problem Solving with V=IR Equation I [PH2.47]</t>
        </is>
      </c>
      <c r="D147" s="12" t="inlineStr">
        <is>
          <t xml:space="preserve">Solve circuit problems using the V=IR relationship, while applying how current, potential difference and resistance behaves in series and parallel circuits. Problems require up to two steps to answer. </t>
        </is>
      </c>
      <c r="E147" s="12" t="inlineStr">
        <is>
          <t>cd91a0a0-32ce-4ebc-850e-fae9a1499379</t>
        </is>
      </c>
    </row>
    <row r="148" ht="45" customHeight="1">
      <c r="A148" s="12" t="inlineStr">
        <is>
          <t>Electricity</t>
        </is>
      </c>
      <c r="B148" s="12" t="inlineStr">
        <is>
          <t>Series &amp; Parallel Circuits</t>
        </is>
      </c>
      <c r="C148" s="13" t="inlineStr">
        <is>
          <t>Circuit Problem Solving with V=IR Equation II [PH2.48]</t>
        </is>
      </c>
      <c r="D148" s="12" t="inlineStr">
        <is>
          <t>Solve circuit problems using the V=IR relationship, while applying how current, potential difference and resistance behaves in series and parallel circuits. Problems require up to three steps to answer. Suitable for Combined Science and Physics - AQA, Edexcel and OCR exam boards. Foundation and higher tier.</t>
        </is>
      </c>
      <c r="E148" s="12" t="inlineStr">
        <is>
          <t>ddbeea73-c987-46b5-96ea-1e3466ba73cc</t>
        </is>
      </c>
    </row>
    <row r="149" ht="45" customHeight="1">
      <c r="A149" s="12" t="inlineStr">
        <is>
          <t>Electricity</t>
        </is>
      </c>
      <c r="B149" s="12" t="inlineStr">
        <is>
          <t>Mains Electricity</t>
        </is>
      </c>
      <c r="C149" s="13" t="inlineStr">
        <is>
          <t>Diagnostic: Mains Electricity [PH0.037]</t>
        </is>
      </c>
      <c r="D149" s="12" t="inlineStr">
        <is>
          <t>Diagnostic for domestic mains electricity and the National Grid. This includes transformers and using an oscilloscope to calculate frequency and peak potential difference.</t>
        </is>
      </c>
      <c r="E149" s="12" t="inlineStr">
        <is>
          <t>78711250-d6e9-46d9-ba3c-5bf4d5390d0b</t>
        </is>
      </c>
    </row>
    <row r="150" ht="45" customHeight="1">
      <c r="A150" s="12" t="inlineStr">
        <is>
          <t>Electricity</t>
        </is>
      </c>
      <c r="B150" s="12" t="inlineStr">
        <is>
          <t>Mains Electricity</t>
        </is>
      </c>
      <c r="C150" s="13" t="inlineStr">
        <is>
          <t>AC vs DC [PH2.49]</t>
        </is>
      </c>
      <c r="D150" s="12" t="inlineStr">
        <is>
          <t>Describe the difference between direct and alternating currents.</t>
        </is>
      </c>
      <c r="E150" s="12" t="inlineStr">
        <is>
          <t>b85c1c2b-64bc-44a3-bce9-f2a7ecfe47c3</t>
        </is>
      </c>
    </row>
    <row r="151" ht="45" customHeight="1">
      <c r="A151" s="12" t="inlineStr">
        <is>
          <t>Electricity</t>
        </is>
      </c>
      <c r="B151" s="12" t="inlineStr">
        <is>
          <t>Mains Electricity</t>
        </is>
      </c>
      <c r="C151" s="13" t="inlineStr">
        <is>
          <t>UK Electricity Supply [PH2.50]</t>
        </is>
      </c>
      <c r="D151" s="12" t="inlineStr">
        <is>
          <t>Identify the properties of the UK electricity supply.</t>
        </is>
      </c>
      <c r="E151" s="12" t="inlineStr">
        <is>
          <t>e593b9b8-8a0f-4e98-98ba-e62bdd1d0f6b</t>
        </is>
      </c>
    </row>
    <row r="152" ht="45" customHeight="1">
      <c r="A152" s="12" t="inlineStr">
        <is>
          <t>Electricity</t>
        </is>
      </c>
      <c r="B152" s="12" t="inlineStr">
        <is>
          <t>Mains Electricity</t>
        </is>
      </c>
      <c r="C152" s="13" t="inlineStr">
        <is>
          <t>Calculating Frequency I [PH2.51]</t>
        </is>
      </c>
      <c r="D152" s="12" t="inlineStr">
        <is>
          <t xml:space="preserve">Describe and calculate frequency in various contexts, including AC electricity. Includes some application of knowledge questions, but no unit conversions. </t>
        </is>
      </c>
      <c r="E152" s="12" t="inlineStr">
        <is>
          <t>bf0ba4b6-b274-436b-8e30-6b2194ee40fc</t>
        </is>
      </c>
    </row>
    <row r="153" ht="45" customHeight="1">
      <c r="A153" s="12" t="inlineStr">
        <is>
          <t>Electricity</t>
        </is>
      </c>
      <c r="B153" s="12" t="inlineStr">
        <is>
          <t>Mains Electricity</t>
        </is>
      </c>
      <c r="C153" s="13" t="inlineStr">
        <is>
          <t>Calculating Frequency II [PH2.52]</t>
        </is>
      </c>
      <c r="D153" s="12" t="inlineStr">
        <is>
          <t xml:space="preserve">Describe and calculate frequency in various contexts, including AC electricity. Includes some application of knowledge questions involving unit conversions. </t>
        </is>
      </c>
      <c r="E153" s="12" t="inlineStr">
        <is>
          <t>85456519-c51d-4cb6-9372-1a54bfb41403</t>
        </is>
      </c>
    </row>
    <row r="154" ht="45" customHeight="1">
      <c r="A154" s="12" t="inlineStr">
        <is>
          <t>Electricity</t>
        </is>
      </c>
      <c r="B154" s="12" t="inlineStr">
        <is>
          <t>Mains Electricity</t>
        </is>
      </c>
      <c r="C154" s="13" t="inlineStr">
        <is>
          <t>Oscilloscope Traces to Calculate Frequency [PH2.53]</t>
        </is>
      </c>
      <c r="D154" s="12" t="inlineStr">
        <is>
          <t>Use an oscilloscope trace to calculate the frequency of a signal. Includes unit conversions between milliseconds and seconds.</t>
        </is>
      </c>
      <c r="E154" s="12" t="inlineStr">
        <is>
          <t>0b12d695-03e1-4bd3-9825-6d26f3fef4c7</t>
        </is>
      </c>
    </row>
    <row r="155" ht="45" customHeight="1">
      <c r="A155" s="12" t="inlineStr">
        <is>
          <t>Electricity</t>
        </is>
      </c>
      <c r="B155" s="12" t="inlineStr">
        <is>
          <t>Mains Electricity</t>
        </is>
      </c>
      <c r="C155" s="13" t="inlineStr">
        <is>
          <t>Oscilloscope Traces to Calculate Peak Pd [PH2.54]</t>
        </is>
      </c>
      <c r="D155" s="12" t="inlineStr">
        <is>
          <t>Use an oscilloscope trace to calculate the peak potential difference of a signal.</t>
        </is>
      </c>
      <c r="E155" s="12" t="inlineStr">
        <is>
          <t>102a0c3b-b2ea-425d-951f-6a8f92d605d3</t>
        </is>
      </c>
    </row>
    <row r="156" ht="45" customHeight="1">
      <c r="A156" s="12" t="inlineStr">
        <is>
          <t>Electricity</t>
        </is>
      </c>
      <c r="B156" s="12" t="inlineStr">
        <is>
          <t>Mains Electricity</t>
        </is>
      </c>
      <c r="C156" s="13" t="inlineStr">
        <is>
          <t>Wiring a Plug: Type G/UK [PH2.55]</t>
        </is>
      </c>
      <c r="D156" s="12" t="inlineStr">
        <is>
          <t>Identify the structure of a type G (UK) plug. Describe the concept of grounding devices with earth wire and the potential differences between wires.</t>
        </is>
      </c>
      <c r="E156" s="12" t="inlineStr">
        <is>
          <t>72f821da-fead-4676-8718-a9c35a646f58</t>
        </is>
      </c>
    </row>
    <row r="157" ht="45" customHeight="1">
      <c r="A157" s="12" t="inlineStr">
        <is>
          <t>Electricity</t>
        </is>
      </c>
      <c r="B157" s="12" t="inlineStr">
        <is>
          <t>Mains Electricity</t>
        </is>
      </c>
      <c r="C157" s="13" t="inlineStr">
        <is>
          <t>Choosing a Fuse [PH2.56]</t>
        </is>
      </c>
      <c r="D157" s="12" t="inlineStr">
        <is>
          <t>Describe the function of a fuse and how to select the correct rating of fuse for an appliance.</t>
        </is>
      </c>
      <c r="E157" s="12" t="inlineStr">
        <is>
          <t>85993d49-bdb1-4d84-a6fc-5a074d0e1447</t>
        </is>
      </c>
    </row>
    <row r="158" ht="45" customHeight="1">
      <c r="A158" s="12" t="inlineStr">
        <is>
          <t>Electricity</t>
        </is>
      </c>
      <c r="B158" s="12" t="inlineStr">
        <is>
          <t>Mains Electricity</t>
        </is>
      </c>
      <c r="C158" s="13" t="inlineStr">
        <is>
          <t>Electricity Supply Safety [PH2.57]</t>
        </is>
      </c>
      <c r="D158" s="12" t="inlineStr">
        <is>
          <t xml:space="preserve">Describe the safety features of electrical appliances to protect their users. Includes fuses, circuit breakers, materials and the concept of grounding and double insulation. </t>
        </is>
      </c>
      <c r="E158" s="12" t="inlineStr">
        <is>
          <t>4bddfec7-a4bd-4e69-a0b4-e32911a98363</t>
        </is>
      </c>
    </row>
    <row r="159" ht="45" customHeight="1">
      <c r="A159" s="12" t="inlineStr">
        <is>
          <t>Electricity</t>
        </is>
      </c>
      <c r="B159" s="12" t="inlineStr">
        <is>
          <t>Mains Electricity</t>
        </is>
      </c>
      <c r="C159" s="13" t="inlineStr">
        <is>
          <t>Dangers of Electricity [PH2.58]</t>
        </is>
      </c>
      <c r="D159" s="12" t="inlineStr">
        <is>
          <t>Describing the dangers of domestic electricity supplies.</t>
        </is>
      </c>
      <c r="E159" s="12" t="inlineStr">
        <is>
          <t>89899473-f36d-4bc2-bf14-0564c31289ce</t>
        </is>
      </c>
    </row>
    <row r="160" ht="45" customHeight="1">
      <c r="A160" s="12" t="inlineStr">
        <is>
          <t>Electricity</t>
        </is>
      </c>
      <c r="B160" s="12" t="inlineStr">
        <is>
          <t>Mains Electricity</t>
        </is>
      </c>
      <c r="C160" s="13" t="inlineStr">
        <is>
          <t>The National Grid [PH2.59]</t>
        </is>
      </c>
      <c r="D160" s="12" t="inlineStr">
        <is>
          <t>Explain the purpose of the National Grid and how it improves efficiencies using transformers.</t>
        </is>
      </c>
      <c r="E160" s="12" t="inlineStr">
        <is>
          <t>0a7b95c2-fc87-4d77-a657-8bbcc2381ac1</t>
        </is>
      </c>
    </row>
    <row r="161" ht="45" customHeight="1">
      <c r="A161" s="12" t="inlineStr">
        <is>
          <t>Electricity</t>
        </is>
      </c>
      <c r="B161" s="12" t="inlineStr">
        <is>
          <t>Mains Electricity</t>
        </is>
      </c>
      <c r="C161" s="13" t="inlineStr">
        <is>
          <t>Transformers [PH2.60]</t>
        </is>
      </c>
      <c r="D161" s="12" t="inlineStr">
        <is>
          <t>An introduction to transformers explains how a transformer can increase or decrease the potential difference. Introduce the formula to calculate pd or current for each coil of the transformer.</t>
        </is>
      </c>
      <c r="E161" s="12" t="inlineStr">
        <is>
          <t>f483e0e2-eeac-489b-9297-d9ab294dc78f</t>
        </is>
      </c>
    </row>
    <row r="162" ht="45" customHeight="1">
      <c r="A162" s="12" t="inlineStr">
        <is>
          <t>Electricity</t>
        </is>
      </c>
      <c r="B162" s="12" t="inlineStr">
        <is>
          <t>Mains Electricity</t>
        </is>
      </c>
      <c r="C162" s="13" t="inlineStr">
        <is>
          <t>Transformer Calculations I [PH2.61]</t>
        </is>
      </c>
      <c r="D162" s="12" t="inlineStr">
        <is>
          <t>Calculate the potential difference or the current in the secondary coil of a transformer by using and rearranging the equation primary coil x current in primary coil =
the potential difference across secondary coil x current in the secondary coil."</t>
        </is>
      </c>
      <c r="E162" s="12" t="inlineStr">
        <is>
          <t>2fcf582b-b87f-421a-b898-fc45effb2d2c</t>
        </is>
      </c>
    </row>
    <row r="163" ht="45" customHeight="1">
      <c r="A163" s="12" t="inlineStr">
        <is>
          <t>Electricity</t>
        </is>
      </c>
      <c r="B163" s="12" t="inlineStr">
        <is>
          <t>Mains Electricity</t>
        </is>
      </c>
      <c r="C163" s="13" t="inlineStr">
        <is>
          <t>Transformer Calculations II [PH2.62]</t>
        </is>
      </c>
      <c r="D163" s="12" t="inlineStr">
        <is>
          <t>"Calculate the potential difference or the current in the primary coil of a transformer by using and rearranging the equation primary coil x current in primary coil =
the potential difference across secondary coil x current in the secondary coil."</t>
        </is>
      </c>
      <c r="E163" s="12" t="inlineStr">
        <is>
          <t>adc39cf4-84d7-437a-9ce3-3a3bace68f44</t>
        </is>
      </c>
    </row>
    <row r="164" ht="45" customHeight="1">
      <c r="A164" s="12" t="inlineStr">
        <is>
          <t>Electricity</t>
        </is>
      </c>
      <c r="B164" s="12" t="inlineStr">
        <is>
          <t>Power &amp; Electrical Circuits I</t>
        </is>
      </c>
      <c r="C164" s="13" t="inlineStr">
        <is>
          <t>Diagnostic: Power &amp; Electrical Circuits I [PH0.038]</t>
        </is>
      </c>
      <c r="D164" s="12" t="inlineStr">
        <is>
          <t>Diagnostic for calculating energy transfers in electrical circuits using the E=QV, E=Pt, P=IV and P=I²R equations. No unit conversions are required.</t>
        </is>
      </c>
      <c r="E164" s="12" t="inlineStr">
        <is>
          <t>105862be-9f51-4b70-9002-04e335d3e288</t>
        </is>
      </c>
    </row>
    <row r="165" ht="45" customHeight="1">
      <c r="A165" s="12" t="inlineStr">
        <is>
          <t>Electricity</t>
        </is>
      </c>
      <c r="B165" s="12" t="inlineStr">
        <is>
          <t>Power &amp; Electrical Circuits I</t>
        </is>
      </c>
      <c r="C165" s="13" t="inlineStr">
        <is>
          <t>Work Done in a Circuit [PH2.63]</t>
        </is>
      </c>
      <c r="D165" s="12" t="inlineStr">
        <is>
          <t>Describe the work done in an electrical circuits and appliances. Introducing the E=QV equation.</t>
        </is>
      </c>
      <c r="E165" s="12" t="inlineStr">
        <is>
          <t>03e348e4-ce70-4e40-ac44-fd336e5ea96d</t>
        </is>
      </c>
    </row>
    <row r="166" ht="45" customHeight="1">
      <c r="A166" s="12" t="inlineStr">
        <is>
          <t>Electricity</t>
        </is>
      </c>
      <c r="B166" s="12" t="inlineStr">
        <is>
          <t>Power &amp; Electrical Circuits I</t>
        </is>
      </c>
      <c r="C166" s="13" t="inlineStr">
        <is>
          <t>Using E=QV to Calculate Energy I [PH2.64]</t>
        </is>
      </c>
      <c r="D166" s="12" t="inlineStr">
        <is>
          <t>Calculate work done by electrical appliances using E=QV. Includes some application of knowledge questions, but no unit conversions.</t>
        </is>
      </c>
      <c r="E166" s="12" t="inlineStr">
        <is>
          <t>1675c7be-bcdf-4946-b747-0e7eefe6ea2f</t>
        </is>
      </c>
    </row>
    <row r="167" ht="45" customHeight="1">
      <c r="A167" s="12" t="inlineStr">
        <is>
          <t>Electricity</t>
        </is>
      </c>
      <c r="B167" s="12" t="inlineStr">
        <is>
          <t>Power &amp; Electrical Circuits I</t>
        </is>
      </c>
      <c r="C167" s="13" t="inlineStr">
        <is>
          <t>Using E=QV with Circuit Diagrams I [PH2.65]</t>
        </is>
      </c>
      <c r="D167" s="12" t="inlineStr">
        <is>
          <t>Calculate work done in electrical circuits using E=QV. Includes some application of circuit diagrams, but no unit conversions.</t>
        </is>
      </c>
      <c r="E167" s="12" t="inlineStr">
        <is>
          <t>0cce283b-cf3d-440f-8f28-d03528e6f2d6</t>
        </is>
      </c>
    </row>
    <row r="168" ht="45" customHeight="1">
      <c r="A168" s="12" t="inlineStr">
        <is>
          <t>Electricity</t>
        </is>
      </c>
      <c r="B168" s="12" t="inlineStr">
        <is>
          <t>Power &amp; Electrical Circuits I</t>
        </is>
      </c>
      <c r="C168" s="13" t="inlineStr">
        <is>
          <t>Energy Transfers in Everyday Appliances [PH2.70]</t>
        </is>
      </c>
      <c r="D168" s="12" t="inlineStr">
        <is>
          <t>Describe the process of energy transfer in electrical devices. Define 1 W.</t>
        </is>
      </c>
      <c r="E168" s="12" t="inlineStr">
        <is>
          <t>f66a62f3-8477-450c-8067-bce9dd477d82</t>
        </is>
      </c>
    </row>
    <row r="169" ht="45" customHeight="1">
      <c r="A169" s="12" t="inlineStr">
        <is>
          <t>Electricity</t>
        </is>
      </c>
      <c r="B169" s="12" t="inlineStr">
        <is>
          <t>Power &amp; Electrical Circuits I</t>
        </is>
      </c>
      <c r="C169" s="13" t="inlineStr">
        <is>
          <t>Using E=Pt to Calculate Energy I [PH2.71]</t>
        </is>
      </c>
      <c r="D169" s="12" t="inlineStr">
        <is>
          <t>Calculate the energy transferred by electrical appliances using E=Pt. Includes some application of knowledge questions, but no unit conversions.</t>
        </is>
      </c>
      <c r="E169" s="12" t="inlineStr">
        <is>
          <t>33272d2a-8326-44da-a812-7f19d103fafa</t>
        </is>
      </c>
    </row>
    <row r="170" ht="45" customHeight="1">
      <c r="A170" s="12" t="inlineStr">
        <is>
          <t>Electricity</t>
        </is>
      </c>
      <c r="B170" s="12" t="inlineStr">
        <is>
          <t>Power &amp; Electrical Circuits I</t>
        </is>
      </c>
      <c r="C170" s="13" t="inlineStr">
        <is>
          <t>Power in Electrical Devices [PH2.74]</t>
        </is>
      </c>
      <c r="D170" s="12" t="inlineStr">
        <is>
          <t>Identify that power is related to the potential difference across it and the current through it with the equation P=IV.</t>
        </is>
      </c>
      <c r="E170" s="12" t="inlineStr">
        <is>
          <t>42f6ca04-ab32-4763-9d41-9deb282117a0</t>
        </is>
      </c>
    </row>
    <row r="171" ht="45" customHeight="1">
      <c r="A171" s="12" t="inlineStr">
        <is>
          <t>Electricity</t>
        </is>
      </c>
      <c r="B171" s="12" t="inlineStr">
        <is>
          <t>Power &amp; Electrical Circuits I</t>
        </is>
      </c>
      <c r="C171" s="13" t="inlineStr">
        <is>
          <t>Using P=IV to Calculate Power I [PH2.75]</t>
        </is>
      </c>
      <c r="D171" s="12" t="inlineStr">
        <is>
          <t>Calculate power of electrical devices using the P=IV equation. Includes some application of knowledge questions, but no unit conversions.</t>
        </is>
      </c>
      <c r="E171" s="12" t="inlineStr">
        <is>
          <t>7f1b7a8f-f947-4d70-b540-72f20ab21a99</t>
        </is>
      </c>
    </row>
    <row r="172" ht="45" customHeight="1">
      <c r="A172" s="12" t="inlineStr">
        <is>
          <t>Electricity</t>
        </is>
      </c>
      <c r="B172" s="12" t="inlineStr">
        <is>
          <t>Power &amp; Electrical Circuits I</t>
        </is>
      </c>
      <c r="C172" s="13" t="inlineStr">
        <is>
          <t>Using P=IV with Circuit Diagrams I [PH2.76]</t>
        </is>
      </c>
      <c r="D172" s="12" t="inlineStr">
        <is>
          <t>Calculate power of electrical components using the P=IV equation. Includes some application of circuit diagrams, but no unit conversions.</t>
        </is>
      </c>
      <c r="E172" s="12" t="inlineStr">
        <is>
          <t>4d44ddb2-86b3-4ee2-97dc-4d07e06a4a93</t>
        </is>
      </c>
    </row>
    <row r="173" ht="45" customHeight="1">
      <c r="A173" s="12" t="inlineStr">
        <is>
          <t>Electricity</t>
        </is>
      </c>
      <c r="B173" s="12" t="inlineStr">
        <is>
          <t>Power &amp; Electrical Circuits I</t>
        </is>
      </c>
      <c r="C173" s="13" t="inlineStr">
        <is>
          <t>Using P=I²R to Calculate Power I [PH2.81]</t>
        </is>
      </c>
      <c r="D173" s="12" t="inlineStr">
        <is>
          <t>Calculate power of electrical devices using the P=I²R equation. Assumes knowledge of P=IV. Includes some application of knowledge questions, but no unit conversions.</t>
        </is>
      </c>
      <c r="E173" s="12" t="inlineStr">
        <is>
          <t>73ad9679-ce72-4014-bc61-cb1c57297f15</t>
        </is>
      </c>
    </row>
    <row r="174" ht="45" customHeight="1">
      <c r="A174" s="12" t="inlineStr">
        <is>
          <t>Electricity</t>
        </is>
      </c>
      <c r="B174" s="12" t="inlineStr">
        <is>
          <t>Power &amp; Electrical Circuits I</t>
        </is>
      </c>
      <c r="C174" s="13" t="inlineStr">
        <is>
          <t>Using P=I²R with Circuit Diagrams I [PH2.82]</t>
        </is>
      </c>
      <c r="D174" s="12" t="inlineStr">
        <is>
          <t>Calculate power of electrical components using the P=I²R equation. Assumes knowledge of P=IV. Includes some application of circuit diagrams, but no unit conversions.</t>
        </is>
      </c>
      <c r="E174" s="12" t="inlineStr">
        <is>
          <t>9ad520b6-0214-40e4-bbe6-c0441e6ba37d</t>
        </is>
      </c>
    </row>
    <row r="175" ht="45" customHeight="1">
      <c r="A175" s="12" t="inlineStr">
        <is>
          <t>Electricity</t>
        </is>
      </c>
      <c r="B175" s="12" t="inlineStr">
        <is>
          <t>Power &amp; Electrical Circuits II</t>
        </is>
      </c>
      <c r="C175" s="13" t="inlineStr">
        <is>
          <t>Diagnostic: Power &amp; Electrical Circuits II [PH0.040]</t>
        </is>
      </c>
      <c r="D175" s="12" t="inlineStr">
        <is>
          <t>Diagnostic for calculating energy transfers in electrical circuits using the E=QV, E=Pt, P=IV and P=I²R equations. Includes application and unit conversions.</t>
        </is>
      </c>
      <c r="E175" s="12" t="inlineStr">
        <is>
          <t>830e479c-c163-45e2-8d5a-fdef2153728d</t>
        </is>
      </c>
    </row>
    <row r="176" ht="45" customHeight="1">
      <c r="A176" s="12" t="inlineStr">
        <is>
          <t>Electricity</t>
        </is>
      </c>
      <c r="B176" s="12" t="inlineStr">
        <is>
          <t>Power &amp; Electrical Circuits II</t>
        </is>
      </c>
      <c r="C176" s="13" t="inlineStr">
        <is>
          <t>Using E=QV to Calculate Energy II [PH2.66]</t>
        </is>
      </c>
      <c r="D176" s="12" t="inlineStr">
        <is>
          <t>Calculate work done by electrical appliances using E=QV. Includes application and unit conversions questions.</t>
        </is>
      </c>
      <c r="E176" s="12" t="inlineStr">
        <is>
          <t>aa5e9f20-4a16-4369-bed4-1b59e4f0b056</t>
        </is>
      </c>
    </row>
    <row r="177" ht="45" customHeight="1">
      <c r="A177" s="12" t="inlineStr">
        <is>
          <t>Electricity</t>
        </is>
      </c>
      <c r="B177" s="12" t="inlineStr">
        <is>
          <t>Power &amp; Electrical Circuits II</t>
        </is>
      </c>
      <c r="C177" s="13" t="inlineStr">
        <is>
          <t>Using E=QV with Circuit Diagrams II [PH2.67]</t>
        </is>
      </c>
      <c r="D177" s="12" t="inlineStr">
        <is>
          <t>Calculate work done in electrical circuits using E=QV. Includes application of circuit diagrams and unit conversions.</t>
        </is>
      </c>
      <c r="E177" s="12" t="inlineStr">
        <is>
          <t>2e994980-d26b-4e8b-82f1-15023d012ffa</t>
        </is>
      </c>
    </row>
    <row r="178" ht="45" customHeight="1">
      <c r="A178" s="12" t="inlineStr">
        <is>
          <t>Electricity</t>
        </is>
      </c>
      <c r="B178" s="12" t="inlineStr">
        <is>
          <t>Power &amp; Electrical Circuits II</t>
        </is>
      </c>
      <c r="C178" s="13" t="inlineStr">
        <is>
          <t>Using E=Pt to Calculate Energy II [PH2.72]</t>
        </is>
      </c>
      <c r="D178" s="12" t="inlineStr">
        <is>
          <t>Calculate the energy transferred by electrical appliances using E=Pt. Includes application and unit conversions questions.</t>
        </is>
      </c>
      <c r="E178" s="12" t="inlineStr">
        <is>
          <t>9d823f3c-5026-4eef-9bcb-d0d714b2558f</t>
        </is>
      </c>
    </row>
    <row r="179" ht="45" customHeight="1">
      <c r="A179" s="12" t="inlineStr">
        <is>
          <t>Electricity</t>
        </is>
      </c>
      <c r="B179" s="12" t="inlineStr">
        <is>
          <t>Power &amp; Electrical Circuits II</t>
        </is>
      </c>
      <c r="C179" s="13" t="inlineStr">
        <is>
          <t>Using P=IV to Calculate Power II [PH2.77]</t>
        </is>
      </c>
      <c r="D179" s="12" t="inlineStr">
        <is>
          <t>Calculate power of electrical devices using the P=IV equation. Includes application and unit conversions questions.</t>
        </is>
      </c>
      <c r="E179" s="12" t="inlineStr">
        <is>
          <t>947c8daf-e799-4d6c-882f-cc1567166766</t>
        </is>
      </c>
    </row>
    <row r="180" ht="45" customHeight="1">
      <c r="A180" s="12" t="inlineStr">
        <is>
          <t>Electricity</t>
        </is>
      </c>
      <c r="B180" s="12" t="inlineStr">
        <is>
          <t>Power &amp; Electrical Circuits II</t>
        </is>
      </c>
      <c r="C180" s="13" t="inlineStr">
        <is>
          <t>Using P=IV with Circuit Diagrams II [PH2.78]</t>
        </is>
      </c>
      <c r="D180" s="12" t="inlineStr">
        <is>
          <t>Calculate power of electrical components using the P=IV equation. Includes application of circuit diagrams and unit conversions.</t>
        </is>
      </c>
      <c r="E180" s="12" t="inlineStr">
        <is>
          <t>dba7417a-f00f-4c18-8b0f-25f8ef0c3c16</t>
        </is>
      </c>
    </row>
    <row r="181" ht="45" customHeight="1">
      <c r="A181" s="12" t="inlineStr">
        <is>
          <t>Electricity</t>
        </is>
      </c>
      <c r="B181" s="12" t="inlineStr">
        <is>
          <t>Power &amp; Electrical Circuits II</t>
        </is>
      </c>
      <c r="C181" s="13" t="inlineStr">
        <is>
          <t>Using P=I²R to Calculate Power II [PH2.83]</t>
        </is>
      </c>
      <c r="D181" s="12" t="inlineStr">
        <is>
          <t>Calculate power of electrical devices using the P=I²R equation. Assumes knowledge of P=IV. Includes application and unit conversions questions.</t>
        </is>
      </c>
      <c r="E181" s="12" t="inlineStr">
        <is>
          <t>8a0c4b8f-0148-4770-84e9-4f28b4d2dde5</t>
        </is>
      </c>
    </row>
    <row r="182" ht="45" customHeight="1">
      <c r="A182" s="12" t="inlineStr">
        <is>
          <t>Electricity</t>
        </is>
      </c>
      <c r="B182" s="12" t="inlineStr">
        <is>
          <t>Power &amp; Electrical Circuits II</t>
        </is>
      </c>
      <c r="C182" s="13" t="inlineStr">
        <is>
          <t>Using P=I²R with Circuit Diagrams II [PH2.84]</t>
        </is>
      </c>
      <c r="D182" s="12" t="inlineStr">
        <is>
          <t>Calculate power of electrical components using the P=I²R equation. Assumes knowledge of P=IV. Includes application of circuit diagrams and unit conversions.</t>
        </is>
      </c>
      <c r="E182" s="12" t="inlineStr">
        <is>
          <t>b7a187d5-6e8a-42a3-ae40-5e83756948f1</t>
        </is>
      </c>
    </row>
    <row r="183" ht="45" customHeight="1">
      <c r="A183" s="12" t="inlineStr">
        <is>
          <t>Electricity</t>
        </is>
      </c>
      <c r="B183" s="12" t="inlineStr">
        <is>
          <t>Power &amp; Electrical Circuits III</t>
        </is>
      </c>
      <c r="C183" s="13" t="inlineStr">
        <is>
          <t>Diagnostic: Power &amp; Electrical Circuits III [PH0.042]</t>
        </is>
      </c>
      <c r="D183" s="12" t="inlineStr">
        <is>
          <t>Diagnostic for calculating energy transfers in electrical circuits using the E=QV, E=Pt, P=IV and P=I²R equations. Includes rearranging equations and unit conversions.</t>
        </is>
      </c>
      <c r="E183" s="12" t="inlineStr">
        <is>
          <t>e7e49ed2-1281-448d-b69a-9f6da9ac84f3</t>
        </is>
      </c>
    </row>
    <row r="184" ht="45" customHeight="1">
      <c r="A184" s="12" t="inlineStr">
        <is>
          <t>Electricity</t>
        </is>
      </c>
      <c r="B184" s="12" t="inlineStr">
        <is>
          <t>Power &amp; Electrical Circuits III</t>
        </is>
      </c>
      <c r="C184" s="13" t="inlineStr">
        <is>
          <t>Rearranging E=QV [PH2.68]</t>
        </is>
      </c>
      <c r="D184" s="12" t="inlineStr">
        <is>
          <t>Rearrange the E=QV equation to calculate charge and potential difference. Includes unit conversions.</t>
        </is>
      </c>
      <c r="E184" s="12" t="inlineStr">
        <is>
          <t>6d1fc101-13db-4e81-8bf3-537d35416282</t>
        </is>
      </c>
    </row>
    <row r="185" ht="45" customHeight="1">
      <c r="A185" s="12" t="inlineStr">
        <is>
          <t>Electricity</t>
        </is>
      </c>
      <c r="B185" s="12" t="inlineStr">
        <is>
          <t>Power &amp; Electrical Circuits III</t>
        </is>
      </c>
      <c r="C185" s="13" t="inlineStr">
        <is>
          <t>Rearranging E=QV with Circuit Diagrams [PH2.69]</t>
        </is>
      </c>
      <c r="D185" s="12" t="inlineStr">
        <is>
          <t>Rearrange the E=QV equation to calculate charge and potential difference. Includes application of circuit diagrams and unit conversions.</t>
        </is>
      </c>
      <c r="E185" s="12" t="inlineStr">
        <is>
          <t>11ca65b8-3261-4e5f-b3d1-c1ef5a1622de</t>
        </is>
      </c>
    </row>
    <row r="186" ht="45" customHeight="1">
      <c r="A186" s="12" t="inlineStr">
        <is>
          <t>Electricity</t>
        </is>
      </c>
      <c r="B186" s="12" t="inlineStr">
        <is>
          <t>Power &amp; Electrical Circuits III</t>
        </is>
      </c>
      <c r="C186" s="13" t="inlineStr">
        <is>
          <t>Rearranging E=Pt [PH2.73]</t>
        </is>
      </c>
      <c r="D186" s="12" t="inlineStr">
        <is>
          <t>Rearrange the E=Pt equation to calculate power and time. Includes application and unit conversions questions.</t>
        </is>
      </c>
      <c r="E186" s="12" t="inlineStr">
        <is>
          <t>e7ababbd-5403-4456-8123-4f0d3f90e4d9</t>
        </is>
      </c>
    </row>
    <row r="187" ht="45" customHeight="1">
      <c r="A187" s="12" t="inlineStr">
        <is>
          <t>Electricity</t>
        </is>
      </c>
      <c r="B187" s="12" t="inlineStr">
        <is>
          <t>Power &amp; Electrical Circuits III</t>
        </is>
      </c>
      <c r="C187" s="13" t="inlineStr">
        <is>
          <t>Rearranging P=IV [PH2.79]</t>
        </is>
      </c>
      <c r="D187" s="12" t="inlineStr">
        <is>
          <t>Rearrange the P=IV equation to calculate current and potential difference. Includes application and unit conversions questions.</t>
        </is>
      </c>
      <c r="E187" s="12" t="inlineStr">
        <is>
          <t>4cc128cc-e71b-4615-992d-1e5901c39a1e</t>
        </is>
      </c>
    </row>
    <row r="188" ht="45" customHeight="1">
      <c r="A188" s="12" t="inlineStr">
        <is>
          <t>Electricity</t>
        </is>
      </c>
      <c r="B188" s="12" t="inlineStr">
        <is>
          <t>Power &amp; Electrical Circuits III</t>
        </is>
      </c>
      <c r="C188" s="13" t="inlineStr">
        <is>
          <t>Rearranging P=IV with Circuit Diagrams [PH2.80]</t>
        </is>
      </c>
      <c r="D188" s="12" t="inlineStr">
        <is>
          <t>Rearrange the P=IV equation to calculate current and potential difference. Includes application of circuit diagrams and unit conversions.</t>
        </is>
      </c>
      <c r="E188" s="12" t="inlineStr">
        <is>
          <t>fd02a55e-7585-444c-80ce-b3a1b1a620cf</t>
        </is>
      </c>
    </row>
    <row r="189" ht="45" customHeight="1">
      <c r="A189" s="12" t="inlineStr">
        <is>
          <t>Electricity</t>
        </is>
      </c>
      <c r="B189" s="12" t="inlineStr">
        <is>
          <t>Power &amp; Electrical Circuits III</t>
        </is>
      </c>
      <c r="C189" s="13" t="inlineStr">
        <is>
          <t>Rearranging P=I²R [PH2.85]</t>
        </is>
      </c>
      <c r="D189" s="12" t="inlineStr">
        <is>
          <t>Rearrange the P=I²R equation to calculate resistance and current. Assumes knowledge of P=IV. Includes application and unit conversions questions.</t>
        </is>
      </c>
      <c r="E189" s="12" t="inlineStr">
        <is>
          <t>9349f4c4-ee92-4738-b9e6-1bde9b1ec53d</t>
        </is>
      </c>
    </row>
    <row r="190" ht="45" customHeight="1">
      <c r="A190" s="12" t="inlineStr">
        <is>
          <t>Electricity</t>
        </is>
      </c>
      <c r="B190" s="12" t="inlineStr">
        <is>
          <t>Power &amp; Electrical Circuits III</t>
        </is>
      </c>
      <c r="C190" s="13" t="inlineStr">
        <is>
          <t>Rearranging P=I²R with Circuit Diagrams [PH2.86]</t>
        </is>
      </c>
      <c r="D190" s="12" t="inlineStr">
        <is>
          <t>Rearrange the P=I²R equation to calculate resistance and current. Assumes knowledge of P=IV. Includes application of circuit diagrams and unit conversions.</t>
        </is>
      </c>
      <c r="E190" s="12" t="inlineStr">
        <is>
          <t>bc603e63-0a00-4d3c-8838-2a0e1f460954</t>
        </is>
      </c>
    </row>
    <row r="191" ht="45" customHeight="1">
      <c r="A191" s="12" t="inlineStr">
        <is>
          <t>Electricity</t>
        </is>
      </c>
      <c r="B191" s="12" t="inlineStr">
        <is>
          <t>Topic Review A</t>
        </is>
      </c>
      <c r="C191" s="13" t="inlineStr">
        <is>
          <t>Topic 2 Review: Electricity - Set A [PH2.100]</t>
        </is>
      </c>
      <c r="D191" s="12" t="inlineStr">
        <is>
          <t>Physics Topic 2 Review for Combined Science AQA Trilogy Higher Tier.</t>
        </is>
      </c>
      <c r="E191" s="12" t="inlineStr">
        <is>
          <t>1c1b115f-a210-4dac-ba96-c04cbe5be529</t>
        </is>
      </c>
    </row>
    <row r="192" ht="45" customHeight="1">
      <c r="A192" s="12" t="inlineStr">
        <is>
          <t>Electricity</t>
        </is>
      </c>
      <c r="B192" s="12" t="inlineStr">
        <is>
          <t>Topic Review B</t>
        </is>
      </c>
      <c r="C192" s="13" t="inlineStr">
        <is>
          <t>Topic 2 Review: Electricity - Set B [PH2.101]</t>
        </is>
      </c>
      <c r="D192" s="12" t="inlineStr">
        <is>
          <t>Physics Topic 2 Review for Combined Science AQA Trilogy Higher Tier.</t>
        </is>
      </c>
      <c r="E192" s="12" t="inlineStr">
        <is>
          <t>f241fcee-33e9-40d8-ad8c-d32e476a9d02</t>
        </is>
      </c>
    </row>
    <row r="193" ht="45" customHeight="1">
      <c r="A193" s="12" t="inlineStr">
        <is>
          <t>Particle Model of Matter</t>
        </is>
      </c>
      <c r="B193" s="12" t="inlineStr">
        <is>
          <t>Fundamental States of Matter</t>
        </is>
      </c>
      <c r="C193" s="13" t="inlineStr">
        <is>
          <t>Diagnostic: Fundamental States of Matter [PH0.047]</t>
        </is>
      </c>
      <c r="D193" s="12" t="inlineStr">
        <is>
          <t>Diagnostic for the fundamental states of matter and phase transitions using the particle model. Includes the limitations of the particle model.</t>
        </is>
      </c>
      <c r="E193" s="12" t="inlineStr">
        <is>
          <t>537f57ba-9fe2-47df-85fd-a0e6a0ffc7d8</t>
        </is>
      </c>
    </row>
    <row r="194" ht="45" customHeight="1">
      <c r="A194" s="12" t="inlineStr">
        <is>
          <t>Particle Model of Matter</t>
        </is>
      </c>
      <c r="B194" s="12" t="inlineStr">
        <is>
          <t>Fundamental States of Matter</t>
        </is>
      </c>
      <c r="C194" s="13" t="inlineStr">
        <is>
          <t>Fundamental States of Matter: Characteristics [PH3.01]</t>
        </is>
      </c>
      <c r="D194" s="12" t="inlineStr">
        <is>
          <t>Identify the four fundamental states of matter and their basic properties.</t>
        </is>
      </c>
      <c r="E194" s="12" t="inlineStr">
        <is>
          <t>73091f21-bd94-4604-8d09-b27dbf392a81</t>
        </is>
      </c>
    </row>
    <row r="195" ht="45" customHeight="1">
      <c r="A195" s="12" t="inlineStr">
        <is>
          <t>Particle Model of Matter</t>
        </is>
      </c>
      <c r="B195" s="12" t="inlineStr">
        <is>
          <t>Fundamental States of Matter</t>
        </is>
      </c>
      <c r="C195" s="13" t="inlineStr">
        <is>
          <t>Fundamental States of Matter: Particle Model [PH3.02]</t>
        </is>
      </c>
      <c r="D195" s="12" t="inlineStr">
        <is>
          <t>Describe the arrangement, movement and the relative energy of particles in the fundamental states of matter using the particle model.</t>
        </is>
      </c>
      <c r="E195" s="12" t="inlineStr">
        <is>
          <t>b5247aeb-dcac-4dec-ae35-227496f71dcd</t>
        </is>
      </c>
    </row>
    <row r="196" ht="45" customHeight="1">
      <c r="A196" s="12" t="inlineStr">
        <is>
          <t>Particle Model of Matter</t>
        </is>
      </c>
      <c r="B196" s="12" t="inlineStr">
        <is>
          <t>Fundamental States of Matter</t>
        </is>
      </c>
      <c r="C196" s="13" t="inlineStr">
        <is>
          <t>Density [PH3.03]</t>
        </is>
      </c>
      <c r="D196" s="12" t="inlineStr">
        <is>
          <t>Identify the meaning of density and comparing the density of different objects.</t>
        </is>
      </c>
      <c r="E196" s="12" t="inlineStr">
        <is>
          <t>78ab0ab9-d127-44ef-8413-eb705f3ed7b5</t>
        </is>
      </c>
    </row>
    <row r="197" ht="45" customHeight="1">
      <c r="A197" s="12" t="inlineStr">
        <is>
          <t>Particle Model of Matter</t>
        </is>
      </c>
      <c r="B197" s="12" t="inlineStr">
        <is>
          <t>Fundamental States of Matter</t>
        </is>
      </c>
      <c r="C197" s="13" t="inlineStr">
        <is>
          <t>Density of Fundamental States of Matter [PH3.04]</t>
        </is>
      </c>
      <c r="D197" s="12" t="inlineStr">
        <is>
          <t>Describe density and make comparisons using the particle model.</t>
        </is>
      </c>
      <c r="E197" s="12" t="inlineStr">
        <is>
          <t>4293d9f9-1643-45e7-ba17-5db63a221ea0</t>
        </is>
      </c>
    </row>
    <row r="198" ht="45" customHeight="1">
      <c r="A198" s="12" t="inlineStr">
        <is>
          <t>Particle Model of Matter</t>
        </is>
      </c>
      <c r="B198" s="12" t="inlineStr">
        <is>
          <t>Fundamental States of Matter</t>
        </is>
      </c>
      <c r="C198" s="13" t="inlineStr">
        <is>
          <t>Phase Transitions [PH3.20]</t>
        </is>
      </c>
      <c r="D198" s="12" t="inlineStr">
        <is>
          <t>Describe phase transition between the different fundamental states of matter.</t>
        </is>
      </c>
      <c r="E198" s="12" t="inlineStr">
        <is>
          <t>3fcdbc93-ad2a-4d7c-9eba-34d014b86d91</t>
        </is>
      </c>
    </row>
    <row r="199" ht="45" customHeight="1">
      <c r="A199" s="12" t="inlineStr">
        <is>
          <t>Particle Model of Matter</t>
        </is>
      </c>
      <c r="B199" s="12" t="inlineStr">
        <is>
          <t>Fundamental States of Matter</t>
        </is>
      </c>
      <c r="C199" s="13" t="inlineStr">
        <is>
          <t>Phase Transitions: Particle Model [PH3.21]</t>
        </is>
      </c>
      <c r="D199" s="12" t="inlineStr">
        <is>
          <t>Describe the phase transition between the different fundamental states of matter using the particle model.</t>
        </is>
      </c>
      <c r="E199" s="12" t="inlineStr">
        <is>
          <t>85083ed7-da39-48e4-ad01-a95b3d56faed</t>
        </is>
      </c>
    </row>
    <row r="200" ht="45" customHeight="1">
      <c r="A200" s="12" t="inlineStr">
        <is>
          <t>Particle Model of Matter</t>
        </is>
      </c>
      <c r="B200" s="12" t="inlineStr">
        <is>
          <t>Fundamental States of Matter</t>
        </is>
      </c>
      <c r="C200" s="13" t="inlineStr">
        <is>
          <t>Evaporation vs Boiling [PH3.22]</t>
        </is>
      </c>
      <c r="D200" s="12" t="inlineStr">
        <is>
          <t>Describe and compare the different forms of vaporisation that can occur.</t>
        </is>
      </c>
      <c r="E200" s="12" t="inlineStr">
        <is>
          <t>c759e19c-f920-4a32-bf48-1a3100a05c72</t>
        </is>
      </c>
    </row>
    <row r="201" ht="45" customHeight="1">
      <c r="A201" s="12" t="inlineStr">
        <is>
          <t>Particle Model of Matter</t>
        </is>
      </c>
      <c r="B201" s="12" t="inlineStr">
        <is>
          <t>Fundamental States of Matter</t>
        </is>
      </c>
      <c r="C201" s="13" t="inlineStr">
        <is>
          <t>Physical vs Chemical Changes: The Particle Model [PH3.23]</t>
        </is>
      </c>
      <c r="D201" s="12" t="inlineStr">
        <is>
          <t>Identify the difference between chemical and physical changes.</t>
        </is>
      </c>
      <c r="E201" s="12" t="inlineStr">
        <is>
          <t>b681c699-ac95-4e6f-b635-e20bf87fe9dd</t>
        </is>
      </c>
    </row>
    <row r="202" ht="45" customHeight="1">
      <c r="A202" s="12" t="inlineStr">
        <is>
          <t>Particle Model of Matter</t>
        </is>
      </c>
      <c r="B202" s="12" t="inlineStr">
        <is>
          <t>Fundamental States of Matter</t>
        </is>
      </c>
      <c r="C202" s="13" t="inlineStr">
        <is>
          <t>Phase Transitions: Melting &amp; Boiling Points [PH3.24]</t>
        </is>
      </c>
      <c r="D202" s="12" t="inlineStr">
        <is>
          <t>Predict the physical state of a substance under specified conditions, given suitable data.</t>
        </is>
      </c>
      <c r="E202" s="12" t="inlineStr">
        <is>
          <t>e260e2a5-cf19-4395-9d19-18be29a89497</t>
        </is>
      </c>
    </row>
    <row r="203" ht="45" customHeight="1">
      <c r="A203" s="12" t="inlineStr">
        <is>
          <t>Particle Model of Matter</t>
        </is>
      </c>
      <c r="B203" s="12" t="inlineStr">
        <is>
          <t>Fundamental States of Matter</t>
        </is>
      </c>
      <c r="C203" s="13" t="inlineStr">
        <is>
          <t>Fundamental States of Matter: Limitations of the Particle Model [PH3.25]</t>
        </is>
      </c>
      <c r="D203" s="12" t="inlineStr">
        <is>
          <t>Consider the limitations of the particle model during physical and chemical changes.</t>
        </is>
      </c>
      <c r="E203" s="12" t="inlineStr">
        <is>
          <t>bceb583b-1d33-4dae-ac63-1cecf43a4527</t>
        </is>
      </c>
    </row>
    <row r="204" ht="45" customHeight="1">
      <c r="A204" s="12" t="inlineStr">
        <is>
          <t>Particle Model of Matter</t>
        </is>
      </c>
      <c r="B204" s="12" t="inlineStr">
        <is>
          <t>Calculating Density</t>
        </is>
      </c>
      <c r="C204" s="13" t="inlineStr">
        <is>
          <t>Diagnostic: Calculating Density [PH0.049]</t>
        </is>
      </c>
      <c r="D204" s="12" t="inlineStr">
        <is>
          <t>Diagnostic for using ρ=m/V with and without unit conversions. Includes references to the density practicals.</t>
        </is>
      </c>
      <c r="E204" s="12" t="inlineStr">
        <is>
          <t>f12e284f-3eac-487d-a875-d2f6cf01d1db</t>
        </is>
      </c>
    </row>
    <row r="205" ht="45" customHeight="1">
      <c r="A205" s="12" t="inlineStr">
        <is>
          <t>Particle Model of Matter</t>
        </is>
      </c>
      <c r="B205" s="12" t="inlineStr">
        <is>
          <t>Calculating Density</t>
        </is>
      </c>
      <c r="C205" s="13" t="inlineStr">
        <is>
          <t>Using ρ=m/V to Calculate Density I [PH3.05]</t>
        </is>
      </c>
      <c r="D205" s="12" t="inlineStr">
        <is>
          <t>Calculate density in kg/m³ and g/cm³ using the ρ=m/V equation. Includes application questions, but no unit conversions.</t>
        </is>
      </c>
      <c r="E205" s="12" t="inlineStr">
        <is>
          <t>ff95c583-3349-4ea7-998e-8a0797ba0bad</t>
        </is>
      </c>
    </row>
    <row r="206" ht="45" customHeight="1">
      <c r="A206" s="12" t="inlineStr">
        <is>
          <t>Particle Model of Matter</t>
        </is>
      </c>
      <c r="B206" s="12" t="inlineStr">
        <is>
          <t>Calculating Density</t>
        </is>
      </c>
      <c r="C206" s="13" t="inlineStr">
        <is>
          <t>Using ρ=m/V to Calculate Density II [PH3.06]</t>
        </is>
      </c>
      <c r="D206" s="12" t="inlineStr">
        <is>
          <t>Calculate density in kg/m³ and g/cm³ using the ρ=m/V equation. Includes application questions and unit conversions.</t>
        </is>
      </c>
      <c r="E206" s="12" t="inlineStr">
        <is>
          <t>457a17f8-c2d6-42ec-ac49-7fc350a7b653</t>
        </is>
      </c>
    </row>
    <row r="207" ht="45" customHeight="1">
      <c r="A207" s="12" t="inlineStr">
        <is>
          <t>Particle Model of Matter</t>
        </is>
      </c>
      <c r="B207" s="12" t="inlineStr">
        <is>
          <t>Calculating Density</t>
        </is>
      </c>
      <c r="C207" s="13" t="inlineStr">
        <is>
          <t>Rearranging ρ=m/V [PH3.07]</t>
        </is>
      </c>
      <c r="D207" s="12" t="inlineStr">
        <is>
          <t>Rearrange the ρ=m/V equation to calculate mass and volume. Includes application and unit conversions questions.</t>
        </is>
      </c>
      <c r="E207" s="12" t="inlineStr">
        <is>
          <t>be212424-42ef-4390-a217-477b5ef403cc</t>
        </is>
      </c>
    </row>
    <row r="208" ht="45" customHeight="1">
      <c r="A208" s="12" t="inlineStr">
        <is>
          <t>Particle Model of Matter</t>
        </is>
      </c>
      <c r="B208" s="12" t="inlineStr">
        <is>
          <t>Calculating Density</t>
        </is>
      </c>
      <c r="C208" s="13" t="inlineStr">
        <is>
          <t>Required Practical 17: Density of Regular Shapes [PH3.08]</t>
        </is>
      </c>
      <c r="D208" s="12" t="inlineStr">
        <is>
          <t>Investigate the density of regular shaped objects using a top pan balance and either a ruler or vernier callipers.</t>
        </is>
      </c>
      <c r="E208" s="12" t="inlineStr">
        <is>
          <t>3bdcedd7-2e44-400f-85a9-a7197ad78ad0</t>
        </is>
      </c>
    </row>
    <row r="209" ht="45" customHeight="1">
      <c r="A209" s="12" t="inlineStr">
        <is>
          <t>Particle Model of Matter</t>
        </is>
      </c>
      <c r="B209" s="12" t="inlineStr">
        <is>
          <t>Calculating Density</t>
        </is>
      </c>
      <c r="C209" s="13" t="inlineStr">
        <is>
          <t>Calculating Density of Regular Shapes I [PH3.10]</t>
        </is>
      </c>
      <c r="D209" s="12" t="inlineStr">
        <is>
          <t>Calculate density in kg/m³ and g/cm³ using the ρ=m/V equation. Includes application questions requiring calculating volumes of simple regular shapes (cubes, cuboids &amp; spheres).</t>
        </is>
      </c>
      <c r="E209" s="12" t="inlineStr">
        <is>
          <t>293c8dad-5532-4255-8ddf-78a08eddf87c</t>
        </is>
      </c>
    </row>
    <row r="210" ht="45" customHeight="1">
      <c r="A210" s="12" t="inlineStr">
        <is>
          <t>Particle Model of Matter</t>
        </is>
      </c>
      <c r="B210" s="12" t="inlineStr">
        <is>
          <t>Calculating Density</t>
        </is>
      </c>
      <c r="C210" s="13" t="inlineStr">
        <is>
          <t>Calculating Density of Regular Shapes II [PH3.11]</t>
        </is>
      </c>
      <c r="D210" s="12" t="inlineStr">
        <is>
          <t>Calculate density in kg/m³ and g/cm³ using the ρ=m/V equation. Includes application questions requiring calculating volumes of regular shapes (including cones and cylinders).</t>
        </is>
      </c>
      <c r="E210" s="12" t="inlineStr">
        <is>
          <t>20ed4818-91b4-4443-9450-20c52e35755d</t>
        </is>
      </c>
    </row>
    <row r="211" ht="45" customHeight="1">
      <c r="A211" s="12" t="inlineStr">
        <is>
          <t>Particle Model of Matter</t>
        </is>
      </c>
      <c r="B211" s="12" t="inlineStr">
        <is>
          <t>Calculating Density</t>
        </is>
      </c>
      <c r="C211" s="13" t="inlineStr">
        <is>
          <t>Required Practical 17: Density of Irregular Shapes [PH3.12]</t>
        </is>
      </c>
      <c r="D211" s="12" t="inlineStr">
        <is>
          <t>Investigate the density of irregular shaped objects using eureka displacement cans and measuring cylinders.</t>
        </is>
      </c>
      <c r="E211" s="12" t="inlineStr">
        <is>
          <t>5c2d6a0a-e458-4a01-bc50-437110e96b17</t>
        </is>
      </c>
    </row>
    <row r="212" ht="45" customHeight="1">
      <c r="A212" s="12" t="inlineStr">
        <is>
          <t>Particle Model of Matter</t>
        </is>
      </c>
      <c r="B212" s="12" t="inlineStr">
        <is>
          <t>Calculating Density</t>
        </is>
      </c>
      <c r="C212" s="13" t="inlineStr">
        <is>
          <t>Calculating Density of Irregular Shapes I [PH3.14]</t>
        </is>
      </c>
      <c r="D212" s="12" t="inlineStr">
        <is>
          <t>Calculate density in kg/m³ and g/cm³ using the ρ=m/V equation. Includes practical related questions without the need for unit conversions.</t>
        </is>
      </c>
      <c r="E212" s="12" t="inlineStr">
        <is>
          <t>bfce6956-3fb0-4dcb-ace1-e7d998c13106</t>
        </is>
      </c>
    </row>
    <row r="213" ht="45" customHeight="1">
      <c r="A213" s="12" t="inlineStr">
        <is>
          <t>Particle Model of Matter</t>
        </is>
      </c>
      <c r="B213" s="12" t="inlineStr">
        <is>
          <t>Calculating Density</t>
        </is>
      </c>
      <c r="C213" s="13" t="inlineStr">
        <is>
          <t>Calculating Density of Irregular Shapes II [PH3.15]</t>
        </is>
      </c>
      <c r="D213" s="12" t="inlineStr">
        <is>
          <t>Calculate density in kg/m³ and g/cm³ using the ρ=m/V equation. Includes practical related questions with the need for unit conversions.</t>
        </is>
      </c>
      <c r="E213" s="12" t="inlineStr">
        <is>
          <t>275474b8-7dc4-4a71-93e9-ddb7e8d4c6af</t>
        </is>
      </c>
    </row>
    <row r="214" ht="45" customHeight="1">
      <c r="A214" s="12" t="inlineStr">
        <is>
          <t>Particle Model of Matter</t>
        </is>
      </c>
      <c r="B214" s="12" t="inlineStr">
        <is>
          <t>Calculating Density</t>
        </is>
      </c>
      <c r="C214" s="13" t="inlineStr">
        <is>
          <t>Required Practical 17: Density of Liquids [PH3.16]</t>
        </is>
      </c>
      <c r="D214" s="12" t="inlineStr">
        <is>
          <t>Investigate the density of liquids using a top pan balance and measuring cylinder.</t>
        </is>
      </c>
      <c r="E214" s="12" t="inlineStr">
        <is>
          <t>eb868d4f-9b77-465e-a952-ac44010fe800</t>
        </is>
      </c>
    </row>
    <row r="215" ht="45" customHeight="1">
      <c r="A215" s="12" t="inlineStr">
        <is>
          <t>Particle Model of Matter</t>
        </is>
      </c>
      <c r="B215" s="12" t="inlineStr">
        <is>
          <t>Calculating Density</t>
        </is>
      </c>
      <c r="C215" s="13" t="inlineStr">
        <is>
          <t>Calculating Density of Liquids I [PH3.18]</t>
        </is>
      </c>
      <c r="D215" s="12" t="inlineStr">
        <is>
          <t>Calculate density in kg/m³ and g/cm³ using the ρ=m/V equation. Includes practical related questions without the need for unit conversions.</t>
        </is>
      </c>
      <c r="E215" s="12" t="inlineStr">
        <is>
          <t>e11e3166-a49b-4dad-a914-b18a64e45937</t>
        </is>
      </c>
    </row>
    <row r="216" ht="45" customHeight="1">
      <c r="A216" s="12" t="inlineStr">
        <is>
          <t>Particle Model of Matter</t>
        </is>
      </c>
      <c r="B216" s="12" t="inlineStr">
        <is>
          <t>Calculating Density</t>
        </is>
      </c>
      <c r="C216" s="13" t="inlineStr">
        <is>
          <t>Calculating Density of Liquids II [PH3.19]</t>
        </is>
      </c>
      <c r="D216" s="12" t="inlineStr">
        <is>
          <t>Calculate density in kg/m³ and g/cm³ using the ρ=m/V equation. Includes practical related questions with the need for unit conversions.</t>
        </is>
      </c>
      <c r="E216" s="12" t="inlineStr">
        <is>
          <t>8ef52eda-d603-41fe-a29b-d9c07e951d81</t>
        </is>
      </c>
    </row>
    <row r="217" ht="45" customHeight="1">
      <c r="A217" s="12" t="inlineStr">
        <is>
          <t>Particle Model of Matter</t>
        </is>
      </c>
      <c r="B217" s="12" t="inlineStr">
        <is>
          <t>Specific Latent Heat</t>
        </is>
      </c>
      <c r="C217" s="13" t="inlineStr">
        <is>
          <t>Diagnostic: Specific Latent Heat [PH0.051]</t>
        </is>
      </c>
      <c r="D217" s="12" t="inlineStr">
        <is>
          <t>Diagnostic for specific latent heat and interpreting heating and cooling graphs. Calculating and rearranging the E=mL equation with and without unit conversions. Includes references to SLH and SHC practicals.</t>
        </is>
      </c>
      <c r="E217" s="12" t="inlineStr">
        <is>
          <t>6835e72f-81ba-4da8-b35b-4dec01662e02</t>
        </is>
      </c>
    </row>
    <row r="218" ht="45" customHeight="1">
      <c r="A218" s="12" t="inlineStr">
        <is>
          <t>Particle Model of Matter</t>
        </is>
      </c>
      <c r="B218" s="12" t="inlineStr">
        <is>
          <t>Specific Latent Heat</t>
        </is>
      </c>
      <c r="C218" s="13" t="inlineStr">
        <is>
          <t>Internal Energy [PH3.26]</t>
        </is>
      </c>
      <c r="D218" s="12" t="inlineStr">
        <is>
          <t>Identify the internal energy of a system and related changes due to the heating of the system.</t>
        </is>
      </c>
      <c r="E218" s="12" t="inlineStr">
        <is>
          <t>e436fa51-05ac-4fcf-bf66-e27e5b73dd4d</t>
        </is>
      </c>
    </row>
    <row r="219" ht="45" customHeight="1">
      <c r="A219" s="12" t="inlineStr">
        <is>
          <t>Particle Model of Matter</t>
        </is>
      </c>
      <c r="B219" s="12" t="inlineStr">
        <is>
          <t>Specific Latent Heat</t>
        </is>
      </c>
      <c r="C219" s="13" t="inlineStr">
        <is>
          <t>Required Practical 14: Specific Heat Capacity of Solids II [PH3.29]</t>
        </is>
      </c>
      <c r="D219" s="12" t="inlineStr">
        <is>
          <t>Investigate the specific heat capacity of solids for required practical 14. This version of the practical uses ammeters and voltmeters to measure the energy transferred, requiring an understanding of P=IV and E=Pt.</t>
        </is>
      </c>
      <c r="E219" s="12" t="inlineStr">
        <is>
          <t>da96938f-f74f-418a-af5b-d3b50a4381ec</t>
        </is>
      </c>
    </row>
    <row r="220" ht="45" customHeight="1">
      <c r="A220" s="12" t="inlineStr">
        <is>
          <t>Particle Model of Matter</t>
        </is>
      </c>
      <c r="B220" s="12" t="inlineStr">
        <is>
          <t>Specific Latent Heat</t>
        </is>
      </c>
      <c r="C220" s="13" t="inlineStr">
        <is>
          <t>Required Practical 14: Specific Heat Capacity of Liquids II [PH3.30]</t>
        </is>
      </c>
      <c r="D220" s="12" t="inlineStr">
        <is>
          <t>Investigate the specific heat capacity of liquids for required practical 14. This version of the practical uses ammeters and voltmeters to measure the energy transferred, requiring an understanding of P=IV and E=Pt.</t>
        </is>
      </c>
      <c r="E220" s="12" t="inlineStr">
        <is>
          <t>ea944236-c1cd-48e7-9543-b578a7c37ce9</t>
        </is>
      </c>
    </row>
    <row r="221" ht="45" customHeight="1">
      <c r="A221" s="12" t="inlineStr">
        <is>
          <t>Particle Model of Matter</t>
        </is>
      </c>
      <c r="B221" s="12" t="inlineStr">
        <is>
          <t>Specific Latent Heat</t>
        </is>
      </c>
      <c r="C221" s="13" t="inlineStr">
        <is>
          <t>Specific Latent Heat [PH3.31]</t>
        </is>
      </c>
      <c r="D221" s="12" t="inlineStr">
        <is>
          <t>Describe the specific latent heat of a material. Identify the difference between the latent heat of fusion and the latent heat of vaporisation.</t>
        </is>
      </c>
      <c r="E221" s="12" t="inlineStr">
        <is>
          <t>569e6457-c754-4674-8da3-16b9e8603b12</t>
        </is>
      </c>
    </row>
    <row r="222" ht="45" customHeight="1">
      <c r="A222" s="12" t="inlineStr">
        <is>
          <t>Particle Model of Matter</t>
        </is>
      </c>
      <c r="B222" s="12" t="inlineStr">
        <is>
          <t>Specific Latent Heat</t>
        </is>
      </c>
      <c r="C222" s="13" t="inlineStr">
        <is>
          <t>Heating &amp; Cooling Graphs I [PH3.32]</t>
        </is>
      </c>
      <c r="D222" s="12" t="inlineStr">
        <is>
          <t>Interpret heating and cooling graphs showing a change of state. Graphs remain within the same graph quadrant.</t>
        </is>
      </c>
      <c r="E222" s="12" t="inlineStr">
        <is>
          <t>9573c5d4-b17d-44f2-9f89-e9c93f6f0916</t>
        </is>
      </c>
    </row>
    <row r="223" ht="45" customHeight="1">
      <c r="A223" s="12" t="inlineStr">
        <is>
          <t>Particle Model of Matter</t>
        </is>
      </c>
      <c r="B223" s="12" t="inlineStr">
        <is>
          <t>Specific Latent Heat</t>
        </is>
      </c>
      <c r="C223" s="13" t="inlineStr">
        <is>
          <t>Heating &amp; Cooling Graphs II [PH3.33]</t>
        </is>
      </c>
      <c r="D223" s="12" t="inlineStr">
        <is>
          <t>Interpret heating and cooling graphs showing a change of state. Graphs include negative numbers and span two graph quadrants.</t>
        </is>
      </c>
      <c r="E223" s="12" t="inlineStr">
        <is>
          <t>d9e949ca-08a0-4556-b369-3a5a4b9df9d2</t>
        </is>
      </c>
    </row>
    <row r="224" ht="45" customHeight="1">
      <c r="A224" s="12" t="inlineStr">
        <is>
          <t>Particle Model of Matter</t>
        </is>
      </c>
      <c r="B224" s="12" t="inlineStr">
        <is>
          <t>Specific Latent Heat</t>
        </is>
      </c>
      <c r="C224" s="13" t="inlineStr">
        <is>
          <t>Using E=mL to Calculate Energy I [PH3.34]</t>
        </is>
      </c>
      <c r="D224" s="12" t="inlineStr">
        <is>
          <t>Calculating the energy required for a substance to change state using the E=mL equation. Includes application questions, but no unit conversions.</t>
        </is>
      </c>
      <c r="E224" s="12" t="inlineStr">
        <is>
          <t>18b83733-1fe1-4389-bc2a-d7866701df06</t>
        </is>
      </c>
    </row>
    <row r="225" ht="45" customHeight="1">
      <c r="A225" s="12" t="inlineStr">
        <is>
          <t>Particle Model of Matter</t>
        </is>
      </c>
      <c r="B225" s="12" t="inlineStr">
        <is>
          <t>Specific Latent Heat</t>
        </is>
      </c>
      <c r="C225" s="13" t="inlineStr">
        <is>
          <t>Using E=mL to Calculate Energy II [PH3.35]</t>
        </is>
      </c>
      <c r="D225" s="12" t="inlineStr">
        <is>
          <t>Calculating the energy required for a substance to change state using the E=mL equation. Includes application questions and requires unit conversions.</t>
        </is>
      </c>
      <c r="E225" s="12" t="inlineStr">
        <is>
          <t>3e0c1e2b-54b5-47a5-b96d-25235154105b</t>
        </is>
      </c>
    </row>
    <row r="226" ht="45" customHeight="1">
      <c r="A226" s="12" t="inlineStr">
        <is>
          <t>Particle Model of Matter</t>
        </is>
      </c>
      <c r="B226" s="12" t="inlineStr">
        <is>
          <t>Specific Latent Heat</t>
        </is>
      </c>
      <c r="C226" s="13" t="inlineStr">
        <is>
          <t>Rearranging E=mL [PH3.36]</t>
        </is>
      </c>
      <c r="D226" s="12" t="inlineStr">
        <is>
          <t>Rearrange the E=mL equation to calculate mass and the specific latent heat of a substance. Includes application questions and requires unit conversions.</t>
        </is>
      </c>
      <c r="E226" s="12" t="inlineStr">
        <is>
          <t>6eab9bd3-20ff-458f-9c97-abfacd77eb48</t>
        </is>
      </c>
    </row>
    <row r="227" ht="45" customHeight="1">
      <c r="A227" s="12" t="inlineStr">
        <is>
          <t>Particle Model of Matter</t>
        </is>
      </c>
      <c r="B227" s="12" t="inlineStr">
        <is>
          <t>Specific Latent Heat</t>
        </is>
      </c>
      <c r="C227" s="13" t="inlineStr">
        <is>
          <t>Practical: Latent Heat of Fusion [PH3.37]</t>
        </is>
      </c>
      <c r="D227" s="12" t="inlineStr">
        <is>
          <t>Investigate the latent heat of fusion of ice using an immersion heater and funnel.</t>
        </is>
      </c>
      <c r="E227" s="12" t="inlineStr">
        <is>
          <t>c3566183-e264-4057-bd06-d46509793a98</t>
        </is>
      </c>
    </row>
    <row r="228" ht="45" customHeight="1">
      <c r="A228" s="12" t="inlineStr">
        <is>
          <t>Particle Model of Matter</t>
        </is>
      </c>
      <c r="B228" s="12" t="inlineStr">
        <is>
          <t>Specific Latent Heat</t>
        </is>
      </c>
      <c r="C228" s="13" t="inlineStr">
        <is>
          <t>Specific Heat Capacity vs Specific Latent Heat [PH3.38]</t>
        </is>
      </c>
      <c r="D228" s="12" t="inlineStr">
        <is>
          <t>Distinguish between specific heat capacity and specific latent heat.</t>
        </is>
      </c>
      <c r="E228" s="12" t="inlineStr">
        <is>
          <t>2c582dab-5bd2-4fb9-92e7-4234ad4bb089</t>
        </is>
      </c>
    </row>
    <row r="229" ht="45" customHeight="1">
      <c r="A229" s="12" t="inlineStr">
        <is>
          <t>Particle Model of Matter</t>
        </is>
      </c>
      <c r="B229" s="12" t="inlineStr">
        <is>
          <t>Pressure in Gases</t>
        </is>
      </c>
      <c r="C229" s="13" t="inlineStr">
        <is>
          <t>Diagnostic: Pressure in Gases [PH0.053]</t>
        </is>
      </c>
      <c r="D229" s="12" t="inlineStr">
        <is>
          <t>Diagnostic for the particle motion of gases and the relationship between temperature and pressure exerted by the gas.</t>
        </is>
      </c>
      <c r="E229" s="12" t="inlineStr">
        <is>
          <t>ac49280d-301b-45f6-902f-fa88c7406446</t>
        </is>
      </c>
    </row>
    <row r="230" ht="45" customHeight="1">
      <c r="A230" s="12" t="inlineStr">
        <is>
          <t>Particle Model of Matter</t>
        </is>
      </c>
      <c r="B230" s="12" t="inlineStr">
        <is>
          <t>Pressure in Gases</t>
        </is>
      </c>
      <c r="C230" s="13" t="inlineStr">
        <is>
          <t>Particle Motion in Gases [PH3.39]</t>
        </is>
      </c>
      <c r="D230" s="12" t="inlineStr">
        <is>
          <t>State that the particles of a gas are in constant random motion and that increasing temperature of the gas increases the average kinetic energy of the particles.</t>
        </is>
      </c>
      <c r="E230" s="12" t="inlineStr">
        <is>
          <t>667017d3-152c-4617-81cd-717106ddbd6f</t>
        </is>
      </c>
    </row>
    <row r="231" ht="45" customHeight="1">
      <c r="A231" s="12" t="inlineStr">
        <is>
          <t>Particle Model of Matter</t>
        </is>
      </c>
      <c r="B231" s="12" t="inlineStr">
        <is>
          <t>Pressure in Gases</t>
        </is>
      </c>
      <c r="C231" s="13" t="inlineStr">
        <is>
          <t>Gas Pressure: Introduction [PH3.41]</t>
        </is>
      </c>
      <c r="D231" s="12" t="inlineStr">
        <is>
          <t>Explain how the collision of gas particles with an object exerts a force on that object.</t>
        </is>
      </c>
      <c r="E231" s="12" t="inlineStr">
        <is>
          <t>87557385-f9db-4ca0-b3e5-06f6eb650e1a</t>
        </is>
      </c>
    </row>
    <row r="232" ht="45" customHeight="1">
      <c r="A232" s="12" t="inlineStr">
        <is>
          <t>Particle Model of Matter</t>
        </is>
      </c>
      <c r="B232" s="12" t="inlineStr">
        <is>
          <t>Pressure in Gases</t>
        </is>
      </c>
      <c r="C232" s="13" t="inlineStr">
        <is>
          <t>Gas Pressure: Temperature [PH3.42]</t>
        </is>
      </c>
      <c r="D232" s="12" t="inlineStr">
        <is>
          <t>Explain how changing the temperature of a gas, held at constant volume, changes the pressure exerted by the gas.</t>
        </is>
      </c>
      <c r="E232" s="12" t="inlineStr">
        <is>
          <t>f1f8b0e7-42d1-4aa2-abcc-bd0da0f09603</t>
        </is>
      </c>
    </row>
    <row r="233" ht="45" customHeight="1">
      <c r="A233" s="12" t="inlineStr">
        <is>
          <t>Particle Model of Matter</t>
        </is>
      </c>
      <c r="B233" s="12" t="inlineStr">
        <is>
          <t>Topic Review A</t>
        </is>
      </c>
      <c r="C233" s="13" t="inlineStr">
        <is>
          <t>Topic 3 Review: Particle Model of Matter - Set A [PH3.55]</t>
        </is>
      </c>
      <c r="D233" s="12" t="inlineStr">
        <is>
          <t>Physics Topic 3 Review for Combined Science AQA Trilogy Higher Tier.</t>
        </is>
      </c>
      <c r="E233" s="12" t="inlineStr">
        <is>
          <t>05c7ee36-2f4e-4fcd-928d-771b4c31d734</t>
        </is>
      </c>
    </row>
    <row r="234" ht="45" customHeight="1">
      <c r="A234" s="12" t="inlineStr">
        <is>
          <t>Particle Model of Matter</t>
        </is>
      </c>
      <c r="B234" s="12" t="inlineStr">
        <is>
          <t>Topic Review B</t>
        </is>
      </c>
      <c r="C234" s="13" t="inlineStr">
        <is>
          <t>Topic 3 Review: Particle Model of Matter - Set B [PH3.56]</t>
        </is>
      </c>
      <c r="D234" s="12" t="inlineStr">
        <is>
          <t>Physics Topic 3 Review for Combined Science AQA Trilogy Higher Tier.</t>
        </is>
      </c>
      <c r="E234" s="12" t="inlineStr">
        <is>
          <t>b935bb9d-bf52-4b77-a8fa-73642c8d3e7b</t>
        </is>
      </c>
    </row>
    <row r="235" ht="45" customHeight="1">
      <c r="A235" s="12" t="inlineStr">
        <is>
          <t>Atomic Structure</t>
        </is>
      </c>
      <c r="B235" s="12" t="inlineStr">
        <is>
          <t>Structure of Atoms</t>
        </is>
      </c>
      <c r="C235" s="13" t="inlineStr">
        <is>
          <t>Diagnostic: Structure of Atoms [PH0.056]</t>
        </is>
      </c>
      <c r="D235" s="12" t="inlineStr">
        <is>
          <t>Diagnostic for describing and using ideas about atomic structure - including isotopes, calculating relative atomic mass and electronic structure.</t>
        </is>
      </c>
      <c r="E235" s="12" t="inlineStr">
        <is>
          <t>b2ed2049-3124-4f8b-884d-54b811a0ce2f</t>
        </is>
      </c>
    </row>
    <row r="236" ht="45" customHeight="1">
      <c r="A236" s="12" t="inlineStr">
        <is>
          <t>Atomic Structure</t>
        </is>
      </c>
      <c r="B236" s="12" t="inlineStr">
        <is>
          <t>Structure of Atoms</t>
        </is>
      </c>
      <c r="C236" s="13" t="inlineStr">
        <is>
          <t>Atomic Structure [CH1.08]</t>
        </is>
      </c>
      <c r="D236" s="12" t="inlineStr">
        <is>
          <t>Describe the structure of the atom.</t>
        </is>
      </c>
      <c r="E236" s="12" t="inlineStr">
        <is>
          <t>c93e9fb5-244b-4eff-91ba-8a9e8ff14eae</t>
        </is>
      </c>
    </row>
    <row r="237" ht="45" customHeight="1">
      <c r="A237" s="12" t="inlineStr">
        <is>
          <t>Atomic Structure</t>
        </is>
      </c>
      <c r="B237" s="12" t="inlineStr">
        <is>
          <t>Structure of Atoms</t>
        </is>
      </c>
      <c r="C237" s="13" t="inlineStr">
        <is>
          <t>Size of Atoms [CH1.09]</t>
        </is>
      </c>
      <c r="D237" s="12" t="inlineStr">
        <is>
          <t>Recall the radius of an atom/nucleus and relate size and scale of atoms to objects.</t>
        </is>
      </c>
      <c r="E237" s="12" t="inlineStr">
        <is>
          <t>7a7fdf18-1d62-42fb-b3e2-eff1b73fff6f</t>
        </is>
      </c>
    </row>
    <row r="238" ht="45" customHeight="1">
      <c r="A238" s="12" t="inlineStr">
        <is>
          <t>Atomic Structure</t>
        </is>
      </c>
      <c r="B238" s="12" t="inlineStr">
        <is>
          <t>Structure of Atoms</t>
        </is>
      </c>
      <c r="C238" s="13" t="inlineStr">
        <is>
          <t>Atomic Number &amp; Mass Number [CH1.10]</t>
        </is>
      </c>
      <c r="D238" s="12" t="inlineStr">
        <is>
          <t>Use the atomic number and mass number to calculate the numbers of subatomic particles.</t>
        </is>
      </c>
      <c r="E238" s="12" t="inlineStr">
        <is>
          <t>b1378d58-0a85-4d3a-87d4-308ca784e408</t>
        </is>
      </c>
    </row>
    <row r="239" ht="45" customHeight="1">
      <c r="A239" s="12" t="inlineStr">
        <is>
          <t>Atomic Structure</t>
        </is>
      </c>
      <c r="B239" s="12" t="inlineStr">
        <is>
          <t>Structure of Atoms</t>
        </is>
      </c>
      <c r="C239" s="13" t="inlineStr">
        <is>
          <t>Isotopes [CH1.11]</t>
        </is>
      </c>
      <c r="D239" s="12" t="inlineStr">
        <is>
          <t>Recall the definition of an isotope and apply it to familiar situations.</t>
        </is>
      </c>
      <c r="E239" s="12" t="inlineStr">
        <is>
          <t>473c1d99-164d-4d81-b5f7-c64f33c37d50</t>
        </is>
      </c>
    </row>
    <row r="240" ht="45" customHeight="1">
      <c r="A240" s="12" t="inlineStr">
        <is>
          <t>Atomic Structure</t>
        </is>
      </c>
      <c r="B240" s="12" t="inlineStr">
        <is>
          <t>Structure of Atoms</t>
        </is>
      </c>
      <c r="C240" s="13" t="inlineStr">
        <is>
          <t>What is Relative? Mass &amp; Charges [CH1.12]</t>
        </is>
      </c>
      <c r="D240" s="12" t="inlineStr">
        <is>
          <t>Recall the relative masses/charges of subatomic particles and define relative atomic mass.</t>
        </is>
      </c>
      <c r="E240" s="12" t="inlineStr">
        <is>
          <t>c02a59aa-012e-442e-b0f7-d7ef3762d0a8</t>
        </is>
      </c>
    </row>
    <row r="241" ht="45" customHeight="1">
      <c r="A241" s="12" t="inlineStr">
        <is>
          <t>Atomic Structure</t>
        </is>
      </c>
      <c r="B241" s="12" t="inlineStr">
        <is>
          <t>Structure of Atoms</t>
        </is>
      </c>
      <c r="C241" s="13" t="inlineStr">
        <is>
          <t>Electronic Structure [CH1.14]</t>
        </is>
      </c>
      <c r="D241" s="12" t="inlineStr">
        <is>
          <t xml:space="preserve">Recall the 2, 8, 8 structure and apply this to the first 20 elements. </t>
        </is>
      </c>
      <c r="E241" s="12" t="inlineStr">
        <is>
          <t>b27e7c40-fa92-46fa-94be-65ed6cf74b0a</t>
        </is>
      </c>
    </row>
    <row r="242" ht="45" customHeight="1">
      <c r="A242" s="12" t="inlineStr">
        <is>
          <t>Atomic Structure</t>
        </is>
      </c>
      <c r="B242" s="12" t="inlineStr">
        <is>
          <t>Structure of Atoms</t>
        </is>
      </c>
      <c r="C242" s="13" t="inlineStr">
        <is>
          <t>Changing Energy Levels [CH1.15]</t>
        </is>
      </c>
      <c r="D242" s="12" t="inlineStr">
        <is>
          <t>Recall that electron arrangements may change with the absorption/emission of electromagnetic radiation and apply this to familiar situations.</t>
        </is>
      </c>
      <c r="E242" s="12" t="inlineStr">
        <is>
          <t>29627385-0daf-49cc-aff1-805015e39fd9</t>
        </is>
      </c>
    </row>
    <row r="243" ht="45" customHeight="1">
      <c r="A243" s="12" t="inlineStr">
        <is>
          <t>Atomic Structure</t>
        </is>
      </c>
      <c r="B243" s="12" t="inlineStr">
        <is>
          <t>Structure of Atoms</t>
        </is>
      </c>
      <c r="C243" s="13" t="inlineStr">
        <is>
          <t>Forming Ions [CH1.46]</t>
        </is>
      </c>
      <c r="D243" s="12" t="inlineStr">
        <is>
          <t>Describe how ions form, draw and write the electronic structure of ions and identify ion formed using the periodic table.</t>
        </is>
      </c>
      <c r="E243" s="12" t="inlineStr">
        <is>
          <t>47877b81-dbeb-409b-9444-c615167e3a3b</t>
        </is>
      </c>
    </row>
    <row r="244" ht="45" customHeight="1">
      <c r="A244" s="12" t="inlineStr">
        <is>
          <t>Atomic Structure</t>
        </is>
      </c>
      <c r="B244" s="12" t="inlineStr">
        <is>
          <t>History of the Atom</t>
        </is>
      </c>
      <c r="C244" s="13" t="inlineStr">
        <is>
          <t>Diagnostic: History of the Atom [CH0.006]</t>
        </is>
      </c>
      <c r="D244" s="12" t="inlineStr">
        <is>
          <t>Diagnostic for the development of the model of the atom.</t>
        </is>
      </c>
      <c r="E244" s="12" t="inlineStr">
        <is>
          <t>79424fcd-7a47-4808-9fd7-2544a5f36651</t>
        </is>
      </c>
    </row>
    <row r="245" ht="45" customHeight="1">
      <c r="A245" s="12" t="inlineStr">
        <is>
          <t>Atomic Structure</t>
        </is>
      </c>
      <c r="B245" s="12" t="inlineStr">
        <is>
          <t>History of the Atom</t>
        </is>
      </c>
      <c r="C245" s="13" t="inlineStr">
        <is>
          <t>Development of Scientific Models [CH1.32]</t>
        </is>
      </c>
      <c r="D245" s="12" t="inlineStr">
        <is>
          <t>Describe the scientific method and identify different types of model.</t>
        </is>
      </c>
      <c r="E245" s="12" t="inlineStr">
        <is>
          <t>f3f174e0-6cc9-4c3b-bab3-d88d457d61ac</t>
        </is>
      </c>
    </row>
    <row r="246" ht="45" customHeight="1">
      <c r="A246" s="12" t="inlineStr">
        <is>
          <t>Atomic Structure</t>
        </is>
      </c>
      <c r="B246" s="12" t="inlineStr">
        <is>
          <t>History of the Atom</t>
        </is>
      </c>
      <c r="C246" s="13" t="inlineStr">
        <is>
          <t>Dalton's Atomic Theory of Matter [CH1.33]</t>
        </is>
      </c>
      <c r="D246" s="12" t="inlineStr">
        <is>
          <t>Describe and use early models of the atom.</t>
        </is>
      </c>
      <c r="E246" s="12" t="inlineStr">
        <is>
          <t>dc8eac9e-a635-4ef1-a838-212104bb7ebf</t>
        </is>
      </c>
    </row>
    <row r="247" ht="45" customHeight="1">
      <c r="A247" s="12" t="inlineStr">
        <is>
          <t>Atomic Structure</t>
        </is>
      </c>
      <c r="B247" s="12" t="inlineStr">
        <is>
          <t>History of the Atom</t>
        </is>
      </c>
      <c r="C247" s="13" t="inlineStr">
        <is>
          <t>Thomson's Plum Pudding Model [CH1.34]</t>
        </is>
      </c>
      <c r="D247" s="12" t="inlineStr">
        <is>
          <t xml:space="preserve">Describe and use the Plum Pudding Model, and explain how the model was developed. </t>
        </is>
      </c>
      <c r="E247" s="12" t="inlineStr">
        <is>
          <t>9e79b741-92e1-47e2-849e-3d07ea913667</t>
        </is>
      </c>
    </row>
    <row r="248" ht="45" customHeight="1">
      <c r="A248" s="12" t="inlineStr">
        <is>
          <t>Atomic Structure</t>
        </is>
      </c>
      <c r="B248" s="12" t="inlineStr">
        <is>
          <t>History of the Atom</t>
        </is>
      </c>
      <c r="C248" s="13" t="inlineStr">
        <is>
          <t>Rutherford's Nuclear Model [CH1.35]</t>
        </is>
      </c>
      <c r="D248" s="12" t="inlineStr">
        <is>
          <t xml:space="preserve">Describe and use the Nuclear Model, and explain how the model was developed. </t>
        </is>
      </c>
      <c r="E248" s="12" t="inlineStr">
        <is>
          <t>e611f30d-a5ab-4e7f-a42d-e51771450c79</t>
        </is>
      </c>
    </row>
    <row r="249" ht="45" customHeight="1">
      <c r="A249" s="12" t="inlineStr">
        <is>
          <t>Atomic Structure</t>
        </is>
      </c>
      <c r="B249" s="12" t="inlineStr">
        <is>
          <t>History of the Atom</t>
        </is>
      </c>
      <c r="C249" s="13" t="inlineStr">
        <is>
          <t>Bohr's Planetary Model [CH1.36]</t>
        </is>
      </c>
      <c r="D249" s="12" t="inlineStr">
        <is>
          <t xml:space="preserve">Describe and use the Planetary Model, and explain how the model was developed. </t>
        </is>
      </c>
      <c r="E249" s="12" t="inlineStr">
        <is>
          <t>1ae330f4-2d65-42c4-a84c-4aadfb70da5e</t>
        </is>
      </c>
    </row>
    <row r="250" ht="45" customHeight="1">
      <c r="A250" s="12" t="inlineStr">
        <is>
          <t>Atomic Structure</t>
        </is>
      </c>
      <c r="B250" s="12" t="inlineStr">
        <is>
          <t>History of the Atom</t>
        </is>
      </c>
      <c r="C250" s="13" t="inlineStr">
        <is>
          <t>Discovery of Protons [CH1.37]</t>
        </is>
      </c>
      <c r="D250" s="12" t="inlineStr">
        <is>
          <t>Recall the discovery of protons and explain how this added to the model of the atom.</t>
        </is>
      </c>
      <c r="E250" s="12" t="inlineStr">
        <is>
          <t>e61bff4d-5122-4bee-8e1e-e1e14a75ece5</t>
        </is>
      </c>
    </row>
    <row r="251" ht="45" customHeight="1">
      <c r="A251" s="12" t="inlineStr">
        <is>
          <t>Atomic Structure</t>
        </is>
      </c>
      <c r="B251" s="12" t="inlineStr">
        <is>
          <t>History of the Atom</t>
        </is>
      </c>
      <c r="C251" s="13" t="inlineStr">
        <is>
          <t>Chadwick &amp; the Discovery of the Neutron [CH1.38]</t>
        </is>
      </c>
      <c r="D251" s="12" t="inlineStr">
        <is>
          <t>Recall the discovery of neutrons and explain how this added to the model of the atom.</t>
        </is>
      </c>
      <c r="E251" s="12" t="inlineStr">
        <is>
          <t>7c5061b4-7c27-4fb5-99cb-0f5b129c8f63</t>
        </is>
      </c>
    </row>
    <row r="252" ht="45" customHeight="1">
      <c r="A252" s="12" t="inlineStr">
        <is>
          <t>Atomic Structure</t>
        </is>
      </c>
      <c r="B252" s="12" t="inlineStr">
        <is>
          <t>History of the Atom</t>
        </is>
      </c>
      <c r="C252" s="13" t="inlineStr">
        <is>
          <t>History of the Atom: Timeline [CH1.39]</t>
        </is>
      </c>
      <c r="D252" s="12" t="inlineStr">
        <is>
          <t>Recall the timeline of the atomic model and identify the different models from diagrams.</t>
        </is>
      </c>
      <c r="E252" s="12" t="inlineStr">
        <is>
          <t>822d2df3-39ad-41c8-a021-5b4f011ae61b</t>
        </is>
      </c>
    </row>
    <row r="253" ht="45" customHeight="1">
      <c r="A253" s="12" t="inlineStr">
        <is>
          <t>Atomic Structure</t>
        </is>
      </c>
      <c r="B253" s="12" t="inlineStr">
        <is>
          <t>History of the Atom</t>
        </is>
      </c>
      <c r="C253" s="13" t="inlineStr">
        <is>
          <t>Plum Pudding vs the Nuclear Model [CH1.40]</t>
        </is>
      </c>
      <c r="D253" s="12" t="inlineStr">
        <is>
          <t>Compare the Plum Pudding Model to the Nuclear Model of the atom.</t>
        </is>
      </c>
      <c r="E253" s="12" t="inlineStr">
        <is>
          <t>0bf09d05-a8cf-4b20-bbe6-320ec86fc9d6</t>
        </is>
      </c>
    </row>
    <row r="254" ht="45" customHeight="1">
      <c r="A254" s="12" t="inlineStr">
        <is>
          <t>Atomic Structure</t>
        </is>
      </c>
      <c r="B254" s="12" t="inlineStr">
        <is>
          <t>Nuclear Decay</t>
        </is>
      </c>
      <c r="C254" s="13" t="inlineStr">
        <is>
          <t>Discovery of Radioactivity [PH4.01]</t>
        </is>
      </c>
      <c r="D254" s="12" t="inlineStr">
        <is>
          <t>Identify how radioactivity was discovered and why it is measured in becquerels (Bq).</t>
        </is>
      </c>
      <c r="E254" s="12" t="inlineStr">
        <is>
          <t>785b4522-7935-499e-b2c3-eb2a9f8435f6</t>
        </is>
      </c>
    </row>
    <row r="255" ht="45" customHeight="1">
      <c r="A255" s="12" t="inlineStr">
        <is>
          <t>Atomic Structure</t>
        </is>
      </c>
      <c r="B255" s="12" t="inlineStr">
        <is>
          <t>Nuclear Decay</t>
        </is>
      </c>
      <c r="C255" s="13" t="inlineStr">
        <is>
          <t>Diagnostic: Nuclear Decay [PH0.058]</t>
        </is>
      </c>
      <c r="D255" s="12" t="inlineStr">
        <is>
          <t xml:space="preserve">Diagnostic to assess what you already know about nuclear decay and radiation. </t>
        </is>
      </c>
      <c r="E255" s="12" t="inlineStr">
        <is>
          <t>be65b5ff-bae6-4050-8b14-f6f85304b5e4</t>
        </is>
      </c>
    </row>
    <row r="256" ht="45" customHeight="1">
      <c r="A256" s="12" t="inlineStr">
        <is>
          <t>Atomic Structure</t>
        </is>
      </c>
      <c r="B256" s="12" t="inlineStr">
        <is>
          <t>Nuclear Decay</t>
        </is>
      </c>
      <c r="C256" s="13" t="inlineStr">
        <is>
          <t>Nuclear Decay: α (Alpha) [PH4.02]</t>
        </is>
      </c>
      <c r="D256" s="12" t="inlineStr">
        <is>
          <t>Identify and describe the emission of alpha decay.</t>
        </is>
      </c>
      <c r="E256" s="12" t="inlineStr">
        <is>
          <t>06ee8561-5029-4fc6-ae93-11ab8ce356ca</t>
        </is>
      </c>
    </row>
    <row r="257" ht="45" customHeight="1">
      <c r="A257" s="12" t="inlineStr">
        <is>
          <t>Atomic Structure</t>
        </is>
      </c>
      <c r="B257" s="12" t="inlineStr">
        <is>
          <t>Nuclear Decay</t>
        </is>
      </c>
      <c r="C257" s="13" t="inlineStr">
        <is>
          <t>Nuclear Decay: β⁻ (Beta minus) [PH4.03]</t>
        </is>
      </c>
      <c r="D257" s="12" t="inlineStr">
        <is>
          <t>Identify and describe the emission of beta minus decay.</t>
        </is>
      </c>
      <c r="E257" s="12" t="inlineStr">
        <is>
          <t>29147c45-9f2f-4ebd-9809-b34b7643d33e</t>
        </is>
      </c>
    </row>
    <row r="258" ht="45" customHeight="1">
      <c r="A258" s="12" t="inlineStr">
        <is>
          <t>Atomic Structure</t>
        </is>
      </c>
      <c r="B258" s="12" t="inlineStr">
        <is>
          <t>Nuclear Decay</t>
        </is>
      </c>
      <c r="C258" s="13" t="inlineStr">
        <is>
          <t>Nuclear Decay: γ (Gamma) [PH4.04]</t>
        </is>
      </c>
      <c r="D258" s="12" t="inlineStr">
        <is>
          <t>Identify and describe the emission of gamma decay.</t>
        </is>
      </c>
      <c r="E258" s="12" t="inlineStr">
        <is>
          <t>58b997dc-d239-41cc-b1c6-3f1ec7658c7d</t>
        </is>
      </c>
    </row>
    <row r="259" ht="45" customHeight="1">
      <c r="A259" s="12" t="inlineStr">
        <is>
          <t>Atomic Structure</t>
        </is>
      </c>
      <c r="B259" s="12" t="inlineStr">
        <is>
          <t>Nuclear Decay</t>
        </is>
      </c>
      <c r="C259" s="13" t="inlineStr">
        <is>
          <t>Nuclear Decay: n (Neutron) [PH4.05]</t>
        </is>
      </c>
      <c r="D259" s="12" t="inlineStr">
        <is>
          <t>Identify and describe the emission of neutron decay.</t>
        </is>
      </c>
      <c r="E259" s="12" t="inlineStr">
        <is>
          <t>0e48b00f-13e1-42d1-9599-7132de612e29</t>
        </is>
      </c>
    </row>
    <row r="260" ht="45" customHeight="1">
      <c r="A260" s="12" t="inlineStr">
        <is>
          <t>Atomic Structure</t>
        </is>
      </c>
      <c r="B260" s="12" t="inlineStr">
        <is>
          <t>Nuclear Decay</t>
        </is>
      </c>
      <c r="C260" s="13" t="inlineStr">
        <is>
          <t>Nuclear Decay: Summary [PH4.06]</t>
        </is>
      </c>
      <c r="D260" s="12" t="inlineStr">
        <is>
          <t>Identify and describe the different types of nuclear decay. This includes alpha, beta minus, gamma and neutron decay.</t>
        </is>
      </c>
      <c r="E260" s="12" t="inlineStr">
        <is>
          <t>6d9d791f-0841-497f-ac0c-bf3808ebcf35</t>
        </is>
      </c>
    </row>
    <row r="261" ht="45" customHeight="1">
      <c r="A261" s="12" t="inlineStr">
        <is>
          <t>Atomic Structure</t>
        </is>
      </c>
      <c r="B261" s="12" t="inlineStr">
        <is>
          <t>Nuclear Decay</t>
        </is>
      </c>
      <c r="C261" s="13" t="inlineStr">
        <is>
          <t>Ionising Radiation [PH4.07]</t>
        </is>
      </c>
      <c r="D261" s="12" t="inlineStr">
        <is>
          <t>Identify the relative ionising properties of alpha, beta and gamma decay.</t>
        </is>
      </c>
      <c r="E261" s="12" t="inlineStr">
        <is>
          <t>f05c0b28-9aa8-4312-9d9a-5f265f10416b</t>
        </is>
      </c>
    </row>
    <row r="262" ht="45" customHeight="1">
      <c r="A262" s="12" t="inlineStr">
        <is>
          <t>Atomic Structure</t>
        </is>
      </c>
      <c r="B262" s="12" t="inlineStr">
        <is>
          <t>Nuclear Decay</t>
        </is>
      </c>
      <c r="C262" s="13" t="inlineStr">
        <is>
          <t>Detecting Radiation [PH4.08]</t>
        </is>
      </c>
      <c r="D262" s="12" t="inlineStr">
        <is>
          <t>Describe how to detect ionising radiation using spark plates and a Geiger–Müller tube.</t>
        </is>
      </c>
      <c r="E262" s="12" t="inlineStr">
        <is>
          <t>e542ada1-16bf-4de7-96cc-8ba4df619d82</t>
        </is>
      </c>
    </row>
    <row r="263" ht="45" customHeight="1">
      <c r="A263" s="12" t="inlineStr">
        <is>
          <t>Atomic Structure</t>
        </is>
      </c>
      <c r="B263" s="12" t="inlineStr">
        <is>
          <t>Nuclear Decay</t>
        </is>
      </c>
      <c r="C263" s="13" t="inlineStr">
        <is>
          <t>Penetrating Properties of Radiation [PH4.09]</t>
        </is>
      </c>
      <c r="D263" s="12" t="inlineStr">
        <is>
          <t>Identify the penetration properties of nuclear decay through materials and their range in air.</t>
        </is>
      </c>
      <c r="E263" s="12" t="inlineStr">
        <is>
          <t>cc37e049-fbb0-4df4-ac17-e5e49b13f912</t>
        </is>
      </c>
    </row>
    <row r="264" ht="45" customHeight="1">
      <c r="A264" s="12" t="inlineStr">
        <is>
          <t>Atomic Structure</t>
        </is>
      </c>
      <c r="B264" s="12" t="inlineStr">
        <is>
          <t>Nuclear Decay</t>
        </is>
      </c>
      <c r="C264" s="13" t="inlineStr">
        <is>
          <t>Nuclear Equations: α Decay [PH4.10]</t>
        </is>
      </c>
      <c r="D264" s="12" t="inlineStr">
        <is>
          <t>Write balanced alpha decay equations using the names and symbols of common nuclei and particles.</t>
        </is>
      </c>
      <c r="E264" s="12" t="inlineStr">
        <is>
          <t>d8590880-0d41-47f0-95bc-afc5fbcaa93b</t>
        </is>
      </c>
    </row>
    <row r="265" ht="45" customHeight="1">
      <c r="A265" s="12" t="inlineStr">
        <is>
          <t>Atomic Structure</t>
        </is>
      </c>
      <c r="B265" s="12" t="inlineStr">
        <is>
          <t>Nuclear Decay</t>
        </is>
      </c>
      <c r="C265" s="13" t="inlineStr">
        <is>
          <t>Nuclear Equations: β- Decay [PH4.11]</t>
        </is>
      </c>
      <c r="D265" s="12" t="inlineStr">
        <is>
          <t>Write balanced beta decay equations using the names and symbols of common nuclei and particles.</t>
        </is>
      </c>
      <c r="E265" s="12" t="inlineStr">
        <is>
          <t>2d7e773f-17e0-4b7f-be5b-94d04fcc31f3</t>
        </is>
      </c>
    </row>
    <row r="266" ht="45" customHeight="1">
      <c r="A266" s="12" t="inlineStr">
        <is>
          <t>Atomic Structure</t>
        </is>
      </c>
      <c r="B266" s="12" t="inlineStr">
        <is>
          <t>Nuclear Decay</t>
        </is>
      </c>
      <c r="C266" s="13" t="inlineStr">
        <is>
          <t>Nuclear Equations: Summary [PH4.12]</t>
        </is>
      </c>
      <c r="D266" s="12" t="inlineStr">
        <is>
          <t>Write balanced alpha and beta decay equations using the names and symbols of common nuclei and particles.</t>
        </is>
      </c>
      <c r="E266" s="12" t="inlineStr">
        <is>
          <t>c1d0051b-8859-41b4-8201-b491961c97ea</t>
        </is>
      </c>
    </row>
    <row r="267" ht="45" customHeight="1">
      <c r="A267" s="12" t="inlineStr">
        <is>
          <t>Atomic Structure</t>
        </is>
      </c>
      <c r="B267" s="12" t="inlineStr">
        <is>
          <t>Nuclear Decay</t>
        </is>
      </c>
      <c r="C267" s="13" t="inlineStr">
        <is>
          <t>Nuclear Equations: Identify Decay [PH4.13]</t>
        </is>
      </c>
      <c r="D267" s="12" t="inlineStr">
        <is>
          <t>Identify the daughter elements from alpha and beta decay equations.</t>
        </is>
      </c>
      <c r="E267" s="12" t="inlineStr">
        <is>
          <t>97583780-0a4e-41b0-a619-52aef564571e</t>
        </is>
      </c>
    </row>
    <row r="268" ht="45" customHeight="1">
      <c r="A268" s="12" t="inlineStr">
        <is>
          <t>Atomic Structure</t>
        </is>
      </c>
      <c r="B268" s="12" t="inlineStr">
        <is>
          <t>Half-life &amp; Dangers of Radiation</t>
        </is>
      </c>
      <c r="C268" s="13" t="inlineStr">
        <is>
          <t>Diagnostic: Half-life &amp; Dangers of Radiation [PH0.062]</t>
        </is>
      </c>
      <c r="D268" s="12" t="inlineStr">
        <is>
          <t xml:space="preserve">Diagnostic to assess your understanding of half-lives, their net decline &amp; the dangers of radiation. </t>
        </is>
      </c>
      <c r="E268" s="12" t="inlineStr">
        <is>
          <t>2486a4fd-b700-482e-89de-bf6158a78ede</t>
        </is>
      </c>
    </row>
    <row r="269" ht="45" customHeight="1">
      <c r="A269" s="12" t="inlineStr">
        <is>
          <t>Atomic Structure</t>
        </is>
      </c>
      <c r="B269" s="12" t="inlineStr">
        <is>
          <t>Half-life &amp; Dangers of Radiation</t>
        </is>
      </c>
      <c r="C269" s="13" t="inlineStr">
        <is>
          <t>Half-lives [PH4.14]</t>
        </is>
      </c>
      <c r="D269" s="12" t="inlineStr">
        <is>
          <t>Describe the concept of half-life and the random nature of radioactive decay.</t>
        </is>
      </c>
      <c r="E269" s="12" t="inlineStr">
        <is>
          <t>853c141f-797c-4b89-8b7a-eacec509f286</t>
        </is>
      </c>
    </row>
    <row r="270" ht="45" customHeight="1">
      <c r="A270" s="12" t="inlineStr">
        <is>
          <t>Atomic Structure</t>
        </is>
      </c>
      <c r="B270" s="12" t="inlineStr">
        <is>
          <t>Half-life &amp; Dangers of Radiation</t>
        </is>
      </c>
      <c r="C270" s="13" t="inlineStr">
        <is>
          <t>Half-lives from a Graph [PH4.15]</t>
        </is>
      </c>
      <c r="D270" s="12" t="inlineStr">
        <is>
          <t>Determine the half-life of a radioactive isotope from a graph.</t>
        </is>
      </c>
      <c r="E270" s="12" t="inlineStr">
        <is>
          <t>d55d012a-a163-4177-873e-60b8dbd0207b</t>
        </is>
      </c>
    </row>
    <row r="271" ht="45" customHeight="1">
      <c r="A271" s="12" t="inlineStr">
        <is>
          <t>Atomic Structure</t>
        </is>
      </c>
      <c r="B271" s="12" t="inlineStr">
        <is>
          <t>Half-life &amp; Dangers of Radiation</t>
        </is>
      </c>
      <c r="C271" s="13" t="inlineStr">
        <is>
          <t>Calculating Half-lives I [PH4.16]</t>
        </is>
      </c>
      <c r="D271" s="12" t="inlineStr">
        <is>
          <t>Calculate the half-life of a radioactive isotope from the information provided.</t>
        </is>
      </c>
      <c r="E271" s="12" t="inlineStr">
        <is>
          <t>7614f9c0-24c4-4c7d-9164-a50939bef7ea</t>
        </is>
      </c>
    </row>
    <row r="272" ht="45" customHeight="1">
      <c r="A272" s="12" t="inlineStr">
        <is>
          <t>Atomic Structure</t>
        </is>
      </c>
      <c r="B272" s="12" t="inlineStr">
        <is>
          <t>Half-life &amp; Dangers of Radiation</t>
        </is>
      </c>
      <c r="C272" s="13" t="inlineStr">
        <is>
          <t>Calculating Half-lives II [PH4.17]</t>
        </is>
      </c>
      <c r="D272" s="12" t="inlineStr">
        <is>
          <t>Calculate the original activity and number of radioactive isotopes of a sample when provided with the half-life of the radioactive isotope.</t>
        </is>
      </c>
      <c r="E272" s="12" t="inlineStr">
        <is>
          <t>3527ac22-748e-474b-9a97-b0ebc7445e9d</t>
        </is>
      </c>
    </row>
    <row r="273" ht="45" customHeight="1">
      <c r="A273" s="12" t="inlineStr">
        <is>
          <t>Atomic Structure</t>
        </is>
      </c>
      <c r="B273" s="12" t="inlineStr">
        <is>
          <t>Half-life &amp; Dangers of Radiation</t>
        </is>
      </c>
      <c r="C273" s="13" t="inlineStr">
        <is>
          <t>Net Decline in Half-lives [PH4.18]</t>
        </is>
      </c>
      <c r="D273" s="12" t="inlineStr">
        <is>
          <t>Calculate the net decline, expressed as a ratio, in a radioactive emission after a given number of half-lives.</t>
        </is>
      </c>
      <c r="E273" s="12" t="inlineStr">
        <is>
          <t>424c4627-4f79-4aee-ab09-cdd1170bd93a</t>
        </is>
      </c>
    </row>
    <row r="274" ht="45" customHeight="1">
      <c r="A274" s="12" t="inlineStr">
        <is>
          <t>Atomic Structure</t>
        </is>
      </c>
      <c r="B274" s="12" t="inlineStr">
        <is>
          <t>Half-life &amp; Dangers of Radiation</t>
        </is>
      </c>
      <c r="C274" s="13" t="inlineStr">
        <is>
          <t>Radioactive Contamination [PH4.19]</t>
        </is>
      </c>
      <c r="D274" s="12" t="inlineStr">
        <is>
          <t>Identify the hazards associated with radioactive contamination.</t>
        </is>
      </c>
      <c r="E274" s="12" t="inlineStr">
        <is>
          <t>8fbad6fc-b0ba-4b5e-93d3-87f8fd7eff04</t>
        </is>
      </c>
    </row>
    <row r="275" ht="45" customHeight="1">
      <c r="A275" s="12" t="inlineStr">
        <is>
          <t>Atomic Structure</t>
        </is>
      </c>
      <c r="B275" s="12" t="inlineStr">
        <is>
          <t>Half-life &amp; Dangers of Radiation</t>
        </is>
      </c>
      <c r="C275" s="13" t="inlineStr">
        <is>
          <t>Irradiation [PH4.20]</t>
        </is>
      </c>
      <c r="D275" s="12" t="inlineStr">
        <is>
          <t>Describe the process of irradiation and suitable precautions to protect against it.</t>
        </is>
      </c>
      <c r="E275" s="12" t="inlineStr">
        <is>
          <t>cad90db8-3205-4d9c-8ee9-39bcece249b5</t>
        </is>
      </c>
    </row>
    <row r="276" ht="45" customHeight="1">
      <c r="A276" s="12" t="inlineStr">
        <is>
          <t>Atomic Structure</t>
        </is>
      </c>
      <c r="B276" s="12" t="inlineStr">
        <is>
          <t>Half-life &amp; Dangers of Radiation</t>
        </is>
      </c>
      <c r="C276" s="13" t="inlineStr">
        <is>
          <t>Comparing Contamination &amp; Irradiation [PH4.21]</t>
        </is>
      </c>
      <c r="D276" s="12" t="inlineStr">
        <is>
          <t>Compare the hazards associated with contamination and irradiation.</t>
        </is>
      </c>
      <c r="E276" s="12" t="inlineStr">
        <is>
          <t>cad3c031-194e-476d-8093-305b33d0c4f9</t>
        </is>
      </c>
    </row>
    <row r="277" ht="45" customHeight="1">
      <c r="A277" s="12" t="inlineStr">
        <is>
          <t>Atomic Structure</t>
        </is>
      </c>
      <c r="B277" s="12" t="inlineStr">
        <is>
          <t>Half-life &amp; Dangers of Radiation</t>
        </is>
      </c>
      <c r="C277" s="13" t="inlineStr">
        <is>
          <t>Effects of Radiation on Animals [PH4.22]</t>
        </is>
      </c>
      <c r="D277" s="12" t="inlineStr">
        <is>
          <t>Describe the dangers of ionising radiation in terms of tissue damage and possible mutations for animals.</t>
        </is>
      </c>
      <c r="E277" s="12" t="inlineStr">
        <is>
          <t>91bb467c-43bc-41e3-b944-78e383dd8869</t>
        </is>
      </c>
    </row>
    <row r="278" ht="45" customHeight="1">
      <c r="A278" s="12" t="inlineStr">
        <is>
          <t>Atomic Structure</t>
        </is>
      </c>
      <c r="B278" s="12" t="inlineStr">
        <is>
          <t>Half-life &amp; Dangers of Radiation</t>
        </is>
      </c>
      <c r="C278" s="13" t="inlineStr">
        <is>
          <t>Uses of Radiation [PH4.23]</t>
        </is>
      </c>
      <c r="D278" s="12" t="inlineStr">
        <is>
          <t>Describe the uses of nuclear radiation and evaluate the best sources of radiation to use in a given situation.</t>
        </is>
      </c>
      <c r="E278" s="12" t="inlineStr">
        <is>
          <t>31a4c497-6b2c-4fe7-909e-6ab6ee920891</t>
        </is>
      </c>
    </row>
    <row r="279" ht="45" customHeight="1">
      <c r="A279" s="12" t="inlineStr">
        <is>
          <t>Atomic Structure</t>
        </is>
      </c>
      <c r="B279" s="12" t="inlineStr">
        <is>
          <t>Half-life &amp; Dangers of Radiation</t>
        </is>
      </c>
      <c r="C279" s="13" t="inlineStr">
        <is>
          <t>Radiation: Peer Review [PH4.24]</t>
        </is>
      </c>
      <c r="D279" s="12" t="inlineStr">
        <is>
          <t>Describe the importance of peer review of research into the effects of radiation on humans.</t>
        </is>
      </c>
      <c r="E279" s="12" t="inlineStr">
        <is>
          <t>58dea7e5-a2cc-412f-878b-42869a68bb0d</t>
        </is>
      </c>
    </row>
    <row r="280" ht="45" customHeight="1">
      <c r="A280" s="12" t="inlineStr">
        <is>
          <t>Atomic Structure</t>
        </is>
      </c>
      <c r="B280" s="12" t="inlineStr">
        <is>
          <t>Topic Review A</t>
        </is>
      </c>
      <c r="C280" s="13" t="inlineStr">
        <is>
          <t>Topic 4 Review: Atomic Structure - Set A [PH4.37]</t>
        </is>
      </c>
      <c r="D280" s="12" t="inlineStr">
        <is>
          <t>Physics Topic 4 Review for Combined Science AQA Trilogy Higher Tier.</t>
        </is>
      </c>
      <c r="E280" s="12" t="inlineStr">
        <is>
          <t>085219ac-2001-41fa-b265-b083b428cb05</t>
        </is>
      </c>
    </row>
    <row r="281" ht="45" customHeight="1">
      <c r="A281" s="12" t="inlineStr">
        <is>
          <t>Atomic Structure</t>
        </is>
      </c>
      <c r="B281" s="12" t="inlineStr">
        <is>
          <t>Topic Review B</t>
        </is>
      </c>
      <c r="C281" s="13" t="inlineStr">
        <is>
          <t>Topic 4 Review: Atomic Structure - Set B [PH4.38]</t>
        </is>
      </c>
      <c r="D281" s="12" t="inlineStr">
        <is>
          <t>Physics Topic 4 Review for Combined Science AQA Trilogy Higher Tier.</t>
        </is>
      </c>
      <c r="E281" s="12" t="inlineStr">
        <is>
          <t>64473962-cb8d-4466-b234-071bcd0b8b27</t>
        </is>
      </c>
    </row>
    <row r="282" ht="45" customHeight="1">
      <c r="A282" s="12" t="inlineStr">
        <is>
          <t>Forces</t>
        </is>
      </c>
      <c r="B282" s="12" t="inlineStr">
        <is>
          <t>Introduction to Forces</t>
        </is>
      </c>
      <c r="C282" s="13" t="inlineStr">
        <is>
          <t>Diagnostic: Introduction to Forces [PH0.066]</t>
        </is>
      </c>
      <c r="D282" s="12" t="inlineStr">
        <is>
          <t>Diagnostic for contact and non-contact forces, the difference between mass and weight and the centre of mass.</t>
        </is>
      </c>
      <c r="E282" s="12" t="inlineStr">
        <is>
          <t>a54a0a54-b686-463a-ae6b-1ac2190524f5</t>
        </is>
      </c>
    </row>
    <row r="283" ht="45" customHeight="1">
      <c r="A283" s="12" t="inlineStr">
        <is>
          <t>Forces</t>
        </is>
      </c>
      <c r="B283" s="12" t="inlineStr">
        <is>
          <t>Introduction to Forces</t>
        </is>
      </c>
      <c r="C283" s="13" t="inlineStr">
        <is>
          <t>Scalar &amp; Vector Quantities [PH5.001]</t>
        </is>
      </c>
      <c r="D283" s="12" t="inlineStr">
        <is>
          <t>Define scalars and vectors.</t>
        </is>
      </c>
      <c r="E283" s="12" t="inlineStr">
        <is>
          <t>0a7bcba8-f4f4-472c-86e1-61135bea3eb7</t>
        </is>
      </c>
    </row>
    <row r="284" ht="45" customHeight="1">
      <c r="A284" s="12" t="inlineStr">
        <is>
          <t>Forces</t>
        </is>
      </c>
      <c r="B284" s="12" t="inlineStr">
        <is>
          <t>Introduction to Forces</t>
        </is>
      </c>
      <c r="C284" s="13" t="inlineStr">
        <is>
          <t xml:space="preserve">Introduction to Forces [PH5.002] </t>
        </is>
      </c>
      <c r="D284" s="12" t="inlineStr">
        <is>
          <t xml:space="preserve">Describe what a force is and how to represent it.  </t>
        </is>
      </c>
      <c r="E284" s="12" t="inlineStr">
        <is>
          <t>de5daa6d-be44-45bc-9097-584600ae62b2</t>
        </is>
      </c>
    </row>
    <row r="285" ht="45" customHeight="1">
      <c r="A285" s="12" t="inlineStr">
        <is>
          <t>Forces</t>
        </is>
      </c>
      <c r="B285" s="12" t="inlineStr">
        <is>
          <t>Introduction to Forces</t>
        </is>
      </c>
      <c r="C285" s="13" t="inlineStr">
        <is>
          <t>Contact &amp; Non-Contact Forces [PH5.003]</t>
        </is>
      </c>
      <c r="D285" s="12" t="inlineStr">
        <is>
          <t xml:space="preserve">Describing the difference between contact and non-contact forces.  </t>
        </is>
      </c>
      <c r="E285" s="12" t="inlineStr">
        <is>
          <t>28c8edd9-3bac-47ff-b69e-72e5097c6e14</t>
        </is>
      </c>
    </row>
    <row r="286" ht="45" customHeight="1">
      <c r="A286" s="12" t="inlineStr">
        <is>
          <t>Forces</t>
        </is>
      </c>
      <c r="B286" s="12" t="inlineStr">
        <is>
          <t>Introduction to Forces</t>
        </is>
      </c>
      <c r="C286" s="13" t="inlineStr">
        <is>
          <t xml:space="preserve">Weight vs Mass [PH5.004] </t>
        </is>
      </c>
      <c r="D286" s="12" t="inlineStr">
        <is>
          <t xml:space="preserve">Describing the difference between contact and non-contact forces. </t>
        </is>
      </c>
      <c r="E286" s="12" t="inlineStr">
        <is>
          <t>528b23e1-1909-44a3-ba69-64871d2220f2</t>
        </is>
      </c>
    </row>
    <row r="287" ht="45" customHeight="1">
      <c r="A287" s="12" t="inlineStr">
        <is>
          <t>Forces</t>
        </is>
      </c>
      <c r="B287" s="12" t="inlineStr">
        <is>
          <t>Introduction to Forces</t>
        </is>
      </c>
      <c r="C287" s="13" t="inlineStr">
        <is>
          <t>Using W=mg to Calculate Weight I [PH5.005]</t>
        </is>
      </c>
      <c r="D287" s="12" t="inlineStr">
        <is>
          <t xml:space="preserve">Using the formula W=mg to calculate the Weight of an object.  </t>
        </is>
      </c>
      <c r="E287" s="12" t="inlineStr">
        <is>
          <t>2881d2fd-87b0-4e96-aa8e-a24b88a6c53b</t>
        </is>
      </c>
    </row>
    <row r="288" ht="45" customHeight="1">
      <c r="A288" s="12" t="inlineStr">
        <is>
          <t>Forces</t>
        </is>
      </c>
      <c r="B288" s="12" t="inlineStr">
        <is>
          <t>Introduction to Forces</t>
        </is>
      </c>
      <c r="C288" s="13" t="inlineStr">
        <is>
          <t>Using W=mg to Calculate Weight II [PH5.006]</t>
        </is>
      </c>
      <c r="D288" s="12" t="inlineStr">
        <is>
          <t xml:space="preserve">Using the formula W=mg to calculate the weight of an object, with unit conversions. </t>
        </is>
      </c>
      <c r="E288" s="12" t="inlineStr">
        <is>
          <t>8ad6d706-6316-43f0-b9fe-7dbe707255be</t>
        </is>
      </c>
    </row>
    <row r="289" ht="45" customHeight="1">
      <c r="A289" s="12" t="inlineStr">
        <is>
          <t>Forces</t>
        </is>
      </c>
      <c r="B289" s="12" t="inlineStr">
        <is>
          <t>Introduction to Forces</t>
        </is>
      </c>
      <c r="C289" s="13" t="inlineStr">
        <is>
          <t xml:space="preserve">Rearranging W=mg [PH5.007] </t>
        </is>
      </c>
      <c r="D289" s="12" t="inlineStr">
        <is>
          <t xml:space="preserve">Rearranging the formula W=mg. </t>
        </is>
      </c>
      <c r="E289" s="12" t="inlineStr">
        <is>
          <t>8b6a648f-3ed0-4a76-a49a-6e8cbd72ce42</t>
        </is>
      </c>
    </row>
    <row r="290" ht="45" customHeight="1">
      <c r="A290" s="12" t="inlineStr">
        <is>
          <t>Forces</t>
        </is>
      </c>
      <c r="B290" s="12" t="inlineStr">
        <is>
          <t>Introduction to Forces</t>
        </is>
      </c>
      <c r="C290" s="13" t="inlineStr">
        <is>
          <t xml:space="preserve">Centre of Mass [PH5.008] </t>
        </is>
      </c>
      <c r="D290" s="12" t="inlineStr">
        <is>
          <t xml:space="preserve">Describe the centre of mass. </t>
        </is>
      </c>
      <c r="E290" s="12" t="inlineStr">
        <is>
          <t>9825c1e5-e6f6-49a0-88cc-8bf8b6bb8a69</t>
        </is>
      </c>
    </row>
    <row r="291" ht="45" customHeight="1">
      <c r="A291" s="12" t="inlineStr">
        <is>
          <t>Forces</t>
        </is>
      </c>
      <c r="B291" s="12" t="inlineStr">
        <is>
          <t>Introduction to Forces</t>
        </is>
      </c>
      <c r="C291" s="13" t="inlineStr">
        <is>
          <t>Practical: Finding the Centre of Mass of a Lamina [PH5.009]</t>
        </is>
      </c>
      <c r="D291" s="12" t="inlineStr">
        <is>
          <t>Investigate how to locate the centre of mass of different lamina.</t>
        </is>
      </c>
      <c r="E291" s="12" t="inlineStr">
        <is>
          <t>0cb359aa-324a-4b1b-ad3a-e80d2c780ef5</t>
        </is>
      </c>
    </row>
    <row r="292" ht="45" customHeight="1">
      <c r="A292" s="12" t="inlineStr">
        <is>
          <t>Forces</t>
        </is>
      </c>
      <c r="B292" s="12" t="inlineStr">
        <is>
          <t>Newton’s Laws</t>
        </is>
      </c>
      <c r="C292" s="13" t="inlineStr">
        <is>
          <t>Diagnostic: Newton’s Laws [PH0.070]</t>
        </is>
      </c>
      <c r="D292" s="12" t="inlineStr">
        <is>
          <t xml:space="preserve">Diagnostic for Newton's three laws. Includes determining and calculating resultant forces, inertia, friction experiments and scaled diagrams </t>
        </is>
      </c>
      <c r="E292" s="12" t="inlineStr">
        <is>
          <t>187723a6-6050-4fca-ac3a-e85d08f299ae</t>
        </is>
      </c>
    </row>
    <row r="293" ht="45" customHeight="1">
      <c r="A293" s="12" t="inlineStr">
        <is>
          <t>Forces</t>
        </is>
      </c>
      <c r="B293" s="12" t="inlineStr">
        <is>
          <t>Newton’s Laws</t>
        </is>
      </c>
      <c r="C293" s="13" t="inlineStr">
        <is>
          <t>Balanced &amp; Unbalanced Forces: Newton's First Law [PH5.010]</t>
        </is>
      </c>
      <c r="D293" s="12" t="inlineStr">
        <is>
          <t xml:space="preserve">Describe balanced and unbalanced forces and describe Newton's first law. </t>
        </is>
      </c>
      <c r="E293" s="12" t="inlineStr">
        <is>
          <t>921f5120-8575-4089-9233-e9c4387dbde3</t>
        </is>
      </c>
    </row>
    <row r="294" ht="45" customHeight="1">
      <c r="A294" s="12" t="inlineStr">
        <is>
          <t>Forces</t>
        </is>
      </c>
      <c r="B294" s="12" t="inlineStr">
        <is>
          <t>Newton’s Laws</t>
        </is>
      </c>
      <c r="C294" s="13" t="inlineStr">
        <is>
          <t>Inertia [PH5.011]</t>
        </is>
      </c>
      <c r="D294" s="12" t="inlineStr">
        <is>
          <t xml:space="preserve">Describe what is meant by the term 'Inertia' and how it affects the motion of objects.   </t>
        </is>
      </c>
      <c r="E294" s="12" t="inlineStr">
        <is>
          <t>5dcaa652-cb81-4dc7-9cb4-0c7ebfe3933a</t>
        </is>
      </c>
    </row>
    <row r="295" ht="45" customHeight="1">
      <c r="A295" s="12" t="inlineStr">
        <is>
          <t>Forces</t>
        </is>
      </c>
      <c r="B295" s="12" t="inlineStr">
        <is>
          <t>Newton’s Laws</t>
        </is>
      </c>
      <c r="C295" s="13" t="inlineStr">
        <is>
          <t>Newton's First Law &amp; Inertia [PH5.012]</t>
        </is>
      </c>
      <c r="D295" s="12" t="inlineStr">
        <is>
          <t>How Newton's 1st Law is linked to inertia and can also be referred to as the 'Law of Inertia'.</t>
        </is>
      </c>
      <c r="E295" s="12" t="inlineStr">
        <is>
          <t>50bc7d0f-579a-46b1-ba17-eeead907bd6b</t>
        </is>
      </c>
    </row>
    <row r="296" ht="45" customHeight="1">
      <c r="A296" s="12" t="inlineStr">
        <is>
          <t>Forces</t>
        </is>
      </c>
      <c r="B296" s="12" t="inlineStr">
        <is>
          <t>Newton’s Laws</t>
        </is>
      </c>
      <c r="C296" s="13" t="inlineStr">
        <is>
          <t xml:space="preserve">Resultant Forces: Determining [PH5.014] </t>
        </is>
      </c>
      <c r="D296" s="12" t="inlineStr">
        <is>
          <t>Using Newton's First law to determine the resultant force acting on an object.</t>
        </is>
      </c>
      <c r="E296" s="12" t="inlineStr">
        <is>
          <t>fb0ca61a-5e79-444a-9373-03207ee29ebe</t>
        </is>
      </c>
    </row>
    <row r="297" ht="45" customHeight="1">
      <c r="A297" s="12" t="inlineStr">
        <is>
          <t>Forces</t>
        </is>
      </c>
      <c r="B297" s="12" t="inlineStr">
        <is>
          <t>Newton’s Laws</t>
        </is>
      </c>
      <c r="C297" s="13" t="inlineStr">
        <is>
          <t xml:space="preserve">Resultant Forces: Calculating [PH5.015] </t>
        </is>
      </c>
      <c r="D297" s="12" t="inlineStr">
        <is>
          <t>Using Newton's 1st law to calculate the resultant force acting on an object.</t>
        </is>
      </c>
      <c r="E297" s="12" t="inlineStr">
        <is>
          <t>9466f8ea-2475-473d-bcbd-79cb7efe102e</t>
        </is>
      </c>
    </row>
    <row r="298" ht="45" customHeight="1">
      <c r="A298" s="12" t="inlineStr">
        <is>
          <t>Forces</t>
        </is>
      </c>
      <c r="B298" s="12" t="inlineStr">
        <is>
          <t>Newton’s Laws</t>
        </is>
      </c>
      <c r="C298" s="13" t="inlineStr">
        <is>
          <t>Practical: Effect of Surface Materials on Friction [PH5.016]</t>
        </is>
      </c>
      <c r="D298" s="12" t="inlineStr">
        <is>
          <t>Investigate how surface friction on an object affects the resultant force applied to an object.</t>
        </is>
      </c>
      <c r="E298" s="12" t="inlineStr">
        <is>
          <t>4f1f87ff-ebb4-4cce-a200-ff7de3dbc133</t>
        </is>
      </c>
    </row>
    <row r="299" ht="45" customHeight="1">
      <c r="A299" s="12" t="inlineStr">
        <is>
          <t>Forces</t>
        </is>
      </c>
      <c r="B299" s="12" t="inlineStr">
        <is>
          <t>Newton’s Laws</t>
        </is>
      </c>
      <c r="C299" s="13" t="inlineStr">
        <is>
          <t>Practical: Effect of Weight on Friction [PH5.017]</t>
        </is>
      </c>
      <c r="D299" s="12" t="inlineStr">
        <is>
          <t xml:space="preserve">Investigate how the weight of an object affects the magnitude of the frictional forces when a resultant force is applied to it. </t>
        </is>
      </c>
      <c r="E299" s="12" t="inlineStr">
        <is>
          <t>c9bde4cc-410c-4439-b102-d2a88ee7a152</t>
        </is>
      </c>
    </row>
    <row r="300" ht="45" customHeight="1">
      <c r="A300" s="12" t="inlineStr">
        <is>
          <t>Forces</t>
        </is>
      </c>
      <c r="B300" s="12" t="inlineStr">
        <is>
          <t>Newton’s Laws</t>
        </is>
      </c>
      <c r="C300" s="13" t="inlineStr">
        <is>
          <t>Newton's Third Law [PH5.018]</t>
        </is>
      </c>
      <c r="D300" s="12" t="inlineStr">
        <is>
          <t xml:space="preserve">Describing Newton's 3rd Law. </t>
        </is>
      </c>
      <c r="E300" s="12" t="inlineStr">
        <is>
          <t>6cccded5-2f3e-4556-a786-cac8fc895067</t>
        </is>
      </c>
    </row>
    <row r="301" ht="45" customHeight="1">
      <c r="A301" s="12" t="inlineStr">
        <is>
          <t>Forces</t>
        </is>
      </c>
      <c r="B301" s="12" t="inlineStr">
        <is>
          <t>Newton’s Laws</t>
        </is>
      </c>
      <c r="C301" s="13" t="inlineStr">
        <is>
          <t>Resultant Force: Scale Diagrams [PH5.021]</t>
        </is>
      </c>
      <c r="D301" s="12" t="inlineStr">
        <is>
          <t>Determine the resultant force on an object by using scale diagrams.</t>
        </is>
      </c>
      <c r="E301" s="12" t="inlineStr">
        <is>
          <t>068f8a52-d7d8-4f8a-adc3-e3d5168bed50</t>
        </is>
      </c>
    </row>
    <row r="302" ht="45" customHeight="1">
      <c r="A302" s="12" t="inlineStr">
        <is>
          <t>Forces</t>
        </is>
      </c>
      <c r="B302" s="12" t="inlineStr">
        <is>
          <t>Newton’s Laws</t>
        </is>
      </c>
      <c r="C302" s="13" t="inlineStr">
        <is>
          <t>Resultant Force: Resolving Forces [PH5.022]</t>
        </is>
      </c>
      <c r="D302" s="12" t="inlineStr">
        <is>
          <t>Resolve forces into two components on flat and inclined surfaces.</t>
        </is>
      </c>
      <c r="E302" s="12" t="inlineStr">
        <is>
          <t>b6a7be9a-474a-4b24-8f9b-4b37bee35185</t>
        </is>
      </c>
    </row>
    <row r="303" ht="45" customHeight="1">
      <c r="A303" s="12" t="inlineStr">
        <is>
          <t>Forces</t>
        </is>
      </c>
      <c r="B303" s="12" t="inlineStr">
        <is>
          <t>Newton’s Laws</t>
        </is>
      </c>
      <c r="C303" s="13" t="inlineStr">
        <is>
          <t>Resultant Forces: Newton's Second Law [PH5.023]</t>
        </is>
      </c>
      <c r="D303" s="12" t="inlineStr">
        <is>
          <t xml:space="preserve">Describe Newton's 2nd law. </t>
        </is>
      </c>
      <c r="E303" s="12" t="inlineStr">
        <is>
          <t>6c0fb0c0-bce5-45ab-954c-3dbe38c4bb7d</t>
        </is>
      </c>
    </row>
    <row r="304" ht="45" customHeight="1">
      <c r="A304" s="12" t="inlineStr">
        <is>
          <t>Forces</t>
        </is>
      </c>
      <c r="B304" s="12" t="inlineStr">
        <is>
          <t>Using F=ma</t>
        </is>
      </c>
      <c r="C304" s="13" t="inlineStr">
        <is>
          <t>Diagnostic: Using F=ma [PH0.072]</t>
        </is>
      </c>
      <c r="D304" s="12" t="inlineStr">
        <is>
          <t>Diagnostic for making calculations using the F=ma equation, including the F=ma practical.</t>
        </is>
      </c>
      <c r="E304" s="12" t="inlineStr">
        <is>
          <t>b35ee283-bd51-4d1f-b45f-6fdc4711e9df</t>
        </is>
      </c>
    </row>
    <row r="305" ht="45" customHeight="1">
      <c r="A305" s="12" t="inlineStr">
        <is>
          <t>Forces</t>
        </is>
      </c>
      <c r="B305" s="12" t="inlineStr">
        <is>
          <t>Using F=ma</t>
        </is>
      </c>
      <c r="C305" s="13" t="inlineStr">
        <is>
          <t>Using F=ma to Calculate Resultant Force I [PH5.024]</t>
        </is>
      </c>
      <c r="D305" s="12" t="inlineStr">
        <is>
          <t>Applying the formula F=ma to calculate the resultant force on an object.</t>
        </is>
      </c>
      <c r="E305" s="12" t="inlineStr">
        <is>
          <t>cb082645-63d5-4a13-85ad-1fe034f37364</t>
        </is>
      </c>
    </row>
    <row r="306" ht="45" customHeight="1">
      <c r="A306" s="12" t="inlineStr">
        <is>
          <t>Forces</t>
        </is>
      </c>
      <c r="B306" s="12" t="inlineStr">
        <is>
          <t>Using F=ma</t>
        </is>
      </c>
      <c r="C306" s="13" t="inlineStr">
        <is>
          <t>Using F=ma to Calculate Resultant Force with Diagrams I [PH5.025]</t>
        </is>
      </c>
      <c r="D306" s="12" t="inlineStr">
        <is>
          <t>Applying the formula F=ma to calculate the resultant force on an object from diagrams.</t>
        </is>
      </c>
      <c r="E306" s="12" t="inlineStr">
        <is>
          <t>8789c050-06b4-4fb6-b476-4bc8149e589f</t>
        </is>
      </c>
    </row>
    <row r="307" ht="45" customHeight="1">
      <c r="A307" s="12" t="inlineStr">
        <is>
          <t>Forces</t>
        </is>
      </c>
      <c r="B307" s="12" t="inlineStr">
        <is>
          <t>Using F=ma</t>
        </is>
      </c>
      <c r="C307" s="13" t="inlineStr">
        <is>
          <t>Using F=ma to Calculate Resultant Force II [PH5.026]</t>
        </is>
      </c>
      <c r="D307" s="12" t="inlineStr">
        <is>
          <t>Applying the formula F=ma to calculate the resultant force on an object with unit conversions.</t>
        </is>
      </c>
      <c r="E307" s="12" t="inlineStr">
        <is>
          <t>1da4b7e0-94ca-4e58-b2f3-404f59c527ad</t>
        </is>
      </c>
    </row>
    <row r="308" ht="45" customHeight="1">
      <c r="A308" s="12" t="inlineStr">
        <is>
          <t>Forces</t>
        </is>
      </c>
      <c r="B308" s="12" t="inlineStr">
        <is>
          <t>Using F=ma</t>
        </is>
      </c>
      <c r="C308" s="13" t="inlineStr">
        <is>
          <t>Using F=ma to Calculate Resultant Force with Diagrams II [PH5.027]</t>
        </is>
      </c>
      <c r="D308" s="12" t="inlineStr">
        <is>
          <t>Applying the formula F=ma to calculate the resultant force on an object from diagrams with unit conversions.</t>
        </is>
      </c>
      <c r="E308" s="12" t="inlineStr">
        <is>
          <t>983c8f19-9adf-41c6-a02c-8e07e2026835</t>
        </is>
      </c>
    </row>
    <row r="309" ht="45" customHeight="1">
      <c r="A309" s="12" t="inlineStr">
        <is>
          <t>Forces</t>
        </is>
      </c>
      <c r="B309" s="12" t="inlineStr">
        <is>
          <t>Using F=ma</t>
        </is>
      </c>
      <c r="C309" s="13" t="inlineStr">
        <is>
          <t xml:space="preserve">Rearranging F=ma [PH5.028] </t>
        </is>
      </c>
      <c r="D309" s="12" t="inlineStr">
        <is>
          <t>Rearranging the formula F=ma.</t>
        </is>
      </c>
      <c r="E309" s="12" t="inlineStr">
        <is>
          <t>79a112b2-5648-4887-b73e-81381a71af64</t>
        </is>
      </c>
    </row>
    <row r="310" ht="45" customHeight="1">
      <c r="A310" s="12" t="inlineStr">
        <is>
          <t>Forces</t>
        </is>
      </c>
      <c r="B310" s="12" t="inlineStr">
        <is>
          <t>Using F=ma</t>
        </is>
      </c>
      <c r="C310" s="13" t="inlineStr">
        <is>
          <t>Newton's Second Law &amp; Inertia [PH5.013]</t>
        </is>
      </c>
      <c r="D310" s="12" t="inlineStr">
        <is>
          <t>Defining mass as inertial mass by Newton's 2nd law and the relationship between resultant force and acceleration.</t>
        </is>
      </c>
      <c r="E310" s="12" t="inlineStr">
        <is>
          <t>97d698ab-b9e2-41b5-9d32-c22a310712b0</t>
        </is>
      </c>
    </row>
    <row r="311" ht="45" customHeight="1">
      <c r="A311" s="12" t="inlineStr">
        <is>
          <t>Forces</t>
        </is>
      </c>
      <c r="B311" s="12" t="inlineStr">
        <is>
          <t>Using F=ma</t>
        </is>
      </c>
      <c r="C311" s="13" t="inlineStr">
        <is>
          <t>Rearranging F=ma with Diagrams [PH5.029]</t>
        </is>
      </c>
      <c r="D311" s="12" t="inlineStr">
        <is>
          <t>Rearranging the formula F=ma using values from diagrams.</t>
        </is>
      </c>
      <c r="E311" s="12" t="inlineStr">
        <is>
          <t>238133e6-6022-41e8-a725-468aba959c04</t>
        </is>
      </c>
    </row>
    <row r="312" ht="45" customHeight="1">
      <c r="A312" s="12" t="inlineStr">
        <is>
          <t>Forces</t>
        </is>
      </c>
      <c r="B312" s="12" t="inlineStr">
        <is>
          <t>Using F=ma</t>
        </is>
      </c>
      <c r="C312" s="13" t="inlineStr">
        <is>
          <t>Using F=ma to Estimate Forces [PH5.030]</t>
        </is>
      </c>
      <c r="D312" s="12" t="inlineStr">
        <is>
          <t xml:space="preserve">Using the formula F=ma to estimate everyday forces. </t>
        </is>
      </c>
      <c r="E312" s="12" t="inlineStr">
        <is>
          <t>9d44bcc0-3350-4580-9662-b8d8d3750909</t>
        </is>
      </c>
    </row>
    <row r="313" ht="45" customHeight="1">
      <c r="A313" s="12" t="inlineStr">
        <is>
          <t>Forces</t>
        </is>
      </c>
      <c r="B313" s="12" t="inlineStr">
        <is>
          <t>Using F=ma</t>
        </is>
      </c>
      <c r="C313" s="13" t="inlineStr">
        <is>
          <t>Required Practical 19: Effect of Force on Acceleration at Constant Mass [PH5.031]</t>
        </is>
      </c>
      <c r="D313" s="12" t="inlineStr">
        <is>
          <t>Investigate how changing the force of an object affects the acceleration when its mass remains constant.</t>
        </is>
      </c>
      <c r="E313" s="12" t="inlineStr">
        <is>
          <t>8450bdae-8d8e-4f78-a39c-cabf33f553d2</t>
        </is>
      </c>
    </row>
    <row r="314" ht="45" customHeight="1">
      <c r="A314" s="12" t="inlineStr">
        <is>
          <t>Forces</t>
        </is>
      </c>
      <c r="B314" s="12" t="inlineStr">
        <is>
          <t>Using F=ma</t>
        </is>
      </c>
      <c r="C314" s="13" t="inlineStr">
        <is>
          <t>Required Practical 19: Effect of Mass on Acceleration with a Constant Force [PH5.033]</t>
        </is>
      </c>
      <c r="D314" s="12" t="inlineStr">
        <is>
          <t xml:space="preserve">Investigate how changing the mass of an object affects the acceleration when a constant force is applied.  </t>
        </is>
      </c>
      <c r="E314" s="12" t="inlineStr">
        <is>
          <t>5fdc7aea-cf72-4b3e-9d6f-e15b74f2ae13</t>
        </is>
      </c>
    </row>
    <row r="315" ht="45" customHeight="1">
      <c r="A315" s="12" t="inlineStr">
        <is>
          <t>Forces</t>
        </is>
      </c>
      <c r="B315" s="12" t="inlineStr">
        <is>
          <t>Extension of Springs</t>
        </is>
      </c>
      <c r="C315" s="13" t="inlineStr">
        <is>
          <t>Diagnostic: Extension of Springs [PH0.075]</t>
        </is>
      </c>
      <c r="D315" s="12" t="inlineStr">
        <is>
          <t>Diagnostic for elastic and plastic deformations, including Hooke's Law Practical. Calculations using the F=ke and E=½ke² equations with application and unit conversion questions.</t>
        </is>
      </c>
      <c r="E315" s="12" t="inlineStr">
        <is>
          <t>26341778-86af-4575-904e-477979ec4ea2</t>
        </is>
      </c>
    </row>
    <row r="316" ht="45" customHeight="1">
      <c r="A316" s="12" t="inlineStr">
        <is>
          <t>Forces</t>
        </is>
      </c>
      <c r="B316" s="12" t="inlineStr">
        <is>
          <t>Extension of Springs</t>
        </is>
      </c>
      <c r="C316" s="13" t="inlineStr">
        <is>
          <t>Stretching &amp; Compressing [PH5.035]</t>
        </is>
      </c>
      <c r="D316" s="12" t="inlineStr">
        <is>
          <t>Describe how forces can change the shape of an object.</t>
        </is>
      </c>
      <c r="E316" s="12" t="inlineStr">
        <is>
          <t>f447138d-e80d-40a6-b29b-eeb29cd1e986</t>
        </is>
      </c>
    </row>
    <row r="317" ht="45" customHeight="1">
      <c r="A317" s="12" t="inlineStr">
        <is>
          <t>Forces</t>
        </is>
      </c>
      <c r="B317" s="12" t="inlineStr">
        <is>
          <t>Extension of Springs</t>
        </is>
      </c>
      <c r="C317" s="13" t="inlineStr">
        <is>
          <t>Elastic vs Inelastic Deformation [PH5.036]</t>
        </is>
      </c>
      <c r="D317" s="12" t="inlineStr">
        <is>
          <t xml:space="preserve">Explain the difference between plastic and elastic deformation.  </t>
        </is>
      </c>
      <c r="E317" s="12" t="inlineStr">
        <is>
          <t>8b2ba6e2-9dc5-4087-8ef3-f3900d319c3d</t>
        </is>
      </c>
    </row>
    <row r="318" ht="45" customHeight="1">
      <c r="A318" s="12" t="inlineStr">
        <is>
          <t>Forces</t>
        </is>
      </c>
      <c r="B318" s="12" t="inlineStr">
        <is>
          <t>Extension of Springs</t>
        </is>
      </c>
      <c r="C318" s="13" t="inlineStr">
        <is>
          <t>Required Practical 18: Hooke's Law – Method &amp; Data Collection [PH5.037]</t>
        </is>
      </c>
      <c r="D318" s="12" t="inlineStr">
        <is>
          <t>Investigate how the extension of a spring changes when a force is applied to it.</t>
        </is>
      </c>
      <c r="E318" s="12" t="inlineStr">
        <is>
          <t>124a20d0-5c8d-4b10-80de-1163891386cb</t>
        </is>
      </c>
    </row>
    <row r="319" ht="45" customHeight="1">
      <c r="A319" s="12" t="inlineStr">
        <is>
          <t>Forces</t>
        </is>
      </c>
      <c r="B319" s="12" t="inlineStr">
        <is>
          <t>Extension of Springs</t>
        </is>
      </c>
      <c r="C319" s="13" t="inlineStr">
        <is>
          <t>Hooke's Law [PH5.039]</t>
        </is>
      </c>
      <c r="D319" s="12" t="inlineStr">
        <is>
          <t>Describe Hooke's Law and the relationship between force and extension or compression.</t>
        </is>
      </c>
      <c r="E319" s="12" t="inlineStr">
        <is>
          <t>bdf49d75-827d-4f68-81db-b2fcf32de2d7</t>
        </is>
      </c>
    </row>
    <row r="320" ht="45" customHeight="1">
      <c r="A320" s="12" t="inlineStr">
        <is>
          <t>Forces</t>
        </is>
      </c>
      <c r="B320" s="12" t="inlineStr">
        <is>
          <t>Extension of Springs</t>
        </is>
      </c>
      <c r="C320" s="13" t="inlineStr">
        <is>
          <t>Hooke's Law: Limit of Proportionality [PH5.040]</t>
        </is>
      </c>
      <c r="D320" s="12" t="inlineStr">
        <is>
          <t xml:space="preserve">Explain the conditions needed for Hooke's law to apply to a material being stretched or compressed. </t>
        </is>
      </c>
      <c r="E320" s="12" t="inlineStr">
        <is>
          <t>03935338-df0b-4cf3-84de-0d6033f9a38d</t>
        </is>
      </c>
    </row>
    <row r="321" ht="45" customHeight="1">
      <c r="A321" s="12" t="inlineStr">
        <is>
          <t>Forces</t>
        </is>
      </c>
      <c r="B321" s="12" t="inlineStr">
        <is>
          <t>Extension of Springs</t>
        </is>
      </c>
      <c r="C321" s="13" t="inlineStr">
        <is>
          <t>Required Practical 18: Hooke's Law – Analysis &amp; Conclusions [PH5.041]</t>
        </is>
      </c>
      <c r="D321" s="12" t="inlineStr">
        <is>
          <t>Analyse and conclude Hooke's Law practical.</t>
        </is>
      </c>
      <c r="E321" s="12" t="inlineStr">
        <is>
          <t>44ad7db8-9870-45b0-996b-b9d1be79bb42</t>
        </is>
      </c>
    </row>
    <row r="322" ht="45" customHeight="1">
      <c r="A322" s="12" t="inlineStr">
        <is>
          <t>Forces</t>
        </is>
      </c>
      <c r="B322" s="12" t="inlineStr">
        <is>
          <t>Extension of Springs</t>
        </is>
      </c>
      <c r="C322" s="13" t="inlineStr">
        <is>
          <t>Using F=ke to Calculate Force I [PH5.043]</t>
        </is>
      </c>
      <c r="D322" s="12" t="inlineStr">
        <is>
          <t>Using the relationship between force and extension, with conversions from cm to m.</t>
        </is>
      </c>
      <c r="E322" s="12" t="inlineStr">
        <is>
          <t>beab37c7-bbb9-48ae-98f7-71a73fbe0a3d</t>
        </is>
      </c>
    </row>
    <row r="323" ht="45" customHeight="1">
      <c r="A323" s="12" t="inlineStr">
        <is>
          <t>Forces</t>
        </is>
      </c>
      <c r="B323" s="12" t="inlineStr">
        <is>
          <t>Extension of Springs</t>
        </is>
      </c>
      <c r="C323" s="13" t="inlineStr">
        <is>
          <t>Using F=ke to Calculate Force with Diagrams I [PH5.044]</t>
        </is>
      </c>
      <c r="D323" s="12" t="inlineStr">
        <is>
          <t>Using the relationship between force and extension with diagrams, with conversions from cm to m.</t>
        </is>
      </c>
      <c r="E323" s="12" t="inlineStr">
        <is>
          <t>2fa87871-f84b-4770-9d48-354ec63bd870</t>
        </is>
      </c>
    </row>
    <row r="324" ht="45" customHeight="1">
      <c r="A324" s="12" t="inlineStr">
        <is>
          <t>Forces</t>
        </is>
      </c>
      <c r="B324" s="12" t="inlineStr">
        <is>
          <t>Extension of Springs</t>
        </is>
      </c>
      <c r="C324" s="13" t="inlineStr">
        <is>
          <t>Using F=ke to Calculate Force II [PH5.045]</t>
        </is>
      </c>
      <c r="D324" s="12" t="inlineStr">
        <is>
          <t>Using the relationship between force and extension, with units conversions required</t>
        </is>
      </c>
      <c r="E324" s="12" t="inlineStr">
        <is>
          <t>5af59f00-5636-4cea-b014-0119e1e37ddf</t>
        </is>
      </c>
    </row>
    <row r="325" ht="45" customHeight="1">
      <c r="A325" s="12" t="inlineStr">
        <is>
          <t>Forces</t>
        </is>
      </c>
      <c r="B325" s="12" t="inlineStr">
        <is>
          <t>Extension of Springs</t>
        </is>
      </c>
      <c r="C325" s="13" t="inlineStr">
        <is>
          <t>Using F=ke to Calculate Force with Diagrams II [PH5.046]</t>
        </is>
      </c>
      <c r="D325" s="12" t="inlineStr">
        <is>
          <t>Using the relationship between force and extension with diagrams, with other conversions from cm to m.</t>
        </is>
      </c>
      <c r="E325" s="12" t="inlineStr">
        <is>
          <t>33a14696-8d71-4156-bf03-326cef8db9b6</t>
        </is>
      </c>
    </row>
    <row r="326" ht="45" customHeight="1">
      <c r="A326" s="12" t="inlineStr">
        <is>
          <t>Forces</t>
        </is>
      </c>
      <c r="B326" s="12" t="inlineStr">
        <is>
          <t>Extension of Springs</t>
        </is>
      </c>
      <c r="C326" s="13" t="inlineStr">
        <is>
          <t>Rearranging F=ke [PH5.047]</t>
        </is>
      </c>
      <c r="D326" s="12" t="inlineStr">
        <is>
          <t>Rearranging the F=ke equation for different applications.</t>
        </is>
      </c>
      <c r="E326" s="12" t="inlineStr">
        <is>
          <t>a4c8d84b-8536-41b0-901d-f3a4eb4e246a</t>
        </is>
      </c>
    </row>
    <row r="327" ht="45" customHeight="1">
      <c r="A327" s="12" t="inlineStr">
        <is>
          <t>Forces</t>
        </is>
      </c>
      <c r="B327" s="12" t="inlineStr">
        <is>
          <t>Extension of Springs</t>
        </is>
      </c>
      <c r="C327" s="13" t="inlineStr">
        <is>
          <t>Rearranging F=ke with Diagrams [PH5.048]</t>
        </is>
      </c>
      <c r="D327" s="12" t="inlineStr">
        <is>
          <t>Rearranging the F=ke equation for different applications with diagrams.</t>
        </is>
      </c>
      <c r="E327" s="12" t="inlineStr">
        <is>
          <t>0c9daf0e-a374-4854-a277-68cb1bcaff45</t>
        </is>
      </c>
    </row>
    <row r="328" ht="45" customHeight="1">
      <c r="A328" s="12" t="inlineStr">
        <is>
          <t>Forces</t>
        </is>
      </c>
      <c r="B328" s="12" t="inlineStr">
        <is>
          <t>Extension of Springs</t>
        </is>
      </c>
      <c r="C328" s="13" t="inlineStr">
        <is>
          <t>Work Done on Springs [PH5.049]</t>
        </is>
      </c>
      <c r="D328" s="12" t="inlineStr">
        <is>
          <t xml:space="preserve">Describe how the work done on a spring can be calculated. </t>
        </is>
      </c>
      <c r="E328" s="12" t="inlineStr">
        <is>
          <t>077251b6-e5c4-4952-a2e1-21a81f938362</t>
        </is>
      </c>
    </row>
    <row r="329" ht="45" customHeight="1">
      <c r="A329" s="12" t="inlineStr">
        <is>
          <t>Forces</t>
        </is>
      </c>
      <c r="B329" s="12" t="inlineStr">
        <is>
          <t>Extension of Springs</t>
        </is>
      </c>
      <c r="C329" s="13" t="inlineStr">
        <is>
          <t>Using E=½ke² to Calculate Elastic Potential Energy with Diagrams I  [PH5.050]</t>
        </is>
      </c>
      <c r="D329" s="12" t="inlineStr">
        <is>
          <t xml:space="preserve">Apply the equation for work done on a spring with diagrams, with unit conversions from cm to m. </t>
        </is>
      </c>
      <c r="E329" s="12" t="inlineStr">
        <is>
          <t>d4c1cbbb-8043-4126-a24b-99e7ffef1ccf</t>
        </is>
      </c>
    </row>
    <row r="330" ht="45" customHeight="1">
      <c r="A330" s="12" t="inlineStr">
        <is>
          <t>Forces</t>
        </is>
      </c>
      <c r="B330" s="12" t="inlineStr">
        <is>
          <t>Extension of Springs</t>
        </is>
      </c>
      <c r="C330" s="13" t="inlineStr">
        <is>
          <t>Using E=½ke² to Calculate Elastic Potential Energy with Diagrams II  [PH5.051]</t>
        </is>
      </c>
      <c r="D330" s="12" t="inlineStr">
        <is>
          <t>Apply the equation for work done on a spring with diagrams, with unit conversions.</t>
        </is>
      </c>
      <c r="E330" s="12" t="inlineStr">
        <is>
          <t>05767f1e-e62c-42c6-b18c-23ee3120d7ec</t>
        </is>
      </c>
    </row>
    <row r="331" ht="45" customHeight="1">
      <c r="A331" s="12" t="inlineStr">
        <is>
          <t>Forces</t>
        </is>
      </c>
      <c r="B331" s="12" t="inlineStr">
        <is>
          <t>Extension of Springs</t>
        </is>
      </c>
      <c r="C331" s="13" t="inlineStr">
        <is>
          <t>Rearranging the E=½ke² Equation with Diagrams I [PH5.052]</t>
        </is>
      </c>
      <c r="D331" s="12" t="inlineStr">
        <is>
          <t>Rearranging the equation for work done on a spring with diagrams and unit conversions.</t>
        </is>
      </c>
      <c r="E331" s="12" t="inlineStr">
        <is>
          <t>d1a3db6b-bf33-405e-b475-50e55cf01d4c</t>
        </is>
      </c>
    </row>
    <row r="332" ht="45" customHeight="1">
      <c r="A332" s="12" t="inlineStr">
        <is>
          <t>Forces</t>
        </is>
      </c>
      <c r="B332" s="12" t="inlineStr">
        <is>
          <t>Extension of Springs</t>
        </is>
      </c>
      <c r="C332" s="13" t="inlineStr">
        <is>
          <t>Rearranging the E=½ke² Equation with Diagrams II [PH5.053]</t>
        </is>
      </c>
      <c r="D332" s="12" t="inlineStr">
        <is>
          <t xml:space="preserve">Rearranging the equation for work done on a spring with diagrams and other unit conversions.
</t>
        </is>
      </c>
      <c r="E332" s="12" t="inlineStr">
        <is>
          <t>849a3280-8d12-4c6d-93db-4467319d43eb</t>
        </is>
      </c>
    </row>
    <row r="333" ht="45" customHeight="1">
      <c r="A333" s="12" t="inlineStr">
        <is>
          <t>Forces</t>
        </is>
      </c>
      <c r="B333" s="12" t="inlineStr">
        <is>
          <t>Introduction to Motion</t>
        </is>
      </c>
      <c r="C333" s="13" t="inlineStr">
        <is>
          <t>Diagnostic: Introduction to Motion [PH0.084]</t>
        </is>
      </c>
      <c r="D333" s="12" t="inlineStr">
        <is>
          <t>Diagnostic for distance, displacement, speed and both positive and negative velocity. Calculations using the s=vt equation with application and unit conversion questions.</t>
        </is>
      </c>
      <c r="E333" s="12" t="inlineStr">
        <is>
          <t>c37bcca8-5f53-425f-8e46-38aad553a8b0</t>
        </is>
      </c>
    </row>
    <row r="334" ht="45" customHeight="1">
      <c r="A334" s="12" t="inlineStr">
        <is>
          <t>Forces</t>
        </is>
      </c>
      <c r="B334" s="12" t="inlineStr">
        <is>
          <t>Introduction to Motion</t>
        </is>
      </c>
      <c r="C334" s="13" t="inlineStr">
        <is>
          <t>Distance vs Displacement  [PH5.077]</t>
        </is>
      </c>
      <c r="D334" s="12" t="inlineStr">
        <is>
          <t>Describe the difference between distance and displacement.</t>
        </is>
      </c>
      <c r="E334" s="12" t="inlineStr">
        <is>
          <t>6447fc86-2671-43d1-9fc4-42d29deb29d4</t>
        </is>
      </c>
    </row>
    <row r="335" ht="45" customHeight="1">
      <c r="A335" s="12" t="inlineStr">
        <is>
          <t>Forces</t>
        </is>
      </c>
      <c r="B335" s="12" t="inlineStr">
        <is>
          <t>Introduction to Motion</t>
        </is>
      </c>
      <c r="C335" s="13" t="inlineStr">
        <is>
          <t>Speed [PH5.078]</t>
        </is>
      </c>
      <c r="D335" s="12" t="inlineStr">
        <is>
          <t>Describe speeds as constant or varying and compare typical speeds.</t>
        </is>
      </c>
      <c r="E335" s="12" t="inlineStr">
        <is>
          <t>e5fd1221-821c-42b8-bef2-54144f55429c</t>
        </is>
      </c>
    </row>
    <row r="336" ht="45" customHeight="1">
      <c r="A336" s="12" t="inlineStr">
        <is>
          <t>Forces</t>
        </is>
      </c>
      <c r="B336" s="12" t="inlineStr">
        <is>
          <t>Introduction to Motion</t>
        </is>
      </c>
      <c r="C336" s="13" t="inlineStr">
        <is>
          <t>Speed vs Velocity  [PH5.079]</t>
        </is>
      </c>
      <c r="D336" s="12" t="inlineStr">
        <is>
          <t>Describe the difference between speed and velocity.</t>
        </is>
      </c>
      <c r="E336" s="12" t="inlineStr">
        <is>
          <t>8c717870-d2ef-4fa7-9fd5-cff7fc56b054</t>
        </is>
      </c>
    </row>
    <row r="337" ht="45" customHeight="1">
      <c r="A337" s="12" t="inlineStr">
        <is>
          <t>Forces</t>
        </is>
      </c>
      <c r="B337" s="12" t="inlineStr">
        <is>
          <t>Introduction to Motion</t>
        </is>
      </c>
      <c r="C337" s="13" t="inlineStr">
        <is>
          <t>Positive &amp; Negative Velocity [PH5.080]</t>
        </is>
      </c>
      <c r="D337" s="12" t="inlineStr">
        <is>
          <t>Explain qualitatively, with examples, that motion in a circle involves constant speed but changing velocity.</t>
        </is>
      </c>
      <c r="E337" s="12" t="inlineStr">
        <is>
          <t>e6d0e4c0-32f9-4301-a420-34fa27329a98</t>
        </is>
      </c>
    </row>
    <row r="338" ht="45" customHeight="1">
      <c r="A338" s="12" t="inlineStr">
        <is>
          <t>Forces</t>
        </is>
      </c>
      <c r="B338" s="12" t="inlineStr">
        <is>
          <t>Introduction to Motion</t>
        </is>
      </c>
      <c r="C338" s="13" t="inlineStr">
        <is>
          <t>Using s=vt to Calculate Distance I [PH5.081]</t>
        </is>
      </c>
      <c r="D338" s="12" t="inlineStr">
        <is>
          <t>Calculate distance using s=vt. Includes some application of knowledge questions but no unit conversions.</t>
        </is>
      </c>
      <c r="E338" s="12" t="inlineStr">
        <is>
          <t>31b7ebf3-7d20-4c52-acd9-5116c472d191</t>
        </is>
      </c>
    </row>
    <row r="339" ht="45" customHeight="1">
      <c r="A339" s="12" t="inlineStr">
        <is>
          <t>Forces</t>
        </is>
      </c>
      <c r="B339" s="12" t="inlineStr">
        <is>
          <t>Introduction to Motion</t>
        </is>
      </c>
      <c r="C339" s="13" t="inlineStr">
        <is>
          <t>Using s=vt to Calculate Distance II  [PH5.082]</t>
        </is>
      </c>
      <c r="D339" s="12" t="inlineStr">
        <is>
          <t>Calculate distance using s=vt. Includes some application of knowledge and unit conversion questions.</t>
        </is>
      </c>
      <c r="E339" s="12" t="inlineStr">
        <is>
          <t>1eac50cd-bb15-439b-9238-cb5a61d03441</t>
        </is>
      </c>
    </row>
    <row r="340" ht="45" customHeight="1">
      <c r="A340" s="12" t="inlineStr">
        <is>
          <t>Forces</t>
        </is>
      </c>
      <c r="B340" s="12" t="inlineStr">
        <is>
          <t>Introduction to Motion</t>
        </is>
      </c>
      <c r="C340" s="13" t="inlineStr">
        <is>
          <t>Practical: Measuring Speed [PH5.083]</t>
        </is>
      </c>
      <c r="D340" s="12" t="inlineStr">
        <is>
          <t>Describe how to measure and record distance and time. Recorded data is used to calculate speed.</t>
        </is>
      </c>
      <c r="E340" s="12" t="inlineStr">
        <is>
          <t>2df7765f-c734-4b12-8971-91542cc71f06</t>
        </is>
      </c>
    </row>
    <row r="341" ht="45" customHeight="1">
      <c r="A341" s="12" t="inlineStr">
        <is>
          <t>Forces</t>
        </is>
      </c>
      <c r="B341" s="12" t="inlineStr">
        <is>
          <t>Introduction to Motion</t>
        </is>
      </c>
      <c r="C341" s="13" t="inlineStr">
        <is>
          <t>Rearranging s=vt to Calculate Speed [PH5.084]</t>
        </is>
      </c>
      <c r="D341" s="12" t="inlineStr">
        <is>
          <t>Rearrange the s=vt equation to calculate speed. Includes unit conversions.</t>
        </is>
      </c>
      <c r="E341" s="12" t="inlineStr">
        <is>
          <t>5a1cd440-9253-4450-842e-5362237673b3</t>
        </is>
      </c>
    </row>
    <row r="342" ht="45" customHeight="1">
      <c r="A342" s="12" t="inlineStr">
        <is>
          <t>Forces</t>
        </is>
      </c>
      <c r="B342" s="12" t="inlineStr">
        <is>
          <t>Introduction to Motion</t>
        </is>
      </c>
      <c r="C342" s="13" t="inlineStr">
        <is>
          <t>Rearranging s=vt to Calculate Time [PH5.085]</t>
        </is>
      </c>
      <c r="D342" s="12" t="inlineStr">
        <is>
          <t>Rearrange the s=vt equation to calculate time. Includes unit conversions.</t>
        </is>
      </c>
      <c r="E342" s="12" t="inlineStr">
        <is>
          <t>3ad307d2-b3fa-4e60-87dd-805942ee496f</t>
        </is>
      </c>
    </row>
    <row r="343" ht="45" customHeight="1">
      <c r="A343" s="12" t="inlineStr">
        <is>
          <t>Forces</t>
        </is>
      </c>
      <c r="B343" s="12" t="inlineStr">
        <is>
          <t>Distance-time Graphs</t>
        </is>
      </c>
      <c r="C343" s="13" t="inlineStr">
        <is>
          <t>Diagnostic: Distance-time Graphs [PH0.088]</t>
        </is>
      </c>
      <c r="D343" s="12" t="inlineStr">
        <is>
          <t>Diagnostic for using and drawing distance-time graphs. Calculations using the v=s/t equation with application and unit conversion questions.</t>
        </is>
      </c>
      <c r="E343" s="12" t="inlineStr">
        <is>
          <t>7487022d-aeb5-49d1-9463-756d3e670c76</t>
        </is>
      </c>
    </row>
    <row r="344" ht="45" customHeight="1">
      <c r="A344" s="12" t="inlineStr">
        <is>
          <t>Forces</t>
        </is>
      </c>
      <c r="B344" s="12" t="inlineStr">
        <is>
          <t>Distance-time Graphs</t>
        </is>
      </c>
      <c r="C344" s="13" t="inlineStr">
        <is>
          <t>Distance-time Graphs I [PH5.086]</t>
        </is>
      </c>
      <c r="D344" s="12" t="inlineStr">
        <is>
          <t>Identify the basic features of a distance-time graph and use them to describe the motion of an object.</t>
        </is>
      </c>
      <c r="E344" s="12" t="inlineStr">
        <is>
          <t>f33cc5b0-a805-4e8e-9dbc-92ef878e22d2</t>
        </is>
      </c>
    </row>
    <row r="345" ht="45" customHeight="1">
      <c r="A345" s="12" t="inlineStr">
        <is>
          <t>Forces</t>
        </is>
      </c>
      <c r="B345" s="12" t="inlineStr">
        <is>
          <t>Distance-time Graphs</t>
        </is>
      </c>
      <c r="C345" s="13" t="inlineStr">
        <is>
          <t>Distance-time Graphs II [PH5.087]</t>
        </is>
      </c>
      <c r="D345" s="12" t="inlineStr">
        <is>
          <t>Identify more complex features of a distance-time graph and use them to describe the motion of an object.</t>
        </is>
      </c>
      <c r="E345" s="12" t="inlineStr">
        <is>
          <t>9a822cc6-cd7b-4303-953f-e55514b443a0</t>
        </is>
      </c>
    </row>
    <row r="346" ht="45" customHeight="1">
      <c r="A346" s="12" t="inlineStr">
        <is>
          <t>Forces</t>
        </is>
      </c>
      <c r="B346" s="12" t="inlineStr">
        <is>
          <t>Distance-time Graphs</t>
        </is>
      </c>
      <c r="C346" s="13" t="inlineStr">
        <is>
          <t>Drawing Distance-time Graphs from Measurements [PH5.088]</t>
        </is>
      </c>
      <c r="D346" s="12" t="inlineStr">
        <is>
          <t>Explain how to draw and plot a distance-time graph from collected data.</t>
        </is>
      </c>
      <c r="E346" s="12" t="inlineStr">
        <is>
          <t>3a1b0e11-0a33-4706-91a5-f617190bf1f6</t>
        </is>
      </c>
    </row>
    <row r="347" ht="45" customHeight="1">
      <c r="A347" s="12" t="inlineStr">
        <is>
          <t>Forces</t>
        </is>
      </c>
      <c r="B347" s="12" t="inlineStr">
        <is>
          <t>Distance-time Graphs</t>
        </is>
      </c>
      <c r="C347" s="13" t="inlineStr">
        <is>
          <t>Instantaneous Speed vs Average Speed [PH5.089]</t>
        </is>
      </c>
      <c r="D347" s="12" t="inlineStr">
        <is>
          <t>Describe the difference between instantaneous and average speed.</t>
        </is>
      </c>
      <c r="E347" s="12" t="inlineStr">
        <is>
          <t>ed4af10f-b1a2-46e4-b64e-fe5353d8e7d0</t>
        </is>
      </c>
    </row>
    <row r="348" ht="45" customHeight="1">
      <c r="A348" s="12" t="inlineStr">
        <is>
          <t>Forces</t>
        </is>
      </c>
      <c r="B348" s="12" t="inlineStr">
        <is>
          <t>Distance-time Graphs</t>
        </is>
      </c>
      <c r="C348" s="13" t="inlineStr">
        <is>
          <t>Using v=s/t to Calculate Average Speed I [PH5.090]</t>
        </is>
      </c>
      <c r="D348" s="12" t="inlineStr">
        <is>
          <t>Calculate average speed using v=s/t. Includes some application of knowledge questions but no unit conversions.</t>
        </is>
      </c>
      <c r="E348" s="12" t="inlineStr">
        <is>
          <t>88c2c884-21ce-475b-a33e-4910bd2c351b</t>
        </is>
      </c>
    </row>
    <row r="349" ht="45" customHeight="1">
      <c r="A349" s="12" t="inlineStr">
        <is>
          <t>Forces</t>
        </is>
      </c>
      <c r="B349" s="12" t="inlineStr">
        <is>
          <t>Distance-time Graphs</t>
        </is>
      </c>
      <c r="C349" s="13" t="inlineStr">
        <is>
          <t>Using v=s/t to Calculate Average Speed II [PH5.091]</t>
        </is>
      </c>
      <c r="D349" s="12" t="inlineStr">
        <is>
          <t>Calculate distance using s=vt. Includes some application of knowledge and unit conversion questions.</t>
        </is>
      </c>
      <c r="E349" s="12" t="inlineStr">
        <is>
          <t>b3476c16-0b44-40f3-8d8c-49549fabf768</t>
        </is>
      </c>
    </row>
    <row r="350" ht="45" customHeight="1">
      <c r="A350" s="12" t="inlineStr">
        <is>
          <t>Forces</t>
        </is>
      </c>
      <c r="B350" s="12" t="inlineStr">
        <is>
          <t>Distance-time Graphs</t>
        </is>
      </c>
      <c r="C350" s="13" t="inlineStr">
        <is>
          <t>Rearranging v=s/t with Average Speed [PH5.092]</t>
        </is>
      </c>
      <c r="D350" s="12" t="inlineStr">
        <is>
          <t>Rearrange the v=s/t equation to find distance and time. Includes unit conversions.</t>
        </is>
      </c>
      <c r="E350" s="12" t="inlineStr">
        <is>
          <t>7d484530-fe04-463e-88f0-a967e9504b0f</t>
        </is>
      </c>
    </row>
    <row r="351" ht="45" customHeight="1">
      <c r="A351" s="12" t="inlineStr">
        <is>
          <t>Forces</t>
        </is>
      </c>
      <c r="B351" s="12" t="inlineStr">
        <is>
          <t>Distance-time Graphs</t>
        </is>
      </c>
      <c r="C351" s="13" t="inlineStr">
        <is>
          <t>Calculating Average Speed Using a Distance-time Graph [PH5.093]</t>
        </is>
      </c>
      <c r="D351" s="12" t="inlineStr">
        <is>
          <t>Use a distance-time graph to determine the average speed.</t>
        </is>
      </c>
      <c r="E351" s="12" t="inlineStr">
        <is>
          <t>f5fd14a5-e9ea-4654-988c-8ef544dc6a19</t>
        </is>
      </c>
    </row>
    <row r="352" ht="45" customHeight="1">
      <c r="A352" s="12" t="inlineStr">
        <is>
          <t>Forces</t>
        </is>
      </c>
      <c r="B352" s="12" t="inlineStr">
        <is>
          <t>Distance-time Graphs</t>
        </is>
      </c>
      <c r="C352" s="13" t="inlineStr">
        <is>
          <t>Calculating Constant Speed Using a Distance-time Graph [PH5.094]</t>
        </is>
      </c>
      <c r="D352" s="12" t="inlineStr">
        <is>
          <t xml:space="preserve">Calculate the gradient of a straight line to determine the speed of an object. </t>
        </is>
      </c>
      <c r="E352" s="12" t="inlineStr">
        <is>
          <t>f8825a12-49ce-4ccf-8a94-9e9de68af1d8</t>
        </is>
      </c>
    </row>
    <row r="353" ht="45" customHeight="1">
      <c r="A353" s="12" t="inlineStr">
        <is>
          <t>Forces</t>
        </is>
      </c>
      <c r="B353" s="12" t="inlineStr">
        <is>
          <t>Distance-time Graphs</t>
        </is>
      </c>
      <c r="C353" s="13" t="inlineStr">
        <is>
          <t>Calculating the Speed of an Accelerating Object Using a Distance-Time Graph  [PH5.095]</t>
        </is>
      </c>
      <c r="D353" s="12" t="inlineStr">
        <is>
          <t>Draw a tangent at a specific time on a curve that represents acceleration on a distance-time graph. Calculate the gradient of the tangent to find the speed at a specific time (instantaneous speed).</t>
        </is>
      </c>
      <c r="E353" s="12" t="inlineStr">
        <is>
          <t>bd33bdd3-e6f0-495f-a5c9-4b0365d9ce66</t>
        </is>
      </c>
    </row>
    <row r="354" ht="45" customHeight="1">
      <c r="A354" s="12" t="inlineStr">
        <is>
          <t>Forces</t>
        </is>
      </c>
      <c r="B354" s="12" t="inlineStr">
        <is>
          <t>Distance-time Graphs</t>
        </is>
      </c>
      <c r="C354" s="13" t="inlineStr">
        <is>
          <t>Calculating the Speed of a Decelerating Object Using a Distance-Time Graph [PH5.096]</t>
        </is>
      </c>
      <c r="D354" s="12" t="inlineStr">
        <is>
          <t>Draw a tangent at a specific time on a curve that represents deceleration on a distance-time graph. Calculate the gradient of the tangent to find the speed at a specific time (instantaneous speed).</t>
        </is>
      </c>
      <c r="E354" s="12" t="inlineStr">
        <is>
          <t>9dd8eff0-d54d-4022-b755-27952967284e</t>
        </is>
      </c>
    </row>
    <row r="355" ht="45" customHeight="1">
      <c r="A355" s="12" t="inlineStr">
        <is>
          <t>Forces</t>
        </is>
      </c>
      <c r="B355" s="12" t="inlineStr">
        <is>
          <t>Distance-time Graphs</t>
        </is>
      </c>
      <c r="C355" s="13" t="inlineStr">
        <is>
          <t>Speed &amp; Velocity During Circular Motion [PH5.097]</t>
        </is>
      </c>
      <c r="D355" s="12" t="inlineStr">
        <is>
          <t>Explain qualitatively, with examples, that motion in a circle involves constant speed but changing velocity.</t>
        </is>
      </c>
      <c r="E355" s="12" t="inlineStr">
        <is>
          <t>6bdcaea3-455c-40d6-ac72-e9f6d8556ff4</t>
        </is>
      </c>
    </row>
    <row r="356" ht="45" customHeight="1">
      <c r="A356" s="12" t="inlineStr">
        <is>
          <t>Forces</t>
        </is>
      </c>
      <c r="B356" s="12" t="inlineStr">
        <is>
          <t>Acceleration</t>
        </is>
      </c>
      <c r="C356" s="13" t="inlineStr">
        <is>
          <t>Diagnostic: Acceleration [PH0.092]</t>
        </is>
      </c>
      <c r="D356" s="12" t="inlineStr">
        <is>
          <t>Diagnostic for circular motion and acceleration calculations using the a=(v-u)/t with application and unit conversion questions.</t>
        </is>
      </c>
      <c r="E356" s="12" t="inlineStr">
        <is>
          <t>a631e1f7-3457-41bc-a913-a7e6ad07ae8f</t>
        </is>
      </c>
    </row>
    <row r="357" ht="45" customHeight="1">
      <c r="A357" s="12" t="inlineStr">
        <is>
          <t>Forces</t>
        </is>
      </c>
      <c r="B357" s="12" t="inlineStr">
        <is>
          <t>Acceleration</t>
        </is>
      </c>
      <c r="C357" s="13" t="inlineStr">
        <is>
          <t>Calculating Acceleration Using a=(v-u)/t I [PH5.098]</t>
        </is>
      </c>
      <c r="D357" s="12" t="inlineStr">
        <is>
          <t>Calculate uniform acceleration using a=Δv/t. Includes some application of knowledge questions but no unit conversions.</t>
        </is>
      </c>
      <c r="E357" s="12" t="inlineStr">
        <is>
          <t>d68222c0-bd64-41d6-a7da-a11f773b31d6</t>
        </is>
      </c>
    </row>
    <row r="358" ht="45" customHeight="1">
      <c r="A358" s="12" t="inlineStr">
        <is>
          <t>Forces</t>
        </is>
      </c>
      <c r="B358" s="12" t="inlineStr">
        <is>
          <t>Acceleration</t>
        </is>
      </c>
      <c r="C358" s="13" t="inlineStr">
        <is>
          <t>Calculating Acceleration Using a=(v-u)/t II [PH5.099]</t>
        </is>
      </c>
      <c r="D358" s="12" t="inlineStr">
        <is>
          <t>Calculate uniform acceleration using a=Δv/t. Includes some application of knowledge questions and unit conversions.</t>
        </is>
      </c>
      <c r="E358" s="12" t="inlineStr">
        <is>
          <t>3236e0ca-c099-4b40-b717-46e406ca4b33</t>
        </is>
      </c>
    </row>
    <row r="359" ht="45" customHeight="1">
      <c r="A359" s="12" t="inlineStr">
        <is>
          <t>Forces</t>
        </is>
      </c>
      <c r="B359" s="12" t="inlineStr">
        <is>
          <t>Acceleration</t>
        </is>
      </c>
      <c r="C359" s="13" t="inlineStr">
        <is>
          <t>Calculating Acceleration Using a=(v-u)/t III [PH5.100]</t>
        </is>
      </c>
      <c r="D359" s="12" t="inlineStr">
        <is>
          <t>Calculate uniform acceleration using a=Δv/t. Quantities must be identified from a diagram. Includes unit conversions.</t>
        </is>
      </c>
      <c r="E359" s="12" t="inlineStr">
        <is>
          <t>006af85e-d448-4f6d-8973-84911820cc22</t>
        </is>
      </c>
    </row>
    <row r="360" ht="45" customHeight="1">
      <c r="A360" s="12" t="inlineStr">
        <is>
          <t>Forces</t>
        </is>
      </c>
      <c r="B360" s="12" t="inlineStr">
        <is>
          <t>Acceleration</t>
        </is>
      </c>
      <c r="C360" s="13" t="inlineStr">
        <is>
          <t>Changing the Subject of the Acceleration Equation [PH5.101]</t>
        </is>
      </c>
      <c r="D360" s="12" t="inlineStr">
        <is>
          <t>Rearrange the acceleration equation to calculate the change in velocity and time. Includes unit conversions.</t>
        </is>
      </c>
      <c r="E360" s="12" t="inlineStr">
        <is>
          <t>307c98b9-6e97-4898-bca8-b493afa92fd7</t>
        </is>
      </c>
    </row>
    <row r="361" ht="45" customHeight="1">
      <c r="A361" s="12" t="inlineStr">
        <is>
          <t>Forces</t>
        </is>
      </c>
      <c r="B361" s="12" t="inlineStr">
        <is>
          <t>Acceleration</t>
        </is>
      </c>
      <c r="C361" s="13" t="inlineStr">
        <is>
          <t>Estimating Everyday Acceleration I [PH5.102]</t>
        </is>
      </c>
      <c r="D361" s="12" t="inlineStr">
        <is>
          <t>Estimate everyday accelerations.</t>
        </is>
      </c>
      <c r="E361" s="12" t="inlineStr">
        <is>
          <t>6a1955de-6172-49f4-9ffb-27304b095517</t>
        </is>
      </c>
    </row>
    <row r="362" ht="45" customHeight="1">
      <c r="A362" s="12" t="inlineStr">
        <is>
          <t>Forces</t>
        </is>
      </c>
      <c r="B362" s="12" t="inlineStr">
        <is>
          <t>Acceleration</t>
        </is>
      </c>
      <c r="C362" s="13" t="inlineStr">
        <is>
          <t>Estimating Everyday Acceleration II [PH5.103]</t>
        </is>
      </c>
      <c r="D362" s="12" t="inlineStr">
        <is>
          <t>Estimate everyday acceleration using estimates for typical speeds.</t>
        </is>
      </c>
      <c r="E362" s="12" t="inlineStr">
        <is>
          <t>fb17a51e-74ef-48b4-bb53-ca244001228c</t>
        </is>
      </c>
    </row>
    <row r="363" ht="45" customHeight="1">
      <c r="A363" s="12" t="inlineStr">
        <is>
          <t>Forces</t>
        </is>
      </c>
      <c r="B363" s="12" t="inlineStr">
        <is>
          <t>Acceleration</t>
        </is>
      </c>
      <c r="C363" s="13" t="inlineStr">
        <is>
          <t>Estimating Everyday Acceleration III [PH5.104]</t>
        </is>
      </c>
      <c r="D363" s="12" t="inlineStr">
        <is>
          <t>Estimate everyday acceleration using estimates for typical speeds by using the equations of motion.</t>
        </is>
      </c>
      <c r="E363" s="12" t="inlineStr">
        <is>
          <t>6ead40ce-5700-4de1-b3ed-6861938e335e</t>
        </is>
      </c>
    </row>
    <row r="364" ht="45" customHeight="1">
      <c r="A364" s="12" t="inlineStr">
        <is>
          <t>Forces</t>
        </is>
      </c>
      <c r="B364" s="12" t="inlineStr">
        <is>
          <t>Acceleration</t>
        </is>
      </c>
      <c r="C364" s="13" t="inlineStr">
        <is>
          <t>Practical: Acceleration Using Light Gates [PH5.105]</t>
        </is>
      </c>
      <c r="D364" s="12" t="inlineStr">
        <is>
          <t>Explain how to use light gates and an air track can be used to determine acceleration.</t>
        </is>
      </c>
      <c r="E364" s="12" t="inlineStr">
        <is>
          <t>f37f2dde-1d9e-4356-bc52-cda7cf0b653e</t>
        </is>
      </c>
    </row>
    <row r="365" ht="45" customHeight="1">
      <c r="A365" s="12" t="inlineStr">
        <is>
          <t>Forces</t>
        </is>
      </c>
      <c r="B365" s="12" t="inlineStr">
        <is>
          <t>Velocity-time Graphs</t>
        </is>
      </c>
      <c r="C365" s="13" t="inlineStr">
        <is>
          <t>Diagnostic: Velocity-time Graphs [PH0.096]</t>
        </is>
      </c>
      <c r="D365" s="12" t="inlineStr">
        <is>
          <t>Diagnostic for using and drawing velocity-time graphs.</t>
        </is>
      </c>
      <c r="E365" s="12" t="inlineStr">
        <is>
          <t>c5b35ac2-e18e-45f2-a6b8-f08f9acb4037</t>
        </is>
      </c>
    </row>
    <row r="366" ht="45" customHeight="1">
      <c r="A366" s="12" t="inlineStr">
        <is>
          <t>Forces</t>
        </is>
      </c>
      <c r="B366" s="12" t="inlineStr">
        <is>
          <t>Velocity-time Graphs</t>
        </is>
      </c>
      <c r="C366" s="13" t="inlineStr">
        <is>
          <t>Velocity-time Graphs I [PH5.106]</t>
        </is>
      </c>
      <c r="D366" s="12" t="inlineStr">
        <is>
          <t>Identify the basic features of a velocity-time graph and use them to describe the motion of an object.</t>
        </is>
      </c>
      <c r="E366" s="12" t="inlineStr">
        <is>
          <t>4e14a946-4537-4ea6-a171-3a99bb93607e</t>
        </is>
      </c>
    </row>
    <row r="367" ht="45" customHeight="1">
      <c r="A367" s="12" t="inlineStr">
        <is>
          <t>Forces</t>
        </is>
      </c>
      <c r="B367" s="12" t="inlineStr">
        <is>
          <t>Velocity-time Graphs</t>
        </is>
      </c>
      <c r="C367" s="13" t="inlineStr">
        <is>
          <t>Velocity-time Graphs II [PH5.107]</t>
        </is>
      </c>
      <c r="D367" s="12" t="inlineStr">
        <is>
          <t>Identify more complex features of a velocity-time graph and use them to describe the motion of an object.</t>
        </is>
      </c>
      <c r="E367" s="12" t="inlineStr">
        <is>
          <t>8a34ef43-83a3-4a0c-b2ce-83d2ee4eb3ec</t>
        </is>
      </c>
    </row>
    <row r="368" ht="45" customHeight="1">
      <c r="A368" s="12" t="inlineStr">
        <is>
          <t>Forces</t>
        </is>
      </c>
      <c r="B368" s="12" t="inlineStr">
        <is>
          <t>Velocity-time Graphs</t>
        </is>
      </c>
      <c r="C368" s="13" t="inlineStr">
        <is>
          <t>Velocity-time Graphs III [PH5.108]</t>
        </is>
      </c>
      <c r="D368" s="12" t="inlineStr">
        <is>
          <t xml:space="preserve">Identify more complex features of a velocity-time graph and use them to describe the changing motion of the object. </t>
        </is>
      </c>
      <c r="E368" s="12" t="inlineStr">
        <is>
          <t>b7af8a4d-2206-4c8b-a5d1-b38e8fe11b2d</t>
        </is>
      </c>
    </row>
    <row r="369" ht="45" customHeight="1">
      <c r="A369" s="12" t="inlineStr">
        <is>
          <t>Forces</t>
        </is>
      </c>
      <c r="B369" s="12" t="inlineStr">
        <is>
          <t>Velocity-time Graphs</t>
        </is>
      </c>
      <c r="C369" s="13" t="inlineStr">
        <is>
          <t>Calculating Acceleration Using a Velocity-time Graph I [PH5.109]</t>
        </is>
      </c>
      <c r="D369" s="12" t="inlineStr">
        <is>
          <t>Calculate the gradient of a straight line to determine the acceleration of an object.</t>
        </is>
      </c>
      <c r="E369" s="12" t="inlineStr">
        <is>
          <t>8188956b-0c43-4135-9a58-6db4c84d9703</t>
        </is>
      </c>
    </row>
    <row r="370" ht="45" customHeight="1">
      <c r="A370" s="12" t="inlineStr">
        <is>
          <t>Forces</t>
        </is>
      </c>
      <c r="B370" s="12" t="inlineStr">
        <is>
          <t>Velocity-time Graphs</t>
        </is>
      </c>
      <c r="C370" s="13" t="inlineStr">
        <is>
          <t>Calculating Acceleration Using a Velocity-Time Graph II [PH5.110]</t>
        </is>
      </c>
      <c r="D370" s="12" t="inlineStr">
        <is>
          <t>Calculate the acceleration from a Velocity-time graph by drawing a tangent to the curve and calculating the gradient.</t>
        </is>
      </c>
      <c r="E370" s="12" t="inlineStr">
        <is>
          <t>a7f7eab7-7f54-4680-ab52-9696aa710efe</t>
        </is>
      </c>
    </row>
    <row r="371" ht="45" customHeight="1">
      <c r="A371" s="12" t="inlineStr">
        <is>
          <t>Forces</t>
        </is>
      </c>
      <c r="B371" s="12" t="inlineStr">
        <is>
          <t>Velocity-time Graphs</t>
        </is>
      </c>
      <c r="C371" s="13" t="inlineStr">
        <is>
          <t>Finding Distance Using a Velocity-Time Graph I [PH5.111]</t>
        </is>
      </c>
      <c r="D371" s="12" t="inlineStr">
        <is>
          <t xml:space="preserve">Calculate the distance covered by an object in motion by calculating the area under the velocity-time graph. </t>
        </is>
      </c>
      <c r="E371" s="12" t="inlineStr">
        <is>
          <t>cc632ad8-dd10-4088-a3c2-00bce1bc352f</t>
        </is>
      </c>
    </row>
    <row r="372" ht="45" customHeight="1">
      <c r="A372" s="12" t="inlineStr">
        <is>
          <t>Forces</t>
        </is>
      </c>
      <c r="B372" s="12" t="inlineStr">
        <is>
          <t>Velocity-time Graphs</t>
        </is>
      </c>
      <c r="C372" s="13" t="inlineStr">
        <is>
          <t>Finding Distance Using a Velocity-Time Graph II [PH5.112]</t>
        </is>
      </c>
      <c r="D372" s="12" t="inlineStr">
        <is>
          <t xml:space="preserve">Calculate the distance covered by an object in motion by calculating the area under the velocity-time graph by using the counting squares method. </t>
        </is>
      </c>
      <c r="E372" s="12" t="inlineStr">
        <is>
          <t>c8fcb2b2-bd26-4014-b682-9aba15b66577</t>
        </is>
      </c>
    </row>
    <row r="373" ht="45" customHeight="1">
      <c r="A373" s="12" t="inlineStr">
        <is>
          <t>Forces</t>
        </is>
      </c>
      <c r="B373" s="12" t="inlineStr">
        <is>
          <t>Velocity-time Graphs</t>
        </is>
      </c>
      <c r="C373" s="13" t="inlineStr">
        <is>
          <t>Drawing Velocity-time Graphs From Measurements [PH5.113]</t>
        </is>
      </c>
      <c r="D373" s="12" t="inlineStr">
        <is>
          <t>Explain how to find velocity and time experimentally and how to plot the results on a suitable graph.</t>
        </is>
      </c>
      <c r="E373" s="12" t="inlineStr">
        <is>
          <t>6a17ba22-aac1-46a2-b920-2bc8eb5a9719</t>
        </is>
      </c>
    </row>
    <row r="374" ht="45" customHeight="1">
      <c r="A374" s="12" t="inlineStr">
        <is>
          <t>Forces</t>
        </is>
      </c>
      <c r="B374" s="12" t="inlineStr">
        <is>
          <t>Using v²−u²=2as</t>
        </is>
      </c>
      <c r="C374" s="13" t="inlineStr">
        <is>
          <t>Diagnostic: Using v²−u²=2as [PH0.098]</t>
        </is>
      </c>
      <c r="D374" s="12" t="inlineStr">
        <is>
          <t>Diagnostic covering the calculation of all variables with the v²−u²=2as equation. Includes context questions and decelerating objects.</t>
        </is>
      </c>
      <c r="E374" s="12" t="inlineStr">
        <is>
          <t>f9563ca3-7abf-4c76-901e-73664e3d27b3</t>
        </is>
      </c>
    </row>
    <row r="375" ht="45" customHeight="1">
      <c r="A375" s="12" t="inlineStr">
        <is>
          <t>Forces</t>
        </is>
      </c>
      <c r="B375" s="12" t="inlineStr">
        <is>
          <t>Using v²−u²=2as</t>
        </is>
      </c>
      <c r="C375" s="13" t="inlineStr">
        <is>
          <t>Using v²−u²=2as to Calculate a or s [PH5.114]</t>
        </is>
      </c>
      <c r="D375" s="12" t="inlineStr">
        <is>
          <t>Use the equation to calculate uniform acceleration or distance. No unit conversions are required.</t>
        </is>
      </c>
      <c r="E375" s="12" t="inlineStr">
        <is>
          <t>333a0cc8-c4f6-4d27-9546-28691d562f81</t>
        </is>
      </c>
    </row>
    <row r="376" ht="45" customHeight="1">
      <c r="A376" s="12" t="inlineStr">
        <is>
          <t>Forces</t>
        </is>
      </c>
      <c r="B376" s="12" t="inlineStr">
        <is>
          <t>Using v²−u²=2as</t>
        </is>
      </c>
      <c r="C376" s="13" t="inlineStr">
        <is>
          <t>Using v²−u²=2as to Calculate v or u [PH5.115]</t>
        </is>
      </c>
      <c r="D376" s="12" t="inlineStr">
        <is>
          <t>Use the equation to calculate the initial or final velocity. No unit conversions are required.</t>
        </is>
      </c>
      <c r="E376" s="12" t="inlineStr">
        <is>
          <t>1d9b9eba-9dad-4cbc-a7f4-8c744efd9389</t>
        </is>
      </c>
    </row>
    <row r="377" ht="45" customHeight="1">
      <c r="A377" s="12" t="inlineStr">
        <is>
          <t>Forces</t>
        </is>
      </c>
      <c r="B377" s="12" t="inlineStr">
        <is>
          <t>Using v²−u²=2as</t>
        </is>
      </c>
      <c r="C377" s="13" t="inlineStr">
        <is>
          <t>Using v²−u²=2as in Context Calculating a or s [PH5.116]</t>
        </is>
      </c>
      <c r="D377" s="12" t="inlineStr">
        <is>
          <t>Use the equation to calculate uniform acceleration or distance in context with unit conversions.</t>
        </is>
      </c>
      <c r="E377" s="12" t="inlineStr">
        <is>
          <t>303a4c11-e104-41d0-8fb2-4245987b4b90</t>
        </is>
      </c>
    </row>
    <row r="378" ht="45" customHeight="1">
      <c r="A378" s="12" t="inlineStr">
        <is>
          <t>Forces</t>
        </is>
      </c>
      <c r="B378" s="12" t="inlineStr">
        <is>
          <t>Using v²−u²=2as</t>
        </is>
      </c>
      <c r="C378" s="13" t="inlineStr">
        <is>
          <t>Using v²−u²=2as in Context Calculating v or u [PH5.172]</t>
        </is>
      </c>
      <c r="D378" s="12" t="inlineStr">
        <is>
          <t>Use the equation to calculate initial or final velocity in context with unit conversions.</t>
        </is>
      </c>
      <c r="E378" s="12" t="inlineStr">
        <is>
          <t>7ae2219b-136f-4f27-9e05-76fc40e0b38e</t>
        </is>
      </c>
    </row>
    <row r="379" ht="45" customHeight="1">
      <c r="A379" s="12" t="inlineStr">
        <is>
          <t>Forces</t>
        </is>
      </c>
      <c r="B379" s="12" t="inlineStr">
        <is>
          <t>Using v²−u²=2as</t>
        </is>
      </c>
      <c r="C379" s="13" t="inlineStr">
        <is>
          <t>Using v²−u²=2as During Deceleration [PH5.173]</t>
        </is>
      </c>
      <c r="D379" s="12" t="inlineStr">
        <is>
          <t>Use the equation of motion to calculate the magnitude of deceleration of moving objects.</t>
        </is>
      </c>
      <c r="E379" s="12" t="inlineStr">
        <is>
          <t>57cbb900-d82c-49ff-9e45-7e5a67d0eedf</t>
        </is>
      </c>
    </row>
    <row r="380" ht="45" customHeight="1">
      <c r="A380" s="12" t="inlineStr">
        <is>
          <t>Forces</t>
        </is>
      </c>
      <c r="B380" s="12" t="inlineStr">
        <is>
          <t>Terminal Velocity</t>
        </is>
      </c>
      <c r="C380" s="13" t="inlineStr">
        <is>
          <t>Diagnostic: Terminal Velocity [PH0.100]</t>
        </is>
      </c>
      <c r="D380" s="12" t="inlineStr">
        <is>
          <t>Diagnostic for describing drag and air resistance in relation to terminal velocity.</t>
        </is>
      </c>
      <c r="E380" s="12" t="inlineStr">
        <is>
          <t>d1bddb36-a8e4-49cf-8607-44ac58109ab7</t>
        </is>
      </c>
    </row>
    <row r="381" ht="45" customHeight="1">
      <c r="A381" s="12" t="inlineStr">
        <is>
          <t>Forces</t>
        </is>
      </c>
      <c r="B381" s="12" t="inlineStr">
        <is>
          <t>Terminal Velocity</t>
        </is>
      </c>
      <c r="C381" s="13" t="inlineStr">
        <is>
          <t>Drag &amp; Air Resistance [PH5.120]</t>
        </is>
      </c>
      <c r="D381" s="12" t="inlineStr">
        <is>
          <t>Describe the factors that change the magnitude of drag forces.</t>
        </is>
      </c>
      <c r="E381" s="12" t="inlineStr">
        <is>
          <t>5af9037e-ecf0-478b-a494-7868c933972a</t>
        </is>
      </c>
    </row>
    <row r="382" ht="45" customHeight="1">
      <c r="A382" s="12" t="inlineStr">
        <is>
          <t>Forces</t>
        </is>
      </c>
      <c r="B382" s="12" t="inlineStr">
        <is>
          <t>Terminal Velocity</t>
        </is>
      </c>
      <c r="C382" s="13" t="inlineStr">
        <is>
          <t>Acceleration Due to Gravity [PH5.121]</t>
        </is>
      </c>
      <c r="D382" s="12" t="inlineStr">
        <is>
          <t>Identify that near the Earth’s surface any object falling freely under gravity has an acceleration of about 9.8 m/s².</t>
        </is>
      </c>
      <c r="E382" s="12" t="inlineStr">
        <is>
          <t>757c52b8-fad4-474a-9e15-4c3822a32ebe</t>
        </is>
      </c>
    </row>
    <row r="383" ht="45" customHeight="1">
      <c r="A383" s="12" t="inlineStr">
        <is>
          <t>Forces</t>
        </is>
      </c>
      <c r="B383" s="12" t="inlineStr">
        <is>
          <t>Terminal Velocity</t>
        </is>
      </c>
      <c r="C383" s="13" t="inlineStr">
        <is>
          <t>Terminal Velocity [PH5.122]</t>
        </is>
      </c>
      <c r="D383" s="12" t="inlineStr">
        <is>
          <t>Define terminal velocity and explain how it is caused.</t>
        </is>
      </c>
      <c r="E383" s="12" t="inlineStr">
        <is>
          <t>6dee41a6-a352-4c12-8edd-ef419c75f663</t>
        </is>
      </c>
    </row>
    <row r="384" ht="45" customHeight="1">
      <c r="A384" s="12" t="inlineStr">
        <is>
          <t>Forces</t>
        </is>
      </c>
      <c r="B384" s="12" t="inlineStr">
        <is>
          <t>Terminal Velocity</t>
        </is>
      </c>
      <c r="C384" s="13" t="inlineStr">
        <is>
          <t>Terminal Velocity: Motion of a Skydiver [PH5.125]</t>
        </is>
      </c>
      <c r="D384" s="12" t="inlineStr">
        <is>
          <t>Explain the motion of a skydiver.</t>
        </is>
      </c>
      <c r="E384" s="12" t="inlineStr">
        <is>
          <t>f5f38c34-b693-46ba-8d31-bfa6fabdba1e</t>
        </is>
      </c>
    </row>
    <row r="385" ht="45" customHeight="1">
      <c r="A385" s="12" t="inlineStr">
        <is>
          <t>Forces</t>
        </is>
      </c>
      <c r="B385" s="12" t="inlineStr">
        <is>
          <t>Thinking, Braking &amp; Stopping Distance</t>
        </is>
      </c>
      <c r="C385" s="13" t="inlineStr">
        <is>
          <t>Diagnostic: Thinking, Braking &amp; Stopping Distance [PH0.103]</t>
        </is>
      </c>
      <c r="D385" s="12" t="inlineStr">
        <is>
          <t>Diagnostic for estimating and describing factors impacting thinking, braking and stopping distances. Includes estimating braking forces with both the F=ma and W=Fs equations.</t>
        </is>
      </c>
      <c r="E385" s="12" t="inlineStr">
        <is>
          <t>bbd3e790-bdf5-4af0-9c9c-1878acf665ff</t>
        </is>
      </c>
    </row>
    <row r="386" ht="45" customHeight="1">
      <c r="A386" s="12" t="inlineStr">
        <is>
          <t>Forces</t>
        </is>
      </c>
      <c r="B386" s="12" t="inlineStr">
        <is>
          <t>Thinking, Braking &amp; Stopping Distance</t>
        </is>
      </c>
      <c r="C386" s="13" t="inlineStr">
        <is>
          <t>Required Practical 6: Reaction Time [BI5.013]</t>
        </is>
      </c>
      <c r="D386" s="12" t="inlineStr">
        <is>
          <t>Investigate the effect of caffeine on reaction time using the 'ruler drop' test.</t>
        </is>
      </c>
      <c r="E386" s="12" t="inlineStr">
        <is>
          <t>a55eb3cc-3222-46a2-b74a-058b1cb815a4</t>
        </is>
      </c>
    </row>
    <row r="387" ht="45" customHeight="1">
      <c r="A387" s="12" t="inlineStr">
        <is>
          <t>Forces</t>
        </is>
      </c>
      <c r="B387" s="12" t="inlineStr">
        <is>
          <t>Thinking, Braking &amp; Stopping Distance</t>
        </is>
      </c>
      <c r="C387" s="13" t="inlineStr">
        <is>
          <t>Reaction Time: Describing Nervous System Data [BI5.015]</t>
        </is>
      </c>
      <c r="D387" s="12" t="inlineStr">
        <is>
          <t>Describe patterns in reaction time data that are presented in tables.</t>
        </is>
      </c>
      <c r="E387" s="12" t="inlineStr">
        <is>
          <t>bf4d206e-81f9-4199-b5f6-12a78b3e0d21</t>
        </is>
      </c>
    </row>
    <row r="388" ht="45" customHeight="1">
      <c r="A388" s="12" t="inlineStr">
        <is>
          <t>Forces</t>
        </is>
      </c>
      <c r="B388" s="12" t="inlineStr">
        <is>
          <t>Thinking, Braking &amp; Stopping Distance</t>
        </is>
      </c>
      <c r="C388" s="13" t="inlineStr">
        <is>
          <t>Reaction Time: Interpreting Nervous System Data [BI5.016]</t>
        </is>
      </c>
      <c r="D388" s="12" t="inlineStr">
        <is>
          <t>Interpreting patterns in reaction time data that is presented in tables.</t>
        </is>
      </c>
      <c r="E388" s="12" t="inlineStr">
        <is>
          <t>446cde5f-c8ee-433d-8b24-f42574d9ee61</t>
        </is>
      </c>
    </row>
    <row r="389" ht="45" customHeight="1">
      <c r="A389" s="12" t="inlineStr">
        <is>
          <t>Forces</t>
        </is>
      </c>
      <c r="B389" s="12" t="inlineStr">
        <is>
          <t>Thinking, Braking &amp; Stopping Distance</t>
        </is>
      </c>
      <c r="C389" s="13" t="inlineStr">
        <is>
          <t>Thinking, Braking &amp; Stopping Distance [PH5.129]</t>
        </is>
      </c>
      <c r="D389" s="12" t="inlineStr">
        <is>
          <t>Calculate stopping distance using thinking and braking distance and describe the factors that affect thinking distance and braking distance.</t>
        </is>
      </c>
      <c r="E389" s="12" t="inlineStr">
        <is>
          <t>8958be4d-599a-4034-8d8d-3e9f7941e595</t>
        </is>
      </c>
    </row>
    <row r="390" ht="45" customHeight="1">
      <c r="A390" s="12" t="inlineStr">
        <is>
          <t>Forces</t>
        </is>
      </c>
      <c r="B390" s="12" t="inlineStr">
        <is>
          <t>Thinking, Braking &amp; Stopping Distance</t>
        </is>
      </c>
      <c r="C390" s="13" t="inlineStr">
        <is>
          <t>Estimating Stopping Distances [PH5.131]</t>
        </is>
      </c>
      <c r="D390" s="12" t="inlineStr">
        <is>
          <t>Estimate stopping distances using graphs.</t>
        </is>
      </c>
      <c r="E390" s="12" t="inlineStr">
        <is>
          <t>2a7cdcf0-448f-49d6-ac75-063f8558f0ca</t>
        </is>
      </c>
    </row>
    <row r="391" ht="45" customHeight="1">
      <c r="A391" s="12" t="inlineStr">
        <is>
          <t>Forces</t>
        </is>
      </c>
      <c r="B391" s="12" t="inlineStr">
        <is>
          <t>Thinking, Braking &amp; Stopping Distance</t>
        </is>
      </c>
      <c r="C391" s="13" t="inlineStr">
        <is>
          <t>Energy Changes During Braking [PH5.133]</t>
        </is>
      </c>
      <c r="D391" s="12" t="inlineStr">
        <is>
          <t>Explain how braking reduces the kinetic energy store of vehicles.</t>
        </is>
      </c>
      <c r="E391" s="12" t="inlineStr">
        <is>
          <t>e8fddd7d-dff2-413f-a985-9a0f3dffb115</t>
        </is>
      </c>
    </row>
    <row r="392" ht="45" customHeight="1">
      <c r="A392" s="12" t="inlineStr">
        <is>
          <t>Forces</t>
        </is>
      </c>
      <c r="B392" s="12" t="inlineStr">
        <is>
          <t>Thinking, Braking &amp; Stopping Distance</t>
        </is>
      </c>
      <c r="C392" s="13" t="inlineStr">
        <is>
          <t>Dangers of Large Decelerations [PH5.135]</t>
        </is>
      </c>
      <c r="D392" s="12" t="inlineStr">
        <is>
          <t>Explain the danger of large braking forces and large decelerations.</t>
        </is>
      </c>
      <c r="E392" s="12" t="inlineStr">
        <is>
          <t>e91e483d-8867-4a4f-b727-824c016e9490</t>
        </is>
      </c>
    </row>
    <row r="393" ht="45" customHeight="1">
      <c r="A393" s="12" t="inlineStr">
        <is>
          <t>Forces</t>
        </is>
      </c>
      <c r="B393" s="12" t="inlineStr">
        <is>
          <t>Thinking, Braking &amp; Stopping Distance</t>
        </is>
      </c>
      <c r="C393" s="13" t="inlineStr">
        <is>
          <t>Estimating Braking Forces Using F=ma [PH5.136]</t>
        </is>
      </c>
      <c r="D393" s="12" t="inlineStr">
        <is>
          <t>Estimating the force required to brake using F=ma.</t>
        </is>
      </c>
      <c r="E393" s="12" t="inlineStr">
        <is>
          <t>e9bd3bb4-8096-495e-9754-e9e63530b61e</t>
        </is>
      </c>
    </row>
    <row r="394" ht="45" customHeight="1">
      <c r="A394" s="12" t="inlineStr">
        <is>
          <t>Forces</t>
        </is>
      </c>
      <c r="B394" s="12" t="inlineStr">
        <is>
          <t>Thinking, Braking &amp; Stopping Distance</t>
        </is>
      </c>
      <c r="C394" s="13" t="inlineStr">
        <is>
          <t>Estimating Braking Forces Using W=Fs [PH5.163]</t>
        </is>
      </c>
      <c r="D394" s="12" t="inlineStr">
        <is>
          <t>Estimating the force required to brake using F=ws.</t>
        </is>
      </c>
      <c r="E394" s="12" t="inlineStr">
        <is>
          <t>0854bb85-90a4-47ca-b2a0-f17ed1cba68e</t>
        </is>
      </c>
    </row>
    <row r="395" ht="45" customHeight="1">
      <c r="A395" s="12" t="inlineStr">
        <is>
          <t>Forces</t>
        </is>
      </c>
      <c r="B395" s="12" t="inlineStr">
        <is>
          <t>Momentum</t>
        </is>
      </c>
      <c r="C395" s="13" t="inlineStr">
        <is>
          <t>Diagnostic: Momentum [PH0.106]</t>
        </is>
      </c>
      <c r="D395" s="12" t="inlineStr">
        <is>
          <t>Diagnostic for momentum, including calculations using the p=mv equation.</t>
        </is>
      </c>
      <c r="E395" s="12" t="inlineStr">
        <is>
          <t>cf386435-2292-4d66-947c-81b4271e8468</t>
        </is>
      </c>
    </row>
    <row r="396" ht="45" customHeight="1">
      <c r="A396" s="12" t="inlineStr">
        <is>
          <t>Forces</t>
        </is>
      </c>
      <c r="B396" s="12" t="inlineStr">
        <is>
          <t>Momentum</t>
        </is>
      </c>
      <c r="C396" s="13" t="inlineStr">
        <is>
          <t>Using p=mv to Calculate Momentum I [PH5.137]</t>
        </is>
      </c>
      <c r="D396" s="12" t="inlineStr">
        <is>
          <t xml:space="preserve">Understand what is meant by the term 'momentum' and how to calculate the momentum of different objects. </t>
        </is>
      </c>
      <c r="E396" s="12" t="inlineStr">
        <is>
          <t>5096f078-3eb4-4dd1-a85e-5c339d75f9e4</t>
        </is>
      </c>
    </row>
    <row r="397" ht="45" customHeight="1">
      <c r="A397" s="12" t="inlineStr">
        <is>
          <t>Forces</t>
        </is>
      </c>
      <c r="B397" s="12" t="inlineStr">
        <is>
          <t>Momentum</t>
        </is>
      </c>
      <c r="C397" s="13" t="inlineStr">
        <is>
          <t>Using p=mv to Calculate Momentum II [PH5.138]</t>
        </is>
      </c>
      <c r="D397" s="12" t="inlineStr">
        <is>
          <t xml:space="preserve">Understand what is meant by the term 'momentum' and how to calculate the momentum of different objects, with unit conversions. </t>
        </is>
      </c>
      <c r="E397" s="12" t="inlineStr">
        <is>
          <t>0ba3b542-daf8-4b02-980d-60dd6c370d1c</t>
        </is>
      </c>
    </row>
    <row r="398" ht="45" customHeight="1">
      <c r="A398" s="12" t="inlineStr">
        <is>
          <t>Forces</t>
        </is>
      </c>
      <c r="B398" s="12" t="inlineStr">
        <is>
          <t>Momentum</t>
        </is>
      </c>
      <c r="C398" s="13" t="inlineStr">
        <is>
          <t>Rearranging p=mv [PH5.139]</t>
        </is>
      </c>
      <c r="D398" s="12" t="inlineStr">
        <is>
          <t xml:space="preserve">Rearranging the equation of momentum. </t>
        </is>
      </c>
      <c r="E398" s="12" t="inlineStr">
        <is>
          <t>c9cd5ba5-6ae1-4c62-b772-95e66dd5e1ea</t>
        </is>
      </c>
    </row>
    <row r="399" ht="45" customHeight="1">
      <c r="A399" s="12" t="inlineStr">
        <is>
          <t>Forces</t>
        </is>
      </c>
      <c r="B399" s="12" t="inlineStr">
        <is>
          <t>Momentum</t>
        </is>
      </c>
      <c r="C399" s="13" t="inlineStr">
        <is>
          <t>Conservation of Momentum [PH5.140]</t>
        </is>
      </c>
      <c r="D399" s="12" t="inlineStr">
        <is>
          <t>Understand what is meant by the term 'The conservation of momentum' and see how it can be used to predict the momentum of different objects after a collision.</t>
        </is>
      </c>
      <c r="E399" s="12" t="inlineStr">
        <is>
          <t>d1920ed5-6b07-493a-875b-ded1ac4454ae</t>
        </is>
      </c>
    </row>
    <row r="400" ht="45" customHeight="1">
      <c r="A400" s="12" t="inlineStr">
        <is>
          <t>Forces</t>
        </is>
      </c>
      <c r="B400" s="12" t="inlineStr">
        <is>
          <t>Motion Calculations</t>
        </is>
      </c>
      <c r="C400" s="13" t="inlineStr">
        <is>
          <t>Diagnostic: Motion Calculations [PH0.131]</t>
        </is>
      </c>
      <c r="D400" s="12" t="inlineStr">
        <is>
          <t>Diagnostics covering the range of motion equations and using velocity-time graphs to solve multi-step problems.</t>
        </is>
      </c>
      <c r="E400" s="12" t="inlineStr">
        <is>
          <t>30f61d1b-f9ed-4930-ab15-556f5e9dc8e8</t>
        </is>
      </c>
    </row>
    <row r="401" ht="45" customHeight="1">
      <c r="A401" s="12" t="inlineStr">
        <is>
          <t>Forces</t>
        </is>
      </c>
      <c r="B401" s="12" t="inlineStr">
        <is>
          <t>Motion Calculations</t>
        </is>
      </c>
      <c r="C401" s="13" t="inlineStr">
        <is>
          <t>Applying Equations of Motion I [PH5.119]</t>
        </is>
      </c>
      <c r="D401" s="12" t="inlineStr">
        <is>
          <t>Apply the equations of motion to a range of problems.</t>
        </is>
      </c>
      <c r="E401" s="12" t="inlineStr">
        <is>
          <t>c347ec5e-fd96-4ffe-9490-b72477df48b0</t>
        </is>
      </c>
    </row>
    <row r="402" ht="45" customHeight="1">
      <c r="A402" s="12" t="inlineStr">
        <is>
          <t>Forces</t>
        </is>
      </c>
      <c r="B402" s="12" t="inlineStr">
        <is>
          <t>Motion Calculations</t>
        </is>
      </c>
      <c r="C402" s="13" t="inlineStr">
        <is>
          <t>Applying Equations of Motion II [PH5.162]</t>
        </is>
      </c>
      <c r="D402" s="12" t="inlineStr">
        <is>
          <t xml:space="preserve">Applying equations of motion and using velocity-time graphs to solve multi-step problems </t>
        </is>
      </c>
      <c r="E402" s="12" t="inlineStr">
        <is>
          <t>4f4fad66-07c4-4d8e-9d0e-eca37eb18192</t>
        </is>
      </c>
    </row>
    <row r="403" ht="45" customHeight="1">
      <c r="A403" s="12" t="inlineStr">
        <is>
          <t>Forces</t>
        </is>
      </c>
      <c r="B403" s="12" t="inlineStr">
        <is>
          <t>Topic Review A</t>
        </is>
      </c>
      <c r="C403" s="13" t="inlineStr">
        <is>
          <t>Topic 5 Review: Forces - Set A [PH5.152]</t>
        </is>
      </c>
      <c r="D403" s="12" t="inlineStr">
        <is>
          <t>Physics Topic 5 Review for Combined Science AQA Trilogy Higher Tier.</t>
        </is>
      </c>
      <c r="E403" s="12" t="inlineStr">
        <is>
          <t>9c0c4f0d-2c1f-4c9f-afab-cf5a4be23144</t>
        </is>
      </c>
    </row>
    <row r="404" ht="45" customHeight="1">
      <c r="A404" s="12" t="inlineStr">
        <is>
          <t>Forces</t>
        </is>
      </c>
      <c r="B404" s="12" t="inlineStr">
        <is>
          <t>Topic Review B</t>
        </is>
      </c>
      <c r="C404" s="13" t="inlineStr">
        <is>
          <t>Topic 5 Review: Forces - Set B [PH5.153]</t>
        </is>
      </c>
      <c r="D404" s="12" t="inlineStr">
        <is>
          <t xml:space="preserve">Physics Topic 5 Review for Combined Science AQA Trilogy Higher Tier.  </t>
        </is>
      </c>
      <c r="E404" s="12" t="inlineStr">
        <is>
          <t>adb4f3fc-48f5-4a50-9441-33a8105633d4</t>
        </is>
      </c>
    </row>
    <row r="405" ht="45" customHeight="1">
      <c r="A405" s="12" t="inlineStr">
        <is>
          <t>Waves</t>
        </is>
      </c>
      <c r="B405" s="12" t="inlineStr">
        <is>
          <t>Wave Properties</t>
        </is>
      </c>
      <c r="C405" s="13" t="inlineStr">
        <is>
          <t>Diagnostic: Wave Properties [PH0.108]</t>
        </is>
      </c>
      <c r="D405" s="12" t="inlineStr">
        <is>
          <t>Diagnostic for the properties of both longitudinal and transverse waves.</t>
        </is>
      </c>
      <c r="E405" s="12" t="inlineStr">
        <is>
          <t>e29809d7-dead-498c-9d6a-97afa18897fa</t>
        </is>
      </c>
    </row>
    <row r="406" ht="45" customHeight="1">
      <c r="A406" s="12" t="inlineStr">
        <is>
          <t>Waves</t>
        </is>
      </c>
      <c r="B406" s="12" t="inlineStr">
        <is>
          <t>Wave Properties</t>
        </is>
      </c>
      <c r="C406" s="13" t="inlineStr">
        <is>
          <t>Longitudinal Waves [PH6.01]</t>
        </is>
      </c>
      <c r="D406" s="12" t="inlineStr">
        <is>
          <t>Describe the characteristics of longitudinal waves.</t>
        </is>
      </c>
      <c r="E406" s="12" t="inlineStr">
        <is>
          <t>f1cd8864-174f-47a5-9add-f94f3fa3b240</t>
        </is>
      </c>
    </row>
    <row r="407" ht="45" customHeight="1">
      <c r="A407" s="12" t="inlineStr">
        <is>
          <t>Waves</t>
        </is>
      </c>
      <c r="B407" s="12" t="inlineStr">
        <is>
          <t>Wave Properties</t>
        </is>
      </c>
      <c r="C407" s="13" t="inlineStr">
        <is>
          <t>Transverse Waves [PH6.02]</t>
        </is>
      </c>
      <c r="D407" s="12" t="inlineStr">
        <is>
          <t>Describe the characteristics of transverse waves.</t>
        </is>
      </c>
      <c r="E407" s="12" t="inlineStr">
        <is>
          <t>44d84630-6614-448f-9878-639750c313a2</t>
        </is>
      </c>
    </row>
    <row r="408" ht="45" customHeight="1">
      <c r="A408" s="12" t="inlineStr">
        <is>
          <t>Waves</t>
        </is>
      </c>
      <c r="B408" s="12" t="inlineStr">
        <is>
          <t>Wave Properties</t>
        </is>
      </c>
      <c r="C408" s="13" t="inlineStr">
        <is>
          <t>Longitudinal vs Transverse Waves [PH6.03]</t>
        </is>
      </c>
      <c r="D408" s="12" t="inlineStr">
        <is>
          <t>Describe the difference between longitudinal and transverse waves.</t>
        </is>
      </c>
      <c r="E408" s="12" t="inlineStr">
        <is>
          <t>d2593a2d-108f-49d1-b426-6af950466262</t>
        </is>
      </c>
    </row>
    <row r="409" ht="45" customHeight="1">
      <c r="A409" s="12" t="inlineStr">
        <is>
          <t>Waves</t>
        </is>
      </c>
      <c r="B409" s="12" t="inlineStr">
        <is>
          <t>Wave Properties</t>
        </is>
      </c>
      <c r="C409" s="13" t="inlineStr">
        <is>
          <t>Properties of Waves [PH6.04]</t>
        </is>
      </c>
      <c r="D409" s="12" t="inlineStr">
        <is>
          <t>Describe the features of a wave in terms of wavelength, frequency, peak/crest, trough and amplitude.</t>
        </is>
      </c>
      <c r="E409" s="12" t="inlineStr">
        <is>
          <t>9adfad48-ccf5-42f0-a855-6b7f08eaa331</t>
        </is>
      </c>
    </row>
    <row r="410" ht="45" customHeight="1">
      <c r="A410" s="12" t="inlineStr">
        <is>
          <t>Waves</t>
        </is>
      </c>
      <c r="B410" s="12" t="inlineStr">
        <is>
          <t>Wave Calculations</t>
        </is>
      </c>
      <c r="C410" s="13" t="inlineStr">
        <is>
          <t>Diagnostic: Wave Calculations [PH0.110]</t>
        </is>
      </c>
      <c r="D410" s="12" t="inlineStr">
        <is>
          <t>Diagnostic for calculating wave period using the T=1/f equation and the v=fλ wave equation. Includes speed of waves practicals with application and unit conversion questions.</t>
        </is>
      </c>
      <c r="E410" s="12" t="inlineStr">
        <is>
          <t>f72efcae-f946-4423-98ea-d63a75c7024f</t>
        </is>
      </c>
    </row>
    <row r="411" ht="45" customHeight="1">
      <c r="A411" s="12" t="inlineStr">
        <is>
          <t>Waves</t>
        </is>
      </c>
      <c r="B411" s="12" t="inlineStr">
        <is>
          <t>Wave Calculations</t>
        </is>
      </c>
      <c r="C411" s="13" t="inlineStr">
        <is>
          <t>Using T=1/f to Calculate Wave Period I [PH6.05]</t>
        </is>
      </c>
      <c r="D411" s="12" t="inlineStr">
        <is>
          <t>Calculate time period using T=1/f. Includes some application of knowledge questions, but no unit conversions.</t>
        </is>
      </c>
      <c r="E411" s="12" t="inlineStr">
        <is>
          <t>7c4ef7d2-747e-4592-bb54-85cb16e2b071</t>
        </is>
      </c>
    </row>
    <row r="412" ht="45" customHeight="1">
      <c r="A412" s="12" t="inlineStr">
        <is>
          <t>Waves</t>
        </is>
      </c>
      <c r="B412" s="12" t="inlineStr">
        <is>
          <t>Wave Calculations</t>
        </is>
      </c>
      <c r="C412" s="13" t="inlineStr">
        <is>
          <t>Using T=1/f to Calculate Wave Period II [PH6.06]</t>
        </is>
      </c>
      <c r="D412" s="12" t="inlineStr">
        <is>
          <t>Calculate time period using T=1/f. Includes application and unit conversion questions.</t>
        </is>
      </c>
      <c r="E412" s="12" t="inlineStr">
        <is>
          <t>bc8c3e6f-db37-4d6c-b980-6c14b74d7388</t>
        </is>
      </c>
    </row>
    <row r="413" ht="45" customHeight="1">
      <c r="A413" s="12" t="inlineStr">
        <is>
          <t>Waves</t>
        </is>
      </c>
      <c r="B413" s="12" t="inlineStr">
        <is>
          <t>Wave Calculations</t>
        </is>
      </c>
      <c r="C413" s="13" t="inlineStr">
        <is>
          <t>Rearranging T=1/f [PH6.07]</t>
        </is>
      </c>
      <c r="D413" s="12" t="inlineStr">
        <is>
          <t>Rearrange the T=1/f equation to calculate frequency. Includes unit conversions.</t>
        </is>
      </c>
      <c r="E413" s="12" t="inlineStr">
        <is>
          <t>94dc4c35-e2f1-4b70-ba0a-6246970e7809</t>
        </is>
      </c>
    </row>
    <row r="414" ht="45" customHeight="1">
      <c r="A414" s="12" t="inlineStr">
        <is>
          <t>Waves</t>
        </is>
      </c>
      <c r="B414" s="12" t="inlineStr">
        <is>
          <t>Wave Calculations</t>
        </is>
      </c>
      <c r="C414" s="13" t="inlineStr">
        <is>
          <t>Using v=fλ to Calculate Wave Speed I [PH6.08]</t>
        </is>
      </c>
      <c r="D414" s="12" t="inlineStr">
        <is>
          <t>Calculate wave speed using v=fλ. Includes application and unit conversion questions.</t>
        </is>
      </c>
      <c r="E414" s="12" t="inlineStr">
        <is>
          <t>84615624-9f0e-4a51-9013-913fb46fa4d3</t>
        </is>
      </c>
    </row>
    <row r="415" ht="45" customHeight="1">
      <c r="A415" s="12" t="inlineStr">
        <is>
          <t>Waves</t>
        </is>
      </c>
      <c r="B415" s="12" t="inlineStr">
        <is>
          <t>Wave Calculations</t>
        </is>
      </c>
      <c r="C415" s="13" t="inlineStr">
        <is>
          <t>Using v=fλ to Calculate Wave Speed II [PH6.09]</t>
        </is>
      </c>
      <c r="D415" s="12" t="inlineStr">
        <is>
          <t>Calculate wave speed using v=fλ. Includes application and unit conversion questions involving standard form.</t>
        </is>
      </c>
      <c r="E415" s="12" t="inlineStr">
        <is>
          <t>55b64226-35f1-4dfe-b554-fc697a381cae</t>
        </is>
      </c>
    </row>
    <row r="416" ht="45" customHeight="1">
      <c r="A416" s="12" t="inlineStr">
        <is>
          <t>Waves</t>
        </is>
      </c>
      <c r="B416" s="12" t="inlineStr">
        <is>
          <t>Wave Calculations</t>
        </is>
      </c>
      <c r="C416" s="13" t="inlineStr">
        <is>
          <t>Using v=fλ to Calculate Wave Speed III [PH6.10]</t>
        </is>
      </c>
      <c r="D416" s="12" t="inlineStr">
        <is>
          <t>Calculate wave speed using v=fλ. Includes extracting information from diagrams and graphs with unit conversion questions.</t>
        </is>
      </c>
      <c r="E416" s="12" t="inlineStr">
        <is>
          <t>645184ec-c99a-49d3-92dc-c36f25b57584</t>
        </is>
      </c>
    </row>
    <row r="417" ht="45" customHeight="1">
      <c r="A417" s="12" t="inlineStr">
        <is>
          <t>Waves</t>
        </is>
      </c>
      <c r="B417" s="12" t="inlineStr">
        <is>
          <t>Wave Calculations</t>
        </is>
      </c>
      <c r="C417" s="13" t="inlineStr">
        <is>
          <t>Rearranging v=fλ [PH6.11]</t>
        </is>
      </c>
      <c r="D417" s="12" t="inlineStr">
        <is>
          <t>Rearrange the v=fλ equation to calculate frequency and wavelength. Includes unit conversions.</t>
        </is>
      </c>
      <c r="E417" s="12" t="inlineStr">
        <is>
          <t>ea874764-7f41-473a-9590-60c96364cbfd</t>
        </is>
      </c>
    </row>
    <row r="418" ht="45" customHeight="1">
      <c r="A418" s="12" t="inlineStr">
        <is>
          <t>Waves</t>
        </is>
      </c>
      <c r="B418" s="12" t="inlineStr">
        <is>
          <t>Wave Calculations</t>
        </is>
      </c>
      <c r="C418" s="13" t="inlineStr">
        <is>
          <t>Practical: Speed of Sound in Air [PH6.12]</t>
        </is>
      </c>
      <c r="D418" s="12" t="inlineStr">
        <is>
          <t>Describe a method to measure the speed of sound waves in air.</t>
        </is>
      </c>
      <c r="E418" s="12" t="inlineStr">
        <is>
          <t>03e184b1-3fd7-42d2-b369-808a9773af85</t>
        </is>
      </c>
    </row>
    <row r="419" ht="45" customHeight="1">
      <c r="A419" s="12" t="inlineStr">
        <is>
          <t>Waves</t>
        </is>
      </c>
      <c r="B419" s="12" t="inlineStr">
        <is>
          <t>Wave Calculations</t>
        </is>
      </c>
      <c r="C419" s="13" t="inlineStr">
        <is>
          <t>Required Practical 20: Speed of Waves on a String [PH6.13]</t>
        </is>
      </c>
      <c r="D419" s="12" t="inlineStr">
        <is>
          <t>Describe a method to measure the speed of waves on in a solid.</t>
        </is>
      </c>
      <c r="E419" s="12" t="inlineStr">
        <is>
          <t>d904f70c-4eac-4db8-866a-be1a798bf458</t>
        </is>
      </c>
    </row>
    <row r="420" ht="45" customHeight="1">
      <c r="A420" s="12" t="inlineStr">
        <is>
          <t>Waves</t>
        </is>
      </c>
      <c r="B420" s="12" t="inlineStr">
        <is>
          <t>Wave Calculations</t>
        </is>
      </c>
      <c r="C420" s="13" t="inlineStr">
        <is>
          <t>Required Practical 20: Waves in Ripple Tank [PH6.15]</t>
        </is>
      </c>
      <c r="D420" s="12" t="inlineStr">
        <is>
          <t>Describe a method to measure the speed of ripples on a water surface.</t>
        </is>
      </c>
      <c r="E420" s="12" t="inlineStr">
        <is>
          <t>639f40e4-9e58-4cc7-a8ba-fae305aac2aa</t>
        </is>
      </c>
    </row>
    <row r="421" ht="45" customHeight="1">
      <c r="A421" s="12" t="inlineStr">
        <is>
          <t>Waves</t>
        </is>
      </c>
      <c r="B421" s="12" t="inlineStr">
        <is>
          <t>Wave Calculations</t>
        </is>
      </c>
      <c r="C421" s="13" t="inlineStr">
        <is>
          <t>Reflection of Waves [PH6.17]</t>
        </is>
      </c>
      <c r="D421" s="12" t="inlineStr">
        <is>
          <t>Identify that waves can be reflected, absorbed or transmitted at the boundary between two different materials.</t>
        </is>
      </c>
      <c r="E421" s="12" t="inlineStr">
        <is>
          <t>eb30c129-43c0-4d20-ae73-529a935caf75</t>
        </is>
      </c>
    </row>
    <row r="422" ht="45" customHeight="1">
      <c r="A422" s="12" t="inlineStr">
        <is>
          <t>Waves</t>
        </is>
      </c>
      <c r="B422" s="12" t="inlineStr">
        <is>
          <t>Wave Calculations</t>
        </is>
      </c>
      <c r="C422" s="13" t="inlineStr">
        <is>
          <t>Refraction of Waves [PH6.22]</t>
        </is>
      </c>
      <c r="D422" s="12" t="inlineStr">
        <is>
          <t>Identify the process of refraction of waves at a boundary between two mediums.</t>
        </is>
      </c>
      <c r="E422" s="12" t="inlineStr">
        <is>
          <t>2dde28c9-3a98-41cf-92c9-efcc01900275</t>
        </is>
      </c>
    </row>
    <row r="423" ht="45" customHeight="1">
      <c r="A423" s="12" t="inlineStr">
        <is>
          <t>Waves</t>
        </is>
      </c>
      <c r="B423" s="12" t="inlineStr">
        <is>
          <t>Electromagnetic Spectrum Uses</t>
        </is>
      </c>
      <c r="C423" s="13" t="inlineStr">
        <is>
          <t>Diagnostic: Electromagnetic Spectrum Uses [PH0.117]</t>
        </is>
      </c>
      <c r="D423" s="12" t="inlineStr">
        <is>
          <t>Diagnostic for the uses of each part of the electromagnetic spectrum.</t>
        </is>
      </c>
      <c r="E423" s="12" t="inlineStr">
        <is>
          <t>6232b05c-a34f-4b8a-b712-585b2600e293</t>
        </is>
      </c>
    </row>
    <row r="424" ht="45" customHeight="1">
      <c r="A424" s="12" t="inlineStr">
        <is>
          <t>Waves</t>
        </is>
      </c>
      <c r="B424" s="12" t="inlineStr">
        <is>
          <t>Electromagnetic Spectrum Uses</t>
        </is>
      </c>
      <c r="C424" s="13" t="inlineStr">
        <is>
          <t>EM Spectrum: Introduction [PH6.32]</t>
        </is>
      </c>
      <c r="D424" s="12" t="inlineStr">
        <is>
          <t>Identify the order of the electromagnetic spectrum and the general characteristics of electromagnetic waves.</t>
        </is>
      </c>
      <c r="E424" s="12" t="inlineStr">
        <is>
          <t>d5e7d2a0-a57e-4f2e-b1e2-3c368258f784</t>
        </is>
      </c>
    </row>
    <row r="425" ht="45" customHeight="1">
      <c r="A425" s="12" t="inlineStr">
        <is>
          <t>Waves</t>
        </is>
      </c>
      <c r="B425" s="12" t="inlineStr">
        <is>
          <t>Electromagnetic Spectrum Uses</t>
        </is>
      </c>
      <c r="C425" s="13" t="inlineStr">
        <is>
          <t>EM Spectrum: Radio Waves [PH6.34]</t>
        </is>
      </c>
      <c r="D425" s="12" t="inlineStr">
        <is>
          <t xml:space="preserve">Provide examples that illustrate the transfer of energy by radio-waves and how they can be produced by, or can themselves induce, oscillations in electrical circuits.
</t>
        </is>
      </c>
      <c r="E425" s="12" t="inlineStr">
        <is>
          <t>1ee53aa4-1fe0-4f5e-af2b-3bcb0578edf3</t>
        </is>
      </c>
    </row>
    <row r="426" ht="45" customHeight="1">
      <c r="A426" s="12" t="inlineStr">
        <is>
          <t>Waves</t>
        </is>
      </c>
      <c r="B426" s="12" t="inlineStr">
        <is>
          <t>Electromagnetic Spectrum Uses</t>
        </is>
      </c>
      <c r="C426" s="13" t="inlineStr">
        <is>
          <t>EM Spectrum: Microwaves [PH6.35]</t>
        </is>
      </c>
      <c r="D426" s="12" t="inlineStr">
        <is>
          <t>Provide examples that illustrate the transfer of energy by microwaves.</t>
        </is>
      </c>
      <c r="E426" s="12" t="inlineStr">
        <is>
          <t>497fc1e0-9a86-4f07-b851-e8b9836e69f4</t>
        </is>
      </c>
    </row>
    <row r="427" ht="45" customHeight="1">
      <c r="A427" s="12" t="inlineStr">
        <is>
          <t>Waves</t>
        </is>
      </c>
      <c r="B427" s="12" t="inlineStr">
        <is>
          <t>Electromagnetic Spectrum Uses</t>
        </is>
      </c>
      <c r="C427" s="13" t="inlineStr">
        <is>
          <t>EM Spectrum: Infrared Radiation [PH6.36]</t>
        </is>
      </c>
      <c r="D427" s="12" t="inlineStr">
        <is>
          <t>Provide examples that illustrate the transfer of energy by infrared radiation.</t>
        </is>
      </c>
      <c r="E427" s="12" t="inlineStr">
        <is>
          <t>71554ee0-e5f8-4a9a-a103-5bacdf6fde80</t>
        </is>
      </c>
    </row>
    <row r="428" ht="45" customHeight="1">
      <c r="A428" s="12" t="inlineStr">
        <is>
          <t>Waves</t>
        </is>
      </c>
      <c r="B428" s="12" t="inlineStr">
        <is>
          <t>Electromagnetic Spectrum Uses</t>
        </is>
      </c>
      <c r="C428" s="13" t="inlineStr">
        <is>
          <t>EM Spectrum: Visible Light [PH6.37]</t>
        </is>
      </c>
      <c r="D428" s="12" t="inlineStr">
        <is>
          <t>Provide examples that illustrate the transfer of energy by visible light.</t>
        </is>
      </c>
      <c r="E428" s="12" t="inlineStr">
        <is>
          <t>58d60d69-2409-45bd-888d-f11a952fb03f</t>
        </is>
      </c>
    </row>
    <row r="429" ht="45" customHeight="1">
      <c r="A429" s="12" t="inlineStr">
        <is>
          <t>Waves</t>
        </is>
      </c>
      <c r="B429" s="12" t="inlineStr">
        <is>
          <t>Electromagnetic Spectrum Uses</t>
        </is>
      </c>
      <c r="C429" s="13" t="inlineStr">
        <is>
          <t>EM Spectrum: Ultraviolet [PH6.38]</t>
        </is>
      </c>
      <c r="D429" s="12" t="inlineStr">
        <is>
          <t>Provide examples that illustrate the transfer of energy by ultraviolet. Identify that ultraviolet wavelengths are ionising.</t>
        </is>
      </c>
      <c r="E429" s="12" t="inlineStr">
        <is>
          <t>e1eb6af2-ca46-44af-9de2-2c764d18a30a</t>
        </is>
      </c>
    </row>
    <row r="430" ht="45" customHeight="1">
      <c r="A430" s="12" t="inlineStr">
        <is>
          <t>Waves</t>
        </is>
      </c>
      <c r="B430" s="12" t="inlineStr">
        <is>
          <t>Electromagnetic Spectrum Uses</t>
        </is>
      </c>
      <c r="C430" s="13" t="inlineStr">
        <is>
          <t>EM Spectrum: X-rays [PH6.39]</t>
        </is>
      </c>
      <c r="D430" s="12" t="inlineStr">
        <is>
          <t>Provide examples that illustrate the transfer of energy by x-rays. Identify that x-ray wavelengths are ionising.</t>
        </is>
      </c>
      <c r="E430" s="12" t="inlineStr">
        <is>
          <t>53a04447-2ac4-44cd-b29e-28c8b379d1f1</t>
        </is>
      </c>
    </row>
    <row r="431" ht="45" customHeight="1">
      <c r="A431" s="12" t="inlineStr">
        <is>
          <t>Waves</t>
        </is>
      </c>
      <c r="B431" s="12" t="inlineStr">
        <is>
          <t>Electromagnetic Spectrum Uses</t>
        </is>
      </c>
      <c r="C431" s="13" t="inlineStr">
        <is>
          <t>EM Spectrum: Gamma Rays [PH6.40]</t>
        </is>
      </c>
      <c r="D431" s="12" t="inlineStr">
        <is>
          <t>Provide examples that illustrate the transfer of energy by gamma. Identify that gamma wavelengths are ionising.</t>
        </is>
      </c>
      <c r="E431" s="12" t="inlineStr">
        <is>
          <t>89dea57d-5234-4e4c-8e82-8634d3f862c2</t>
        </is>
      </c>
    </row>
    <row r="432" ht="45" customHeight="1">
      <c r="A432" s="12" t="inlineStr">
        <is>
          <t>Waves</t>
        </is>
      </c>
      <c r="B432" s="12" t="inlineStr">
        <is>
          <t>Electromagnetic Spectrum Uses</t>
        </is>
      </c>
      <c r="C432" s="13" t="inlineStr">
        <is>
          <t>EM Spectrum: Summary of Uses [PH6.42]</t>
        </is>
      </c>
      <c r="D432" s="12" t="inlineStr">
        <is>
          <t>Identify the order of the electromagnetic spectrum and provide examples that illustrate the transfer of energy by electromagnetic waves. Identify the ionising parts of the EM spectrum.</t>
        </is>
      </c>
      <c r="E432" s="12" t="inlineStr">
        <is>
          <t>70d70643-a20d-4ee2-ac96-e5909d1b4833</t>
        </is>
      </c>
    </row>
    <row r="433" ht="45" customHeight="1">
      <c r="A433" s="12" t="inlineStr">
        <is>
          <t>Waves</t>
        </is>
      </c>
      <c r="B433" s="12" t="inlineStr">
        <is>
          <t>Electromagnetic Spectrum Applications</t>
        </is>
      </c>
      <c r="C433" s="13" t="inlineStr">
        <is>
          <t>Diagnostic: Electromagnetic Spectrum Applications [PH0.119]</t>
        </is>
      </c>
      <c r="D433" s="12" t="inlineStr">
        <is>
          <t>Diagnostic covering communication, medical and heating applications of EM waves. Includes evaluating associated risks and refraction ray and wavefront diagrams.</t>
        </is>
      </c>
      <c r="E433" s="12" t="inlineStr">
        <is>
          <t>10a32b64-dab6-4213-967d-6a2aa605ca0f</t>
        </is>
      </c>
    </row>
    <row r="434" ht="45" customHeight="1">
      <c r="A434" s="12" t="inlineStr">
        <is>
          <t>Waves</t>
        </is>
      </c>
      <c r="B434" s="12" t="inlineStr">
        <is>
          <t>Electromagnetic Spectrum Applications</t>
        </is>
      </c>
      <c r="C434" s="13" t="inlineStr">
        <is>
          <t>EM Spectrum: Reflection, Absorption &amp; Transmission [PH6.43]</t>
        </is>
      </c>
      <c r="D434" s="12" t="inlineStr">
        <is>
          <t>Recall that different substances may absorb and transmit electromagnetic waves in ways that vary with wavelength.</t>
        </is>
      </c>
      <c r="E434" s="12" t="inlineStr">
        <is>
          <t>48f3005d-b821-4031-94fc-a2a42eaefd16</t>
        </is>
      </c>
    </row>
    <row r="435" ht="45" customHeight="1">
      <c r="A435" s="12" t="inlineStr">
        <is>
          <t>Waves</t>
        </is>
      </c>
      <c r="B435" s="12" t="inlineStr">
        <is>
          <t>Electromagnetic Spectrum Applications</t>
        </is>
      </c>
      <c r="C435" s="13" t="inlineStr">
        <is>
          <t>Ray Diagrams: Refraction [PH6.45]</t>
        </is>
      </c>
      <c r="D435" s="12" t="inlineStr">
        <is>
          <t>Construct ray diagrams to illustrate the refraction of a wave at the boundary between two different media.</t>
        </is>
      </c>
      <c r="E435" s="12" t="inlineStr">
        <is>
          <t>4d04dd87-7ec0-4270-83f4-cd0640dfa6bf</t>
        </is>
      </c>
    </row>
    <row r="436" ht="45" customHeight="1">
      <c r="A436" s="12" t="inlineStr">
        <is>
          <t>Waves</t>
        </is>
      </c>
      <c r="B436" s="12" t="inlineStr">
        <is>
          <t>Electromagnetic Spectrum Applications</t>
        </is>
      </c>
      <c r="C436" s="13" t="inlineStr">
        <is>
          <t xml:space="preserve">EM Spectrum: Refraction [PH6.44] </t>
        </is>
      </c>
      <c r="D436" s="12" t="inlineStr">
        <is>
          <t xml:space="preserve">Describing the refraction of EM waves and the effect wavelength has on the amount of refraction that an EM wave experiences. </t>
        </is>
      </c>
      <c r="E436" s="12" t="inlineStr">
        <is>
          <t>a6a49479-fb90-4847-9358-18ba13beecf0</t>
        </is>
      </c>
    </row>
    <row r="437" ht="45" customHeight="1">
      <c r="A437" s="12" t="inlineStr">
        <is>
          <t>Waves</t>
        </is>
      </c>
      <c r="B437" s="12" t="inlineStr">
        <is>
          <t>Electromagnetic Spectrum Applications</t>
        </is>
      </c>
      <c r="C437" s="13" t="inlineStr">
        <is>
          <t>EM Spectrum: Exposure to Radiation [PH6.48]</t>
        </is>
      </c>
      <c r="D437" s="12" t="inlineStr">
        <is>
          <t>Describe the harmful effects on people of excessive exposure to electromagnetic radiation, notably on human bodily tissues.</t>
        </is>
      </c>
      <c r="E437" s="12" t="inlineStr">
        <is>
          <t>c0447496-9ce9-4806-b3da-43360e684fc2</t>
        </is>
      </c>
    </row>
    <row r="438" ht="45" customHeight="1">
      <c r="A438" s="12" t="inlineStr">
        <is>
          <t>Waves</t>
        </is>
      </c>
      <c r="B438" s="12" t="inlineStr">
        <is>
          <t>Electromagnetic Spectrum Applications</t>
        </is>
      </c>
      <c r="C438" s="13" t="inlineStr">
        <is>
          <t>EM Spectrum: Evaluating Risks &amp; Consequences [PH6.49]</t>
        </is>
      </c>
      <c r="D438" s="12" t="inlineStr">
        <is>
          <t>Compare different radiation doses (in sieverts) and draw conclusions from given data about risks and consequences of exposure to radiation.</t>
        </is>
      </c>
      <c r="E438" s="12" t="inlineStr">
        <is>
          <t>7b099940-0820-4512-96a4-6b75ca440c46</t>
        </is>
      </c>
    </row>
    <row r="439" ht="45" customHeight="1">
      <c r="A439" s="12" t="inlineStr">
        <is>
          <t>Waves</t>
        </is>
      </c>
      <c r="B439" s="12" t="inlineStr">
        <is>
          <t>Electromagnetic Spectrum Applications</t>
        </is>
      </c>
      <c r="C439" s="13" t="inlineStr">
        <is>
          <t>Refraction Wave Front Diagrams [PH6.47]</t>
        </is>
      </c>
      <c r="D439" s="12" t="inlineStr">
        <is>
          <t>Use wavefront diagrams to explain refraction when a wave travels from one medium to a different medium.</t>
        </is>
      </c>
      <c r="E439" s="12" t="inlineStr">
        <is>
          <t>9a8bfd8e-1bfb-4441-94d6-f55dbbb0fc91</t>
        </is>
      </c>
    </row>
    <row r="440" ht="45" customHeight="1">
      <c r="A440" s="12" t="inlineStr">
        <is>
          <t>Waves</t>
        </is>
      </c>
      <c r="B440" s="12" t="inlineStr">
        <is>
          <t>Electromagnetic Spectrum Applications</t>
        </is>
      </c>
      <c r="C440" s="13" t="inlineStr">
        <is>
          <t>EM Spectrum: Communication Applications [PH6.50]</t>
        </is>
      </c>
      <c r="D440" s="12" t="inlineStr">
        <is>
          <t>Provide examples that illustrate the transfer of energy by electromagnetic waves relating to communication applications. Brief discussion of why particular waves are used in particular situations.</t>
        </is>
      </c>
      <c r="E440" s="12" t="inlineStr">
        <is>
          <t>fcc2f1d3-cc0a-4ab3-bdaa-37fc72a3f3dc</t>
        </is>
      </c>
    </row>
    <row r="441" ht="45" customHeight="1">
      <c r="A441" s="12" t="inlineStr">
        <is>
          <t>Waves</t>
        </is>
      </c>
      <c r="B441" s="12" t="inlineStr">
        <is>
          <t>Electromagnetic Spectrum Applications</t>
        </is>
      </c>
      <c r="C441" s="13" t="inlineStr">
        <is>
          <t>EM Spectrum: Medical Applications [PH6.51]</t>
        </is>
      </c>
      <c r="D441" s="12" t="inlineStr">
        <is>
          <t>Provide examples that illustrate the transfer of energy by electromagnetic waves relating to medical applications. Brief discussion of why particular waves are used in particular situations.</t>
        </is>
      </c>
      <c r="E441" s="12" t="inlineStr">
        <is>
          <t>aeecbdb6-c209-4fc1-8c38-eea07753b0cb</t>
        </is>
      </c>
    </row>
    <row r="442" ht="45" customHeight="1">
      <c r="A442" s="12" t="inlineStr">
        <is>
          <t>Waves</t>
        </is>
      </c>
      <c r="B442" s="12" t="inlineStr">
        <is>
          <t>Electromagnetic Spectrum Applications</t>
        </is>
      </c>
      <c r="C442" s="13" t="inlineStr">
        <is>
          <t>EM Spectrum: Heating Applications [PH6.52]</t>
        </is>
      </c>
      <c r="D442" s="12" t="inlineStr">
        <is>
          <t>Provide examples that illustrate the transfer of energy by electromagnetic waves relating to heating applications. Brief discussion of why particular waves are used in particular situations.</t>
        </is>
      </c>
      <c r="E442" s="12" t="inlineStr">
        <is>
          <t>d610b981-8332-49d7-9c0a-e3e8e5eb3041</t>
        </is>
      </c>
    </row>
    <row r="443" ht="45" customHeight="1">
      <c r="A443" s="12" t="inlineStr">
        <is>
          <t>Waves</t>
        </is>
      </c>
      <c r="B443" s="12" t="inlineStr">
        <is>
          <t>Electromagnetic Spectrum Applications</t>
        </is>
      </c>
      <c r="C443" s="13" t="inlineStr">
        <is>
          <t>EM Spectrum: Applications Summary [PH6.53]</t>
        </is>
      </c>
      <c r="D443" s="12" t="inlineStr">
        <is>
          <t>Provide examples that illustrate the transfer of energy by electromagnetic waves relating to communication, medical and heating applications. Brief discussion of why particular waves are used in particular situations.</t>
        </is>
      </c>
      <c r="E443" s="12" t="inlineStr">
        <is>
          <t>fd724528-8c50-490e-9645-424ac3791667</t>
        </is>
      </c>
    </row>
    <row r="444" ht="45" customHeight="1">
      <c r="A444" s="12" t="inlineStr">
        <is>
          <t>Waves</t>
        </is>
      </c>
      <c r="B444" s="12" t="inlineStr">
        <is>
          <t>Topic Review A</t>
        </is>
      </c>
      <c r="C444" s="13" t="inlineStr">
        <is>
          <t>Topic 6 Review: Waves - Set A [PH6.72]</t>
        </is>
      </c>
      <c r="D444" s="12" t="inlineStr">
        <is>
          <t>Physics Topic 6 Review for Combined Science AQA Trilogy Higher Tier.</t>
        </is>
      </c>
      <c r="E444" s="12" t="inlineStr">
        <is>
          <t>8468294e-f2b6-4b81-bf21-161c94b3b3d4</t>
        </is>
      </c>
    </row>
    <row r="445" ht="45" customHeight="1">
      <c r="A445" s="12" t="inlineStr">
        <is>
          <t>Waves</t>
        </is>
      </c>
      <c r="B445" s="12" t="inlineStr">
        <is>
          <t>Topic Review B</t>
        </is>
      </c>
      <c r="C445" s="13" t="inlineStr">
        <is>
          <t>Topic 6 Review: Waves - Set B [PH6.73]</t>
        </is>
      </c>
      <c r="D445" s="12" t="inlineStr">
        <is>
          <t>Physics Topic 6 Review for Combined Science AQA Trilogy Higher Tier.</t>
        </is>
      </c>
      <c r="E445" s="12" t="inlineStr">
        <is>
          <t>198d7e4a-db3f-4375-8628-92f3ab1fec52</t>
        </is>
      </c>
    </row>
    <row r="446" ht="45" customHeight="1">
      <c r="A446" s="12" t="inlineStr">
        <is>
          <t>Magnetism &amp; Electromagnetism</t>
        </is>
      </c>
      <c r="B446" s="12" t="inlineStr">
        <is>
          <t>Magnetism &amp; Electromagnetism</t>
        </is>
      </c>
      <c r="C446" s="13" t="inlineStr">
        <is>
          <t>Diagnostic: Magnetism &amp; Electromagnetism [PH0.125]</t>
        </is>
      </c>
      <c r="D446" s="12" t="inlineStr">
        <is>
          <t>Diagnostic for permanent and induced magnets and how to draw their magnetic fields. Also covers how current creates a magnetic field and how this can be used in solenoids and electromagnetics.</t>
        </is>
      </c>
      <c r="E446" s="12" t="inlineStr">
        <is>
          <t>c6a1a04a-1d63-434f-aa04-5693e0b6ebe7</t>
        </is>
      </c>
    </row>
    <row r="447" ht="45" customHeight="1">
      <c r="A447" s="12" t="inlineStr">
        <is>
          <t>Magnetism &amp; Electromagnetism</t>
        </is>
      </c>
      <c r="B447" s="12" t="inlineStr">
        <is>
          <t>Magnetism &amp; Electromagnetism</t>
        </is>
      </c>
      <c r="C447" s="13" t="inlineStr">
        <is>
          <t>Attraction &amp; Repulsion of Magnets [PH7.01]</t>
        </is>
      </c>
      <c r="D447" s="12" t="inlineStr">
        <is>
          <t>Describe the attraction and repulsion between unlike and like poles.</t>
        </is>
      </c>
      <c r="E447" s="12" t="inlineStr">
        <is>
          <t>84e5a530-3ea8-427a-8eaf-53d6603d1e99</t>
        </is>
      </c>
    </row>
    <row r="448" ht="45" customHeight="1">
      <c r="A448" s="12" t="inlineStr">
        <is>
          <t>Magnetism &amp; Electromagnetism</t>
        </is>
      </c>
      <c r="B448" s="12" t="inlineStr">
        <is>
          <t>Magnetism &amp; Electromagnetism</t>
        </is>
      </c>
      <c r="C448" s="13" t="inlineStr">
        <is>
          <t>Permanent &amp; Induced Magnets [PH7.02]</t>
        </is>
      </c>
      <c r="D448" s="12" t="inlineStr">
        <is>
          <t>Identify magnetic materials and describe the difference between permanent and induced magnets.</t>
        </is>
      </c>
      <c r="E448" s="12" t="inlineStr">
        <is>
          <t>d7023aeb-37f8-4b3b-83aa-9a77ba40a75a</t>
        </is>
      </c>
    </row>
    <row r="449" ht="45" customHeight="1">
      <c r="A449" s="12" t="inlineStr">
        <is>
          <t>Magnetism &amp; Electromagnetism</t>
        </is>
      </c>
      <c r="B449" s="12" t="inlineStr">
        <is>
          <t>Magnetism &amp; Electromagnetism</t>
        </is>
      </c>
      <c r="C449" s="13" t="inlineStr">
        <is>
          <t>Magnetic Fields Around a Bar Magnet [PH7.03]</t>
        </is>
      </c>
      <c r="D449" s="12" t="inlineStr">
        <is>
          <t>Describe the shape and direction of the magnetic field around bar magnets and relate the strength of the field to the concentration of field lines.</t>
        </is>
      </c>
      <c r="E449" s="12" t="inlineStr">
        <is>
          <t>3e8b935b-5ce0-4a87-ae55-b1a629d1d818</t>
        </is>
      </c>
    </row>
    <row r="450" ht="45" customHeight="1">
      <c r="A450" s="12" t="inlineStr">
        <is>
          <t>Magnetism &amp; Electromagnetism</t>
        </is>
      </c>
      <c r="B450" s="12" t="inlineStr">
        <is>
          <t>Magnetism &amp; Electromagnetism</t>
        </is>
      </c>
      <c r="C450" s="13" t="inlineStr">
        <is>
          <t>Evidence that the Core of Earth is Magnetic [PH7.04]</t>
        </is>
      </c>
      <c r="D450" s="12" t="inlineStr">
        <is>
          <t>Explain how the behaviour of a magnetic compass provides evidence that the core of the Earth must be magnetic.</t>
        </is>
      </c>
      <c r="E450" s="12" t="inlineStr">
        <is>
          <t>9a638497-08cc-4876-a906-63cc1e2fe9f1</t>
        </is>
      </c>
    </row>
    <row r="451" ht="45" customHeight="1">
      <c r="A451" s="12" t="inlineStr">
        <is>
          <t>Magnetism &amp; Electromagnetism</t>
        </is>
      </c>
      <c r="B451" s="12" t="inlineStr">
        <is>
          <t>Magnetism &amp; Electromagnetism</t>
        </is>
      </c>
      <c r="C451" s="13" t="inlineStr">
        <is>
          <t>Magnetic Fields Around a Wire [PH7.05]</t>
        </is>
      </c>
      <c r="D451" s="12" t="inlineStr">
        <is>
          <t>Describe how a current can create a magnetic field around a wire and the associated factors affecting the magnetic field.</t>
        </is>
      </c>
      <c r="E451" s="12" t="inlineStr">
        <is>
          <t>76614b8f-9c5c-479a-a931-1403ff4eed50</t>
        </is>
      </c>
    </row>
    <row r="452" ht="45" customHeight="1">
      <c r="A452" s="12" t="inlineStr">
        <is>
          <t>Magnetism &amp; Electromagnetism</t>
        </is>
      </c>
      <c r="B452" s="12" t="inlineStr">
        <is>
          <t>Magnetism &amp; Electromagnetism</t>
        </is>
      </c>
      <c r="C452" s="13" t="inlineStr">
        <is>
          <t>Solenoids &amp; Electromagnets [PH7.06]</t>
        </is>
      </c>
      <c r="D452" s="12" t="inlineStr">
        <is>
          <t>Explain how solenoid arrangements can enhance the magnetic effect.</t>
        </is>
      </c>
      <c r="E452" s="12" t="inlineStr">
        <is>
          <t>7324e259-948a-4fe3-8a8e-016766df314d</t>
        </is>
      </c>
    </row>
    <row r="453" ht="45" customHeight="1">
      <c r="A453" s="12" t="inlineStr">
        <is>
          <t>Magnetism &amp; Electromagnetism</t>
        </is>
      </c>
      <c r="B453" s="12" t="inlineStr">
        <is>
          <t>The Motor Effect</t>
        </is>
      </c>
      <c r="C453" s="13" t="inlineStr">
        <is>
          <t>Diagnostic: The Motor Effect [PH0.127]</t>
        </is>
      </c>
      <c r="D453" s="12" t="inlineStr">
        <is>
          <t>Diagnostic covering the motor effect, using Fleming's left-hand rule and the application of the F=BIl equation.</t>
        </is>
      </c>
      <c r="E453" s="12" t="inlineStr">
        <is>
          <t>a6b82cff-9613-4cdb-b088-d571004e8e0c</t>
        </is>
      </c>
    </row>
    <row r="454" ht="45" customHeight="1">
      <c r="A454" s="12" t="inlineStr">
        <is>
          <t>Magnetism &amp; Electromagnetism</t>
        </is>
      </c>
      <c r="B454" s="12" t="inlineStr">
        <is>
          <t>The Motor Effect</t>
        </is>
      </c>
      <c r="C454" s="13" t="inlineStr">
        <is>
          <t>The Motor Effect [PH7.10]</t>
        </is>
      </c>
      <c r="D454" s="12" t="inlineStr">
        <is>
          <t>Describe and explain the motor effect and give factors that affect the force on a conductor.</t>
        </is>
      </c>
      <c r="E454" s="12" t="inlineStr">
        <is>
          <t>b426c9db-250f-43a8-94d1-9dea4b40a7c4</t>
        </is>
      </c>
    </row>
    <row r="455" ht="45" customHeight="1">
      <c r="A455" s="12" t="inlineStr">
        <is>
          <t>Magnetism &amp; Electromagnetism</t>
        </is>
      </c>
      <c r="B455" s="12" t="inlineStr">
        <is>
          <t>The Motor Effect</t>
        </is>
      </c>
      <c r="C455" s="13" t="inlineStr">
        <is>
          <t>Applying the Motor Effect (Fleming's Left Hand Rule) [PH7.11]</t>
        </is>
      </c>
      <c r="D455" s="12" t="inlineStr">
        <is>
          <t>State and use Fleming's Left Hand Rule.</t>
        </is>
      </c>
      <c r="E455" s="12" t="inlineStr">
        <is>
          <t>5746210e-0282-40a0-9a3b-fc29ec973948</t>
        </is>
      </c>
    </row>
    <row r="456" ht="45" customHeight="1">
      <c r="A456" s="12" t="inlineStr">
        <is>
          <t>Magnetism &amp; Electromagnetism</t>
        </is>
      </c>
      <c r="B456" s="12" t="inlineStr">
        <is>
          <t>The Motor Effect</t>
        </is>
      </c>
      <c r="C456" s="13" t="inlineStr">
        <is>
          <t>Using F=BIL to Calculate Force I [PH7.12]</t>
        </is>
      </c>
      <c r="D456" s="12" t="inlineStr">
        <is>
          <t>Calculate the force on a current-carrying conductor using F=BIL. Includes application.</t>
        </is>
      </c>
      <c r="E456" s="12" t="inlineStr">
        <is>
          <t>e2f98f45-5449-4442-b859-1493b1ab0292</t>
        </is>
      </c>
    </row>
    <row r="457" ht="45" customHeight="1">
      <c r="A457" s="12" t="inlineStr">
        <is>
          <t>Magnetism &amp; Electromagnetism</t>
        </is>
      </c>
      <c r="B457" s="12" t="inlineStr">
        <is>
          <t>The Motor Effect</t>
        </is>
      </c>
      <c r="C457" s="13" t="inlineStr">
        <is>
          <t>Using F=BIL to Calculate Force II [PH7.13]</t>
        </is>
      </c>
      <c r="D457" s="12" t="inlineStr">
        <is>
          <t>Calculate force using F=BIL. Includes application and unit conversion questions.</t>
        </is>
      </c>
      <c r="E457" s="12" t="inlineStr">
        <is>
          <t>cfcf92ac-5e99-4975-85cb-aae180f0c1d4</t>
        </is>
      </c>
    </row>
    <row r="458" ht="45" customHeight="1">
      <c r="A458" s="12" t="inlineStr">
        <is>
          <t>Magnetism &amp; Electromagnetism</t>
        </is>
      </c>
      <c r="B458" s="12" t="inlineStr">
        <is>
          <t>The Motor Effect</t>
        </is>
      </c>
      <c r="C458" s="13" t="inlineStr">
        <is>
          <t>Rearranging F=BIL [PH7.14]</t>
        </is>
      </c>
      <c r="D458" s="12" t="inlineStr">
        <is>
          <t>Rearrange the F=BIL equation to calculate magnetic flux density, current and length. Includes unit conversions.</t>
        </is>
      </c>
      <c r="E458" s="12" t="inlineStr">
        <is>
          <t>cb9bfd32-32f0-4fa1-85e1-818ebcfe5102</t>
        </is>
      </c>
    </row>
    <row r="459" ht="45" customHeight="1">
      <c r="A459" s="12" t="inlineStr">
        <is>
          <t>Magnetism &amp; Electromagnetism</t>
        </is>
      </c>
      <c r="B459" s="12" t="inlineStr">
        <is>
          <t>The Motor Effect</t>
        </is>
      </c>
      <c r="C459" s="13" t="inlineStr">
        <is>
          <t>The Electric Motor [PH7.15]</t>
        </is>
      </c>
      <c r="D459" s="12" t="inlineStr">
        <is>
          <t>Use the motor effect and Fleming's Left Hand Rule to explain how electric motors work.</t>
        </is>
      </c>
      <c r="E459" s="12" t="inlineStr">
        <is>
          <t>e69abd9a-7a24-4b3c-8505-e3a405ebf084</t>
        </is>
      </c>
    </row>
    <row r="460" ht="45" customHeight="1">
      <c r="A460" s="12" t="inlineStr">
        <is>
          <t>Magnetism &amp; Electromagnetism</t>
        </is>
      </c>
      <c r="B460" s="12" t="inlineStr">
        <is>
          <t>Topic Review A</t>
        </is>
      </c>
      <c r="C460" s="13" t="inlineStr">
        <is>
          <t>Topic 7 Review: Magnetism - Set A [PH7.29]</t>
        </is>
      </c>
      <c r="D460" s="12" t="inlineStr">
        <is>
          <t>Physics Topic 7 Review for Combined Science AQA Trilogy Higher Tier.</t>
        </is>
      </c>
      <c r="E460" s="12" t="inlineStr">
        <is>
          <t>f519585b-605b-4ac9-bf5a-f698f81e2279</t>
        </is>
      </c>
    </row>
    <row r="461" ht="45" customHeight="1">
      <c r="A461" s="12" t="inlineStr">
        <is>
          <t>Magnetism &amp; Electromagnetism</t>
        </is>
      </c>
      <c r="B461" s="12" t="inlineStr">
        <is>
          <t>Topic Review B</t>
        </is>
      </c>
      <c r="C461" s="13" t="inlineStr">
        <is>
          <t>Topic 7 Review: Magnetism - Set B [PH7.30]</t>
        </is>
      </c>
      <c r="D461" s="12" t="inlineStr">
        <is>
          <t>Physics Topic 7 Review for Combined Science AQA Trilogy Higher Tier.</t>
        </is>
      </c>
      <c r="E461" s="12" t="inlineStr">
        <is>
          <t>3b4b5542-0d4f-4043-ae1f-c5f8905fca20</t>
        </is>
      </c>
    </row>
    <row r="462" ht="45" customHeight="1">
      <c r="A462" s="12" t="inlineStr">
        <is>
          <t>Working Scientifically</t>
        </is>
      </c>
      <c r="B462" s="12" t="inlineStr">
        <is>
          <t>Development of Scientific Thinking</t>
        </is>
      </c>
      <c r="C462" s="13" t="inlineStr">
        <is>
          <t>Diagnostic: Development of Scientific Thinking [WS0.01]</t>
        </is>
      </c>
      <c r="D462" s="12" t="inlineStr">
        <is>
          <t>A diagnostic for the developing scientific thinking strand of working scientifically.</t>
        </is>
      </c>
      <c r="E462" s="12" t="inlineStr">
        <is>
          <t>12467ab6-7253-4bbb-9ba0-ec30aaea4624</t>
        </is>
      </c>
    </row>
    <row r="463" ht="45" customHeight="1">
      <c r="A463" s="12" t="inlineStr">
        <is>
          <t>Working Scientifically</t>
        </is>
      </c>
      <c r="B463" s="12" t="inlineStr">
        <is>
          <t>Development of Scientific Thinking</t>
        </is>
      </c>
      <c r="C463" s="13" t="inlineStr">
        <is>
          <t>Science &amp; Scientific Applications [WS01.01]</t>
        </is>
      </c>
      <c r="D463" s="12" t="inlineStr">
        <is>
          <t xml:space="preserve">A description of science and how it is used to answer questions. </t>
        </is>
      </c>
      <c r="E463" s="12" t="inlineStr">
        <is>
          <t>90fe5a9c-46fc-4a1f-8728-33547fb3802b</t>
        </is>
      </c>
    </row>
    <row r="464" ht="45" customHeight="1">
      <c r="A464" s="12" t="inlineStr">
        <is>
          <t>Working Scientifically</t>
        </is>
      </c>
      <c r="B464" s="12" t="inlineStr">
        <is>
          <t>Development of Scientific Thinking</t>
        </is>
      </c>
      <c r="C464" s="13" t="inlineStr">
        <is>
          <t>Developing Scientific Theories [WS01.02]</t>
        </is>
      </c>
      <c r="D464" s="12" t="inlineStr">
        <is>
          <t xml:space="preserve">A description of how scientific theories are formed and how they develop over time. </t>
        </is>
      </c>
      <c r="E464" s="12" t="inlineStr">
        <is>
          <t>484a92d3-8206-44ad-97c0-915beefd474d</t>
        </is>
      </c>
    </row>
    <row r="465" ht="45" customHeight="1">
      <c r="A465" s="12" t="inlineStr">
        <is>
          <t>Working Scientifically</t>
        </is>
      </c>
      <c r="B465" s="12" t="inlineStr">
        <is>
          <t>Development of Scientific Thinking</t>
        </is>
      </c>
      <c r="C465" s="13" t="inlineStr">
        <is>
          <t>Using Data to Support Scientific Theories [WS01.03]</t>
        </is>
      </c>
      <c r="D465" s="12" t="inlineStr">
        <is>
          <t xml:space="preserve">An explanation of how data is used to support scientific theories. </t>
        </is>
      </c>
      <c r="E465" s="12" t="inlineStr">
        <is>
          <t>2cad1b02-e15d-407c-8801-e9b20ffce4d3</t>
        </is>
      </c>
    </row>
    <row r="466" ht="45" customHeight="1">
      <c r="A466" s="12" t="inlineStr">
        <is>
          <t>Working Scientifically</t>
        </is>
      </c>
      <c r="B466" s="12" t="inlineStr">
        <is>
          <t>Development of Scientific Thinking</t>
        </is>
      </c>
      <c r="C466" s="13" t="inlineStr">
        <is>
          <t>Types of Scientific Diagram [WS01.04]</t>
        </is>
      </c>
      <c r="D466" s="12" t="inlineStr">
        <is>
          <t>A description of how scientific diagrams simplify observable features of different scientific discoveries.</t>
        </is>
      </c>
      <c r="E466" s="12" t="inlineStr">
        <is>
          <t>59f98d99-0fe7-4b15-966e-df1b6fcdb458</t>
        </is>
      </c>
    </row>
    <row r="467" ht="45" customHeight="1">
      <c r="A467" s="12" t="inlineStr">
        <is>
          <t>Working Scientifically</t>
        </is>
      </c>
      <c r="B467" s="12" t="inlineStr">
        <is>
          <t>Development of Scientific Thinking</t>
        </is>
      </c>
      <c r="C467" s="13" t="inlineStr">
        <is>
          <t>Models &amp; Their Limitations [WS01.05]</t>
        </is>
      </c>
      <c r="D467" s="12" t="inlineStr">
        <is>
          <t>A description of scientific modelling, how it is formed, how models can evolve, and why they are used in science.</t>
        </is>
      </c>
      <c r="E467" s="12" t="inlineStr">
        <is>
          <t>56127184-f24f-4543-8363-557d01bd796f</t>
        </is>
      </c>
    </row>
    <row r="468" ht="45" customHeight="1">
      <c r="A468" s="12" t="inlineStr">
        <is>
          <t>Working Scientifically</t>
        </is>
      </c>
      <c r="B468" s="12" t="inlineStr">
        <is>
          <t>Development of Scientific Thinking</t>
        </is>
      </c>
      <c r="C468" s="13" t="inlineStr">
        <is>
          <t>Importance of Data in Science [WS01.06]</t>
        </is>
      </c>
      <c r="D468" s="12" t="inlineStr">
        <is>
          <t>A description of the importance of data as a critical component of the scientific method.</t>
        </is>
      </c>
      <c r="E468" s="12" t="inlineStr">
        <is>
          <t>55b03a28-8a12-420b-9506-df15963a03e8</t>
        </is>
      </c>
    </row>
    <row r="469" ht="45" customHeight="1">
      <c r="A469" s="12" t="inlineStr">
        <is>
          <t>Working Scientifically</t>
        </is>
      </c>
      <c r="B469" s="12" t="inlineStr">
        <is>
          <t>Development of Scientific Thinking</t>
        </is>
      </c>
      <c r="C469" s="13" t="inlineStr">
        <is>
          <t>Ethical Issues in Science [WS01.07]</t>
        </is>
      </c>
      <c r="D469" s="12" t="inlineStr">
        <is>
          <t>An exploration of the ethical issues and arguments surrounding scientific discoveries and technologies.</t>
        </is>
      </c>
      <c r="E469" s="12" t="inlineStr">
        <is>
          <t>a9762703-bc45-451f-97df-858e6ba96a8c</t>
        </is>
      </c>
    </row>
    <row r="470" ht="45" customHeight="1">
      <c r="A470" s="12" t="inlineStr">
        <is>
          <t>Working Scientifically</t>
        </is>
      </c>
      <c r="B470" s="12" t="inlineStr">
        <is>
          <t>Development of Scientific Thinking</t>
        </is>
      </c>
      <c r="C470" s="13" t="inlineStr">
        <is>
          <t>Evaluating Science-Based Technologies [WS01.08]</t>
        </is>
      </c>
      <c r="D470" s="12" t="inlineStr">
        <is>
          <t>Understanding how science-based technologies are evaluated through a risk-benefit analysis.</t>
        </is>
      </c>
      <c r="E470" s="12" t="inlineStr">
        <is>
          <t>1c9d68ae-dacd-43b0-a681-11e6932ef43f</t>
        </is>
      </c>
    </row>
    <row r="471" ht="45" customHeight="1">
      <c r="A471" s="12" t="inlineStr">
        <is>
          <t>Working Scientifically</t>
        </is>
      </c>
      <c r="B471" s="12" t="inlineStr">
        <is>
          <t>Experimental Skills &amp; Strategies</t>
        </is>
      </c>
      <c r="C471" s="13" t="inlineStr">
        <is>
          <t>Diagnostic: Experimental Skills &amp; Strategies [WS0.02]</t>
        </is>
      </c>
      <c r="D471" s="12" t="inlineStr">
        <is>
          <t>A diagnostic for the experimental skills and strategies strand of the working scientifically course.</t>
        </is>
      </c>
      <c r="E471" s="12" t="inlineStr">
        <is>
          <t>9990f01a-db80-4a10-975e-a61c0a0dd37e</t>
        </is>
      </c>
    </row>
    <row r="472" ht="45" customHeight="1">
      <c r="A472" s="12" t="inlineStr">
        <is>
          <t>Working Scientifically</t>
        </is>
      </c>
      <c r="B472" s="12" t="inlineStr">
        <is>
          <t>Experimental Skills &amp; Strategies</t>
        </is>
      </c>
      <c r="C472" s="13" t="inlineStr">
        <is>
          <t>The Scientific Method [WS02.01]</t>
        </is>
      </c>
      <c r="D472" s="12" t="inlineStr">
        <is>
          <t>An introduction to the scientific method.</t>
        </is>
      </c>
      <c r="E472" s="12" t="inlineStr">
        <is>
          <t>2b35ab10-add0-4fde-8a10-b984fca7acda</t>
        </is>
      </c>
    </row>
    <row r="473" ht="45" customHeight="1">
      <c r="A473" s="12" t="inlineStr">
        <is>
          <t>Working Scientifically</t>
        </is>
      </c>
      <c r="B473" s="12" t="inlineStr">
        <is>
          <t>Experimental Skills &amp; Strategies</t>
        </is>
      </c>
      <c r="C473" s="13" t="inlineStr">
        <is>
          <t>Hypotheses &amp; Predictions [WS02.02]</t>
        </is>
      </c>
      <c r="D473" s="12" t="inlineStr">
        <is>
          <t>How to construct hypotheses and predictions.</t>
        </is>
      </c>
      <c r="E473" s="12" t="inlineStr">
        <is>
          <t>a2c4e0e0-6ccf-40a3-b7e3-f8947998ac0e</t>
        </is>
      </c>
    </row>
    <row r="474" ht="45" customHeight="1">
      <c r="A474" s="12" t="inlineStr">
        <is>
          <t>Working Scientifically</t>
        </is>
      </c>
      <c r="B474" s="12" t="inlineStr">
        <is>
          <t>Experimental Skills &amp; Strategies</t>
        </is>
      </c>
      <c r="C474" s="13" t="inlineStr">
        <is>
          <t>Types of Variables [WS02.03]</t>
        </is>
      </c>
      <c r="D474" s="12" t="inlineStr">
        <is>
          <t>Learning about the differences in the types of variable and how to correctly identify them.</t>
        </is>
      </c>
      <c r="E474" s="12" t="inlineStr">
        <is>
          <t>d50e749d-7530-4a15-8779-eaa91e5e98ea</t>
        </is>
      </c>
    </row>
    <row r="475" ht="45" customHeight="1">
      <c r="A475" s="12" t="inlineStr">
        <is>
          <t>Working Scientifically</t>
        </is>
      </c>
      <c r="B475" s="12" t="inlineStr">
        <is>
          <t>Experimental Skills &amp; Strategies</t>
        </is>
      </c>
      <c r="C475" s="13" t="inlineStr">
        <is>
          <t>Measuring &amp; Controlling Variables in a Fair Test [WS02.04]</t>
        </is>
      </c>
      <c r="D475" s="12" t="inlineStr">
        <is>
          <t>Choosing the correct device for measuring different variables and how to control variables to ensure a fair test.</t>
        </is>
      </c>
      <c r="E475" s="12" t="inlineStr">
        <is>
          <t>377ae0b2-8515-4542-a113-cebf961dfa31</t>
        </is>
      </c>
    </row>
    <row r="476" ht="45" customHeight="1">
      <c r="A476" s="12" t="inlineStr">
        <is>
          <t>Working Scientifically</t>
        </is>
      </c>
      <c r="B476" s="12" t="inlineStr">
        <is>
          <t>Experimental Skills &amp; Strategies</t>
        </is>
      </c>
      <c r="C476" s="13" t="inlineStr">
        <is>
          <t>How to Write a Method [WS02.05]</t>
        </is>
      </c>
      <c r="D476" s="12" t="inlineStr">
        <is>
          <t>How to construct a step-by-step method for carrying out a scientific investigation.</t>
        </is>
      </c>
      <c r="E476" s="12" t="inlineStr">
        <is>
          <t>3364ab11-25d5-4ddc-85ff-0b4bfe75fe37</t>
        </is>
      </c>
    </row>
    <row r="477" ht="45" customHeight="1">
      <c r="A477" s="12" t="inlineStr">
        <is>
          <t>Working Scientifically</t>
        </is>
      </c>
      <c r="B477" s="12" t="inlineStr">
        <is>
          <t>Experimental Skills &amp; Strategies</t>
        </is>
      </c>
      <c r="C477" s="13" t="inlineStr">
        <is>
          <t>Recording Data [WS02.06]</t>
        </is>
      </c>
      <c r="D477" s="12" t="inlineStr">
        <is>
          <t>How to accurately read the scales on measuring equipment and to construct tables to accurately record the data collected in an investigation.</t>
        </is>
      </c>
      <c r="E477" s="12" t="inlineStr">
        <is>
          <t>1da29edc-0871-48ea-a623-2084b496a491</t>
        </is>
      </c>
    </row>
    <row r="478" ht="45" customHeight="1">
      <c r="A478" s="12" t="inlineStr">
        <is>
          <t>Working Scientifically</t>
        </is>
      </c>
      <c r="B478" s="12" t="inlineStr">
        <is>
          <t>Experimental Skills &amp; Strategies</t>
        </is>
      </c>
      <c r="C478" s="13" t="inlineStr">
        <is>
          <t>Hazards &amp; Risks [WS02.07]</t>
        </is>
      </c>
      <c r="D478" s="12" t="inlineStr">
        <is>
          <t>Identify the hazards in an investigation and make estimations as to the degree of risk they may pose.</t>
        </is>
      </c>
      <c r="E478" s="12" t="inlineStr">
        <is>
          <t>8173de09-d19e-4bb7-b57e-bf54b2ad97d3</t>
        </is>
      </c>
    </row>
    <row r="479" ht="45" customHeight="1">
      <c r="A479" s="12" t="inlineStr">
        <is>
          <t>Working Scientifically</t>
        </is>
      </c>
      <c r="B479" s="12" t="inlineStr">
        <is>
          <t>Analysis &amp; Evaluation</t>
        </is>
      </c>
      <c r="C479" s="13" t="inlineStr">
        <is>
          <t>Diagnostic: Analysis &amp; Evaluation [WS0.03]</t>
        </is>
      </c>
      <c r="D479" s="12" t="inlineStr">
        <is>
          <t>A diagnostic for the analysis &amp; evaluation strand of the working scientifically course.</t>
        </is>
      </c>
      <c r="E479" s="12" t="inlineStr">
        <is>
          <t>2026272b-26f6-48fe-9fa8-61761746e048</t>
        </is>
      </c>
    </row>
    <row r="480" ht="45" customHeight="1">
      <c r="A480" s="12" t="inlineStr">
        <is>
          <t>Working Scientifically</t>
        </is>
      </c>
      <c r="B480" s="12" t="inlineStr">
        <is>
          <t>Analysis &amp; Evaluation</t>
        </is>
      </c>
      <c r="C480" s="13" t="inlineStr">
        <is>
          <t>Accuracy &amp; Precision [WS03.01]</t>
        </is>
      </c>
      <c r="D480" s="12" t="inlineStr">
        <is>
          <t xml:space="preserve">Describe a data set in terms of accuracy and precision.
</t>
        </is>
      </c>
      <c r="E480" s="12" t="inlineStr">
        <is>
          <t>9a578b0f-f403-42d8-928b-025408af2d44</t>
        </is>
      </c>
    </row>
    <row r="481" ht="45" customHeight="1">
      <c r="A481" s="12" t="inlineStr">
        <is>
          <t>Working Scientifically</t>
        </is>
      </c>
      <c r="B481" s="12" t="inlineStr">
        <is>
          <t>Analysis &amp; Evaluation</t>
        </is>
      </c>
      <c r="C481" s="13" t="inlineStr">
        <is>
          <t>Random &amp; Systematic Errors [WS03.02]</t>
        </is>
      </c>
      <c r="D481" s="12" t="inlineStr">
        <is>
          <t>Describe random and systematic errors.</t>
        </is>
      </c>
      <c r="E481" s="12" t="inlineStr">
        <is>
          <t>7ae22c98-95d1-44bd-ab5a-382922ca3f07</t>
        </is>
      </c>
    </row>
    <row r="482" ht="45" customHeight="1">
      <c r="A482" s="12" t="inlineStr">
        <is>
          <t>Working Scientifically</t>
        </is>
      </c>
      <c r="B482" s="12" t="inlineStr">
        <is>
          <t>Analysis &amp; Evaluation</t>
        </is>
      </c>
      <c r="C482" s="13" t="inlineStr">
        <is>
          <t>Repeatable &amp; Reproducible [WS03.03]</t>
        </is>
      </c>
      <c r="D482" s="12" t="inlineStr">
        <is>
          <t xml:space="preserve">Describe experiments as repeatable and reproducible.
</t>
        </is>
      </c>
      <c r="E482" s="12" t="inlineStr">
        <is>
          <t>962820cb-e675-46a3-840b-b24e0cff749e</t>
        </is>
      </c>
    </row>
    <row r="483" ht="45" customHeight="1">
      <c r="A483" s="12" t="inlineStr">
        <is>
          <t>Working Scientifically</t>
        </is>
      </c>
      <c r="B483" s="12" t="inlineStr">
        <is>
          <t>Analysis &amp; Evaluation</t>
        </is>
      </c>
      <c r="C483" s="13" t="inlineStr">
        <is>
          <t>Uncertainty of Repeated Measurements [WS03.04]</t>
        </is>
      </c>
      <c r="D483" s="12" t="inlineStr">
        <is>
          <t>Identify how to represent the distribution of results with uncertainty around the mean.</t>
        </is>
      </c>
      <c r="E483" s="12" t="inlineStr">
        <is>
          <t>77b96ff6-8198-4e99-821e-20f83da3b06f</t>
        </is>
      </c>
    </row>
    <row r="484" ht="45" customHeight="1">
      <c r="A484" s="12" t="inlineStr">
        <is>
          <t>Working Scientifically</t>
        </is>
      </c>
      <c r="B484" s="12" t="inlineStr">
        <is>
          <t>Analysis &amp; Evaluation</t>
        </is>
      </c>
      <c r="C484" s="13" t="inlineStr">
        <is>
          <t>Calculating Uncertainty of Repeated Measurements [WS03.05]</t>
        </is>
      </c>
      <c r="D484" s="12" t="inlineStr">
        <is>
          <t>Calculate the distribution of results with uncertainty around the mean.</t>
        </is>
      </c>
      <c r="E484" s="12" t="inlineStr">
        <is>
          <t>2ac62c9b-2644-464d-92cc-57f561b95f7d</t>
        </is>
      </c>
    </row>
    <row r="485" ht="45" customHeight="1">
      <c r="A485" s="12" t="inlineStr">
        <is>
          <t>Working Scientifically</t>
        </is>
      </c>
      <c r="B485" s="12" t="inlineStr">
        <is>
          <t>Analysis &amp; Evaluation</t>
        </is>
      </c>
      <c r="C485" s="13" t="inlineStr">
        <is>
          <t>Interpreting Uncertainty of Repeated Measurements [WS03.06]</t>
        </is>
      </c>
      <c r="D485" s="12" t="inlineStr">
        <is>
          <t>Interpret from graphs the distribution of results with uncertainty around the mean.</t>
        </is>
      </c>
      <c r="E485" s="12" t="inlineStr">
        <is>
          <t>d3600001-0708-4e46-ab30-4c11ca0ed80c</t>
        </is>
      </c>
    </row>
    <row r="486" ht="45" customHeight="1">
      <c r="A486" s="12" t="inlineStr">
        <is>
          <t>Working Scientifically</t>
        </is>
      </c>
      <c r="B486" s="12" t="inlineStr">
        <is>
          <t>Analysis &amp; Evaluation</t>
        </is>
      </c>
      <c r="C486" s="13" t="inlineStr">
        <is>
          <t>Patterns &amp; Trends in Tables [WS03.07]</t>
        </is>
      </c>
      <c r="D486" s="12" t="inlineStr">
        <is>
          <t>Identify and describe patterns &amp; trends in tables.</t>
        </is>
      </c>
      <c r="E486" s="12" t="inlineStr">
        <is>
          <t>c38ec04d-4d17-44eb-ac40-f04424543b2b</t>
        </is>
      </c>
    </row>
    <row r="487" ht="45" customHeight="1">
      <c r="A487" s="12" t="inlineStr">
        <is>
          <t>Working Scientifically</t>
        </is>
      </c>
      <c r="B487" s="12" t="inlineStr">
        <is>
          <t>Analysis &amp; Evaluation</t>
        </is>
      </c>
      <c r="C487" s="13" t="inlineStr">
        <is>
          <t>Patterns &amp; Trends in Graphs I [WS03.08]</t>
        </is>
      </c>
      <c r="D487" s="12" t="inlineStr">
        <is>
          <t>Identifying and describing patterns and trends in graphs.</t>
        </is>
      </c>
      <c r="E487" s="12" t="inlineStr">
        <is>
          <t>55ce86c6-5b85-45c1-890f-96f8f5f7066c</t>
        </is>
      </c>
    </row>
    <row r="488" ht="45" customHeight="1">
      <c r="A488" s="12" t="inlineStr">
        <is>
          <t>Working Scientifically</t>
        </is>
      </c>
      <c r="B488" s="12" t="inlineStr">
        <is>
          <t>Analysis &amp; Evaluation</t>
        </is>
      </c>
      <c r="C488" s="13" t="inlineStr">
        <is>
          <t>Patterns &amp; Trends in Graphs II [WS03.09]</t>
        </is>
      </c>
      <c r="D488" s="12" t="inlineStr">
        <is>
          <t>Identify and describe multiple patterns and trends in graphs.</t>
        </is>
      </c>
      <c r="E488" s="12" t="inlineStr">
        <is>
          <t>b2c49eb0-0682-40e4-b16b-541ce6c2d8e6</t>
        </is>
      </c>
    </row>
    <row r="489" ht="45" customHeight="1">
      <c r="A489" s="12" t="inlineStr">
        <is>
          <t>Working Scientifically</t>
        </is>
      </c>
      <c r="B489" s="12" t="inlineStr">
        <is>
          <t>Analysis &amp; Evaluation</t>
        </is>
      </c>
      <c r="C489" s="13" t="inlineStr">
        <is>
          <t>Anomalous Results &amp; Outliers [WS03.10]</t>
        </is>
      </c>
      <c r="D489" s="12" t="inlineStr">
        <is>
          <t>What an anomaly is and how to identify an anomaly.</t>
        </is>
      </c>
      <c r="E489" s="12" t="inlineStr">
        <is>
          <t>aa100dfd-79e5-454b-b873-d8efe5bea6f7</t>
        </is>
      </c>
    </row>
    <row r="490" ht="45" customHeight="1">
      <c r="A490" s="12" t="inlineStr">
        <is>
          <t>Working Scientifically</t>
        </is>
      </c>
      <c r="B490" s="12" t="inlineStr">
        <is>
          <t>Analysis &amp; Evaluation</t>
        </is>
      </c>
      <c r="C490" s="13" t="inlineStr">
        <is>
          <t>Dealing with Anomalous Results &amp; Outliers [WS03.11]</t>
        </is>
      </c>
      <c r="D490" s="12" t="inlineStr">
        <is>
          <t>How to analyse experimental data when it contains an anomaly.</t>
        </is>
      </c>
      <c r="E490" s="12" t="inlineStr">
        <is>
          <t>3af520ef-3c75-428e-9d03-6faa08d3153a</t>
        </is>
      </c>
    </row>
    <row r="491" ht="45" customHeight="1">
      <c r="A491" s="12" t="inlineStr">
        <is>
          <t>Working Scientifically</t>
        </is>
      </c>
      <c r="B491" s="12" t="inlineStr">
        <is>
          <t>Analysis &amp; Evaluation</t>
        </is>
      </c>
      <c r="C491" s="13" t="inlineStr">
        <is>
          <t>Correlation &amp; Causality [WS03.12]</t>
        </is>
      </c>
      <c r="D491" s="12" t="inlineStr">
        <is>
          <t>Identify a correlation and determine if it can be explained using a causal mechanism.</t>
        </is>
      </c>
      <c r="E491" s="12" t="inlineStr">
        <is>
          <t>7211f45c-4722-43b8-ada4-1cc446acffaa</t>
        </is>
      </c>
    </row>
    <row r="492" ht="45" customHeight="1">
      <c r="A492" s="12" t="inlineStr">
        <is>
          <t>Working Scientifically</t>
        </is>
      </c>
      <c r="B492" s="12" t="inlineStr">
        <is>
          <t>Analysis &amp; Evaluation</t>
        </is>
      </c>
      <c r="C492" s="13" t="inlineStr">
        <is>
          <t>Drawing Conclusions [WS03.13]</t>
        </is>
      </c>
      <c r="D492" s="12" t="inlineStr">
        <is>
          <t>How to write a conclusion.</t>
        </is>
      </c>
      <c r="E492" s="12" t="inlineStr">
        <is>
          <t>85fea737-b9ce-4714-a3d0-4067921c29ea</t>
        </is>
      </c>
    </row>
    <row r="493" ht="45" customHeight="1">
      <c r="A493" s="12" t="inlineStr">
        <is>
          <t>Working Scientifically</t>
        </is>
      </c>
      <c r="B493" s="12" t="inlineStr">
        <is>
          <t>Analysis &amp; Evaluation</t>
        </is>
      </c>
      <c r="C493" s="13" t="inlineStr">
        <is>
          <t>Evaluating Experiments: Method [WS03.14]</t>
        </is>
      </c>
      <c r="D493" s="12" t="inlineStr">
        <is>
          <t>How to evaluate a method.</t>
        </is>
      </c>
      <c r="E493" s="12" t="inlineStr">
        <is>
          <t>e014f753-b104-4062-987c-7bc477d9993e</t>
        </is>
      </c>
    </row>
    <row r="494" ht="45" customHeight="1">
      <c r="A494" s="12" t="inlineStr">
        <is>
          <t>Working Scientifically</t>
        </is>
      </c>
      <c r="B494" s="12" t="inlineStr">
        <is>
          <t>Analysis &amp; Evaluation</t>
        </is>
      </c>
      <c r="C494" s="13" t="inlineStr">
        <is>
          <t>Evaluating Experiments: Data [WS03.15]</t>
        </is>
      </c>
      <c r="D494" s="12" t="inlineStr">
        <is>
          <t>Hw to evaluate experimental data.</t>
        </is>
      </c>
      <c r="E494" s="12" t="inlineStr">
        <is>
          <t>bb1fdbdf-cc4a-4290-b26d-aa7a58a8d29e</t>
        </is>
      </c>
    </row>
    <row r="495" ht="45" customHeight="1">
      <c r="A495" s="12" t="inlineStr">
        <is>
          <t>Working Scientifically</t>
        </is>
      </c>
      <c r="B495" s="12" t="inlineStr">
        <is>
          <t>Analysis &amp; Evaluation</t>
        </is>
      </c>
      <c r="C495" s="13" t="inlineStr">
        <is>
          <t>Writing Scientific Reports [WS03.16]</t>
        </is>
      </c>
      <c r="D495" s="12" t="inlineStr">
        <is>
          <t>How to write a scientific report.</t>
        </is>
      </c>
      <c r="E495" s="12" t="inlineStr">
        <is>
          <t>93ec927d-e5f2-4253-8eea-7438d21d3ce7</t>
        </is>
      </c>
    </row>
    <row r="496" ht="45" customHeight="1">
      <c r="A496" s="12" t="inlineStr">
        <is>
          <t>Working Scientifically</t>
        </is>
      </c>
      <c r="B496" s="12" t="inlineStr">
        <is>
          <t>Scientific Vocabulary, Quantities, Units, Symbols &amp; Nomenclature</t>
        </is>
      </c>
      <c r="C496" s="13" t="inlineStr">
        <is>
          <t>Diagnostic: Scientific Vocabulary, Quantities, Units, Symbols &amp; Nomenclature [WS0.04]</t>
        </is>
      </c>
      <c r="D496" s="12" t="inlineStr">
        <is>
          <t>Diagnostic for the scientific vocabulary, quantities, units, symbols &amp; nomenclature topic.</t>
        </is>
      </c>
      <c r="E496" s="12" t="inlineStr">
        <is>
          <t>f3057101-daec-4a93-9f59-0b0dc0bbd424</t>
        </is>
      </c>
    </row>
    <row r="497" ht="45" customHeight="1">
      <c r="A497" s="12" t="inlineStr">
        <is>
          <t>Working Scientifically</t>
        </is>
      </c>
      <c r="B497" s="12" t="inlineStr">
        <is>
          <t>Scientific Vocabulary, Quantities, Units, Symbols &amp; Nomenclature</t>
        </is>
      </c>
      <c r="C497" s="13" t="inlineStr">
        <is>
          <t>SI Units: Kilogram (Mass) [WS04.01]</t>
        </is>
      </c>
      <c r="D497" s="12" t="inlineStr">
        <is>
          <t>Understanding the S.I. unit used to measure mass.</t>
        </is>
      </c>
      <c r="E497" s="12" t="inlineStr">
        <is>
          <t>86dfad8d-44e0-481d-9fad-291511b9fdc6</t>
        </is>
      </c>
    </row>
    <row r="498" ht="45" customHeight="1">
      <c r="A498" s="12" t="inlineStr">
        <is>
          <t>Working Scientifically</t>
        </is>
      </c>
      <c r="B498" s="12" t="inlineStr">
        <is>
          <t>Scientific Vocabulary, Quantities, Units, Symbols &amp; Nomenclature</t>
        </is>
      </c>
      <c r="C498" s="13" t="inlineStr">
        <is>
          <t>SI Units: Metre (Length) [WS04.02]</t>
        </is>
      </c>
      <c r="D498" s="12" t="inlineStr">
        <is>
          <t>Understanding the S.I. unit used to measure length.</t>
        </is>
      </c>
      <c r="E498" s="12" t="inlineStr">
        <is>
          <t>612409cc-003c-4e5f-a584-ada905aa1cdc</t>
        </is>
      </c>
    </row>
    <row r="499" ht="45" customHeight="1">
      <c r="A499" s="12" t="inlineStr">
        <is>
          <t>Working Scientifically</t>
        </is>
      </c>
      <c r="B499" s="12" t="inlineStr">
        <is>
          <t>Scientific Vocabulary, Quantities, Units, Symbols &amp; Nomenclature</t>
        </is>
      </c>
      <c r="C499" s="13" t="inlineStr">
        <is>
          <t>SI Units: Second (Time) [WS04.03]</t>
        </is>
      </c>
      <c r="D499" s="12" t="inlineStr">
        <is>
          <t>Understanding the S.I. unit used to measure time.</t>
        </is>
      </c>
      <c r="E499" s="12" t="inlineStr">
        <is>
          <t>8ced28fd-cdc3-4bd7-a270-af12e4253c05</t>
        </is>
      </c>
    </row>
    <row r="500" ht="45" customHeight="1">
      <c r="A500" s="12" t="inlineStr">
        <is>
          <t>Working Scientifically</t>
        </is>
      </c>
      <c r="B500" s="12" t="inlineStr">
        <is>
          <t>Scientific Vocabulary, Quantities, Units, Symbols &amp; Nomenclature</t>
        </is>
      </c>
      <c r="C500" s="13" t="inlineStr">
        <is>
          <t>SI Units: Ampere (Electric Current) [WS04.04]</t>
        </is>
      </c>
      <c r="D500" s="12" t="inlineStr">
        <is>
          <t>Understanding the S.I. unit used to measure electric current.</t>
        </is>
      </c>
      <c r="E500" s="12" t="inlineStr">
        <is>
          <t>a1c51408-f533-44c2-8cf3-08ca03a19a6e</t>
        </is>
      </c>
    </row>
    <row r="501" ht="45" customHeight="1">
      <c r="A501" s="12" t="inlineStr">
        <is>
          <t>Working Scientifically</t>
        </is>
      </c>
      <c r="B501" s="12" t="inlineStr">
        <is>
          <t>Scientific Vocabulary, Quantities, Units, Symbols &amp; Nomenclature</t>
        </is>
      </c>
      <c r="C501" s="13" t="inlineStr">
        <is>
          <t>SI Units: Mole (Amount of Substance) [WS04.05]</t>
        </is>
      </c>
      <c r="D501" s="12" t="inlineStr">
        <is>
          <t>Understanding the S.I. unit used to measure amount of substance.</t>
        </is>
      </c>
      <c r="E501" s="12" t="inlineStr">
        <is>
          <t>ed31722e-33ac-44c9-b34a-d08a56593dec</t>
        </is>
      </c>
    </row>
    <row r="502" ht="45" customHeight="1">
      <c r="A502" s="12" t="inlineStr">
        <is>
          <t>Working Scientifically</t>
        </is>
      </c>
      <c r="B502" s="12" t="inlineStr">
        <is>
          <t>Scientific Vocabulary, Quantities, Units, Symbols &amp; Nomenclature</t>
        </is>
      </c>
      <c r="C502" s="13" t="inlineStr">
        <is>
          <t>SI Units: Candela (Luminous Intensity) [WS04.06]</t>
        </is>
      </c>
      <c r="D502" s="12" t="inlineStr">
        <is>
          <t>Understanding the S.I. unit used to measure luminous intensity.</t>
        </is>
      </c>
      <c r="E502" s="12" t="inlineStr">
        <is>
          <t>c6f34382-337b-4a61-a97f-5ee85b3bd375</t>
        </is>
      </c>
    </row>
    <row r="503" ht="45" customHeight="1">
      <c r="A503" s="12" t="inlineStr">
        <is>
          <t>Working Scientifically</t>
        </is>
      </c>
      <c r="B503" s="12" t="inlineStr">
        <is>
          <t>Scientific Vocabulary, Quantities, Units, Symbols &amp; Nomenclature</t>
        </is>
      </c>
      <c r="C503" s="13" t="inlineStr">
        <is>
          <t>SI Units: Base Units [WS04.07]</t>
        </is>
      </c>
      <c r="D503" s="12" t="inlineStr">
        <is>
          <t>Understanding the base units at the heart of the International System of units.</t>
        </is>
      </c>
      <c r="E503" s="12" t="inlineStr">
        <is>
          <t>18c15c12-543c-4747-96d8-f5d31ee77783</t>
        </is>
      </c>
    </row>
    <row r="504" ht="45" customHeight="1">
      <c r="A504" s="12" t="inlineStr">
        <is>
          <t>Working Scientifically</t>
        </is>
      </c>
      <c r="B504" s="12" t="inlineStr">
        <is>
          <t>Scientific Vocabulary, Quantities, Units, Symbols &amp; Nomenclature</t>
        </is>
      </c>
      <c r="C504" s="13" t="inlineStr">
        <is>
          <t>SI Units: Derived Units [WS04.08]</t>
        </is>
      </c>
      <c r="D504" s="12" t="inlineStr">
        <is>
          <t>Understand that all units can be linked back and derived from the seven S.I. base units.</t>
        </is>
      </c>
      <c r="E504" s="12" t="inlineStr">
        <is>
          <t>75705c23-87b2-4956-87ea-dbebf447ac1f</t>
        </is>
      </c>
    </row>
    <row r="505" ht="45" customHeight="1">
      <c r="A505" s="12" t="inlineStr">
        <is>
          <t>Working Scientifically</t>
        </is>
      </c>
      <c r="B505" s="12" t="inlineStr">
        <is>
          <t>Scientific Vocabulary, Quantities, Units, Symbols &amp; Nomenclature</t>
        </is>
      </c>
      <c r="C505" s="13" t="inlineStr">
        <is>
          <t>SI Units: Prefixes [WS04.09]</t>
        </is>
      </c>
      <c r="D505" s="12" t="inlineStr">
        <is>
          <t>Introduction to prefixes and their use to determine sizes of units relating to subdivisions or multiples of base units.</t>
        </is>
      </c>
      <c r="E505" s="12" t="inlineStr">
        <is>
          <t>1b4923cb-38c7-44dc-b6ee-a8eb46980c0c</t>
        </is>
      </c>
    </row>
    <row r="506" ht="45" customHeight="1">
      <c r="A506" s="12" t="inlineStr">
        <is>
          <t>Working Scientifically</t>
        </is>
      </c>
      <c r="B506" s="12" t="inlineStr">
        <is>
          <t>Scientific Vocabulary, Quantities, Units, Symbols &amp; Nomenclature</t>
        </is>
      </c>
      <c r="C506" s="13" t="inlineStr">
        <is>
          <t>SI Units: Converting Units [WS04.10]</t>
        </is>
      </c>
      <c r="D506" s="12" t="inlineStr">
        <is>
          <t>Understanding how to convert between multiples and subdivisions of S.I. base units.</t>
        </is>
      </c>
      <c r="E506" s="12" t="inlineStr">
        <is>
          <t>abbd801d-713e-4bcd-bcc2-da044289599d</t>
        </is>
      </c>
    </row>
    <row r="507" ht="45" customHeight="1">
      <c r="A507" s="12" t="inlineStr">
        <is>
          <t>Working Scientifically</t>
        </is>
      </c>
      <c r="B507" s="12" t="inlineStr">
        <is>
          <t>Scientific Vocabulary, Quantities, Units, Symbols &amp; Nomenclature</t>
        </is>
      </c>
      <c r="C507" s="13" t="inlineStr">
        <is>
          <t>SI Units: Converting Derived Units [WS04.11]</t>
        </is>
      </c>
      <c r="D507" s="12" t="inlineStr">
        <is>
          <t>Understanding how to convert between multiples and subdivisions of derived units.</t>
        </is>
      </c>
      <c r="E507" s="12" t="inlineStr">
        <is>
          <t>916e6fcf-b5ff-4ce1-9981-a366ecc9227b</t>
        </is>
      </c>
    </row>
    <row r="508" ht="45" customHeight="1">
      <c r="A508" s="12" t="inlineStr">
        <is>
          <t>Working Scientifically</t>
        </is>
      </c>
      <c r="B508" s="12" t="inlineStr">
        <is>
          <t>Scientific Vocabulary, Quantities, Units, Symbols &amp; Nomenclature</t>
        </is>
      </c>
      <c r="C508" s="13" t="inlineStr">
        <is>
          <t>Orders of Magnitude [WS04.12]</t>
        </is>
      </c>
      <c r="D508" s="12" t="inlineStr">
        <is>
          <t>Understanding what orders of magnitude are and how they are represented.</t>
        </is>
      </c>
      <c r="E508" s="12" t="inlineStr">
        <is>
          <t>41eaf501-7077-471a-8239-056401dc947c</t>
        </is>
      </c>
    </row>
    <row r="509" ht="45" customHeight="1">
      <c r="A509" s="12" t="inlineStr">
        <is>
          <t>Working Scientifically</t>
        </is>
      </c>
      <c r="B509" s="12" t="inlineStr">
        <is>
          <t>Measuring Length</t>
        </is>
      </c>
      <c r="C509" s="13" t="inlineStr">
        <is>
          <t>Measuring Length: Using a Ruler [WS05.01]</t>
        </is>
      </c>
      <c r="D509" s="12" t="inlineStr">
        <is>
          <t>How to measure length using a ruler.</t>
        </is>
      </c>
      <c r="E509" s="12" t="inlineStr">
        <is>
          <t>db235909-d91c-4922-861c-e6455d0d4b1d</t>
        </is>
      </c>
    </row>
    <row r="510" ht="45" customHeight="1">
      <c r="A510" s="12" t="inlineStr">
        <is>
          <t>Working Scientifically</t>
        </is>
      </c>
      <c r="B510" s="12" t="inlineStr">
        <is>
          <t>Measuring Length</t>
        </is>
      </c>
      <c r="C510" s="13" t="inlineStr">
        <is>
          <t>Measuring Length: Using a Tape Measure [WS05.02]</t>
        </is>
      </c>
      <c r="D510" s="12" t="inlineStr">
        <is>
          <t>How to measure the length of objects using a tape measure.</t>
        </is>
      </c>
      <c r="E510" s="12" t="inlineStr">
        <is>
          <t>225b5168-b52d-413f-b48f-6940e109a860</t>
        </is>
      </c>
    </row>
    <row r="511" ht="45" customHeight="1">
      <c r="A511" s="12" t="inlineStr">
        <is>
          <t>Working Scientifically</t>
        </is>
      </c>
      <c r="B511" s="12" t="inlineStr">
        <is>
          <t>Measuring Length</t>
        </is>
      </c>
      <c r="C511" s="13" t="inlineStr">
        <is>
          <t>Measuring Length: Using a Trundle Wheel [WS05.03]</t>
        </is>
      </c>
      <c r="D511" s="12" t="inlineStr">
        <is>
          <t>How to measure length with a trundle wheel.</t>
        </is>
      </c>
      <c r="E511" s="12" t="inlineStr">
        <is>
          <t>9885d598-07b4-481a-9c0b-70106a63069c</t>
        </is>
      </c>
    </row>
    <row r="512" ht="45" customHeight="1">
      <c r="A512" s="12" t="inlineStr">
        <is>
          <t>Working Scientifically</t>
        </is>
      </c>
      <c r="B512" s="12" t="inlineStr">
        <is>
          <t>Measuring Area</t>
        </is>
      </c>
      <c r="C512" s="13" t="inlineStr">
        <is>
          <t>Measuring Area: Using Measurements [WS05.04]</t>
        </is>
      </c>
      <c r="D512" s="12" t="inlineStr">
        <is>
          <t>Measuring area using calculations from measurements taken from regular objects.</t>
        </is>
      </c>
      <c r="E512" s="12" t="inlineStr">
        <is>
          <t>238ef7bf-8127-49df-9940-867fb530c09a</t>
        </is>
      </c>
    </row>
    <row r="513" ht="45" customHeight="1">
      <c r="A513" s="12" t="inlineStr">
        <is>
          <t>Working Scientifically</t>
        </is>
      </c>
      <c r="B513" s="12" t="inlineStr">
        <is>
          <t>Measuring Mass</t>
        </is>
      </c>
      <c r="C513" s="13" t="inlineStr">
        <is>
          <t>Measuring Mass: Using a Mass Balance [WS05.05]</t>
        </is>
      </c>
      <c r="D513" s="12" t="inlineStr">
        <is>
          <t>How to measure mass using a mass balance.</t>
        </is>
      </c>
      <c r="E513" s="12" t="inlineStr">
        <is>
          <t>6d40494c-8219-4907-bd97-65e419e6ad6e</t>
        </is>
      </c>
    </row>
    <row r="514" ht="45" customHeight="1">
      <c r="A514" s="12" t="inlineStr">
        <is>
          <t>Working Scientifically</t>
        </is>
      </c>
      <c r="B514" s="12" t="inlineStr">
        <is>
          <t>Measuring Time</t>
        </is>
      </c>
      <c r="C514" s="13" t="inlineStr">
        <is>
          <t>Measuring Time [WS05.06]</t>
        </is>
      </c>
      <c r="D514" s="12" t="inlineStr">
        <is>
          <t xml:space="preserve">How to measure time. </t>
        </is>
      </c>
      <c r="E514" s="12" t="inlineStr">
        <is>
          <t>4507d67c-d15b-4ea4-941b-070653aef61b</t>
        </is>
      </c>
    </row>
    <row r="515" ht="45" customHeight="1">
      <c r="A515" s="12" t="inlineStr">
        <is>
          <t>Working Scientifically</t>
        </is>
      </c>
      <c r="B515" s="12" t="inlineStr">
        <is>
          <t>Measuring Temperature</t>
        </is>
      </c>
      <c r="C515" s="13" t="inlineStr">
        <is>
          <t>Measuring Temperature [WS05.07]</t>
        </is>
      </c>
      <c r="D515" s="12" t="inlineStr">
        <is>
          <t>Temperature and how it is measured using a thermometer.</t>
        </is>
      </c>
      <c r="E515" s="12" t="inlineStr">
        <is>
          <t>067e50b5-e61a-4d28-90c2-20411e194afe</t>
        </is>
      </c>
    </row>
    <row r="516" ht="45" customHeight="1">
      <c r="A516" s="12" t="inlineStr">
        <is>
          <t>Working Scientifically</t>
        </is>
      </c>
      <c r="B516" s="12" t="inlineStr">
        <is>
          <t>Measuring Volume</t>
        </is>
      </c>
      <c r="C516" s="13" t="inlineStr">
        <is>
          <t>Measuring Volume: Cylinders, Beakers &amp; Conical Flasks [WS05.08]</t>
        </is>
      </c>
      <c r="D516" s="12" t="inlineStr">
        <is>
          <t xml:space="preserve">How to measure volumes of liquid using the most appropriate equipment. </t>
        </is>
      </c>
      <c r="E516" s="12" t="inlineStr">
        <is>
          <t>3a5761f3-4ccc-462e-95a8-2a208b9bf9b0</t>
        </is>
      </c>
    </row>
    <row r="517" ht="45" customHeight="1">
      <c r="A517" s="12" t="inlineStr">
        <is>
          <t>Working Scientifically</t>
        </is>
      </c>
      <c r="B517" s="12" t="inlineStr">
        <is>
          <t>Measuring Volume</t>
        </is>
      </c>
      <c r="C517" s="13" t="inlineStr">
        <is>
          <t>Measuring Volume: Pipettes &amp; Burette [WS05.09]</t>
        </is>
      </c>
      <c r="D517" s="12" t="inlineStr">
        <is>
          <t>How to measure small volumes of liquid using the most appropriate equipment.</t>
        </is>
      </c>
      <c r="E517" s="12" t="inlineStr">
        <is>
          <t>87b696f8-0ce6-4703-8249-e27ce06bb42c</t>
        </is>
      </c>
    </row>
    <row r="518" ht="45" customHeight="1">
      <c r="A518" s="12" t="inlineStr">
        <is>
          <t>Working Scientifically</t>
        </is>
      </c>
      <c r="B518" s="12" t="inlineStr">
        <is>
          <t>Measuring Volume</t>
        </is>
      </c>
      <c r="C518" s="13" t="inlineStr">
        <is>
          <t>Measuring Volume: Gas Cylinder &amp; Displacement Technique [WS05.10]</t>
        </is>
      </c>
      <c r="D518" s="12" t="inlineStr">
        <is>
          <t xml:space="preserve">How to measure the volume of gas produced during an experiment. </t>
        </is>
      </c>
      <c r="E518" s="12" t="inlineStr">
        <is>
          <t>67a5a2ee-3a4d-419b-ac09-244fd3964e00</t>
        </is>
      </c>
    </row>
    <row r="519" ht="45" customHeight="1">
      <c r="A519" s="12" t="inlineStr">
        <is>
          <t>Working Scientifically</t>
        </is>
      </c>
      <c r="B519" s="12" t="inlineStr">
        <is>
          <t>Measuring Volume</t>
        </is>
      </c>
      <c r="C519" s="13" t="inlineStr">
        <is>
          <t>Measuring Volume: Solids [WS05.11]</t>
        </is>
      </c>
      <c r="D519" s="12" t="inlineStr">
        <is>
          <t xml:space="preserve">How to measure the volume of regular-shaped and irregular-shaped solids. </t>
        </is>
      </c>
      <c r="E519" s="12" t="inlineStr">
        <is>
          <t>462561a6-04b4-4aa0-b5a2-7a36528c368a</t>
        </is>
      </c>
    </row>
    <row r="520" ht="45" customHeight="1">
      <c r="A520" s="12" t="inlineStr">
        <is>
          <t>Working Scientifically</t>
        </is>
      </c>
      <c r="B520" s="12" t="inlineStr">
        <is>
          <t>Resolution of Apparatus</t>
        </is>
      </c>
      <c r="C520" s="13" t="inlineStr">
        <is>
          <t>Resolution of Apparatus [WS05.12]</t>
        </is>
      </c>
      <c r="D520" s="12" t="inlineStr">
        <is>
          <t xml:space="preserve">Explanation of the term 'resolution' and how to identify it for different scientific apparatus. 
</t>
        </is>
      </c>
      <c r="E520" s="12" t="inlineStr">
        <is>
          <t>a81fa129-4f97-468b-a40e-90157506145e</t>
        </is>
      </c>
    </row>
    <row r="521" ht="45" customHeight="1">
      <c r="A521" s="12" t="inlineStr">
        <is>
          <t>Working Scientifically</t>
        </is>
      </c>
      <c r="B521" s="12" t="inlineStr">
        <is>
          <t>Using a Bunsen Burner</t>
        </is>
      </c>
      <c r="C521" s="13" t="inlineStr">
        <is>
          <t>Using a Bunsen Burner [WS05.13]</t>
        </is>
      </c>
      <c r="D521" s="12" t="inlineStr">
        <is>
          <t>Details on the development of the Bunsen burner, why it is so useful and how to use it safely.</t>
        </is>
      </c>
      <c r="E521" s="12" t="inlineStr">
        <is>
          <t>76ca17c5-0fdd-4d6c-b6d2-92913e4ec01e</t>
        </is>
      </c>
    </row>
    <row r="522" ht="45" customHeight="1">
      <c r="A522" s="12" t="inlineStr">
        <is>
          <t>Working Scientifically</t>
        </is>
      </c>
      <c r="B522" s="12" t="inlineStr">
        <is>
          <t>Methods of Heating</t>
        </is>
      </c>
      <c r="C522" s="13" t="inlineStr">
        <is>
          <t>Methods of Heating [WS05.14]</t>
        </is>
      </c>
      <c r="D522" s="12" t="inlineStr">
        <is>
          <t>A look at the advantages and disadvantages of different methods of heating.</t>
        </is>
      </c>
      <c r="E522" s="12" t="inlineStr">
        <is>
          <t>12d8e14e-91d4-4bd2-94d4-07e01a35d1ab</t>
        </is>
      </c>
    </row>
    <row r="523" ht="45" customHeight="1">
      <c r="A523" s="12" t="inlineStr">
        <is>
          <t>Working Scientifically</t>
        </is>
      </c>
      <c r="B523" s="12" t="inlineStr">
        <is>
          <t>Indicators</t>
        </is>
      </c>
      <c r="C523" s="13" t="inlineStr">
        <is>
          <t>Indicators: Universal indicator [CH4.026]</t>
        </is>
      </c>
      <c r="D523" s="12" t="inlineStr">
        <is>
          <t xml:space="preserve">Describe how universal indicator can be used to estimate the pH of a solution. </t>
        </is>
      </c>
      <c r="E523" s="12" t="inlineStr">
        <is>
          <t>81503490-528b-4154-b907-92f1b837105f</t>
        </is>
      </c>
    </row>
    <row r="524" ht="45" customHeight="1">
      <c r="A524" s="12" t="inlineStr">
        <is>
          <t>Working Scientifically</t>
        </is>
      </c>
      <c r="B524" s="12" t="inlineStr">
        <is>
          <t>Indicators</t>
        </is>
      </c>
      <c r="C524" s="13" t="inlineStr">
        <is>
          <t>Indicators: Litmus [CH4.030]</t>
        </is>
      </c>
      <c r="D524" s="12" t="inlineStr">
        <is>
          <t xml:space="preserve">Describe how litmus can be used to indicate the pH of a solution. </t>
        </is>
      </c>
      <c r="E524" s="12" t="inlineStr">
        <is>
          <t>36fa0c38-52a4-4626-adf9-17dd1feafba3</t>
        </is>
      </c>
    </row>
    <row r="525" ht="45" customHeight="1">
      <c r="A525" s="12" t="inlineStr">
        <is>
          <t>Working Scientifically</t>
        </is>
      </c>
      <c r="B525" s="12" t="inlineStr">
        <is>
          <t>pH Meters</t>
        </is>
      </c>
      <c r="C525" s="13" t="inlineStr">
        <is>
          <t>pH Meters [CH4.033]</t>
        </is>
      </c>
      <c r="D525" s="12" t="inlineStr">
        <is>
          <t>Describe how a pH meter can be used to accurately measure the pH of a solution.</t>
        </is>
      </c>
      <c r="E525" s="12" t="inlineStr">
        <is>
          <t>458db4e7-6591-446b-93f8-ce9b5745ac06</t>
        </is>
      </c>
    </row>
    <row r="526" ht="45" customHeight="1">
      <c r="A526" s="12" t="inlineStr">
        <is>
          <t>Working Scientifically</t>
        </is>
      </c>
      <c r="B526" s="12" t="inlineStr">
        <is>
          <t>Safe &amp; Ethical Use of Living Organisms</t>
        </is>
      </c>
      <c r="C526" s="13" t="inlineStr">
        <is>
          <t>Safe &amp; Ethical Use of Living Organisms [WS05.15]</t>
        </is>
      </c>
      <c r="D526" s="12" t="inlineStr">
        <is>
          <t>Explain how to safely and ethically use living organisms to conduct scientific investigations.</t>
        </is>
      </c>
      <c r="E526" s="12" t="inlineStr">
        <is>
          <t>0a7d55d5-1067-4e25-967c-57b43ec2221b</t>
        </is>
      </c>
    </row>
    <row r="527" ht="45" customHeight="1">
      <c r="A527" s="12" t="inlineStr">
        <is>
          <t>Maths Skills</t>
        </is>
      </c>
      <c r="B527" s="12" t="inlineStr">
        <is>
          <t>Algebraic Terminology</t>
        </is>
      </c>
      <c r="C527" s="13" t="inlineStr">
        <is>
          <t>Algebraic Terminology [MF17.03]</t>
        </is>
      </c>
      <c r="D527" s="12" t="inlineStr">
        <is>
          <t>This nugget has learning material and questions covering the topic of Algebraic Terminology.</t>
        </is>
      </c>
      <c r="E527" s="12" t="inlineStr">
        <is>
          <t>f2256c8a-79d1-45ee-9077-66d68555cc6a</t>
        </is>
      </c>
    </row>
    <row r="528" ht="45" customHeight="1">
      <c r="A528" s="12" t="inlineStr">
        <is>
          <t>Maths Skills</t>
        </is>
      </c>
      <c r="B528" s="12" t="inlineStr">
        <is>
          <t>Area</t>
        </is>
      </c>
      <c r="C528" s="13" t="inlineStr">
        <is>
          <t>Area of Squares, Rectangles and Parallelograms [MF31.03]</t>
        </is>
      </c>
      <c r="D528" s="12" t="inlineStr">
        <is>
          <t>This nugget has learning material and questions covering the topic of the Area of Squares, Rectangles and Parallelograms.</t>
        </is>
      </c>
      <c r="E528" s="12" t="inlineStr">
        <is>
          <t>b730043c-6004-43d2-b60d-00ae3e7e70bf</t>
        </is>
      </c>
    </row>
    <row r="529" ht="45" customHeight="1">
      <c r="A529" s="12" t="inlineStr">
        <is>
          <t>Maths Skills</t>
        </is>
      </c>
      <c r="B529" s="12" t="inlineStr">
        <is>
          <t>Area</t>
        </is>
      </c>
      <c r="C529" s="13" t="inlineStr">
        <is>
          <t>Area of Triangles [MF31.05]</t>
        </is>
      </c>
      <c r="D529" s="12" t="inlineStr">
        <is>
          <t>This nugget has learning material and questions covering the topic of the Area of Triangles.</t>
        </is>
      </c>
      <c r="E529" s="12" t="inlineStr">
        <is>
          <t>6a1e573c-8343-4d84-88b7-da829a119cd9</t>
        </is>
      </c>
    </row>
    <row r="530" ht="45" customHeight="1">
      <c r="A530" s="12" t="inlineStr">
        <is>
          <t>Maths Skills</t>
        </is>
      </c>
      <c r="B530" s="12" t="inlineStr">
        <is>
          <t>Area</t>
        </is>
      </c>
      <c r="C530" s="13" t="inlineStr">
        <is>
          <t>Surface Area of Cuboids [MF35.01]</t>
        </is>
      </c>
      <c r="D530" s="12" t="inlineStr">
        <is>
          <t>This nugget has learning material and questions covering the topic of the Surface Area of Cuboids.</t>
        </is>
      </c>
      <c r="E530" s="12" t="inlineStr">
        <is>
          <t>a59e44c2-9829-48bc-98d9-32b9ff49968e</t>
        </is>
      </c>
    </row>
    <row r="531" ht="45" customHeight="1">
      <c r="A531" s="12" t="inlineStr">
        <is>
          <t>Maths Skills</t>
        </is>
      </c>
      <c r="B531" s="12" t="inlineStr">
        <is>
          <t>Averages</t>
        </is>
      </c>
      <c r="C531" s="13" t="inlineStr">
        <is>
          <t>Mean from Frequency Table [MF49.12]</t>
        </is>
      </c>
      <c r="D531" s="12" t="inlineStr">
        <is>
          <t>This nugget has learning material and questions covering the topic of Mean from Frequency Table.</t>
        </is>
      </c>
      <c r="E531" s="12" t="inlineStr">
        <is>
          <t>1949a57b-3256-4109-b00c-880acd7c69c7</t>
        </is>
      </c>
    </row>
    <row r="532" ht="45" customHeight="1">
      <c r="A532" s="12" t="inlineStr">
        <is>
          <t>Maths Skills</t>
        </is>
      </c>
      <c r="B532" s="12" t="inlineStr">
        <is>
          <t>Bar Charts</t>
        </is>
      </c>
      <c r="C532" s="13" t="inlineStr">
        <is>
          <t>Bar Charts [MF50.04]</t>
        </is>
      </c>
      <c r="D532" s="12" t="inlineStr">
        <is>
          <t>This nugget has learning material and questions covering the topic of Bar Charts.</t>
        </is>
      </c>
      <c r="E532" s="12" t="inlineStr">
        <is>
          <t>b6c397fc-5a9f-4025-bf48-63a780bce147</t>
        </is>
      </c>
    </row>
    <row r="533" ht="45" customHeight="1">
      <c r="A533" s="12" t="inlineStr">
        <is>
          <t>Maths Skills</t>
        </is>
      </c>
      <c r="B533" s="12" t="inlineStr">
        <is>
          <t>Histograms</t>
        </is>
      </c>
      <c r="C533" s="13" t="inlineStr">
        <is>
          <t>Histograms 1: Choosing Axes [MH61.03]</t>
        </is>
      </c>
      <c r="D533" s="12" t="inlineStr">
        <is>
          <t>This nugget has learning material and questions covering the topic of Histograms 1.</t>
        </is>
      </c>
      <c r="E533" s="12" t="inlineStr">
        <is>
          <t>1336ee15-6aec-4113-ad1b-43ab508f23a8</t>
        </is>
      </c>
    </row>
    <row r="534" ht="45" customHeight="1">
      <c r="A534" s="12" t="inlineStr">
        <is>
          <t>Maths Skills</t>
        </is>
      </c>
      <c r="B534" s="12" t="inlineStr">
        <is>
          <t>Density, Mass &amp; Volume</t>
        </is>
      </c>
      <c r="C534" s="13" t="inlineStr">
        <is>
          <t>Finding Density (DMV) [MF38.10]</t>
        </is>
      </c>
      <c r="D534" s="12" t="inlineStr">
        <is>
          <t>This nugget has learning material and questions covering the topic of Finding Density (DMV).</t>
        </is>
      </c>
      <c r="E534" s="12" t="inlineStr">
        <is>
          <t>a60f779f-f429-4689-bba1-bb0f206947d5</t>
        </is>
      </c>
    </row>
    <row r="535" ht="45" customHeight="1">
      <c r="A535" s="12" t="inlineStr">
        <is>
          <t>Maths Skills</t>
        </is>
      </c>
      <c r="B535" s="12" t="inlineStr">
        <is>
          <t>Density, Mass &amp; Volume</t>
        </is>
      </c>
      <c r="C535" s="13" t="inlineStr">
        <is>
          <t>Finding Density with Conversions (DMV) [MF38.11]</t>
        </is>
      </c>
      <c r="D535" s="12" t="inlineStr">
        <is>
          <t>This nugget has learning material and questions covering the topic of Finding Density with Conversions (DMV).</t>
        </is>
      </c>
      <c r="E535" s="12" t="inlineStr">
        <is>
          <t>64d21380-1a5c-4d98-b423-b8767a99ed61</t>
        </is>
      </c>
    </row>
    <row r="536" ht="45" customHeight="1">
      <c r="A536" s="12" t="inlineStr">
        <is>
          <t>Maths Skills</t>
        </is>
      </c>
      <c r="B536" s="12" t="inlineStr">
        <is>
          <t>Density, Mass &amp; Volume</t>
        </is>
      </c>
      <c r="C536" s="13" t="inlineStr">
        <is>
          <t>Finding Mass (DMV) [MF38.12]</t>
        </is>
      </c>
      <c r="D536" s="12" t="inlineStr">
        <is>
          <t>This nugget has learning material and questions covering the topic of Finding Mass (DMV).</t>
        </is>
      </c>
      <c r="E536" s="12" t="inlineStr">
        <is>
          <t>57a59fba-00de-4eab-88c5-813584f1d676</t>
        </is>
      </c>
    </row>
    <row r="537" ht="45" customHeight="1">
      <c r="A537" s="12" t="inlineStr">
        <is>
          <t>Maths Skills</t>
        </is>
      </c>
      <c r="B537" s="12" t="inlineStr">
        <is>
          <t>Density, Mass &amp; Volume</t>
        </is>
      </c>
      <c r="C537" s="13" t="inlineStr">
        <is>
          <t>Finding Mass with Conversions (DMV) [MF38.13]</t>
        </is>
      </c>
      <c r="D537" s="12" t="inlineStr">
        <is>
          <t>This nugget has learning material and questions covering the topic of Finding Mass with Conversions (DMV).</t>
        </is>
      </c>
      <c r="E537" s="12" t="inlineStr">
        <is>
          <t>df821860-aac8-479d-8b0e-2864b6b3a073</t>
        </is>
      </c>
    </row>
    <row r="538" ht="45" customHeight="1">
      <c r="A538" s="12" t="inlineStr">
        <is>
          <t>Maths Skills</t>
        </is>
      </c>
      <c r="B538" s="12" t="inlineStr">
        <is>
          <t>Density, Mass &amp; Volume</t>
        </is>
      </c>
      <c r="C538" s="13" t="inlineStr">
        <is>
          <t>Finding Volume (DMV) [MF38.14]</t>
        </is>
      </c>
      <c r="D538" s="12" t="inlineStr">
        <is>
          <t>This nugget has learning material and questions covering the topic of Finding Volume (DMV).</t>
        </is>
      </c>
      <c r="E538" s="12" t="inlineStr">
        <is>
          <t>025fb679-7a7d-4085-98c3-8eb044804a31</t>
        </is>
      </c>
    </row>
    <row r="539" ht="45" customHeight="1">
      <c r="A539" s="12" t="inlineStr">
        <is>
          <t>Maths Skills</t>
        </is>
      </c>
      <c r="B539" s="12" t="inlineStr">
        <is>
          <t>Density, Mass &amp; Volume</t>
        </is>
      </c>
      <c r="C539" s="13" t="inlineStr">
        <is>
          <t>Finding Volume with Conversions (DMV) [MF38.15]</t>
        </is>
      </c>
      <c r="D539" s="12" t="inlineStr">
        <is>
          <t>This nugget has learning material and questions covering the topic of Finding Volume with Conversions (DMV).</t>
        </is>
      </c>
      <c r="E539" s="12" t="inlineStr">
        <is>
          <t>3a9a1dab-c2c8-4d5f-9f02-80bbcf3437a1</t>
        </is>
      </c>
    </row>
    <row r="540" ht="45" customHeight="1">
      <c r="A540" s="12" t="inlineStr">
        <is>
          <t>Maths Skills</t>
        </is>
      </c>
      <c r="B540" s="12" t="inlineStr">
        <is>
          <t>Density, Mass &amp; Volume</t>
        </is>
      </c>
      <c r="C540" s="13" t="inlineStr">
        <is>
          <t>Density, Mass and Volume: Mixed Questions [MF38.16]</t>
        </is>
      </c>
      <c r="D540" s="12" t="inlineStr">
        <is>
          <t>This nugget has learning material and questions covering the topic of Density, Mass and Volume: Mixed Questions.</t>
        </is>
      </c>
      <c r="E540" s="12" t="inlineStr">
        <is>
          <t>4fadd62c-d97a-4ff5-9f56-fd1a57ed0d28</t>
        </is>
      </c>
    </row>
    <row r="541" ht="45" customHeight="1">
      <c r="A541" s="12" t="inlineStr">
        <is>
          <t>Maths Skills</t>
        </is>
      </c>
      <c r="B541" s="12" t="inlineStr">
        <is>
          <t>Density, Mass &amp; Volume</t>
        </is>
      </c>
      <c r="C541" s="13" t="inlineStr">
        <is>
          <t>Understanding and converting units (DMV) [MF38.09]</t>
        </is>
      </c>
      <c r="D541" s="12" t="inlineStr">
        <is>
          <t>This nugget has learning material and questions covering the topic of Understanding and converting units (DMV).</t>
        </is>
      </c>
      <c r="E541" s="12" t="inlineStr">
        <is>
          <t>b72777bc-c5b3-4224-861f-5d5e07f69302</t>
        </is>
      </c>
    </row>
    <row r="542" ht="45" customHeight="1">
      <c r="A542" s="12" t="inlineStr">
        <is>
          <t>Maths Skills</t>
        </is>
      </c>
      <c r="B542" s="12" t="inlineStr">
        <is>
          <t>Estimation</t>
        </is>
      </c>
      <c r="C542" s="13" t="inlineStr">
        <is>
          <t>Estimating with Metric Units [MF36.03]</t>
        </is>
      </c>
      <c r="D542" s="12" t="inlineStr">
        <is>
          <t>This nugget has learning material and questions covering the topic of Estimating with Metric Units.</t>
        </is>
      </c>
      <c r="E542" s="12" t="inlineStr">
        <is>
          <t>d9565956-ae55-49b8-aa37-3e7c9e2f2e67</t>
        </is>
      </c>
    </row>
    <row r="543" ht="45" customHeight="1">
      <c r="A543" s="12" t="inlineStr">
        <is>
          <t>Maths Skills</t>
        </is>
      </c>
      <c r="B543" s="12" t="inlineStr">
        <is>
          <t>Gradient</t>
        </is>
      </c>
      <c r="C543" s="13" t="inlineStr">
        <is>
          <t>Finding the Gradient of a Line Segment: Using the Graph [MF23.08]</t>
        </is>
      </c>
      <c r="D543" s="12" t="inlineStr">
        <is>
          <t>This nugget has learning material and questions covering the topic of Finding the Gradient of a Line Segment: Using the Graph.</t>
        </is>
      </c>
      <c r="E543" s="12" t="inlineStr">
        <is>
          <t>b539239e-ac53-4d0a-b6a0-0514dc5aa5b2</t>
        </is>
      </c>
    </row>
    <row r="544" ht="45" customHeight="1">
      <c r="A544" s="12" t="inlineStr">
        <is>
          <t>Maths Skills</t>
        </is>
      </c>
      <c r="B544" s="12" t="inlineStr">
        <is>
          <t>Gradient</t>
        </is>
      </c>
      <c r="C544" s="13" t="inlineStr">
        <is>
          <t>Estimating Gradients [MH24.16]</t>
        </is>
      </c>
      <c r="D544" s="12" t="inlineStr">
        <is>
          <t>This nugget has learning material and questions covering the topic of Estimating Gradients.</t>
        </is>
      </c>
      <c r="E544" s="12" t="inlineStr">
        <is>
          <t>9ab3d7fd-2af0-497d-84d6-5fe309340a61</t>
        </is>
      </c>
    </row>
    <row r="545" ht="45" customHeight="1">
      <c r="A545" s="12" t="inlineStr">
        <is>
          <t>Maths Skills</t>
        </is>
      </c>
      <c r="B545" s="12" t="inlineStr">
        <is>
          <t>Interpreting Graphs</t>
        </is>
      </c>
      <c r="C545" s="13" t="inlineStr">
        <is>
          <t>Real Life Graphs: Interpreting [MF24.12]</t>
        </is>
      </c>
      <c r="D545" s="12" t="inlineStr">
        <is>
          <t>This nugget has learning material and questions covering the topic of Real Life Graphs: Interpreting .</t>
        </is>
      </c>
      <c r="E545" s="12" t="inlineStr">
        <is>
          <t>b8d70c65-8d84-47ff-a725-2f88848122dd</t>
        </is>
      </c>
    </row>
    <row r="546" ht="45" customHeight="1">
      <c r="A546" s="12" t="inlineStr">
        <is>
          <t>Maths Skills</t>
        </is>
      </c>
      <c r="B546" s="12" t="inlineStr">
        <is>
          <t>Proportion</t>
        </is>
      </c>
      <c r="C546" s="13" t="inlineStr">
        <is>
          <t>Direct Proportion 1: Conversions [MF16.05]</t>
        </is>
      </c>
      <c r="D546" s="12" t="inlineStr">
        <is>
          <t>This nugget has learning material and questions covering the topic of Direct Proportion 1.</t>
        </is>
      </c>
      <c r="E546" s="12" t="inlineStr">
        <is>
          <t>5d2a4e1e-b9c6-4347-ae98-5df436cc17fe</t>
        </is>
      </c>
    </row>
    <row r="547" ht="45" customHeight="1">
      <c r="A547" s="12" t="inlineStr">
        <is>
          <t>Maths Skills</t>
        </is>
      </c>
      <c r="B547" s="12" t="inlineStr">
        <is>
          <t>Proportion</t>
        </is>
      </c>
      <c r="C547" s="13" t="inlineStr">
        <is>
          <t>Proportions on a Graph [MF16.09]</t>
        </is>
      </c>
      <c r="D547" s="12" t="inlineStr">
        <is>
          <t>This nugget has learning material and questions covering the topic of Proportions on a Graph.</t>
        </is>
      </c>
      <c r="E547" s="12" t="inlineStr">
        <is>
          <t>8a9953b5-e03e-4963-9121-7a83966bfd77</t>
        </is>
      </c>
    </row>
    <row r="548" ht="45" customHeight="1">
      <c r="A548" s="12" t="inlineStr">
        <is>
          <t>Maths Skills</t>
        </is>
      </c>
      <c r="B548" s="12" t="inlineStr">
        <is>
          <t>Outliers</t>
        </is>
      </c>
      <c r="C548" s="13" t="inlineStr">
        <is>
          <t>Scatter Graphs: Outliers [MF50.15]</t>
        </is>
      </c>
      <c r="D548" s="12" t="inlineStr">
        <is>
          <t>This nugget covers identifying outliers and the possible causes of an outlier on a scatter graph. It also covers what the effect of including an outlier has on the interpretation of correlation and drawing the line of best fit.</t>
        </is>
      </c>
      <c r="E548" s="12" t="inlineStr">
        <is>
          <t>0241e7a7-b962-4ac9-ac61-cd5906fcafa1</t>
        </is>
      </c>
    </row>
    <row r="549" ht="45" customHeight="1">
      <c r="A549" s="12" t="inlineStr">
        <is>
          <t>Maths Skills</t>
        </is>
      </c>
      <c r="B549" s="12" t="inlineStr">
        <is>
          <t>Plans &amp; Elevations</t>
        </is>
      </c>
      <c r="C549" s="13" t="inlineStr">
        <is>
          <t>Plans and Elevations [MF33.04]</t>
        </is>
      </c>
      <c r="D549" s="12" t="inlineStr">
        <is>
          <t>This nugget has learning material and questions covering the topic of Plans and Elevations.</t>
        </is>
      </c>
      <c r="E549" s="12" t="inlineStr">
        <is>
          <t>17072aa4-4633-4dce-9593-2df94b580170</t>
        </is>
      </c>
    </row>
    <row r="550" ht="45" customHeight="1">
      <c r="A550" s="12" t="inlineStr">
        <is>
          <t>Maths Skills</t>
        </is>
      </c>
      <c r="B550" s="12" t="inlineStr">
        <is>
          <t>Plotting Graphs</t>
        </is>
      </c>
      <c r="C550" s="13" t="inlineStr">
        <is>
          <t>Plotting Straight Line Graphs: 4 Quadrants [MF23.07]</t>
        </is>
      </c>
      <c r="D550" s="12" t="inlineStr">
        <is>
          <t>This nugget has learning material and questions covering the topic of Plotting Straight Line Graphs: 4 Quadrants.</t>
        </is>
      </c>
      <c r="E550" s="12" t="inlineStr">
        <is>
          <t>0cde5f87-63db-44d9-9a80-8392640961da</t>
        </is>
      </c>
    </row>
    <row r="551" ht="45" customHeight="1">
      <c r="A551" s="12" t="inlineStr">
        <is>
          <t>Maths Skills</t>
        </is>
      </c>
      <c r="B551" s="12" t="inlineStr">
        <is>
          <t>Ratios</t>
        </is>
      </c>
      <c r="C551" s="13" t="inlineStr">
        <is>
          <t>Simplifying Ratios with Units [MF15.06]</t>
        </is>
      </c>
      <c r="D551" s="12" t="inlineStr">
        <is>
          <t>This nugget has learning material and questions covering the topic of Simplifying Ratios with Units.</t>
        </is>
      </c>
      <c r="E551" s="12" t="inlineStr">
        <is>
          <t>dcb4b144-8764-4bd4-9c5d-18ffd70451ab</t>
        </is>
      </c>
    </row>
    <row r="552" ht="45" customHeight="1">
      <c r="A552" s="12" t="inlineStr">
        <is>
          <t>Maths Skills</t>
        </is>
      </c>
      <c r="B552" s="12" t="inlineStr">
        <is>
          <t>Rearranging Formulae</t>
        </is>
      </c>
      <c r="C552" s="13" t="inlineStr">
        <is>
          <t>Rearranging Formulae: Two Step [MF21.06]</t>
        </is>
      </c>
      <c r="D552" s="12" t="inlineStr">
        <is>
          <t>This nugget has learning material and questions covering the topic of Rearranging Formulae: Two Step.</t>
        </is>
      </c>
      <c r="E552" s="12" t="inlineStr">
        <is>
          <t>e7d4a305-dc53-4073-ae97-db2a79dd9710</t>
        </is>
      </c>
    </row>
    <row r="553" ht="45" customHeight="1">
      <c r="A553" s="12" t="inlineStr">
        <is>
          <t>Maths Skills</t>
        </is>
      </c>
      <c r="B553" s="12" t="inlineStr">
        <is>
          <t>Rearranging Formulae</t>
        </is>
      </c>
      <c r="C553" s="13" t="inlineStr">
        <is>
          <t>Rearranging y = mx + c [MF23.15]</t>
        </is>
      </c>
      <c r="D553" s="12" t="inlineStr">
        <is>
          <t>This nugget has learning material and questions covering the topic of Rearranging y=mx+c.</t>
        </is>
      </c>
      <c r="E553" s="12" t="inlineStr">
        <is>
          <t>de7fcddf-9fd6-446f-bf34-321897f668bf</t>
        </is>
      </c>
    </row>
    <row r="554" ht="45" customHeight="1">
      <c r="A554" s="12" t="inlineStr">
        <is>
          <t>Maths Skills</t>
        </is>
      </c>
      <c r="B554" s="12" t="inlineStr">
        <is>
          <t>Rounding</t>
        </is>
      </c>
      <c r="C554" s="13" t="inlineStr">
        <is>
          <t>Rounding to Mixed Significant Figures [MF9.08]</t>
        </is>
      </c>
      <c r="D554" s="12" t="inlineStr">
        <is>
          <t>This nugget contains questions on rounding numbers to a different number of significant figures, including 1, 2, 3 and 4. It also includes basic calculations where the answer is rounded to a different number of significant figures.</t>
        </is>
      </c>
      <c r="E554" s="12" t="inlineStr">
        <is>
          <t>90e46c57-90f1-43ab-bd24-03224cc687c0</t>
        </is>
      </c>
    </row>
    <row r="555" ht="45" customHeight="1">
      <c r="A555" s="12" t="inlineStr">
        <is>
          <t>Maths Skills</t>
        </is>
      </c>
      <c r="B555" s="12" t="inlineStr">
        <is>
          <t>Solving Equations</t>
        </is>
      </c>
      <c r="C555" s="13" t="inlineStr">
        <is>
          <t>Solving Equations: One Step (+ – × ÷) [MF19.04]</t>
        </is>
      </c>
      <c r="D555" s="12" t="inlineStr">
        <is>
          <t>This nugget has learning material and questions covering the topic of Solving One Step Equations: mixed.</t>
        </is>
      </c>
      <c r="E555" s="12" t="inlineStr">
        <is>
          <t>814b0108-5ba5-4351-a6d8-f3b43ec5679a</t>
        </is>
      </c>
    </row>
    <row r="556" ht="45" customHeight="1">
      <c r="A556" s="12" t="inlineStr">
        <is>
          <t>Maths Skills</t>
        </is>
      </c>
      <c r="B556" s="12" t="inlineStr">
        <is>
          <t>Standard Form</t>
        </is>
      </c>
      <c r="C556" s="13" t="inlineStr">
        <is>
          <t>Ordinary to Standard Form [MF14.04]</t>
        </is>
      </c>
      <c r="D556" s="12" t="inlineStr">
        <is>
          <t>This nugget has learning material and questions covering the topic of Ordinary to Standard Form.</t>
        </is>
      </c>
      <c r="E556" s="12" t="inlineStr">
        <is>
          <t>921c0f8f-eb17-48cd-aa10-f85cf25d42f7</t>
        </is>
      </c>
    </row>
    <row r="557" ht="45" customHeight="1">
      <c r="A557" s="12" t="inlineStr">
        <is>
          <t>Maths Skills</t>
        </is>
      </c>
      <c r="B557" s="12" t="inlineStr">
        <is>
          <t>Standard Form</t>
        </is>
      </c>
      <c r="C557" s="13" t="inlineStr">
        <is>
          <t>Standard Form to Ordinary [MF14.03]</t>
        </is>
      </c>
      <c r="D557" s="12" t="inlineStr">
        <is>
          <t>This nugget has learning material and questions covering the topic of Standard Form to Ordinary.</t>
        </is>
      </c>
      <c r="E557" s="12" t="inlineStr">
        <is>
          <t>d9ff6a1c-d84e-494d-8806-cd7eaaab2ef4</t>
        </is>
      </c>
    </row>
    <row r="558" ht="45" customHeight="1">
      <c r="A558" s="12" t="inlineStr">
        <is>
          <t>Maths Skills</t>
        </is>
      </c>
      <c r="B558" s="12" t="inlineStr">
        <is>
          <t>Standard Form</t>
        </is>
      </c>
      <c r="C558" s="13" t="inlineStr">
        <is>
          <t>Standard Form: Worded problems with calculator [MF14.10]</t>
        </is>
      </c>
      <c r="D558" s="12" t="inlineStr">
        <is>
          <t>This nugget has learning material and questions covering the topic of solving Standard Form worded problems with a calculator.</t>
        </is>
      </c>
      <c r="E558" s="12" t="inlineStr">
        <is>
          <t>447f52d9-7f65-4a8b-bf13-0f0c6321d98c</t>
        </is>
      </c>
    </row>
    <row r="559" ht="45" customHeight="1">
      <c r="A559" s="12" t="inlineStr">
        <is>
          <t>Maths Skills</t>
        </is>
      </c>
      <c r="B559" s="12" t="inlineStr">
        <is>
          <t>Standard Form</t>
        </is>
      </c>
      <c r="C559" s="13" t="inlineStr">
        <is>
          <t>Fixing into Standard Form [MF14.05]</t>
        </is>
      </c>
      <c r="D559" s="12" t="inlineStr">
        <is>
          <t>This nugget has learning material and questions covering the topic of Fixing into Standard Form.</t>
        </is>
      </c>
      <c r="E559" s="12" t="inlineStr">
        <is>
          <t>aaa86348-cc3d-448d-beaa-79df797a9577</t>
        </is>
      </c>
    </row>
    <row r="560" ht="45" customHeight="1">
      <c r="A560" s="12" t="inlineStr">
        <is>
          <t>Maths Skills</t>
        </is>
      </c>
      <c r="B560" s="12" t="inlineStr">
        <is>
          <t>Standard Form</t>
        </is>
      </c>
      <c r="C560" s="13" t="inlineStr">
        <is>
          <t>Ordering Standard Form [MF14.06]</t>
        </is>
      </c>
      <c r="D560" s="12" t="inlineStr">
        <is>
          <t>This nugget has learning material and questions covering the topic of Ordering Standard Form.</t>
        </is>
      </c>
      <c r="E560" s="12" t="inlineStr">
        <is>
          <t>c47556f2-8d98-45dd-ac84-d2aa487f48ea</t>
        </is>
      </c>
    </row>
    <row r="561" ht="45" customHeight="1">
      <c r="A561" s="12" t="inlineStr">
        <is>
          <t>Maths Skills</t>
        </is>
      </c>
      <c r="B561" s="12" t="inlineStr">
        <is>
          <t>Standard Form</t>
        </is>
      </c>
      <c r="C561" s="13" t="inlineStr">
        <is>
          <t>Adding and Subtracting with Standard Form [MF14.07]</t>
        </is>
      </c>
      <c r="D561" s="12" t="inlineStr">
        <is>
          <t>This nugget has learning material and questions covering the topic of Adding and Subtracting with Standard Form.</t>
        </is>
      </c>
      <c r="E561" s="12" t="inlineStr">
        <is>
          <t>6e5da371-899e-4ea7-9a96-590ece15aa57</t>
        </is>
      </c>
    </row>
    <row r="562" ht="45" customHeight="1">
      <c r="A562" s="12" t="inlineStr">
        <is>
          <t>Maths Skills</t>
        </is>
      </c>
      <c r="B562" s="12" t="inlineStr">
        <is>
          <t>Standard Form</t>
        </is>
      </c>
      <c r="C562" s="13" t="inlineStr">
        <is>
          <t>Multiplying with Standard Form [MF14.08]</t>
        </is>
      </c>
      <c r="D562" s="12" t="inlineStr">
        <is>
          <t>This nugget has learning material and questions covering the topic of Multiplying with Standard Form.</t>
        </is>
      </c>
      <c r="E562" s="12" t="inlineStr">
        <is>
          <t>44a145ad-6564-486d-8339-764bb8cbe9fc</t>
        </is>
      </c>
    </row>
    <row r="563" ht="45" customHeight="1">
      <c r="A563" s="12" t="inlineStr">
        <is>
          <t>Maths Skills</t>
        </is>
      </c>
      <c r="B563" s="12" t="inlineStr">
        <is>
          <t>Standard Form</t>
        </is>
      </c>
      <c r="C563" s="13" t="inlineStr">
        <is>
          <t>Dividing with Standard Form [MF14.09]</t>
        </is>
      </c>
      <c r="D563" s="12" t="inlineStr">
        <is>
          <t>This nugget has learning material and questions covering the topic of Dividing with Standard Form.</t>
        </is>
      </c>
      <c r="E563" s="12" t="inlineStr">
        <is>
          <t>7807adc4-9266-4500-913e-c79c3941e661</t>
        </is>
      </c>
    </row>
    <row r="564" ht="45" customHeight="1">
      <c r="A564" s="12" t="inlineStr">
        <is>
          <t>Maths Skills</t>
        </is>
      </c>
      <c r="B564" s="12" t="inlineStr">
        <is>
          <t>Substitution</t>
        </is>
      </c>
      <c r="C564" s="13" t="inlineStr">
        <is>
          <t>Substitution into Expressions 3: Two Terms incl. Squares [MF17.15]</t>
        </is>
      </c>
      <c r="D564" s="12" t="inlineStr">
        <is>
          <t>This nugget has learning material and questions covering the topic of Substitution into Expressions 3.</t>
        </is>
      </c>
      <c r="E564" s="12" t="inlineStr">
        <is>
          <t>d6732310-1b59-45c5-b3e4-354b29cd73a7</t>
        </is>
      </c>
    </row>
    <row r="565" ht="45" customHeight="1">
      <c r="A565" s="12" t="inlineStr">
        <is>
          <t>Maths Skills</t>
        </is>
      </c>
      <c r="B565" s="12" t="inlineStr">
        <is>
          <t>Volume</t>
        </is>
      </c>
      <c r="C565" s="13" t="inlineStr">
        <is>
          <t>Converting Units with Density, Mass and Volume [MF38.17]</t>
        </is>
      </c>
      <c r="D565" s="12" t="inlineStr">
        <is>
          <t>This nugget has learning material and questions covering the topic of Converting Units with Density, Mass and Volume.</t>
        </is>
      </c>
      <c r="E565" s="12" t="inlineStr">
        <is>
          <t>4e8bb361-fabf-4284-acfc-c01ec6782d44</t>
        </is>
      </c>
    </row>
    <row r="566" ht="45" customHeight="1">
      <c r="A566" s="12" t="inlineStr">
        <is>
          <t>Maths Skills</t>
        </is>
      </c>
      <c r="B566" s="12" t="inlineStr">
        <is>
          <t>Volume</t>
        </is>
      </c>
      <c r="C566" s="13" t="inlineStr">
        <is>
          <t>Volume of Cubes and Cuboids [MF34.02]</t>
        </is>
      </c>
      <c r="D566" s="12" t="inlineStr">
        <is>
          <t>This nugget has learning material and questions covering the topic of the Volume of Cubes and Cuboids.</t>
        </is>
      </c>
      <c r="E566" s="12" t="inlineStr">
        <is>
          <t>620abbcb-221f-4760-9d90-1df267223a20</t>
        </is>
      </c>
    </row>
    <row r="567" ht="45" customHeight="1">
      <c r="A567" s="12" t="inlineStr">
        <is>
          <t>Maths Skills</t>
        </is>
      </c>
      <c r="B567" s="12" t="inlineStr">
        <is>
          <t>Volume</t>
        </is>
      </c>
      <c r="C567" s="13" t="inlineStr">
        <is>
          <t>Volume of a Sphere [MF34.10]</t>
        </is>
      </c>
      <c r="D567" s="12" t="inlineStr">
        <is>
          <t>This nugget has learning material and questions covering the topic of the Volume of a Sphere.</t>
        </is>
      </c>
      <c r="E567" s="12" t="inlineStr">
        <is>
          <t>0ee2b510-12c9-45fe-a6c5-9279223146c3</t>
        </is>
      </c>
    </row>
    <row r="568" ht="45" customHeight="1">
      <c r="A568" s="12" t="inlineStr">
        <is>
          <t>Maths Skills</t>
        </is>
      </c>
      <c r="B568" s="12" t="inlineStr">
        <is>
          <t>Volume</t>
        </is>
      </c>
      <c r="C568" s="13" t="inlineStr">
        <is>
          <t>Volume of a Cone [MF34.12]</t>
        </is>
      </c>
      <c r="D568" s="12" t="inlineStr">
        <is>
          <t>This nugget has learning material and questions covering the topic of the Volume of a Cone.</t>
        </is>
      </c>
      <c r="E568" s="12" t="inlineStr">
        <is>
          <t>e6c9b02b-5ced-4228-b3bf-35510710a166</t>
        </is>
      </c>
    </row>
    <row r="569" ht="45" customHeight="1">
      <c r="A569" s="12" t="inlineStr">
        <is>
          <t>Maths Skills</t>
        </is>
      </c>
      <c r="B569" s="12" t="inlineStr">
        <is>
          <t>Volume</t>
        </is>
      </c>
      <c r="C569" s="13" t="inlineStr">
        <is>
          <t>Volume of Cylinders [MF34.07]</t>
        </is>
      </c>
      <c r="D569" s="12" t="inlineStr">
        <is>
          <t>This nugget has learning material and questions covering the topic of the Volume of Cylinders.</t>
        </is>
      </c>
      <c r="E569" s="12" t="inlineStr">
        <is>
          <t>b020e9c2-9e79-4185-b6a9-75f5857b71d6</t>
        </is>
      </c>
    </row>
    <row r="570" ht="45" customHeight="1">
      <c r="A570" s="12" t="inlineStr">
        <is>
          <t>Maths Skills</t>
        </is>
      </c>
      <c r="B570" s="12" t="inlineStr">
        <is>
          <t>Using a Ruler</t>
        </is>
      </c>
      <c r="C570" s="13" t="inlineStr">
        <is>
          <t>Using a Ruler [MF26.16]</t>
        </is>
      </c>
      <c r="D570" s="12" t="inlineStr">
        <is>
          <t xml:space="preserve">This nugget has questions on reading from a ruler to measure the length of a line segment in cm, to one decimal place. </t>
        </is>
      </c>
      <c r="E570" s="12" t="inlineStr">
        <is>
          <t>47f6e68e-d2d6-4504-88eb-aa6d7098880b</t>
        </is>
      </c>
    </row>
    <row r="571" ht="45" customHeight="1">
      <c r="A571" s="12" t="inlineStr">
        <is>
          <t>Maths Skills</t>
        </is>
      </c>
      <c r="B571" s="12" t="inlineStr">
        <is>
          <t>Describing Direction</t>
        </is>
      </c>
      <c r="C571" s="13" t="inlineStr">
        <is>
          <t>Describing Direction [MC2.31]</t>
        </is>
      </c>
      <c r="D571" s="12" t="inlineStr">
        <is>
          <t>This nugget covers using compass directions to describe direction.</t>
        </is>
      </c>
      <c r="E571" s="12" t="inlineStr">
        <is>
          <t>f1ddd475-5942-49d3-aea3-3ed75ab04a77</t>
        </is>
      </c>
    </row>
  </sheetData>
  <mergeCells count="1">
    <mergeCell ref="A6:E6"/>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518"/>
  <sheetViews>
    <sheetView showGridLines="0" workbookViewId="0">
      <selection activeCell="A1" sqref="A1"/>
    </sheetView>
  </sheetViews>
  <sheetFormatPr baseColWidth="8" defaultRowHeight="15"/>
  <cols>
    <col width="48"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acdd5f75-b49b-4aaf-bb99-2ae18d3a5303</t>
        </is>
      </c>
    </row>
    <row r="3">
      <c r="A3" s="2" t="inlineStr">
        <is>
          <t>Biology GCSE (H)</t>
        </is>
      </c>
      <c r="D3" s="3" t="inlineStr">
        <is>
          <t>Last updated: 17 July 2026</t>
        </is>
      </c>
    </row>
    <row r="4">
      <c r="A4" s="4" t="inlineStr">
        <is>
          <t>49 Topics   ·   72 Subtopics   ·   511 Nuggets   ·   48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Cell Structure</t>
        </is>
      </c>
      <c r="B8" s="12" t="inlineStr">
        <is>
          <t>Cell Structure</t>
        </is>
      </c>
      <c r="C8" s="13" t="inlineStr">
        <is>
          <t>Diagnostic: Cells &amp; Cell Structure [BI60.001]</t>
        </is>
      </c>
      <c r="D8" s="12" t="inlineStr">
        <is>
          <t xml:space="preserve">Diagnostic for the cells &amp; cell structure topic. </t>
        </is>
      </c>
      <c r="E8" s="12" t="inlineStr">
        <is>
          <t>8dd08898-d079-4970-845b-4c4d9c5b99b5</t>
        </is>
      </c>
    </row>
    <row r="9" ht="45" customHeight="1">
      <c r="A9" s="12" t="inlineStr">
        <is>
          <t>Cell Structure</t>
        </is>
      </c>
      <c r="B9" s="12" t="inlineStr">
        <is>
          <t>Cell Structure</t>
        </is>
      </c>
      <c r="C9" s="13" t="inlineStr">
        <is>
          <t>Introduction to Prokaryotic &amp; Eukaryotic Cells [BI1.01]</t>
        </is>
      </c>
      <c r="D9" s="12" t="inlineStr">
        <is>
          <t>An introduction to the differences between prokaryotic and eukaryotic cells and their sizes.</t>
        </is>
      </c>
      <c r="E9" s="12" t="inlineStr">
        <is>
          <t>735317fe-be70-40b6-96ba-b9363ba70be6</t>
        </is>
      </c>
    </row>
    <row r="10" ht="45" customHeight="1">
      <c r="A10" s="12" t="inlineStr">
        <is>
          <t>Cell Structure</t>
        </is>
      </c>
      <c r="B10" s="12" t="inlineStr">
        <is>
          <t>Cell Structure</t>
        </is>
      </c>
      <c r="C10" s="13" t="inlineStr">
        <is>
          <t>Animal Cells [BI1.02]</t>
        </is>
      </c>
      <c r="D10" s="12" t="inlineStr">
        <is>
          <t>Identify the sub-cellular structures of animal cells and give their functions.</t>
        </is>
      </c>
      <c r="E10" s="12" t="inlineStr">
        <is>
          <t>d3c60670-248c-4409-8c50-f625b7ac430a</t>
        </is>
      </c>
    </row>
    <row r="11" ht="45" customHeight="1">
      <c r="A11" s="12" t="inlineStr">
        <is>
          <t>Cell Structure</t>
        </is>
      </c>
      <c r="B11" s="12" t="inlineStr">
        <is>
          <t>Cell Structure</t>
        </is>
      </c>
      <c r="C11" s="13" t="inlineStr">
        <is>
          <t>Plant Cells [BI1.03]</t>
        </is>
      </c>
      <c r="D11" s="12" t="inlineStr">
        <is>
          <t>Identify the sub-cellular structures of plant cells and give their functions.</t>
        </is>
      </c>
      <c r="E11" s="12" t="inlineStr">
        <is>
          <t>fd42476a-c519-4d72-be0a-3fb5c93e2f45</t>
        </is>
      </c>
    </row>
    <row r="12" ht="45" customHeight="1">
      <c r="A12" s="12" t="inlineStr">
        <is>
          <t>Cell Structure</t>
        </is>
      </c>
      <c r="B12" s="12" t="inlineStr">
        <is>
          <t>Cell Structure</t>
        </is>
      </c>
      <c r="C12" s="13" t="inlineStr">
        <is>
          <t>Comparing Animal &amp; Plant Cells [BI1.04]</t>
        </is>
      </c>
      <c r="D12" s="12" t="inlineStr">
        <is>
          <t>Compare the structure of animal and plant cells and give their functions.</t>
        </is>
      </c>
      <c r="E12" s="12" t="inlineStr">
        <is>
          <t>d4489c86-0728-445d-9c70-69635caa8f9f</t>
        </is>
      </c>
    </row>
    <row r="13" ht="45" customHeight="1">
      <c r="A13" s="12" t="inlineStr">
        <is>
          <t>Cell Structure</t>
        </is>
      </c>
      <c r="B13" s="12" t="inlineStr">
        <is>
          <t>Cell Structure</t>
        </is>
      </c>
      <c r="C13" s="13" t="inlineStr">
        <is>
          <t>Bacterial Cells [BI1.05]</t>
        </is>
      </c>
      <c r="D13" s="12" t="inlineStr">
        <is>
          <t>Identify the sub-cellular structures of bacterial cells and give their functions.</t>
        </is>
      </c>
      <c r="E13" s="12" t="inlineStr">
        <is>
          <t>91bbebeb-cdcc-49eb-ac4f-7f8732f68ed7</t>
        </is>
      </c>
    </row>
    <row r="14" ht="45" customHeight="1">
      <c r="A14" s="12" t="inlineStr">
        <is>
          <t>Cell Structure</t>
        </is>
      </c>
      <c r="B14" s="12" t="inlineStr">
        <is>
          <t>Cell Structure</t>
        </is>
      </c>
      <c r="C14" s="13" t="inlineStr">
        <is>
          <t>Plasmids [BI1.06]</t>
        </is>
      </c>
      <c r="D14" s="12" t="inlineStr">
        <is>
          <t>Describe the role of plasmids and compare them to chromosomal DNA.</t>
        </is>
      </c>
      <c r="E14" s="12" t="inlineStr">
        <is>
          <t>b9cc2cb2-b836-4c06-8f89-174fb261c79c</t>
        </is>
      </c>
    </row>
    <row r="15" ht="45" customHeight="1">
      <c r="A15" s="12" t="inlineStr">
        <is>
          <t>Cell Structure</t>
        </is>
      </c>
      <c r="B15" s="12" t="inlineStr">
        <is>
          <t>Cell Structure</t>
        </is>
      </c>
      <c r="C15" s="13" t="inlineStr">
        <is>
          <t>Comparing Prokaryotic &amp; Eukaryotic Cells [BI1.07]</t>
        </is>
      </c>
      <c r="D15" s="12" t="inlineStr">
        <is>
          <t>Compare the structure of prokaryotic and eukaryotic cells.</t>
        </is>
      </c>
      <c r="E15" s="12" t="inlineStr">
        <is>
          <t>ad65f06c-8095-4944-8941-3dce2b0a7673</t>
        </is>
      </c>
    </row>
    <row r="16" ht="45" customHeight="1">
      <c r="A16" s="12" t="inlineStr">
        <is>
          <t>Cell Structure</t>
        </is>
      </c>
      <c r="B16" s="12" t="inlineStr">
        <is>
          <t>Cell Structure</t>
        </is>
      </c>
      <c r="C16" s="13" t="inlineStr">
        <is>
          <t>Algae [BI1.08]</t>
        </is>
      </c>
      <c r="D16" s="12" t="inlineStr">
        <is>
          <t xml:space="preserve">Describe the structures of algae, where they are found and their importance in ecosystems. </t>
        </is>
      </c>
      <c r="E16" s="12" t="inlineStr">
        <is>
          <t>061f75ed-ee62-463f-a75e-86daba4a3e05</t>
        </is>
      </c>
    </row>
    <row r="17" ht="45" customHeight="1">
      <c r="A17" s="12" t="inlineStr">
        <is>
          <t>Cell Structure</t>
        </is>
      </c>
      <c r="B17" s="12" t="inlineStr">
        <is>
          <t>Cell Structure</t>
        </is>
      </c>
      <c r="C17" s="13" t="inlineStr">
        <is>
          <t>Archaea [BI1.09]</t>
        </is>
      </c>
      <c r="D17" s="12" t="inlineStr">
        <is>
          <t xml:space="preserve">Describe the structures of archaea, where they are found and their importance in ecosystems and industry.  </t>
        </is>
      </c>
      <c r="E17" s="12" t="inlineStr">
        <is>
          <t>c776d109-ebce-454d-825f-a4d62ac38487</t>
        </is>
      </c>
    </row>
    <row r="18" ht="45" customHeight="1">
      <c r="A18" s="12" t="inlineStr">
        <is>
          <t>Cell Structure</t>
        </is>
      </c>
      <c r="B18" s="12" t="inlineStr">
        <is>
          <t>Cell Structure</t>
        </is>
      </c>
      <c r="C18" s="13" t="inlineStr">
        <is>
          <t>Specialised Cells [BH1.07]</t>
        </is>
      </c>
      <c r="D18" s="12" t="inlineStr">
        <is>
          <t>You will describe what differentiation is and examples of human and plant specialised cells.</t>
        </is>
      </c>
      <c r="E18" s="12" t="inlineStr">
        <is>
          <t>a5cdca7d-57fd-4ef7-a967-e1c0099ed0b0</t>
        </is>
      </c>
    </row>
    <row r="19" ht="45" customHeight="1">
      <c r="A19" s="12" t="inlineStr">
        <is>
          <t>Cell Structure</t>
        </is>
      </c>
      <c r="B19" s="12" t="inlineStr">
        <is>
          <t>Cell Structure</t>
        </is>
      </c>
      <c r="C19" s="13" t="inlineStr">
        <is>
          <t>Describing the Structure of Specialised Plant Cells [BI1.061]</t>
        </is>
      </c>
      <c r="D19" s="12" t="inlineStr">
        <is>
          <t>Give examples of specialised cells in plants and describe their features.</t>
        </is>
      </c>
      <c r="E19" s="12" t="inlineStr">
        <is>
          <t>73481703-41a9-4e00-9e28-6067c9f37682</t>
        </is>
      </c>
    </row>
    <row r="20" ht="45" customHeight="1">
      <c r="A20" s="12" t="inlineStr">
        <is>
          <t>Cell Structure</t>
        </is>
      </c>
      <c r="B20" s="12" t="inlineStr">
        <is>
          <t>Cell Structure</t>
        </is>
      </c>
      <c r="C20" s="13" t="inlineStr">
        <is>
          <t>Explaining the Structure of Specialised Plant Cells [BI1.17]</t>
        </is>
      </c>
      <c r="D20" s="12" t="inlineStr">
        <is>
          <t>Explain how specialised cells in plants are adapted for their functions.</t>
        </is>
      </c>
      <c r="E20" s="12" t="inlineStr">
        <is>
          <t>0e28d82f-27a3-4260-a3bf-6905c11974a1</t>
        </is>
      </c>
    </row>
    <row r="21" ht="45" customHeight="1">
      <c r="A21" s="12" t="inlineStr">
        <is>
          <t>Microscopy</t>
        </is>
      </c>
      <c r="B21" s="12" t="inlineStr">
        <is>
          <t>Microscopy</t>
        </is>
      </c>
      <c r="C21" s="13" t="inlineStr">
        <is>
          <t>Diagnostic: Microscopy [BI60.008]</t>
        </is>
      </c>
      <c r="D21" s="12" t="inlineStr">
        <is>
          <t>Diagnostic for the microscopy topic.</t>
        </is>
      </c>
      <c r="E21" s="12" t="inlineStr">
        <is>
          <t>7d67ca7f-7a65-4267-9fb1-80f4598f864e</t>
        </is>
      </c>
    </row>
    <row r="22" ht="45" customHeight="1">
      <c r="A22" s="12" t="inlineStr">
        <is>
          <t>Microscopy</t>
        </is>
      </c>
      <c r="B22" s="12" t="inlineStr">
        <is>
          <t>Microscopy</t>
        </is>
      </c>
      <c r="C22" s="13" t="inlineStr">
        <is>
          <t>Microscopes [BI1.10]</t>
        </is>
      </c>
      <c r="D22" s="12" t="inlineStr">
        <is>
          <t>Describe the developments in microscopy techniques over time and explain how electron microscopy has increased understanding of cells.</t>
        </is>
      </c>
      <c r="E22" s="12" t="inlineStr">
        <is>
          <t>3b8cfa2f-faa9-47d7-acc4-583fb2e479ae</t>
        </is>
      </c>
    </row>
    <row r="23" ht="45" customHeight="1">
      <c r="A23" s="12" t="inlineStr">
        <is>
          <t>Microscopy</t>
        </is>
      </c>
      <c r="B23" s="12" t="inlineStr">
        <is>
          <t>Microscopy</t>
        </is>
      </c>
      <c r="C23" s="13" t="inlineStr">
        <is>
          <t>Orders of Magnitude [BH1.04]</t>
        </is>
      </c>
      <c r="D23" s="12" t="inlineStr">
        <is>
          <t xml:space="preserve">Demonstrate an understanding of number, size and scale and the quantitative relationship between units. </t>
        </is>
      </c>
      <c r="E23" s="12" t="inlineStr">
        <is>
          <t>e4819da3-88ff-435e-a86d-4c8bfcef0e28</t>
        </is>
      </c>
    </row>
    <row r="24" ht="45" customHeight="1">
      <c r="A24" s="12" t="inlineStr">
        <is>
          <t>Microscopy</t>
        </is>
      </c>
      <c r="B24" s="12" t="inlineStr">
        <is>
          <t>Microscopy</t>
        </is>
      </c>
      <c r="C24" s="13" t="inlineStr">
        <is>
          <t>Calculating Magnification I [BI1.11]</t>
        </is>
      </c>
      <c r="D24" s="12" t="inlineStr">
        <is>
          <t>Calculate magnification without unit conversions.</t>
        </is>
      </c>
      <c r="E24" s="12" t="inlineStr">
        <is>
          <t>9126ac0d-47cc-4d28-b3d6-6a983972120c</t>
        </is>
      </c>
    </row>
    <row r="25" ht="45" customHeight="1">
      <c r="A25" s="12" t="inlineStr">
        <is>
          <t>Microscopy</t>
        </is>
      </c>
      <c r="B25" s="12" t="inlineStr">
        <is>
          <t>Microscopy</t>
        </is>
      </c>
      <c r="C25" s="13" t="inlineStr">
        <is>
          <t>Calculating Magnification II [BI1.12]</t>
        </is>
      </c>
      <c r="D25" s="12" t="inlineStr">
        <is>
          <t>Calculate magnification with unit conversions.</t>
        </is>
      </c>
      <c r="E25" s="12" t="inlineStr">
        <is>
          <t>c5959574-c65e-4346-9951-adafa66aae57</t>
        </is>
      </c>
    </row>
    <row r="26" ht="45" customHeight="1">
      <c r="A26" s="12" t="inlineStr">
        <is>
          <t>Microscopy</t>
        </is>
      </c>
      <c r="B26" s="12" t="inlineStr">
        <is>
          <t>Microscopy</t>
        </is>
      </c>
      <c r="C26" s="13" t="inlineStr">
        <is>
          <t>Rearranging the Magnification Equation [BI1.13]</t>
        </is>
      </c>
      <c r="D26" s="12" t="inlineStr">
        <is>
          <t>Rearrange the magnification equation.</t>
        </is>
      </c>
      <c r="E26" s="12" t="inlineStr">
        <is>
          <t>52d64c24-52a4-43d3-8983-3895b2f086ff</t>
        </is>
      </c>
    </row>
    <row r="27" ht="45" customHeight="1">
      <c r="A27" s="12" t="inlineStr">
        <is>
          <t>Microscopy</t>
        </is>
      </c>
      <c r="B27" s="12" t="inlineStr">
        <is>
          <t>Microscopy</t>
        </is>
      </c>
      <c r="C27" s="13" t="inlineStr">
        <is>
          <t>Practical: Preparing a Microscope Slide - Onion [BI1.058]</t>
        </is>
      </c>
      <c r="D27" s="12" t="inlineStr">
        <is>
          <t>Step-by-step guide to preparing a microscope slide of an onion cell for viewing under a light microscope.</t>
        </is>
      </c>
      <c r="E27" s="12" t="inlineStr">
        <is>
          <t>7f9bb70c-ad5d-4ddd-90bd-039266f21ad2</t>
        </is>
      </c>
    </row>
    <row r="28" ht="45" customHeight="1">
      <c r="A28" s="12" t="inlineStr">
        <is>
          <t>Microscopy</t>
        </is>
      </c>
      <c r="B28" s="12" t="inlineStr">
        <is>
          <t>Microscopy</t>
        </is>
      </c>
      <c r="C28" s="13" t="inlineStr">
        <is>
          <t>Practical: Preparing a Microscope Slide - Cheek Cells [BI1.059]</t>
        </is>
      </c>
      <c r="D28" s="12" t="inlineStr">
        <is>
          <t>Step-by-step guide to preparing a microscope slide of cheek cells for viewing under a light microscope.</t>
        </is>
      </c>
      <c r="E28" s="12" t="inlineStr">
        <is>
          <t>fdeddd3b-cfcc-44b6-844b-d8b0219a2870</t>
        </is>
      </c>
    </row>
    <row r="29" ht="45" customHeight="1">
      <c r="A29" s="12" t="inlineStr">
        <is>
          <t>Microscopy</t>
        </is>
      </c>
      <c r="B29" s="12" t="inlineStr">
        <is>
          <t>Microscopy</t>
        </is>
      </c>
      <c r="C29" s="13" t="inlineStr">
        <is>
          <t>Practical: Using a Light Microscope [BI1.99]</t>
        </is>
      </c>
      <c r="D29" s="12" t="inlineStr">
        <is>
          <t xml:space="preserve">Using a light microscope to observe, draw and label cells. </t>
        </is>
      </c>
      <c r="E29" s="12" t="inlineStr">
        <is>
          <t>bf65f09b-f9d3-4c2e-9d19-c40857c5c15e</t>
        </is>
      </c>
    </row>
    <row r="30" ht="45" customHeight="1">
      <c r="A30" s="12" t="inlineStr">
        <is>
          <t>Enzymes</t>
        </is>
      </c>
      <c r="B30" s="12" t="inlineStr">
        <is>
          <t>Enzymes</t>
        </is>
      </c>
      <c r="C30" s="13" t="inlineStr">
        <is>
          <t>Diagnostic: Enzymes [BI60.020]</t>
        </is>
      </c>
      <c r="D30" s="12" t="inlineStr">
        <is>
          <t>Diagnostic for the enzymes topic.</t>
        </is>
      </c>
      <c r="E30" s="12" t="inlineStr">
        <is>
          <t>fc04767d-d65d-4453-8003-48f8cbea03a9</t>
        </is>
      </c>
    </row>
    <row r="31" ht="45" customHeight="1">
      <c r="A31" s="12" t="inlineStr">
        <is>
          <t>Enzymes</t>
        </is>
      </c>
      <c r="B31" s="12" t="inlineStr">
        <is>
          <t>Enzymes</t>
        </is>
      </c>
      <c r="C31" s="13" t="inlineStr">
        <is>
          <t>The Human Digestive System [BI2.04]</t>
        </is>
      </c>
      <c r="D31" s="12" t="inlineStr">
        <is>
          <t>Describe how several organs work together to digest and absorb food.</t>
        </is>
      </c>
      <c r="E31" s="12" t="inlineStr">
        <is>
          <t>1e576fd8-7779-4df2-a34f-97e11f3e1fe5</t>
        </is>
      </c>
    </row>
    <row r="32" ht="45" customHeight="1">
      <c r="A32" s="12" t="inlineStr">
        <is>
          <t>Enzymes</t>
        </is>
      </c>
      <c r="B32" s="12" t="inlineStr">
        <is>
          <t>Enzymes</t>
        </is>
      </c>
      <c r="C32" s="13" t="inlineStr">
        <is>
          <t>The Functions of the Digestive Organs [BI2.05]</t>
        </is>
      </c>
      <c r="D32" s="12" t="inlineStr">
        <is>
          <t>Describe the functions of the organs in the digestive system.</t>
        </is>
      </c>
      <c r="E32" s="12" t="inlineStr">
        <is>
          <t>35fc0bbf-324a-4f1e-a16c-3c94c9cce622</t>
        </is>
      </c>
    </row>
    <row r="33" ht="45" customHeight="1">
      <c r="A33" s="12" t="inlineStr">
        <is>
          <t>Enzymes</t>
        </is>
      </c>
      <c r="B33" s="12" t="inlineStr">
        <is>
          <t>Enzymes</t>
        </is>
      </c>
      <c r="C33" s="13" t="inlineStr">
        <is>
          <t>The Production &amp; Function of Bile [BI2.19]</t>
        </is>
      </c>
      <c r="D33" s="12" t="inlineStr">
        <is>
          <t>State where bile is produced and stored. Describe the role of bile in digestion.</t>
        </is>
      </c>
      <c r="E33" s="12" t="inlineStr">
        <is>
          <t>a1f135b1-65e8-4575-b35d-46dc44e9db83</t>
        </is>
      </c>
    </row>
    <row r="34" ht="45" customHeight="1">
      <c r="A34" s="12" t="inlineStr">
        <is>
          <t>Enzymes</t>
        </is>
      </c>
      <c r="B34" s="12" t="inlineStr">
        <is>
          <t>Enzymes</t>
        </is>
      </c>
      <c r="C34" s="13" t="inlineStr">
        <is>
          <t>Enzymes: Structure &amp; Function [BI2.10]</t>
        </is>
      </c>
      <c r="D34" s="12" t="inlineStr">
        <is>
          <t>Describe the structure of enzymes and the lock and key model.</t>
        </is>
      </c>
      <c r="E34" s="12" t="inlineStr">
        <is>
          <t>9a3c9a4c-c23a-4ea6-ab8b-e7f2eaa97afd</t>
        </is>
      </c>
    </row>
    <row r="35" ht="45" customHeight="1">
      <c r="A35" s="12" t="inlineStr">
        <is>
          <t>Enzymes</t>
        </is>
      </c>
      <c r="B35" s="12" t="inlineStr">
        <is>
          <t>Enzymes</t>
        </is>
      </c>
      <c r="C35" s="13" t="inlineStr">
        <is>
          <t>Enzymes: Factors Affecting Activity [BI2.12]</t>
        </is>
      </c>
      <c r="D35" s="12" t="inlineStr">
        <is>
          <t>State that temperature and pH affect the rate of an enzyme catalysed reaction.</t>
        </is>
      </c>
      <c r="E35" s="12" t="inlineStr">
        <is>
          <t>32b64d64-df9f-4ee3-adae-a5bb9b909068</t>
        </is>
      </c>
    </row>
    <row r="36" ht="45" customHeight="1">
      <c r="A36" s="12" t="inlineStr">
        <is>
          <t>Enzymes</t>
        </is>
      </c>
      <c r="B36" s="12" t="inlineStr">
        <is>
          <t>Enzymes</t>
        </is>
      </c>
      <c r="C36" s="13" t="inlineStr">
        <is>
          <t>Enzymes: Collision Theory [BI2.13]</t>
        </is>
      </c>
      <c r="D36" s="12" t="inlineStr">
        <is>
          <t>Use collision theory to explain how concentration, surface area, temperature and catalyst (including enzymes) affect the rate of reaction.</t>
        </is>
      </c>
      <c r="E36" s="12" t="inlineStr">
        <is>
          <t>73ef4ab9-44a7-46d2-a53b-ea420525e80d</t>
        </is>
      </c>
    </row>
    <row r="37" ht="45" customHeight="1">
      <c r="A37" s="12" t="inlineStr">
        <is>
          <t>Enzymes</t>
        </is>
      </c>
      <c r="B37" s="12" t="inlineStr">
        <is>
          <t>Enzymes</t>
        </is>
      </c>
      <c r="C37" s="13" t="inlineStr">
        <is>
          <t>Enzymes: Explaining Factors Affecting Activity [BI2.14]</t>
        </is>
      </c>
      <c r="D37" s="12" t="inlineStr">
        <is>
          <t>Explain why temperature and pH affect the rate of an enzyme catalysed reaction.</t>
        </is>
      </c>
      <c r="E37" s="12" t="inlineStr">
        <is>
          <t>1b5ded1e-b0bd-43df-9552-a55fceb4cbe5</t>
        </is>
      </c>
    </row>
    <row r="38" ht="45" customHeight="1">
      <c r="A38" s="12" t="inlineStr">
        <is>
          <t>Enzymes</t>
        </is>
      </c>
      <c r="B38" s="12" t="inlineStr">
        <is>
          <t>Enzymes</t>
        </is>
      </c>
      <c r="C38" s="13" t="inlineStr">
        <is>
          <t>Enzymes: Describing Enzyme Activity Data [BI2.20]</t>
        </is>
      </c>
      <c r="D38" s="12" t="inlineStr">
        <is>
          <t>Describe patterns in enzyme activity data in graphs and tables.</t>
        </is>
      </c>
      <c r="E38" s="12" t="inlineStr">
        <is>
          <t>f95fe956-5d6a-47c2-b7b7-8f191e4cc818</t>
        </is>
      </c>
    </row>
    <row r="39" ht="45" customHeight="1">
      <c r="A39" s="12" t="inlineStr">
        <is>
          <t>Enzymes</t>
        </is>
      </c>
      <c r="B39" s="12" t="inlineStr">
        <is>
          <t>Enzymes</t>
        </is>
      </c>
      <c r="C39" s="13" t="inlineStr">
        <is>
          <t>Enzymes: Interpreting Enzyme Activity Data [BI2.21]</t>
        </is>
      </c>
      <c r="D39" s="12" t="inlineStr">
        <is>
          <t>Interpret data to explain enzyme activity and apply knowledge.</t>
        </is>
      </c>
      <c r="E39" s="12" t="inlineStr">
        <is>
          <t>15f35723-35e4-4fc3-ab43-df3daa32aaa5</t>
        </is>
      </c>
    </row>
    <row r="40" ht="45" customHeight="1">
      <c r="A40" s="12" t="inlineStr">
        <is>
          <t>Enzymes</t>
        </is>
      </c>
      <c r="B40" s="12" t="inlineStr">
        <is>
          <t>Enzymes</t>
        </is>
      </c>
      <c r="C40" s="13" t="inlineStr">
        <is>
          <t>Practical: Effect of pH on Amylase - Method [BI2.102]</t>
        </is>
      </c>
      <c r="D40" s="12" t="inlineStr">
        <is>
          <t>Investigate the effect of pH on the rate of reaction of amylase.</t>
        </is>
      </c>
      <c r="E40" s="12" t="inlineStr">
        <is>
          <t>aa8b9caf-c6ad-4f4b-8a79-5877d3ca9c38</t>
        </is>
      </c>
    </row>
    <row r="41" ht="45" customHeight="1">
      <c r="A41" s="12" t="inlineStr">
        <is>
          <t>Enzymes</t>
        </is>
      </c>
      <c r="B41" s="12" t="inlineStr">
        <is>
          <t>Enzymes</t>
        </is>
      </c>
      <c r="C41" s="13" t="inlineStr">
        <is>
          <t>Practical: Effect of pH on Amylase - Analysis &amp; Concl. [BI2.103]</t>
        </is>
      </c>
      <c r="D41" s="12" t="inlineStr">
        <is>
          <t>Investigate the effect of pH on the rate of reaction of amylase.</t>
        </is>
      </c>
      <c r="E41" s="12" t="inlineStr">
        <is>
          <t>01dc85c1-86d1-40c7-96e6-58c422ff6a83</t>
        </is>
      </c>
    </row>
    <row r="42" ht="45" customHeight="1">
      <c r="A42" s="12" t="inlineStr">
        <is>
          <t>Enzymes</t>
        </is>
      </c>
      <c r="B42" s="12" t="inlineStr">
        <is>
          <t>Enzymes</t>
        </is>
      </c>
      <c r="C42" s="13" t="inlineStr">
        <is>
          <t>Enzymes: Rate Calculations I [BI2.15]</t>
        </is>
      </c>
      <c r="D42" s="12" t="inlineStr">
        <is>
          <t>Calculate rate of enzyme driven reactions. Word problems and no unit conversions.</t>
        </is>
      </c>
      <c r="E42" s="12" t="inlineStr">
        <is>
          <t>02ceeb02-b5f7-4900-8666-7c60a67209a5</t>
        </is>
      </c>
    </row>
    <row r="43" ht="45" customHeight="1">
      <c r="A43" s="12" t="inlineStr">
        <is>
          <t>Enzymes</t>
        </is>
      </c>
      <c r="B43" s="12" t="inlineStr">
        <is>
          <t>Enzymes</t>
        </is>
      </c>
      <c r="C43" s="13" t="inlineStr">
        <is>
          <t>Enzymes: Rate Calculations II [BI2.16]</t>
        </is>
      </c>
      <c r="D43" s="12" t="inlineStr">
        <is>
          <t xml:space="preserve">Calculate rate of enzyme driven reactions. Word problems, tables and unit conversions. </t>
        </is>
      </c>
      <c r="E43" s="12" t="inlineStr">
        <is>
          <t>ecd11b70-00c4-4173-813d-38752d7dea47</t>
        </is>
      </c>
    </row>
    <row r="44" ht="45" customHeight="1">
      <c r="A44" s="12" t="inlineStr">
        <is>
          <t>Enzymes</t>
        </is>
      </c>
      <c r="B44" s="12" t="inlineStr">
        <is>
          <t>Enzymes</t>
        </is>
      </c>
      <c r="C44" s="13" t="inlineStr">
        <is>
          <t>Enzymes: Rate Calculations III [BI2.17]</t>
        </is>
      </c>
      <c r="D44" s="12" t="inlineStr">
        <is>
          <t xml:space="preserve">Calculate rate of enzyme driven reactions. Word problems, tables, graphs and unit conversions. </t>
        </is>
      </c>
      <c r="E44" s="12" t="inlineStr">
        <is>
          <t>c947786a-6c45-4495-92ee-9ca0da0f1030</t>
        </is>
      </c>
    </row>
    <row r="45" ht="45" customHeight="1">
      <c r="A45" s="12" t="inlineStr">
        <is>
          <t>Enzymes</t>
        </is>
      </c>
      <c r="B45" s="12" t="inlineStr">
        <is>
          <t>Enzymes</t>
        </is>
      </c>
      <c r="C45" s="13" t="inlineStr">
        <is>
          <t>Healthy Diet [BI2.06]</t>
        </is>
      </c>
      <c r="D45" s="12" t="inlineStr">
        <is>
          <t>Describe the main components of a healthy human diet and explain why these components are needed.</t>
        </is>
      </c>
      <c r="E45" s="12" t="inlineStr">
        <is>
          <t>21b4cc98-d3e0-427f-8a6a-7ee3a6436710</t>
        </is>
      </c>
    </row>
    <row r="46" ht="45" customHeight="1">
      <c r="A46" s="12" t="inlineStr">
        <is>
          <t>Enzymes</t>
        </is>
      </c>
      <c r="B46" s="12" t="inlineStr">
        <is>
          <t>Enzymes</t>
        </is>
      </c>
      <c r="C46" s="13" t="inlineStr">
        <is>
          <t>Enzymes: Digestive Enzymes [BI2.18]</t>
        </is>
      </c>
      <c r="D46" s="12" t="inlineStr">
        <is>
          <t xml:space="preserve">State where digestive enzymes are produced/found, their substrates and products. </t>
        </is>
      </c>
      <c r="E46" s="12" t="inlineStr">
        <is>
          <t>7525a3d8-5644-4f66-a9e1-b3167c49737e</t>
        </is>
      </c>
    </row>
    <row r="47" ht="45" customHeight="1">
      <c r="A47" s="12" t="inlineStr">
        <is>
          <t>Enzymes</t>
        </is>
      </c>
      <c r="B47" s="12" t="inlineStr">
        <is>
          <t>Enzymes</t>
        </is>
      </c>
      <c r="C47" s="13" t="inlineStr">
        <is>
          <t>Enzymes: Metabolism [BI2.11]</t>
        </is>
      </c>
      <c r="D47" s="12" t="inlineStr">
        <is>
          <t>Define metabolism and state that enzymes regulate metabolism.</t>
        </is>
      </c>
      <c r="E47" s="12" t="inlineStr">
        <is>
          <t>9d731c14-3439-4b67-b4a9-207254b6281e</t>
        </is>
      </c>
    </row>
    <row r="48" ht="45" customHeight="1">
      <c r="A48" s="12" t="inlineStr">
        <is>
          <t>Chemistry of Food</t>
        </is>
      </c>
      <c r="B48" s="12" t="inlineStr">
        <is>
          <t>Chemistry of Food</t>
        </is>
      </c>
      <c r="C48" s="13" t="inlineStr">
        <is>
          <t>Diagnostic: Chemistry of Food [BI60.018]</t>
        </is>
      </c>
      <c r="D48" s="12" t="inlineStr">
        <is>
          <t>Diagnostic for the chemistry of food topic.</t>
        </is>
      </c>
      <c r="E48" s="12" t="inlineStr">
        <is>
          <t>171af330-81fc-4bac-b8fc-507000844434</t>
        </is>
      </c>
    </row>
    <row r="49" ht="45" customHeight="1">
      <c r="A49" s="12" t="inlineStr">
        <is>
          <t>Chemistry of Food</t>
        </is>
      </c>
      <c r="B49" s="12" t="inlineStr">
        <is>
          <t>Chemistry of Food</t>
        </is>
      </c>
      <c r="C49" s="13" t="inlineStr">
        <is>
          <t>Chemistry of Food: Carbohydrates [BI2.07]</t>
        </is>
      </c>
      <c r="D49" s="12" t="inlineStr">
        <is>
          <t>Describe the structure of carbohydrates and give examples of how they are used by organisms.</t>
        </is>
      </c>
      <c r="E49" s="12" t="inlineStr">
        <is>
          <t>8f6ac07a-15ff-4410-bf8b-fdd8fb0a34ef</t>
        </is>
      </c>
    </row>
    <row r="50" ht="45" customHeight="1">
      <c r="A50" s="12" t="inlineStr">
        <is>
          <t>Chemistry of Food</t>
        </is>
      </c>
      <c r="B50" s="12" t="inlineStr">
        <is>
          <t>Chemistry of Food</t>
        </is>
      </c>
      <c r="C50" s="13" t="inlineStr">
        <is>
          <t>Chemistry of Food: Proteins [BI2.08]</t>
        </is>
      </c>
      <c r="D50" s="12" t="inlineStr">
        <is>
          <t>Describe the structure of proteins and state how they are used by organisms.</t>
        </is>
      </c>
      <c r="E50" s="12" t="inlineStr">
        <is>
          <t>005102be-504b-4b14-8036-bf0b88a1c26b</t>
        </is>
      </c>
    </row>
    <row r="51" ht="45" customHeight="1">
      <c r="A51" s="12" t="inlineStr">
        <is>
          <t>Chemistry of Food</t>
        </is>
      </c>
      <c r="B51" s="12" t="inlineStr">
        <is>
          <t>Chemistry of Food</t>
        </is>
      </c>
      <c r="C51" s="13" t="inlineStr">
        <is>
          <t>Chemistry of Food: Lipids [BI2.09]</t>
        </is>
      </c>
      <c r="D51" s="12" t="inlineStr">
        <is>
          <t>Describe the structure of lipids and state how they are used by organisms.</t>
        </is>
      </c>
      <c r="E51" s="12" t="inlineStr">
        <is>
          <t>58488707-4087-4764-b598-b2a895fb0ff6</t>
        </is>
      </c>
    </row>
    <row r="52" ht="45" customHeight="1">
      <c r="A52" s="12" t="inlineStr">
        <is>
          <t>Chemistry of Food</t>
        </is>
      </c>
      <c r="B52" s="12" t="inlineStr">
        <is>
          <t>Chemistry of Food</t>
        </is>
      </c>
      <c r="C52" s="13" t="inlineStr">
        <is>
          <t>Practical: Qualitative Carbohydrate Tests [BI2.97]</t>
        </is>
      </c>
      <c r="D52" s="12" t="inlineStr">
        <is>
          <t>Use iodine solution and Benedict's reagent to test for carbohydrates (glucose and starch).</t>
        </is>
      </c>
      <c r="E52" s="12" t="inlineStr">
        <is>
          <t>bfb32138-7643-4e38-9db1-26e64e2ab122</t>
        </is>
      </c>
    </row>
    <row r="53" ht="45" customHeight="1">
      <c r="A53" s="12" t="inlineStr">
        <is>
          <t>Chemistry of Food</t>
        </is>
      </c>
      <c r="B53" s="12" t="inlineStr">
        <is>
          <t>Chemistry of Food</t>
        </is>
      </c>
      <c r="C53" s="13" t="inlineStr">
        <is>
          <t>Practical: Qualitative Protein Tests [BI2.96]</t>
        </is>
      </c>
      <c r="D53" s="12" t="inlineStr">
        <is>
          <t>Use biuret reagent to test for proteins.</t>
        </is>
      </c>
      <c r="E53" s="12" t="inlineStr">
        <is>
          <t>3c1b93a9-bcfd-40c0-abea-31626a1b1ede</t>
        </is>
      </c>
    </row>
    <row r="54" ht="45" customHeight="1">
      <c r="A54" s="12" t="inlineStr">
        <is>
          <t>Chemistry of Food</t>
        </is>
      </c>
      <c r="B54" s="12" t="inlineStr">
        <is>
          <t>Chemistry of Food</t>
        </is>
      </c>
      <c r="C54" s="13" t="inlineStr">
        <is>
          <t>Practical: Qualitative Lipid Tests [BI2.98]</t>
        </is>
      </c>
      <c r="D54" s="12" t="inlineStr">
        <is>
          <t>Use ethanol and water or Sudan III solution to test for lipids.</t>
        </is>
      </c>
      <c r="E54" s="12" t="inlineStr">
        <is>
          <t>e8a9c68a-04cd-4d4d-aa2a-30dd3b948a51</t>
        </is>
      </c>
    </row>
    <row r="55" ht="45" customHeight="1">
      <c r="A55" s="12" t="inlineStr">
        <is>
          <t>Chemistry of Food</t>
        </is>
      </c>
      <c r="B55" s="12" t="inlineStr">
        <is>
          <t>Chemistry of Food</t>
        </is>
      </c>
      <c r="C55" s="13" t="inlineStr">
        <is>
          <t>Practical: Testing Foods for Biological Molecules [BI2.101]</t>
        </is>
      </c>
      <c r="D55" s="12" t="inlineStr">
        <is>
          <t>Use reagents to test for carbohydrates (glucose and starch), lipids and protein in a range of foods.</t>
        </is>
      </c>
      <c r="E55" s="12" t="inlineStr">
        <is>
          <t>57f0df55-6c9f-4a79-a740-00b881ec60e4</t>
        </is>
      </c>
    </row>
    <row r="56" ht="45" customHeight="1">
      <c r="A56" s="12" t="inlineStr">
        <is>
          <t>Transport Across Cell Membranes</t>
        </is>
      </c>
      <c r="B56" s="12" t="inlineStr">
        <is>
          <t>Transport Across Cell Membranes</t>
        </is>
      </c>
      <c r="C56" s="13" t="inlineStr">
        <is>
          <t>Diagnostic: Transport Across Cell Membranes [BI60.015]</t>
        </is>
      </c>
      <c r="D56" s="12" t="inlineStr">
        <is>
          <t>Diagnostic for the transport across cell membranes topic.</t>
        </is>
      </c>
      <c r="E56" s="12" t="inlineStr">
        <is>
          <t>f0bd4088-e4d4-40a4-aee2-9e7fb479ef59</t>
        </is>
      </c>
    </row>
    <row r="57" ht="45" customHeight="1">
      <c r="A57" s="12" t="inlineStr">
        <is>
          <t>Transport Across Cell Membranes</t>
        </is>
      </c>
      <c r="B57" s="12" t="inlineStr">
        <is>
          <t>Transport Across Cell Membranes</t>
        </is>
      </c>
      <c r="C57" s="13" t="inlineStr">
        <is>
          <t>Exchanging Substances: Diffusion [BI1.34]</t>
        </is>
      </c>
      <c r="D57" s="12" t="inlineStr">
        <is>
          <t>Define and describe diffusion.</t>
        </is>
      </c>
      <c r="E57" s="12" t="inlineStr">
        <is>
          <t>a8620ef2-49ad-4a14-bd53-186a798f2fd5</t>
        </is>
      </c>
    </row>
    <row r="58" ht="45" customHeight="1">
      <c r="A58" s="12" t="inlineStr">
        <is>
          <t>Transport Across Cell Membranes</t>
        </is>
      </c>
      <c r="B58" s="12" t="inlineStr">
        <is>
          <t>Transport Across Cell Membranes</t>
        </is>
      </c>
      <c r="C58" s="13" t="inlineStr">
        <is>
          <t>Exchanging Substances: Biological Examples of Diffusion [BI1.36]</t>
        </is>
      </c>
      <c r="D58" s="12" t="inlineStr">
        <is>
          <t>Give examples of diffusion in biology.</t>
        </is>
      </c>
      <c r="E58" s="12" t="inlineStr">
        <is>
          <t>8e2b4da2-3c4d-4563-a2bd-f8fd6a82ce36</t>
        </is>
      </c>
    </row>
    <row r="59" ht="45" customHeight="1">
      <c r="A59" s="12" t="inlineStr">
        <is>
          <t>Transport Across Cell Membranes</t>
        </is>
      </c>
      <c r="B59" s="12" t="inlineStr">
        <is>
          <t>Transport Across Cell Membranes</t>
        </is>
      </c>
      <c r="C59" s="13" t="inlineStr">
        <is>
          <t>Exchanging Substances: Osmosis [BI1.37]</t>
        </is>
      </c>
      <c r="D59" s="12" t="inlineStr">
        <is>
          <t>Define and describe osmosis.</t>
        </is>
      </c>
      <c r="E59" s="12" t="inlineStr">
        <is>
          <t>fd577313-9050-4a3b-8592-f6375c630c92</t>
        </is>
      </c>
    </row>
    <row r="60" ht="45" customHeight="1">
      <c r="A60" s="12" t="inlineStr">
        <is>
          <t>Transport Across Cell Membranes</t>
        </is>
      </c>
      <c r="B60" s="12" t="inlineStr">
        <is>
          <t>Transport Across Cell Membranes</t>
        </is>
      </c>
      <c r="C60" s="13" t="inlineStr">
        <is>
          <t>Exchanging Substances: Active Transport [BI1.42]</t>
        </is>
      </c>
      <c r="D60" s="12" t="inlineStr">
        <is>
          <t>Define and describe active transport.</t>
        </is>
      </c>
      <c r="E60" s="12" t="inlineStr">
        <is>
          <t>45e6b080-9bf6-47bf-be41-e2d90d1dbd47</t>
        </is>
      </c>
    </row>
    <row r="61" ht="45" customHeight="1">
      <c r="A61" s="12" t="inlineStr">
        <is>
          <t>Transport Across Cell Membranes</t>
        </is>
      </c>
      <c r="B61" s="12" t="inlineStr">
        <is>
          <t>Transport Across Cell Membranes</t>
        </is>
      </c>
      <c r="C61" s="13" t="inlineStr">
        <is>
          <t>Exchanging Substances: Examples of Active Transport [BI1.43]</t>
        </is>
      </c>
      <c r="D61" s="12" t="inlineStr">
        <is>
          <t>Give examples of active transport.</t>
        </is>
      </c>
      <c r="E61" s="12" t="inlineStr">
        <is>
          <t>d16419f5-2366-4ec4-9a51-e690ded07c66</t>
        </is>
      </c>
    </row>
    <row r="62" ht="45" customHeight="1">
      <c r="A62" s="12" t="inlineStr">
        <is>
          <t>Transport Across Cell Membranes</t>
        </is>
      </c>
      <c r="B62" s="12" t="inlineStr">
        <is>
          <t>Transport Across Cell Membranes</t>
        </is>
      </c>
      <c r="C62" s="13" t="inlineStr">
        <is>
          <t>Exchanging Substances: Comparing Diffusion, Osmosis &amp; Active Transport [BI1.44]</t>
        </is>
      </c>
      <c r="D62" s="12" t="inlineStr">
        <is>
          <t xml:space="preserve">Compare diffusion, osmosis and active transport. </t>
        </is>
      </c>
      <c r="E62" s="12" t="inlineStr">
        <is>
          <t>a45a553a-503f-4585-a933-54138009e6e8</t>
        </is>
      </c>
    </row>
    <row r="63" ht="45" customHeight="1">
      <c r="A63" s="12" t="inlineStr">
        <is>
          <t>Transport Across Cell Membranes</t>
        </is>
      </c>
      <c r="B63" s="12" t="inlineStr">
        <is>
          <t>Transport Across Cell Membranes</t>
        </is>
      </c>
      <c r="C63" s="13" t="inlineStr">
        <is>
          <t>Practical: Osmosis - Method &amp; Data Collection [BI1.65]</t>
        </is>
      </c>
      <c r="D63" s="12" t="inlineStr">
        <is>
          <t>Investigate the effects of a range of concentration of solutions on the mass of potato.</t>
        </is>
      </c>
      <c r="E63" s="12" t="inlineStr">
        <is>
          <t>5f7244c8-a6ed-41dc-bc81-88a34b14f3f5</t>
        </is>
      </c>
    </row>
    <row r="64" ht="45" customHeight="1">
      <c r="A64" s="12" t="inlineStr">
        <is>
          <t>Transport Across Cell Membranes</t>
        </is>
      </c>
      <c r="B64" s="12" t="inlineStr">
        <is>
          <t>Transport Across Cell Membranes</t>
        </is>
      </c>
      <c r="C64" s="13" t="inlineStr">
        <is>
          <t>Practical: Osmosis - Analysis &amp; Conclusion [BI1.66]</t>
        </is>
      </c>
      <c r="D64" s="12" t="inlineStr">
        <is>
          <t>Investigate the effects of a range of concentration of solutions on the mass of potato.</t>
        </is>
      </c>
      <c r="E64" s="12" t="inlineStr">
        <is>
          <t>a7ca4c41-7def-402e-94ac-68ea0f5ffdb5</t>
        </is>
      </c>
    </row>
    <row r="65" ht="45" customHeight="1">
      <c r="A65" s="12" t="inlineStr">
        <is>
          <t>Mitosis, Differentiation &amp; Stem Cells</t>
        </is>
      </c>
      <c r="B65" s="12" t="inlineStr">
        <is>
          <t>Mitosis, Differentiation &amp; Stem Cells</t>
        </is>
      </c>
      <c r="C65" s="13" t="inlineStr">
        <is>
          <t>Diagnostic: Mitosis, Differentiation &amp; Stem Cells [BI60.010]</t>
        </is>
      </c>
      <c r="D65" s="12" t="inlineStr">
        <is>
          <t>Diagnostic for the mitosis, differentiation &amp; stem cells topic.</t>
        </is>
      </c>
      <c r="E65" s="12" t="inlineStr">
        <is>
          <t>e6812fd3-753f-44bd-8dbb-8ac968784a65</t>
        </is>
      </c>
    </row>
    <row r="66" ht="45" customHeight="1">
      <c r="A66" s="12" t="inlineStr">
        <is>
          <t>Mitosis, Differentiation &amp; Stem Cells</t>
        </is>
      </c>
      <c r="B66" s="12" t="inlineStr">
        <is>
          <t>Mitosis, Differentiation &amp; Stem Cells</t>
        </is>
      </c>
      <c r="C66" s="13" t="inlineStr">
        <is>
          <t>The Cell Cycle [BI1.19]</t>
        </is>
      </c>
      <c r="D66" s="12" t="inlineStr">
        <is>
          <t>Describe the stages of the cell cycle.</t>
        </is>
      </c>
      <c r="E66" s="12" t="inlineStr">
        <is>
          <t>138b4d3e-9313-4047-ad8f-f6525b336237</t>
        </is>
      </c>
    </row>
    <row r="67" ht="45" customHeight="1">
      <c r="A67" s="12" t="inlineStr">
        <is>
          <t>Mitosis, Differentiation &amp; Stem Cells</t>
        </is>
      </c>
      <c r="B67" s="12" t="inlineStr">
        <is>
          <t>Mitosis, Differentiation &amp; Stem Cells</t>
        </is>
      </c>
      <c r="C67" s="13" t="inlineStr">
        <is>
          <t>Cell Division: Mitosis [BI1.20]</t>
        </is>
      </c>
      <c r="D67" s="12" t="inlineStr">
        <is>
          <t>Describe the process of cell division by mitosis.</t>
        </is>
      </c>
      <c r="E67" s="12" t="inlineStr">
        <is>
          <t>460eedbf-6050-4503-8247-b5108403bc6b</t>
        </is>
      </c>
    </row>
    <row r="68" ht="45" customHeight="1">
      <c r="A68" s="12" t="inlineStr">
        <is>
          <t>Mitosis, Differentiation &amp; Stem Cells</t>
        </is>
      </c>
      <c r="B68" s="12" t="inlineStr">
        <is>
          <t>Mitosis, Differentiation &amp; Stem Cells</t>
        </is>
      </c>
      <c r="C68" s="13" t="inlineStr">
        <is>
          <t>Benign &amp; Malignant Tumours [BI2.61]</t>
        </is>
      </c>
      <c r="D68" s="12" t="inlineStr">
        <is>
          <t>Describe the changes in cells that can lead to tumour growth, describe the characteristics of benign and malignant tumours and give risk factors for developing cancers.</t>
        </is>
      </c>
      <c r="E68" s="12" t="inlineStr">
        <is>
          <t>b21e1c71-d373-4f75-9528-f62e7590eb2e</t>
        </is>
      </c>
    </row>
    <row r="69" ht="45" customHeight="1">
      <c r="A69" s="12" t="inlineStr">
        <is>
          <t>Mitosis, Differentiation &amp; Stem Cells</t>
        </is>
      </c>
      <c r="B69" s="12" t="inlineStr">
        <is>
          <t>Mitosis, Differentiation &amp; Stem Cells</t>
        </is>
      </c>
      <c r="C69" s="13" t="inlineStr">
        <is>
          <t>Differentiation [BI1.15]</t>
        </is>
      </c>
      <c r="D69" s="12" t="inlineStr">
        <is>
          <t>Describe cell differentiation in animals and plants and explain its importance.</t>
        </is>
      </c>
      <c r="E69" s="12" t="inlineStr">
        <is>
          <t>65851c70-4454-493d-b5eb-c25c68e528b8</t>
        </is>
      </c>
    </row>
    <row r="70" ht="45" customHeight="1">
      <c r="A70" s="12" t="inlineStr">
        <is>
          <t>Mitosis, Differentiation &amp; Stem Cells</t>
        </is>
      </c>
      <c r="B70" s="12" t="inlineStr">
        <is>
          <t>Mitosis, Differentiation &amp; Stem Cells</t>
        </is>
      </c>
      <c r="C70" s="13" t="inlineStr">
        <is>
          <t>Plant Stem Cells [BI1.28]</t>
        </is>
      </c>
      <c r="D70" s="12" t="inlineStr">
        <is>
          <t>Describe where plant stem cells are found and their differentiation.</t>
        </is>
      </c>
      <c r="E70" s="12" t="inlineStr">
        <is>
          <t>d8ba480f-9cbf-42bc-bde1-35808824d2a0</t>
        </is>
      </c>
    </row>
    <row r="71" ht="45" customHeight="1">
      <c r="A71" s="12" t="inlineStr">
        <is>
          <t>Mitosis, Differentiation &amp; Stem Cells</t>
        </is>
      </c>
      <c r="B71" s="12" t="inlineStr">
        <is>
          <t>Mitosis, Differentiation &amp; Stem Cells</t>
        </is>
      </c>
      <c r="C71" s="13" t="inlineStr">
        <is>
          <t>Using Plant Stem Cells [BI1.29]</t>
        </is>
      </c>
      <c r="D71" s="12" t="inlineStr">
        <is>
          <t>Describe how plant stem cells can be used by humans to clone plants.</t>
        </is>
      </c>
      <c r="E71" s="12" t="inlineStr">
        <is>
          <t>197f7f7f-874b-4050-9e92-3a2776ceeb8e</t>
        </is>
      </c>
    </row>
    <row r="72" ht="45" customHeight="1">
      <c r="A72" s="12" t="inlineStr">
        <is>
          <t>Mitosis, Differentiation &amp; Stem Cells</t>
        </is>
      </c>
      <c r="B72" s="12" t="inlineStr">
        <is>
          <t>Mitosis, Differentiation &amp; Stem Cells</t>
        </is>
      </c>
      <c r="C72" s="13" t="inlineStr">
        <is>
          <t>Animal Stem Cells [BI1.30]</t>
        </is>
      </c>
      <c r="D72" s="12" t="inlineStr">
        <is>
          <t>Describe where animal stem cells are found and their differentiation.</t>
        </is>
      </c>
      <c r="E72" s="12" t="inlineStr">
        <is>
          <t>1531e981-8b67-433e-b119-382df0b4b4e3</t>
        </is>
      </c>
    </row>
    <row r="73" ht="45" customHeight="1">
      <c r="A73" s="12" t="inlineStr">
        <is>
          <t>Mitosis, Differentiation &amp; Stem Cells</t>
        </is>
      </c>
      <c r="B73" s="12" t="inlineStr">
        <is>
          <t>Mitosis, Differentiation &amp; Stem Cells</t>
        </is>
      </c>
      <c r="C73" s="13" t="inlineStr">
        <is>
          <t>Using Animal Stem Cells [BI1.31]</t>
        </is>
      </c>
      <c r="D73" s="12" t="inlineStr">
        <is>
          <t>Describe stem cell treatments.</t>
        </is>
      </c>
      <c r="E73" s="12" t="inlineStr">
        <is>
          <t>be5f2405-96ad-440d-867c-db1e4864be84</t>
        </is>
      </c>
    </row>
    <row r="74" ht="45" customHeight="1">
      <c r="A74" s="12" t="inlineStr">
        <is>
          <t>Mitosis, Differentiation &amp; Stem Cells</t>
        </is>
      </c>
      <c r="B74" s="12" t="inlineStr">
        <is>
          <t>Mitosis, Differentiation &amp; Stem Cells</t>
        </is>
      </c>
      <c r="C74" s="13" t="inlineStr">
        <is>
          <t>The Ethics of Using Embryonic Stem Cells [BI1.33]</t>
        </is>
      </c>
      <c r="D74" s="12" t="inlineStr">
        <is>
          <t>Describe the ethical arguments for and against the use of embryonic stem cells.</t>
        </is>
      </c>
      <c r="E74" s="12" t="inlineStr">
        <is>
          <t>062cd99f-974c-42dd-b9f5-1d08e4185754</t>
        </is>
      </c>
    </row>
    <row r="75" ht="45" customHeight="1">
      <c r="A75" s="12" t="inlineStr">
        <is>
          <t>Nervous System</t>
        </is>
      </c>
      <c r="B75" s="12" t="inlineStr">
        <is>
          <t>Nervous System</t>
        </is>
      </c>
      <c r="C75" s="13" t="inlineStr">
        <is>
          <t>Diagnostic: Nervous System [BI60.134]</t>
        </is>
      </c>
      <c r="D75" s="12" t="inlineStr">
        <is>
          <t>Diagnostic for the nervous system topic.</t>
        </is>
      </c>
      <c r="E75" s="12" t="inlineStr">
        <is>
          <t>62ed5ec6-9bb8-462f-ba44-f75df892e944</t>
        </is>
      </c>
    </row>
    <row r="76" ht="45" customHeight="1">
      <c r="A76" s="12" t="inlineStr">
        <is>
          <t>Nervous System</t>
        </is>
      </c>
      <c r="B76" s="12" t="inlineStr">
        <is>
          <t>Nervous System</t>
        </is>
      </c>
      <c r="C76" s="13" t="inlineStr">
        <is>
          <t>The Brain [BH10.05]</t>
        </is>
      </c>
      <c r="D76" s="12" t="inlineStr">
        <is>
          <t>Describe the structure and function of the brain.
Explain some of the difficulties of investigating brain function
Explain some of the limitations in treating damage and disease in the brain and other parts of the nervous system.</t>
        </is>
      </c>
      <c r="E76" s="12" t="inlineStr">
        <is>
          <t>f6f994c6-ee92-4eac-91e5-3dacf3c58248</t>
        </is>
      </c>
    </row>
    <row r="77" ht="45" customHeight="1">
      <c r="A77" s="12" t="inlineStr">
        <is>
          <t>Nervous System</t>
        </is>
      </c>
      <c r="B77" s="12" t="inlineStr">
        <is>
          <t>Nervous System</t>
        </is>
      </c>
      <c r="C77" s="13" t="inlineStr">
        <is>
          <t>Receptors [BI5.002]</t>
        </is>
      </c>
      <c r="D77" s="12" t="inlineStr">
        <is>
          <t>Recall the different sense organs and the types of receptor cell they contain.</t>
        </is>
      </c>
      <c r="E77" s="12" t="inlineStr">
        <is>
          <t>e69ac1be-d903-44a8-8400-63b434ed2667</t>
        </is>
      </c>
    </row>
    <row r="78" ht="45" customHeight="1">
      <c r="A78" s="12" t="inlineStr">
        <is>
          <t>Nervous System</t>
        </is>
      </c>
      <c r="B78" s="12" t="inlineStr">
        <is>
          <t>Nervous System</t>
        </is>
      </c>
      <c r="C78" s="13" t="inlineStr">
        <is>
          <t>Coordination Centres [BI5.003]</t>
        </is>
      </c>
      <c r="D78" s="12" t="inlineStr">
        <is>
          <t>Describe the role of coordination centres in control systems and give examples.</t>
        </is>
      </c>
      <c r="E78" s="12" t="inlineStr">
        <is>
          <t>cba3ae10-2b9c-405c-bd8d-2f192b65678e</t>
        </is>
      </c>
    </row>
    <row r="79" ht="45" customHeight="1">
      <c r="A79" s="12" t="inlineStr">
        <is>
          <t>Nervous System</t>
        </is>
      </c>
      <c r="B79" s="12" t="inlineStr">
        <is>
          <t>Nervous System</t>
        </is>
      </c>
      <c r="C79" s="13" t="inlineStr">
        <is>
          <t>Effectors [BI5.004]</t>
        </is>
      </c>
      <c r="D79" s="12" t="inlineStr">
        <is>
          <t>Describe the role of effectors in control systems and give examples.</t>
        </is>
      </c>
      <c r="E79" s="12" t="inlineStr">
        <is>
          <t>32c6c6f0-f5cd-4524-a8ae-94f170ce448a</t>
        </is>
      </c>
    </row>
    <row r="80" ht="45" customHeight="1">
      <c r="A80" s="12" t="inlineStr">
        <is>
          <t>Nervous System</t>
        </is>
      </c>
      <c r="B80" s="12" t="inlineStr">
        <is>
          <t>Nervous System</t>
        </is>
      </c>
      <c r="C80" s="13" t="inlineStr">
        <is>
          <t>Nervous System: Introduction [BI5.009]</t>
        </is>
      </c>
      <c r="D80" s="12" t="inlineStr">
        <is>
          <t>An introduction to the nervous system, its structure and function.</t>
        </is>
      </c>
      <c r="E80" s="12" t="inlineStr">
        <is>
          <t>32743a32-9232-42d3-8652-8685ac8e95b6</t>
        </is>
      </c>
    </row>
    <row r="81" ht="45" customHeight="1">
      <c r="A81" s="12" t="inlineStr">
        <is>
          <t>Nervous System</t>
        </is>
      </c>
      <c r="B81" s="12" t="inlineStr">
        <is>
          <t>Nervous System</t>
        </is>
      </c>
      <c r="C81" s="13" t="inlineStr">
        <is>
          <t>Nervous System: Neurones &amp; Nerves [BI5.010]</t>
        </is>
      </c>
      <c r="D81" s="12" t="inlineStr">
        <is>
          <t xml:space="preserve">Describe, explain and compare the structure and function of sensory, motor and relay neurones. </t>
        </is>
      </c>
      <c r="E81" s="12" t="inlineStr">
        <is>
          <t>877180d0-938a-43b2-92bd-b67a2350a969</t>
        </is>
      </c>
    </row>
    <row r="82" ht="45" customHeight="1">
      <c r="A82" s="12" t="inlineStr">
        <is>
          <t>Nervous System</t>
        </is>
      </c>
      <c r="B82" s="12" t="inlineStr">
        <is>
          <t>Nervous System</t>
        </is>
      </c>
      <c r="C82" s="13" t="inlineStr">
        <is>
          <t>Nervous System: Synapses [BI5.011]</t>
        </is>
      </c>
      <c r="D82" s="12" t="inlineStr">
        <is>
          <t>Describe a synapse and the role of neurotransmitters.</t>
        </is>
      </c>
      <c r="E82" s="12" t="inlineStr">
        <is>
          <t>58394e9f-a794-463c-a082-0e387eef6353</t>
        </is>
      </c>
    </row>
    <row r="83" ht="45" customHeight="1">
      <c r="A83" s="12" t="inlineStr">
        <is>
          <t>Nervous System</t>
        </is>
      </c>
      <c r="B83" s="12" t="inlineStr">
        <is>
          <t>Nervous System</t>
        </is>
      </c>
      <c r="C83" s="13" t="inlineStr">
        <is>
          <t>Nervous System: Reflexes [BI5.012]</t>
        </is>
      </c>
      <c r="D83" s="12" t="inlineStr">
        <is>
          <t xml:space="preserve">Describe a reflex arc and give examples of a reflex action. </t>
        </is>
      </c>
      <c r="E83" s="12" t="inlineStr">
        <is>
          <t>b09783dd-d08c-4821-a0e8-597a536fcff4</t>
        </is>
      </c>
    </row>
    <row r="84" ht="45" customHeight="1">
      <c r="A84" s="12" t="inlineStr">
        <is>
          <t>Nervous System</t>
        </is>
      </c>
      <c r="B84" s="12" t="inlineStr">
        <is>
          <t>Nervous System</t>
        </is>
      </c>
      <c r="C84" s="13" t="inlineStr">
        <is>
          <t>Practical: Reaction Time [BI5.111]</t>
        </is>
      </c>
      <c r="D84" s="12" t="inlineStr">
        <is>
          <t>Investigate the effect of caffeine on reaction time using the 'ruler drop' test.</t>
        </is>
      </c>
      <c r="E84" s="12" t="inlineStr">
        <is>
          <t>6d2f504f-87ef-4840-8ee9-9858e6156f0a</t>
        </is>
      </c>
    </row>
    <row r="85" ht="45" customHeight="1">
      <c r="A85" s="12" t="inlineStr">
        <is>
          <t>Nervous System</t>
        </is>
      </c>
      <c r="B85" s="12" t="inlineStr">
        <is>
          <t>Nervous System</t>
        </is>
      </c>
      <c r="C85" s="13" t="inlineStr">
        <is>
          <t>Reaction Time: Describing Nervous System Data [BI5.015]</t>
        </is>
      </c>
      <c r="D85" s="12" t="inlineStr">
        <is>
          <t>Describe patterns in reaction time data that are presented in tables.</t>
        </is>
      </c>
      <c r="E85" s="12" t="inlineStr">
        <is>
          <t>bf4d206e-81f9-4199-b5f6-12a78b3e0d21</t>
        </is>
      </c>
    </row>
    <row r="86" ht="45" customHeight="1">
      <c r="A86" s="12" t="inlineStr">
        <is>
          <t>Nervous System</t>
        </is>
      </c>
      <c r="B86" s="12" t="inlineStr">
        <is>
          <t>Nervous System</t>
        </is>
      </c>
      <c r="C86" s="13" t="inlineStr">
        <is>
          <t>Reaction Time: Interpreting Nervous System Data [BI5.016]</t>
        </is>
      </c>
      <c r="D86" s="12" t="inlineStr">
        <is>
          <t>Interpreting patterns in reaction time data that is presented in tables.</t>
        </is>
      </c>
      <c r="E86" s="12" t="inlineStr">
        <is>
          <t>446cde5f-c8ee-433d-8b24-f42574d9ee61</t>
        </is>
      </c>
    </row>
    <row r="87" ht="45" customHeight="1">
      <c r="A87" s="12" t="inlineStr">
        <is>
          <t>Nervous System</t>
        </is>
      </c>
      <c r="B87" s="12" t="inlineStr">
        <is>
          <t>Nervous System</t>
        </is>
      </c>
      <c r="C87" s="13" t="inlineStr">
        <is>
          <t>The Eye: Structure and Function [BH10.03]</t>
        </is>
      </c>
      <c r="D87" s="12" t="inlineStr">
        <is>
          <t>Explain how the main structures of the eye are related to their functions</t>
        </is>
      </c>
      <c r="E87" s="12" t="inlineStr">
        <is>
          <t>f01cffc0-1369-41ba-a178-69fa647514c3</t>
        </is>
      </c>
    </row>
    <row r="88" ht="45" customHeight="1">
      <c r="A88" s="12" t="inlineStr">
        <is>
          <t>Nervous System</t>
        </is>
      </c>
      <c r="B88" s="12" t="inlineStr">
        <is>
          <t>Nervous System</t>
        </is>
      </c>
      <c r="C88" s="13" t="inlineStr">
        <is>
          <t>The Eye: Common Defects and Treatment [BH10.04]</t>
        </is>
      </c>
      <c r="D88" s="12" t="inlineStr">
        <is>
          <t>Describe common defects of the eye and explain how some of these problems may be overcome</t>
        </is>
      </c>
      <c r="E88" s="12" t="inlineStr">
        <is>
          <t>43056ddc-d120-4825-9519-c5fc6a3b7c0b</t>
        </is>
      </c>
    </row>
    <row r="89" ht="45" customHeight="1">
      <c r="A89" s="12" t="inlineStr">
        <is>
          <t>Reproduction</t>
        </is>
      </c>
      <c r="B89" s="12" t="inlineStr">
        <is>
          <t>Reproduction</t>
        </is>
      </c>
      <c r="C89" s="13" t="inlineStr">
        <is>
          <t>Diagnostic: Reproduction [BI60.072]</t>
        </is>
      </c>
      <c r="D89" s="12" t="inlineStr">
        <is>
          <t>Diagnostic for the reproduction topic.</t>
        </is>
      </c>
      <c r="E89" s="12" t="inlineStr">
        <is>
          <t>d124ac95-167e-4d74-bac0-d8073dc937c8</t>
        </is>
      </c>
    </row>
    <row r="90" ht="45" customHeight="1">
      <c r="A90" s="12" t="inlineStr">
        <is>
          <t>Reproduction</t>
        </is>
      </c>
      <c r="B90" s="12" t="inlineStr">
        <is>
          <t>Reproduction</t>
        </is>
      </c>
      <c r="C90" s="13" t="inlineStr">
        <is>
          <t>Reproduction: Asexual [BI6.002]</t>
        </is>
      </c>
      <c r="D90" s="12" t="inlineStr">
        <is>
          <t>Describe asexual reproduction. Includes chromosome number and clones.</t>
        </is>
      </c>
      <c r="E90" s="12" t="inlineStr">
        <is>
          <t>77bda720-8c15-4a39-ba6c-81d7616fda75</t>
        </is>
      </c>
    </row>
    <row r="91" ht="45" customHeight="1">
      <c r="A91" s="12" t="inlineStr">
        <is>
          <t>Reproduction</t>
        </is>
      </c>
      <c r="B91" s="12" t="inlineStr">
        <is>
          <t>Reproduction</t>
        </is>
      </c>
      <c r="C91" s="13" t="inlineStr">
        <is>
          <t>Reproduction: Sexual [BI6.001]</t>
        </is>
      </c>
      <c r="D91" s="12" t="inlineStr">
        <is>
          <t>Describe sexual reproduction. Includes chromosome number, gametes and fertilisation.</t>
        </is>
      </c>
      <c r="E91" s="12" t="inlineStr">
        <is>
          <t>e86a949c-7efa-4d5e-bedd-ef43db69662a</t>
        </is>
      </c>
    </row>
    <row r="92" ht="45" customHeight="1">
      <c r="A92" s="12" t="inlineStr">
        <is>
          <t>Reproduction</t>
        </is>
      </c>
      <c r="B92" s="12" t="inlineStr">
        <is>
          <t>Reproduction</t>
        </is>
      </c>
      <c r="C92" s="13" t="inlineStr">
        <is>
          <t>Reproduction: Summary [BI6.003]</t>
        </is>
      </c>
      <c r="D92" s="12" t="inlineStr">
        <is>
          <t>Describe and compare sexual and asexual reproduction.</t>
        </is>
      </c>
      <c r="E92" s="12" t="inlineStr">
        <is>
          <t>4f5d76e5-4daa-40b7-a198-1b2a25588c38</t>
        </is>
      </c>
    </row>
    <row r="93" ht="45" customHeight="1">
      <c r="A93" s="12" t="inlineStr">
        <is>
          <t>Reproduction</t>
        </is>
      </c>
      <c r="B93" s="12" t="inlineStr">
        <is>
          <t>Reproduction</t>
        </is>
      </c>
      <c r="C93" s="13" t="inlineStr">
        <is>
          <t>Asexual &amp; Sexual Reproduction [BH7.01]</t>
        </is>
      </c>
      <c r="D93" s="12" t="inlineStr">
        <is>
          <t>Explains asexual and sexual reproduction. Their advantages and disadvantages, as well as examples.</t>
        </is>
      </c>
      <c r="E93" s="12" t="inlineStr">
        <is>
          <t>bb71d65e-e921-4868-8f21-38ac834d752e</t>
        </is>
      </c>
    </row>
    <row r="94" ht="45" customHeight="1">
      <c r="A94" s="12" t="inlineStr">
        <is>
          <t>Genetics</t>
        </is>
      </c>
      <c r="B94" s="12" t="inlineStr">
        <is>
          <t>Genetics</t>
        </is>
      </c>
      <c r="C94" s="13" t="inlineStr">
        <is>
          <t>Diagnostic: Genetics [BI60.118]</t>
        </is>
      </c>
      <c r="D94" s="12" t="inlineStr">
        <is>
          <t>Diagnostic for the genetics topic.</t>
        </is>
      </c>
      <c r="E94" s="12" t="inlineStr">
        <is>
          <t>bbdda67b-419f-4d6b-9ddb-1fe3b103e235</t>
        </is>
      </c>
    </row>
    <row r="95" ht="45" customHeight="1">
      <c r="A95" s="12" t="inlineStr">
        <is>
          <t>Genetics</t>
        </is>
      </c>
      <c r="B95" s="12" t="inlineStr">
        <is>
          <t>Genetics</t>
        </is>
      </c>
      <c r="C95" s="13" t="inlineStr">
        <is>
          <t>Introduction to Genetics [BI6.010]</t>
        </is>
      </c>
      <c r="D95" s="12" t="inlineStr">
        <is>
          <t>Define genetics. Identify parents and offspring from simple diagrams.</t>
        </is>
      </c>
      <c r="E95" s="12" t="inlineStr">
        <is>
          <t>b5629449-af62-4c42-a530-7f71a1b5ab31</t>
        </is>
      </c>
    </row>
    <row r="96" ht="45" customHeight="1">
      <c r="A96" s="12" t="inlineStr">
        <is>
          <t>Genetics</t>
        </is>
      </c>
      <c r="B96" s="12" t="inlineStr">
        <is>
          <t>Genetics</t>
        </is>
      </c>
      <c r="C96" s="13" t="inlineStr">
        <is>
          <t>DNA &amp; The Genome [BH7.02]</t>
        </is>
      </c>
      <c r="D96" s="12" t="inlineStr">
        <is>
          <t>Describes the importance of DNA and where is can be found in a cell. Discusses the potential importance for medicine of our increasing understanding of the human genome</t>
        </is>
      </c>
      <c r="E96" s="12" t="inlineStr">
        <is>
          <t>a53ff544-7368-4692-b118-c6aa1631364b</t>
        </is>
      </c>
    </row>
    <row r="97" ht="45" customHeight="1">
      <c r="A97" s="12" t="inlineStr">
        <is>
          <t>Genetics</t>
        </is>
      </c>
      <c r="B97" s="12" t="inlineStr">
        <is>
          <t>Genetics</t>
        </is>
      </c>
      <c r="C97" s="13" t="inlineStr">
        <is>
          <t>Genome to Genes [BI6.011]</t>
        </is>
      </c>
      <c r="D97" s="12" t="inlineStr">
        <is>
          <t xml:space="preserve">Define, describe &amp; identify DNA, genes, chromosomes and genomes.  </t>
        </is>
      </c>
      <c r="E97" s="12" t="inlineStr">
        <is>
          <t>2c2c041a-49ef-41f0-a3a0-f86e69ff2ea0</t>
        </is>
      </c>
    </row>
    <row r="98" ht="45" customHeight="1">
      <c r="A98" s="12" t="inlineStr">
        <is>
          <t>Genetics</t>
        </is>
      </c>
      <c r="B98" s="12" t="inlineStr">
        <is>
          <t>Genetics</t>
        </is>
      </c>
      <c r="C98" s="13" t="inlineStr">
        <is>
          <t>DNA Structure &amp; Protein Synthesis [BH7.03]</t>
        </is>
      </c>
      <c r="D98" s="12" t="inlineStr">
        <is>
          <t>Describe DNA as a polymer made from four different nucleotides; each nucleotide consisting of a common sugar and phosphate group with one of four different bases attached to the sugar.
Explains simply how the structure of DNA affects the proteins made in protein synthesis.</t>
        </is>
      </c>
      <c r="E98" s="12" t="inlineStr">
        <is>
          <t>9cf55d4c-4763-406a-9c40-3ac912d83808</t>
        </is>
      </c>
    </row>
    <row r="99" ht="45" customHeight="1">
      <c r="A99" s="12" t="inlineStr">
        <is>
          <t>Genetics</t>
        </is>
      </c>
      <c r="B99" s="12" t="inlineStr">
        <is>
          <t>Genetics</t>
        </is>
      </c>
      <c r="C99" s="13" t="inlineStr">
        <is>
          <t>Gene Expression &amp; Mutation [BH7.04]</t>
        </is>
      </c>
      <c r="D99" s="12" t="inlineStr">
        <is>
          <t xml:space="preserve">Recall a simple description of protein synthesis.
Describe how genetic variants may influence phenotype; in coding and non-coding DNA by altering the activity of a protein.
</t>
        </is>
      </c>
      <c r="E99" s="12" t="inlineStr">
        <is>
          <t>95876059-9f05-4ce4-9701-2b123ab79fcb</t>
        </is>
      </c>
    </row>
    <row r="100" ht="45" customHeight="1">
      <c r="A100" s="12" t="inlineStr">
        <is>
          <t>Inheritance</t>
        </is>
      </c>
      <c r="B100" s="12" t="inlineStr">
        <is>
          <t>Inheritance</t>
        </is>
      </c>
      <c r="C100" s="13" t="inlineStr">
        <is>
          <t>Diagnostic: Inheritance [BI60.130]</t>
        </is>
      </c>
      <c r="D100" s="12" t="inlineStr">
        <is>
          <t>Diagnostic for the inheritance topic.</t>
        </is>
      </c>
      <c r="E100" s="12" t="inlineStr">
        <is>
          <t>d1b1f2b8-e260-4f49-b25f-8108dbc328c0</t>
        </is>
      </c>
    </row>
    <row r="101" ht="45" customHeight="1">
      <c r="A101" s="12" t="inlineStr">
        <is>
          <t>Inheritance</t>
        </is>
      </c>
      <c r="B101" s="12" t="inlineStr">
        <is>
          <t>Inheritance</t>
        </is>
      </c>
      <c r="C101" s="13" t="inlineStr">
        <is>
          <t>Cell Division: Meiosis [BI6.007]</t>
        </is>
      </c>
      <c r="D101" s="12" t="inlineStr">
        <is>
          <t>Explain how meiosis creates gametes with half the number of chromosomes and that are genetically different from each other and the parent cell.</t>
        </is>
      </c>
      <c r="E101" s="12" t="inlineStr">
        <is>
          <t>f6949c46-1d8a-4ffa-9fd2-def0cfb1f492</t>
        </is>
      </c>
    </row>
    <row r="102" ht="45" customHeight="1">
      <c r="A102" s="12" t="inlineStr">
        <is>
          <t>Inheritance</t>
        </is>
      </c>
      <c r="B102" s="12" t="inlineStr">
        <is>
          <t>Inheritance</t>
        </is>
      </c>
      <c r="C102" s="13" t="inlineStr">
        <is>
          <t>Cell Division: Comparing Mitosis &amp; Meiosis [BI6.008]</t>
        </is>
      </c>
      <c r="D102" s="12" t="inlineStr">
        <is>
          <t>Compare and contrast cell division by meiosis with cell division by mitosis.</t>
        </is>
      </c>
      <c r="E102" s="12" t="inlineStr">
        <is>
          <t>f898ec87-8244-46c5-bac0-d9a2152686ff</t>
        </is>
      </c>
    </row>
    <row r="103" ht="45" customHeight="1">
      <c r="A103" s="12" t="inlineStr">
        <is>
          <t>Inheritance</t>
        </is>
      </c>
      <c r="B103" s="12" t="inlineStr">
        <is>
          <t>Inheritance</t>
        </is>
      </c>
      <c r="C103" s="13" t="inlineStr">
        <is>
          <t>Inheritance [BI6.028]</t>
        </is>
      </c>
      <c r="D103" s="12" t="inlineStr">
        <is>
          <t>Describe the process by which genetic information is passed from parent to offspring.</t>
        </is>
      </c>
      <c r="E103" s="12" t="inlineStr">
        <is>
          <t>355bbdd8-13e8-4bf0-a154-63156b002d65</t>
        </is>
      </c>
    </row>
    <row r="104" ht="45" customHeight="1">
      <c r="A104" s="12" t="inlineStr">
        <is>
          <t>Inheritance</t>
        </is>
      </c>
      <c r="B104" s="12" t="inlineStr">
        <is>
          <t>Inheritance</t>
        </is>
      </c>
      <c r="C104" s="13" t="inlineStr">
        <is>
          <t>History of Inheritance: Mendel &amp; Variation [BH7.07]</t>
        </is>
      </c>
      <c r="D104" s="12" t="inlineStr">
        <is>
          <t>Describe the development of our understanding of genetics including the work of Mendel.
Recall that characteristics can be determined by genetic variance and the environment.</t>
        </is>
      </c>
      <c r="E104" s="12" t="inlineStr">
        <is>
          <t>3fc1e3fe-e10c-4212-a725-299c98d94bd4</t>
        </is>
      </c>
    </row>
    <row r="105" ht="45" customHeight="1">
      <c r="A105" s="12" t="inlineStr">
        <is>
          <t>Inheritance</t>
        </is>
      </c>
      <c r="B105" s="12" t="inlineStr">
        <is>
          <t>Inheritance</t>
        </is>
      </c>
      <c r="C105" s="13" t="inlineStr">
        <is>
          <t>Genes &amp; Alleles [BI6.022]</t>
        </is>
      </c>
      <c r="D105" s="12" t="inlineStr">
        <is>
          <t>Define allele and explain the difference between dominant and recessive alleles. Does not include co-dominance.</t>
        </is>
      </c>
      <c r="E105" s="12" t="inlineStr">
        <is>
          <t>90147dd0-ce13-45ef-bca7-26b465e4de8e</t>
        </is>
      </c>
    </row>
    <row r="106" ht="45" customHeight="1">
      <c r="A106" s="12" t="inlineStr">
        <is>
          <t>Inheritance</t>
        </is>
      </c>
      <c r="B106" s="12" t="inlineStr">
        <is>
          <t>Inheritance</t>
        </is>
      </c>
      <c r="C106" s="13" t="inlineStr">
        <is>
          <t>Zygosity [BI6.024]</t>
        </is>
      </c>
      <c r="D106" s="12" t="inlineStr">
        <is>
          <t>Identify heterozygous and homozygous individuals and explain the difference between dominant and recessive alleles. Does not include co-dominance.</t>
        </is>
      </c>
      <c r="E106" s="12" t="inlineStr">
        <is>
          <t>d80b900f-7077-419d-b70e-f82d21c1e574</t>
        </is>
      </c>
    </row>
    <row r="107" ht="45" customHeight="1">
      <c r="A107" s="12" t="inlineStr">
        <is>
          <t>Inheritance</t>
        </is>
      </c>
      <c r="B107" s="12" t="inlineStr">
        <is>
          <t>Inheritance</t>
        </is>
      </c>
      <c r="C107" s="13" t="inlineStr">
        <is>
          <t>Genotypes &amp; Phenotypes [BI6.025]</t>
        </is>
      </c>
      <c r="D107" s="12" t="inlineStr">
        <is>
          <t>Explain how genotype influences phenotype.</t>
        </is>
      </c>
      <c r="E107" s="12" t="inlineStr">
        <is>
          <t>9898e63d-7b85-4567-8b7d-b8c753d98dbe</t>
        </is>
      </c>
    </row>
    <row r="108" ht="45" customHeight="1">
      <c r="A108" s="12" t="inlineStr">
        <is>
          <t>Inheritance</t>
        </is>
      </c>
      <c r="B108" s="12" t="inlineStr">
        <is>
          <t>Inheritance</t>
        </is>
      </c>
      <c r="C108" s="13" t="inlineStr">
        <is>
          <t>Diploid &amp; Haploid Genotypes [BI6.027]</t>
        </is>
      </c>
      <c r="D108" s="12" t="inlineStr">
        <is>
          <t>Define haploid and diploid. Explain the difference between haploid and diploid cells and identify whether a cell is diploid or haploid from the genotype.</t>
        </is>
      </c>
      <c r="E108" s="12" t="inlineStr">
        <is>
          <t>5cfdd797-9129-4d73-b824-c575ef9c48e2</t>
        </is>
      </c>
    </row>
    <row r="109" ht="45" customHeight="1">
      <c r="A109" s="12" t="inlineStr">
        <is>
          <t>Inheritance</t>
        </is>
      </c>
      <c r="B109" s="12" t="inlineStr">
        <is>
          <t>Inheritance</t>
        </is>
      </c>
      <c r="C109" s="13" t="inlineStr">
        <is>
          <t>Key Words in Genetics [BI6.030]</t>
        </is>
      </c>
      <c r="D109" s="12" t="inlineStr">
        <is>
          <t>Define and use the terms gamete, chromosome, gene, allele, dominant, recessive, homozygous, heterozygous, homozygous, genotype &amp; phenotype.</t>
        </is>
      </c>
      <c r="E109" s="12" t="inlineStr">
        <is>
          <t>6eac0ea9-4321-42e0-b380-203dff6e31e5</t>
        </is>
      </c>
    </row>
    <row r="110" ht="45" customHeight="1">
      <c r="A110" s="12" t="inlineStr">
        <is>
          <t>Genetic Diagrams</t>
        </is>
      </c>
      <c r="B110" s="12" t="inlineStr">
        <is>
          <t>Genetic Diagrams</t>
        </is>
      </c>
      <c r="C110" s="13" t="inlineStr">
        <is>
          <t>Diagnostic: Genetic Diagrams [BI0.067]</t>
        </is>
      </c>
      <c r="D110" s="12" t="inlineStr">
        <is>
          <t>Diagnostic for all things genetic diagrams. How to use them, how to deduce gametes, using punnett squares to work out genotype ratios, deducing information from family trees.</t>
        </is>
      </c>
      <c r="E110" s="12" t="inlineStr">
        <is>
          <t>b52fbd19-f1f7-47d4-bca5-78f2c670149f</t>
        </is>
      </c>
    </row>
    <row r="111" ht="45" customHeight="1">
      <c r="A111" s="12" t="inlineStr">
        <is>
          <t>Genetic Diagrams</t>
        </is>
      </c>
      <c r="B111" s="12" t="inlineStr">
        <is>
          <t>Genetic Diagrams</t>
        </is>
      </c>
      <c r="C111" s="13" t="inlineStr">
        <is>
          <t>Genetic Diagrams: Introduction [BI6.031]</t>
        </is>
      </c>
      <c r="D111" s="12" t="inlineStr">
        <is>
          <t>Describe what genetic diagrams show and deduce the possible gametes produced by an individual.</t>
        </is>
      </c>
      <c r="E111" s="12" t="inlineStr">
        <is>
          <t>15c25da7-40a5-4bb4-9952-ce25ad1c9dcf</t>
        </is>
      </c>
    </row>
    <row r="112" ht="45" customHeight="1">
      <c r="A112" s="12" t="inlineStr">
        <is>
          <t>Genetic Diagrams</t>
        </is>
      </c>
      <c r="B112" s="12" t="inlineStr">
        <is>
          <t>Genetic Diagrams</t>
        </is>
      </c>
      <c r="C112" s="13" t="inlineStr">
        <is>
          <t>Genetic Diagrams: Constructing Punnett Squares [BI6.034]</t>
        </is>
      </c>
      <c r="D112" s="12" t="inlineStr">
        <is>
          <t>Complete Punnett square diagrams. Assumes prior knowledge of alleles, genotypes, phenotypes and zygosity.</t>
        </is>
      </c>
      <c r="E112" s="12" t="inlineStr">
        <is>
          <t>2e5d198d-14d4-4abb-ad19-65c6e0a14439</t>
        </is>
      </c>
    </row>
    <row r="113" ht="45" customHeight="1">
      <c r="A113" s="12" t="inlineStr">
        <is>
          <t>Genetic Diagrams</t>
        </is>
      </c>
      <c r="B113" s="12" t="inlineStr">
        <is>
          <t>Genetic Diagrams</t>
        </is>
      </c>
      <c r="C113" s="13" t="inlineStr">
        <is>
          <t>Genetic Diagrams: Predicting with Punnett Squares [BI6.035]</t>
        </is>
      </c>
      <c r="D113" s="12" t="inlineStr">
        <is>
          <t xml:space="preserve">Extract and interpret information from Punnett squares. Includes ratios, percentages, fractions and probability. </t>
        </is>
      </c>
      <c r="E113" s="12" t="inlineStr">
        <is>
          <t>801d1a6c-f7d7-4579-ac64-ab91083a0869</t>
        </is>
      </c>
    </row>
    <row r="114" ht="45" customHeight="1">
      <c r="A114" s="12" t="inlineStr">
        <is>
          <t>Genetic Diagrams</t>
        </is>
      </c>
      <c r="B114" s="12" t="inlineStr">
        <is>
          <t>Genetic Diagrams</t>
        </is>
      </c>
      <c r="C114" s="13" t="inlineStr">
        <is>
          <t>Genetic Diagrams: Genetic Cross Diagrams [BI6.038]</t>
        </is>
      </c>
      <c r="D114" s="12" t="inlineStr">
        <is>
          <t>Complete genetic cross diagrams. Assumes prior knowledge of alleles, genotypes, phenotypes and zygosity.</t>
        </is>
      </c>
      <c r="E114" s="12" t="inlineStr">
        <is>
          <t>2f214e94-db05-4aae-bfd5-327e5045a5a2</t>
        </is>
      </c>
    </row>
    <row r="115" ht="45" customHeight="1">
      <c r="A115" s="12" t="inlineStr">
        <is>
          <t>Genetic Diagrams</t>
        </is>
      </c>
      <c r="B115" s="12" t="inlineStr">
        <is>
          <t>Genetic Diagrams</t>
        </is>
      </c>
      <c r="C115" s="13" t="inlineStr">
        <is>
          <t>Genetic Diagrams: Interpreting Genetic Cross Diagrams [BI6.039]</t>
        </is>
      </c>
      <c r="D115" s="12" t="inlineStr">
        <is>
          <t xml:space="preserve">Extract and interpret information from genetic cross diagrams. Predict the results of a single gene cross using ratios, percentages, fractions and probability. </t>
        </is>
      </c>
      <c r="E115" s="12" t="inlineStr">
        <is>
          <t>7b5f3588-350c-4b00-b505-78df00ba3733</t>
        </is>
      </c>
    </row>
    <row r="116" ht="45" customHeight="1">
      <c r="A116" s="12" t="inlineStr">
        <is>
          <t>Genetic Diagrams</t>
        </is>
      </c>
      <c r="B116" s="12" t="inlineStr">
        <is>
          <t>Genetic Diagrams</t>
        </is>
      </c>
      <c r="C116" s="13" t="inlineStr">
        <is>
          <t>Genetic Diagrams: Family Trees [BI6.042]</t>
        </is>
      </c>
      <c r="D116" s="12" t="inlineStr">
        <is>
          <t>Complete family tree diagrams.</t>
        </is>
      </c>
      <c r="E116" s="12" t="inlineStr">
        <is>
          <t>90098555-a6a0-4e0f-b7ec-411fcbdf92e1</t>
        </is>
      </c>
    </row>
    <row r="117" ht="45" customHeight="1">
      <c r="A117" s="12" t="inlineStr">
        <is>
          <t>Genetic Diagrams</t>
        </is>
      </c>
      <c r="B117" s="12" t="inlineStr">
        <is>
          <t>Genetic Diagrams</t>
        </is>
      </c>
      <c r="C117" s="13" t="inlineStr">
        <is>
          <t>Genetic Diagrams: Interpreting Family Trees [BI6.043]</t>
        </is>
      </c>
      <c r="D117" s="12" t="inlineStr">
        <is>
          <t xml:space="preserve">Extract and interpret information from family trees. </t>
        </is>
      </c>
      <c r="E117" s="12" t="inlineStr">
        <is>
          <t>1d410fd9-e4f3-4243-9927-378b1cea3c90</t>
        </is>
      </c>
    </row>
    <row r="118" ht="45" customHeight="1">
      <c r="A118" s="12" t="inlineStr">
        <is>
          <t>Genetics in Practice</t>
        </is>
      </c>
      <c r="B118" s="12" t="inlineStr">
        <is>
          <t>Genetics in Practice</t>
        </is>
      </c>
      <c r="C118" s="13" t="inlineStr">
        <is>
          <t>Diagnostic: Genetics in Practice [BI60.121]</t>
        </is>
      </c>
      <c r="D118" s="12" t="inlineStr">
        <is>
          <t>Diagnostic for the genetics in practice topic.</t>
        </is>
      </c>
      <c r="E118" s="12" t="inlineStr">
        <is>
          <t>f1ff6f8b-8b4a-4879-bfdc-187b261a8dfd</t>
        </is>
      </c>
    </row>
    <row r="119" ht="45" customHeight="1">
      <c r="A119" s="12" t="inlineStr">
        <is>
          <t>Genetics in Practice</t>
        </is>
      </c>
      <c r="B119" s="12" t="inlineStr">
        <is>
          <t>Genetics in Practice</t>
        </is>
      </c>
      <c r="C119" s="13" t="inlineStr">
        <is>
          <t>Cystic Fibrosis: Introduction [BI6.048]</t>
        </is>
      </c>
      <c r="D119" s="12" t="inlineStr">
        <is>
          <t>Describe symptoms of cystic fibrosis and identify the genotype that results in it. Assumes prior knowledge of alleles, genotypes, phenotypes and zygosity.</t>
        </is>
      </c>
      <c r="E119" s="12" t="inlineStr">
        <is>
          <t>9fcf64c3-d92e-427d-9424-e34ee6e383de</t>
        </is>
      </c>
    </row>
    <row r="120" ht="45" customHeight="1">
      <c r="A120" s="12" t="inlineStr">
        <is>
          <t>Genetics in Practice</t>
        </is>
      </c>
      <c r="B120" s="12" t="inlineStr">
        <is>
          <t>Genetics in Practice</t>
        </is>
      </c>
      <c r="C120" s="13" t="inlineStr">
        <is>
          <t>Cystic Fibrosis: Genetic Diagrams [BI6.050]</t>
        </is>
      </c>
      <c r="D120" s="12" t="inlineStr">
        <is>
          <t>Complete &amp; interpret Punnet squares, genetic crosses and family trees. Predict the chances of a child having cystic fibrosis using ratios, percentages, fractions and probability. Assumes prior knowledge of alleles, genotypes, phenotypes and zygosity.</t>
        </is>
      </c>
      <c r="E120" s="12" t="inlineStr">
        <is>
          <t>d62a5d51-dfd4-475d-aba3-cae1c19866ac</t>
        </is>
      </c>
    </row>
    <row r="121" ht="45" customHeight="1">
      <c r="A121" s="12" t="inlineStr">
        <is>
          <t>Genetics in Practice</t>
        </is>
      </c>
      <c r="B121" s="12" t="inlineStr">
        <is>
          <t>Genetics in Practice</t>
        </is>
      </c>
      <c r="C121" s="13" t="inlineStr">
        <is>
          <t>Polydactyly: Introduction [BI6.051]</t>
        </is>
      </c>
      <c r="D121" s="12" t="inlineStr">
        <is>
          <t>Describe symptoms of polydactyly and identify the genotype that results in it. Assumes prior knowledge of alleles, genotypes, phenotypes and zygosity.</t>
        </is>
      </c>
      <c r="E121" s="12" t="inlineStr">
        <is>
          <t>d924c2fb-a0ed-46da-9b0d-e5f167fca4e8</t>
        </is>
      </c>
    </row>
    <row r="122" ht="45" customHeight="1">
      <c r="A122" s="12" t="inlineStr">
        <is>
          <t>Genetics in Practice</t>
        </is>
      </c>
      <c r="B122" s="12" t="inlineStr">
        <is>
          <t>Genetics in Practice</t>
        </is>
      </c>
      <c r="C122" s="13" t="inlineStr">
        <is>
          <t>Polydactyly: Genetic Diagrams [BI6.053]</t>
        </is>
      </c>
      <c r="D122" s="12" t="inlineStr">
        <is>
          <t>Complete &amp; interpret Punnett squares, genetic crosses and family trees. Predict the chances of a child having polydactyly using ratios, percentages, fractions and probability. Assumes prior knowledge of alleles, genotypes, phenotypes and zygosity.</t>
        </is>
      </c>
      <c r="E122" s="12" t="inlineStr">
        <is>
          <t>0fb446fe-98db-4f24-9d3b-8243d784639f</t>
        </is>
      </c>
    </row>
    <row r="123" ht="45" customHeight="1">
      <c r="A123" s="12" t="inlineStr">
        <is>
          <t>Genetics in Practice</t>
        </is>
      </c>
      <c r="B123" s="12" t="inlineStr">
        <is>
          <t>Genetics in Practice</t>
        </is>
      </c>
      <c r="C123" s="13" t="inlineStr">
        <is>
          <t>Sex Chromosomes in Humans: Introduction [BI6.054]</t>
        </is>
      </c>
      <c r="D123" s="12" t="inlineStr">
        <is>
          <t>Describe the human sex determination system, identify the most typical male and female genotypes and give typical features.</t>
        </is>
      </c>
      <c r="E123" s="12" t="inlineStr">
        <is>
          <t>7ace44fa-0a0a-4975-ab07-8fe940d752cd</t>
        </is>
      </c>
    </row>
    <row r="124" ht="45" customHeight="1">
      <c r="A124" s="12" t="inlineStr">
        <is>
          <t>Genetics in Practice</t>
        </is>
      </c>
      <c r="B124" s="12" t="inlineStr">
        <is>
          <t>Genetics in Practice</t>
        </is>
      </c>
      <c r="C124" s="13" t="inlineStr">
        <is>
          <t>Sex Chromosomes in Humans: Genetic Diagrams [BI6.056]</t>
        </is>
      </c>
      <c r="D124" s="12" t="inlineStr">
        <is>
          <t>Complete &amp; interpret Punnett squares, genetic crosses and family trees. Predict outcomes using ratios, percentages, fractions and probability. Assumes prior knowledge of alleles, genotypes, phenotypes and zygosity.</t>
        </is>
      </c>
      <c r="E124" s="12" t="inlineStr">
        <is>
          <t>704e566a-50ae-4295-9f33-d12d3feade1a</t>
        </is>
      </c>
    </row>
    <row r="125" ht="45" customHeight="1">
      <c r="A125" s="12" t="inlineStr">
        <is>
          <t>Genetics in Practice</t>
        </is>
      </c>
      <c r="B125" s="12" t="inlineStr">
        <is>
          <t>Genetics in Practice</t>
        </is>
      </c>
      <c r="C125" s="13" t="inlineStr">
        <is>
          <t>Inherited Disorders, Codominance &amp; Sex Determination [BH7.06]</t>
        </is>
      </c>
      <c r="D125" s="12" t="inlineStr">
        <is>
          <t>Discuss the inheritance of dominant and recessive genetic disorders.
Explain the term codminance.
Describe sex determination in humans.</t>
        </is>
      </c>
      <c r="E125" s="12" t="inlineStr">
        <is>
          <t>26b28944-77a8-451a-8f54-946d5c46d161</t>
        </is>
      </c>
    </row>
    <row r="126" ht="45" customHeight="1">
      <c r="A126" s="12" t="inlineStr">
        <is>
          <t>Variation</t>
        </is>
      </c>
      <c r="B126" s="12" t="inlineStr">
        <is>
          <t>Variation</t>
        </is>
      </c>
      <c r="C126" s="13" t="inlineStr">
        <is>
          <t>Diagnostic: Variation [BI0.070]</t>
        </is>
      </c>
      <c r="D126" s="12" t="inlineStr">
        <is>
          <t>Diagnostic for species, types of variation and their causes.</t>
        </is>
      </c>
      <c r="E126" s="12" t="inlineStr">
        <is>
          <t>c762aebb-dd46-49c5-9eee-4c6417cf6506</t>
        </is>
      </c>
    </row>
    <row r="127" ht="45" customHeight="1">
      <c r="A127" s="12" t="inlineStr">
        <is>
          <t>Variation</t>
        </is>
      </c>
      <c r="B127" s="12" t="inlineStr">
        <is>
          <t>Variation</t>
        </is>
      </c>
      <c r="C127" s="13" t="inlineStr">
        <is>
          <t>Species &amp; Variation [BI6.059]</t>
        </is>
      </c>
      <c r="D127" s="12" t="inlineStr">
        <is>
          <t>Give the definition of a species. Explain why individuals of the same species have similar features, but are not exactly the same.</t>
        </is>
      </c>
      <c r="E127" s="12" t="inlineStr">
        <is>
          <t>7a39f2fd-683b-41ae-9439-9c8881894fe4</t>
        </is>
      </c>
    </row>
    <row r="128" ht="45" customHeight="1">
      <c r="A128" s="12" t="inlineStr">
        <is>
          <t>Variation</t>
        </is>
      </c>
      <c r="B128" s="12" t="inlineStr">
        <is>
          <t>Variation</t>
        </is>
      </c>
      <c r="C128" s="13" t="inlineStr">
        <is>
          <t>Continuous &amp; Discontinuous Variation [BI6.060]</t>
        </is>
      </c>
      <c r="D128" s="12" t="inlineStr">
        <is>
          <t>Describe and give examples of continuous and discontinuous variation. Compare the two types of variations, including how continuous and discontinuous data are plotted.</t>
        </is>
      </c>
      <c r="E128" s="12" t="inlineStr">
        <is>
          <t>3d04f97d-6e07-4b81-aac8-ad0e3c3f83eb</t>
        </is>
      </c>
    </row>
    <row r="129" ht="45" customHeight="1">
      <c r="A129" s="12" t="inlineStr">
        <is>
          <t>Variation</t>
        </is>
      </c>
      <c r="B129" s="12" t="inlineStr">
        <is>
          <t>Variation</t>
        </is>
      </c>
      <c r="C129" s="13" t="inlineStr">
        <is>
          <t>Causes of Variation [BI6.061]</t>
        </is>
      </c>
      <c r="D129" s="12" t="inlineStr">
        <is>
          <t>Explain how variation amongst individuals of the same places is caused. Give examples of charactersitics affected by genetic variation, environmental factors or both.</t>
        </is>
      </c>
      <c r="E129" s="12" t="inlineStr">
        <is>
          <t>4c36bdc9-0fa1-4213-becb-c367a56574be</t>
        </is>
      </c>
    </row>
    <row r="130" ht="45" customHeight="1">
      <c r="A130" s="12" t="inlineStr">
        <is>
          <t>Variation</t>
        </is>
      </c>
      <c r="B130" s="12" t="inlineStr">
        <is>
          <t>Variation</t>
        </is>
      </c>
      <c r="C130" s="13" t="inlineStr">
        <is>
          <t>Understanding the Human Genome [BI6.020]</t>
        </is>
      </c>
      <c r="D130" s="12" t="inlineStr">
        <is>
          <t>State that understanding the human genome is important for treating disease and for tracing human migration patterns from the past.</t>
        </is>
      </c>
      <c r="E130" s="12" t="inlineStr">
        <is>
          <t>a138e628-2648-4e3c-bc1e-9f38fb294da0</t>
        </is>
      </c>
    </row>
    <row r="131" ht="45" customHeight="1">
      <c r="A131" s="12" t="inlineStr">
        <is>
          <t>Variation</t>
        </is>
      </c>
      <c r="B131" s="12" t="inlineStr">
        <is>
          <t>Variation</t>
        </is>
      </c>
      <c r="C131" s="13" t="inlineStr">
        <is>
          <t>Mutation &amp; Variation [BI6.062]</t>
        </is>
      </c>
      <c r="D131" s="12" t="inlineStr">
        <is>
          <t>Describe what a mutation is, how mutations lead to variation and how they can affect phenotype.</t>
        </is>
      </c>
      <c r="E131" s="12" t="inlineStr">
        <is>
          <t>8e0606a4-0bf4-4bf8-bac2-d919f259b457</t>
        </is>
      </c>
    </row>
    <row r="132" ht="45" customHeight="1">
      <c r="A132" s="12" t="inlineStr">
        <is>
          <t>Natural Selection</t>
        </is>
      </c>
      <c r="B132" s="12" t="inlineStr">
        <is>
          <t>Natural Selection</t>
        </is>
      </c>
      <c r="C132" s="13" t="inlineStr">
        <is>
          <t>Diagnostic: Natural Selection [BI60.131]</t>
        </is>
      </c>
      <c r="D132" s="12" t="inlineStr">
        <is>
          <t>Diagnostic for the natural selection topic.</t>
        </is>
      </c>
      <c r="E132" s="12" t="inlineStr">
        <is>
          <t>cc3f7b9a-d348-478b-b7df-ed32d80a132b</t>
        </is>
      </c>
    </row>
    <row r="133" ht="45" customHeight="1">
      <c r="A133" s="12" t="inlineStr">
        <is>
          <t>Natural Selection</t>
        </is>
      </c>
      <c r="B133" s="12" t="inlineStr">
        <is>
          <t>Natural Selection</t>
        </is>
      </c>
      <c r="C133" s="13" t="inlineStr">
        <is>
          <t>Darwin, Wallace &amp; Speciation [BH8.03]</t>
        </is>
      </c>
      <c r="D133" s="12" t="inlineStr">
        <is>
          <t xml:space="preserve">Describe the work of Darwin and Wallace in the development of the theory of evolution by natural selection and explain the impact of these ideas on modern biology.
Describe how evolution may result in the formation of new species. </t>
        </is>
      </c>
      <c r="E133" s="12" t="inlineStr">
        <is>
          <t>97fd5e0d-de5e-4a90-9a8f-73960f32d7df</t>
        </is>
      </c>
    </row>
    <row r="134" ht="45" customHeight="1">
      <c r="A134" s="12" t="inlineStr">
        <is>
          <t>Natural Selection</t>
        </is>
      </c>
      <c r="B134" s="12" t="inlineStr">
        <is>
          <t>Natural Selection</t>
        </is>
      </c>
      <c r="C134" s="13" t="inlineStr">
        <is>
          <t>Evolution [BI6.064]</t>
        </is>
      </c>
      <c r="D134" s="12" t="inlineStr">
        <is>
          <t>Give the definition of evolution. State what characteristics are affected by evolution. Describe the evolution of the peppered moth.</t>
        </is>
      </c>
      <c r="E134" s="12" t="inlineStr">
        <is>
          <t>d069e777-5bb5-4ff3-8420-0fe0368b0a6b</t>
        </is>
      </c>
    </row>
    <row r="135" ht="45" customHeight="1">
      <c r="A135" s="12" t="inlineStr">
        <is>
          <t>Natural Selection</t>
        </is>
      </c>
      <c r="B135" s="12" t="inlineStr">
        <is>
          <t>Natural Selection</t>
        </is>
      </c>
      <c r="C135" s="13" t="inlineStr">
        <is>
          <t>The Process of Natural Selection [BI6.065]</t>
        </is>
      </c>
      <c r="D135" s="12" t="inlineStr">
        <is>
          <t>Give the definition of natural selection and evolution. Describe the process of natural selection and how it can lead to evolution.</t>
        </is>
      </c>
      <c r="E135" s="12" t="inlineStr">
        <is>
          <t>effa7d45-9e20-49e6-a472-4fa94de8c130</t>
        </is>
      </c>
    </row>
    <row r="136" ht="45" customHeight="1">
      <c r="A136" s="12" t="inlineStr">
        <is>
          <t>Natural Selection</t>
        </is>
      </c>
      <c r="B136" s="12" t="inlineStr">
        <is>
          <t>Natural Selection</t>
        </is>
      </c>
      <c r="C136" s="13" t="inlineStr">
        <is>
          <t>The Importance of Mutation in Evolution [BI6.066]</t>
        </is>
      </c>
      <c r="D136" s="12" t="inlineStr">
        <is>
          <t>Give the definition of evolution and mutation. Explain, using real-life examples, how mutations are essential to evolution.</t>
        </is>
      </c>
      <c r="E136" s="12" t="inlineStr">
        <is>
          <t>e21cbcfe-078d-4361-8a58-81fea080bf98</t>
        </is>
      </c>
    </row>
    <row r="137" ht="45" customHeight="1">
      <c r="A137" s="12" t="inlineStr">
        <is>
          <t>Natural Selection</t>
        </is>
      </c>
      <c r="B137" s="12" t="inlineStr">
        <is>
          <t>Natural Selection</t>
        </is>
      </c>
      <c r="C137" s="13" t="inlineStr">
        <is>
          <t>Formation of a New Species [BI6.067]</t>
        </is>
      </c>
      <c r="D137" s="12" t="inlineStr">
        <is>
          <t>Describe how two populations of one species might end up becoming two species.</t>
        </is>
      </c>
      <c r="E137" s="12" t="inlineStr">
        <is>
          <t>cb402070-2153-40eb-ae40-5e7c40cc6e2c</t>
        </is>
      </c>
    </row>
    <row r="138" ht="45" customHeight="1">
      <c r="A138" s="12" t="inlineStr">
        <is>
          <t>Natural Selection</t>
        </is>
      </c>
      <c r="B138" s="12" t="inlineStr">
        <is>
          <t>Natural Selection</t>
        </is>
      </c>
      <c r="C138" s="13" t="inlineStr">
        <is>
          <t>Evolution: What is a Theory? [BI6.068]</t>
        </is>
      </c>
      <c r="D138" s="12" t="inlineStr">
        <is>
          <t>State the theory used to explain the diversity of life. Define a scientific theory. Describe the process that leads to a scientific theory being established. Give definitions for hypothesis, prediction, peer review, validity and false claim.</t>
        </is>
      </c>
      <c r="E138" s="12" t="inlineStr">
        <is>
          <t>39996ca6-c2db-4724-94b0-c135aae8ffd5</t>
        </is>
      </c>
    </row>
    <row r="139" ht="45" customHeight="1">
      <c r="A139" s="12" t="inlineStr">
        <is>
          <t>Natural Selection</t>
        </is>
      </c>
      <c r="B139" s="12" t="inlineStr">
        <is>
          <t>Natural Selection</t>
        </is>
      </c>
      <c r="C139" s="13" t="inlineStr">
        <is>
          <t>Evolution by Natural Selection: Summary [BI6.069]</t>
        </is>
      </c>
      <c r="D139" s="12" t="inlineStr">
        <is>
          <t>State the theory of evolution. Define natural selection, describe the process of natural selection and how it can lead to evolution through examples. Use knowledge and understanding of natural selection and evolution to justify the theory of evolution.</t>
        </is>
      </c>
      <c r="E139" s="12" t="inlineStr">
        <is>
          <t>8d04c891-12cb-42b7-9d7c-53cb85d5b0db</t>
        </is>
      </c>
    </row>
    <row r="140" ht="45" customHeight="1">
      <c r="A140" s="12" t="inlineStr">
        <is>
          <t>Natural Selection</t>
        </is>
      </c>
      <c r="B140" s="12" t="inlineStr">
        <is>
          <t>Natural Selection</t>
        </is>
      </c>
      <c r="C140" s="13" t="inlineStr">
        <is>
          <t>Examples of Evolution: Antibiotic Resistant Bacteria [BI6.104]</t>
        </is>
      </c>
      <c r="D140" s="12" t="inlineStr">
        <is>
          <t>Describe and explain the evolution of antibiotic-resistant bacteria.</t>
        </is>
      </c>
      <c r="E140" s="12" t="inlineStr">
        <is>
          <t>55cdb370-bee4-493a-b156-e533becbb1da</t>
        </is>
      </c>
    </row>
    <row r="141" ht="45" customHeight="1">
      <c r="A141" s="12" t="inlineStr">
        <is>
          <t>Natural Selection</t>
        </is>
      </c>
      <c r="B141" s="12" t="inlineStr">
        <is>
          <t>Natural Selection</t>
        </is>
      </c>
      <c r="C141" s="13" t="inlineStr">
        <is>
          <t>Dangers of Antibiotics Resistant Bacteria [BI6.105]</t>
        </is>
      </c>
      <c r="D141" s="12" t="inlineStr">
        <is>
          <t>Describe and explain the dangers of antibiotic-resistance bacteria. Describe possible measures to help restrict the increase of antibiotic-resistant bacteria.</t>
        </is>
      </c>
      <c r="E141" s="12" t="inlineStr">
        <is>
          <t>caad593f-2be2-4704-bdcd-71d8f09f42d1</t>
        </is>
      </c>
    </row>
    <row r="142" ht="45" customHeight="1">
      <c r="A142" s="12" t="inlineStr">
        <is>
          <t>Natural Selection</t>
        </is>
      </c>
      <c r="B142" s="12" t="inlineStr">
        <is>
          <t>Natural Selection</t>
        </is>
      </c>
      <c r="C142" s="13" t="inlineStr">
        <is>
          <t>Examples of Evolution: The Peppered Moth [BI6.098]</t>
        </is>
      </c>
      <c r="D142" s="12" t="inlineStr">
        <is>
          <t>Describe and explain the evolution of the peppered moth.</t>
        </is>
      </c>
      <c r="E142" s="12" t="inlineStr">
        <is>
          <t>fe225c4a-bf82-42c0-a2aa-7cab125fb090</t>
        </is>
      </c>
    </row>
    <row r="143" ht="45" customHeight="1">
      <c r="A143" s="12" t="inlineStr">
        <is>
          <t>Natural Selection</t>
        </is>
      </c>
      <c r="B143" s="12" t="inlineStr">
        <is>
          <t>Natural Selection</t>
        </is>
      </c>
      <c r="C143" s="13" t="inlineStr">
        <is>
          <t>Evidence for Evolution [BH8.02]</t>
        </is>
      </c>
      <c r="D143" s="12" t="inlineStr">
        <is>
          <t>Describe the evidence for evolution, including fossils and antibiotic resistance in bacteria.</t>
        </is>
      </c>
      <c r="E143" s="12" t="inlineStr">
        <is>
          <t>915d6771-4554-4a88-9263-571d58da5e6c</t>
        </is>
      </c>
    </row>
    <row r="144" ht="45" customHeight="1">
      <c r="A144" s="12" t="inlineStr">
        <is>
          <t>Classification</t>
        </is>
      </c>
      <c r="B144" s="12" t="inlineStr">
        <is>
          <t>Classification</t>
        </is>
      </c>
      <c r="C144" s="13" t="inlineStr">
        <is>
          <t>Diagnostic: Classification [BI60.091]</t>
        </is>
      </c>
      <c r="D144" s="12" t="inlineStr">
        <is>
          <t>Diagnostic for the classification topic.</t>
        </is>
      </c>
      <c r="E144" s="12" t="inlineStr">
        <is>
          <t>86b89c14-4e44-4ff4-975d-45f78a331834</t>
        </is>
      </c>
    </row>
    <row r="145" ht="45" customHeight="1">
      <c r="A145" s="12" t="inlineStr">
        <is>
          <t>Classification</t>
        </is>
      </c>
      <c r="B145" s="12" t="inlineStr">
        <is>
          <t>Classification</t>
        </is>
      </c>
      <c r="C145" s="13" t="inlineStr">
        <is>
          <t>Pre-Linnaean Classification of Organisms [BI6.106]</t>
        </is>
      </c>
      <c r="D145" s="12" t="inlineStr">
        <is>
          <t>Give brief descriptions of pre-Linnaean classification.</t>
        </is>
      </c>
      <c r="E145" s="12" t="inlineStr">
        <is>
          <t>4d83870a-2758-4119-91d1-c5546757db0a</t>
        </is>
      </c>
    </row>
    <row r="146" ht="45" customHeight="1">
      <c r="A146" s="12" t="inlineStr">
        <is>
          <t>Classification</t>
        </is>
      </c>
      <c r="B146" s="12" t="inlineStr">
        <is>
          <t>Classification</t>
        </is>
      </c>
      <c r="C146" s="13" t="inlineStr">
        <is>
          <t>Linnaean System of Classification [BI6.107]</t>
        </is>
      </c>
      <c r="D146" s="12" t="inlineStr">
        <is>
          <t>Describe and use the Linnaean system of classification.</t>
        </is>
      </c>
      <c r="E146" s="12" t="inlineStr">
        <is>
          <t>0f48f27a-9ed0-4d3d-a789-b671d6e61940</t>
        </is>
      </c>
    </row>
    <row r="147" ht="45" customHeight="1">
      <c r="A147" s="12" t="inlineStr">
        <is>
          <t>Classification</t>
        </is>
      </c>
      <c r="B147" s="12" t="inlineStr">
        <is>
          <t>Classification</t>
        </is>
      </c>
      <c r="C147" s="13" t="inlineStr">
        <is>
          <t>Binomial System [BI6.108]</t>
        </is>
      </c>
      <c r="D147" s="12" t="inlineStr">
        <is>
          <t>Describe and use the binomial system.</t>
        </is>
      </c>
      <c r="E147" s="12" t="inlineStr">
        <is>
          <t>1fd50a53-8e3b-4127-a6d5-8c4641bdf3d9</t>
        </is>
      </c>
    </row>
    <row r="148" ht="45" customHeight="1">
      <c r="A148" s="12" t="inlineStr">
        <is>
          <t>Classification</t>
        </is>
      </c>
      <c r="B148" s="12" t="inlineStr">
        <is>
          <t>Classification</t>
        </is>
      </c>
      <c r="C148" s="13" t="inlineStr">
        <is>
          <t>Three-Domain System of Classification [BI6.109]</t>
        </is>
      </c>
      <c r="D148" s="12" t="inlineStr">
        <is>
          <t>Describe and use the three-domain system developed by Carl Woese.</t>
        </is>
      </c>
      <c r="E148" s="12" t="inlineStr">
        <is>
          <t>ad475ffe-0799-46ec-9553-839d0aa67448</t>
        </is>
      </c>
    </row>
    <row r="149" ht="45" customHeight="1">
      <c r="A149" s="12" t="inlineStr">
        <is>
          <t>Classification</t>
        </is>
      </c>
      <c r="B149" s="12" t="inlineStr">
        <is>
          <t>Classification</t>
        </is>
      </c>
      <c r="C149" s="13" t="inlineStr">
        <is>
          <t>Developments in Classification Systems [BI6.110]</t>
        </is>
      </c>
      <c r="D149" s="12" t="inlineStr">
        <is>
          <t>Describe the impact of developments in biology on classification systems.</t>
        </is>
      </c>
      <c r="E149" s="12" t="inlineStr">
        <is>
          <t>d97478af-fd16-4594-b16b-ef3d829aadfe</t>
        </is>
      </c>
    </row>
    <row r="150" ht="45" customHeight="1">
      <c r="A150" s="12" t="inlineStr">
        <is>
          <t>Selective Breeding &amp; Genetic Engineering</t>
        </is>
      </c>
      <c r="B150" s="12" t="inlineStr">
        <is>
          <t>Selective Breeding &amp; Genetic Engineering</t>
        </is>
      </c>
      <c r="C150" s="13" t="inlineStr">
        <is>
          <t>Diagnostic: Genetic Engineering [BI0.075]</t>
        </is>
      </c>
      <c r="D150" s="12" t="inlineStr">
        <is>
          <t>Diagnostic for selective breeding, the process of genetic engineering and the impacts that they have.</t>
        </is>
      </c>
      <c r="E150" s="12" t="inlineStr">
        <is>
          <t>64000cb7-d241-4afc-989c-22e66d65636e</t>
        </is>
      </c>
    </row>
    <row r="151" ht="45" customHeight="1">
      <c r="A151" s="12" t="inlineStr">
        <is>
          <t>Selective Breeding &amp; Genetic Engineering</t>
        </is>
      </c>
      <c r="B151" s="12" t="inlineStr">
        <is>
          <t>Selective Breeding &amp; Genetic Engineering</t>
        </is>
      </c>
      <c r="C151" s="13" t="inlineStr">
        <is>
          <t>Selective Breeding [BI6.071]</t>
        </is>
      </c>
      <c r="D151" s="12" t="inlineStr">
        <is>
          <t>Give the definition of selective breeding. Describe the process of selective breeding and explain, with examples, why humans have carried out selective breeding.</t>
        </is>
      </c>
      <c r="E151" s="12" t="inlineStr">
        <is>
          <t>5878ca63-e6b4-499c-9e59-257d8d9b58e6</t>
        </is>
      </c>
    </row>
    <row r="152" ht="45" customHeight="1">
      <c r="A152" s="12" t="inlineStr">
        <is>
          <t>Selective Breeding &amp; Genetic Engineering</t>
        </is>
      </c>
      <c r="B152" s="12" t="inlineStr">
        <is>
          <t>Selective Breeding &amp; Genetic Engineering</t>
        </is>
      </c>
      <c r="C152" s="13" t="inlineStr">
        <is>
          <t>Inbreeding [BI6.072]</t>
        </is>
      </c>
      <c r="D152" s="12" t="inlineStr">
        <is>
          <t>Give the definition of inbreeding. Describe its role in creating organisms with desired characteristics and its positive and negative impacts.</t>
        </is>
      </c>
      <c r="E152" s="12" t="inlineStr">
        <is>
          <t>0399ef1a-4dee-46c9-872f-de81cb32a470</t>
        </is>
      </c>
    </row>
    <row r="153" ht="45" customHeight="1">
      <c r="A153" s="12" t="inlineStr">
        <is>
          <t>Selective Breeding &amp; Genetic Engineering</t>
        </is>
      </c>
      <c r="B153" s="12" t="inlineStr">
        <is>
          <t>Selective Breeding &amp; Genetic Engineering</t>
        </is>
      </c>
      <c r="C153" s="13" t="inlineStr">
        <is>
          <t>Process of Genetic Engineering [BI6.078]</t>
        </is>
      </c>
      <c r="D153" s="12" t="inlineStr">
        <is>
          <t>Give the definition of genetic engineering. Describe the main steps in the
process of genetic engineering.</t>
        </is>
      </c>
      <c r="E153" s="12" t="inlineStr">
        <is>
          <t>8ccc1e44-29ab-4256-baf5-55e05d59a407</t>
        </is>
      </c>
    </row>
    <row r="154" ht="45" customHeight="1">
      <c r="A154" s="12" t="inlineStr">
        <is>
          <t>Selective Breeding &amp; Genetic Engineering</t>
        </is>
      </c>
      <c r="B154" s="12" t="inlineStr">
        <is>
          <t>Selective Breeding &amp; Genetic Engineering</t>
        </is>
      </c>
      <c r="C154" s="13" t="inlineStr">
        <is>
          <t>The Impact of Selective Breeding [BI6.073]</t>
        </is>
      </c>
      <c r="D154" s="12" t="inlineStr">
        <is>
          <t>Explain the impact of selective breeding of food plants and domesticated animals, including the benefits and risks.</t>
        </is>
      </c>
      <c r="E154" s="12" t="inlineStr">
        <is>
          <t>b321b4d3-0906-4795-8587-50bf6556a399</t>
        </is>
      </c>
    </row>
    <row r="155" ht="45" customHeight="1">
      <c r="A155" s="12" t="inlineStr">
        <is>
          <t>Selective Breeding &amp; Genetic Engineering</t>
        </is>
      </c>
      <c r="B155" s="12" t="inlineStr">
        <is>
          <t>Selective Breeding &amp; Genetic Engineering</t>
        </is>
      </c>
      <c r="C155" s="13" t="inlineStr">
        <is>
          <t>Genetic Modification &amp; Inherited Disorders [BI6.076]</t>
        </is>
      </c>
      <c r="D155" s="12" t="inlineStr">
        <is>
          <t>Define genetic modification and inherited disorders. Give examples of how genetic modification is being used to overcome some inherited disorders.</t>
        </is>
      </c>
      <c r="E155" s="12" t="inlineStr">
        <is>
          <t>8603afe5-d531-4ebd-8112-d1c4d0445eb2</t>
        </is>
      </c>
    </row>
    <row r="156" ht="45" customHeight="1">
      <c r="A156" s="12" t="inlineStr">
        <is>
          <t>Selective Breeding &amp; Genetic Engineering</t>
        </is>
      </c>
      <c r="B156" s="12" t="inlineStr">
        <is>
          <t>Selective Breeding &amp; Genetic Engineering</t>
        </is>
      </c>
      <c r="C156" s="13" t="inlineStr">
        <is>
          <t>The Impact of Genetic Engineering [BI6.112]</t>
        </is>
      </c>
      <c r="D156" s="12" t="inlineStr">
        <is>
          <t>Give the definition of genetic engineering. Evaluate the positive and negative impacts of genetic engineering and cloning, as well as ethical considerations and concerns.</t>
        </is>
      </c>
      <c r="E156" s="12" t="inlineStr">
        <is>
          <t>75f44bb1-3917-4aa2-b255-afa15317399d</t>
        </is>
      </c>
    </row>
    <row r="157" ht="45" customHeight="1">
      <c r="A157" s="12" t="inlineStr">
        <is>
          <t>Selective Breeding &amp; Genetic Engineering</t>
        </is>
      </c>
      <c r="B157" s="12" t="inlineStr">
        <is>
          <t>Selective Breeding &amp; Genetic Engineering</t>
        </is>
      </c>
      <c r="C157" s="13" t="inlineStr">
        <is>
          <t>GM Crops [BI6.075]</t>
        </is>
      </c>
      <c r="D157" s="12" t="inlineStr">
        <is>
          <t>Give the definition of genetic engineering. Give examples of crops that have been genetically modified and why.</t>
        </is>
      </c>
      <c r="E157" s="12" t="inlineStr">
        <is>
          <t>b3c401be-5894-4a4f-8ffd-debb1c8706e1</t>
        </is>
      </c>
    </row>
    <row r="158" ht="45" customHeight="1">
      <c r="A158" s="12" t="inlineStr">
        <is>
          <t>Health &amp; Disease</t>
        </is>
      </c>
      <c r="B158" s="12" t="inlineStr">
        <is>
          <t>Health &amp; Disease</t>
        </is>
      </c>
      <c r="C158" s="13" t="inlineStr">
        <is>
          <t>Diagnostic: Health &amp; Disease [BI60.029]</t>
        </is>
      </c>
      <c r="D158" s="12" t="inlineStr">
        <is>
          <t>Diagnostic for the health &amp; disease topic.</t>
        </is>
      </c>
      <c r="E158" s="12" t="inlineStr">
        <is>
          <t>bc1269cf-74b1-4e37-aba8-b37a1ff792b0</t>
        </is>
      </c>
    </row>
    <row r="159" ht="45" customHeight="1">
      <c r="A159" s="12" t="inlineStr">
        <is>
          <t>Health &amp; Disease</t>
        </is>
      </c>
      <c r="B159" s="12" t="inlineStr">
        <is>
          <t>Health &amp; Disease</t>
        </is>
      </c>
      <c r="C159" s="13" t="inlineStr">
        <is>
          <t>Health &amp; Disease [BI2.54]</t>
        </is>
      </c>
      <c r="D159" s="12" t="inlineStr">
        <is>
          <t>Define health, disease, communicable disease and non-communicable disease. Give examples of factors that affect health.</t>
        </is>
      </c>
      <c r="E159" s="12" t="inlineStr">
        <is>
          <t>e348d590-6a8e-4d0f-9802-55f2c5817f9e</t>
        </is>
      </c>
    </row>
    <row r="160" ht="45" customHeight="1">
      <c r="A160" s="12" t="inlineStr">
        <is>
          <t>Health &amp; Disease</t>
        </is>
      </c>
      <c r="B160" s="12" t="inlineStr">
        <is>
          <t>Health &amp; Disease</t>
        </is>
      </c>
      <c r="C160" s="13" t="inlineStr">
        <is>
          <t>Disease Interactions [BI2.56]</t>
        </is>
      </c>
      <c r="D160" s="12" t="inlineStr">
        <is>
          <t>Give examples of disease interactions.</t>
        </is>
      </c>
      <c r="E160" s="12" t="inlineStr">
        <is>
          <t>d977ffda-65ec-4392-9803-1f0f2d8921c3</t>
        </is>
      </c>
    </row>
    <row r="161" ht="45" customHeight="1">
      <c r="A161" s="12" t="inlineStr">
        <is>
          <t>Health &amp; Disease</t>
        </is>
      </c>
      <c r="B161" s="12" t="inlineStr">
        <is>
          <t>Health &amp; Disease</t>
        </is>
      </c>
      <c r="C161" s="13" t="inlineStr">
        <is>
          <t>Risk Factors &amp; Causal Mechanisms [BI2.55]</t>
        </is>
      </c>
      <c r="D161" s="12" t="inlineStr">
        <is>
          <t>Define risk factor, causal mechanism, causation and correlation. Give some general examples.</t>
        </is>
      </c>
      <c r="E161" s="12" t="inlineStr">
        <is>
          <t>18d22704-067e-40d0-91cc-366a311296a4</t>
        </is>
      </c>
    </row>
    <row r="162" ht="45" customHeight="1">
      <c r="A162" s="12" t="inlineStr">
        <is>
          <t>Pathogens &amp; Disease</t>
        </is>
      </c>
      <c r="B162" s="12" t="inlineStr">
        <is>
          <t>Pathogens &amp; Disease</t>
        </is>
      </c>
      <c r="C162" s="13" t="inlineStr">
        <is>
          <t>Diagnostic: Spread of Communicable Disease [BI0.019]</t>
        </is>
      </c>
      <c r="D162" s="12" t="inlineStr">
        <is>
          <t>Diagnostic for the spread and controlling the spread of communicable disease.</t>
        </is>
      </c>
      <c r="E162" s="12" t="inlineStr">
        <is>
          <t>f4068350-a86a-4fdf-ac3d-98d33c5c1f47</t>
        </is>
      </c>
    </row>
    <row r="163" ht="45" customHeight="1">
      <c r="A163" s="12" t="inlineStr">
        <is>
          <t>Pathogens &amp; Disease</t>
        </is>
      </c>
      <c r="B163" s="12" t="inlineStr">
        <is>
          <t>Pathogens &amp; Disease</t>
        </is>
      </c>
      <c r="C163" s="13" t="inlineStr">
        <is>
          <t>Introduction to Pathogens [BI3.01]</t>
        </is>
      </c>
      <c r="D163" s="12" t="inlineStr">
        <is>
          <t>Define 'pathogen', give viruses, bacteria, protists and fungi as examples of pathogens and identify them from images or diagrams.</t>
        </is>
      </c>
      <c r="E163" s="12" t="inlineStr">
        <is>
          <t>c88c96d8-4ec1-4b75-9335-42e0811bf09b</t>
        </is>
      </c>
    </row>
    <row r="164" ht="45" customHeight="1">
      <c r="A164" s="12" t="inlineStr">
        <is>
          <t>Pathogens &amp; Disease</t>
        </is>
      </c>
      <c r="B164" s="12" t="inlineStr">
        <is>
          <t>Pathogens &amp; Disease</t>
        </is>
      </c>
      <c r="C164" s="13" t="inlineStr">
        <is>
          <t>Spread of Communicable Disease in Plants [BI3.02]</t>
        </is>
      </c>
      <c r="D164" s="12" t="inlineStr">
        <is>
          <t>Give ways pathogens can spread between plants.</t>
        </is>
      </c>
      <c r="E164" s="12" t="inlineStr">
        <is>
          <t>988a263a-2072-4abb-a987-6ff8ddca931a</t>
        </is>
      </c>
    </row>
    <row r="165" ht="45" customHeight="1">
      <c r="A165" s="12" t="inlineStr">
        <is>
          <t>Pathogens &amp; Disease</t>
        </is>
      </c>
      <c r="B165" s="12" t="inlineStr">
        <is>
          <t>Pathogens &amp; Disease</t>
        </is>
      </c>
      <c r="C165" s="13" t="inlineStr">
        <is>
          <t>Controlling the Spread of Communicable Disease in Plants [BI3.03]</t>
        </is>
      </c>
      <c r="D165" s="12" t="inlineStr">
        <is>
          <t>Give ways the spread of pathogens between plants can be controlled.</t>
        </is>
      </c>
      <c r="E165" s="12" t="inlineStr">
        <is>
          <t>5ec4fb6e-247a-4380-83f4-612bbef54573</t>
        </is>
      </c>
    </row>
    <row r="166" ht="45" customHeight="1">
      <c r="A166" s="12" t="inlineStr">
        <is>
          <t>Pathogens &amp; Disease</t>
        </is>
      </c>
      <c r="B166" s="12" t="inlineStr">
        <is>
          <t>Pathogens &amp; Disease</t>
        </is>
      </c>
      <c r="C166" s="13" t="inlineStr">
        <is>
          <t>Spread of Communicable Disease in Animals [BI3.04]</t>
        </is>
      </c>
      <c r="D166" s="12" t="inlineStr">
        <is>
          <t>Give ways pathogens can spread between animals.</t>
        </is>
      </c>
      <c r="E166" s="12" t="inlineStr">
        <is>
          <t>0866bcd6-ebe9-4fb8-8ed8-381f9db9853b</t>
        </is>
      </c>
    </row>
    <row r="167" ht="45" customHeight="1">
      <c r="A167" s="12" t="inlineStr">
        <is>
          <t>Pathogens &amp; Disease</t>
        </is>
      </c>
      <c r="B167" s="12" t="inlineStr">
        <is>
          <t>Pathogens &amp; Disease</t>
        </is>
      </c>
      <c r="C167" s="13" t="inlineStr">
        <is>
          <t>Controlling the Spread of Communicable Disease in Animals [BI3.05]</t>
        </is>
      </c>
      <c r="D167" s="12" t="inlineStr">
        <is>
          <t>Give ways the spread of pathogens between animals can be controlled.</t>
        </is>
      </c>
      <c r="E167" s="12" t="inlineStr">
        <is>
          <t>0bd4f1e3-73bd-4f6b-840c-add81d0084b0</t>
        </is>
      </c>
    </row>
    <row r="168" ht="45" customHeight="1">
      <c r="A168" s="12" t="inlineStr">
        <is>
          <t>Pathogens &amp; Disease</t>
        </is>
      </c>
      <c r="B168" s="12" t="inlineStr">
        <is>
          <t>Pathogens &amp; Disease</t>
        </is>
      </c>
      <c r="C168" s="13" t="inlineStr">
        <is>
          <t>Vectors of Disease [BI3.06]</t>
        </is>
      </c>
      <c r="D168" s="12" t="inlineStr">
        <is>
          <t>Describe a vector as an organism that transmits a pathogen from one individual to another and give some common examples.</t>
        </is>
      </c>
      <c r="E168" s="12" t="inlineStr">
        <is>
          <t>98975272-7ef3-46b9-9f92-3594c98824b3</t>
        </is>
      </c>
    </row>
    <row r="169" ht="45" customHeight="1">
      <c r="A169" s="12" t="inlineStr">
        <is>
          <t>Pathogens &amp; Disease</t>
        </is>
      </c>
      <c r="B169" s="12" t="inlineStr">
        <is>
          <t>Pathogens &amp; Disease</t>
        </is>
      </c>
      <c r="C169" s="13" t="inlineStr">
        <is>
          <t>Outbreaks of Disease [BI3.07]</t>
        </is>
      </c>
      <c r="D169" s="12" t="inlineStr">
        <is>
          <t>Define endemic level, epidemic and pandemic. Describe factors that influenced the spread of the 1918 influenza pandemic. Give examples of how epidemics may arise, such as new strains emerging and host behaviour.</t>
        </is>
      </c>
      <c r="E169" s="12" t="inlineStr">
        <is>
          <t>4ccc86ff-d088-4f07-a917-a26084d9c0c6</t>
        </is>
      </c>
    </row>
    <row r="170" ht="45" customHeight="1">
      <c r="A170" s="12" t="inlineStr">
        <is>
          <t>Pathogens &amp; Disease</t>
        </is>
      </c>
      <c r="B170" s="12" t="inlineStr">
        <is>
          <t>Pathogens &amp; Disease</t>
        </is>
      </c>
      <c r="C170" s="13" t="inlineStr">
        <is>
          <t>Controlling Outbreaks of Disease [BI3.08]</t>
        </is>
      </c>
      <c r="D170" s="12" t="inlineStr">
        <is>
          <t>Give ways the spread of pathogens can be controlled and disease outbreaks can be contained.</t>
        </is>
      </c>
      <c r="E170" s="12" t="inlineStr">
        <is>
          <t>43bae1a3-cb41-4be9-abd7-40e7faa19c18</t>
        </is>
      </c>
    </row>
    <row r="171" ht="45" customHeight="1">
      <c r="A171" s="12" t="inlineStr">
        <is>
          <t>Communicable Diseases</t>
        </is>
      </c>
      <c r="B171" s="12" t="inlineStr">
        <is>
          <t>Communicable Diseases</t>
        </is>
      </c>
      <c r="C171" s="13" t="inlineStr">
        <is>
          <t>Diagnostic: Infectious Diseases [BI0.020]</t>
        </is>
      </c>
      <c r="D171" s="12" t="inlineStr">
        <is>
          <t>Diagnostic for measles, HIV, TMV, gonorrhoea, salmonella, rose black spot and malaria.</t>
        </is>
      </c>
      <c r="E171" s="12" t="inlineStr">
        <is>
          <t>686ee956-36d3-476b-b1fa-b55849358f0c</t>
        </is>
      </c>
    </row>
    <row r="172" ht="45" customHeight="1">
      <c r="A172" s="12" t="inlineStr">
        <is>
          <t>Communicable Diseases</t>
        </is>
      </c>
      <c r="B172" s="12" t="inlineStr">
        <is>
          <t>Communicable Diseases</t>
        </is>
      </c>
      <c r="C172" s="13" t="inlineStr">
        <is>
          <t>Viruses [BI3.09]</t>
        </is>
      </c>
      <c r="D172" s="12" t="inlineStr">
        <is>
          <t>Describe viruses and give some common examples.</t>
        </is>
      </c>
      <c r="E172" s="12" t="inlineStr">
        <is>
          <t>eb4548b1-44b5-4a49-9e75-53276d1fa49e</t>
        </is>
      </c>
    </row>
    <row r="173" ht="45" customHeight="1">
      <c r="A173" s="12" t="inlineStr">
        <is>
          <t>Communicable Diseases</t>
        </is>
      </c>
      <c r="B173" s="12" t="inlineStr">
        <is>
          <t>Communicable Diseases</t>
        </is>
      </c>
      <c r="C173" s="13" t="inlineStr">
        <is>
          <t>Fungi [BI3.13]</t>
        </is>
      </c>
      <c r="D173" s="12" t="inlineStr">
        <is>
          <t>Describe fungi and give some common examples.</t>
        </is>
      </c>
      <c r="E173" s="12" t="inlineStr">
        <is>
          <t>9ca28dde-5a4b-4e64-b0e1-ecf7f01d4aff</t>
        </is>
      </c>
    </row>
    <row r="174" ht="45" customHeight="1">
      <c r="A174" s="12" t="inlineStr">
        <is>
          <t>Communicable Diseases</t>
        </is>
      </c>
      <c r="B174" s="12" t="inlineStr">
        <is>
          <t>Communicable Diseases</t>
        </is>
      </c>
      <c r="C174" s="13" t="inlineStr">
        <is>
          <t>Protists [BI3.15]</t>
        </is>
      </c>
      <c r="D174" s="12" t="inlineStr">
        <is>
          <t>Describe protists and give some common examples.</t>
        </is>
      </c>
      <c r="E174" s="12" t="inlineStr">
        <is>
          <t>837795b5-4fcf-4aec-816f-78e0109c361e</t>
        </is>
      </c>
    </row>
    <row r="175" ht="45" customHeight="1">
      <c r="A175" s="12" t="inlineStr">
        <is>
          <t>Communicable Diseases</t>
        </is>
      </c>
      <c r="B175" s="12" t="inlineStr">
        <is>
          <t>Communicable Diseases</t>
        </is>
      </c>
      <c r="C175" s="13" t="inlineStr">
        <is>
          <t>HIV &amp; AIDS [BI3.11]</t>
        </is>
      </c>
      <c r="D175" s="12" t="inlineStr">
        <is>
          <t>Describe HIV as an example of a virus that infects humans. Give the symptoms of HIV infection &amp; AIDS, its mode of transmission, complications and treatments.</t>
        </is>
      </c>
      <c r="E175" s="12" t="inlineStr">
        <is>
          <t>b2d92298-5edb-435d-9bf3-0af69d8cbf7c</t>
        </is>
      </c>
    </row>
    <row r="176" ht="45" customHeight="1">
      <c r="A176" s="12" t="inlineStr">
        <is>
          <t>Communicable Diseases</t>
        </is>
      </c>
      <c r="B176" s="12" t="inlineStr">
        <is>
          <t>Communicable Diseases</t>
        </is>
      </c>
      <c r="C176" s="13" t="inlineStr">
        <is>
          <t>Malaria [BI3.16]</t>
        </is>
      </c>
      <c r="D176" s="12" t="inlineStr">
        <is>
          <t>Describe malaria as an example of a protist disease of humans. Give the symptoms of malaria infection, its mode of transmission, complications and treatments.</t>
        </is>
      </c>
      <c r="E176" s="12" t="inlineStr">
        <is>
          <t>75657273-df69-4dcf-a004-8bc146c00bd6</t>
        </is>
      </c>
    </row>
    <row r="177" ht="45" customHeight="1">
      <c r="A177" s="12" t="inlineStr">
        <is>
          <t>Communicable Diseases</t>
        </is>
      </c>
      <c r="B177" s="12" t="inlineStr">
        <is>
          <t>Communicable Diseases</t>
        </is>
      </c>
      <c r="C177" s="13" t="inlineStr">
        <is>
          <t>Measles [BI3.10]</t>
        </is>
      </c>
      <c r="D177" s="12" t="inlineStr">
        <is>
          <t>Describe measles as an example of a viral disease of humans. Give the symptoms of measles, its mode of transmission, complications and treatments/vaccinations.</t>
        </is>
      </c>
      <c r="E177" s="12" t="inlineStr">
        <is>
          <t>41db5ff3-f680-4db4-b67f-022cb73e1fd7</t>
        </is>
      </c>
    </row>
    <row r="178" ht="45" customHeight="1">
      <c r="A178" s="12" t="inlineStr">
        <is>
          <t>Communicable Diseases</t>
        </is>
      </c>
      <c r="B178" s="12" t="inlineStr">
        <is>
          <t>Communicable Diseases</t>
        </is>
      </c>
      <c r="C178" s="13" t="inlineStr">
        <is>
          <t>Tobacco Mosaic Virus [BI3.12]</t>
        </is>
      </c>
      <c r="D178" s="12" t="inlineStr">
        <is>
          <t>Describe TMV as an example of a virus that infects plants. Give the symptoms of TMV infection, its mode of transmission and controlling the spread of infection.</t>
        </is>
      </c>
      <c r="E178" s="12" t="inlineStr">
        <is>
          <t>3af58dd0-1d75-40c9-9227-06ec2ffc6916</t>
        </is>
      </c>
    </row>
    <row r="179" ht="45" customHeight="1">
      <c r="A179" s="12" t="inlineStr">
        <is>
          <t>Communicable Diseases</t>
        </is>
      </c>
      <c r="B179" s="12" t="inlineStr">
        <is>
          <t>Communicable Diseases</t>
        </is>
      </c>
      <c r="C179" s="13" t="inlineStr">
        <is>
          <t>Rose Black Spot [BI3.14]</t>
        </is>
      </c>
      <c r="D179" s="12" t="inlineStr">
        <is>
          <t>Describe rose black spot as an example of a fungal disease of plants. Give the symptoms, its mode of transmission and controlling the spread of infection.</t>
        </is>
      </c>
      <c r="E179" s="12" t="inlineStr">
        <is>
          <t>05c1c08f-88d5-4f86-965e-17ff40591e7e</t>
        </is>
      </c>
    </row>
    <row r="180" ht="45" customHeight="1">
      <c r="A180" s="12" t="inlineStr">
        <is>
          <t>Communicable Diseases</t>
        </is>
      </c>
      <c r="B180" s="12" t="inlineStr">
        <is>
          <t>Communicable Diseases</t>
        </is>
      </c>
      <c r="C180" s="13" t="inlineStr">
        <is>
          <t>Salmonella [BI3.17]</t>
        </is>
      </c>
      <c r="D180" s="12" t="inlineStr">
        <is>
          <t>Describe salmonella food poisoning as an example of a bacterial disease of animals. Give the symptoms, its mode of transmission and controlling the spread of infection.</t>
        </is>
      </c>
      <c r="E180" s="12" t="inlineStr">
        <is>
          <t>0a8abfdf-c3fd-4e93-930a-5cf3be2a12c8</t>
        </is>
      </c>
    </row>
    <row r="181" ht="45" customHeight="1">
      <c r="A181" s="12" t="inlineStr">
        <is>
          <t>Communicable Diseases</t>
        </is>
      </c>
      <c r="B181" s="12" t="inlineStr">
        <is>
          <t>Communicable Diseases</t>
        </is>
      </c>
      <c r="C181" s="13" t="inlineStr">
        <is>
          <t>Gonorrhoea [BI3.18]</t>
        </is>
      </c>
      <c r="D181" s="12" t="inlineStr">
        <is>
          <t>Describe gonorrhoea as an example of a bacterial disease of animals. Give the symptoms, its mode of transmission and controlling the spread of infection.</t>
        </is>
      </c>
      <c r="E181" s="12" t="inlineStr">
        <is>
          <t>0f9167df-f13e-45f1-a7ff-5906f43a26ec</t>
        </is>
      </c>
    </row>
    <row r="182" ht="45" customHeight="1">
      <c r="A182" s="12" t="inlineStr">
        <is>
          <t>Communicable Diseases</t>
        </is>
      </c>
      <c r="B182" s="12" t="inlineStr">
        <is>
          <t>Communicable Diseases</t>
        </is>
      </c>
      <c r="C182" s="13" t="inlineStr">
        <is>
          <t>Summary: Communicable Diseases [BI3.19]</t>
        </is>
      </c>
      <c r="D182" s="12" t="inlineStr">
        <is>
          <t>Compare and contrast measles, HIV, AIDS, TMV, rose black spot, malaria, salmonella &amp; gonorrhoea. Give the symptoms of infection with any of these pathogens, their modes of transmission and controlling the spread of infection. Assumes some background knowledge of these particular diseases, the spread of disease, controlling the spread of disease and pathogens.</t>
        </is>
      </c>
      <c r="E182" s="12" t="inlineStr">
        <is>
          <t>7d486cae-415b-4901-917c-1420c0bf3e3b</t>
        </is>
      </c>
    </row>
    <row r="183" ht="45" customHeight="1">
      <c r="A183" s="12" t="inlineStr">
        <is>
          <t>Plant Disease &amp; Defence</t>
        </is>
      </c>
      <c r="B183" s="12" t="inlineStr">
        <is>
          <t>Plant Disease &amp; Defence</t>
        </is>
      </c>
      <c r="C183" s="13" t="inlineStr">
        <is>
          <t>Diagnostic: Plant Disease &amp; Defence [BI60.041]</t>
        </is>
      </c>
      <c r="D183" s="12" t="inlineStr">
        <is>
          <t>Diagnostic for the plant disease &amp; defence topic.</t>
        </is>
      </c>
      <c r="E183" s="12" t="inlineStr">
        <is>
          <t>7d0f3986-b711-4f63-be63-0979355f133d</t>
        </is>
      </c>
    </row>
    <row r="184" ht="45" customHeight="1">
      <c r="A184" s="12" t="inlineStr">
        <is>
          <t>Plant Disease &amp; Defence</t>
        </is>
      </c>
      <c r="B184" s="12" t="inlineStr">
        <is>
          <t>Plant Disease &amp; Defence</t>
        </is>
      </c>
      <c r="C184" s="13" t="inlineStr">
        <is>
          <t>Plant Disease: Pests &amp; Pathogens Summary [BI3.50]</t>
        </is>
      </c>
      <c r="D184" s="12" t="inlineStr">
        <is>
          <t>A summary of the impact that rose black spot, TMV and pests have on plants. Explain why they have such an impact.</t>
        </is>
      </c>
      <c r="E184" s="12" t="inlineStr">
        <is>
          <t>f38a48f7-82e1-4681-bbf4-851e7a2e1a99</t>
        </is>
      </c>
    </row>
    <row r="185" ht="45" customHeight="1">
      <c r="A185" s="12" t="inlineStr">
        <is>
          <t>Plant Disease &amp; Defence</t>
        </is>
      </c>
      <c r="B185" s="12" t="inlineStr">
        <is>
          <t>Plant Disease &amp; Defence</t>
        </is>
      </c>
      <c r="C185" s="13" t="inlineStr">
        <is>
          <t>Plant Defences: Physical Responses [BI3.51]</t>
        </is>
      </c>
      <c r="D185" s="12" t="inlineStr">
        <is>
          <t xml:space="preserve">Explain how plants have adapted to have physical barriers to pathogens. </t>
        </is>
      </c>
      <c r="E185" s="12" t="inlineStr">
        <is>
          <t>95ab7bac-7048-4e9f-996d-934b35ca66e0</t>
        </is>
      </c>
    </row>
    <row r="186" ht="45" customHeight="1">
      <c r="A186" s="12" t="inlineStr">
        <is>
          <t>Plant Disease &amp; Defence</t>
        </is>
      </c>
      <c r="B186" s="12" t="inlineStr">
        <is>
          <t>Plant Disease &amp; Defence</t>
        </is>
      </c>
      <c r="C186" s="13" t="inlineStr">
        <is>
          <t>Plant Defences: Chemical Responses [BI3.52]</t>
        </is>
      </c>
      <c r="D186" s="12" t="inlineStr">
        <is>
          <t>Describe the chemical defences that plants have developed to protect themselves against pathogens and herbivores.</t>
        </is>
      </c>
      <c r="E186" s="12" t="inlineStr">
        <is>
          <t>bc2d6bac-1fa9-4cad-b500-fb941bacb928</t>
        </is>
      </c>
    </row>
    <row r="187" ht="45" customHeight="1">
      <c r="A187" s="12" t="inlineStr">
        <is>
          <t>Plant Disease &amp; Defence</t>
        </is>
      </c>
      <c r="B187" s="12" t="inlineStr">
        <is>
          <t>Plant Disease &amp; Defence</t>
        </is>
      </c>
      <c r="C187" s="13" t="inlineStr">
        <is>
          <t>Plant Disease: Detection [BI3.54]</t>
        </is>
      </c>
      <c r="D187" s="12" t="inlineStr">
        <is>
          <t>Describe the symptoms of plant diseases. Explain how symptoms arise. Discuss importance of detecting disease.</t>
        </is>
      </c>
      <c r="E187" s="12" t="inlineStr">
        <is>
          <t>f42e8b5e-7c82-47b2-8f2e-1cefa7d64fbc</t>
        </is>
      </c>
    </row>
    <row r="188" ht="45" customHeight="1">
      <c r="A188" s="12" t="inlineStr">
        <is>
          <t>Plant Disease &amp; Defence</t>
        </is>
      </c>
      <c r="B188" s="12" t="inlineStr">
        <is>
          <t>Plant Disease &amp; Defence</t>
        </is>
      </c>
      <c r="C188" s="13" t="inlineStr">
        <is>
          <t>Plant Disease: Identification [BI3.55]</t>
        </is>
      </c>
      <c r="D188" s="12" t="inlineStr">
        <is>
          <t>Describe methods for identifying and dealing with plant disease.
Explain how each method works including their limitations and why it is difficult to identify diseases accurately.</t>
        </is>
      </c>
      <c r="E188" s="12" t="inlineStr">
        <is>
          <t>54acb5cf-3ab3-46fa-af27-aaf96aade918</t>
        </is>
      </c>
    </row>
    <row r="189" ht="45" customHeight="1">
      <c r="A189" s="12" t="inlineStr">
        <is>
          <t>Plant Disease &amp; Defence</t>
        </is>
      </c>
      <c r="B189" s="12" t="inlineStr">
        <is>
          <t>Plant Disease &amp; Defence</t>
        </is>
      </c>
      <c r="C189" s="13" t="inlineStr">
        <is>
          <t>Plant Disease &amp; Defences: Summary [BI3.56]</t>
        </is>
      </c>
      <c r="D189" s="12" t="inlineStr">
        <is>
          <t>An overview of plant disease, defences and detecting disease.</t>
        </is>
      </c>
      <c r="E189" s="12" t="inlineStr">
        <is>
          <t>8d35fabf-21ca-4613-a961-ff7e6ba31b5b</t>
        </is>
      </c>
    </row>
    <row r="190" ht="45" customHeight="1">
      <c r="A190" s="12" t="inlineStr">
        <is>
          <t>Human Immunity &amp; Defence</t>
        </is>
      </c>
      <c r="B190" s="12" t="inlineStr">
        <is>
          <t>Human Immunity &amp; Defence</t>
        </is>
      </c>
      <c r="C190" s="13" t="inlineStr">
        <is>
          <t>Diagnostic: Human Immunity &amp; Defence [BI0.021]</t>
        </is>
      </c>
      <c r="D190" s="12" t="inlineStr">
        <is>
          <t>Diagnostic for human immunity &amp; defence.</t>
        </is>
      </c>
      <c r="E190" s="12" t="inlineStr">
        <is>
          <t>c2d8ccda-71e2-4dd5-a0d8-a682cc0fcf25</t>
        </is>
      </c>
    </row>
    <row r="191" ht="45" customHeight="1">
      <c r="A191" s="12" t="inlineStr">
        <is>
          <t>Human Immunity &amp; Defence</t>
        </is>
      </c>
      <c r="B191" s="12" t="inlineStr">
        <is>
          <t>Human Immunity &amp; Defence</t>
        </is>
      </c>
      <c r="C191" s="13" t="inlineStr">
        <is>
          <t>Human Non-Specific Defences [BI3.20]</t>
        </is>
      </c>
      <c r="D191" s="12" t="inlineStr">
        <is>
          <t>Describe the non-specific defence systems of the human body against pathogens.</t>
        </is>
      </c>
      <c r="E191" s="12" t="inlineStr">
        <is>
          <t>a0178cc6-707a-4623-8274-777a23eb92b2</t>
        </is>
      </c>
    </row>
    <row r="192" ht="45" customHeight="1">
      <c r="A192" s="12" t="inlineStr">
        <is>
          <t>Human Immunity &amp; Defence</t>
        </is>
      </c>
      <c r="B192" s="12" t="inlineStr">
        <is>
          <t>Human Immunity &amp; Defence</t>
        </is>
      </c>
      <c r="C192" s="13" t="inlineStr">
        <is>
          <t>The Immune System [BI3.21]</t>
        </is>
      </c>
      <c r="D192" s="12" t="inlineStr">
        <is>
          <t>Describe phagocytosis, antibody production and antitoxin production.</t>
        </is>
      </c>
      <c r="E192" s="12" t="inlineStr">
        <is>
          <t>3cf2c335-354a-4164-adf6-0173dc30e697</t>
        </is>
      </c>
    </row>
    <row r="193" ht="45" customHeight="1">
      <c r="A193" s="12" t="inlineStr">
        <is>
          <t>Human Immunity &amp; Defence</t>
        </is>
      </c>
      <c r="B193" s="12" t="inlineStr">
        <is>
          <t>Human Immunity &amp; Defence</t>
        </is>
      </c>
      <c r="C193" s="13" t="inlineStr">
        <is>
          <t>Antigens, Antibodies &amp; Immunity [BI3.22]</t>
        </is>
      </c>
      <c r="D193" s="12" t="inlineStr">
        <is>
          <t>Define antigen &amp; antibody. Describe the specific nature of antibodies, the 'memory' of the immune system and the primary and secondary immune responses.</t>
        </is>
      </c>
      <c r="E193" s="12" t="inlineStr">
        <is>
          <t>0dbb5429-c4c6-4b8d-ae88-1cfae1791b20</t>
        </is>
      </c>
    </row>
    <row r="194" ht="45" customHeight="1">
      <c r="A194" s="12" t="inlineStr">
        <is>
          <t>Human Immunity &amp; Defence</t>
        </is>
      </c>
      <c r="B194" s="12" t="inlineStr">
        <is>
          <t>Human Immunity &amp; Defence</t>
        </is>
      </c>
      <c r="C194" s="13" t="inlineStr">
        <is>
          <t>The Lymphatic System [BK4.07]</t>
        </is>
      </c>
      <c r="D194" s="12" t="inlineStr">
        <is>
          <t>To be able to describe the function of the lymphatic system.</t>
        </is>
      </c>
      <c r="E194" s="12" t="inlineStr">
        <is>
          <t>afb2ff92-809a-4784-861d-c031ad1cacdb</t>
        </is>
      </c>
    </row>
    <row r="195" ht="45" customHeight="1">
      <c r="A195" s="12" t="inlineStr">
        <is>
          <t>Vaccinations &amp; Immunisation</t>
        </is>
      </c>
      <c r="B195" s="12" t="inlineStr">
        <is>
          <t>Vaccinations &amp; Immunisation</t>
        </is>
      </c>
      <c r="C195" s="13" t="inlineStr">
        <is>
          <t>Diagnostic: Vaccinations [BI0.022]</t>
        </is>
      </c>
      <c r="D195" s="12" t="inlineStr">
        <is>
          <t>Diagnostic for vaccinations and herd immunity.</t>
        </is>
      </c>
      <c r="E195" s="12" t="inlineStr">
        <is>
          <t>2ca49794-517c-4fe8-9016-843583924577</t>
        </is>
      </c>
    </row>
    <row r="196" ht="45" customHeight="1">
      <c r="A196" s="12" t="inlineStr">
        <is>
          <t>Vaccinations &amp; Immunisation</t>
        </is>
      </c>
      <c r="B196" s="12" t="inlineStr">
        <is>
          <t>Vaccinations &amp; Immunisation</t>
        </is>
      </c>
      <c r="C196" s="13" t="inlineStr">
        <is>
          <t>Vaccinations: Traditional Vaccines [BI3.23]</t>
        </is>
      </c>
      <c r="D196" s="12" t="inlineStr">
        <is>
          <t>Describe vaccines that contain attenuated pathogens or parts of pathogens and explain how they work. Describe the primary and secondary immune response and how this applies to vaccination programs.</t>
        </is>
      </c>
      <c r="E196" s="12" t="inlineStr">
        <is>
          <t>7ed2affd-1fe6-49e6-a429-722c12e5328c</t>
        </is>
      </c>
    </row>
    <row r="197" ht="45" customHeight="1">
      <c r="A197" s="12" t="inlineStr">
        <is>
          <t>Vaccinations &amp; Immunisation</t>
        </is>
      </c>
      <c r="B197" s="12" t="inlineStr">
        <is>
          <t>Vaccinations &amp; Immunisation</t>
        </is>
      </c>
      <c r="C197" s="13" t="inlineStr">
        <is>
          <t>Vaccinations: mRNA Vaccines [BI3.24]</t>
        </is>
      </c>
      <c r="D197" s="12" t="inlineStr">
        <is>
          <t>Describe mRNA vaccines and explain how they work. Describe the primary and secondary immune response and how this applies to vaccination programs. Includes some graph reading/interpreting.</t>
        </is>
      </c>
      <c r="E197" s="12" t="inlineStr">
        <is>
          <t>24f3005b-108a-4ff7-9249-5f2b44d1ee53</t>
        </is>
      </c>
    </row>
    <row r="198" ht="45" customHeight="1">
      <c r="A198" s="12" t="inlineStr">
        <is>
          <t>Vaccinations &amp; Immunisation</t>
        </is>
      </c>
      <c r="B198" s="12" t="inlineStr">
        <is>
          <t>Vaccinations &amp; Immunisation</t>
        </is>
      </c>
      <c r="C198" s="13" t="inlineStr">
        <is>
          <t>Vaccinations: Dealing with Variants [BI3.25]</t>
        </is>
      </c>
      <c r="D198" s="12" t="inlineStr">
        <is>
          <t>Explain what variants of pathogens are and how vaccine development attempts to tackle them.</t>
        </is>
      </c>
      <c r="E198" s="12" t="inlineStr">
        <is>
          <t>e7205415-4454-4e9f-9b72-9b49d5bcda67</t>
        </is>
      </c>
    </row>
    <row r="199" ht="45" customHeight="1">
      <c r="A199" s="12" t="inlineStr">
        <is>
          <t>Vaccinations &amp; Immunisation</t>
        </is>
      </c>
      <c r="B199" s="12" t="inlineStr">
        <is>
          <t>Vaccinations &amp; Immunisation</t>
        </is>
      </c>
      <c r="C199" s="13" t="inlineStr">
        <is>
          <t>Vaccinations: Herd immunity [BI3.26]</t>
        </is>
      </c>
      <c r="D199" s="12" t="inlineStr">
        <is>
          <t>Describe and explain herd immunity. Compare the eradication of small pox with the reemergence of measles.</t>
        </is>
      </c>
      <c r="E199" s="12" t="inlineStr">
        <is>
          <t>4a634b6e-7b41-4235-999e-ece90bb455d2</t>
        </is>
      </c>
    </row>
    <row r="200" ht="45" customHeight="1">
      <c r="A200" s="12" t="inlineStr">
        <is>
          <t>Vaccinations &amp; Immunisation</t>
        </is>
      </c>
      <c r="B200" s="12" t="inlineStr">
        <is>
          <t>Vaccinations &amp; Immunisation</t>
        </is>
      </c>
      <c r="C200" s="13" t="inlineStr">
        <is>
          <t>Vaccinations: Misconceptions [BI3.27]</t>
        </is>
      </c>
      <c r="D200" s="12" t="inlineStr">
        <is>
          <t>Describe some common misconceptions regarding vaccines and explain the science behind the corrections.</t>
        </is>
      </c>
      <c r="E200" s="12" t="inlineStr">
        <is>
          <t>d57b8c1d-16dd-465a-88fc-f72b26e60ca1</t>
        </is>
      </c>
    </row>
    <row r="201" ht="45" customHeight="1">
      <c r="A201" s="12" t="inlineStr">
        <is>
          <t>Developing New Medicines</t>
        </is>
      </c>
      <c r="B201" s="12" t="inlineStr">
        <is>
          <t>Developing New Medicines</t>
        </is>
      </c>
      <c r="C201" s="13" t="inlineStr">
        <is>
          <t>Diagnostic: Developing Drugs [BI0.024]</t>
        </is>
      </c>
      <c r="D201" s="12" t="inlineStr">
        <is>
          <t>Diagnostic for the process of developing drugs.</t>
        </is>
      </c>
      <c r="E201" s="12" t="inlineStr">
        <is>
          <t>33983a62-8990-47f2-b829-95077f82bc51</t>
        </is>
      </c>
    </row>
    <row r="202" ht="45" customHeight="1">
      <c r="A202" s="12" t="inlineStr">
        <is>
          <t>Developing New Medicines</t>
        </is>
      </c>
      <c r="B202" s="12" t="inlineStr">
        <is>
          <t>Developing New Medicines</t>
        </is>
      </c>
      <c r="C202" s="13" t="inlineStr">
        <is>
          <t>Developing Drugs: Discovery [BI3.32]</t>
        </is>
      </c>
      <c r="D202" s="12" t="inlineStr">
        <is>
          <t>Describe how aspirin, digitalis and penicillin were discovered and how they work.</t>
        </is>
      </c>
      <c r="E202" s="12" t="inlineStr">
        <is>
          <t>758a591e-4296-4277-b85a-ce8a2e44119a</t>
        </is>
      </c>
    </row>
    <row r="203" ht="45" customHeight="1">
      <c r="A203" s="12" t="inlineStr">
        <is>
          <t>Developing New Medicines</t>
        </is>
      </c>
      <c r="B203" s="12" t="inlineStr">
        <is>
          <t>Developing New Medicines</t>
        </is>
      </c>
      <c r="C203" s="13" t="inlineStr">
        <is>
          <t>Developing Drugs: Key Words [BI3.33]</t>
        </is>
      </c>
      <c r="D203" s="12" t="inlineStr">
        <is>
          <t>Define the key words relating to all stages of drug development.</t>
        </is>
      </c>
      <c r="E203" s="12" t="inlineStr">
        <is>
          <t>df17f7b7-cb0a-46e7-af2b-f9f6696ef596</t>
        </is>
      </c>
    </row>
    <row r="204" ht="45" customHeight="1">
      <c r="A204" s="12" t="inlineStr">
        <is>
          <t>Developing New Medicines</t>
        </is>
      </c>
      <c r="B204" s="12" t="inlineStr">
        <is>
          <t>Developing New Medicines</t>
        </is>
      </c>
      <c r="C204" s="13" t="inlineStr">
        <is>
          <t>Developing Drugs: Preclinical Trials [BI3.34]</t>
        </is>
      </c>
      <c r="D204" s="12" t="inlineStr">
        <is>
          <t>Describe preclinical trials. State reasons for and against testing on animals.</t>
        </is>
      </c>
      <c r="E204" s="12" t="inlineStr">
        <is>
          <t>e63e07da-7f36-4213-a45e-e5342acb5f8e</t>
        </is>
      </c>
    </row>
    <row r="205" ht="45" customHeight="1">
      <c r="A205" s="12" t="inlineStr">
        <is>
          <t>Developing New Medicines</t>
        </is>
      </c>
      <c r="B205" s="12" t="inlineStr">
        <is>
          <t>Developing New Medicines</t>
        </is>
      </c>
      <c r="C205" s="13" t="inlineStr">
        <is>
          <t>Developing Drugs: Clinical Trials - Phase 1 [BI3.35]</t>
        </is>
      </c>
      <c r="D205" s="12" t="inlineStr">
        <is>
          <t>Describe phase 1 trials. Explain why testing is carried out on healthy volunteers.</t>
        </is>
      </c>
      <c r="E205" s="12" t="inlineStr">
        <is>
          <t>778e0cb9-6392-4ccc-a6a3-175491fdebe4</t>
        </is>
      </c>
    </row>
    <row r="206" ht="45" customHeight="1">
      <c r="A206" s="12" t="inlineStr">
        <is>
          <t>Developing New Medicines</t>
        </is>
      </c>
      <c r="B206" s="12" t="inlineStr">
        <is>
          <t>Developing New Medicines</t>
        </is>
      </c>
      <c r="C206" s="13" t="inlineStr">
        <is>
          <t>Developing Drugs: Clinical Trials - Phase 2 [BI3.36]</t>
        </is>
      </c>
      <c r="D206" s="12" t="inlineStr">
        <is>
          <t>Describe phase 2 trials. Describe and explain why phase 2 trials are randomised, double blind and placebo-controlled.</t>
        </is>
      </c>
      <c r="E206" s="12" t="inlineStr">
        <is>
          <t>745e0aab-c246-4638-8816-bd018ce8e002</t>
        </is>
      </c>
    </row>
    <row r="207" ht="45" customHeight="1">
      <c r="A207" s="12" t="inlineStr">
        <is>
          <t>Developing New Medicines</t>
        </is>
      </c>
      <c r="B207" s="12" t="inlineStr">
        <is>
          <t>Developing New Medicines</t>
        </is>
      </c>
      <c r="C207" s="13" t="inlineStr">
        <is>
          <t>Developing Drugs: Clinical Trials - Phase 3 [BI3.37]</t>
        </is>
      </c>
      <c r="D207" s="12" t="inlineStr">
        <is>
          <t>Describe phase 3 trials. Describe and explain why phase 3 trials are randomised, double blind and placebo-controlled. Explain the ethics of using a placebo.</t>
        </is>
      </c>
      <c r="E207" s="12" t="inlineStr">
        <is>
          <t>3462ae6c-1a8e-4dbd-b3ad-9edb478d2325</t>
        </is>
      </c>
    </row>
    <row r="208" ht="45" customHeight="1">
      <c r="A208" s="12" t="inlineStr">
        <is>
          <t>Developing New Medicines</t>
        </is>
      </c>
      <c r="B208" s="12" t="inlineStr">
        <is>
          <t>Developing New Medicines</t>
        </is>
      </c>
      <c r="C208" s="13" t="inlineStr">
        <is>
          <t>Developing Drugs: Peer Review [BI3.38]</t>
        </is>
      </c>
      <c r="D208" s="12" t="inlineStr">
        <is>
          <t>Explain why peer review is needed and describe the function of regulatory authorities.</t>
        </is>
      </c>
      <c r="E208" s="12" t="inlineStr">
        <is>
          <t>e565520a-b2b2-46c7-9979-0078d8f1747b</t>
        </is>
      </c>
    </row>
    <row r="209" ht="45" customHeight="1">
      <c r="A209" s="12" t="inlineStr">
        <is>
          <t>Developing New Medicines</t>
        </is>
      </c>
      <c r="B209" s="12" t="inlineStr">
        <is>
          <t>Developing New Medicines</t>
        </is>
      </c>
      <c r="C209" s="13" t="inlineStr">
        <is>
          <t>Developing Drugs: Post-Marketing Surveillance [BI3.39]</t>
        </is>
      </c>
      <c r="D209" s="12" t="inlineStr">
        <is>
          <t xml:space="preserve">Explain why phase 4 / post-marketing surveillance is required. Describe the participants involved, the length of the trial and why that is important. </t>
        </is>
      </c>
      <c r="E209" s="12" t="inlineStr">
        <is>
          <t>88ea0955-5d0a-4d5b-a4f5-8cfbcb08ded7</t>
        </is>
      </c>
    </row>
    <row r="210" ht="45" customHeight="1">
      <c r="A210" s="12" t="inlineStr">
        <is>
          <t>Developing New Medicines</t>
        </is>
      </c>
      <c r="B210" s="12" t="inlineStr">
        <is>
          <t>Developing New Medicines</t>
        </is>
      </c>
      <c r="C210" s="13" t="inlineStr">
        <is>
          <t>Developing Drugs: Summary [BI3.40]</t>
        </is>
      </c>
      <c r="D210" s="12" t="inlineStr">
        <is>
          <t>Describe and give reasons for each stage of the drug development process. Assumes some knowledge of keywords and scientific method.</t>
        </is>
      </c>
      <c r="E210" s="12" t="inlineStr">
        <is>
          <t>0b4ed7ef-15ba-41b2-92b9-fe8c0b3e2e82</t>
        </is>
      </c>
    </row>
    <row r="211" ht="45" customHeight="1">
      <c r="A211" s="12" t="inlineStr">
        <is>
          <t>Developing New Medicines</t>
        </is>
      </c>
      <c r="B211" s="12" t="inlineStr">
        <is>
          <t>Developing New Medicines</t>
        </is>
      </c>
      <c r="C211" s="13" t="inlineStr">
        <is>
          <t>Development of the COVID Vaccine [BI3.41]</t>
        </is>
      </c>
      <c r="D211" s="12" t="inlineStr">
        <is>
          <t>Compare the average time for a vaccine to be developed with the time it took for the first COVID vaccine to be made. Explain why COVID vaccines have been made and approved so quickly. Define novel virus, genetic sequence and mRNA.</t>
        </is>
      </c>
      <c r="E211" s="12" t="inlineStr">
        <is>
          <t>60740c59-8065-44cb-a6f9-c85bf475c309</t>
        </is>
      </c>
    </row>
    <row r="212" ht="45" customHeight="1">
      <c r="A212" s="12" t="inlineStr">
        <is>
          <t>Developing Antibiotics</t>
        </is>
      </c>
      <c r="B212" s="12" t="inlineStr">
        <is>
          <t>Developing Antibiotics</t>
        </is>
      </c>
      <c r="C212" s="13" t="inlineStr">
        <is>
          <t>Diagnostic: Developing Antibiotics [BI60.113]</t>
        </is>
      </c>
      <c r="D212" s="12" t="inlineStr">
        <is>
          <t>Diagnostic for the developing antibiotics topic.</t>
        </is>
      </c>
      <c r="E212" s="12" t="inlineStr">
        <is>
          <t>d65c01a8-c815-4eb6-8cd0-4c79b3976cd6</t>
        </is>
      </c>
    </row>
    <row r="213" ht="45" customHeight="1">
      <c r="A213" s="12" t="inlineStr">
        <is>
          <t>Developing Antibiotics</t>
        </is>
      </c>
      <c r="B213" s="12" t="inlineStr">
        <is>
          <t>Developing Antibiotics</t>
        </is>
      </c>
      <c r="C213" s="13" t="inlineStr">
        <is>
          <t>Medical Drugs: Antibiotics [BI3.29]</t>
        </is>
      </c>
      <c r="D213" s="12" t="inlineStr">
        <is>
          <t>Give definitions of medical drugs and antibiotic. Identify when antibiotics might be used and what they can/cannot treat.</t>
        </is>
      </c>
      <c r="E213" s="12" t="inlineStr">
        <is>
          <t>03e6210b-ff2a-4ff4-935c-806f4c7b200b</t>
        </is>
      </c>
    </row>
    <row r="214" ht="45" customHeight="1">
      <c r="A214" s="12" t="inlineStr">
        <is>
          <t>Developing Antibiotics</t>
        </is>
      </c>
      <c r="B214" s="12" t="inlineStr">
        <is>
          <t>Developing Antibiotics</t>
        </is>
      </c>
      <c r="C214" s="13" t="inlineStr">
        <is>
          <t>Culturing Microorganisms [BI1.22]</t>
        </is>
      </c>
      <c r="D214" s="12" t="inlineStr">
        <is>
          <t>Describe how bacteria are cultured under controlled conditions in a laboratory.</t>
        </is>
      </c>
      <c r="E214" s="12" t="inlineStr">
        <is>
          <t>088e036f-93da-40a6-af2c-1f00112b2f00</t>
        </is>
      </c>
    </row>
    <row r="215" ht="45" customHeight="1">
      <c r="A215" s="12" t="inlineStr">
        <is>
          <t>Developing Antibiotics</t>
        </is>
      </c>
      <c r="B215" s="12" t="inlineStr">
        <is>
          <t>Developing Antibiotics</t>
        </is>
      </c>
      <c r="C215" s="13" t="inlineStr">
        <is>
          <t>Practical: Aseptic Technique [BI1.062]</t>
        </is>
      </c>
      <c r="D215" s="12" t="inlineStr">
        <is>
          <t>Use aseptic technique to prepare an uncontaminated culture of bacteria.</t>
        </is>
      </c>
      <c r="E215" s="12" t="inlineStr">
        <is>
          <t>db0087ea-21d6-4627-9f66-be9730626387</t>
        </is>
      </c>
    </row>
    <row r="216" ht="45" customHeight="1">
      <c r="A216" s="12" t="inlineStr">
        <is>
          <t>Developing Antibiotics</t>
        </is>
      </c>
      <c r="B216" s="12" t="inlineStr">
        <is>
          <t>Developing Antibiotics</t>
        </is>
      </c>
      <c r="C216" s="13" t="inlineStr">
        <is>
          <t>Practical: Investigate the Effects of Antiseptics or Antibiotics [BI1.68]</t>
        </is>
      </c>
      <c r="D216" s="12" t="inlineStr">
        <is>
          <t>Investigate the effect of antiseptics or antibiotics on bacterial growth
using agar plates and measuring zones of inhibition.</t>
        </is>
      </c>
      <c r="E216" s="12" t="inlineStr">
        <is>
          <t>06db14a9-dbab-47c1-8bc6-4972aa0d2a4d</t>
        </is>
      </c>
    </row>
    <row r="217" ht="45" customHeight="1">
      <c r="A217" s="12" t="inlineStr">
        <is>
          <t>Developing Antibiotics</t>
        </is>
      </c>
      <c r="B217" s="12" t="inlineStr">
        <is>
          <t>Developing Antibiotics</t>
        </is>
      </c>
      <c r="C217" s="13" t="inlineStr">
        <is>
          <t>Calculating Cross-Sectional Area of Bacterial Colonies [BI1.25]</t>
        </is>
      </c>
      <c r="D217" s="12" t="inlineStr">
        <is>
          <t>Calculate the cross-sectional area of bacterial colonies using π r². Convert numbers to standard form.</t>
        </is>
      </c>
      <c r="E217" s="12" t="inlineStr">
        <is>
          <t>827cc6f0-8860-41f1-b97c-b0c769d2d254</t>
        </is>
      </c>
    </row>
    <row r="218" ht="45" customHeight="1">
      <c r="A218" s="12" t="inlineStr">
        <is>
          <t>Developing Antibiotics</t>
        </is>
      </c>
      <c r="B218" s="12" t="inlineStr">
        <is>
          <t>Developing Antibiotics</t>
        </is>
      </c>
      <c r="C218" s="13" t="inlineStr">
        <is>
          <t>Calculating Cross-Sectional Area of Clear Agar [BI1.064]</t>
        </is>
      </c>
      <c r="D218" s="12" t="inlineStr">
        <is>
          <t>Calculate the cross-sectional area of clear agar using π r². Convert numbers to standard form.</t>
        </is>
      </c>
      <c r="E218" s="12" t="inlineStr">
        <is>
          <t>87aaa15a-c10a-4ca0-89ee-6023c1f45ca4</t>
        </is>
      </c>
    </row>
    <row r="219" ht="45" customHeight="1">
      <c r="A219" s="12" t="inlineStr">
        <is>
          <t>Monoclonal Antibodies</t>
        </is>
      </c>
      <c r="B219" s="12" t="inlineStr">
        <is>
          <t>Monoclonal Antibodies</t>
        </is>
      </c>
      <c r="C219" s="13" t="inlineStr">
        <is>
          <t>Diagnostic: Monoclonal Antibodies [BI60.040]</t>
        </is>
      </c>
      <c r="D219" s="12" t="inlineStr">
        <is>
          <t>Diagnostic for the monoclonal antibodies topic.</t>
        </is>
      </c>
      <c r="E219" s="12" t="inlineStr">
        <is>
          <t>0c77066f-a499-4fa0-9dbe-1b1898406653</t>
        </is>
      </c>
    </row>
    <row r="220" ht="45" customHeight="1">
      <c r="A220" s="12" t="inlineStr">
        <is>
          <t>Monoclonal Antibodies</t>
        </is>
      </c>
      <c r="B220" s="12" t="inlineStr">
        <is>
          <t>Monoclonal Antibodies</t>
        </is>
      </c>
      <c r="C220" s="13" t="inlineStr">
        <is>
          <t>Monoclonal Antibodies: Introduction [BI3.42]</t>
        </is>
      </c>
      <c r="D220" s="12" t="inlineStr">
        <is>
          <t>Define monoclonal antibodies and describe how antibodies work.</t>
        </is>
      </c>
      <c r="E220" s="12" t="inlineStr">
        <is>
          <t>5dd6d514-5a1e-4db5-a6db-4a0d485a8268</t>
        </is>
      </c>
    </row>
    <row r="221" ht="45" customHeight="1">
      <c r="A221" s="12" t="inlineStr">
        <is>
          <t>Monoclonal Antibodies</t>
        </is>
      </c>
      <c r="B221" s="12" t="inlineStr">
        <is>
          <t>Monoclonal Antibodies</t>
        </is>
      </c>
      <c r="C221" s="13" t="inlineStr">
        <is>
          <t>Monoclonal Antibodies: Production [BI3.43]</t>
        </is>
      </c>
      <c r="D221" s="12" t="inlineStr">
        <is>
          <t>Describe how monoclonal antibodies are produced.</t>
        </is>
      </c>
      <c r="E221" s="12" t="inlineStr">
        <is>
          <t>742ceeab-0030-44e6-ab73-1163baea03af</t>
        </is>
      </c>
    </row>
    <row r="222" ht="45" customHeight="1">
      <c r="A222" s="12" t="inlineStr">
        <is>
          <t>Monoclonal Antibodies</t>
        </is>
      </c>
      <c r="B222" s="12" t="inlineStr">
        <is>
          <t>Monoclonal Antibodies</t>
        </is>
      </c>
      <c r="C222" s="13" t="inlineStr">
        <is>
          <t>Monoclonal Antibodies: Pregnancy Tests [BI3.44]</t>
        </is>
      </c>
      <c r="D222" s="12" t="inlineStr">
        <is>
          <t>Describe how monoclonal antibodies are used in pregnancy tests.</t>
        </is>
      </c>
      <c r="E222" s="12" t="inlineStr">
        <is>
          <t>eb68c397-4dff-42d5-9572-803a1f2c2ee3</t>
        </is>
      </c>
    </row>
    <row r="223" ht="45" customHeight="1">
      <c r="A223" s="12" t="inlineStr">
        <is>
          <t>Monoclonal Antibodies</t>
        </is>
      </c>
      <c r="B223" s="12" t="inlineStr">
        <is>
          <t>Monoclonal Antibodies</t>
        </is>
      </c>
      <c r="C223" s="13" t="inlineStr">
        <is>
          <t>Monoclonal Antibodies: Treating Disease [BI3.45]</t>
        </is>
      </c>
      <c r="D223" s="12" t="inlineStr">
        <is>
          <t>Describe how monoclonal antibodies are used to treat disease.</t>
        </is>
      </c>
      <c r="E223" s="12" t="inlineStr">
        <is>
          <t>2fb5ca31-7b35-47e9-91f7-a80ecac5ca5d</t>
        </is>
      </c>
    </row>
    <row r="224" ht="45" customHeight="1">
      <c r="A224" s="12" t="inlineStr">
        <is>
          <t>Monoclonal Antibodies</t>
        </is>
      </c>
      <c r="B224" s="12" t="inlineStr">
        <is>
          <t>Monoclonal Antibodies</t>
        </is>
      </c>
      <c r="C224" s="13" t="inlineStr">
        <is>
          <t>Monoclonal Antibodies: Research [BI3.46]</t>
        </is>
      </c>
      <c r="D224" s="12" t="inlineStr">
        <is>
          <t>Describe how monoclonal antibodies are used in research.</t>
        </is>
      </c>
      <c r="E224" s="12" t="inlineStr">
        <is>
          <t>9aac3e52-ca51-4469-8c7d-8ec57196783d</t>
        </is>
      </c>
    </row>
    <row r="225" ht="45" customHeight="1">
      <c r="A225" s="12" t="inlineStr">
        <is>
          <t>Monoclonal Antibodies</t>
        </is>
      </c>
      <c r="B225" s="12" t="inlineStr">
        <is>
          <t>Monoclonal Antibodies</t>
        </is>
      </c>
      <c r="C225" s="13" t="inlineStr">
        <is>
          <t>Monoclonal Antibodies: Advantages &amp; Disadvantages [BI3.47]</t>
        </is>
      </c>
      <c r="D225" s="12" t="inlineStr">
        <is>
          <t xml:space="preserve">Give advantages and disadvantages of monoclonal antibodies. Apply these to different situations and evaluate. </t>
        </is>
      </c>
      <c r="E225" s="12" t="inlineStr">
        <is>
          <t>46517b4d-da8c-4b6a-b8d7-03a11d6c1eec</t>
        </is>
      </c>
    </row>
    <row r="226" ht="45" customHeight="1">
      <c r="A226" s="12" t="inlineStr">
        <is>
          <t>Monoclonal Antibodies</t>
        </is>
      </c>
      <c r="B226" s="12" t="inlineStr">
        <is>
          <t>Monoclonal Antibodies</t>
        </is>
      </c>
      <c r="C226" s="13" t="inlineStr">
        <is>
          <t>Monoclonal Antibodies: Ethics [BI3.48]</t>
        </is>
      </c>
      <c r="D226" s="12" t="inlineStr">
        <is>
          <t xml:space="preserve">Give the ethical arguments for and against the use of monoclonal antibodies. Apply these to different situations and evaluate. </t>
        </is>
      </c>
      <c r="E226" s="12" t="inlineStr">
        <is>
          <t>69d62192-6727-4e2c-9a0b-dc8ea504715a</t>
        </is>
      </c>
    </row>
    <row r="227" ht="45" customHeight="1">
      <c r="A227" s="12" t="inlineStr">
        <is>
          <t>Non-Communicable Diseases</t>
        </is>
      </c>
      <c r="B227" s="12" t="inlineStr">
        <is>
          <t>Non-Communicable Diseases</t>
        </is>
      </c>
      <c r="C227" s="13" t="inlineStr">
        <is>
          <t>Diagnostic: Non-Communicable Diseases [BI60.028]</t>
        </is>
      </c>
      <c r="D227" s="12" t="inlineStr">
        <is>
          <t>Diagnostic for the non-communicable diseases topic.</t>
        </is>
      </c>
      <c r="E227" s="12" t="inlineStr">
        <is>
          <t>f4d3f5c4-9613-4e50-adac-1b24c1537c05</t>
        </is>
      </c>
    </row>
    <row r="228" ht="45" customHeight="1">
      <c r="A228" s="12" t="inlineStr">
        <is>
          <t>Non-Communicable Diseases</t>
        </is>
      </c>
      <c r="B228" s="12" t="inlineStr">
        <is>
          <t>Non-Communicable Diseases</t>
        </is>
      </c>
      <c r="C228" s="13" t="inlineStr">
        <is>
          <t>Diet, Exercise &amp; Disease [BH4.02]</t>
        </is>
      </c>
      <c r="D228" s="12" t="inlineStr">
        <is>
          <t>Explain the effect of lifestyle factors, including diet and exercise, on the incidence of non-communicable diseases at local, national and global levels.</t>
        </is>
      </c>
      <c r="E228" s="12" t="inlineStr">
        <is>
          <t>754c4a92-c1d2-4279-a907-3f54cdcc05a9</t>
        </is>
      </c>
    </row>
    <row r="229" ht="45" customHeight="1">
      <c r="A229" s="12" t="inlineStr">
        <is>
          <t>Non-Communicable Diseases</t>
        </is>
      </c>
      <c r="B229" s="12" t="inlineStr">
        <is>
          <t>Non-Communicable Diseases</t>
        </is>
      </c>
      <c r="C229" s="13" t="inlineStr">
        <is>
          <t>Consequences of a Poor Diet [BK3.03]</t>
        </is>
      </c>
      <c r="D229" s="12" t="inlineStr">
        <is>
          <t xml:space="preserve">Describe the consequences of a poor diet. </t>
        </is>
      </c>
      <c r="E229" s="12" t="inlineStr">
        <is>
          <t>3540314f-eb41-486f-baf9-563d635d05ed</t>
        </is>
      </c>
    </row>
    <row r="230" ht="45" customHeight="1">
      <c r="A230" s="12" t="inlineStr">
        <is>
          <t>Non-Communicable Diseases</t>
        </is>
      </c>
      <c r="B230" s="12" t="inlineStr">
        <is>
          <t>Non-Communicable Diseases</t>
        </is>
      </c>
      <c r="C230" s="13" t="inlineStr">
        <is>
          <t>Diet, Exercise, Obesity &amp; Disease [BI2.60]</t>
        </is>
      </c>
      <c r="D230" s="12" t="inlineStr">
        <is>
          <t>Describe the effect of diet, exercise and obesity on the incidence of non-communicable disease.</t>
        </is>
      </c>
      <c r="E230" s="12" t="inlineStr">
        <is>
          <t>74e6d29e-eb35-4acf-9d1f-f2e74ca99ca9</t>
        </is>
      </c>
    </row>
    <row r="231" ht="45" customHeight="1">
      <c r="A231" s="12" t="inlineStr">
        <is>
          <t>Non-Communicable Diseases</t>
        </is>
      </c>
      <c r="B231" s="12" t="inlineStr">
        <is>
          <t>Non-Communicable Diseases</t>
        </is>
      </c>
      <c r="C231" s="13" t="inlineStr">
        <is>
          <t>The Costs of Non-Communicable Disease [BI2.57]</t>
        </is>
      </c>
      <c r="D231" s="12" t="inlineStr">
        <is>
          <t>Describe the human and financial cost of non-communicable disease to an individual, a local community, a nation or globally.</t>
        </is>
      </c>
      <c r="E231" s="12" t="inlineStr">
        <is>
          <t>58f818e6-3ae5-4cc9-b876-3120e36d40e8</t>
        </is>
      </c>
    </row>
    <row r="232" ht="45" customHeight="1">
      <c r="A232" s="12" t="inlineStr">
        <is>
          <t>Non-Communicable Diseases</t>
        </is>
      </c>
      <c r="B232" s="12" t="inlineStr">
        <is>
          <t>Non-Communicable Diseases</t>
        </is>
      </c>
      <c r="C232" s="13" t="inlineStr">
        <is>
          <t>Alcohol &amp; Disease [BI2.59]</t>
        </is>
      </c>
      <c r="D232" s="12" t="inlineStr">
        <is>
          <t>Describe the effect of drinking alcohol on the incidence of non-communicable disease.</t>
        </is>
      </c>
      <c r="E232" s="12" t="inlineStr">
        <is>
          <t>6a592ba4-1764-4cee-8bbc-ea9c4c3b823e</t>
        </is>
      </c>
    </row>
    <row r="233" ht="45" customHeight="1">
      <c r="A233" s="12" t="inlineStr">
        <is>
          <t>Non-Communicable Diseases</t>
        </is>
      </c>
      <c r="B233" s="12" t="inlineStr">
        <is>
          <t>Non-Communicable Diseases</t>
        </is>
      </c>
      <c r="C233" s="13" t="inlineStr">
        <is>
          <t>Smoking &amp; Disease [BI2.58]</t>
        </is>
      </c>
      <c r="D233" s="12" t="inlineStr">
        <is>
          <t>Describe the effect of smoking on the incidence of non-communicable disease.</t>
        </is>
      </c>
      <c r="E233" s="12" t="inlineStr">
        <is>
          <t>3354e963-0b13-4cdc-a879-bdcc78a0c3c8</t>
        </is>
      </c>
    </row>
    <row r="234" ht="45" customHeight="1">
      <c r="A234" s="12" t="inlineStr">
        <is>
          <t>Cardiovascular Disease</t>
        </is>
      </c>
      <c r="B234" s="12" t="inlineStr">
        <is>
          <t>Cardiovascular Disease</t>
        </is>
      </c>
      <c r="C234" s="13" t="inlineStr">
        <is>
          <t>Diagnostic: Cardiovascular Disease [BI60.030]</t>
        </is>
      </c>
      <c r="D234" s="12" t="inlineStr">
        <is>
          <t>Diagnostic for the cardiovascular disease topic.</t>
        </is>
      </c>
      <c r="E234" s="12" t="inlineStr">
        <is>
          <t>8fb783f1-667a-46b2-ade1-534c00406ab4</t>
        </is>
      </c>
    </row>
    <row r="235" ht="45" customHeight="1">
      <c r="A235" s="12" t="inlineStr">
        <is>
          <t>Cardiovascular Disease</t>
        </is>
      </c>
      <c r="B235" s="12" t="inlineStr">
        <is>
          <t>Cardiovascular Disease</t>
        </is>
      </c>
      <c r="C235" s="13" t="inlineStr">
        <is>
          <t>Cardiovascular Disease [BI2.63]</t>
        </is>
      </c>
      <c r="D235" s="12" t="inlineStr">
        <is>
          <t>Describe cardiovascular disease and give examples (such as CHD).</t>
        </is>
      </c>
      <c r="E235" s="12" t="inlineStr">
        <is>
          <t>e51cf173-e1aa-4aa6-9406-d08b9d422916</t>
        </is>
      </c>
    </row>
    <row r="236" ht="45" customHeight="1">
      <c r="A236" s="12" t="inlineStr">
        <is>
          <t>Cardiovascular Disease</t>
        </is>
      </c>
      <c r="B236" s="12" t="inlineStr">
        <is>
          <t>Cardiovascular Disease</t>
        </is>
      </c>
      <c r="C236" s="13" t="inlineStr">
        <is>
          <t>Heart Failure [BI2.64]</t>
        </is>
      </c>
      <c r="D236" s="12" t="inlineStr">
        <is>
          <t>Define heart failure and describe what happens when the heart fails.</t>
        </is>
      </c>
      <c r="E236" s="12" t="inlineStr">
        <is>
          <t>aa92a370-3b45-40a9-bd92-10ad708191ff</t>
        </is>
      </c>
    </row>
    <row r="237" ht="45" customHeight="1">
      <c r="A237" s="12" t="inlineStr">
        <is>
          <t>Cardiovascular Disease</t>
        </is>
      </c>
      <c r="B237" s="12" t="inlineStr">
        <is>
          <t>Cardiovascular Disease</t>
        </is>
      </c>
      <c r="C237" s="13" t="inlineStr">
        <is>
          <t>Coronary Heart Disease [BI2.65]</t>
        </is>
      </c>
      <c r="D237" s="12" t="inlineStr">
        <is>
          <t>Describe coronary heart disease, give risk factors and explain how it can lead to a heart attack.</t>
        </is>
      </c>
      <c r="E237" s="12" t="inlineStr">
        <is>
          <t>420681d7-2284-4008-99f6-2e461b80c5e7</t>
        </is>
      </c>
    </row>
    <row r="238" ht="45" customHeight="1">
      <c r="A238" s="12" t="inlineStr">
        <is>
          <t>Cardiovascular Disease</t>
        </is>
      </c>
      <c r="B238" s="12" t="inlineStr">
        <is>
          <t>Cardiovascular Disease</t>
        </is>
      </c>
      <c r="C238" s="13" t="inlineStr">
        <is>
          <t>Heart Attacks [BI2.66]</t>
        </is>
      </c>
      <c r="D238" s="12" t="inlineStr">
        <is>
          <t>Explain what happens during a heart attack using aerobic respiration. Give possible causes of heart attacks and how to reduce the risks.</t>
        </is>
      </c>
      <c r="E238" s="12" t="inlineStr">
        <is>
          <t>e28ae17e-52b9-41bf-ad6b-80639612f0b9</t>
        </is>
      </c>
    </row>
    <row r="239" ht="45" customHeight="1">
      <c r="A239" s="12" t="inlineStr">
        <is>
          <t>Cardiovascular Disease</t>
        </is>
      </c>
      <c r="B239" s="12" t="inlineStr">
        <is>
          <t>Cardiovascular Disease</t>
        </is>
      </c>
      <c r="C239" s="13" t="inlineStr">
        <is>
          <t>Artificial Pacemakers [BI2.67]</t>
        </is>
      </c>
      <c r="D239" s="12" t="inlineStr">
        <is>
          <t>Describe artificial pacemakers and explain how they function.</t>
        </is>
      </c>
      <c r="E239" s="12" t="inlineStr">
        <is>
          <t>9dcea005-8e5d-4864-a4e9-a606ea0f3b9d</t>
        </is>
      </c>
    </row>
    <row r="240" ht="45" customHeight="1">
      <c r="A240" s="12" t="inlineStr">
        <is>
          <t>Cardiovascular Disease</t>
        </is>
      </c>
      <c r="B240" s="12" t="inlineStr">
        <is>
          <t>Cardiovascular Disease</t>
        </is>
      </c>
      <c r="C240" s="13" t="inlineStr">
        <is>
          <t>Stents [BI2.68]</t>
        </is>
      </c>
      <c r="D240" s="12" t="inlineStr">
        <is>
          <t>Describe the purpose and the fitting of stents. Give some benefits and risks of the surgery.</t>
        </is>
      </c>
      <c r="E240" s="12" t="inlineStr">
        <is>
          <t>7c426450-37d0-4a3e-b8f9-84ee3477b134</t>
        </is>
      </c>
    </row>
    <row r="241" ht="45" customHeight="1">
      <c r="A241" s="12" t="inlineStr">
        <is>
          <t>Cardiovascular Disease</t>
        </is>
      </c>
      <c r="B241" s="12" t="inlineStr">
        <is>
          <t>Cardiovascular Disease</t>
        </is>
      </c>
      <c r="C241" s="13" t="inlineStr">
        <is>
          <t>Coronary Artery Bypass [BI2.69]</t>
        </is>
      </c>
      <c r="D241" s="12" t="inlineStr">
        <is>
          <t>Describe the purpose and the fitting of bypass vessel grafts. Give some benefits and risks of the surgery.</t>
        </is>
      </c>
      <c r="E241" s="12" t="inlineStr">
        <is>
          <t>717b5f7c-582c-45e9-8b9c-d0f33fba90b5</t>
        </is>
      </c>
    </row>
    <row r="242" ht="45" customHeight="1">
      <c r="A242" s="12" t="inlineStr">
        <is>
          <t>Cardiovascular Disease</t>
        </is>
      </c>
      <c r="B242" s="12" t="inlineStr">
        <is>
          <t>Cardiovascular Disease</t>
        </is>
      </c>
      <c r="C242" s="13" t="inlineStr">
        <is>
          <t>Cholesterol &amp; Statins [BI2.70]</t>
        </is>
      </c>
      <c r="D242" s="12" t="inlineStr">
        <is>
          <t>Describe cholesterol as a lipid, give the risks of high cholesterol and lifestyle factors that raise/lower blood cholesterol.</t>
        </is>
      </c>
      <c r="E242" s="12" t="inlineStr">
        <is>
          <t>31ba2578-55c2-417b-a7d3-c7fb416fa6bd</t>
        </is>
      </c>
    </row>
    <row r="243" ht="45" customHeight="1">
      <c r="A243" s="12" t="inlineStr">
        <is>
          <t>Cardiovascular Disease</t>
        </is>
      </c>
      <c r="B243" s="12" t="inlineStr">
        <is>
          <t>Cardiovascular Disease</t>
        </is>
      </c>
      <c r="C243" s="13" t="inlineStr">
        <is>
          <t>Faulty Heart Valves &amp; Replacing Them [BI2.71]</t>
        </is>
      </c>
      <c r="D243" s="12" t="inlineStr">
        <is>
          <t>Describe the purpose and fitting of replacement heart valves. Compare natural tissue valves with prostheses. Give some benefits and risks of the surgery.</t>
        </is>
      </c>
      <c r="E243" s="12" t="inlineStr">
        <is>
          <t>d5e2173f-3a52-449a-9a45-c8bbdf68ea01</t>
        </is>
      </c>
    </row>
    <row r="244" ht="45" customHeight="1">
      <c r="A244" s="12" t="inlineStr">
        <is>
          <t>Cardiovascular Disease</t>
        </is>
      </c>
      <c r="B244" s="12" t="inlineStr">
        <is>
          <t>Cardiovascular Disease</t>
        </is>
      </c>
      <c r="C244" s="13" t="inlineStr">
        <is>
          <t>Heart Transplants [BI2.72]</t>
        </is>
      </c>
      <c r="D244" s="12" t="inlineStr">
        <is>
          <t>Describe the purpose and the fitting of heart and heart-lung transplants. Give some benefits and risks of the surgery.</t>
        </is>
      </c>
      <c r="E244" s="12" t="inlineStr">
        <is>
          <t>8cf11505-3a32-4915-98c0-4768d0ecfede</t>
        </is>
      </c>
    </row>
    <row r="245" ht="45" customHeight="1">
      <c r="A245" s="12" t="inlineStr">
        <is>
          <t>Cardiovascular Disease</t>
        </is>
      </c>
      <c r="B245" s="12" t="inlineStr">
        <is>
          <t>Cardiovascular Disease</t>
        </is>
      </c>
      <c r="C245" s="13" t="inlineStr">
        <is>
          <t>Artificial Hearts [BI2.73]</t>
        </is>
      </c>
      <c r="D245" s="12" t="inlineStr">
        <is>
          <t>Describe the purpose and the fitting of artificial. Give some benefits and risks of the surgery and of using prostheses.</t>
        </is>
      </c>
      <c r="E245" s="12" t="inlineStr">
        <is>
          <t>2951a38e-3f60-4813-b1ca-66da0a94666a</t>
        </is>
      </c>
    </row>
    <row r="246" ht="45" customHeight="1">
      <c r="A246" s="12" t="inlineStr">
        <is>
          <t>Cardiovascular Disease</t>
        </is>
      </c>
      <c r="B246" s="12" t="inlineStr">
        <is>
          <t>Cardiovascular Disease</t>
        </is>
      </c>
      <c r="C246" s="13" t="inlineStr">
        <is>
          <t>Treating Heart Disease: A Summary [BI2.74]</t>
        </is>
      </c>
      <c r="D246" s="12" t="inlineStr">
        <is>
          <t>Identify and compare heart disease treatments. Assumes prior knowledge of heart pathologies and treatments.</t>
        </is>
      </c>
      <c r="E246" s="12" t="inlineStr">
        <is>
          <t>b0cb57dd-731f-4a38-a32a-b55e4812de0d</t>
        </is>
      </c>
    </row>
    <row r="247" ht="45" customHeight="1">
      <c r="A247" s="12" t="inlineStr">
        <is>
          <t>Introduction to Photosynthesis</t>
        </is>
      </c>
      <c r="B247" s="12" t="inlineStr">
        <is>
          <t>Introduction to Photosynthesis</t>
        </is>
      </c>
      <c r="C247" s="13" t="inlineStr">
        <is>
          <t>Diagnostic: Introduction to Photosynthesis [BI60.043]</t>
        </is>
      </c>
      <c r="D247" s="12" t="inlineStr">
        <is>
          <t>Diagnostic for the introduction to photosynthesis topic.</t>
        </is>
      </c>
      <c r="E247" s="12" t="inlineStr">
        <is>
          <t>b724ad8f-11d0-4226-bee0-e7d56e0cbced</t>
        </is>
      </c>
    </row>
    <row r="248" ht="45" customHeight="1">
      <c r="A248" s="12" t="inlineStr">
        <is>
          <t>Introduction to Photosynthesis</t>
        </is>
      </c>
      <c r="B248" s="12" t="inlineStr">
        <is>
          <t>Introduction to Photosynthesis</t>
        </is>
      </c>
      <c r="C248" s="13" t="inlineStr">
        <is>
          <t>Photosynthesis &amp; Biomass [BI4.27]</t>
        </is>
      </c>
      <c r="D248" s="12" t="inlineStr">
        <is>
          <t>Explain how biomass is made and the importance of photosynthesis in supplying biomass to all other organisms on Earth.</t>
        </is>
      </c>
      <c r="E248" s="12" t="inlineStr">
        <is>
          <t>5d625022-d20c-444a-acd4-fece04e8f71d</t>
        </is>
      </c>
    </row>
    <row r="249" ht="45" customHeight="1">
      <c r="A249" s="12" t="inlineStr">
        <is>
          <t>Introduction to Photosynthesis</t>
        </is>
      </c>
      <c r="B249" s="12" t="inlineStr">
        <is>
          <t>Introduction to Photosynthesis</t>
        </is>
      </c>
      <c r="C249" s="13" t="inlineStr">
        <is>
          <t>Introduction to Photosynthesis [BI4.01]</t>
        </is>
      </c>
      <c r="D249" s="12" t="inlineStr">
        <is>
          <t>State that glucose is a store of chemical energy and why it is important to organisms. Explain the importance of producers.</t>
        </is>
      </c>
      <c r="E249" s="12" t="inlineStr">
        <is>
          <t>6dec8122-30e8-419d-9284-a96a80412dff</t>
        </is>
      </c>
    </row>
    <row r="250" ht="45" customHeight="1">
      <c r="A250" s="12" t="inlineStr">
        <is>
          <t>Introduction to Photosynthesis</t>
        </is>
      </c>
      <c r="B250" s="12" t="inlineStr">
        <is>
          <t>Introduction to Photosynthesis</t>
        </is>
      </c>
      <c r="C250" s="13" t="inlineStr">
        <is>
          <t>Photosynthesis: Word Equation [BI4.02]</t>
        </is>
      </c>
      <c r="D250" s="12" t="inlineStr">
        <is>
          <t>Define photosynthesis. State the word equation for photosynthesis.</t>
        </is>
      </c>
      <c r="E250" s="12" t="inlineStr">
        <is>
          <t>01249b11-3693-4ad9-9c6a-b0cef62c7a4e</t>
        </is>
      </c>
    </row>
    <row r="251" ht="45" customHeight="1">
      <c r="A251" s="12" t="inlineStr">
        <is>
          <t>Introduction to Photosynthesis</t>
        </is>
      </c>
      <c r="B251" s="12" t="inlineStr">
        <is>
          <t>Introduction to Photosynthesis</t>
        </is>
      </c>
      <c r="C251" s="13" t="inlineStr">
        <is>
          <t>Photosynthesis: Symbol Equation [BI4.03]</t>
        </is>
      </c>
      <c r="D251" s="12" t="inlineStr">
        <is>
          <t>Define photosynthesis. State the word and symbol equations for photosynthesis.</t>
        </is>
      </c>
      <c r="E251" s="12" t="inlineStr">
        <is>
          <t>a4eee937-398b-4ec5-89b4-3dfd73beda2b</t>
        </is>
      </c>
    </row>
    <row r="252" ht="45" customHeight="1">
      <c r="A252" s="12" t="inlineStr">
        <is>
          <t>Introduction to Photosynthesis</t>
        </is>
      </c>
      <c r="B252" s="12" t="inlineStr">
        <is>
          <t>Introduction to Photosynthesis</t>
        </is>
      </c>
      <c r="C252" s="13" t="inlineStr">
        <is>
          <t>Endothermic Reactions: Photosynthesis [CH5.13]</t>
        </is>
      </c>
      <c r="D252" s="12" t="inlineStr">
        <is>
          <t xml:space="preserve">Describe photosynthesis as the endothermic chemical process. Includes the word &amp; symbol equation. </t>
        </is>
      </c>
      <c r="E252" s="12" t="inlineStr">
        <is>
          <t>5a584f7c-e966-479a-989a-ebf156b6084e</t>
        </is>
      </c>
    </row>
    <row r="253" ht="45" customHeight="1">
      <c r="A253" s="12" t="inlineStr">
        <is>
          <t>Introduction to Photosynthesis</t>
        </is>
      </c>
      <c r="B253" s="12" t="inlineStr">
        <is>
          <t>Introduction to Photosynthesis</t>
        </is>
      </c>
      <c r="C253" s="13" t="inlineStr">
        <is>
          <t>Photosynthesis: How Plants Use Glucose [BI4.05]</t>
        </is>
      </c>
      <c r="D253" s="12" t="inlineStr">
        <is>
          <t>Describe how plants and algae use the glucose produced during photosynthesis.</t>
        </is>
      </c>
      <c r="E253" s="12" t="inlineStr">
        <is>
          <t>119aae33-7dbf-4275-9085-bafc14c70147</t>
        </is>
      </c>
    </row>
    <row r="254" ht="45" customHeight="1">
      <c r="A254" s="12" t="inlineStr">
        <is>
          <t>Introduction to Photosynthesis</t>
        </is>
      </c>
      <c r="B254" s="12" t="inlineStr">
        <is>
          <t>Introduction to Photosynthesis</t>
        </is>
      </c>
      <c r="C254" s="13" t="inlineStr">
        <is>
          <t>Practical: Fate of Glucose &amp; Starch [BI4.06]</t>
        </is>
      </c>
      <c r="D254" s="12" t="inlineStr">
        <is>
          <t xml:space="preserve">Describe how a plant can be tested for starch to show that photosynthesis has taken place. </t>
        </is>
      </c>
      <c r="E254" s="12" t="inlineStr">
        <is>
          <t>ee1513a0-e676-4431-a0ae-30ff877c07ca</t>
        </is>
      </c>
    </row>
    <row r="255" ht="45" customHeight="1">
      <c r="A255" s="12" t="inlineStr">
        <is>
          <t>Rate of Photosynthesis</t>
        </is>
      </c>
      <c r="B255" s="12" t="inlineStr">
        <is>
          <t>Rate of Photosynthesis</t>
        </is>
      </c>
      <c r="C255" s="13" t="inlineStr">
        <is>
          <t>Diagnostic: Rate of Photosynthesis [BI60.046]</t>
        </is>
      </c>
      <c r="D255" s="12" t="inlineStr">
        <is>
          <t>Diagnostic for the rate of photosynthesis topic.</t>
        </is>
      </c>
      <c r="E255" s="12" t="inlineStr">
        <is>
          <t>196cde02-5b76-4622-88c4-cd50b51e29cb</t>
        </is>
      </c>
    </row>
    <row r="256" ht="45" customHeight="1">
      <c r="A256" s="12" t="inlineStr">
        <is>
          <t>Rate of Photosynthesis</t>
        </is>
      </c>
      <c r="B256" s="12" t="inlineStr">
        <is>
          <t>Rate of Photosynthesis</t>
        </is>
      </c>
      <c r="C256" s="13" t="inlineStr">
        <is>
          <t>Rate of Photosynthesis: Introduction [BI4.07]</t>
        </is>
      </c>
      <c r="D256" s="12" t="inlineStr">
        <is>
          <t xml:space="preserve">Define the rate of a chemical reaction and the rate of photosynthesis. </t>
        </is>
      </c>
      <c r="E256" s="12" t="inlineStr">
        <is>
          <t>d1340dd3-a201-480d-99a0-4c357f451763</t>
        </is>
      </c>
    </row>
    <row r="257" ht="45" customHeight="1">
      <c r="A257" s="12" t="inlineStr">
        <is>
          <t>Rate of Photosynthesis</t>
        </is>
      </c>
      <c r="B257" s="12" t="inlineStr">
        <is>
          <t>Rate of Photosynthesis</t>
        </is>
      </c>
      <c r="C257" s="13" t="inlineStr">
        <is>
          <t>Rate of Photosynthesis: Describing Limiting Factors [BI4.08]</t>
        </is>
      </c>
      <c r="D257" s="12" t="inlineStr">
        <is>
          <t>Describe how carbon dioxide, light intensity, temperature and chlorophyll concentration affect the rate of photosynthesis.</t>
        </is>
      </c>
      <c r="E257" s="12" t="inlineStr">
        <is>
          <t>1c4dfecc-5bf6-4b7e-bde8-aedc54ab047c</t>
        </is>
      </c>
    </row>
    <row r="258" ht="45" customHeight="1">
      <c r="A258" s="12" t="inlineStr">
        <is>
          <t>Rate of Photosynthesis</t>
        </is>
      </c>
      <c r="B258" s="12" t="inlineStr">
        <is>
          <t>Rate of Photosynthesis</t>
        </is>
      </c>
      <c r="C258" s="13" t="inlineStr">
        <is>
          <t>Rate of Photosynthesis: Explaining Limiting Factors [BI4.09]</t>
        </is>
      </c>
      <c r="D258" s="12" t="inlineStr">
        <is>
          <t xml:space="preserve">Explain how carbon dioxide, light intensity, temperature and chlorophyll concentration affect the rate of photosynthesis. </t>
        </is>
      </c>
      <c r="E258" s="12" t="inlineStr">
        <is>
          <t>df6971ef-be5e-4755-9b70-e1d3c9af1fa9</t>
        </is>
      </c>
    </row>
    <row r="259" ht="45" customHeight="1">
      <c r="A259" s="12" t="inlineStr">
        <is>
          <t>Rate of Photosynthesis</t>
        </is>
      </c>
      <c r="B259" s="12" t="inlineStr">
        <is>
          <t>Rate of Photosynthesis</t>
        </is>
      </c>
      <c r="C259" s="13" t="inlineStr">
        <is>
          <t>Rate of Photosynthesis: Interpreting Data of Limiting Factors I [BI4.10]</t>
        </is>
      </c>
      <c r="D259" s="12" t="inlineStr">
        <is>
          <t>Interpret data in graphs for rate of photosynthesis against carbon dioxide concentration, light intensity or temperature. Does not include interacting factors.</t>
        </is>
      </c>
      <c r="E259" s="12" t="inlineStr">
        <is>
          <t>ad1f7967-0e8a-4a66-b28f-1f43fd254101</t>
        </is>
      </c>
    </row>
    <row r="260" ht="45" customHeight="1">
      <c r="A260" s="12" t="inlineStr">
        <is>
          <t>Rate of Photosynthesis</t>
        </is>
      </c>
      <c r="B260" s="12" t="inlineStr">
        <is>
          <t>Rate of Photosynthesis</t>
        </is>
      </c>
      <c r="C260" s="13" t="inlineStr">
        <is>
          <t>Rate of Photosynthesis: Interactions of Limiting Factors I [BI4.11]</t>
        </is>
      </c>
      <c r="D260" s="12" t="inlineStr">
        <is>
          <t>Describe how limiting factors interact. Explain how any one of them may be the factor that limits photosynthesis. Describe and explain graphs involving two limiting factors.</t>
        </is>
      </c>
      <c r="E260" s="12" t="inlineStr">
        <is>
          <t>8ab9f7c9-3c69-484b-9121-60788d9c674b</t>
        </is>
      </c>
    </row>
    <row r="261" ht="45" customHeight="1">
      <c r="A261" s="12" t="inlineStr">
        <is>
          <t>Rate of Photosynthesis</t>
        </is>
      </c>
      <c r="B261" s="12" t="inlineStr">
        <is>
          <t>Rate of Photosynthesis</t>
        </is>
      </c>
      <c r="C261" s="13" t="inlineStr">
        <is>
          <t>Rate of Photosynthesis: Interactions of Limiting Factors II [BI4.12]</t>
        </is>
      </c>
      <c r="D261" s="12" t="inlineStr">
        <is>
          <t>Describe how limiting factors interact and explain how any one of them may be the factor that limits photosynthesis. Describe and explain graphs involving three limiting factors.</t>
        </is>
      </c>
      <c r="E261" s="12" t="inlineStr">
        <is>
          <t>33bc6971-2c3c-40e9-b994-b63c2ed79d08</t>
        </is>
      </c>
    </row>
    <row r="262" ht="45" customHeight="1">
      <c r="A262" s="12" t="inlineStr">
        <is>
          <t>Rate of Photosynthesis</t>
        </is>
      </c>
      <c r="B262" s="12" t="inlineStr">
        <is>
          <t>Rate of Photosynthesis</t>
        </is>
      </c>
      <c r="C262" s="13" t="inlineStr">
        <is>
          <t>Rate of Photosynthesis: Interpreting Data of Limiting Factors II [BI4.13]</t>
        </is>
      </c>
      <c r="D262" s="12" t="inlineStr">
        <is>
          <t>Interpret data in two-line graphs that show how interacting factors affect the rate of photosynthesis.</t>
        </is>
      </c>
      <c r="E262" s="12" t="inlineStr">
        <is>
          <t>8fb8aae3-4347-47b9-bada-09785a0a8cfe</t>
        </is>
      </c>
    </row>
    <row r="263" ht="45" customHeight="1">
      <c r="A263" s="12" t="inlineStr">
        <is>
          <t>Rate of Photosynthesis</t>
        </is>
      </c>
      <c r="B263" s="12" t="inlineStr">
        <is>
          <t>Rate of Photosynthesis</t>
        </is>
      </c>
      <c r="C263" s="13" t="inlineStr">
        <is>
          <t>Rate of Photosynthesis: Interpreting Data on Limiting Factors III [BI4.14]</t>
        </is>
      </c>
      <c r="D263" s="12" t="inlineStr">
        <is>
          <t>Interpret data in three- and four-line graphs that show how interacting factors affect the rate of photosynthesis.</t>
        </is>
      </c>
      <c r="E263" s="12" t="inlineStr">
        <is>
          <t>e723a98e-a557-47b4-b818-99d5e344341b</t>
        </is>
      </c>
    </row>
    <row r="264" ht="45" customHeight="1">
      <c r="A264" s="12" t="inlineStr">
        <is>
          <t>Rate of Photosynthesis</t>
        </is>
      </c>
      <c r="B264" s="12" t="inlineStr">
        <is>
          <t>Rate of Photosynthesis</t>
        </is>
      </c>
      <c r="C264" s="13" t="inlineStr">
        <is>
          <t>Rate of Photosynthesis: Measuring [BI4.15]</t>
        </is>
      </c>
      <c r="D264" s="12" t="inlineStr">
        <is>
          <t>Describe how the rate of photosynthesis can be measured using pondweed. Covers counting bubbles, gas volume in measuring cylinder and gas syringe.</t>
        </is>
      </c>
      <c r="E264" s="12" t="inlineStr">
        <is>
          <t>16a820cd-2359-443a-a695-ca0e43ccb1b5</t>
        </is>
      </c>
    </row>
    <row r="265" ht="45" customHeight="1">
      <c r="A265" s="12" t="inlineStr">
        <is>
          <t>Rate of Photosynthesis</t>
        </is>
      </c>
      <c r="B265" s="12" t="inlineStr">
        <is>
          <t>Rate of Photosynthesis</t>
        </is>
      </c>
      <c r="C265" s="13" t="inlineStr">
        <is>
          <t>Practical: Photosynthesis &amp; Temperature [BI4.18]</t>
        </is>
      </c>
      <c r="D265" s="12" t="inlineStr">
        <is>
          <t xml:space="preserve">Investigate the effect of temperature on the rate of photosynthesis using pondweed. </t>
        </is>
      </c>
      <c r="E265" s="12" t="inlineStr">
        <is>
          <t>0cde07a5-4075-4fa6-b715-1a30ed123e3a</t>
        </is>
      </c>
    </row>
    <row r="266" ht="45" customHeight="1">
      <c r="A266" s="12" t="inlineStr">
        <is>
          <t>Rate of Photosynthesis</t>
        </is>
      </c>
      <c r="B266" s="12" t="inlineStr">
        <is>
          <t>Rate of Photosynthesis</t>
        </is>
      </c>
      <c r="C266" s="13" t="inlineStr">
        <is>
          <t>Practical: Photosynthesis &amp; Carbon Dioxide Concentration [BI4.19]</t>
        </is>
      </c>
      <c r="D266" s="12" t="inlineStr">
        <is>
          <t xml:space="preserve">Investigate the effect of carbon dioxide on the rate of photosynthesis using pondweed. </t>
        </is>
      </c>
      <c r="E266" s="12" t="inlineStr">
        <is>
          <t>4addb069-ce28-49d8-987f-07717ba563e5</t>
        </is>
      </c>
    </row>
    <row r="267" ht="45" customHeight="1">
      <c r="A267" s="12" t="inlineStr">
        <is>
          <t>Rate of Photosynthesis</t>
        </is>
      </c>
      <c r="B267" s="12" t="inlineStr">
        <is>
          <t>Rate of Photosynthesis</t>
        </is>
      </c>
      <c r="C267" s="13" t="inlineStr">
        <is>
          <t>Practical: Photosynthesis &amp; Chlorophyll [BI4.20]</t>
        </is>
      </c>
      <c r="D267" s="12" t="inlineStr">
        <is>
          <t>Describe how a variegated plant can be tested for starch using iodine to show that chlorophyll is needed for photosynthesis to take place.</t>
        </is>
      </c>
      <c r="E267" s="12" t="inlineStr">
        <is>
          <t>253bf061-2883-4e2d-abb1-7221a637944e</t>
        </is>
      </c>
    </row>
    <row r="268" ht="45" customHeight="1">
      <c r="A268" s="12" t="inlineStr">
        <is>
          <t>Rate of Photosynthesis</t>
        </is>
      </c>
      <c r="B268" s="12" t="inlineStr">
        <is>
          <t>Rate of Photosynthesis</t>
        </is>
      </c>
      <c r="C268" s="13" t="inlineStr">
        <is>
          <t>Rate of Photosynthesis: Calculating I [BI4.21]</t>
        </is>
      </c>
      <c r="D268" s="12" t="inlineStr">
        <is>
          <t xml:space="preserve">Calculate rate of photosynthesis. Word problems and no unit conversions. </t>
        </is>
      </c>
      <c r="E268" s="12" t="inlineStr">
        <is>
          <t>1ab43060-262b-4652-add9-2368e8bd6423</t>
        </is>
      </c>
    </row>
    <row r="269" ht="45" customHeight="1">
      <c r="A269" s="12" t="inlineStr">
        <is>
          <t>Rate of Photosynthesis</t>
        </is>
      </c>
      <c r="B269" s="12" t="inlineStr">
        <is>
          <t>Rate of Photosynthesis</t>
        </is>
      </c>
      <c r="C269" s="13" t="inlineStr">
        <is>
          <t>Rate of Photosynthesis: Calculating II [BI4.22]</t>
        </is>
      </c>
      <c r="D269" s="12" t="inlineStr">
        <is>
          <t>Calculate rate of photosynthesis. Word problems, tables and linear graphs. No unit conversions.</t>
        </is>
      </c>
      <c r="E269" s="12" t="inlineStr">
        <is>
          <t>a7258499-cf6d-4910-983a-f306a8d3646b</t>
        </is>
      </c>
    </row>
    <row r="270" ht="45" customHeight="1">
      <c r="A270" s="12" t="inlineStr">
        <is>
          <t>Rate of Photosynthesis</t>
        </is>
      </c>
      <c r="B270" s="12" t="inlineStr">
        <is>
          <t>Rate of Photosynthesis</t>
        </is>
      </c>
      <c r="C270" s="13" t="inlineStr">
        <is>
          <t>Rate of Photosynthesis: Increasing Profit [BI4.23]</t>
        </is>
      </c>
      <c r="D270" s="12" t="inlineStr">
        <is>
          <t>Describe how a farmer can enhance the conditions in greenhouses to gain the maximum rate of photosynthesis while still maintaining a profit. Use data to relate limiting factors to the cost-effectiveness of adding heat, light or carbon
dioxide to greenhouses.</t>
        </is>
      </c>
      <c r="E270" s="12" t="inlineStr">
        <is>
          <t>31c0e164-e641-444f-87a8-e586cf8d1ee5</t>
        </is>
      </c>
    </row>
    <row r="271" ht="45" customHeight="1">
      <c r="A271" s="12" t="inlineStr">
        <is>
          <t>Rate of Photosynthesis</t>
        </is>
      </c>
      <c r="B271" s="12" t="inlineStr">
        <is>
          <t>Rate of Photosynthesis</t>
        </is>
      </c>
      <c r="C271" s="13" t="inlineStr">
        <is>
          <t>Rate of Photosynthesis: Inverse Square Law [BI4.24]</t>
        </is>
      </c>
      <c r="D271" s="12" t="inlineStr">
        <is>
          <t>Understand and use inverse proportion and the inverse square law in the context of photosynthesis.</t>
        </is>
      </c>
      <c r="E271" s="12" t="inlineStr">
        <is>
          <t>2d06b2b7-7918-4958-94b6-fdcbbfaa3f27</t>
        </is>
      </c>
    </row>
    <row r="272" ht="45" customHeight="1">
      <c r="A272" s="12" t="inlineStr">
        <is>
          <t>Rate of Photosynthesis</t>
        </is>
      </c>
      <c r="B272" s="12" t="inlineStr">
        <is>
          <t>Rate of Photosynthesis</t>
        </is>
      </c>
      <c r="C272" s="13" t="inlineStr">
        <is>
          <t>Practical: Photosynthesis &amp; Light Intensity — Method [BI4.77]</t>
        </is>
      </c>
      <c r="D272" s="12" t="inlineStr">
        <is>
          <t xml:space="preserve">Investigate the effect of light intensity on the rate of photosynthesis using pondweed. </t>
        </is>
      </c>
      <c r="E272" s="12" t="inlineStr">
        <is>
          <t>8b0bfb4c-1424-4e9a-8a39-3b986fe78c9c</t>
        </is>
      </c>
    </row>
    <row r="273" ht="45" customHeight="1">
      <c r="A273" s="12" t="inlineStr">
        <is>
          <t>Rate of Photosynthesis</t>
        </is>
      </c>
      <c r="B273" s="12" t="inlineStr">
        <is>
          <t>Rate of Photosynthesis</t>
        </is>
      </c>
      <c r="C273" s="13" t="inlineStr">
        <is>
          <t>Practical: Photosynthesis &amp; Light Intensity — Analysis &amp; Conclusion [BI4.78]</t>
        </is>
      </c>
      <c r="D273" s="12" t="inlineStr">
        <is>
          <t>Present the data in a table and as a scatter graph. Identify patterns and relationships in the table and graphs, and link these to the inverse square law. Draw a conclusion based on the results.</t>
        </is>
      </c>
      <c r="E273" s="12" t="inlineStr">
        <is>
          <t>c2aa2930-8f7a-43fa-9e9b-46efdf93b436</t>
        </is>
      </c>
    </row>
    <row r="274" ht="45" customHeight="1">
      <c r="A274" s="12" t="inlineStr">
        <is>
          <t>Plant Structures &amp; Their Functions</t>
        </is>
      </c>
      <c r="B274" s="12" t="inlineStr">
        <is>
          <t>Plant Structures &amp; Their Functions</t>
        </is>
      </c>
      <c r="C274" s="13" t="inlineStr">
        <is>
          <t>Diagnostic: Plant Structures &amp; Their Functions [BI60.032]</t>
        </is>
      </c>
      <c r="D274" s="12" t="inlineStr">
        <is>
          <t>Diagnostic for the plant structures &amp; their functions topic.</t>
        </is>
      </c>
      <c r="E274" s="12" t="inlineStr">
        <is>
          <t>ef4062d7-5939-4a46-97ae-c79140c8d20e</t>
        </is>
      </c>
    </row>
    <row r="275" ht="45" customHeight="1">
      <c r="A275" s="12" t="inlineStr">
        <is>
          <t>Plant Structures &amp; Their Functions</t>
        </is>
      </c>
      <c r="B275" s="12" t="inlineStr">
        <is>
          <t>Plant Structures &amp; Their Functions</t>
        </is>
      </c>
      <c r="C275" s="13" t="inlineStr">
        <is>
          <t>Describing the Structure &amp; Function of Plant Tissues [BI2.76]</t>
        </is>
      </c>
      <c r="D275" s="12" t="inlineStr">
        <is>
          <t>Describe the structure of different plant tissues and give their functions.</t>
        </is>
      </c>
      <c r="E275" s="12" t="inlineStr">
        <is>
          <t>8a41158d-e325-47a7-aa56-b4a890066092</t>
        </is>
      </c>
    </row>
    <row r="276" ht="45" customHeight="1">
      <c r="A276" s="12" t="inlineStr">
        <is>
          <t>Plant Structures &amp; Their Functions</t>
        </is>
      </c>
      <c r="B276" s="12" t="inlineStr">
        <is>
          <t>Plant Structures &amp; Their Functions</t>
        </is>
      </c>
      <c r="C276" s="13" t="inlineStr">
        <is>
          <t>Explaining the Structure of Plant Tissues [BI2.77]</t>
        </is>
      </c>
      <c r="D276" s="12" t="inlineStr">
        <is>
          <t>Explain how plant tissues are adapted for their functions.</t>
        </is>
      </c>
      <c r="E276" s="12" t="inlineStr">
        <is>
          <t>35af4f90-16fa-414c-a516-820673bfbb45</t>
        </is>
      </c>
    </row>
    <row r="277" ht="45" customHeight="1">
      <c r="A277" s="12" t="inlineStr">
        <is>
          <t>Plant Structures &amp; Their Functions</t>
        </is>
      </c>
      <c r="B277" s="12" t="inlineStr">
        <is>
          <t>Plant Structures &amp; Their Functions</t>
        </is>
      </c>
      <c r="C277" s="13" t="inlineStr">
        <is>
          <t>Exchange Surfaces: Roots [BI1.50]</t>
        </is>
      </c>
      <c r="D277" s="12" t="inlineStr">
        <is>
          <t>Describe the structure of roots and explain how they are adapted for exchanging materials.</t>
        </is>
      </c>
      <c r="E277" s="12" t="inlineStr">
        <is>
          <t>9d992a53-e928-47fd-834b-49c8605784fe</t>
        </is>
      </c>
    </row>
    <row r="278" ht="45" customHeight="1">
      <c r="A278" s="12" t="inlineStr">
        <is>
          <t>Plant Structures &amp; Their Functions</t>
        </is>
      </c>
      <c r="B278" s="12" t="inlineStr">
        <is>
          <t>Plant Structures &amp; Their Functions</t>
        </is>
      </c>
      <c r="C278" s="13" t="inlineStr">
        <is>
          <t>Plant Roots: Absorbing Water &amp; Minerals [BI2.82]</t>
        </is>
      </c>
      <c r="D278" s="12" t="inlineStr">
        <is>
          <t>Describe and explain how plants absorb water and minerals. Give adaptations of root cells that maximise the rate of absorption.</t>
        </is>
      </c>
      <c r="E278" s="12" t="inlineStr">
        <is>
          <t>db32d7ac-eae9-4c47-8469-1e1b82f7b4d2</t>
        </is>
      </c>
    </row>
    <row r="279" ht="45" customHeight="1">
      <c r="A279" s="12" t="inlineStr">
        <is>
          <t>Plant Structures &amp; Their Functions</t>
        </is>
      </c>
      <c r="B279" s="12" t="inlineStr">
        <is>
          <t>Plant Structures &amp; Their Functions</t>
        </is>
      </c>
      <c r="C279" s="13" t="inlineStr">
        <is>
          <t>Transpiration [BI2.83]</t>
        </is>
      </c>
      <c r="D279" s="12" t="inlineStr">
        <is>
          <t>Describe transpiration and the transpiration stream.</t>
        </is>
      </c>
      <c r="E279" s="12" t="inlineStr">
        <is>
          <t>42e7b4ce-ec14-4b2b-8118-780f5fc0c66a</t>
        </is>
      </c>
    </row>
    <row r="280" ht="45" customHeight="1">
      <c r="A280" s="12" t="inlineStr">
        <is>
          <t>Plant Structures &amp; Their Functions</t>
        </is>
      </c>
      <c r="B280" s="12" t="inlineStr">
        <is>
          <t>Plant Structures &amp; Their Functions</t>
        </is>
      </c>
      <c r="C280" s="13" t="inlineStr">
        <is>
          <t>Translocation [BI2.90]</t>
        </is>
      </c>
      <c r="D280" s="12" t="inlineStr">
        <is>
          <t>Describe how sugars are transported in plants.</t>
        </is>
      </c>
      <c r="E280" s="12" t="inlineStr">
        <is>
          <t>6d27faac-fadc-4d47-858e-4a3a9b684e73</t>
        </is>
      </c>
    </row>
    <row r="281" ht="45" customHeight="1">
      <c r="A281" s="12" t="inlineStr">
        <is>
          <t>Plant Structures &amp; Their Functions</t>
        </is>
      </c>
      <c r="B281" s="12" t="inlineStr">
        <is>
          <t>Plant Structures &amp; Their Functions</t>
        </is>
      </c>
      <c r="C281" s="13" t="inlineStr">
        <is>
          <t>Comparing Transpiration &amp; Translocation [BI2.91]</t>
        </is>
      </c>
      <c r="D281" s="12" t="inlineStr">
        <is>
          <t>Compare the function of xylem and phloem. Requires previous knowledge of the structure of the tissues, transpiration and translocation.</t>
        </is>
      </c>
      <c r="E281" s="12" t="inlineStr">
        <is>
          <t>4653a14a-fdf2-4f0a-a694-07616adfa838</t>
        </is>
      </c>
    </row>
    <row r="282" ht="45" customHeight="1">
      <c r="A282" s="12" t="inlineStr">
        <is>
          <t>Plant Structures &amp; Their Functions</t>
        </is>
      </c>
      <c r="B282" s="12" t="inlineStr">
        <is>
          <t>Plant Structures &amp; Their Functions</t>
        </is>
      </c>
      <c r="C282" s="13" t="inlineStr">
        <is>
          <t>Gas Exchange in Plants [BI2.78]</t>
        </is>
      </c>
      <c r="D282" s="12" t="inlineStr">
        <is>
          <t>Describe how gases are exchanged in plants, the leaf adaptations and how leaves compare to lungs. Explain the net movement of gases in the daylight compared to night.</t>
        </is>
      </c>
      <c r="E282" s="12" t="inlineStr">
        <is>
          <t>e3e53164-81f2-4e95-8704-015070826f60</t>
        </is>
      </c>
    </row>
    <row r="283" ht="45" customHeight="1">
      <c r="A283" s="12" t="inlineStr">
        <is>
          <t>Plant Structures &amp; Their Functions</t>
        </is>
      </c>
      <c r="B283" s="12" t="inlineStr">
        <is>
          <t>Plant Structures &amp; Their Functions</t>
        </is>
      </c>
      <c r="C283" s="13" t="inlineStr">
        <is>
          <t>Photosynthesis: Leaf Adaptations [BI4.04]</t>
        </is>
      </c>
      <c r="D283" s="12" t="inlineStr">
        <is>
          <t>Describe &amp; explain the internal and external adaptations of a leaf.</t>
        </is>
      </c>
      <c r="E283" s="12" t="inlineStr">
        <is>
          <t>38681ba7-5bd1-4f5c-8d5e-7ee0c4e36ae1</t>
        </is>
      </c>
    </row>
    <row r="284" ht="45" customHeight="1">
      <c r="A284" s="12" t="inlineStr">
        <is>
          <t>Plant Structures &amp; Their Functions</t>
        </is>
      </c>
      <c r="B284" s="12" t="inlineStr">
        <is>
          <t>Plant Structures &amp; Their Functions</t>
        </is>
      </c>
      <c r="C284" s="13" t="inlineStr">
        <is>
          <t>Exchange Surfaces: Leaves [BI1.49]</t>
        </is>
      </c>
      <c r="D284" s="12" t="inlineStr">
        <is>
          <t>Describe the structure of leaves and explain how they are adapted for exchanging materials.</t>
        </is>
      </c>
      <c r="E284" s="12" t="inlineStr">
        <is>
          <t>f130fe3d-4c23-47d0-889b-46ce6455701c</t>
        </is>
      </c>
    </row>
    <row r="285" ht="45" customHeight="1">
      <c r="A285" s="12" t="inlineStr">
        <is>
          <t>Plant Structures &amp; Their Functions</t>
        </is>
      </c>
      <c r="B285" s="12" t="inlineStr">
        <is>
          <t>Plant Structures &amp; Their Functions</t>
        </is>
      </c>
      <c r="C285" s="13" t="inlineStr">
        <is>
          <t>Estimating the Surface Area of a Leaf [BI2.79]</t>
        </is>
      </c>
      <c r="D285" s="12" t="inlineStr">
        <is>
          <t>Use squared paper to estimate the surface area of a leaf.</t>
        </is>
      </c>
      <c r="E285" s="12" t="inlineStr">
        <is>
          <t>76412564-2c0a-46b9-a781-988f15480337</t>
        </is>
      </c>
    </row>
    <row r="286" ht="45" customHeight="1">
      <c r="A286" s="12" t="inlineStr">
        <is>
          <t>Plant Structures &amp; Their Functions</t>
        </is>
      </c>
      <c r="B286" s="12" t="inlineStr">
        <is>
          <t>Plant Structures &amp; Their Functions</t>
        </is>
      </c>
      <c r="C286" s="13" t="inlineStr">
        <is>
          <t>Investigating Stomata [BI2.80]</t>
        </is>
      </c>
      <c r="D286" s="12" t="inlineStr">
        <is>
          <t>Investigate the number of stomata using nail varnish or by peeling the epidermis. Assumes prior knowledge of using a microscope.</t>
        </is>
      </c>
      <c r="E286" s="12" t="inlineStr">
        <is>
          <t>aa3332ca-1c8c-4175-8556-f0458f613f01</t>
        </is>
      </c>
    </row>
    <row r="287" ht="45" customHeight="1">
      <c r="A287" s="12" t="inlineStr">
        <is>
          <t>Plant Structures &amp; Their Functions</t>
        </is>
      </c>
      <c r="B287" s="12" t="inlineStr">
        <is>
          <t>Plant Structures &amp; Their Functions</t>
        </is>
      </c>
      <c r="C287" s="13" t="inlineStr">
        <is>
          <t>Stomata Calculations &amp; Estimations [BI2.81]</t>
        </is>
      </c>
      <c r="D287" s="12" t="inlineStr">
        <is>
          <t>Estimate the number of stomata found on a leaf. Use calculations to compare the number of stomata on different leaves, or between the surface and underside of leaves.</t>
        </is>
      </c>
      <c r="E287" s="12" t="inlineStr">
        <is>
          <t>8fb20aba-a5de-4063-be76-1a3c39a4fc1c</t>
        </is>
      </c>
    </row>
    <row r="288" ht="45" customHeight="1">
      <c r="A288" s="12" t="inlineStr">
        <is>
          <t>Plant Structures &amp; Their Functions</t>
        </is>
      </c>
      <c r="B288" s="12" t="inlineStr">
        <is>
          <t>Plant Structures &amp; Their Functions</t>
        </is>
      </c>
      <c r="C288" s="13" t="inlineStr">
        <is>
          <t>Transpiration: Factors Affecting the Rate [BI2.84]</t>
        </is>
      </c>
      <c r="D288" s="12" t="inlineStr">
        <is>
          <t>State which factors increase the rate of transpiration and which decrease it.</t>
        </is>
      </c>
      <c r="E288" s="12" t="inlineStr">
        <is>
          <t>7715dc3c-134b-4f2b-afb9-c822d6d46104</t>
        </is>
      </c>
    </row>
    <row r="289" ht="45" customHeight="1">
      <c r="A289" s="12" t="inlineStr">
        <is>
          <t>Plant Structures &amp; Their Functions</t>
        </is>
      </c>
      <c r="B289" s="12" t="inlineStr">
        <is>
          <t>Plant Structures &amp; Their Functions</t>
        </is>
      </c>
      <c r="C289" s="13" t="inlineStr">
        <is>
          <t>Transpiration: Explaining Effects [BI2.85]</t>
        </is>
      </c>
      <c r="D289" s="12" t="inlineStr">
        <is>
          <t>Explain why some factors increase the rate of transpiration and some decrease it.</t>
        </is>
      </c>
      <c r="E289" s="12" t="inlineStr">
        <is>
          <t>97d506fd-70ef-4e4e-b14f-2c7abf956935</t>
        </is>
      </c>
    </row>
    <row r="290" ht="45" customHeight="1">
      <c r="A290" s="12" t="inlineStr">
        <is>
          <t>Plant Structures &amp; Their Functions</t>
        </is>
      </c>
      <c r="B290" s="12" t="inlineStr">
        <is>
          <t>Plant Structures &amp; Their Functions</t>
        </is>
      </c>
      <c r="C290" s="13" t="inlineStr">
        <is>
          <t>Practical: Investigating Transpiration [BI2.86]</t>
        </is>
      </c>
      <c r="D290" s="12" t="inlineStr">
        <is>
          <t>Describe the use of a potometer. Requires knowledge of transpiration.</t>
        </is>
      </c>
      <c r="E290" s="12" t="inlineStr">
        <is>
          <t>50c0dbc0-cde2-4461-877b-5d12c29185ec</t>
        </is>
      </c>
    </row>
    <row r="291" ht="45" customHeight="1">
      <c r="A291" s="12" t="inlineStr">
        <is>
          <t>Plant Structures &amp; Their Functions</t>
        </is>
      </c>
      <c r="B291" s="12" t="inlineStr">
        <is>
          <t>Plant Structures &amp; Their Functions</t>
        </is>
      </c>
      <c r="C291" s="13" t="inlineStr">
        <is>
          <t>Transpiration: Calculating the Rate [BI2.87]</t>
        </is>
      </c>
      <c r="D291" s="12" t="inlineStr">
        <is>
          <t>Calculate the rate of transpiration from tables and graphs. Includes unit conversions.</t>
        </is>
      </c>
      <c r="E291" s="12" t="inlineStr">
        <is>
          <t>8fa8673b-6505-4a9a-b1fe-05f027cfb26c</t>
        </is>
      </c>
    </row>
    <row r="292" ht="45" customHeight="1">
      <c r="A292" s="12" t="inlineStr">
        <is>
          <t>Plant Structures &amp; Their Functions</t>
        </is>
      </c>
      <c r="B292" s="12" t="inlineStr">
        <is>
          <t>Plant Structures &amp; Their Functions</t>
        </is>
      </c>
      <c r="C292" s="13" t="inlineStr">
        <is>
          <t>Interpreting Stomata &amp; Transpiration Data II [BI2.89]</t>
        </is>
      </c>
      <c r="D292" s="12" t="inlineStr">
        <is>
          <t>Interpret more complex data sets in terms of factors affecting transpiration. Requires previous knowledge of how and why various factors affect transpiration.</t>
        </is>
      </c>
      <c r="E292" s="12" t="inlineStr">
        <is>
          <t>ef73f839-f1b2-4230-b2e4-c3c36ea6d1ca</t>
        </is>
      </c>
    </row>
    <row r="293" ht="45" customHeight="1">
      <c r="A293" s="12" t="inlineStr">
        <is>
          <t>Plant Structures &amp; Their Functions</t>
        </is>
      </c>
      <c r="B293" s="12" t="inlineStr">
        <is>
          <t>Plant Structures &amp; Their Functions</t>
        </is>
      </c>
      <c r="C293" s="13" t="inlineStr">
        <is>
          <t>Interpreting Stomata &amp; Transpiration Data I [BI2.88]</t>
        </is>
      </c>
      <c r="D293" s="12" t="inlineStr">
        <is>
          <t>Interpret more simple data sets in terms of factors affecting transpiration. Requires previous knowledge of how and why various factors affect transpiration.</t>
        </is>
      </c>
      <c r="E293" s="12" t="inlineStr">
        <is>
          <t>093f3fcb-1419-4eb5-bc22-e89c88216836</t>
        </is>
      </c>
    </row>
    <row r="294" ht="45" customHeight="1">
      <c r="A294" s="12" t="inlineStr">
        <is>
          <t>Plant Structures &amp; Their Functions</t>
        </is>
      </c>
      <c r="B294" s="12" t="inlineStr">
        <is>
          <t>Plant Structures &amp; Their Functions</t>
        </is>
      </c>
      <c r="C294" s="13" t="inlineStr">
        <is>
          <t>Adaptations of Plants [BI7.012]</t>
        </is>
      </c>
      <c r="D294" s="12" t="inlineStr">
        <is>
          <t>Describe the functional, structural and behavioural adaptations of plants and explain how they help them to survive in different ecosystems.</t>
        </is>
      </c>
      <c r="E294" s="12" t="inlineStr">
        <is>
          <t>57aa77af-9e16-44d8-885c-85a1c047b624</t>
        </is>
      </c>
    </row>
    <row r="295" ht="45" customHeight="1">
      <c r="A295" s="12" t="inlineStr">
        <is>
          <t>Plant Hormones</t>
        </is>
      </c>
      <c r="B295" s="12" t="inlineStr">
        <is>
          <t>Plant Hormones</t>
        </is>
      </c>
      <c r="C295" s="13" t="inlineStr">
        <is>
          <t>Diagnostic: Plant Hormones [BI60.067]</t>
        </is>
      </c>
      <c r="D295" s="12" t="inlineStr">
        <is>
          <t>Diagnostic for the plant hormones topic.</t>
        </is>
      </c>
      <c r="E295" s="12" t="inlineStr">
        <is>
          <t>b05d64fc-8db4-481e-944b-2e29771d67c0</t>
        </is>
      </c>
    </row>
    <row r="296" ht="45" customHeight="1">
      <c r="A296" s="12" t="inlineStr">
        <is>
          <t>Plant Hormones</t>
        </is>
      </c>
      <c r="B296" s="12" t="inlineStr">
        <is>
          <t>Plant Hormones</t>
        </is>
      </c>
      <c r="C296" s="13" t="inlineStr">
        <is>
          <t>Plant Tropisms: Auxin [BH6.04]</t>
        </is>
      </c>
      <c r="D296" s="12" t="inlineStr">
        <is>
          <t xml:space="preserve">
Explain how plant hormones are important in the control and coordination of plant growth and development, with reference to the role of auxins in phototropisms and gravitropisms</t>
        </is>
      </c>
      <c r="E296" s="12" t="inlineStr">
        <is>
          <t>3411f890-24b4-43a6-ad55-5b65b2124c55</t>
        </is>
      </c>
    </row>
    <row r="297" ht="45" customHeight="1">
      <c r="A297" s="12" t="inlineStr">
        <is>
          <t>Plant Hormones</t>
        </is>
      </c>
      <c r="B297" s="12" t="inlineStr">
        <is>
          <t>Plant Hormones</t>
        </is>
      </c>
      <c r="C297" s="13" t="inlineStr">
        <is>
          <t>Using Plant Hormones: Auxin, Gibberellins &amp; Ethene [BH6.05]</t>
        </is>
      </c>
      <c r="D297" s="12" t="inlineStr">
        <is>
          <t>Describe some of the effects of plant hormones, relating to auxins, gibberellins and ethene.
Describe some of the different ways in which people use plant hormones to control plant growth.</t>
        </is>
      </c>
      <c r="E297" s="12" t="inlineStr">
        <is>
          <t>93cc8dff-5fc1-4953-98cf-a106f4612af9</t>
        </is>
      </c>
    </row>
    <row r="298" ht="45" customHeight="1">
      <c r="A298" s="12" t="inlineStr">
        <is>
          <t>Human Hormones</t>
        </is>
      </c>
      <c r="B298" s="12" t="inlineStr">
        <is>
          <t>Human Hormones</t>
        </is>
      </c>
      <c r="C298" s="13" t="inlineStr">
        <is>
          <t>Diagnostic: Human Hormones [BI60.063]</t>
        </is>
      </c>
      <c r="D298" s="12" t="inlineStr">
        <is>
          <t>Diagnostic for the human hormones topic.</t>
        </is>
      </c>
      <c r="E298" s="12" t="inlineStr">
        <is>
          <t>305eb87e-b092-40d7-9e98-d58355ca3dc3</t>
        </is>
      </c>
    </row>
    <row r="299" ht="45" customHeight="1">
      <c r="A299" s="12" t="inlineStr">
        <is>
          <t>Human Hormones</t>
        </is>
      </c>
      <c r="B299" s="12" t="inlineStr">
        <is>
          <t>Human Hormones</t>
        </is>
      </c>
      <c r="C299" s="13" t="inlineStr">
        <is>
          <t>Endocrine System: Introduction [BI5.027]</t>
        </is>
      </c>
      <c r="D299" s="12" t="inlineStr">
        <is>
          <t>Define and describe hormones, glands and target organs.</t>
        </is>
      </c>
      <c r="E299" s="12" t="inlineStr">
        <is>
          <t>7f10d537-14c8-4470-9f1a-68d6d0f4b811</t>
        </is>
      </c>
    </row>
    <row r="300" ht="45" customHeight="1">
      <c r="A300" s="12" t="inlineStr">
        <is>
          <t>Human Hormones</t>
        </is>
      </c>
      <c r="B300" s="12" t="inlineStr">
        <is>
          <t>Human Hormones</t>
        </is>
      </c>
      <c r="C300" s="13" t="inlineStr">
        <is>
          <t>Endocrine System: Glands [BI5.028]</t>
        </is>
      </c>
      <c r="D300" s="12" t="inlineStr">
        <is>
          <t>Describe the location &amp; function of the major glands in the endocrine system.</t>
        </is>
      </c>
      <c r="E300" s="12" t="inlineStr">
        <is>
          <t>1cf3feb1-295d-41a3-9136-8ccd4ee5cce3</t>
        </is>
      </c>
    </row>
    <row r="301" ht="45" customHeight="1">
      <c r="A301" s="12" t="inlineStr">
        <is>
          <t>Human Hormones</t>
        </is>
      </c>
      <c r="B301" s="12" t="inlineStr">
        <is>
          <t>Human Hormones</t>
        </is>
      </c>
      <c r="C301" s="13" t="inlineStr">
        <is>
          <t>Endocrine System: Pituitary Gland [BI5.029]</t>
        </is>
      </c>
      <c r="D301" s="12" t="inlineStr">
        <is>
          <t>Explain the importance of the pituitary (master) gland in regulating body function.</t>
        </is>
      </c>
      <c r="E301" s="12" t="inlineStr">
        <is>
          <t>2d81c005-b19c-4006-a47e-19e71c2716f5</t>
        </is>
      </c>
    </row>
    <row r="302" ht="45" customHeight="1">
      <c r="A302" s="12" t="inlineStr">
        <is>
          <t>Human Hormones</t>
        </is>
      </c>
      <c r="B302" s="12" t="inlineStr">
        <is>
          <t>Human Hormones</t>
        </is>
      </c>
      <c r="C302" s="13" t="inlineStr">
        <is>
          <t>Comparing Nerve Impulses &amp; Hormones [BI5.030]</t>
        </is>
      </c>
      <c r="D302" s="12" t="inlineStr">
        <is>
          <t>Compare &amp; contrast the 'messenger systems' in the human body.</t>
        </is>
      </c>
      <c r="E302" s="12" t="inlineStr">
        <is>
          <t>38290612-a56d-4545-a0ca-17fc14bf2d01</t>
        </is>
      </c>
    </row>
    <row r="303" ht="45" customHeight="1">
      <c r="A303" s="12" t="inlineStr">
        <is>
          <t>Human Hormones</t>
        </is>
      </c>
      <c r="B303" s="12" t="inlineStr">
        <is>
          <t>Human Hormones</t>
        </is>
      </c>
      <c r="C303" s="13" t="inlineStr">
        <is>
          <t>Endocrine System: Adrenaline [BI5.031]</t>
        </is>
      </c>
      <c r="D303" s="12" t="inlineStr">
        <is>
          <t>State where adrenaline is made and how it is transported around the body. Explain the role of adrenaline in the body.</t>
        </is>
      </c>
      <c r="E303" s="12" t="inlineStr">
        <is>
          <t>6ec4c860-72e5-4c05-afeb-dce9e9800d75</t>
        </is>
      </c>
    </row>
    <row r="304" ht="45" customHeight="1">
      <c r="A304" s="12" t="inlineStr">
        <is>
          <t>Human Hormones</t>
        </is>
      </c>
      <c r="B304" s="12" t="inlineStr">
        <is>
          <t>Human Hormones</t>
        </is>
      </c>
      <c r="C304" s="13" t="inlineStr">
        <is>
          <t>Negative Feedback [BI5.006]</t>
        </is>
      </c>
      <c r="D304" s="12" t="inlineStr">
        <is>
          <t>Define negative feedback. Identify and describe the components in different negative feedback models.</t>
        </is>
      </c>
      <c r="E304" s="12" t="inlineStr">
        <is>
          <t>62fb4952-fede-4770-a8fd-36b6644afa82</t>
        </is>
      </c>
    </row>
    <row r="305" ht="45" customHeight="1">
      <c r="A305" s="12" t="inlineStr">
        <is>
          <t>Human Hormones</t>
        </is>
      </c>
      <c r="B305" s="12" t="inlineStr">
        <is>
          <t>Human Hormones</t>
        </is>
      </c>
      <c r="C305" s="13" t="inlineStr">
        <is>
          <t>The Endocrine System: Thyroxine [BI5.032]</t>
        </is>
      </c>
      <c r="D305" s="12" t="inlineStr">
        <is>
          <t>State where thyroxine is made and how it is transported around the body. Explain the role of thyroxine in the body and how thyroxine levels are controlled by negative feedback.</t>
        </is>
      </c>
      <c r="E305" s="12" t="inlineStr">
        <is>
          <t>f7da0737-2130-4dcc-87b4-70b5e0884e0f</t>
        </is>
      </c>
    </row>
    <row r="306" ht="45" customHeight="1">
      <c r="A306" s="12" t="inlineStr">
        <is>
          <t>Human Hormones</t>
        </is>
      </c>
      <c r="B306" s="12" t="inlineStr">
        <is>
          <t>Human Hormones</t>
        </is>
      </c>
      <c r="C306" s="13" t="inlineStr">
        <is>
          <t>Human Life Cycle [BI5.056]</t>
        </is>
      </c>
      <c r="D306" s="12" t="inlineStr">
        <is>
          <t>List the human life stages and when they occur.</t>
        </is>
      </c>
      <c r="E306" s="12" t="inlineStr">
        <is>
          <t>28db67eb-3c72-459e-8ff9-b8403742a41a</t>
        </is>
      </c>
    </row>
    <row r="307" ht="45" customHeight="1">
      <c r="A307" s="12" t="inlineStr">
        <is>
          <t>Human Hormones</t>
        </is>
      </c>
      <c r="B307" s="12" t="inlineStr">
        <is>
          <t>Human Hormones</t>
        </is>
      </c>
      <c r="C307" s="13" t="inlineStr">
        <is>
          <t>Puberty [BI5.057]</t>
        </is>
      </c>
      <c r="D307" s="12" t="inlineStr">
        <is>
          <t xml:space="preserve">Describe the development of secondary sex characteristics during puberty. </t>
        </is>
      </c>
      <c r="E307" s="12" t="inlineStr">
        <is>
          <t>f8c3e079-54ea-49fb-83f4-e364784aa1e6</t>
        </is>
      </c>
    </row>
    <row r="308" ht="45" customHeight="1">
      <c r="A308" s="12" t="inlineStr">
        <is>
          <t>Human Hormones</t>
        </is>
      </c>
      <c r="B308" s="12" t="inlineStr">
        <is>
          <t>Human Hormones</t>
        </is>
      </c>
      <c r="C308" s="13" t="inlineStr">
        <is>
          <t>Menstrual Cycle [BI5.058]</t>
        </is>
      </c>
      <c r="D308" s="12" t="inlineStr">
        <is>
          <t>Describes the stages of the menstrual cycle.</t>
        </is>
      </c>
      <c r="E308" s="12" t="inlineStr">
        <is>
          <t>0be08aeb-5d7c-4433-b435-9867fdabf7e4</t>
        </is>
      </c>
    </row>
    <row r="309" ht="45" customHeight="1">
      <c r="A309" s="12" t="inlineStr">
        <is>
          <t>Human Hormones</t>
        </is>
      </c>
      <c r="B309" s="12" t="inlineStr">
        <is>
          <t>Human Hormones</t>
        </is>
      </c>
      <c r="C309" s="13" t="inlineStr">
        <is>
          <t>Endocrine System: Menstrual Cycle Hormones [BI5.059]</t>
        </is>
      </c>
      <c r="D309" s="12" t="inlineStr">
        <is>
          <t>State the roles of oestrogen, progesterone, LH &amp; FSH in the menstrual cycle. Does not include interactions between these hormones.</t>
        </is>
      </c>
      <c r="E309" s="12" t="inlineStr">
        <is>
          <t>350821f7-9e97-4d47-b65a-af5de2a6fdb2</t>
        </is>
      </c>
    </row>
    <row r="310" ht="45" customHeight="1">
      <c r="A310" s="12" t="inlineStr">
        <is>
          <t>Human Hormones</t>
        </is>
      </c>
      <c r="B310" s="12" t="inlineStr">
        <is>
          <t>Human Hormones</t>
        </is>
      </c>
      <c r="C310" s="13" t="inlineStr">
        <is>
          <t>Endocrine System: Interactions of Menstrual Cycle Hormones [BI5.060]</t>
        </is>
      </c>
      <c r="D310" s="12" t="inlineStr">
        <is>
          <t>Give the roles of oestrogen, progesterone, LH &amp; FSH in the menstrual cycle and explain how they interact to control the menstrual cycle.</t>
        </is>
      </c>
      <c r="E310" s="12" t="inlineStr">
        <is>
          <t>ed4990b2-e627-4bba-a173-d12db9ca6329</t>
        </is>
      </c>
    </row>
    <row r="311" ht="45" customHeight="1">
      <c r="A311" s="12" t="inlineStr">
        <is>
          <t>Human Hormones</t>
        </is>
      </c>
      <c r="B311" s="12" t="inlineStr">
        <is>
          <t>Human Hormones</t>
        </is>
      </c>
      <c r="C311" s="13" t="inlineStr">
        <is>
          <t>Endocrine System: Describing Menstrual Cycle Data [BI5.061]</t>
        </is>
      </c>
      <c r="D311" s="12" t="inlineStr">
        <is>
          <t>Describe data in tables, charts and graphs relating to the menstrual cycle. Includes the interaction of menstrual hormones.</t>
        </is>
      </c>
      <c r="E311" s="12" t="inlineStr">
        <is>
          <t>d1bee1f1-c064-4368-bc92-26cfddcf02b0</t>
        </is>
      </c>
    </row>
    <row r="312" ht="45" customHeight="1">
      <c r="A312" s="12" t="inlineStr">
        <is>
          <t>Human Hormones</t>
        </is>
      </c>
      <c r="B312" s="12" t="inlineStr">
        <is>
          <t>Human Hormones</t>
        </is>
      </c>
      <c r="C312" s="13" t="inlineStr">
        <is>
          <t>Endocrine System: Interpreting Menstrual Cycle Data [BI5.062]</t>
        </is>
      </c>
      <c r="D312" s="12" t="inlineStr">
        <is>
          <t>Describe, explain and interpret data in tables, charts and graphs relating to the menstrual cycle. Includes the interaction of menstrual hormones.</t>
        </is>
      </c>
      <c r="E312" s="12" t="inlineStr">
        <is>
          <t>a9f55013-f8c5-4c4e-8197-05cb27abe587</t>
        </is>
      </c>
    </row>
    <row r="313" ht="45" customHeight="1">
      <c r="A313" s="12" t="inlineStr">
        <is>
          <t>Contraception</t>
        </is>
      </c>
      <c r="B313" s="12" t="inlineStr">
        <is>
          <t>Contraception</t>
        </is>
      </c>
      <c r="C313" s="13" t="inlineStr">
        <is>
          <t>Diagnostic: Contraception [BI0.054]</t>
        </is>
      </c>
      <c r="D313" s="12" t="inlineStr">
        <is>
          <t>Diagnostic for contraception.</t>
        </is>
      </c>
      <c r="E313" s="12" t="inlineStr">
        <is>
          <t>147223b0-6636-4365-884b-8c6ae3e60977</t>
        </is>
      </c>
    </row>
    <row r="314" ht="45" customHeight="1">
      <c r="A314" s="12" t="inlineStr">
        <is>
          <t>Contraception</t>
        </is>
      </c>
      <c r="B314" s="12" t="inlineStr">
        <is>
          <t>Contraception</t>
        </is>
      </c>
      <c r="C314" s="13" t="inlineStr">
        <is>
          <t>Contraception: Introduction [BI5.063]</t>
        </is>
      </c>
      <c r="D314" s="12" t="inlineStr">
        <is>
          <t>Describe fertilisation and the ways contraception aims to prevent it. Does not include individual methods of contraception.</t>
        </is>
      </c>
      <c r="E314" s="12" t="inlineStr">
        <is>
          <t>79a36c0e-cfb0-4f06-ae60-bfd7eec9717c</t>
        </is>
      </c>
    </row>
    <row r="315" ht="45" customHeight="1">
      <c r="A315" s="12" t="inlineStr">
        <is>
          <t>Contraception</t>
        </is>
      </c>
      <c r="B315" s="12" t="inlineStr">
        <is>
          <t>Contraception</t>
        </is>
      </c>
      <c r="C315" s="13" t="inlineStr">
        <is>
          <t>Contraception: Barrier Methods [BI5.064]</t>
        </is>
      </c>
      <c r="D315" s="12" t="inlineStr">
        <is>
          <t>Describe the use of internal/external condoms and diaphragms. Give their advantages and disadvantages.</t>
        </is>
      </c>
      <c r="E315" s="12" t="inlineStr">
        <is>
          <t>68ee96e2-f0fd-40fc-bc65-5aede68e7449</t>
        </is>
      </c>
    </row>
    <row r="316" ht="45" customHeight="1">
      <c r="A316" s="12" t="inlineStr">
        <is>
          <t>Contraception</t>
        </is>
      </c>
      <c r="B316" s="12" t="inlineStr">
        <is>
          <t>Contraception</t>
        </is>
      </c>
      <c r="C316" s="13" t="inlineStr">
        <is>
          <t>Contraception: Oral Contraceptives [BI5.065]</t>
        </is>
      </c>
      <c r="D316" s="12" t="inlineStr">
        <is>
          <t>Describe the use of the combined pill and the progesterone-only pill. Give their advantages and disadvantages.</t>
        </is>
      </c>
      <c r="E316" s="12" t="inlineStr">
        <is>
          <t>3babf5a5-218a-4cda-8e96-7c6c73271c56</t>
        </is>
      </c>
    </row>
    <row r="317" ht="45" customHeight="1">
      <c r="A317" s="12" t="inlineStr">
        <is>
          <t>Contraception</t>
        </is>
      </c>
      <c r="B317" s="12" t="inlineStr">
        <is>
          <t>Contraception</t>
        </is>
      </c>
      <c r="C317" s="13" t="inlineStr">
        <is>
          <t>Contraception: Contraceptive Patch [BI5.067]</t>
        </is>
      </c>
      <c r="D317" s="12" t="inlineStr">
        <is>
          <t>Describe the use of the contraceptive patch. Give its advantages and disadvantages.</t>
        </is>
      </c>
      <c r="E317" s="12" t="inlineStr">
        <is>
          <t>2789890a-df44-4cf0-8160-5fec3a30edb5</t>
        </is>
      </c>
    </row>
    <row r="318" ht="45" customHeight="1">
      <c r="A318" s="12" t="inlineStr">
        <is>
          <t>Contraception</t>
        </is>
      </c>
      <c r="B318" s="12" t="inlineStr">
        <is>
          <t>Contraception</t>
        </is>
      </c>
      <c r="C318" s="13" t="inlineStr">
        <is>
          <t>Contraception: Long Acting Reversible Methods [BI5.069]</t>
        </is>
      </c>
      <c r="D318" s="12" t="inlineStr">
        <is>
          <t>Describe the use of the contraceptive injection, the contraceptive implant, IUD &amp; IUS. Give their advantages and disadvantages.</t>
        </is>
      </c>
      <c r="E318" s="12" t="inlineStr">
        <is>
          <t>eba79103-cae4-494d-8b24-ca45fd009699</t>
        </is>
      </c>
    </row>
    <row r="319" ht="45" customHeight="1">
      <c r="A319" s="12" t="inlineStr">
        <is>
          <t>Contraception</t>
        </is>
      </c>
      <c r="B319" s="12" t="inlineStr">
        <is>
          <t>Contraception</t>
        </is>
      </c>
      <c r="C319" s="13" t="inlineStr">
        <is>
          <t>Contraception: Spermicides [BI5.074]</t>
        </is>
      </c>
      <c r="D319" s="12" t="inlineStr">
        <is>
          <t>Describe the use of spermicides. Give their advantages and disadvantages.</t>
        </is>
      </c>
      <c r="E319" s="12" t="inlineStr">
        <is>
          <t>269abc5c-dcb7-438c-a2d1-3f1d8609cd03</t>
        </is>
      </c>
    </row>
    <row r="320" ht="45" customHeight="1">
      <c r="A320" s="12" t="inlineStr">
        <is>
          <t>Contraception</t>
        </is>
      </c>
      <c r="B320" s="12" t="inlineStr">
        <is>
          <t>Contraception</t>
        </is>
      </c>
      <c r="C320" s="13" t="inlineStr">
        <is>
          <t>Contraception: Emergency Contraception [BI5.072]</t>
        </is>
      </c>
      <c r="D320" s="12" t="inlineStr">
        <is>
          <t>Describe the use of the emergency contraceptive pills and the IUD as emergency contraception. Give their advantages and disadvantages.</t>
        </is>
      </c>
      <c r="E320" s="12" t="inlineStr">
        <is>
          <t>84ae3524-f2d4-46ef-bc2d-314a00dc5c48</t>
        </is>
      </c>
    </row>
    <row r="321" ht="45" customHeight="1">
      <c r="A321" s="12" t="inlineStr">
        <is>
          <t>Contraception</t>
        </is>
      </c>
      <c r="B321" s="12" t="inlineStr">
        <is>
          <t>Contraception</t>
        </is>
      </c>
      <c r="C321" s="13" t="inlineStr">
        <is>
          <t>Contraception: Surgical Methods [BI5.071]</t>
        </is>
      </c>
      <c r="D321" s="12" t="inlineStr">
        <is>
          <t>Describe surgical methods of contraception. Give their advantages and disadvantages.</t>
        </is>
      </c>
      <c r="E321" s="12" t="inlineStr">
        <is>
          <t>7506db3e-5c1c-4bf7-823d-85764f4f5bc8</t>
        </is>
      </c>
    </row>
    <row r="322" ht="45" customHeight="1">
      <c r="A322" s="12" t="inlineStr">
        <is>
          <t>Contraception</t>
        </is>
      </c>
      <c r="B322" s="12" t="inlineStr">
        <is>
          <t>Contraception</t>
        </is>
      </c>
      <c r="C322" s="13" t="inlineStr">
        <is>
          <t>Contraception: Fertility Awareness &amp; Abstinence [BI5.075]</t>
        </is>
      </c>
      <c r="D322" s="12" t="inlineStr">
        <is>
          <t>Describe the use of withdrawal, fertility awareness &amp; abstinence as forms of birth control. Give their advantages and disadvantages.</t>
        </is>
      </c>
      <c r="E322" s="12" t="inlineStr">
        <is>
          <t>8b7435a7-d92a-485d-87cf-0a67d1838eac</t>
        </is>
      </c>
    </row>
    <row r="323" ht="45" customHeight="1">
      <c r="A323" s="12" t="inlineStr">
        <is>
          <t>Contraception</t>
        </is>
      </c>
      <c r="B323" s="12" t="inlineStr">
        <is>
          <t>Contraception</t>
        </is>
      </c>
      <c r="C323" s="13" t="inlineStr">
        <is>
          <t>Contraception: Summary [BI5.076]</t>
        </is>
      </c>
      <c r="D323" s="12" t="inlineStr">
        <is>
          <t>Describe the use of the combined pill, the progesterone only pill, contraceptive injection, contraceptive implant, contraceptive skin patch, internal condoms, external condoms, diaphragms, IUD, IUS, spermicides, withdrawal, fertility awareness and abstinence as forms of birth control.</t>
        </is>
      </c>
      <c r="E323" s="12" t="inlineStr">
        <is>
          <t>ec37bf6e-c3de-4177-a279-304020deacd2</t>
        </is>
      </c>
    </row>
    <row r="324" ht="45" customHeight="1">
      <c r="A324" s="12" t="inlineStr">
        <is>
          <t>Contraception</t>
        </is>
      </c>
      <c r="B324" s="12" t="inlineStr">
        <is>
          <t>Contraception</t>
        </is>
      </c>
      <c r="C324" s="13" t="inlineStr">
        <is>
          <t>Contraception: Science, Ethics &amp; Opinion [BI5.078]</t>
        </is>
      </c>
      <c r="D324" s="12" t="inlineStr">
        <is>
          <t>Give some of the arguments for and against the use of contraception. State that ethics cannot
be dictated by science
alone.</t>
        </is>
      </c>
      <c r="E324" s="12" t="inlineStr">
        <is>
          <t>0e881a26-9acd-4d7c-9310-87726f8ec464</t>
        </is>
      </c>
    </row>
    <row r="325" ht="45" customHeight="1">
      <c r="A325" s="12" t="inlineStr">
        <is>
          <t>Assisted Reproductive Technology</t>
        </is>
      </c>
      <c r="B325" s="12" t="inlineStr">
        <is>
          <t>Assisted Reproductive Technology</t>
        </is>
      </c>
      <c r="C325" s="13" t="inlineStr">
        <is>
          <t>Diagnostic: Fertility Treatment [BI0.056]</t>
        </is>
      </c>
      <c r="D325" s="12" t="inlineStr">
        <is>
          <t>Diagnostic for fertility treatments, including hormonal injections &amp; IVF.</t>
        </is>
      </c>
      <c r="E325" s="12" t="inlineStr">
        <is>
          <t>1e41a2b4-b08c-4951-b968-47ca1dc86745</t>
        </is>
      </c>
    </row>
    <row r="326" ht="45" customHeight="1">
      <c r="A326" s="12" t="inlineStr">
        <is>
          <t>Assisted Reproductive Technology</t>
        </is>
      </c>
      <c r="B326" s="12" t="inlineStr">
        <is>
          <t>Assisted Reproductive Technology</t>
        </is>
      </c>
      <c r="C326" s="13" t="inlineStr">
        <is>
          <t>Fertility: Hormonal Treatments [BI5.079]</t>
        </is>
      </c>
      <c r="D326" s="12" t="inlineStr">
        <is>
          <t>Describe and explain the role of FSH and LH in treating infertility.</t>
        </is>
      </c>
      <c r="E326" s="12" t="inlineStr">
        <is>
          <t>f0c32104-df37-494f-ac02-987bc6d9c790</t>
        </is>
      </c>
    </row>
    <row r="327" ht="45" customHeight="1">
      <c r="A327" s="12" t="inlineStr">
        <is>
          <t>Assisted Reproductive Technology</t>
        </is>
      </c>
      <c r="B327" s="12" t="inlineStr">
        <is>
          <t>Assisted Reproductive Technology</t>
        </is>
      </c>
      <c r="C327" s="13" t="inlineStr">
        <is>
          <t>Fertility: IVF [BI5.080]</t>
        </is>
      </c>
      <c r="D327" s="12" t="inlineStr">
        <is>
          <t>Describe the steps involved in IVF and how it increases the chance of someone becoming pregnant.</t>
        </is>
      </c>
      <c r="E327" s="12" t="inlineStr">
        <is>
          <t>5902804e-659d-45d8-b95c-137a5b0ff190</t>
        </is>
      </c>
    </row>
    <row r="328" ht="45" customHeight="1">
      <c r="A328" s="12" t="inlineStr">
        <is>
          <t>Assisted Reproductive Technology</t>
        </is>
      </c>
      <c r="B328" s="12" t="inlineStr">
        <is>
          <t>Assisted Reproductive Technology</t>
        </is>
      </c>
      <c r="C328" s="13" t="inlineStr">
        <is>
          <t>Fertility: Science &amp; Ethics of Treatments [BI5.081]</t>
        </is>
      </c>
      <c r="D328" s="12" t="inlineStr">
        <is>
          <t>Understand the medical, social and ethical issues surrounding fertility treatments and give arguments for and against the use of IVF.</t>
        </is>
      </c>
      <c r="E328" s="12" t="inlineStr">
        <is>
          <t>3ae02767-3c56-4032-aa74-89ec8cc0b598</t>
        </is>
      </c>
    </row>
    <row r="329" ht="45" customHeight="1">
      <c r="A329" s="12" t="inlineStr">
        <is>
          <t>Homeostasis</t>
        </is>
      </c>
      <c r="B329" s="12" t="inlineStr">
        <is>
          <t>Homeostasis</t>
        </is>
      </c>
      <c r="C329" s="13" t="inlineStr">
        <is>
          <t>Diagnostic: Homeostasis [BI60.057]</t>
        </is>
      </c>
      <c r="D329" s="12" t="inlineStr">
        <is>
          <t>Diagnostic for the homeostasis topic.</t>
        </is>
      </c>
      <c r="E329" s="12" t="inlineStr">
        <is>
          <t>666355ae-0aa0-4da5-aa07-576b46b6111e</t>
        </is>
      </c>
    </row>
    <row r="330" ht="45" customHeight="1">
      <c r="A330" s="12" t="inlineStr">
        <is>
          <t>Homeostasis</t>
        </is>
      </c>
      <c r="B330" s="12" t="inlineStr">
        <is>
          <t>Homeostasis</t>
        </is>
      </c>
      <c r="C330" s="13" t="inlineStr">
        <is>
          <t>Homeostasis [BI5.001]</t>
        </is>
      </c>
      <c r="D330" s="12" t="inlineStr">
        <is>
          <t>Define homeostasis and describe why it is important.</t>
        </is>
      </c>
      <c r="E330" s="12" t="inlineStr">
        <is>
          <t>17a205e3-c97e-4ab4-a9a2-2d0327ae6c95</t>
        </is>
      </c>
    </row>
    <row r="331" ht="45" customHeight="1">
      <c r="A331" s="12" t="inlineStr">
        <is>
          <t>Homeostasis</t>
        </is>
      </c>
      <c r="B331" s="12" t="inlineStr">
        <is>
          <t>Homeostasis</t>
        </is>
      </c>
      <c r="C331" s="13" t="inlineStr">
        <is>
          <t>Homeostasis Control Systems [BI5.005]</t>
        </is>
      </c>
      <c r="D331" s="12" t="inlineStr">
        <is>
          <t xml:space="preserve">Describe a stimulus and the role of receptors, coordination centres and effectors in homeostasis control systems. </t>
        </is>
      </c>
      <c r="E331" s="12" t="inlineStr">
        <is>
          <t>ddaa5d59-8573-49a4-96d1-258f5fc5a7ca</t>
        </is>
      </c>
    </row>
    <row r="332" ht="45" customHeight="1">
      <c r="A332" s="12" t="inlineStr">
        <is>
          <t>Homeostasis</t>
        </is>
      </c>
      <c r="B332" s="12" t="inlineStr">
        <is>
          <t>Homeostasis</t>
        </is>
      </c>
      <c r="C332" s="13" t="inlineStr">
        <is>
          <t>Thermoregulation: Describing Mechanisms [BI5.007]</t>
        </is>
      </c>
      <c r="D332" s="12" t="inlineStr">
        <is>
          <t>Describe the mechanisms involved in thermoregulation.</t>
        </is>
      </c>
      <c r="E332" s="12" t="inlineStr">
        <is>
          <t>8a6e4a30-ae5d-4cd0-abaa-5b3cdedaa8cc</t>
        </is>
      </c>
    </row>
    <row r="333" ht="45" customHeight="1">
      <c r="A333" s="12" t="inlineStr">
        <is>
          <t>Homeostasis</t>
        </is>
      </c>
      <c r="B333" s="12" t="inlineStr">
        <is>
          <t>Homeostasis</t>
        </is>
      </c>
      <c r="C333" s="13" t="inlineStr">
        <is>
          <t>Thermoregulation: Explaining Mechanisms [BI5.008]</t>
        </is>
      </c>
      <c r="D333" s="12" t="inlineStr">
        <is>
          <t>Explain the mechanisms involved in thermoregulation.</t>
        </is>
      </c>
      <c r="E333" s="12" t="inlineStr">
        <is>
          <t>bc181684-7b1e-48b5-88f4-ceaa2cc099b1</t>
        </is>
      </c>
    </row>
    <row r="334" ht="45" customHeight="1">
      <c r="A334" s="12" t="inlineStr">
        <is>
          <t>Homeostasis</t>
        </is>
      </c>
      <c r="B334" s="12" t="inlineStr">
        <is>
          <t>Homeostasis</t>
        </is>
      </c>
      <c r="C334" s="13" t="inlineStr">
        <is>
          <t>Thermoregulation: Negative Feedback [BI5.017]</t>
        </is>
      </c>
      <c r="D334" s="12" t="inlineStr">
        <is>
          <t>Describe negative feedback and explain its role in thermoregulation.</t>
        </is>
      </c>
      <c r="E334" s="12" t="inlineStr">
        <is>
          <t>299aa722-1169-4202-a9bb-3964148e9b58</t>
        </is>
      </c>
    </row>
    <row r="335" ht="45" customHeight="1">
      <c r="A335" s="12" t="inlineStr">
        <is>
          <t>Homeostasis</t>
        </is>
      </c>
      <c r="B335" s="12" t="inlineStr">
        <is>
          <t>Homeostasis</t>
        </is>
      </c>
      <c r="C335" s="13" t="inlineStr">
        <is>
          <t>Endocrine System: Insulin &amp; Blood Glucose [BI5.033]</t>
        </is>
      </c>
      <c r="D335" s="12" t="inlineStr">
        <is>
          <t>Describe the role of insulin in the control of blood glucose.</t>
        </is>
      </c>
      <c r="E335" s="12" t="inlineStr">
        <is>
          <t>4d764201-09b4-45ee-bbca-167c6f3250e7</t>
        </is>
      </c>
    </row>
    <row r="336" ht="45" customHeight="1">
      <c r="A336" s="12" t="inlineStr">
        <is>
          <t>Homeostasis</t>
        </is>
      </c>
      <c r="B336" s="12" t="inlineStr">
        <is>
          <t>Homeostasis</t>
        </is>
      </c>
      <c r="C336" s="13" t="inlineStr">
        <is>
          <t>Endocrine System: Glucagon &amp; Blood Glucose [BI5.034]</t>
        </is>
      </c>
      <c r="D336" s="12" t="inlineStr">
        <is>
          <t>Describe the role of glucagon in the control of blood glucose concentration.</t>
        </is>
      </c>
      <c r="E336" s="12" t="inlineStr">
        <is>
          <t>a6bc0a40-b5a5-4ef8-9141-0ea6ea51d8ee</t>
        </is>
      </c>
    </row>
    <row r="337" ht="45" customHeight="1">
      <c r="A337" s="12" t="inlineStr">
        <is>
          <t>Homeostasis</t>
        </is>
      </c>
      <c r="B337" s="12" t="inlineStr">
        <is>
          <t>Homeostasis</t>
        </is>
      </c>
      <c r="C337" s="13" t="inlineStr">
        <is>
          <t>Endocrine System: Insulin &amp; Glucagon [BI5.035]</t>
        </is>
      </c>
      <c r="D337" s="12" t="inlineStr">
        <is>
          <t>Describe &amp; compare the roles of insulin and glucagon in the control of blood glucose concentration.</t>
        </is>
      </c>
      <c r="E337" s="12" t="inlineStr">
        <is>
          <t>0f36b11d-0e4e-42ba-892a-f555037dd9c0</t>
        </is>
      </c>
    </row>
    <row r="338" ht="45" customHeight="1">
      <c r="A338" s="12" t="inlineStr">
        <is>
          <t>Homeostasis</t>
        </is>
      </c>
      <c r="B338" s="12" t="inlineStr">
        <is>
          <t>Homeostasis</t>
        </is>
      </c>
      <c r="C338" s="13" t="inlineStr">
        <is>
          <t>Endocrine System: Controlling Blood Glucose [BI5.036]</t>
        </is>
      </c>
      <c r="D338" s="12" t="inlineStr">
        <is>
          <t>Explain how glucagon interacts with insulin in a negative feedback cycle to control blood glucose concentrations in the body.</t>
        </is>
      </c>
      <c r="E338" s="12" t="inlineStr">
        <is>
          <t>6f6f3c18-b4fd-41e4-8022-4f3b901e4d36</t>
        </is>
      </c>
    </row>
    <row r="339" ht="45" customHeight="1">
      <c r="A339" s="12" t="inlineStr">
        <is>
          <t>Homeostasis</t>
        </is>
      </c>
      <c r="B339" s="12" t="inlineStr">
        <is>
          <t>Homeostasis</t>
        </is>
      </c>
      <c r="C339" s="13" t="inlineStr">
        <is>
          <t>Diabetes: Type 1 [BI5.037]</t>
        </is>
      </c>
      <c r="D339" s="12" t="inlineStr">
        <is>
          <t>Describe type 1 diabetes, its causes, onset &amp; treatments.</t>
        </is>
      </c>
      <c r="E339" s="12" t="inlineStr">
        <is>
          <t>9eb10ddd-3523-4a30-92d5-58d5d2e9a44f</t>
        </is>
      </c>
    </row>
    <row r="340" ht="45" customHeight="1">
      <c r="A340" s="12" t="inlineStr">
        <is>
          <t>Homeostasis</t>
        </is>
      </c>
      <c r="B340" s="12" t="inlineStr">
        <is>
          <t>Homeostasis</t>
        </is>
      </c>
      <c r="C340" s="13" t="inlineStr">
        <is>
          <t>Diabetes: Type 2 [BI5.038]</t>
        </is>
      </c>
      <c r="D340" s="12" t="inlineStr">
        <is>
          <t>Describe type 2 diabetes, its causes, onset &amp; treatments.</t>
        </is>
      </c>
      <c r="E340" s="12" t="inlineStr">
        <is>
          <t>5f8ee8f1-cd18-41ca-bfe3-f16b35e5725b</t>
        </is>
      </c>
    </row>
    <row r="341" ht="45" customHeight="1">
      <c r="A341" s="12" t="inlineStr">
        <is>
          <t>Homeostasis</t>
        </is>
      </c>
      <c r="B341" s="12" t="inlineStr">
        <is>
          <t>Homeostasis</t>
        </is>
      </c>
      <c r="C341" s="13" t="inlineStr">
        <is>
          <t>Diabetes: Comparing Type 1 &amp; Type 2 [BI5.039]</t>
        </is>
      </c>
      <c r="D341" s="12" t="inlineStr">
        <is>
          <t>Compare &amp; constrast type 1 &amp; type 2 diabetes.</t>
        </is>
      </c>
      <c r="E341" s="12" t="inlineStr">
        <is>
          <t>8dc7d627-eda5-4081-930c-fc5288d387d2</t>
        </is>
      </c>
    </row>
    <row r="342" ht="45" customHeight="1">
      <c r="A342" s="12" t="inlineStr">
        <is>
          <t>Homeostasis</t>
        </is>
      </c>
      <c r="B342" s="12" t="inlineStr">
        <is>
          <t>Homeostasis</t>
        </is>
      </c>
      <c r="C342" s="13" t="inlineStr">
        <is>
          <t>Diabetes: Describing Data [BI5.040]</t>
        </is>
      </c>
      <c r="D342" s="12" t="inlineStr">
        <is>
          <t>Describe patterns in blood glucose and diabetes prevalence data in graphs and tables.</t>
        </is>
      </c>
      <c r="E342" s="12" t="inlineStr">
        <is>
          <t>551afaee-7717-4a3d-8d17-f77e15092cfe</t>
        </is>
      </c>
    </row>
    <row r="343" ht="45" customHeight="1">
      <c r="A343" s="12" t="inlineStr">
        <is>
          <t>Homeostasis</t>
        </is>
      </c>
      <c r="B343" s="12" t="inlineStr">
        <is>
          <t>Homeostasis</t>
        </is>
      </c>
      <c r="C343" s="13" t="inlineStr">
        <is>
          <t>Diabetes: Interpreting Data [BI5.041]</t>
        </is>
      </c>
      <c r="D343" s="12" t="inlineStr">
        <is>
          <t>Describe and explain blood sugar and diabetes data by applying knowledge.</t>
        </is>
      </c>
      <c r="E343" s="12" t="inlineStr">
        <is>
          <t>b13c7426-1bb0-4134-b9b4-07404d67728e</t>
        </is>
      </c>
    </row>
    <row r="344" ht="45" customHeight="1">
      <c r="A344" s="12" t="inlineStr">
        <is>
          <t>Homeostasis</t>
        </is>
      </c>
      <c r="B344" s="12" t="inlineStr">
        <is>
          <t>Homeostasis</t>
        </is>
      </c>
      <c r="C344" s="13" t="inlineStr">
        <is>
          <t>Controlling Blood Glucose: Describing Data [BI5.042]</t>
        </is>
      </c>
      <c r="D344" s="12" t="inlineStr">
        <is>
          <t>Describe data in bar charts and line graphs relating to the control of blood glucose concentration.</t>
        </is>
      </c>
      <c r="E344" s="12" t="inlineStr">
        <is>
          <t>ccadb31b-0113-48d7-8fae-6facd1590590</t>
        </is>
      </c>
    </row>
    <row r="345" ht="45" customHeight="1">
      <c r="A345" s="12" t="inlineStr">
        <is>
          <t>Homeostasis</t>
        </is>
      </c>
      <c r="B345" s="12" t="inlineStr">
        <is>
          <t>Homeostasis</t>
        </is>
      </c>
      <c r="C345" s="13" t="inlineStr">
        <is>
          <t>Controlling Blood Glucose: Interpreting Data [BI5.043]</t>
        </is>
      </c>
      <c r="D345" s="12" t="inlineStr">
        <is>
          <t>Interpret data in bar charts and line graphs relating to the control of blood glucose concentration.</t>
        </is>
      </c>
      <c r="E345" s="12" t="inlineStr">
        <is>
          <t>d3a52c2f-8ef6-4a12-a7e2-94d9e121485c</t>
        </is>
      </c>
    </row>
    <row r="346" ht="45" customHeight="1">
      <c r="A346" s="12" t="inlineStr">
        <is>
          <t>Homeostasis</t>
        </is>
      </c>
      <c r="B346" s="12" t="inlineStr">
        <is>
          <t>Homeostasis</t>
        </is>
      </c>
      <c r="C346" s="13" t="inlineStr">
        <is>
          <t>The Human Kidney [BH12.03]</t>
        </is>
      </c>
      <c r="D346" s="12" t="inlineStr">
        <is>
          <t>Describe the function of the kidneys in maintaining the water balance of the body.
Describe the effect of ADH on the permeability of the kidney tubules.</t>
        </is>
      </c>
      <c r="E346" s="12" t="inlineStr">
        <is>
          <t>617c08da-3055-4872-ab47-ad6f8a4f3166</t>
        </is>
      </c>
    </row>
    <row r="347" ht="45" customHeight="1">
      <c r="A347" s="12" t="inlineStr">
        <is>
          <t>Homeostasis</t>
        </is>
      </c>
      <c r="B347" s="12" t="inlineStr">
        <is>
          <t>Homeostasis</t>
        </is>
      </c>
      <c r="C347" s="13" t="inlineStr">
        <is>
          <t>ADH &amp; Water Balance [BH12.05]</t>
        </is>
      </c>
      <c r="D347" s="12" t="inlineStr">
        <is>
          <t>Explain the response of the body to different temperature and osmotic challenges.</t>
        </is>
      </c>
      <c r="E347" s="12" t="inlineStr">
        <is>
          <t>28ee7ac4-19ec-4b41-9d5a-9cafcc498097</t>
        </is>
      </c>
    </row>
    <row r="348" ht="45" customHeight="1">
      <c r="A348" s="12" t="inlineStr">
        <is>
          <t>Homeostasis</t>
        </is>
      </c>
      <c r="B348" s="12" t="inlineStr">
        <is>
          <t>Homeostasis</t>
        </is>
      </c>
      <c r="C348" s="13" t="inlineStr">
        <is>
          <t>Dialysis and Kidney Transplant [BH12.04]</t>
        </is>
      </c>
      <c r="D348" s="12" t="inlineStr">
        <is>
          <t>Explains the response of the body to different temperature and osmotic challenges.</t>
        </is>
      </c>
      <c r="E348" s="12" t="inlineStr">
        <is>
          <t>4b1c0582-3410-452b-af11-b70c621b91a0</t>
        </is>
      </c>
    </row>
    <row r="349" ht="45" customHeight="1">
      <c r="A349" s="12" t="inlineStr">
        <is>
          <t>Exchanging Substances</t>
        </is>
      </c>
      <c r="B349" s="12" t="inlineStr">
        <is>
          <t>Exchanging Substances</t>
        </is>
      </c>
      <c r="C349" s="13" t="inlineStr">
        <is>
          <t>Diagnostic: Exchanging Substances [BI60.011]</t>
        </is>
      </c>
      <c r="D349" s="12" t="inlineStr">
        <is>
          <t>Diagnostic for the exchanging substances topic.</t>
        </is>
      </c>
      <c r="E349" s="12" t="inlineStr">
        <is>
          <t>6848560a-d048-4c51-a70a-a4189d27ef22</t>
        </is>
      </c>
    </row>
    <row r="350" ht="45" customHeight="1">
      <c r="A350" s="12" t="inlineStr">
        <is>
          <t>Exchanging Substances</t>
        </is>
      </c>
      <c r="B350" s="12" t="inlineStr">
        <is>
          <t>Exchanging Substances</t>
        </is>
      </c>
      <c r="C350" s="13" t="inlineStr">
        <is>
          <t>The Need for Exchange Surfaces [BI1.46]</t>
        </is>
      </c>
      <c r="D350" s="12" t="inlineStr">
        <is>
          <t>Use surface area to volume ratio to explain the need for exchange surfaces in multicellular organisms.</t>
        </is>
      </c>
      <c r="E350" s="12" t="inlineStr">
        <is>
          <t>7876329a-5649-4157-b055-f75402a7d939</t>
        </is>
      </c>
    </row>
    <row r="351" ht="45" customHeight="1">
      <c r="A351" s="12" t="inlineStr">
        <is>
          <t>Exchanging Substances</t>
        </is>
      </c>
      <c r="B351" s="12" t="inlineStr">
        <is>
          <t>Exchanging Substances</t>
        </is>
      </c>
      <c r="C351" s="13" t="inlineStr">
        <is>
          <t>Surface Area to Volume Ratio [BI1.45]</t>
        </is>
      </c>
      <c r="D351" s="12" t="inlineStr">
        <is>
          <t>Calculate and compare surface area to volume ratios.</t>
        </is>
      </c>
      <c r="E351" s="12" t="inlineStr">
        <is>
          <t>9d6015ed-1df6-4f6c-9991-c9718132e66f</t>
        </is>
      </c>
    </row>
    <row r="352" ht="45" customHeight="1">
      <c r="A352" s="12" t="inlineStr">
        <is>
          <t>Exchanging Substances</t>
        </is>
      </c>
      <c r="B352" s="12" t="inlineStr">
        <is>
          <t>Exchanging Substances</t>
        </is>
      </c>
      <c r="C352" s="13" t="inlineStr">
        <is>
          <t>Exchanging Substances: Rate of Diffusion [BI1.67]</t>
        </is>
      </c>
      <c r="D352" s="12" t="inlineStr">
        <is>
          <t>List the factors that affect the rate of diffusion (concentration gradient, temperature, surface area &amp; distance) and apply this knowledge.</t>
        </is>
      </c>
      <c r="E352" s="12" t="inlineStr">
        <is>
          <t>3e7da8eb-98f4-4061-8313-ac907b03dd05</t>
        </is>
      </c>
    </row>
    <row r="353" ht="45" customHeight="1">
      <c r="A353" s="12" t="inlineStr">
        <is>
          <t>Exchanging Substances</t>
        </is>
      </c>
      <c r="B353" s="12" t="inlineStr">
        <is>
          <t>Exchanging Substances</t>
        </is>
      </c>
      <c r="C353" s="13" t="inlineStr">
        <is>
          <t>Exchanging Substances: Explaining the Rate of Diffusion [BI1.35]</t>
        </is>
      </c>
      <c r="D353" s="12" t="inlineStr">
        <is>
          <t>Explain the factors that affect the rate of diffusion (concentration gradient, temperature, surface area &amp; distance).</t>
        </is>
      </c>
      <c r="E353" s="12" t="inlineStr">
        <is>
          <t>d736b65a-8825-43fe-91fb-8716453e090c</t>
        </is>
      </c>
    </row>
    <row r="354" ht="45" customHeight="1">
      <c r="A354" s="12" t="inlineStr">
        <is>
          <t>Gas Exchange in Humans</t>
        </is>
      </c>
      <c r="B354" s="12" t="inlineStr">
        <is>
          <t>Gas Exchange in Humans</t>
        </is>
      </c>
      <c r="C354" s="13" t="inlineStr">
        <is>
          <t>Diagnostic: Breathing &amp; Gas Exchange [BI0.011]</t>
        </is>
      </c>
      <c r="D354" s="12" t="inlineStr">
        <is>
          <t>Diagnostic for human gas exchange and breathing.</t>
        </is>
      </c>
      <c r="E354" s="12" t="inlineStr">
        <is>
          <t>3328283c-7335-4cb8-8c62-d42a33501719</t>
        </is>
      </c>
    </row>
    <row r="355" ht="45" customHeight="1">
      <c r="A355" s="12" t="inlineStr">
        <is>
          <t>Gas Exchange in Humans</t>
        </is>
      </c>
      <c r="B355" s="12" t="inlineStr">
        <is>
          <t>Gas Exchange in Humans</t>
        </is>
      </c>
      <c r="C355" s="13" t="inlineStr">
        <is>
          <t>The Human Gas Exchange System [BI2.34]</t>
        </is>
      </c>
      <c r="D355" s="12" t="inlineStr">
        <is>
          <t>Describe the structure and function of the human gas exchange system.</t>
        </is>
      </c>
      <c r="E355" s="12" t="inlineStr">
        <is>
          <t>1a82cb3c-7118-4c08-8280-a7cbcdb1397e</t>
        </is>
      </c>
    </row>
    <row r="356" ht="45" customHeight="1">
      <c r="A356" s="12" t="inlineStr">
        <is>
          <t>Gas Exchange in Humans</t>
        </is>
      </c>
      <c r="B356" s="12" t="inlineStr">
        <is>
          <t>Gas Exchange in Humans</t>
        </is>
      </c>
      <c r="C356" s="13" t="inlineStr">
        <is>
          <t>Mechanics of Breathing [BI2.35]</t>
        </is>
      </c>
      <c r="D356" s="12" t="inlineStr">
        <is>
          <t>Explain the mechanical process of breathing and model breathing using a bell jar.</t>
        </is>
      </c>
      <c r="E356" s="12" t="inlineStr">
        <is>
          <t>bd8ce58e-e36a-4f90-b2e3-1d2503108a22</t>
        </is>
      </c>
    </row>
    <row r="357" ht="45" customHeight="1">
      <c r="A357" s="12" t="inlineStr">
        <is>
          <t>Gas Exchange in Humans</t>
        </is>
      </c>
      <c r="B357" s="12" t="inlineStr">
        <is>
          <t>Gas Exchange in Humans</t>
        </is>
      </c>
      <c r="C357" s="13" t="inlineStr">
        <is>
          <t>How Lungs are Adapted for Gas Exchange [BI2.36]</t>
        </is>
      </c>
      <c r="D357" s="12" t="inlineStr">
        <is>
          <t>Identify main features of the lungs and explain how they facilitate air gas exchange in humans.</t>
        </is>
      </c>
      <c r="E357" s="12" t="inlineStr">
        <is>
          <t>3b23e1c0-3fde-43c5-aa82-276536b70e34</t>
        </is>
      </c>
    </row>
    <row r="358" ht="45" customHeight="1">
      <c r="A358" s="12" t="inlineStr">
        <is>
          <t>Gas Exchange in Humans</t>
        </is>
      </c>
      <c r="B358" s="12" t="inlineStr">
        <is>
          <t>Gas Exchange in Humans</t>
        </is>
      </c>
      <c r="C358" s="13" t="inlineStr">
        <is>
          <t>Calculating Breathing Rate I [BI2.37]</t>
        </is>
      </c>
      <c r="D358" s="12" t="inlineStr">
        <is>
          <t>Identify the structures of the lung and complete simple calculations of breathing rates.</t>
        </is>
      </c>
      <c r="E358" s="12" t="inlineStr">
        <is>
          <t>8572ad65-eb82-4fd9-9470-6759b4038b0c</t>
        </is>
      </c>
    </row>
    <row r="359" ht="45" customHeight="1">
      <c r="A359" s="12" t="inlineStr">
        <is>
          <t>Gas Exchange in Humans</t>
        </is>
      </c>
      <c r="B359" s="12" t="inlineStr">
        <is>
          <t>Gas Exchange in Humans</t>
        </is>
      </c>
      <c r="C359" s="13" t="inlineStr">
        <is>
          <t>Calculating Breathing Rate II [BI2.38]</t>
        </is>
      </c>
      <c r="D359" s="12" t="inlineStr">
        <is>
          <t>Identify the structures of the lung and calculate breathing rates using data from tables and graphs.</t>
        </is>
      </c>
      <c r="E359" s="12" t="inlineStr">
        <is>
          <t>e6605396-45f1-43fd-8e48-ecbc2f95f429</t>
        </is>
      </c>
    </row>
    <row r="360" ht="45" customHeight="1">
      <c r="A360" s="12" t="inlineStr">
        <is>
          <t>Circulatory System</t>
        </is>
      </c>
      <c r="B360" s="12" t="inlineStr">
        <is>
          <t>Circulatory System</t>
        </is>
      </c>
      <c r="C360" s="13" t="inlineStr">
        <is>
          <t>Diagnostic: Circulatory System [BI30.030]</t>
        </is>
      </c>
      <c r="D360" s="12" t="inlineStr">
        <is>
          <t>Diagnostic for the circulatory system topic.</t>
        </is>
      </c>
      <c r="E360" s="12" t="inlineStr">
        <is>
          <t>ea58c8ee-6b89-480a-8306-9b4702e4e6c2</t>
        </is>
      </c>
    </row>
    <row r="361" ht="45" customHeight="1">
      <c r="A361" s="12" t="inlineStr">
        <is>
          <t>Circulatory System</t>
        </is>
      </c>
      <c r="B361" s="12" t="inlineStr">
        <is>
          <t>Circulatory System</t>
        </is>
      </c>
      <c r="C361" s="13" t="inlineStr">
        <is>
          <t>The Need for Transport Systems [BI2.39]</t>
        </is>
      </c>
      <c r="D361" s="12" t="inlineStr">
        <is>
          <t>Use volume and diffusion distance to explain the need for transport systems in multicellular organisms.</t>
        </is>
      </c>
      <c r="E361" s="12" t="inlineStr">
        <is>
          <t>b68f1122-5bf3-4888-9bdd-beb1f9c738e2</t>
        </is>
      </c>
    </row>
    <row r="362" ht="45" customHeight="1">
      <c r="A362" s="12" t="inlineStr">
        <is>
          <t>Circulatory System</t>
        </is>
      </c>
      <c r="B362" s="12" t="inlineStr">
        <is>
          <t>Circulatory System</t>
        </is>
      </c>
      <c r="C362" s="13" t="inlineStr">
        <is>
          <t>Circulatory System: Introduction [BI2.40]</t>
        </is>
      </c>
      <c r="D362" s="12" t="inlineStr">
        <is>
          <t>Describe the double circulatory system and the structure and function of the blood.</t>
        </is>
      </c>
      <c r="E362" s="12" t="inlineStr">
        <is>
          <t>b353c819-c53e-478d-af2e-5518e2c39ba8</t>
        </is>
      </c>
    </row>
    <row r="363" ht="45" customHeight="1">
      <c r="A363" s="12" t="inlineStr">
        <is>
          <t>Circulatory System</t>
        </is>
      </c>
      <c r="B363" s="12" t="inlineStr">
        <is>
          <t>Circulatory System</t>
        </is>
      </c>
      <c r="C363" s="13" t="inlineStr">
        <is>
          <t>Blood Components: Functions [BI2.49]</t>
        </is>
      </c>
      <c r="D363" s="12" t="inlineStr">
        <is>
          <t>Identify the components of blood and list their functions.</t>
        </is>
      </c>
      <c r="E363" s="12" t="inlineStr">
        <is>
          <t>f49b4590-c8b9-4158-bd36-e1c1c076ccef</t>
        </is>
      </c>
    </row>
    <row r="364" ht="45" customHeight="1">
      <c r="A364" s="12" t="inlineStr">
        <is>
          <t>Circulatory System</t>
        </is>
      </c>
      <c r="B364" s="12" t="inlineStr">
        <is>
          <t>Circulatory System</t>
        </is>
      </c>
      <c r="C364" s="13" t="inlineStr">
        <is>
          <t>Blood Components: Structures [BI2.50]</t>
        </is>
      </c>
      <c r="D364" s="12" t="inlineStr">
        <is>
          <t>Describe the structure of components of blood.</t>
        </is>
      </c>
      <c r="E364" s="12" t="inlineStr">
        <is>
          <t>fa336815-1aa9-475b-8f6c-13439a201f9b</t>
        </is>
      </c>
    </row>
    <row r="365" ht="45" customHeight="1">
      <c r="A365" s="12" t="inlineStr">
        <is>
          <t>Circulatory System</t>
        </is>
      </c>
      <c r="B365" s="12" t="inlineStr">
        <is>
          <t>Circulatory System</t>
        </is>
      </c>
      <c r="C365" s="13" t="inlineStr">
        <is>
          <t>Blood Components: Explaining the Structures [BI2.51]</t>
        </is>
      </c>
      <c r="D365" s="12" t="inlineStr">
        <is>
          <t>Explain how components of blood are adapted for their functions.</t>
        </is>
      </c>
      <c r="E365" s="12" t="inlineStr">
        <is>
          <t>5a004078-e8e6-4095-bdf8-efba7a050037</t>
        </is>
      </c>
    </row>
    <row r="366" ht="45" customHeight="1">
      <c r="A366" s="12" t="inlineStr">
        <is>
          <t>Circulatory System</t>
        </is>
      </c>
      <c r="B366" s="12" t="inlineStr">
        <is>
          <t>Circulatory System</t>
        </is>
      </c>
      <c r="C366" s="13" t="inlineStr">
        <is>
          <t>Blood Vessels: Structure &amp; Functions [BI2.46]</t>
        </is>
      </c>
      <c r="D366" s="12" t="inlineStr">
        <is>
          <t>Describe the structure of the different blood vessels and their functions.</t>
        </is>
      </c>
      <c r="E366" s="12" t="inlineStr">
        <is>
          <t>f2924384-9be4-458b-a22a-4075f6ddc076</t>
        </is>
      </c>
    </row>
    <row r="367" ht="45" customHeight="1">
      <c r="A367" s="12" t="inlineStr">
        <is>
          <t>Circulatory System</t>
        </is>
      </c>
      <c r="B367" s="12" t="inlineStr">
        <is>
          <t>Circulatory System</t>
        </is>
      </c>
      <c r="C367" s="13" t="inlineStr">
        <is>
          <t>Blood Vessels: Explaining the Structure [BI2.47]</t>
        </is>
      </c>
      <c r="D367" s="12" t="inlineStr">
        <is>
          <t>Explain how blood vessels are adapted for their function.</t>
        </is>
      </c>
      <c r="E367" s="12" t="inlineStr">
        <is>
          <t>d18e04d0-7b8b-4b94-a95e-9197847ce052</t>
        </is>
      </c>
    </row>
    <row r="368" ht="45" customHeight="1">
      <c r="A368" s="12" t="inlineStr">
        <is>
          <t>Circulatory System</t>
        </is>
      </c>
      <c r="B368" s="12" t="inlineStr">
        <is>
          <t>Circulatory System</t>
        </is>
      </c>
      <c r="C368" s="13" t="inlineStr">
        <is>
          <t>Human Heart: Structure [BI2.41]</t>
        </is>
      </c>
      <c r="D368" s="12" t="inlineStr">
        <is>
          <t>Identify the blood vessels and chambers of the heart.</t>
        </is>
      </c>
      <c r="E368" s="12" t="inlineStr">
        <is>
          <t>9e7211d1-03d9-453f-a700-78779860222d</t>
        </is>
      </c>
    </row>
    <row r="369" ht="45" customHeight="1">
      <c r="A369" s="12" t="inlineStr">
        <is>
          <t>Circulatory System</t>
        </is>
      </c>
      <c r="B369" s="12" t="inlineStr">
        <is>
          <t>Circulatory System</t>
        </is>
      </c>
      <c r="C369" s="13" t="inlineStr">
        <is>
          <t>Human Heart: Function [BI2.42]</t>
        </is>
      </c>
      <c r="D369" s="12" t="inlineStr">
        <is>
          <t>Describe blood flow in the heart and the function of each heart structure.</t>
        </is>
      </c>
      <c r="E369" s="12" t="inlineStr">
        <is>
          <t>84f2e60a-0f81-45cf-99c8-9f6f9e4ba63f</t>
        </is>
      </c>
    </row>
    <row r="370" ht="45" customHeight="1">
      <c r="A370" s="12" t="inlineStr">
        <is>
          <t>Circulatory System</t>
        </is>
      </c>
      <c r="B370" s="12" t="inlineStr">
        <is>
          <t>Circulatory System</t>
        </is>
      </c>
      <c r="C370" s="13" t="inlineStr">
        <is>
          <t>Human Heart: Explaining the Structure [BI2.43]</t>
        </is>
      </c>
      <c r="D370" s="12" t="inlineStr">
        <is>
          <t>Explain the structures and adaptations of the heart.</t>
        </is>
      </c>
      <c r="E370" s="12" t="inlineStr">
        <is>
          <t>69e295a9-d4e8-4d07-bd91-760afee9e067</t>
        </is>
      </c>
    </row>
    <row r="371" ht="45" customHeight="1">
      <c r="A371" s="12" t="inlineStr">
        <is>
          <t>Circulatory System</t>
        </is>
      </c>
      <c r="B371" s="12" t="inlineStr">
        <is>
          <t>Circulatory System</t>
        </is>
      </c>
      <c r="C371" s="13" t="inlineStr">
        <is>
          <t>Circulatory System: Measuring Heart Rate [BI2.44]</t>
        </is>
      </c>
      <c r="D371" s="12" t="inlineStr">
        <is>
          <t>Describe what causes a pulse and show how it can be used the measure pulse/heart rate.</t>
        </is>
      </c>
      <c r="E371" s="12" t="inlineStr">
        <is>
          <t>d7aa69bb-ad4d-4d10-b5fb-7db4fb411a12</t>
        </is>
      </c>
    </row>
    <row r="372" ht="45" customHeight="1">
      <c r="A372" s="12" t="inlineStr">
        <is>
          <t>Circulatory System</t>
        </is>
      </c>
      <c r="B372" s="12" t="inlineStr">
        <is>
          <t>Circulatory System</t>
        </is>
      </c>
      <c r="C372" s="13" t="inlineStr">
        <is>
          <t>Human Heart: How the Heart Beats (Natural Pacemaker) [BI2.45]</t>
        </is>
      </c>
      <c r="D372" s="12" t="inlineStr">
        <is>
          <t>Describe what a natural pacemaker is and where it can be found.</t>
        </is>
      </c>
      <c r="E372" s="12" t="inlineStr">
        <is>
          <t>bd3a5725-4416-4bd3-a1c2-3fc2b911101c</t>
        </is>
      </c>
    </row>
    <row r="373" ht="45" customHeight="1">
      <c r="A373" s="12" t="inlineStr">
        <is>
          <t>Circulatory System</t>
        </is>
      </c>
      <c r="B373" s="12" t="inlineStr">
        <is>
          <t>Circulatory System</t>
        </is>
      </c>
      <c r="C373" s="13" t="inlineStr">
        <is>
          <t>Rate of Blood Flow: Introduction [BI2.95]</t>
        </is>
      </c>
      <c r="D373" s="12" t="inlineStr">
        <is>
          <t>Define rate of blood flow and explain why it is important.</t>
        </is>
      </c>
      <c r="E373" s="12" t="inlineStr">
        <is>
          <t>9c947417-7d59-4c95-8a30-f0d9266b1b76</t>
        </is>
      </c>
    </row>
    <row r="374" ht="45" customHeight="1">
      <c r="A374" s="12" t="inlineStr">
        <is>
          <t>Circulatory System</t>
        </is>
      </c>
      <c r="B374" s="12" t="inlineStr">
        <is>
          <t>Circulatory System</t>
        </is>
      </c>
      <c r="C374" s="13" t="inlineStr">
        <is>
          <t>Rate of Blood Flow: Calculating I [BI2.52]</t>
        </is>
      </c>
      <c r="D374" s="12" t="inlineStr">
        <is>
          <t>Calculate rate of blood flow. Word problems and no unit conversions.</t>
        </is>
      </c>
      <c r="E374" s="12" t="inlineStr">
        <is>
          <t>b22802a8-a6df-4718-ba92-006b9a487f76</t>
        </is>
      </c>
    </row>
    <row r="375" ht="45" customHeight="1">
      <c r="A375" s="12" t="inlineStr">
        <is>
          <t>Circulatory System</t>
        </is>
      </c>
      <c r="B375" s="12" t="inlineStr">
        <is>
          <t>Circulatory System</t>
        </is>
      </c>
      <c r="C375" s="13" t="inlineStr">
        <is>
          <t>Rate of Blood Flow: Calculating II [BI2.53]</t>
        </is>
      </c>
      <c r="D375" s="12" t="inlineStr">
        <is>
          <t>Calculate rate of blood flow. Word problems and unit conversions.</t>
        </is>
      </c>
      <c r="E375" s="12" t="inlineStr">
        <is>
          <t>8db75251-75c4-42bc-ae21-d8d956f34edf</t>
        </is>
      </c>
    </row>
    <row r="376" ht="45" customHeight="1">
      <c r="A376" s="12" t="inlineStr">
        <is>
          <t>Circulatory System</t>
        </is>
      </c>
      <c r="B376" s="12" t="inlineStr">
        <is>
          <t>Circulatory System</t>
        </is>
      </c>
      <c r="C376" s="13" t="inlineStr">
        <is>
          <t>Circulatory System: Describing Data [BI2.48]</t>
        </is>
      </c>
      <c r="D376" s="12" t="inlineStr">
        <is>
          <t>Describe similarities, differences and patterns in data when presented with diagrams, tables or charts.</t>
        </is>
      </c>
      <c r="E376" s="12" t="inlineStr">
        <is>
          <t>23d27148-a3f5-43b5-b350-e41fa9ccf186</t>
        </is>
      </c>
    </row>
    <row r="377" ht="45" customHeight="1">
      <c r="A377" s="12" t="inlineStr">
        <is>
          <t>Circulatory System</t>
        </is>
      </c>
      <c r="B377" s="12" t="inlineStr">
        <is>
          <t>Circulatory System</t>
        </is>
      </c>
      <c r="C377" s="13" t="inlineStr">
        <is>
          <t>Circulatory System: Interpreting Data [BI2.94]</t>
        </is>
      </c>
      <c r="D377" s="12" t="inlineStr">
        <is>
          <t>Interpret data about the circulatory system from tables and calculate the mean concentration of red blood cells. Convert numbers to standard form.</t>
        </is>
      </c>
      <c r="E377" s="12" t="inlineStr">
        <is>
          <t>b9630caa-fefe-4ffe-a032-a25e934be9f6</t>
        </is>
      </c>
    </row>
    <row r="378" ht="45" customHeight="1">
      <c r="A378" s="12" t="inlineStr">
        <is>
          <t>Circulatory System</t>
        </is>
      </c>
      <c r="B378" s="12" t="inlineStr">
        <is>
          <t>Circulatory System</t>
        </is>
      </c>
      <c r="C378" s="13" t="inlineStr">
        <is>
          <t>Cardiac Output [BI4.42]</t>
        </is>
      </c>
      <c r="D378" s="12" t="inlineStr">
        <is>
          <t>Describe the structure and functions of parts of the heart. Define cardiac output, explain stroke volume &amp; give the equation for cardiac output.</t>
        </is>
      </c>
      <c r="E378" s="12" t="inlineStr">
        <is>
          <t>cfe81269-576d-4694-b008-dc8eea0e577f</t>
        </is>
      </c>
    </row>
    <row r="379" ht="45" customHeight="1">
      <c r="A379" s="12" t="inlineStr">
        <is>
          <t>Circulatory System</t>
        </is>
      </c>
      <c r="B379" s="12" t="inlineStr">
        <is>
          <t>Circulatory System</t>
        </is>
      </c>
      <c r="C379" s="13" t="inlineStr">
        <is>
          <t>Calculating Cardiac Output I [BI4.43]</t>
        </is>
      </c>
      <c r="D379" s="12" t="inlineStr">
        <is>
          <t xml:space="preserve">Calculate cardiac output. Word problems and no unit conversions. </t>
        </is>
      </c>
      <c r="E379" s="12" t="inlineStr">
        <is>
          <t>da1906c0-5e51-41b4-963b-d1db9f6dbaa8</t>
        </is>
      </c>
    </row>
    <row r="380" ht="45" customHeight="1">
      <c r="A380" s="12" t="inlineStr">
        <is>
          <t>Circulatory System</t>
        </is>
      </c>
      <c r="B380" s="12" t="inlineStr">
        <is>
          <t>Circulatory System</t>
        </is>
      </c>
      <c r="C380" s="13" t="inlineStr">
        <is>
          <t>Calculating Cardiac Output II [BI4.44]</t>
        </is>
      </c>
      <c r="D380" s="12" t="inlineStr">
        <is>
          <t xml:space="preserve">Calculate cardiac output. Word problems, tables and unit conversions. </t>
        </is>
      </c>
      <c r="E380" s="12" t="inlineStr">
        <is>
          <t>29bb9feb-034c-4c55-8f26-83bee2ae1996</t>
        </is>
      </c>
    </row>
    <row r="381" ht="45" customHeight="1">
      <c r="A381" s="12" t="inlineStr">
        <is>
          <t>Circulatory System</t>
        </is>
      </c>
      <c r="B381" s="12" t="inlineStr">
        <is>
          <t>Circulatory System</t>
        </is>
      </c>
      <c r="C381" s="13" t="inlineStr">
        <is>
          <t>Calculating Cardiac Output III [BI4.45]</t>
        </is>
      </c>
      <c r="D381" s="12" t="inlineStr">
        <is>
          <t>Calculate cardiac output. Word problems, tables, graphs and unit conversions.</t>
        </is>
      </c>
      <c r="E381" s="12" t="inlineStr">
        <is>
          <t>2b8baa45-bdf4-4cd9-99c5-600e19b9d237</t>
        </is>
      </c>
    </row>
    <row r="382" ht="45" customHeight="1">
      <c r="A382" s="12" t="inlineStr">
        <is>
          <t>Circulatory System</t>
        </is>
      </c>
      <c r="B382" s="12" t="inlineStr">
        <is>
          <t>Circulatory System</t>
        </is>
      </c>
      <c r="C382" s="13" t="inlineStr">
        <is>
          <t>Rearranging Cardiac Output [BI4.46]</t>
        </is>
      </c>
      <c r="D382" s="12" t="inlineStr">
        <is>
          <t>Rearrange cardiac output to find heart rate and stroke volume. Includes word problems, tables, graphs and unit conversions.</t>
        </is>
      </c>
      <c r="E382" s="12" t="inlineStr">
        <is>
          <t>7473ea81-d201-45c4-9500-08e91d2f5f1f</t>
        </is>
      </c>
    </row>
    <row r="383" ht="45" customHeight="1">
      <c r="A383" s="12" t="inlineStr">
        <is>
          <t>Circulatory System</t>
        </is>
      </c>
      <c r="B383" s="12" t="inlineStr">
        <is>
          <t>Circulatory System</t>
        </is>
      </c>
      <c r="C383" s="13" t="inlineStr">
        <is>
          <t>Describing Cardiac Output Data [BI4.47]</t>
        </is>
      </c>
      <c r="D383" s="12" t="inlineStr">
        <is>
          <t>Describe patterns in cardiac output data in graphs and tables. Includes calculating cardiac output with no unit conversions.</t>
        </is>
      </c>
      <c r="E383" s="12" t="inlineStr">
        <is>
          <t>414fbdff-9af7-44f0-bf44-d3fea2fdb5a6</t>
        </is>
      </c>
    </row>
    <row r="384" ht="45" customHeight="1">
      <c r="A384" s="12" t="inlineStr">
        <is>
          <t>Circulatory System</t>
        </is>
      </c>
      <c r="B384" s="12" t="inlineStr">
        <is>
          <t>Circulatory System</t>
        </is>
      </c>
      <c r="C384" s="13" t="inlineStr">
        <is>
          <t>Interpreting Cardiac Output Data [BI4.48]</t>
        </is>
      </c>
      <c r="D384" s="12" t="inlineStr">
        <is>
          <t>Interpret data to explain cardiac output data and apply knowledge. Includes calculating cardiac output with no unit conversations.</t>
        </is>
      </c>
      <c r="E384" s="12" t="inlineStr">
        <is>
          <t>c009c654-61ec-476d-9672-b223dbe4ddc6</t>
        </is>
      </c>
    </row>
    <row r="385" ht="45" customHeight="1">
      <c r="A385" s="12" t="inlineStr">
        <is>
          <t>Respiration</t>
        </is>
      </c>
      <c r="B385" s="12" t="inlineStr">
        <is>
          <t>Respiration</t>
        </is>
      </c>
      <c r="C385" s="13" t="inlineStr">
        <is>
          <t>Diagnostic: Respiration [BI60.053]</t>
        </is>
      </c>
      <c r="D385" s="12" t="inlineStr">
        <is>
          <t>Diagnostic for the respiration topic.</t>
        </is>
      </c>
      <c r="E385" s="12" t="inlineStr">
        <is>
          <t>0ca95d6b-173a-44c1-99a3-19f4798342b2</t>
        </is>
      </c>
    </row>
    <row r="386" ht="45" customHeight="1">
      <c r="A386" s="12" t="inlineStr">
        <is>
          <t>Respiration</t>
        </is>
      </c>
      <c r="B386" s="12" t="inlineStr">
        <is>
          <t>Respiration</t>
        </is>
      </c>
      <c r="C386" s="13" t="inlineStr">
        <is>
          <t>Introduction to Respiration [BI4.28]</t>
        </is>
      </c>
      <c r="D386" s="12" t="inlineStr">
        <is>
          <t xml:space="preserve">State that all the energy needed for life processes is transferred by respiration.
Describe respiration as the breakdown of organic molecules.  </t>
        </is>
      </c>
      <c r="E386" s="12" t="inlineStr">
        <is>
          <t>b88cc28f-df3e-4ba4-a0c2-e42cba02e3cc</t>
        </is>
      </c>
    </row>
    <row r="387" ht="45" customHeight="1">
      <c r="A387" s="12" t="inlineStr">
        <is>
          <t>Respiration</t>
        </is>
      </c>
      <c r="B387" s="12" t="inlineStr">
        <is>
          <t>Respiration</t>
        </is>
      </c>
      <c r="C387" s="13" t="inlineStr">
        <is>
          <t>Aerobic Respiration: Word Equation [BI4.29]</t>
        </is>
      </c>
      <c r="D387" s="12" t="inlineStr">
        <is>
          <t>Describe aerobic respiration and give the word equation.</t>
        </is>
      </c>
      <c r="E387" s="12" t="inlineStr">
        <is>
          <t>92232e65-6e9c-4142-bdbd-bf8eb32cfdb7</t>
        </is>
      </c>
    </row>
    <row r="388" ht="45" customHeight="1">
      <c r="A388" s="12" t="inlineStr">
        <is>
          <t>Respiration</t>
        </is>
      </c>
      <c r="B388" s="12" t="inlineStr">
        <is>
          <t>Respiration</t>
        </is>
      </c>
      <c r="C388" s="13" t="inlineStr">
        <is>
          <t>Aerobic Respiration: Symbol Equation [BI4.30]</t>
        </is>
      </c>
      <c r="D388" s="12" t="inlineStr">
        <is>
          <t>Describe aerobic respiration and give the word and symbol equations.</t>
        </is>
      </c>
      <c r="E388" s="12" t="inlineStr">
        <is>
          <t>e1a9460d-ef03-49d1-b3f4-4dced6ccc184</t>
        </is>
      </c>
    </row>
    <row r="389" ht="45" customHeight="1">
      <c r="A389" s="12" t="inlineStr">
        <is>
          <t>Respiration</t>
        </is>
      </c>
      <c r="B389" s="12" t="inlineStr">
        <is>
          <t>Respiration</t>
        </is>
      </c>
      <c r="C389" s="13" t="inlineStr">
        <is>
          <t>Anaerobic Respiration in Animals: Word Equation [BI4.31]</t>
        </is>
      </c>
      <c r="D389" s="12" t="inlineStr">
        <is>
          <t>Describe the process of anaerobic respiration in animals and give the word equation.</t>
        </is>
      </c>
      <c r="E389" s="12" t="inlineStr">
        <is>
          <t>018fb97a-a6e7-4836-8eff-5f345280d692</t>
        </is>
      </c>
    </row>
    <row r="390" ht="45" customHeight="1">
      <c r="A390" s="12" t="inlineStr">
        <is>
          <t>Respiration</t>
        </is>
      </c>
      <c r="B390" s="12" t="inlineStr">
        <is>
          <t>Respiration</t>
        </is>
      </c>
      <c r="C390" s="13" t="inlineStr">
        <is>
          <t>Anaerobic Respiration in Plants: Word Equation [BI4.33]</t>
        </is>
      </c>
      <c r="D390" s="12" t="inlineStr">
        <is>
          <t>Describe the process of anaerobic respiration in plants and give the word equation.</t>
        </is>
      </c>
      <c r="E390" s="12" t="inlineStr">
        <is>
          <t>b5a4072d-3000-4839-b1df-964621566d73</t>
        </is>
      </c>
    </row>
    <row r="391" ht="45" customHeight="1">
      <c r="A391" s="12" t="inlineStr">
        <is>
          <t>Respiration</t>
        </is>
      </c>
      <c r="B391" s="12" t="inlineStr">
        <is>
          <t>Respiration</t>
        </is>
      </c>
      <c r="C391" s="13" t="inlineStr">
        <is>
          <t>Exothermic Reactions: Respiration [CH5.06]</t>
        </is>
      </c>
      <c r="D391" s="12" t="inlineStr">
        <is>
          <t>Describe respiration as an exothermic chemical process. Includes equations for aerobic &amp; anaerobic respiration.</t>
        </is>
      </c>
      <c r="E391" s="12" t="inlineStr">
        <is>
          <t>786a16af-b1f5-4d15-9fd0-8981423d8d03</t>
        </is>
      </c>
    </row>
    <row r="392" ht="45" customHeight="1">
      <c r="A392" s="12" t="inlineStr">
        <is>
          <t>Respiration</t>
        </is>
      </c>
      <c r="B392" s="12" t="inlineStr">
        <is>
          <t>Respiration</t>
        </is>
      </c>
      <c r="C392" s="13" t="inlineStr">
        <is>
          <t>Practical: Using a Respirometer [BI4.53]</t>
        </is>
      </c>
      <c r="D392" s="12" t="inlineStr">
        <is>
          <t>Use a respirometer to demonstrate that oxygen is removed from the air when an organism respires.</t>
        </is>
      </c>
      <c r="E392" s="12" t="inlineStr">
        <is>
          <t>f6677e9b-84c6-4cb3-8de0-ee8166b42cf5</t>
        </is>
      </c>
    </row>
    <row r="393" ht="45" customHeight="1">
      <c r="A393" s="12" t="inlineStr">
        <is>
          <t>Respiration</t>
        </is>
      </c>
      <c r="B393" s="12" t="inlineStr">
        <is>
          <t>Respiration</t>
        </is>
      </c>
      <c r="C393" s="13" t="inlineStr">
        <is>
          <t>Practical: Respiration &amp; Indicators [BI4.54]</t>
        </is>
      </c>
      <c r="D393" s="12" t="inlineStr">
        <is>
          <t>Demonstrate an organism is respiring by detecting the release of carbon dioxide using hydrogen carbonate indicator.</t>
        </is>
      </c>
      <c r="E393" s="12" t="inlineStr">
        <is>
          <t>bd7646fb-063c-411a-bae4-e956ef2ab9f5</t>
        </is>
      </c>
    </row>
    <row r="394" ht="45" customHeight="1">
      <c r="A394" s="12" t="inlineStr">
        <is>
          <t>Respiration</t>
        </is>
      </c>
      <c r="B394" s="12" t="inlineStr">
        <is>
          <t>Respiration</t>
        </is>
      </c>
      <c r="C394" s="13" t="inlineStr">
        <is>
          <t>Practical: Respiration &amp; Temperature Change [BI4.55]</t>
        </is>
      </c>
      <c r="D394" s="12" t="inlineStr">
        <is>
          <t>Demonstrate that an organism is respiring by measuring the temperature change.</t>
        </is>
      </c>
      <c r="E394" s="12" t="inlineStr">
        <is>
          <t>03807376-0306-48cc-add8-ce245f726eac</t>
        </is>
      </c>
    </row>
    <row r="395" ht="45" customHeight="1">
      <c r="A395" s="12" t="inlineStr">
        <is>
          <t>Respiration</t>
        </is>
      </c>
      <c r="B395" s="12" t="inlineStr">
        <is>
          <t>Respiration</t>
        </is>
      </c>
      <c r="C395" s="13" t="inlineStr">
        <is>
          <t>Practical: Respiration &amp; Limewater [BI4.56]</t>
        </is>
      </c>
      <c r="D395" s="12" t="inlineStr">
        <is>
          <t>Demonstrate that an organism is respiring by observing a chemical change in limewater.</t>
        </is>
      </c>
      <c r="E395" s="12" t="inlineStr">
        <is>
          <t>daf22d36-811e-421e-b52c-63f495590482</t>
        </is>
      </c>
    </row>
    <row r="396" ht="45" customHeight="1">
      <c r="A396" s="12" t="inlineStr">
        <is>
          <t>Respiration</t>
        </is>
      </c>
      <c r="B396" s="12" t="inlineStr">
        <is>
          <t>Respiration</t>
        </is>
      </c>
      <c r="C396" s="13" t="inlineStr">
        <is>
          <t>Comparing Anaerobic Respiration in Animals, Plants &amp; Fungi [BI4.36]</t>
        </is>
      </c>
      <c r="D396" s="12" t="inlineStr">
        <is>
          <t>Compare the site, reactant(s), products of and energy released by anaerobic respiration in animals, plants and fungi (yeast). Includes word equations.</t>
        </is>
      </c>
      <c r="E396" s="12" t="inlineStr">
        <is>
          <t>bdb88ffb-e87e-4961-af9c-f55c1e0867a1</t>
        </is>
      </c>
    </row>
    <row r="397" ht="45" customHeight="1">
      <c r="A397" s="12" t="inlineStr">
        <is>
          <t>Respiration</t>
        </is>
      </c>
      <c r="B397" s="12" t="inlineStr">
        <is>
          <t>Respiration</t>
        </is>
      </c>
      <c r="C397" s="13" t="inlineStr">
        <is>
          <t>Comparing Aerobic &amp; Anaerobic Respiration [BI4.37]</t>
        </is>
      </c>
      <c r="D397" s="12" t="inlineStr">
        <is>
          <t>Compare the site, reactant(s), products of and energy released by anaerobic and aerobic respiration in animals, plants and fungi (yeast). Includes word equations.</t>
        </is>
      </c>
      <c r="E397" s="12" t="inlineStr">
        <is>
          <t>a96b7c7b-6274-4eff-ae6c-b9bf18e52a8c</t>
        </is>
      </c>
    </row>
    <row r="398" ht="45" customHeight="1">
      <c r="A398" s="12" t="inlineStr">
        <is>
          <t>Respiration</t>
        </is>
      </c>
      <c r="B398" s="12" t="inlineStr">
        <is>
          <t>Respiration</t>
        </is>
      </c>
      <c r="C398" s="13" t="inlineStr">
        <is>
          <t>Importance of Anaerobic Respiration in Plants &amp; Yeast [BI4.38]</t>
        </is>
      </c>
      <c r="D398" s="12" t="inlineStr">
        <is>
          <t>Describe the process of anaerobic respiration in plants and yeast and when it occurs. Explain the economic importance of anaerobic respiration in yeast.</t>
        </is>
      </c>
      <c r="E398" s="12" t="inlineStr">
        <is>
          <t>3db87637-832b-4fc0-977a-f05cdec1a2ee</t>
        </is>
      </c>
    </row>
    <row r="399" ht="45" customHeight="1">
      <c r="A399" s="12" t="inlineStr">
        <is>
          <t>Respiration</t>
        </is>
      </c>
      <c r="B399" s="12" t="inlineStr">
        <is>
          <t>Respiration</t>
        </is>
      </c>
      <c r="C399" s="13" t="inlineStr">
        <is>
          <t>Using Respiration in Yeast [BI4.35]</t>
        </is>
      </c>
      <c r="D399" s="12" t="inlineStr">
        <is>
          <t>Describe the process of anaerobic respiration/fermentation in yeast. Explain the economic importance of aerobic respiration and fermentation in making bread and alcoholic drinks.</t>
        </is>
      </c>
      <c r="E399" s="12" t="inlineStr">
        <is>
          <t>1944e16d-46ba-42a0-b6dc-22ec34b9d506</t>
        </is>
      </c>
    </row>
    <row r="400" ht="45" customHeight="1">
      <c r="A400" s="12" t="inlineStr">
        <is>
          <t>Respiration</t>
        </is>
      </c>
      <c r="B400" s="12" t="inlineStr">
        <is>
          <t>Respiration</t>
        </is>
      </c>
      <c r="C400" s="13" t="inlineStr">
        <is>
          <t>Importance of Anaerobic Respiration in Animals [BI4.39]</t>
        </is>
      </c>
      <c r="D400" s="12" t="inlineStr">
        <is>
          <t>Describe the process of anaerobic respiration in animals and explain why it occurs.</t>
        </is>
      </c>
      <c r="E400" s="12" t="inlineStr">
        <is>
          <t>a9a66553-daeb-4195-8bf5-c1b405ebe15f</t>
        </is>
      </c>
    </row>
    <row r="401" ht="45" customHeight="1">
      <c r="A401" s="12" t="inlineStr">
        <is>
          <t>Respiration</t>
        </is>
      </c>
      <c r="B401" s="12" t="inlineStr">
        <is>
          <t>Respiration</t>
        </is>
      </c>
      <c r="C401" s="13" t="inlineStr">
        <is>
          <t>Exercise: Describing the Effect on the Body [BI4.40]</t>
        </is>
      </c>
      <c r="D401" s="12" t="inlineStr">
        <is>
          <t>Describe skeletal muscle and how the body responds to exercise.</t>
        </is>
      </c>
      <c r="E401" s="12" t="inlineStr">
        <is>
          <t>2b665458-8715-4ff0-93af-17edef40af5c</t>
        </is>
      </c>
    </row>
    <row r="402" ht="45" customHeight="1">
      <c r="A402" s="12" t="inlineStr">
        <is>
          <t>Respiration</t>
        </is>
      </c>
      <c r="B402" s="12" t="inlineStr">
        <is>
          <t>Respiration</t>
        </is>
      </c>
      <c r="C402" s="13" t="inlineStr">
        <is>
          <t>Exercise: Explaining the Effect on the Body [BI4.41]</t>
        </is>
      </c>
      <c r="D402" s="12" t="inlineStr">
        <is>
          <t>Explain the adaptations of skeletal muscle and how the body responds to exercise.</t>
        </is>
      </c>
      <c r="E402" s="12" t="inlineStr">
        <is>
          <t>26c73087-1c3a-490a-aafe-8a00906814d4</t>
        </is>
      </c>
    </row>
    <row r="403" ht="45" customHeight="1">
      <c r="A403" s="12" t="inlineStr">
        <is>
          <t>Respiration</t>
        </is>
      </c>
      <c r="B403" s="12" t="inlineStr">
        <is>
          <t>Respiration</t>
        </is>
      </c>
      <c r="C403" s="13" t="inlineStr">
        <is>
          <t>Oxygen Debt [BI4.49]</t>
        </is>
      </c>
      <c r="D403" s="12" t="inlineStr">
        <is>
          <t>Describe oxygen debt is and explain why it occurs.</t>
        </is>
      </c>
      <c r="E403" s="12" t="inlineStr">
        <is>
          <t>9b5b2b6e-3196-4608-a269-46680c76b6d0</t>
        </is>
      </c>
    </row>
    <row r="404" ht="45" customHeight="1">
      <c r="A404" s="12" t="inlineStr">
        <is>
          <t>Respiration</t>
        </is>
      </c>
      <c r="B404" s="12" t="inlineStr">
        <is>
          <t>Respiration</t>
        </is>
      </c>
      <c r="C404" s="13" t="inlineStr">
        <is>
          <t>Photosynthesis &amp; Respiration [BI4.52]</t>
        </is>
      </c>
      <c r="D404" s="12" t="inlineStr">
        <is>
          <t>Describe how respiration and photosynthesis are linked in plants and animals. Explain the importance of photosynthesis to all life on Earth.</t>
        </is>
      </c>
      <c r="E404" s="12" t="inlineStr">
        <is>
          <t>1aefbec0-2fc7-49d8-9d2b-a8986627d1b4</t>
        </is>
      </c>
    </row>
    <row r="405" ht="45" customHeight="1">
      <c r="A405" s="12" t="inlineStr">
        <is>
          <t>Introduction to Ecosystems</t>
        </is>
      </c>
      <c r="B405" s="12" t="inlineStr">
        <is>
          <t>Introduction to Ecosystems</t>
        </is>
      </c>
      <c r="C405" s="13" t="inlineStr">
        <is>
          <t>Diagnostic: Introduction to Ecosystems [BI60.092]</t>
        </is>
      </c>
      <c r="D405" s="12" t="inlineStr">
        <is>
          <t>Diagnostic for the introduction to ecosystems topic.</t>
        </is>
      </c>
      <c r="E405" s="12" t="inlineStr">
        <is>
          <t>33c8cff4-9082-498c-bc86-4f7e386665d5</t>
        </is>
      </c>
    </row>
    <row r="406" ht="45" customHeight="1">
      <c r="A406" s="12" t="inlineStr">
        <is>
          <t>Introduction to Ecosystems</t>
        </is>
      </c>
      <c r="B406" s="12" t="inlineStr">
        <is>
          <t>Introduction to Ecosystems</t>
        </is>
      </c>
      <c r="C406" s="13" t="inlineStr">
        <is>
          <t>Types of Ecosystem [BI7.001]</t>
        </is>
      </c>
      <c r="D406" s="12" t="inlineStr">
        <is>
          <t>Describe a variety of different ecosystems. Define organism, habitat, population, community and ecosystem.</t>
        </is>
      </c>
      <c r="E406" s="12" t="inlineStr">
        <is>
          <t>92a54664-3755-4c24-90fe-9b3dfab951c8</t>
        </is>
      </c>
    </row>
    <row r="407" ht="45" customHeight="1">
      <c r="A407" s="12" t="inlineStr">
        <is>
          <t>Introduction to Ecosystems</t>
        </is>
      </c>
      <c r="B407" s="12" t="inlineStr">
        <is>
          <t>Introduction to Ecosystems</t>
        </is>
      </c>
      <c r="C407" s="13" t="inlineStr">
        <is>
          <t>Roles in Ecosystems [BI7.002]</t>
        </is>
      </c>
      <c r="D407" s="12" t="inlineStr">
        <is>
          <t xml:space="preserve">Define the different roles of organisms in an ecosystem. </t>
        </is>
      </c>
      <c r="E407" s="12" t="inlineStr">
        <is>
          <t>9b4c8247-897e-401c-9a83-19f728f8f13a</t>
        </is>
      </c>
    </row>
    <row r="408" ht="45" customHeight="1">
      <c r="A408" s="12" t="inlineStr">
        <is>
          <t>Introduction to Ecosystems</t>
        </is>
      </c>
      <c r="B408" s="12" t="inlineStr">
        <is>
          <t>Introduction to Ecosystems</t>
        </is>
      </c>
      <c r="C408" s="13" t="inlineStr">
        <is>
          <t>Biotic Factors [BI7.003]</t>
        </is>
      </c>
      <c r="D408" s="12" t="inlineStr">
        <is>
          <t>Define a biotic factor. Identify biotic factors. Describe the impact of changing biotic factors.</t>
        </is>
      </c>
      <c r="E408" s="12" t="inlineStr">
        <is>
          <t>57e39cd5-5f3a-4774-a132-c547098f1fc8</t>
        </is>
      </c>
    </row>
    <row r="409" ht="45" customHeight="1">
      <c r="A409" s="12" t="inlineStr">
        <is>
          <t>Introduction to Ecosystems</t>
        </is>
      </c>
      <c r="B409" s="12" t="inlineStr">
        <is>
          <t>Introduction to Ecosystems</t>
        </is>
      </c>
      <c r="C409" s="13" t="inlineStr">
        <is>
          <t>Biotic Factors: Describing Data [BI7.004]</t>
        </is>
      </c>
      <c r="D409" s="12" t="inlineStr">
        <is>
          <t>Describe patterns in data represented in tables and graphs.</t>
        </is>
      </c>
      <c r="E409" s="12" t="inlineStr">
        <is>
          <t>3ed0798c-a991-4ac5-a37d-ae1d4405c2fd</t>
        </is>
      </c>
    </row>
    <row r="410" ht="45" customHeight="1">
      <c r="A410" s="12" t="inlineStr">
        <is>
          <t>Introduction to Ecosystems</t>
        </is>
      </c>
      <c r="B410" s="12" t="inlineStr">
        <is>
          <t>Introduction to Ecosystems</t>
        </is>
      </c>
      <c r="C410" s="13" t="inlineStr">
        <is>
          <t>Biotic Factors: Interpreting Data [BI7.005]</t>
        </is>
      </c>
      <c r="D410" s="12" t="inlineStr">
        <is>
          <t>Explain patterns in data in the context of biotic factors.</t>
        </is>
      </c>
      <c r="E410" s="12" t="inlineStr">
        <is>
          <t>e486a079-b874-4347-9d11-dd79f49f5918</t>
        </is>
      </c>
    </row>
    <row r="411" ht="45" customHeight="1">
      <c r="A411" s="12" t="inlineStr">
        <is>
          <t>Introduction to Ecosystems</t>
        </is>
      </c>
      <c r="B411" s="12" t="inlineStr">
        <is>
          <t>Introduction to Ecosystems</t>
        </is>
      </c>
      <c r="C411" s="13" t="inlineStr">
        <is>
          <t>Abiotic Factors [BI7.006]</t>
        </is>
      </c>
      <c r="D411" s="12" t="inlineStr">
        <is>
          <t>Define an abiotic factor. Identify abiotic factors. Describe the impact of changing abiotic factors.</t>
        </is>
      </c>
      <c r="E411" s="12" t="inlineStr">
        <is>
          <t>5773ddc5-7f75-44f9-85d7-af6eff00b15c</t>
        </is>
      </c>
    </row>
    <row r="412" ht="45" customHeight="1">
      <c r="A412" s="12" t="inlineStr">
        <is>
          <t>Introduction to Ecosystems</t>
        </is>
      </c>
      <c r="B412" s="12" t="inlineStr">
        <is>
          <t>Introduction to Ecosystems</t>
        </is>
      </c>
      <c r="C412" s="13" t="inlineStr">
        <is>
          <t>Abiotic Factors: Describing Data [BI7.007]</t>
        </is>
      </c>
      <c r="D412" s="12" t="inlineStr">
        <is>
          <t>Describe the patterns shown by data in tables and different types of graphs.</t>
        </is>
      </c>
      <c r="E412" s="12" t="inlineStr">
        <is>
          <t>4d43c367-f4e0-4f81-af6d-ccf71a6bddc5</t>
        </is>
      </c>
    </row>
    <row r="413" ht="45" customHeight="1">
      <c r="A413" s="12" t="inlineStr">
        <is>
          <t>Introduction to Ecosystems</t>
        </is>
      </c>
      <c r="B413" s="12" t="inlineStr">
        <is>
          <t>Introduction to Ecosystems</t>
        </is>
      </c>
      <c r="C413" s="13" t="inlineStr">
        <is>
          <t>Abiotic Factors: Interpreting Data [BI7.008]</t>
        </is>
      </c>
      <c r="D413" s="12" t="inlineStr">
        <is>
          <t>Explaining patterns in data using scientific knowledge and understanding.</t>
        </is>
      </c>
      <c r="E413" s="12" t="inlineStr">
        <is>
          <t>50d49d2f-86b5-44d5-885c-c74629f92ca4</t>
        </is>
      </c>
    </row>
    <row r="414" ht="45" customHeight="1">
      <c r="A414" s="12" t="inlineStr">
        <is>
          <t>Introduction to Ecosystems</t>
        </is>
      </c>
      <c r="B414" s="12" t="inlineStr">
        <is>
          <t>Introduction to Ecosystems</t>
        </is>
      </c>
      <c r="C414" s="13" t="inlineStr">
        <is>
          <t>Competition Between Plants [BI7.010]</t>
        </is>
      </c>
      <c r="D414" s="12" t="inlineStr">
        <is>
          <t>Describe the factors that plants compete for within an ecosystem.</t>
        </is>
      </c>
      <c r="E414" s="12" t="inlineStr">
        <is>
          <t>5c5c58ec-f767-440c-83f8-eeee6c83b79a</t>
        </is>
      </c>
    </row>
    <row r="415" ht="45" customHeight="1">
      <c r="A415" s="12" t="inlineStr">
        <is>
          <t>Introduction to Ecosystems</t>
        </is>
      </c>
      <c r="B415" s="12" t="inlineStr">
        <is>
          <t>Introduction to Ecosystems</t>
        </is>
      </c>
      <c r="C415" s="13" t="inlineStr">
        <is>
          <t>Competition Between Animals [BI7.011]</t>
        </is>
      </c>
      <c r="D415" s="12" t="inlineStr">
        <is>
          <t>Describe the factors that animals compete for within an ecosystem.</t>
        </is>
      </c>
      <c r="E415" s="12" t="inlineStr">
        <is>
          <t>bef1e567-c0be-428e-8020-74beb0d1771f</t>
        </is>
      </c>
    </row>
    <row r="416" ht="45" customHeight="1">
      <c r="A416" s="12" t="inlineStr">
        <is>
          <t>Introduction to Ecosystems</t>
        </is>
      </c>
      <c r="B416" s="12" t="inlineStr">
        <is>
          <t>Introduction to Ecosystems</t>
        </is>
      </c>
      <c r="C416" s="13" t="inlineStr">
        <is>
          <t>Adaptations of Animals [BI7.013]</t>
        </is>
      </c>
      <c r="D416" s="12" t="inlineStr">
        <is>
          <t>Describe the functional, structural and behavioural adaptations of animals and explain how they help them to survive in different ecosystems.</t>
        </is>
      </c>
      <c r="E416" s="12" t="inlineStr">
        <is>
          <t>2a41bf89-6f70-4425-9521-45a23355f15d</t>
        </is>
      </c>
    </row>
    <row r="417" ht="45" customHeight="1">
      <c r="A417" s="12" t="inlineStr">
        <is>
          <t>Introduction to Ecosystems</t>
        </is>
      </c>
      <c r="B417" s="12" t="inlineStr">
        <is>
          <t>Introduction to Ecosystems</t>
        </is>
      </c>
      <c r="C417" s="13" t="inlineStr">
        <is>
          <t>Extremophiles [BI7.014]</t>
        </is>
      </c>
      <c r="D417" s="12" t="inlineStr">
        <is>
          <t>Describe the adaptations of organisms that live in the most extreme environmental conditions.</t>
        </is>
      </c>
      <c r="E417" s="12" t="inlineStr">
        <is>
          <t>c1128eeb-3952-46ec-94de-5d3083621b53</t>
        </is>
      </c>
    </row>
    <row r="418" ht="45" customHeight="1">
      <c r="A418" s="12" t="inlineStr">
        <is>
          <t>Introduction to Ecosystems</t>
        </is>
      </c>
      <c r="B418" s="12" t="inlineStr">
        <is>
          <t>Introduction to Ecosystems</t>
        </is>
      </c>
      <c r="C418" s="13" t="inlineStr">
        <is>
          <t>Interdependence [BI7.009]</t>
        </is>
      </c>
      <c r="D418" s="12" t="inlineStr">
        <is>
          <t>Explain the importance of the relationships between organisms in an ecosystem.</t>
        </is>
      </c>
      <c r="E418" s="12" t="inlineStr">
        <is>
          <t>ebf5e8c3-9654-48ad-b680-c259a71a965b</t>
        </is>
      </c>
    </row>
    <row r="419" ht="45" customHeight="1">
      <c r="A419" s="12" t="inlineStr">
        <is>
          <t>Introduction to Ecosystems</t>
        </is>
      </c>
      <c r="B419" s="12" t="inlineStr">
        <is>
          <t>Introduction to Ecosystems</t>
        </is>
      </c>
      <c r="C419" s="13" t="inlineStr">
        <is>
          <t>Predator/Prey Cycles: Describing Data [BI7.017]</t>
        </is>
      </c>
      <c r="D419" s="12" t="inlineStr">
        <is>
          <t>Describe the changes in populations based on the relationship between the predator and its prey.</t>
        </is>
      </c>
      <c r="E419" s="12" t="inlineStr">
        <is>
          <t>d0195280-600b-4239-8ff4-14efc9a3e314</t>
        </is>
      </c>
    </row>
    <row r="420" ht="45" customHeight="1">
      <c r="A420" s="12" t="inlineStr">
        <is>
          <t>Introduction to Ecosystems</t>
        </is>
      </c>
      <c r="B420" s="12" t="inlineStr">
        <is>
          <t>Introduction to Ecosystems</t>
        </is>
      </c>
      <c r="C420" s="13" t="inlineStr">
        <is>
          <t>Predator/Prey Cycles: Interpreting Data [BI7.018]</t>
        </is>
      </c>
      <c r="D420" s="12" t="inlineStr">
        <is>
          <t>Explain the changes in populations based on the relationship between the predator and its prey.</t>
        </is>
      </c>
      <c r="E420" s="12" t="inlineStr">
        <is>
          <t>0b9939a4-57d7-4f21-b430-eb367643374d</t>
        </is>
      </c>
    </row>
    <row r="421" ht="45" customHeight="1">
      <c r="A421" s="12" t="inlineStr">
        <is>
          <t>Investigating Ecosystems</t>
        </is>
      </c>
      <c r="B421" s="12" t="inlineStr">
        <is>
          <t>Investigating Ecosystems</t>
        </is>
      </c>
      <c r="C421" s="13" t="inlineStr">
        <is>
          <t>Diagnostic: Investigating Ecosystems [BI0.085]</t>
        </is>
      </c>
      <c r="D421" s="12" t="inlineStr">
        <is>
          <t>Diagnostic for investigations about ecosystems, the use of quadrats to estimate population size and distribution along a transect. Includes calculations of averages.</t>
        </is>
      </c>
      <c r="E421" s="12" t="inlineStr">
        <is>
          <t>e66bea2e-14c1-4227-8bbc-2413e473d961</t>
        </is>
      </c>
    </row>
    <row r="422" ht="45" customHeight="1">
      <c r="A422" s="12" t="inlineStr">
        <is>
          <t>Investigating Ecosystems</t>
        </is>
      </c>
      <c r="B422" s="12" t="inlineStr">
        <is>
          <t>Investigating Ecosystems</t>
        </is>
      </c>
      <c r="C422" s="13" t="inlineStr">
        <is>
          <t>Required Practical 7: Ecological Sampling I Quadrats [BI7.023]</t>
        </is>
      </c>
      <c r="D422" s="12" t="inlineStr">
        <is>
          <t>Use sampling techniques to estimate population size.</t>
        </is>
      </c>
      <c r="E422" s="12" t="inlineStr">
        <is>
          <t>6d20577c-2123-4975-bf85-7bd6b06b8931</t>
        </is>
      </c>
    </row>
    <row r="423" ht="45" customHeight="1">
      <c r="A423" s="12" t="inlineStr">
        <is>
          <t>Investigating Ecosystems</t>
        </is>
      </c>
      <c r="B423" s="12" t="inlineStr">
        <is>
          <t>Investigating Ecosystems</t>
        </is>
      </c>
      <c r="C423" s="13" t="inlineStr">
        <is>
          <t>Required Practical 7: Ecological Sampling II Transects [BI7.024]</t>
        </is>
      </c>
      <c r="D423" s="12" t="inlineStr">
        <is>
          <t>Use sampling techniques to investigate changes in the distribution of organisms along a transect.</t>
        </is>
      </c>
      <c r="E423" s="12" t="inlineStr">
        <is>
          <t>0df9de6a-c1dd-4004-9484-e9f58bcbb884</t>
        </is>
      </c>
    </row>
    <row r="424" ht="45" customHeight="1">
      <c r="A424" s="12" t="inlineStr">
        <is>
          <t>Investigating Ecosystems</t>
        </is>
      </c>
      <c r="B424" s="12" t="inlineStr">
        <is>
          <t>Investigating Ecosystems</t>
        </is>
      </c>
      <c r="C424" s="13" t="inlineStr">
        <is>
          <t>Investigating Ecosystems: Quadrats [BI7.019]</t>
        </is>
      </c>
      <c r="D424" s="12" t="inlineStr">
        <is>
          <t>Describe the different types of quadrats and their uses. Explain the importance of random sampling and sample size.</t>
        </is>
      </c>
      <c r="E424" s="12" t="inlineStr">
        <is>
          <t>703eed44-0996-47d9-a2f4-fb3d9e64cac0</t>
        </is>
      </c>
    </row>
    <row r="425" ht="45" customHeight="1">
      <c r="A425" s="12" t="inlineStr">
        <is>
          <t>Investigating Ecosystems</t>
        </is>
      </c>
      <c r="B425" s="12" t="inlineStr">
        <is>
          <t>Investigating Ecosystems</t>
        </is>
      </c>
      <c r="C425" s="13" t="inlineStr">
        <is>
          <t>Investigating Ecosystems: Quadrat Calculations I [BI7.020]</t>
        </is>
      </c>
      <c r="D425" s="12" t="inlineStr">
        <is>
          <t>Calculate averages from a table of data.</t>
        </is>
      </c>
      <c r="E425" s="12" t="inlineStr">
        <is>
          <t>3b652807-164d-4d45-ae96-10171b3b8f36</t>
        </is>
      </c>
    </row>
    <row r="426" ht="45" customHeight="1">
      <c r="A426" s="12" t="inlineStr">
        <is>
          <t>Investigating Ecosystems</t>
        </is>
      </c>
      <c r="B426" s="12" t="inlineStr">
        <is>
          <t>Investigating Ecosystems</t>
        </is>
      </c>
      <c r="C426" s="13" t="inlineStr">
        <is>
          <t>Investigating Ecosystems: Quadrat Calculations II [BI7.021]</t>
        </is>
      </c>
      <c r="D426" s="12" t="inlineStr">
        <is>
          <t>Estimate population size using calculations from quadrat samples.</t>
        </is>
      </c>
      <c r="E426" s="12" t="inlineStr">
        <is>
          <t>04e2da34-175c-4f08-b0ff-78873bd6a61c</t>
        </is>
      </c>
    </row>
    <row r="427" ht="45" customHeight="1">
      <c r="A427" s="12" t="inlineStr">
        <is>
          <t>Investigating Ecosystems</t>
        </is>
      </c>
      <c r="B427" s="12" t="inlineStr">
        <is>
          <t>Investigating Ecosystems</t>
        </is>
      </c>
      <c r="C427" s="13" t="inlineStr">
        <is>
          <t>Investigating Ecosystems: Transects [BI7.022]</t>
        </is>
      </c>
      <c r="D427" s="12" t="inlineStr">
        <is>
          <t>Describe the use and purpose of a transect line sample.</t>
        </is>
      </c>
      <c r="E427" s="12" t="inlineStr">
        <is>
          <t>21252a65-cb8d-4681-bc7e-ecb4b1304e8f</t>
        </is>
      </c>
    </row>
    <row r="428" ht="45" customHeight="1">
      <c r="A428" s="12" t="inlineStr">
        <is>
          <t>Feeding Relationships</t>
        </is>
      </c>
      <c r="B428" s="12" t="inlineStr">
        <is>
          <t>Feeding Relationships</t>
        </is>
      </c>
      <c r="C428" s="13" t="inlineStr">
        <is>
          <t>Diagnostic: Feeding Relationships [BI60.117]</t>
        </is>
      </c>
      <c r="D428" s="12" t="inlineStr">
        <is>
          <t>Diagnostic for the feeding relationships topic.</t>
        </is>
      </c>
      <c r="E428" s="12" t="inlineStr">
        <is>
          <t>92337e1b-9dd4-428b-8783-751275c417cb</t>
        </is>
      </c>
    </row>
    <row r="429" ht="45" customHeight="1">
      <c r="A429" s="12" t="inlineStr">
        <is>
          <t>Feeding Relationships</t>
        </is>
      </c>
      <c r="B429" s="12" t="inlineStr">
        <is>
          <t>Feeding Relationships</t>
        </is>
      </c>
      <c r="C429" s="13" t="inlineStr">
        <is>
          <t>Importance of the Producer [BI7.016]</t>
        </is>
      </c>
      <c r="D429" s="12" t="inlineStr">
        <is>
          <t>Explain the importance of producers in an ecosystem.</t>
        </is>
      </c>
      <c r="E429" s="12" t="inlineStr">
        <is>
          <t>2bc5d9fa-7ea9-4992-a991-0a967304e6ff</t>
        </is>
      </c>
    </row>
    <row r="430" ht="45" customHeight="1">
      <c r="A430" s="12" t="inlineStr">
        <is>
          <t>Feeding Relationships</t>
        </is>
      </c>
      <c r="B430" s="12" t="inlineStr">
        <is>
          <t>Feeding Relationships</t>
        </is>
      </c>
      <c r="C430" s="13" t="inlineStr">
        <is>
          <t>Food Chains &amp; Food Webs [BI7.015]</t>
        </is>
      </c>
      <c r="D430" s="12" t="inlineStr">
        <is>
          <t>Describe feeding relationships in terms of transfer of energy. Use food chains to represent simple feeding relationships in an ecosystem.</t>
        </is>
      </c>
      <c r="E430" s="12" t="inlineStr">
        <is>
          <t>8d594ed8-e9de-4b3d-a72c-b8dbfde6fb65</t>
        </is>
      </c>
    </row>
    <row r="431" ht="45" customHeight="1">
      <c r="A431" s="12" t="inlineStr">
        <is>
          <t>Feeding Relationships</t>
        </is>
      </c>
      <c r="B431" s="12" t="inlineStr">
        <is>
          <t>Feeding Relationships</t>
        </is>
      </c>
      <c r="C431" s="13" t="inlineStr">
        <is>
          <t>Biomass: Pyramids and Transfers [BH9.04]</t>
        </is>
      </c>
      <c r="D431" s="12" t="inlineStr">
        <is>
          <t>Describe pyramids of biomass and explain, with examples, how biomass is lost between the different trophic levels. Calculate the efficiency of biomass transfers between trophic levels and explain how this affects the number of organisms at each trophic level.</t>
        </is>
      </c>
      <c r="E431" s="12" t="inlineStr">
        <is>
          <t>34261567-9548-423f-b608-f7ca1b85ecf0</t>
        </is>
      </c>
    </row>
    <row r="432" ht="45" customHeight="1">
      <c r="A432" s="12" t="inlineStr">
        <is>
          <t>Human Impact on Biodiversity: Introduction</t>
        </is>
      </c>
      <c r="B432" s="12" t="inlineStr">
        <is>
          <t>Human Impact on Biodiversity: Introduction</t>
        </is>
      </c>
      <c r="C432" s="13" t="inlineStr">
        <is>
          <t>Diagnostic: Human Impact on Biodiversity: Introduction [BI60.127]</t>
        </is>
      </c>
      <c r="D432" s="12" t="inlineStr">
        <is>
          <t>Diagnostic for the human impact on biodiversity: introduction topic.</t>
        </is>
      </c>
      <c r="E432" s="12" t="inlineStr">
        <is>
          <t>7934ff07-d907-4ad7-b013-319c317fd24f</t>
        </is>
      </c>
    </row>
    <row r="433" ht="45" customHeight="1">
      <c r="A433" s="12" t="inlineStr">
        <is>
          <t>Human Impact on Biodiversity: Introduction</t>
        </is>
      </c>
      <c r="B433" s="12" t="inlineStr">
        <is>
          <t>Human Impact on Biodiversity: Introduction</t>
        </is>
      </c>
      <c r="C433" s="13" t="inlineStr">
        <is>
          <t>The Importance of Biodiversity [BI7.042]</t>
        </is>
      </c>
      <c r="D433" s="12" t="inlineStr">
        <is>
          <t>Explain the importance of biodiversity to the sustainability of the planet and to humans directly.</t>
        </is>
      </c>
      <c r="E433" s="12" t="inlineStr">
        <is>
          <t>e7905060-41ec-47a7-9fe3-1b2999d6ec96</t>
        </is>
      </c>
    </row>
    <row r="434" ht="45" customHeight="1">
      <c r="A434" s="12" t="inlineStr">
        <is>
          <t>Human Impact on Biodiversity: Introduction</t>
        </is>
      </c>
      <c r="B434" s="12" t="inlineStr">
        <is>
          <t>Human Impact on Biodiversity: Introduction</t>
        </is>
      </c>
      <c r="C434" s="13" t="inlineStr">
        <is>
          <t>Falling Biodiversity [BI7.043]</t>
        </is>
      </c>
      <c r="D434" s="12" t="inlineStr">
        <is>
          <t>Explain the reasons for the changing state of biodiversity on Earth.</t>
        </is>
      </c>
      <c r="E434" s="12" t="inlineStr">
        <is>
          <t>85e368a2-aa87-405d-aad4-9649a471c79d</t>
        </is>
      </c>
    </row>
    <row r="435" ht="45" customHeight="1">
      <c r="A435" s="12" t="inlineStr">
        <is>
          <t>Human Impact on Biodiversity: Introduction</t>
        </is>
      </c>
      <c r="B435" s="12" t="inlineStr">
        <is>
          <t>Human Impact on Biodiversity: Introduction</t>
        </is>
      </c>
      <c r="C435" s="13" t="inlineStr">
        <is>
          <t>Human Impacts: Introduction [BI7.044]</t>
        </is>
      </c>
      <c r="D435" s="12" t="inlineStr">
        <is>
          <t>Explain how human activities are having an impact on ecosystems.</t>
        </is>
      </c>
      <c r="E435" s="12" t="inlineStr">
        <is>
          <t>00140926-73e9-4267-8181-58f41aaac656</t>
        </is>
      </c>
    </row>
    <row r="436" ht="45" customHeight="1">
      <c r="A436" s="12" t="inlineStr">
        <is>
          <t>Human Impact on Biodiversity: Introduction</t>
        </is>
      </c>
      <c r="B436" s="12" t="inlineStr">
        <is>
          <t>Human Impact on Biodiversity: Introduction</t>
        </is>
      </c>
      <c r="C436" s="13" t="inlineStr">
        <is>
          <t>Food Security [BH13.05]</t>
        </is>
      </c>
      <c r="D436" s="12" t="inlineStr">
        <is>
          <t>describe some of the biological factors affecting levels of food security including increasing human population, changing diets in wealthier populations, new pests and pathogens, environmental change, sustainability and cost of agricultural inputs
describe and explain some possible biotechnological and agricultural solutions, including genetic modification, to the demands of the growing human population.</t>
        </is>
      </c>
      <c r="E436" s="12" t="inlineStr">
        <is>
          <t>46699f2d-189b-4a62-8749-668088fbe14d</t>
        </is>
      </c>
    </row>
    <row r="437" ht="45" customHeight="1">
      <c r="A437" s="12" t="inlineStr">
        <is>
          <t>Human Impact on Biodiversity: Introduction</t>
        </is>
      </c>
      <c r="B437" s="12" t="inlineStr">
        <is>
          <t>Human Impact on Biodiversity: Introduction</t>
        </is>
      </c>
      <c r="C437" s="13" t="inlineStr">
        <is>
          <t>Human Impacts: Water Pollution [BI7.047]</t>
        </is>
      </c>
      <c r="D437" s="12" t="inlineStr">
        <is>
          <t>Explain how water pollution occurs and the impact it has on biodiversity.</t>
        </is>
      </c>
      <c r="E437" s="12" t="inlineStr">
        <is>
          <t>237ba945-8501-4094-b899-89ec21fcd9e9</t>
        </is>
      </c>
    </row>
    <row r="438" ht="45" customHeight="1">
      <c r="A438" s="12" t="inlineStr">
        <is>
          <t>Human Impact on Biodiversity: Pollutants</t>
        </is>
      </c>
      <c r="B438" s="12" t="inlineStr">
        <is>
          <t>Human Impact on Biodiversity: Pollutants</t>
        </is>
      </c>
      <c r="C438" s="13" t="inlineStr">
        <is>
          <t>Diagnostic: Pollutants [BI0.089]</t>
        </is>
      </c>
      <c r="D438" s="12" t="inlineStr">
        <is>
          <t>Diagnostic for understanding the different pollutants that can effect ecosystems.</t>
        </is>
      </c>
      <c r="E438" s="12" t="inlineStr">
        <is>
          <t>bccdf69d-8972-45e2-b86d-7c57089cdfe3</t>
        </is>
      </c>
    </row>
    <row r="439" ht="45" customHeight="1">
      <c r="A439" s="12" t="inlineStr">
        <is>
          <t>Human Impact on Biodiversity: Pollutants</t>
        </is>
      </c>
      <c r="B439" s="12" t="inlineStr">
        <is>
          <t>Human Impact on Biodiversity: Pollutants</t>
        </is>
      </c>
      <c r="C439" s="13" t="inlineStr">
        <is>
          <t>Pollutants: Fertiliser [BI7.049]</t>
        </is>
      </c>
      <c r="D439" s="12" t="inlineStr">
        <is>
          <t>Explain the impact of fertiliser as a pollutant.</t>
        </is>
      </c>
      <c r="E439" s="12" t="inlineStr">
        <is>
          <t>4680c4f3-2ca0-4612-a599-a100058ba7f8</t>
        </is>
      </c>
    </row>
    <row r="440" ht="45" customHeight="1">
      <c r="A440" s="12" t="inlineStr">
        <is>
          <t>Human Impact on Biodiversity: Pollutants</t>
        </is>
      </c>
      <c r="B440" s="12" t="inlineStr">
        <is>
          <t>Human Impact on Biodiversity: Pollutants</t>
        </is>
      </c>
      <c r="C440" s="13" t="inlineStr">
        <is>
          <t>Pollutants: Carbon Dioxide [CH9.09]</t>
        </is>
      </c>
      <c r="D440" s="12" t="inlineStr">
        <is>
          <t>Explain the formation and impact of carbon dioxide as a pollutant.</t>
        </is>
      </c>
      <c r="E440" s="12" t="inlineStr">
        <is>
          <t>a016df46-a68c-46c0-951a-59b1798653f1</t>
        </is>
      </c>
    </row>
    <row r="441" ht="45" customHeight="1">
      <c r="A441" s="12" t="inlineStr">
        <is>
          <t>Human Impact on Biodiversity: Pollutants</t>
        </is>
      </c>
      <c r="B441" s="12" t="inlineStr">
        <is>
          <t>Human Impact on Biodiversity: Pollutants</t>
        </is>
      </c>
      <c r="C441" s="13" t="inlineStr">
        <is>
          <t>Pollutants: Sulfur Dioxide [CH9.10]</t>
        </is>
      </c>
      <c r="D441" s="12" t="inlineStr">
        <is>
          <t>Explain the formation and impact of sulfur dioxide as a pollutant.</t>
        </is>
      </c>
      <c r="E441" s="12" t="inlineStr">
        <is>
          <t>72a6c506-88b7-402c-b34d-18dc614dee65</t>
        </is>
      </c>
    </row>
    <row r="442" ht="45" customHeight="1">
      <c r="A442" s="12" t="inlineStr">
        <is>
          <t>Human Impact on Biodiversity: Pollutants</t>
        </is>
      </c>
      <c r="B442" s="12" t="inlineStr">
        <is>
          <t>Human Impact on Biodiversity: Pollutants</t>
        </is>
      </c>
      <c r="C442" s="13" t="inlineStr">
        <is>
          <t>Pollutants: Nitrogen Oxides [CH9.11]</t>
        </is>
      </c>
      <c r="D442" s="12" t="inlineStr">
        <is>
          <t>Explain the formation and impact of nitrogen oxides as pollutants.</t>
        </is>
      </c>
      <c r="E442" s="12" t="inlineStr">
        <is>
          <t>a360c898-9f80-41a3-b49b-b57c08e5b2d0</t>
        </is>
      </c>
    </row>
    <row r="443" ht="45" customHeight="1">
      <c r="A443" s="12" t="inlineStr">
        <is>
          <t>Human Impact on Biodiversity: Pollutants</t>
        </is>
      </c>
      <c r="B443" s="12" t="inlineStr">
        <is>
          <t>Human Impact on Biodiversity: Pollutants</t>
        </is>
      </c>
      <c r="C443" s="13" t="inlineStr">
        <is>
          <t>Pollutants: Particulates [CH9.12]</t>
        </is>
      </c>
      <c r="D443" s="12" t="inlineStr">
        <is>
          <t>Explain the formation and impact of particulates as pollutants.</t>
        </is>
      </c>
      <c r="E443" s="12" t="inlineStr">
        <is>
          <t>0c57f9ce-648b-4b5a-8f5c-71f17c4a9829</t>
        </is>
      </c>
    </row>
    <row r="444" ht="45" customHeight="1">
      <c r="A444" s="12" t="inlineStr">
        <is>
          <t>Human Impact on Biodiversity: Pollutants</t>
        </is>
      </c>
      <c r="B444" s="12" t="inlineStr">
        <is>
          <t>Human Impact on Biodiversity: Pollutants</t>
        </is>
      </c>
      <c r="C444" s="13" t="inlineStr">
        <is>
          <t>Pollutants: Carbon Monoxide [CH9.13]</t>
        </is>
      </c>
      <c r="D444" s="12" t="inlineStr">
        <is>
          <t>Explain the formation and impact of carbon monoxide as a pollutant.</t>
        </is>
      </c>
      <c r="E444" s="12" t="inlineStr">
        <is>
          <t>5d44567b-181d-4d11-b942-4c1c055f5ddb</t>
        </is>
      </c>
    </row>
    <row r="445" ht="45" customHeight="1">
      <c r="A445" s="12" t="inlineStr">
        <is>
          <t>Human Impact on Biodiversity: Pollutants</t>
        </is>
      </c>
      <c r="B445" s="12" t="inlineStr">
        <is>
          <t>Human Impact on Biodiversity: Pollutants</t>
        </is>
      </c>
      <c r="C445" s="13" t="inlineStr">
        <is>
          <t>Pollutants: Methane [CH9.14]</t>
        </is>
      </c>
      <c r="D445" s="12" t="inlineStr">
        <is>
          <t>Explain the formation and impact of methane as a pollutant.</t>
        </is>
      </c>
      <c r="E445" s="12" t="inlineStr">
        <is>
          <t>0a761e84-cf5a-4107-9490-ff8b00e254cf</t>
        </is>
      </c>
    </row>
    <row r="446" ht="45" customHeight="1">
      <c r="A446" s="12" t="inlineStr">
        <is>
          <t>Human Impact on Biodiversity: Pollutants</t>
        </is>
      </c>
      <c r="B446" s="12" t="inlineStr">
        <is>
          <t>Human Impact on Biodiversity: Pollutants</t>
        </is>
      </c>
      <c r="C446" s="13" t="inlineStr">
        <is>
          <t>Pollutants: Industrial Chemicals [BI7.050]</t>
        </is>
      </c>
      <c r="D446" s="12" t="inlineStr">
        <is>
          <t>Explain the impact of industrial chemicals as pollutants.</t>
        </is>
      </c>
      <c r="E446" s="12" t="inlineStr">
        <is>
          <t>7c25b4f0-6794-4ef3-b8a0-f7f7cfbbc3e4</t>
        </is>
      </c>
    </row>
    <row r="447" ht="45" customHeight="1">
      <c r="A447" s="12" t="inlineStr">
        <is>
          <t>Human Impact on Biodiversity: Pollutants</t>
        </is>
      </c>
      <c r="B447" s="12" t="inlineStr">
        <is>
          <t>Human Impact on Biodiversity: Pollutants</t>
        </is>
      </c>
      <c r="C447" s="13" t="inlineStr">
        <is>
          <t>Pollutants: Summary [BI7.051]</t>
        </is>
      </c>
      <c r="D447" s="12" t="inlineStr">
        <is>
          <t>Summarise the impact of the following pollutants on the environment: carbon dioxide, sulfur dioxide, nitrogen oxide, particulates, carbon monoxide, methane, fertiliser, and industrial chemicals.</t>
        </is>
      </c>
      <c r="E447" s="12" t="inlineStr">
        <is>
          <t>292d706d-4b13-4223-8e76-de94bb8d014e</t>
        </is>
      </c>
    </row>
    <row r="448" ht="45" customHeight="1">
      <c r="A448" s="12" t="inlineStr">
        <is>
          <t>Human Impact on Biodiversity: Land Use</t>
        </is>
      </c>
      <c r="B448" s="12" t="inlineStr">
        <is>
          <t>Human Impact on Biodiversity: Land Use</t>
        </is>
      </c>
      <c r="C448" s="13" t="inlineStr">
        <is>
          <t>Diagnostic: Land Use [BI0.090]</t>
        </is>
      </c>
      <c r="D448" s="12" t="inlineStr">
        <is>
          <t>Diagnostic for the positive and negative impacts of different types of land use.</t>
        </is>
      </c>
      <c r="E448" s="12" t="inlineStr">
        <is>
          <t>63126113-8173-44bd-9534-e5094bce0004</t>
        </is>
      </c>
    </row>
    <row r="449" ht="45" customHeight="1">
      <c r="A449" s="12" t="inlineStr">
        <is>
          <t>Human Impact on Biodiversity: Land Use</t>
        </is>
      </c>
      <c r="B449" s="12" t="inlineStr">
        <is>
          <t>Human Impact on Biodiversity: Land Use</t>
        </is>
      </c>
      <c r="C449" s="13" t="inlineStr">
        <is>
          <t>Land Use: Farming [BI7.052]</t>
        </is>
      </c>
      <c r="D449" s="12" t="inlineStr">
        <is>
          <t>Explain how clearing land for farming impacts the environment.</t>
        </is>
      </c>
      <c r="E449" s="12" t="inlineStr">
        <is>
          <t>94bb7f60-3812-49ef-875d-3262abe5f58e</t>
        </is>
      </c>
    </row>
    <row r="450" ht="45" customHeight="1">
      <c r="A450" s="12" t="inlineStr">
        <is>
          <t>Human Impact on Biodiversity: Land Use</t>
        </is>
      </c>
      <c r="B450" s="12" t="inlineStr">
        <is>
          <t>Human Impact on Biodiversity: Land Use</t>
        </is>
      </c>
      <c r="C450" s="13" t="inlineStr">
        <is>
          <t>Land Use: Building [BI7.053]</t>
        </is>
      </c>
      <c r="D450" s="12" t="inlineStr">
        <is>
          <t xml:space="preserve">Explain how clearing land for building impacts the environment. </t>
        </is>
      </c>
      <c r="E450" s="12" t="inlineStr">
        <is>
          <t>301c66f5-118c-4562-a051-bd4746f6c12e</t>
        </is>
      </c>
    </row>
    <row r="451" ht="45" customHeight="1">
      <c r="A451" s="12" t="inlineStr">
        <is>
          <t>Human Impact on Biodiversity: Land Use</t>
        </is>
      </c>
      <c r="B451" s="12" t="inlineStr">
        <is>
          <t>Human Impact on Biodiversity: Land Use</t>
        </is>
      </c>
      <c r="C451" s="13" t="inlineStr">
        <is>
          <t>Land Use: Quarrying &amp; Mining [BI7.054]</t>
        </is>
      </c>
      <c r="D451" s="12" t="inlineStr">
        <is>
          <t xml:space="preserve">Explain how clearing land for quarrying and mining impacts the environment. </t>
        </is>
      </c>
      <c r="E451" s="12" t="inlineStr">
        <is>
          <t>5087e20c-7ee1-4645-b620-f4f20277b031</t>
        </is>
      </c>
    </row>
    <row r="452" ht="45" customHeight="1">
      <c r="A452" s="12" t="inlineStr">
        <is>
          <t>Human Impact on Biodiversity: Land Use</t>
        </is>
      </c>
      <c r="B452" s="12" t="inlineStr">
        <is>
          <t>Human Impact on Biodiversity: Land Use</t>
        </is>
      </c>
      <c r="C452" s="13" t="inlineStr">
        <is>
          <t>Land Use: Landfill [BI7.055]</t>
        </is>
      </c>
      <c r="D452" s="12" t="inlineStr">
        <is>
          <t xml:space="preserve">Explain how clearing land for landfill impacts the environment. </t>
        </is>
      </c>
      <c r="E452" s="12" t="inlineStr">
        <is>
          <t>8a9e54d4-5efa-4735-bc28-805b3bc020c2</t>
        </is>
      </c>
    </row>
    <row r="453" ht="45" customHeight="1">
      <c r="A453" s="12" t="inlineStr">
        <is>
          <t>Human Impact on Biodiversity: Land Use</t>
        </is>
      </c>
      <c r="B453" s="12" t="inlineStr">
        <is>
          <t>Human Impact on Biodiversity: Land Use</t>
        </is>
      </c>
      <c r="C453" s="13" t="inlineStr">
        <is>
          <t>Land Use: Peat Bog Destruction [BI7.056]</t>
        </is>
      </c>
      <c r="D453" s="12" t="inlineStr">
        <is>
          <t xml:space="preserve">Explain how clearing land for peat bog destruction impacts the environment. </t>
        </is>
      </c>
      <c r="E453" s="12" t="inlineStr">
        <is>
          <t>61042ede-71da-4926-933f-7c745efc5e95</t>
        </is>
      </c>
    </row>
    <row r="454" ht="45" customHeight="1">
      <c r="A454" s="12" t="inlineStr">
        <is>
          <t>Human Impact on Biodiversity: Land Use</t>
        </is>
      </c>
      <c r="B454" s="12" t="inlineStr">
        <is>
          <t>Human Impact on Biodiversity: Land Use</t>
        </is>
      </c>
      <c r="C454" s="13" t="inlineStr">
        <is>
          <t>Land Use: Deforestation [BI7.057]</t>
        </is>
      </c>
      <c r="D454" s="12" t="inlineStr">
        <is>
          <t xml:space="preserve">Explain how clearing land for deforestation impacts the environment. </t>
        </is>
      </c>
      <c r="E454" s="12" t="inlineStr">
        <is>
          <t>1ea8aedf-8dd4-4cc8-a519-fc164211f7e8</t>
        </is>
      </c>
    </row>
    <row r="455" ht="45" customHeight="1">
      <c r="A455" s="12" t="inlineStr">
        <is>
          <t>Human Impact on Biodiversity: Land Use</t>
        </is>
      </c>
      <c r="B455" s="12" t="inlineStr">
        <is>
          <t>Human Impact on Biodiversity: Land Use</t>
        </is>
      </c>
      <c r="C455" s="13" t="inlineStr">
        <is>
          <t>Land Use: Summary [BI7.058]</t>
        </is>
      </c>
      <c r="D455" s="12" t="inlineStr">
        <is>
          <t xml:space="preserve">Summarise the impact of farming, building, quarrying, mining, landfill, peat bog destruction and deforestation on the environment. </t>
        </is>
      </c>
      <c r="E455" s="12" t="inlineStr">
        <is>
          <t>8f51544c-5f19-48eb-9106-96acd37eee96</t>
        </is>
      </c>
    </row>
    <row r="456" ht="45" customHeight="1">
      <c r="A456" s="12" t="inlineStr">
        <is>
          <t>Human Impact on Biodiversity: Climate Change</t>
        </is>
      </c>
      <c r="B456" s="12" t="inlineStr">
        <is>
          <t>Human Impact on Biodiversity: Climate Change</t>
        </is>
      </c>
      <c r="C456" s="13" t="inlineStr">
        <is>
          <t>Diagnostic: Human Impact on Biodiversity: Climate Change [BI60.101]</t>
        </is>
      </c>
      <c r="D456" s="12" t="inlineStr">
        <is>
          <t>Diagnostic for the human impact on biodiversity: climate change topic.</t>
        </is>
      </c>
      <c r="E456" s="12" t="inlineStr">
        <is>
          <t>01e468ca-aee0-45b6-8196-a9db9b972bb4</t>
        </is>
      </c>
    </row>
    <row r="457" ht="45" customHeight="1">
      <c r="A457" s="12" t="inlineStr">
        <is>
          <t>Human Impact on Biodiversity: Climate Change</t>
        </is>
      </c>
      <c r="B457" s="12" t="inlineStr">
        <is>
          <t>Human Impact on Biodiversity: Climate Change</t>
        </is>
      </c>
      <c r="C457" s="13" t="inlineStr">
        <is>
          <t>Climate Change: Natural Greenhouse Effect [CH9.06]</t>
        </is>
      </c>
      <c r="D457" s="12" t="inlineStr">
        <is>
          <t>Identify what the greenhouse effect is and describe how it impacts upon our planet.</t>
        </is>
      </c>
      <c r="E457" s="12" t="inlineStr">
        <is>
          <t>e47dc667-cd48-4096-a1b9-42ec5c69e561</t>
        </is>
      </c>
    </row>
    <row r="458" ht="45" customHeight="1">
      <c r="A458" s="12" t="inlineStr">
        <is>
          <t>Human Impact on Biodiversity: Climate Change</t>
        </is>
      </c>
      <c r="B458" s="12" t="inlineStr">
        <is>
          <t>Human Impact on Biodiversity: Climate Change</t>
        </is>
      </c>
      <c r="C458" s="13" t="inlineStr">
        <is>
          <t>Climate Change: Human Factors [CH9.18]</t>
        </is>
      </c>
      <c r="D458" s="12" t="inlineStr">
        <is>
          <t>Describe the anthropogenic (human) causes of climate change.</t>
        </is>
      </c>
      <c r="E458" s="12" t="inlineStr">
        <is>
          <t>9ed25f77-ca74-48c7-b609-0bce7cead882</t>
        </is>
      </c>
    </row>
    <row r="459" ht="45" customHeight="1">
      <c r="A459" s="12" t="inlineStr">
        <is>
          <t>Human Impact on Biodiversity: Climate Change</t>
        </is>
      </c>
      <c r="B459" s="12" t="inlineStr">
        <is>
          <t>Human Impact on Biodiversity: Climate Change</t>
        </is>
      </c>
      <c r="C459" s="13" t="inlineStr">
        <is>
          <t>Climate Change: Since Industrialisation [CH9.19]</t>
        </is>
      </c>
      <c r="D459" s="12" t="inlineStr">
        <is>
          <t>Describe the impact of the industrial revolution on climate change.</t>
        </is>
      </c>
      <c r="E459" s="12" t="inlineStr">
        <is>
          <t>6ff12f99-0007-41d6-9926-6c609d868363</t>
        </is>
      </c>
    </row>
    <row r="460" ht="45" customHeight="1">
      <c r="A460" s="12" t="inlineStr">
        <is>
          <t>Human Impact on Biodiversity: Climate Change</t>
        </is>
      </c>
      <c r="B460" s="12" t="inlineStr">
        <is>
          <t>Human Impact on Biodiversity: Climate Change</t>
        </is>
      </c>
      <c r="C460" s="13" t="inlineStr">
        <is>
          <t>Climate Change: Enhanced Greenhouse Effect [CH9.20]</t>
        </is>
      </c>
      <c r="D460" s="12" t="inlineStr">
        <is>
          <t>Identify and describe what the enhanced greenhouse effect is.</t>
        </is>
      </c>
      <c r="E460" s="12" t="inlineStr">
        <is>
          <t>a9a91994-b914-4d15-b72f-1e7a44dfe90f</t>
        </is>
      </c>
    </row>
    <row r="461" ht="45" customHeight="1">
      <c r="A461" s="12" t="inlineStr">
        <is>
          <t>Human Impact on Biodiversity: Climate Change</t>
        </is>
      </c>
      <c r="B461" s="12" t="inlineStr">
        <is>
          <t>Human Impact on Biodiversity: Climate Change</t>
        </is>
      </c>
      <c r="C461" s="13" t="inlineStr">
        <is>
          <t>Climate Change: Enhanced Greenhouse Effect Impacts [CH9.21]</t>
        </is>
      </c>
      <c r="D461" s="12" t="inlineStr">
        <is>
          <t>Describe how the enhanced greenhouse effect impacts our planet.</t>
        </is>
      </c>
      <c r="E461" s="12" t="inlineStr">
        <is>
          <t>18e45fa2-c2ac-4f57-9239-12fd8587bade</t>
        </is>
      </c>
    </row>
    <row r="462" ht="45" customHeight="1">
      <c r="A462" s="12" t="inlineStr">
        <is>
          <t>Human Impact on Biodiversity: Climate Change</t>
        </is>
      </c>
      <c r="B462" s="12" t="inlineStr">
        <is>
          <t>Human Impact on Biodiversity: Climate Change</t>
        </is>
      </c>
      <c r="C462" s="13" t="inlineStr">
        <is>
          <t>Climate Change: Peer Review [CH9.22]</t>
        </is>
      </c>
      <c r="D462" s="12" t="inlineStr">
        <is>
          <t>Explain what peer review is and why it is important for scientific research.</t>
        </is>
      </c>
      <c r="E462" s="12" t="inlineStr">
        <is>
          <t>acec1e1d-2762-40d0-a3bf-39bbca39768b</t>
        </is>
      </c>
    </row>
    <row r="463" ht="45" customHeight="1">
      <c r="A463" s="12" t="inlineStr">
        <is>
          <t>Maintaining Biodiversity</t>
        </is>
      </c>
      <c r="B463" s="12" t="inlineStr">
        <is>
          <t>Maintaining Biodiversity</t>
        </is>
      </c>
      <c r="C463" s="13" t="inlineStr">
        <is>
          <t>Diagnostic: Maintaining Biodiversity [BI0.091]</t>
        </is>
      </c>
      <c r="D463" s="12" t="inlineStr">
        <is>
          <t>Diagnostic for conservation and maintaining biodiversity in different ecosystems, through recycling and government policy,</t>
        </is>
      </c>
      <c r="E463" s="12" t="inlineStr">
        <is>
          <t>3d5faf23-c7a6-43a9-8ba2-de7e94c61a6b</t>
        </is>
      </c>
    </row>
    <row r="464" ht="45" customHeight="1">
      <c r="A464" s="12" t="inlineStr">
        <is>
          <t>Maintaining Biodiversity</t>
        </is>
      </c>
      <c r="B464" s="12" t="inlineStr">
        <is>
          <t>Maintaining Biodiversity</t>
        </is>
      </c>
      <c r="C464" s="13" t="inlineStr">
        <is>
          <t>Maintaining Biodiversity: Conservation [BI7.059]</t>
        </is>
      </c>
      <c r="D464" s="12" t="inlineStr">
        <is>
          <t>Define conservation and state some of the projects designed to promote biodiversity.</t>
        </is>
      </c>
      <c r="E464" s="12" t="inlineStr">
        <is>
          <t>ed6ed6f5-50f4-4a8c-a02f-44e582724c63</t>
        </is>
      </c>
    </row>
    <row r="465" ht="45" customHeight="1">
      <c r="A465" s="12" t="inlineStr">
        <is>
          <t>Maintaining Biodiversity</t>
        </is>
      </c>
      <c r="B465" s="12" t="inlineStr">
        <is>
          <t>Maintaining Biodiversity</t>
        </is>
      </c>
      <c r="C465" s="13" t="inlineStr">
        <is>
          <t>Maintaining Biodiversity: Breeding Programmes [BI7.060]</t>
        </is>
      </c>
      <c r="D465" s="12" t="inlineStr">
        <is>
          <t>Explain how breeding programmes aim to maintain biodiversity.</t>
        </is>
      </c>
      <c r="E465" s="12" t="inlineStr">
        <is>
          <t>a1b41d20-7f83-4675-999a-9287ae22e61e</t>
        </is>
      </c>
    </row>
    <row r="466" ht="45" customHeight="1">
      <c r="A466" s="12" t="inlineStr">
        <is>
          <t>Maintaining Biodiversity</t>
        </is>
      </c>
      <c r="B466" s="12" t="inlineStr">
        <is>
          <t>Maintaining Biodiversity</t>
        </is>
      </c>
      <c r="C466" s="13" t="inlineStr">
        <is>
          <t>Maintaining Biodiversity: Rare Habitats [BI7.061]</t>
        </is>
      </c>
      <c r="D466" s="12" t="inlineStr">
        <is>
          <t>Explain how the restoration of rare habitats can maintain or increase biodiversity.</t>
        </is>
      </c>
      <c r="E466" s="12" t="inlineStr">
        <is>
          <t>9b2d51c1-3773-43a3-ba7a-b594bc9a0608</t>
        </is>
      </c>
    </row>
    <row r="467" ht="45" customHeight="1">
      <c r="A467" s="12" t="inlineStr">
        <is>
          <t>Maintaining Biodiversity</t>
        </is>
      </c>
      <c r="B467" s="12" t="inlineStr">
        <is>
          <t>Maintaining Biodiversity</t>
        </is>
      </c>
      <c r="C467" s="13" t="inlineStr">
        <is>
          <t>Maintaining Biodiversity: Field Margins &amp; Hedgerows [BI7.062]</t>
        </is>
      </c>
      <c r="D467" s="12" t="inlineStr">
        <is>
          <t>Explain how the reintegration of field margins &amp; hedgerows can maintain or increase biodiversity.</t>
        </is>
      </c>
      <c r="E467" s="12" t="inlineStr">
        <is>
          <t>d0c5eb09-5cde-4d70-ae0c-430bf01ce61c</t>
        </is>
      </c>
    </row>
    <row r="468" ht="45" customHeight="1">
      <c r="A468" s="12" t="inlineStr">
        <is>
          <t>Maintaining Biodiversity</t>
        </is>
      </c>
      <c r="B468" s="12" t="inlineStr">
        <is>
          <t>Maintaining Biodiversity</t>
        </is>
      </c>
      <c r="C468" s="13" t="inlineStr">
        <is>
          <t>Maintaining Biodiversity: Government Policy [BI7.063]</t>
        </is>
      </c>
      <c r="D468" s="12" t="inlineStr">
        <is>
          <t>Explain how the government policy can encourage the maintenance or improvement in biodiversity.</t>
        </is>
      </c>
      <c r="E468" s="12" t="inlineStr">
        <is>
          <t>81e4955b-f36b-4af2-98d1-6c03562d4799</t>
        </is>
      </c>
    </row>
    <row r="469" ht="45" customHeight="1">
      <c r="A469" s="12" t="inlineStr">
        <is>
          <t>Maintaining Biodiversity</t>
        </is>
      </c>
      <c r="B469" s="12" t="inlineStr">
        <is>
          <t>Maintaining Biodiversity</t>
        </is>
      </c>
      <c r="C469" s="13" t="inlineStr">
        <is>
          <t>Maintaining Biodiversity: Recycling [BI7.064]</t>
        </is>
      </c>
      <c r="D469" s="12" t="inlineStr">
        <is>
          <t>Explain how recycling programmes can have a positive impact on the biodiversity of the Earth.</t>
        </is>
      </c>
      <c r="E469" s="12" t="inlineStr">
        <is>
          <t>d9c40a7f-4ff7-498a-af51-93a955b2ccb4</t>
        </is>
      </c>
    </row>
    <row r="470" ht="45" customHeight="1">
      <c r="A470" s="12" t="inlineStr">
        <is>
          <t>Maintaining Biodiversity</t>
        </is>
      </c>
      <c r="B470" s="12" t="inlineStr">
        <is>
          <t>Maintaining Biodiversity</t>
        </is>
      </c>
      <c r="C470" s="13" t="inlineStr">
        <is>
          <t>Maintaining Biodiversity: Ecotourism [BI7.065]</t>
        </is>
      </c>
      <c r="D470" s="12" t="inlineStr">
        <is>
          <t>Explain how the introduction of ecotourism projects can help to maintain or improve biodiversity.</t>
        </is>
      </c>
      <c r="E470" s="12" t="inlineStr">
        <is>
          <t>2fcc21e1-7acd-48b4-be1e-b38fa1d93b27</t>
        </is>
      </c>
    </row>
    <row r="471" ht="45" customHeight="1">
      <c r="A471" s="12" t="inlineStr">
        <is>
          <t>Maintaining Biodiversity</t>
        </is>
      </c>
      <c r="B471" s="12" t="inlineStr">
        <is>
          <t>Maintaining Biodiversity</t>
        </is>
      </c>
      <c r="C471" s="13" t="inlineStr">
        <is>
          <t>Maintaining Biodiversity: Forestry [BI7.066]</t>
        </is>
      </c>
      <c r="D471" s="12" t="inlineStr">
        <is>
          <t>Explained how sustainable forest management can maintain or improve biodiversity in an area.</t>
        </is>
      </c>
      <c r="E471" s="12" t="inlineStr">
        <is>
          <t>bb266613-99ed-45dd-acf6-34aa993f4dc5</t>
        </is>
      </c>
    </row>
    <row r="472" ht="45" customHeight="1">
      <c r="A472" s="12" t="inlineStr">
        <is>
          <t>Maintaining Biodiversity</t>
        </is>
      </c>
      <c r="B472" s="12" t="inlineStr">
        <is>
          <t>Maintaining Biodiversity</t>
        </is>
      </c>
      <c r="C472" s="13" t="inlineStr">
        <is>
          <t>Maintaining Biodiversity: Summary [BI7.067]</t>
        </is>
      </c>
      <c r="D472" s="12" t="inlineStr">
        <is>
          <t>Summarise the key features of the most important projects aimed at maintaining or improving biodiversity.</t>
        </is>
      </c>
      <c r="E472" s="12" t="inlineStr">
        <is>
          <t>93c1aa4f-94ff-4795-88e1-c805558720ff</t>
        </is>
      </c>
    </row>
    <row r="473" ht="45" customHeight="1">
      <c r="A473" s="12" t="inlineStr">
        <is>
          <t>Ecological Cycles</t>
        </is>
      </c>
      <c r="B473" s="12" t="inlineStr">
        <is>
          <t>Ecological Cycles</t>
        </is>
      </c>
      <c r="C473" s="13" t="inlineStr">
        <is>
          <t>Diagnostic: Ecological Cycles [BI60.115]</t>
        </is>
      </c>
      <c r="D473" s="12" t="inlineStr">
        <is>
          <t>Diagnostic for the ecological cycles topic.</t>
        </is>
      </c>
      <c r="E473" s="12" t="inlineStr">
        <is>
          <t>e6b7f439-3521-4318-a886-86e2a43169ea</t>
        </is>
      </c>
    </row>
    <row r="474" ht="45" customHeight="1">
      <c r="A474" s="12" t="inlineStr">
        <is>
          <t>Ecological Cycles</t>
        </is>
      </c>
      <c r="B474" s="12" t="inlineStr">
        <is>
          <t>Ecological Cycles</t>
        </is>
      </c>
      <c r="C474" s="13" t="inlineStr">
        <is>
          <t>Cycling in Ecosystems [BI7.027]</t>
        </is>
      </c>
      <c r="D474" s="12" t="inlineStr">
        <is>
          <t>Explain the importance of cycling in ecosystems. State the three main cycles.</t>
        </is>
      </c>
      <c r="E474" s="12" t="inlineStr">
        <is>
          <t>2deb7bb7-abbe-4eac-9983-308d2dcb3cea</t>
        </is>
      </c>
    </row>
    <row r="475" ht="45" customHeight="1">
      <c r="A475" s="12" t="inlineStr">
        <is>
          <t>Ecological Cycles</t>
        </is>
      </c>
      <c r="B475" s="12" t="inlineStr">
        <is>
          <t>Ecological Cycles</t>
        </is>
      </c>
      <c r="C475" s="13" t="inlineStr">
        <is>
          <t>The Carbon Cycle [BI7.028]</t>
        </is>
      </c>
      <c r="D475" s="12" t="inlineStr">
        <is>
          <t>Describe the processes of the carbon cycle.</t>
        </is>
      </c>
      <c r="E475" s="12" t="inlineStr">
        <is>
          <t>51efb8eb-011e-4e98-8345-9962f54c5fce</t>
        </is>
      </c>
    </row>
    <row r="476" ht="45" customHeight="1">
      <c r="A476" s="12" t="inlineStr">
        <is>
          <t>Ecological Cycles</t>
        </is>
      </c>
      <c r="B476" s="12" t="inlineStr">
        <is>
          <t>Ecological Cycles</t>
        </is>
      </c>
      <c r="C476" s="13" t="inlineStr">
        <is>
          <t>The Water Cycle [BI7.029]</t>
        </is>
      </c>
      <c r="D476" s="12" t="inlineStr">
        <is>
          <t>Describe the processes of the water cycle.</t>
        </is>
      </c>
      <c r="E476" s="12" t="inlineStr">
        <is>
          <t>9a82744d-f69e-416f-87df-476d31e72027</t>
        </is>
      </c>
    </row>
    <row r="477" ht="45" customHeight="1">
      <c r="A477" s="12" t="inlineStr">
        <is>
          <t>Ecological Cycles</t>
        </is>
      </c>
      <c r="B477" s="12" t="inlineStr">
        <is>
          <t>Ecological Cycles</t>
        </is>
      </c>
      <c r="C477" s="13" t="inlineStr">
        <is>
          <t>The Nitrogen Cycle [BH9.08]</t>
        </is>
      </c>
      <c r="D477" s="12" t="inlineStr">
        <is>
          <t>Explain the importance of the nitrogen cycle and the water cycle to living organisms.</t>
        </is>
      </c>
      <c r="E477" s="12" t="inlineStr">
        <is>
          <t>042d240d-fa56-4a30-890d-a0a0b8fd671d</t>
        </is>
      </c>
    </row>
    <row r="478" ht="45" customHeight="1">
      <c r="A478" s="12" t="inlineStr">
        <is>
          <t>Ecological Cycles</t>
        </is>
      </c>
      <c r="B478" s="12" t="inlineStr">
        <is>
          <t>Ecological Cycles</t>
        </is>
      </c>
      <c r="C478" s="13" t="inlineStr">
        <is>
          <t>The Decay Cycle [BH9.06]</t>
        </is>
      </c>
      <c r="D478" s="12" t="inlineStr">
        <is>
          <t>Explain the role of microorganisms in the cycling of materials through an ecosystem.
Explain the effects of factors such as temperature and water content on rate of decomposition in aerobic and anaerobic environments</t>
        </is>
      </c>
      <c r="E478" s="12" t="inlineStr">
        <is>
          <t>f020e03f-e962-4862-b03f-5a1956bb2222</t>
        </is>
      </c>
    </row>
    <row r="479" ht="45" customHeight="1">
      <c r="A479" s="12" t="inlineStr">
        <is>
          <t>Maths Skills</t>
        </is>
      </c>
      <c r="B479" s="12" t="inlineStr">
        <is>
          <t>Algebraic Terminology</t>
        </is>
      </c>
      <c r="C479" s="13" t="inlineStr">
        <is>
          <t>Algebraic Terminology [MF17.03]</t>
        </is>
      </c>
      <c r="D479" s="12" t="inlineStr">
        <is>
          <t>This nugget has learning material and questions covering the topic of Algebraic Terminology.</t>
        </is>
      </c>
      <c r="E479" s="12" t="inlineStr">
        <is>
          <t>f2256c8a-79d1-45ee-9077-66d68555cc6a</t>
        </is>
      </c>
    </row>
    <row r="480" ht="45" customHeight="1">
      <c r="A480" s="12" t="inlineStr">
        <is>
          <t>Maths Skills</t>
        </is>
      </c>
      <c r="B480" s="12" t="inlineStr">
        <is>
          <t>Area</t>
        </is>
      </c>
      <c r="C480" s="13" t="inlineStr">
        <is>
          <t>Area of Squares, Rectangles and Parallelograms [MF31.03]</t>
        </is>
      </c>
      <c r="D480" s="12" t="inlineStr">
        <is>
          <t>This nugget has learning material and questions covering the topic of the Area of Squares, Rectangles and Parallelograms.</t>
        </is>
      </c>
      <c r="E480" s="12" t="inlineStr">
        <is>
          <t>b730043c-6004-43d2-b60d-00ae3e7e70bf</t>
        </is>
      </c>
    </row>
    <row r="481" ht="45" customHeight="1">
      <c r="A481" s="12" t="inlineStr">
        <is>
          <t>Maths Skills</t>
        </is>
      </c>
      <c r="B481" s="12" t="inlineStr">
        <is>
          <t>Area</t>
        </is>
      </c>
      <c r="C481" s="13" t="inlineStr">
        <is>
          <t>Area of Triangles [MF31.05]</t>
        </is>
      </c>
      <c r="D481" s="12" t="inlineStr">
        <is>
          <t>This nugget has learning material and questions covering the topic of the Area of Triangles.</t>
        </is>
      </c>
      <c r="E481" s="12" t="inlineStr">
        <is>
          <t>6a1e573c-8343-4d84-88b7-da829a119cd9</t>
        </is>
      </c>
    </row>
    <row r="482" ht="45" customHeight="1">
      <c r="A482" s="12" t="inlineStr">
        <is>
          <t>Maths Skills</t>
        </is>
      </c>
      <c r="B482" s="12" t="inlineStr">
        <is>
          <t>Area</t>
        </is>
      </c>
      <c r="C482" s="13" t="inlineStr">
        <is>
          <t>Surface Area of Cuboids [MF35.01]</t>
        </is>
      </c>
      <c r="D482" s="12" t="inlineStr">
        <is>
          <t>This nugget has learning material and questions covering the topic of the Surface Area of Cuboids.</t>
        </is>
      </c>
      <c r="E482" s="12" t="inlineStr">
        <is>
          <t>a59e44c2-9829-48bc-98d9-32b9ff49968e</t>
        </is>
      </c>
    </row>
    <row r="483" ht="45" customHeight="1">
      <c r="A483" s="12" t="inlineStr">
        <is>
          <t>Maths Skills</t>
        </is>
      </c>
      <c r="B483" s="12" t="inlineStr">
        <is>
          <t>Area</t>
        </is>
      </c>
      <c r="C483" s="13" t="inlineStr">
        <is>
          <t>Area of a Circle: From Radius [MF32.07]</t>
        </is>
      </c>
      <c r="D483" s="12" t="inlineStr">
        <is>
          <t>This nugget has learning material and questions covering the topic of Area of a Circle: From Radius.</t>
        </is>
      </c>
      <c r="E483" s="12" t="inlineStr">
        <is>
          <t>f686e547-81a7-4793-ba81-d14c3ae963dc</t>
        </is>
      </c>
    </row>
    <row r="484" ht="45" customHeight="1">
      <c r="A484" s="12" t="inlineStr">
        <is>
          <t>Maths Skills</t>
        </is>
      </c>
      <c r="B484" s="12" t="inlineStr">
        <is>
          <t>Averages</t>
        </is>
      </c>
      <c r="C484" s="13" t="inlineStr">
        <is>
          <t>Mean from Frequency Table [MF49.12]</t>
        </is>
      </c>
      <c r="D484" s="12" t="inlineStr">
        <is>
          <t>This nugget has learning material and questions covering the topic of Mean from Frequency Table.</t>
        </is>
      </c>
      <c r="E484" s="12" t="inlineStr">
        <is>
          <t>1949a57b-3256-4109-b00c-880acd7c69c7</t>
        </is>
      </c>
    </row>
    <row r="485" ht="45" customHeight="1">
      <c r="A485" s="12" t="inlineStr">
        <is>
          <t>Maths Skills</t>
        </is>
      </c>
      <c r="B485" s="12" t="inlineStr">
        <is>
          <t>Averages</t>
        </is>
      </c>
      <c r="C485" s="13" t="inlineStr">
        <is>
          <t>Finding the Mean [PM9.12]</t>
        </is>
      </c>
      <c r="D485" s="12" t="inlineStr">
        <is>
          <t>This nugget has learning material and questions covering the topic of finding the mean.</t>
        </is>
      </c>
      <c r="E485" s="12" t="inlineStr">
        <is>
          <t>aa82af73-932c-4c5b-bc4f-82d7af7e669a</t>
        </is>
      </c>
    </row>
    <row r="486" ht="45" customHeight="1">
      <c r="A486" s="12" t="inlineStr">
        <is>
          <t>Maths Skills</t>
        </is>
      </c>
      <c r="B486" s="12" t="inlineStr">
        <is>
          <t>Averages</t>
        </is>
      </c>
      <c r="C486" s="13" t="inlineStr">
        <is>
          <t>Mean 1: Positive Integers [MF49.03]</t>
        </is>
      </c>
      <c r="D486" s="12" t="inlineStr">
        <is>
          <t>This nugget has learning material and questions covering the topic of Mean 1.</t>
        </is>
      </c>
      <c r="E486" s="12" t="inlineStr">
        <is>
          <t>407bfa05-f281-4ede-ba95-edecac8d9825</t>
        </is>
      </c>
    </row>
    <row r="487" ht="45" customHeight="1">
      <c r="A487" s="12" t="inlineStr">
        <is>
          <t>Maths Skills</t>
        </is>
      </c>
      <c r="B487" s="12" t="inlineStr">
        <is>
          <t>Bar Charts</t>
        </is>
      </c>
      <c r="C487" s="13" t="inlineStr">
        <is>
          <t>Bar Charts [MF50.04]</t>
        </is>
      </c>
      <c r="D487" s="12" t="inlineStr">
        <is>
          <t>This nugget has learning material and questions covering the topic of Bar Charts.</t>
        </is>
      </c>
      <c r="E487" s="12" t="inlineStr">
        <is>
          <t>b6c397fc-5a9f-4025-bf48-63a780bce147</t>
        </is>
      </c>
    </row>
    <row r="488" ht="45" customHeight="1">
      <c r="A488" s="12" t="inlineStr">
        <is>
          <t>Maths Skills</t>
        </is>
      </c>
      <c r="B488" s="12" t="inlineStr">
        <is>
          <t>Bar Charts</t>
        </is>
      </c>
      <c r="C488" s="13" t="inlineStr">
        <is>
          <t>Multiple and Composite Bar Charts [MF50.05]</t>
        </is>
      </c>
      <c r="D488" s="12" t="inlineStr">
        <is>
          <t>This nugget has learning material and questions covering the topic of Multiple and Composite Bar Charts.</t>
        </is>
      </c>
      <c r="E488" s="12" t="inlineStr">
        <is>
          <t>65696649-a9bd-49df-a175-324ae53918a4</t>
        </is>
      </c>
    </row>
    <row r="489" ht="45" customHeight="1">
      <c r="A489" s="12" t="inlineStr">
        <is>
          <t>Maths Skills</t>
        </is>
      </c>
      <c r="B489" s="12" t="inlineStr">
        <is>
          <t>Estimation</t>
        </is>
      </c>
      <c r="C489" s="13" t="inlineStr">
        <is>
          <t>Estimating with Metric Units [MF36.03]</t>
        </is>
      </c>
      <c r="D489" s="12" t="inlineStr">
        <is>
          <t>This nugget has learning material and questions covering the topic of Estimating with Metric Units.</t>
        </is>
      </c>
      <c r="E489" s="12" t="inlineStr">
        <is>
          <t>d9565956-ae55-49b8-aa37-3e7c9e2f2e67</t>
        </is>
      </c>
    </row>
    <row r="490" ht="45" customHeight="1">
      <c r="A490" s="12" t="inlineStr">
        <is>
          <t>Maths Skills</t>
        </is>
      </c>
      <c r="B490" s="12" t="inlineStr">
        <is>
          <t>Estimation</t>
        </is>
      </c>
      <c r="C490" s="13" t="inlineStr">
        <is>
          <t>Estimating Area [MF31.02]</t>
        </is>
      </c>
      <c r="D490" s="12" t="inlineStr">
        <is>
          <t>This nugget has learning material and questions covering the topic of Estimating Area.</t>
        </is>
      </c>
      <c r="E490" s="12" t="inlineStr">
        <is>
          <t>27dd2dc1-b2fa-4717-b535-508070f8ea1b</t>
        </is>
      </c>
    </row>
    <row r="491" ht="45" customHeight="1">
      <c r="A491" s="12" t="inlineStr">
        <is>
          <t>Maths Skills</t>
        </is>
      </c>
      <c r="B491" s="12" t="inlineStr">
        <is>
          <t>Fractions</t>
        </is>
      </c>
      <c r="C491" s="13" t="inlineStr">
        <is>
          <t>Converting Fractions into Ratios [MF15.12]</t>
        </is>
      </c>
      <c r="D491" s="12" t="inlineStr">
        <is>
          <t>This nugget has learning material and questions covering the topic of converting fractions into ratios.</t>
        </is>
      </c>
      <c r="E491" s="12" t="inlineStr">
        <is>
          <t>3dd802c2-6e1b-436d-bfc1-fea0371a3e24</t>
        </is>
      </c>
    </row>
    <row r="492" ht="45" customHeight="1">
      <c r="A492" s="12" t="inlineStr">
        <is>
          <t>Maths Skills</t>
        </is>
      </c>
      <c r="B492" s="12" t="inlineStr">
        <is>
          <t>Fractions</t>
        </is>
      </c>
      <c r="C492" s="13" t="inlineStr">
        <is>
          <t>Simplifying Fractions [MF4.04]</t>
        </is>
      </c>
      <c r="D492" s="12" t="inlineStr">
        <is>
          <t>This nugget has learning material and questions covering the topic of Simplifying fractions.</t>
        </is>
      </c>
      <c r="E492" s="12" t="inlineStr">
        <is>
          <t>2dde069a-2dc1-48b7-a701-eb344f172521</t>
        </is>
      </c>
    </row>
    <row r="493" ht="45" customHeight="1">
      <c r="A493" s="12" t="inlineStr">
        <is>
          <t>Maths Skills</t>
        </is>
      </c>
      <c r="B493" s="12" t="inlineStr">
        <is>
          <t>Gradient</t>
        </is>
      </c>
      <c r="C493" s="13" t="inlineStr">
        <is>
          <t>Finding the Gradient of a Line Segment: Using the Graph [MF23.08]</t>
        </is>
      </c>
      <c r="D493" s="12" t="inlineStr">
        <is>
          <t>This nugget has learning material and questions covering the topic of Finding the Gradient of a Line Segment: Using the Graph.</t>
        </is>
      </c>
      <c r="E493" s="12" t="inlineStr">
        <is>
          <t>b539239e-ac53-4d0a-b6a0-0514dc5aa5b2</t>
        </is>
      </c>
    </row>
    <row r="494" ht="45" customHeight="1">
      <c r="A494" s="12" t="inlineStr">
        <is>
          <t>Maths Skills</t>
        </is>
      </c>
      <c r="B494" s="12" t="inlineStr">
        <is>
          <t>Gradient</t>
        </is>
      </c>
      <c r="C494" s="13" t="inlineStr">
        <is>
          <t>Estimating Gradients [MH24.16]</t>
        </is>
      </c>
      <c r="D494" s="12" t="inlineStr">
        <is>
          <t>This nugget has learning material and questions covering the topic of Estimating Gradients.</t>
        </is>
      </c>
      <c r="E494" s="12" t="inlineStr">
        <is>
          <t>9ab3d7fd-2af0-497d-84d6-5fe309340a61</t>
        </is>
      </c>
    </row>
    <row r="495" ht="45" customHeight="1">
      <c r="A495" s="12" t="inlineStr">
        <is>
          <t>Maths Skills</t>
        </is>
      </c>
      <c r="B495" s="12" t="inlineStr">
        <is>
          <t>Histograms</t>
        </is>
      </c>
      <c r="C495" s="13" t="inlineStr">
        <is>
          <t>Histograms 1: Choosing Axes [MH61.03]</t>
        </is>
      </c>
      <c r="D495" s="12" t="inlineStr">
        <is>
          <t>This nugget has learning material and questions covering the topic of Histograms 1.</t>
        </is>
      </c>
      <c r="E495" s="12" t="inlineStr">
        <is>
          <t>1336ee15-6aec-4113-ad1b-43ab508f23a8</t>
        </is>
      </c>
    </row>
    <row r="496" ht="45" customHeight="1">
      <c r="A496" s="12" t="inlineStr">
        <is>
          <t>Maths Skills</t>
        </is>
      </c>
      <c r="B496" s="12" t="inlineStr">
        <is>
          <t>Interpreting Graphs</t>
        </is>
      </c>
      <c r="C496" s="13" t="inlineStr">
        <is>
          <t>Real Life Graphs: Interpreting [MF24.12]</t>
        </is>
      </c>
      <c r="D496" s="12" t="inlineStr">
        <is>
          <t>This nugget has learning material and questions covering the topic of Real Life Graphs: Interpreting .</t>
        </is>
      </c>
      <c r="E496" s="12" t="inlineStr">
        <is>
          <t>b8d70c65-8d84-47ff-a725-2f88848122dd</t>
        </is>
      </c>
    </row>
    <row r="497" ht="45" customHeight="1">
      <c r="A497" s="12" t="inlineStr">
        <is>
          <t>Maths Skills</t>
        </is>
      </c>
      <c r="B497" s="12" t="inlineStr">
        <is>
          <t>Outliers</t>
        </is>
      </c>
      <c r="C497" s="13" t="inlineStr">
        <is>
          <t>Scatter Graphs: Outliers [MF50.15]</t>
        </is>
      </c>
      <c r="D497" s="12" t="inlineStr">
        <is>
          <t>This nugget covers identifying outliers and the possible causes of an outlier on a scatter graph. It also covers what the effect of including an outlier has on the interpretation of correlation and drawing the line of best fit.</t>
        </is>
      </c>
      <c r="E497" s="12" t="inlineStr">
        <is>
          <t>0241e7a7-b962-4ac9-ac61-cd5906fcafa1</t>
        </is>
      </c>
    </row>
    <row r="498" ht="45" customHeight="1">
      <c r="A498" s="12" t="inlineStr">
        <is>
          <t>Maths Skills</t>
        </is>
      </c>
      <c r="B498" s="12" t="inlineStr">
        <is>
          <t>Percentage Change</t>
        </is>
      </c>
      <c r="C498" s="13" t="inlineStr">
        <is>
          <t>Percentage Increase and Decrease (Calculator) [MF11.03]</t>
        </is>
      </c>
      <c r="D498" s="12" t="inlineStr">
        <is>
          <t>This nugget has learning material and questions covering the topic of Percentages Increase and Decrease (Calculator).</t>
        </is>
      </c>
      <c r="E498" s="12" t="inlineStr">
        <is>
          <t>688127a4-38fd-4e76-87da-dfe67c9d18ed</t>
        </is>
      </c>
    </row>
    <row r="499" ht="45" customHeight="1">
      <c r="A499" s="12" t="inlineStr">
        <is>
          <t>Maths Skills</t>
        </is>
      </c>
      <c r="B499" s="12" t="inlineStr">
        <is>
          <t>Plans &amp; Elevations</t>
        </is>
      </c>
      <c r="C499" s="13" t="inlineStr">
        <is>
          <t>Plans and Elevations [MF33.04]</t>
        </is>
      </c>
      <c r="D499" s="12" t="inlineStr">
        <is>
          <t>This nugget has learning material and questions covering the topic of Plans and Elevations.</t>
        </is>
      </c>
      <c r="E499" s="12" t="inlineStr">
        <is>
          <t>17072aa4-4633-4dce-9593-2df94b580170</t>
        </is>
      </c>
    </row>
    <row r="500" ht="45" customHeight="1">
      <c r="A500" s="12" t="inlineStr">
        <is>
          <t>Maths Skills</t>
        </is>
      </c>
      <c r="B500" s="12" t="inlineStr">
        <is>
          <t>Plotting Graphs</t>
        </is>
      </c>
      <c r="C500" s="13" t="inlineStr">
        <is>
          <t>Plotting Straight Line Graphs: 4 Quadrants [MF23.07]</t>
        </is>
      </c>
      <c r="D500" s="12" t="inlineStr">
        <is>
          <t>This nugget has learning material and questions covering the topic of Plotting Straight Line Graphs: 4 Quadrants.</t>
        </is>
      </c>
      <c r="E500" s="12" t="inlineStr">
        <is>
          <t>0cde5f87-63db-44d9-9a80-8392640961da</t>
        </is>
      </c>
    </row>
    <row r="501" ht="45" customHeight="1">
      <c r="A501" s="12" t="inlineStr">
        <is>
          <t>Maths Skills</t>
        </is>
      </c>
      <c r="B501" s="12" t="inlineStr">
        <is>
          <t>Probability</t>
        </is>
      </c>
      <c r="C501" s="13" t="inlineStr">
        <is>
          <t>Calculating Probability [MF46.03]</t>
        </is>
      </c>
      <c r="D501" s="12" t="inlineStr">
        <is>
          <t>This nugget has learning material and questions covering the topic of Calculating Probability.</t>
        </is>
      </c>
      <c r="E501" s="12" t="inlineStr">
        <is>
          <t>481c0879-9d89-4966-b79c-a70e8f602e5e</t>
        </is>
      </c>
    </row>
    <row r="502" ht="45" customHeight="1">
      <c r="A502" s="12" t="inlineStr">
        <is>
          <t>Maths Skills</t>
        </is>
      </c>
      <c r="B502" s="12" t="inlineStr">
        <is>
          <t>Proportion</t>
        </is>
      </c>
      <c r="C502" s="13" t="inlineStr">
        <is>
          <t>Direct Proportion 1: Conversions [MF16.05]</t>
        </is>
      </c>
      <c r="D502" s="12" t="inlineStr">
        <is>
          <t>This nugget has learning material and questions covering the topic of Direct Proportion 1.</t>
        </is>
      </c>
      <c r="E502" s="12" t="inlineStr">
        <is>
          <t>5d2a4e1e-b9c6-4347-ae98-5df436cc17fe</t>
        </is>
      </c>
    </row>
    <row r="503" ht="45" customHeight="1">
      <c r="A503" s="12" t="inlineStr">
        <is>
          <t>Maths Skills</t>
        </is>
      </c>
      <c r="B503" s="12" t="inlineStr">
        <is>
          <t>Proportion</t>
        </is>
      </c>
      <c r="C503" s="13" t="inlineStr">
        <is>
          <t>Proportions on a Graph [MF16.09]</t>
        </is>
      </c>
      <c r="D503" s="12" t="inlineStr">
        <is>
          <t>This nugget has learning material and questions covering the topic of Proportions on a Graph.</t>
        </is>
      </c>
      <c r="E503" s="12" t="inlineStr">
        <is>
          <t>8a9953b5-e03e-4963-9121-7a83966bfd77</t>
        </is>
      </c>
    </row>
    <row r="504" ht="45" customHeight="1">
      <c r="A504" s="12" t="inlineStr">
        <is>
          <t>Maths Skills</t>
        </is>
      </c>
      <c r="B504" s="12" t="inlineStr">
        <is>
          <t>Ratios</t>
        </is>
      </c>
      <c r="C504" s="13" t="inlineStr">
        <is>
          <t>Simplifying Ratios with Units [MF15.06]</t>
        </is>
      </c>
      <c r="D504" s="12" t="inlineStr">
        <is>
          <t>This nugget has learning material and questions covering the topic of Simplifying Ratios with Units.</t>
        </is>
      </c>
      <c r="E504" s="12" t="inlineStr">
        <is>
          <t>dcb4b144-8764-4bd4-9c5d-18ffd70451ab</t>
        </is>
      </c>
    </row>
    <row r="505" ht="45" customHeight="1">
      <c r="A505" s="12" t="inlineStr">
        <is>
          <t>Maths Skills</t>
        </is>
      </c>
      <c r="B505" s="12" t="inlineStr">
        <is>
          <t>Ratios</t>
        </is>
      </c>
      <c r="C505" s="13" t="inlineStr">
        <is>
          <t>Introduction to Ratio [MF15.01]</t>
        </is>
      </c>
      <c r="D505" s="12" t="inlineStr">
        <is>
          <t>This nugget has learning material and questions covering the topic of an Introduction to Ratio.</t>
        </is>
      </c>
      <c r="E505" s="12" t="inlineStr">
        <is>
          <t>a54c1392-c308-43a2-82d3-c0494a6c9436</t>
        </is>
      </c>
    </row>
    <row r="506" ht="45" customHeight="1">
      <c r="A506" s="12" t="inlineStr">
        <is>
          <t>Maths Skills</t>
        </is>
      </c>
      <c r="B506" s="12" t="inlineStr">
        <is>
          <t>Ratios</t>
        </is>
      </c>
      <c r="C506" s="13" t="inlineStr">
        <is>
          <t>Simplifying Ratios [MF15.02]</t>
        </is>
      </c>
      <c r="D506" s="12" t="inlineStr">
        <is>
          <t>This nugget has learning material and questions covering the topic of Simplifying Ratios.</t>
        </is>
      </c>
      <c r="E506" s="12" t="inlineStr">
        <is>
          <t>39f4ac58-dba5-4ae1-b9a3-6a89c10f42f5</t>
        </is>
      </c>
    </row>
    <row r="507" ht="45" customHeight="1">
      <c r="A507" s="12" t="inlineStr">
        <is>
          <t>Maths Skills</t>
        </is>
      </c>
      <c r="B507" s="12" t="inlineStr">
        <is>
          <t>Ratios</t>
        </is>
      </c>
      <c r="C507" s="13" t="inlineStr">
        <is>
          <t>Converting Ratios into Fractions [MF15.11]</t>
        </is>
      </c>
      <c r="D507" s="12" t="inlineStr">
        <is>
          <t>This nugget has learning material and questions covering the topic of Converting Ratios into Fractions.</t>
        </is>
      </c>
      <c r="E507" s="12" t="inlineStr">
        <is>
          <t>907919ea-8fac-44c8-bcd9-456608e7040c</t>
        </is>
      </c>
    </row>
    <row r="508" ht="45" customHeight="1">
      <c r="A508" s="12" t="inlineStr">
        <is>
          <t>Maths Skills</t>
        </is>
      </c>
      <c r="B508" s="12" t="inlineStr">
        <is>
          <t>Rearranging Formulae</t>
        </is>
      </c>
      <c r="C508" s="13" t="inlineStr">
        <is>
          <t>Rearranging Formulae: Two Step [MF21.06]</t>
        </is>
      </c>
      <c r="D508" s="12" t="inlineStr">
        <is>
          <t>This nugget has learning material and questions covering the topic of Rearranging Formulae: Two Step.</t>
        </is>
      </c>
      <c r="E508" s="12" t="inlineStr">
        <is>
          <t>e7d4a305-dc53-4073-ae97-db2a79dd9710</t>
        </is>
      </c>
    </row>
    <row r="509" ht="45" customHeight="1">
      <c r="A509" s="12" t="inlineStr">
        <is>
          <t>Maths Skills</t>
        </is>
      </c>
      <c r="B509" s="12" t="inlineStr">
        <is>
          <t>Rearranging Formulae</t>
        </is>
      </c>
      <c r="C509" s="13" t="inlineStr">
        <is>
          <t>Rearranging y = mx + c [MF23.15]</t>
        </is>
      </c>
      <c r="D509" s="12" t="inlineStr">
        <is>
          <t>This nugget has learning material and questions covering the topic of Rearranging y=mx+c.</t>
        </is>
      </c>
      <c r="E509" s="12" t="inlineStr">
        <is>
          <t>de7fcddf-9fd6-446f-bf34-321897f668bf</t>
        </is>
      </c>
    </row>
    <row r="510" ht="45" customHeight="1">
      <c r="A510" s="12" t="inlineStr">
        <is>
          <t>Maths Skills</t>
        </is>
      </c>
      <c r="B510" s="12" t="inlineStr">
        <is>
          <t>Scales</t>
        </is>
      </c>
      <c r="C510" s="13" t="inlineStr">
        <is>
          <t>Scales: Continuous Data [MF50.19]</t>
        </is>
      </c>
      <c r="D510" s="12" t="inlineStr">
        <is>
          <t>This nugget has learning material and questions covering the topic of selecting appropriate scales for graphing continuous data.</t>
        </is>
      </c>
      <c r="E510" s="12" t="inlineStr">
        <is>
          <t>3486b636-e197-4848-9de4-b4a7b2632fe6</t>
        </is>
      </c>
    </row>
    <row r="511" ht="45" customHeight="1">
      <c r="A511" s="12" t="inlineStr">
        <is>
          <t>Maths Skills</t>
        </is>
      </c>
      <c r="B511" s="12" t="inlineStr">
        <is>
          <t>Solving Equations</t>
        </is>
      </c>
      <c r="C511" s="13" t="inlineStr">
        <is>
          <t>Solving Equations: One Step (+ – × ÷) [MF19.04]</t>
        </is>
      </c>
      <c r="D511" s="12" t="inlineStr">
        <is>
          <t>This nugget has learning material and questions covering the topic of Solving One Step Equations: mixed.</t>
        </is>
      </c>
      <c r="E511" s="12" t="inlineStr">
        <is>
          <t>814b0108-5ba5-4351-a6d8-f3b43ec5679a</t>
        </is>
      </c>
    </row>
    <row r="512" ht="45" customHeight="1">
      <c r="A512" s="12" t="inlineStr">
        <is>
          <t>Maths Skills</t>
        </is>
      </c>
      <c r="B512" s="12" t="inlineStr">
        <is>
          <t>Standard Form</t>
        </is>
      </c>
      <c r="C512" s="13" t="inlineStr">
        <is>
          <t>Ordinary to Standard Form [MF14.04]</t>
        </is>
      </c>
      <c r="D512" s="12" t="inlineStr">
        <is>
          <t>This nugget has learning material and questions covering the topic of Ordinary to Standard Form.</t>
        </is>
      </c>
      <c r="E512" s="12" t="inlineStr">
        <is>
          <t>921c0f8f-eb17-48cd-aa10-f85cf25d42f7</t>
        </is>
      </c>
    </row>
    <row r="513" ht="45" customHeight="1">
      <c r="A513" s="12" t="inlineStr">
        <is>
          <t>Maths Skills</t>
        </is>
      </c>
      <c r="B513" s="12" t="inlineStr">
        <is>
          <t>Standard Form</t>
        </is>
      </c>
      <c r="C513" s="13" t="inlineStr">
        <is>
          <t>Standard Form to Ordinary [MF14.03]</t>
        </is>
      </c>
      <c r="D513" s="12" t="inlineStr">
        <is>
          <t>This nugget has learning material and questions covering the topic of Standard Form to Ordinary.</t>
        </is>
      </c>
      <c r="E513" s="12" t="inlineStr">
        <is>
          <t>d9ff6a1c-d84e-494d-8806-cd7eaaab2ef4</t>
        </is>
      </c>
    </row>
    <row r="514" ht="45" customHeight="1">
      <c r="A514" s="12" t="inlineStr">
        <is>
          <t>Maths Skills</t>
        </is>
      </c>
      <c r="B514" s="12" t="inlineStr">
        <is>
          <t>Standard Form</t>
        </is>
      </c>
      <c r="C514" s="13" t="inlineStr">
        <is>
          <t>Standard Form: Worded problems with calculator [MF14.10]</t>
        </is>
      </c>
      <c r="D514" s="12" t="inlineStr">
        <is>
          <t>This nugget has learning material and questions covering the topic of solving Standard Form worded problems with a calculator.</t>
        </is>
      </c>
      <c r="E514" s="12" t="inlineStr">
        <is>
          <t>447f52d9-7f65-4a8b-bf13-0f0c6321d98c</t>
        </is>
      </c>
    </row>
    <row r="515" ht="45" customHeight="1">
      <c r="A515" s="12" t="inlineStr">
        <is>
          <t>Maths Skills</t>
        </is>
      </c>
      <c r="B515" s="12" t="inlineStr">
        <is>
          <t>Substitution</t>
        </is>
      </c>
      <c r="C515" s="13" t="inlineStr">
        <is>
          <t>Substitution into Expressions 3: Two Terms incl. Squares [MF17.15]</t>
        </is>
      </c>
      <c r="D515" s="12" t="inlineStr">
        <is>
          <t>This nugget has learning material and questions covering the topic of Substitution into Expressions 3.</t>
        </is>
      </c>
      <c r="E515" s="12" t="inlineStr">
        <is>
          <t>d6732310-1b59-45c5-b3e4-354b29cd73a7</t>
        </is>
      </c>
    </row>
    <row r="516" ht="45" customHeight="1">
      <c r="A516" s="12" t="inlineStr">
        <is>
          <t>Maths Skills</t>
        </is>
      </c>
      <c r="B516" s="12" t="inlineStr">
        <is>
          <t>Temperature</t>
        </is>
      </c>
      <c r="C516" s="13" t="inlineStr">
        <is>
          <t>Temperature [MC2.16]</t>
        </is>
      </c>
      <c r="D516" s="12" t="inlineStr">
        <is>
          <t>This nugget has learning material and questions covering the topic of Temperature.</t>
        </is>
      </c>
      <c r="E516" s="12" t="inlineStr">
        <is>
          <t>f1c13dd2-4a7b-4f34-9c8f-0da62f8bc2b7</t>
        </is>
      </c>
    </row>
    <row r="517" ht="45" customHeight="1">
      <c r="A517" s="12" t="inlineStr">
        <is>
          <t>Maths Skills</t>
        </is>
      </c>
      <c r="B517" s="12" t="inlineStr">
        <is>
          <t>Using a Ruler</t>
        </is>
      </c>
      <c r="C517" s="13" t="inlineStr">
        <is>
          <t>Using a Ruler [MF26.16]</t>
        </is>
      </c>
      <c r="D517" s="12" t="inlineStr">
        <is>
          <t xml:space="preserve">This nugget has questions on reading from a ruler to measure the length of a line segment in cm, to one decimal place. </t>
        </is>
      </c>
      <c r="E517" s="12" t="inlineStr">
        <is>
          <t>47f6e68e-d2d6-4504-88eb-aa6d7098880b</t>
        </is>
      </c>
    </row>
    <row r="518" ht="45" customHeight="1">
      <c r="A518" s="12" t="inlineStr">
        <is>
          <t>Maths Skills</t>
        </is>
      </c>
      <c r="B518" s="12" t="inlineStr">
        <is>
          <t>Volume</t>
        </is>
      </c>
      <c r="C518" s="13" t="inlineStr">
        <is>
          <t>Volume of Cubes and Cuboids [MF34.02]</t>
        </is>
      </c>
      <c r="D518" s="12" t="inlineStr">
        <is>
          <t>This nugget has learning material and questions covering the topic of the Volume of Cubes and Cuboids.</t>
        </is>
      </c>
      <c r="E518" s="12" t="inlineStr">
        <is>
          <t>620abbcb-221f-4760-9d90-1df267223a20</t>
        </is>
      </c>
    </row>
  </sheetData>
  <mergeCells count="1">
    <mergeCell ref="A6:E6"/>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E486"/>
  <sheetViews>
    <sheetView showGridLines="0" workbookViewId="0">
      <selection activeCell="A1" sqref="A1"/>
    </sheetView>
  </sheetViews>
  <sheetFormatPr baseColWidth="8" defaultRowHeight="15"/>
  <cols>
    <col width="50" customWidth="1" min="1" max="1"/>
    <col width="47"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3c22c707-bd8c-47df-857a-3900dce990e8</t>
        </is>
      </c>
    </row>
    <row r="3">
      <c r="A3" s="2" t="inlineStr">
        <is>
          <t>Combined Science GCSE: Edexcel (F) - Biology</t>
        </is>
      </c>
      <c r="D3" s="3" t="inlineStr">
        <is>
          <t>Last updated: 17 July 2026</t>
        </is>
      </c>
    </row>
    <row r="4">
      <c r="A4" s="4" t="inlineStr">
        <is>
          <t>9 Topics   ·   57 Subtopics   ·   479 Nuggets   ·   57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Key Concepts in Biology</t>
        </is>
      </c>
      <c r="B8" s="12" t="inlineStr">
        <is>
          <t>Cells &amp; Cell Structure</t>
        </is>
      </c>
      <c r="C8" s="13" t="inlineStr">
        <is>
          <t>Diagnostic: Cells &amp; Cell Structure [BI0.002]</t>
        </is>
      </c>
      <c r="D8" s="12" t="inlineStr">
        <is>
          <t xml:space="preserve">Diagnostic for cell types, cell structure, microscopy and cell differentiation. </t>
        </is>
      </c>
      <c r="E8" s="12" t="inlineStr">
        <is>
          <t>6b8ec149-feba-4026-887e-e76f0f83399b</t>
        </is>
      </c>
    </row>
    <row r="9" ht="45" customHeight="1">
      <c r="A9" s="12" t="inlineStr">
        <is>
          <t>Key Concepts in Biology</t>
        </is>
      </c>
      <c r="B9" s="12" t="inlineStr">
        <is>
          <t>Cells &amp; Cell Structure</t>
        </is>
      </c>
      <c r="C9" s="13" t="inlineStr">
        <is>
          <t>Introduction to Prokaryotic &amp; Eukaryotic Cells [BI1.01]</t>
        </is>
      </c>
      <c r="D9" s="12" t="inlineStr">
        <is>
          <t>An introduction to the differences between prokaryotic and eukaryotic cells and their sizes.</t>
        </is>
      </c>
      <c r="E9" s="12" t="inlineStr">
        <is>
          <t>735317fe-be70-40b6-96ba-b9363ba70be6</t>
        </is>
      </c>
    </row>
    <row r="10" ht="45" customHeight="1">
      <c r="A10" s="12" t="inlineStr">
        <is>
          <t>Key Concepts in Biology</t>
        </is>
      </c>
      <c r="B10" s="12" t="inlineStr">
        <is>
          <t>Cells &amp; Cell Structure</t>
        </is>
      </c>
      <c r="C10" s="13" t="inlineStr">
        <is>
          <t>Animal Cells [BI1.02]</t>
        </is>
      </c>
      <c r="D10" s="12" t="inlineStr">
        <is>
          <t>Identify the sub-cellular structures of animal cells and give their functions.</t>
        </is>
      </c>
      <c r="E10" s="12" t="inlineStr">
        <is>
          <t>d3c60670-248c-4409-8c50-f625b7ac430a</t>
        </is>
      </c>
    </row>
    <row r="11" ht="45" customHeight="1">
      <c r="A11" s="12" t="inlineStr">
        <is>
          <t>Key Concepts in Biology</t>
        </is>
      </c>
      <c r="B11" s="12" t="inlineStr">
        <is>
          <t>Cells &amp; Cell Structure</t>
        </is>
      </c>
      <c r="C11" s="13" t="inlineStr">
        <is>
          <t>Plant Cells [BI1.03]</t>
        </is>
      </c>
      <c r="D11" s="12" t="inlineStr">
        <is>
          <t>Identify the sub-cellular structures of plant cells and give their functions.</t>
        </is>
      </c>
      <c r="E11" s="12" t="inlineStr">
        <is>
          <t>fd42476a-c519-4d72-be0a-3fb5c93e2f45</t>
        </is>
      </c>
    </row>
    <row r="12" ht="45" customHeight="1">
      <c r="A12" s="12" t="inlineStr">
        <is>
          <t>Key Concepts in Biology</t>
        </is>
      </c>
      <c r="B12" s="12" t="inlineStr">
        <is>
          <t>Cells &amp; Cell Structure</t>
        </is>
      </c>
      <c r="C12" s="13" t="inlineStr">
        <is>
          <t>Comparing Animal &amp; Plant Cells [BI1.04]</t>
        </is>
      </c>
      <c r="D12" s="12" t="inlineStr">
        <is>
          <t>Compare the structure of animal and plant cells and give their functions.</t>
        </is>
      </c>
      <c r="E12" s="12" t="inlineStr">
        <is>
          <t>d4489c86-0728-445d-9c70-69635caa8f9f</t>
        </is>
      </c>
    </row>
    <row r="13" ht="45" customHeight="1">
      <c r="A13" s="12" t="inlineStr">
        <is>
          <t>Key Concepts in Biology</t>
        </is>
      </c>
      <c r="B13" s="12" t="inlineStr">
        <is>
          <t>Cells &amp; Cell Structure</t>
        </is>
      </c>
      <c r="C13" s="13" t="inlineStr">
        <is>
          <t>Bacterial Cells [BI1.05]</t>
        </is>
      </c>
      <c r="D13" s="12" t="inlineStr">
        <is>
          <t>Identify the sub-cellular structures of bacterial cells and give their functions.</t>
        </is>
      </c>
      <c r="E13" s="12" t="inlineStr">
        <is>
          <t>91bbebeb-cdcc-49eb-ac4f-7f8732f68ed7</t>
        </is>
      </c>
    </row>
    <row r="14" ht="45" customHeight="1">
      <c r="A14" s="12" t="inlineStr">
        <is>
          <t>Key Concepts in Biology</t>
        </is>
      </c>
      <c r="B14" s="12" t="inlineStr">
        <is>
          <t>Cells &amp; Cell Structure</t>
        </is>
      </c>
      <c r="C14" s="13" t="inlineStr">
        <is>
          <t>Plasmids [BI1.06]</t>
        </is>
      </c>
      <c r="D14" s="12" t="inlineStr">
        <is>
          <t>Describe the role of plasmids and compare them to chromosomal DNA.</t>
        </is>
      </c>
      <c r="E14" s="12" t="inlineStr">
        <is>
          <t>b9cc2cb2-b836-4c06-8f89-174fb261c79c</t>
        </is>
      </c>
    </row>
    <row r="15" ht="45" customHeight="1">
      <c r="A15" s="12" t="inlineStr">
        <is>
          <t>Key Concepts in Biology</t>
        </is>
      </c>
      <c r="B15" s="12" t="inlineStr">
        <is>
          <t>Cells &amp; Cell Structure</t>
        </is>
      </c>
      <c r="C15" s="13" t="inlineStr">
        <is>
          <t>Comparing Prokaryotic &amp; Eukaryotic Cells [BI1.07]</t>
        </is>
      </c>
      <c r="D15" s="12" t="inlineStr">
        <is>
          <t>Compare the structure of prokaryotic and eukaryotic cells.</t>
        </is>
      </c>
      <c r="E15" s="12" t="inlineStr">
        <is>
          <t>ad65f06c-8095-4944-8941-3dce2b0a7673</t>
        </is>
      </c>
    </row>
    <row r="16" ht="45" customHeight="1">
      <c r="A16" s="12" t="inlineStr">
        <is>
          <t>Key Concepts in Biology</t>
        </is>
      </c>
      <c r="B16" s="12" t="inlineStr">
        <is>
          <t>Cells &amp; Cell Structure</t>
        </is>
      </c>
      <c r="C16" s="13" t="inlineStr">
        <is>
          <t>Algae [BI1.08]</t>
        </is>
      </c>
      <c r="D16" s="12" t="inlineStr">
        <is>
          <t xml:space="preserve">Describe the structures of algae, where they are found and their importance in ecosystems. </t>
        </is>
      </c>
      <c r="E16" s="12" t="inlineStr">
        <is>
          <t>061f75ed-ee62-463f-a75e-86daba4a3e05</t>
        </is>
      </c>
    </row>
    <row r="17" ht="45" customHeight="1">
      <c r="A17" s="12" t="inlineStr">
        <is>
          <t>Key Concepts in Biology</t>
        </is>
      </c>
      <c r="B17" s="12" t="inlineStr">
        <is>
          <t>Cells &amp; Cell Structure</t>
        </is>
      </c>
      <c r="C17" s="13" t="inlineStr">
        <is>
          <t>Archaea [BI1.09]</t>
        </is>
      </c>
      <c r="D17" s="12" t="inlineStr">
        <is>
          <t xml:space="preserve">Describe the structures of archaea, where they are found and their importance in ecosystems and industry.  </t>
        </is>
      </c>
      <c r="E17" s="12" t="inlineStr">
        <is>
          <t>c776d109-ebce-454d-825f-a4d62ac38487</t>
        </is>
      </c>
    </row>
    <row r="18" ht="45" customHeight="1">
      <c r="A18" s="12" t="inlineStr">
        <is>
          <t>Key Concepts in Biology</t>
        </is>
      </c>
      <c r="B18" s="12" t="inlineStr">
        <is>
          <t>Cells &amp; Cell Structure</t>
        </is>
      </c>
      <c r="C18" s="13" t="inlineStr">
        <is>
          <t>Microscopes [BI1.10]</t>
        </is>
      </c>
      <c r="D18" s="12" t="inlineStr">
        <is>
          <t>Describe the developments in microscopy techniques over time and explain how electron microscopy has increased understanding of cells.</t>
        </is>
      </c>
      <c r="E18" s="12" t="inlineStr">
        <is>
          <t>3b8cfa2f-faa9-47d7-acc4-583fb2e479ae</t>
        </is>
      </c>
    </row>
    <row r="19" ht="45" customHeight="1">
      <c r="A19" s="12" t="inlineStr">
        <is>
          <t>Key Concepts in Biology</t>
        </is>
      </c>
      <c r="B19" s="12" t="inlineStr">
        <is>
          <t>Cells &amp; Cell Structure</t>
        </is>
      </c>
      <c r="C19" s="13" t="inlineStr">
        <is>
          <t>Calculating Magnification I [BI1.11]</t>
        </is>
      </c>
      <c r="D19" s="12" t="inlineStr">
        <is>
          <t>Calculate magnification without unit conversions.</t>
        </is>
      </c>
      <c r="E19" s="12" t="inlineStr">
        <is>
          <t>9126ac0d-47cc-4d28-b3d6-6a983972120c</t>
        </is>
      </c>
    </row>
    <row r="20" ht="45" customHeight="1">
      <c r="A20" s="12" t="inlineStr">
        <is>
          <t>Key Concepts in Biology</t>
        </is>
      </c>
      <c r="B20" s="12" t="inlineStr">
        <is>
          <t>Cells &amp; Cell Structure</t>
        </is>
      </c>
      <c r="C20" s="13" t="inlineStr">
        <is>
          <t>Calculating Magnification II [BI1.12]</t>
        </is>
      </c>
      <c r="D20" s="12" t="inlineStr">
        <is>
          <t>Calculate magnification with unit conversions.</t>
        </is>
      </c>
      <c r="E20" s="12" t="inlineStr">
        <is>
          <t>c5959574-c65e-4346-9951-adafa66aae57</t>
        </is>
      </c>
    </row>
    <row r="21" ht="45" customHeight="1">
      <c r="A21" s="12" t="inlineStr">
        <is>
          <t>Key Concepts in Biology</t>
        </is>
      </c>
      <c r="B21" s="12" t="inlineStr">
        <is>
          <t>Cells &amp; Cell Structure</t>
        </is>
      </c>
      <c r="C21" s="13" t="inlineStr">
        <is>
          <t>Rearranging the Magnification Equation [BI1.13]</t>
        </is>
      </c>
      <c r="D21" s="12" t="inlineStr">
        <is>
          <t>Rearrange the magnification equation.</t>
        </is>
      </c>
      <c r="E21" s="12" t="inlineStr">
        <is>
          <t>52d64c24-52a4-43d3-8983-3895b2f086ff</t>
        </is>
      </c>
    </row>
    <row r="22" ht="45" customHeight="1">
      <c r="A22" s="12" t="inlineStr">
        <is>
          <t>Key Concepts in Biology</t>
        </is>
      </c>
      <c r="B22" s="12" t="inlineStr">
        <is>
          <t>Cells &amp; Cell Structure</t>
        </is>
      </c>
      <c r="C22" s="13" t="inlineStr">
        <is>
          <t>Practical: Preparing a Microscope Slide - Onion [BI1.058]</t>
        </is>
      </c>
      <c r="D22" s="12" t="inlineStr">
        <is>
          <t>Step-by-step guide to preparing a microscope slide of an onion cell for viewing under a light microscope.</t>
        </is>
      </c>
      <c r="E22" s="12" t="inlineStr">
        <is>
          <t>7f9bb70c-ad5d-4ddd-90bd-039266f21ad2</t>
        </is>
      </c>
    </row>
    <row r="23" ht="45" customHeight="1">
      <c r="A23" s="12" t="inlineStr">
        <is>
          <t>Key Concepts in Biology</t>
        </is>
      </c>
      <c r="B23" s="12" t="inlineStr">
        <is>
          <t>Cells &amp; Cell Structure</t>
        </is>
      </c>
      <c r="C23" s="13" t="inlineStr">
        <is>
          <t>Practical: Preparing a Microscope Slide - Cheek Cells [BI1.059]</t>
        </is>
      </c>
      <c r="D23" s="12" t="inlineStr">
        <is>
          <t>Step-by-step guide to preparing a microscope slide of cheek cells for viewing under a light microscope.</t>
        </is>
      </c>
      <c r="E23" s="12" t="inlineStr">
        <is>
          <t>fdeddd3b-cfcc-44b6-844b-d8b0219a2870</t>
        </is>
      </c>
    </row>
    <row r="24" ht="45" customHeight="1">
      <c r="A24" s="12" t="inlineStr">
        <is>
          <t>Key Concepts in Biology</t>
        </is>
      </c>
      <c r="B24" s="12" t="inlineStr">
        <is>
          <t>Cells &amp; Cell Structure</t>
        </is>
      </c>
      <c r="C24" s="13" t="inlineStr">
        <is>
          <t>Practical: Using a Light Microscope [BI1.99]</t>
        </is>
      </c>
      <c r="D24" s="12" t="inlineStr">
        <is>
          <t xml:space="preserve">Using a light microscope to observe, draw and label cells. </t>
        </is>
      </c>
      <c r="E24" s="12" t="inlineStr">
        <is>
          <t>bf65f09b-f9d3-4c2e-9d19-c40857c5c15e</t>
        </is>
      </c>
    </row>
    <row r="25" ht="45" customHeight="1">
      <c r="A25" s="12" t="inlineStr">
        <is>
          <t>Key Concepts in Biology</t>
        </is>
      </c>
      <c r="B25" s="12" t="inlineStr">
        <is>
          <t>Cells &amp; Cell Structure</t>
        </is>
      </c>
      <c r="C25" s="13" t="inlineStr">
        <is>
          <t>Differentiation [BI1.15]</t>
        </is>
      </c>
      <c r="D25" s="12" t="inlineStr">
        <is>
          <t>Describe cell differentiation in animals and plants and explain its importance.</t>
        </is>
      </c>
      <c r="E25" s="12" t="inlineStr">
        <is>
          <t>65851c70-4454-493d-b5eb-c25c68e528b8</t>
        </is>
      </c>
    </row>
    <row r="26" ht="45" customHeight="1">
      <c r="A26" s="12" t="inlineStr">
        <is>
          <t>Key Concepts in Biology</t>
        </is>
      </c>
      <c r="B26" s="12" t="inlineStr">
        <is>
          <t>Cells &amp; Cell Structure</t>
        </is>
      </c>
      <c r="C26" s="13" t="inlineStr">
        <is>
          <t>Describing the Structure of Specialised Animal Cells [BI1.060]</t>
        </is>
      </c>
      <c r="D26" s="12" t="inlineStr">
        <is>
          <t>Give examples of specialised cells in animals and describe their features.</t>
        </is>
      </c>
      <c r="E26" s="12" t="inlineStr">
        <is>
          <t>514f4d8d-78f7-44a3-9dc8-f64a16643162</t>
        </is>
      </c>
    </row>
    <row r="27" ht="45" customHeight="1">
      <c r="A27" s="12" t="inlineStr">
        <is>
          <t>Key Concepts in Biology</t>
        </is>
      </c>
      <c r="B27" s="12" t="inlineStr">
        <is>
          <t>Cells &amp; Cell Structure</t>
        </is>
      </c>
      <c r="C27" s="13" t="inlineStr">
        <is>
          <t>Explaining the Structure of Specialised Animal Cells [BI1.16]</t>
        </is>
      </c>
      <c r="D27" s="12" t="inlineStr">
        <is>
          <t>Explain how specialised cells in animals are adapted for their functions.</t>
        </is>
      </c>
      <c r="E27" s="12" t="inlineStr">
        <is>
          <t>945ee6e1-e4db-49b2-a2fe-545cf255bff8</t>
        </is>
      </c>
    </row>
    <row r="28" ht="45" customHeight="1">
      <c r="A28" s="12" t="inlineStr">
        <is>
          <t>Key Concepts in Biology</t>
        </is>
      </c>
      <c r="B28" s="12" t="inlineStr">
        <is>
          <t>Cells &amp; Cell Structure</t>
        </is>
      </c>
      <c r="C28" s="13" t="inlineStr">
        <is>
          <t>Describing the Structure of Specialised Plant Cells [BI1.061]</t>
        </is>
      </c>
      <c r="D28" s="12" t="inlineStr">
        <is>
          <t>Give examples of specialised cells in plants and describe their features.</t>
        </is>
      </c>
      <c r="E28" s="12" t="inlineStr">
        <is>
          <t>73481703-41a9-4e00-9e28-6067c9f37682</t>
        </is>
      </c>
    </row>
    <row r="29" ht="45" customHeight="1">
      <c r="A29" s="12" t="inlineStr">
        <is>
          <t>Key Concepts in Biology</t>
        </is>
      </c>
      <c r="B29" s="12" t="inlineStr">
        <is>
          <t>Cells &amp; Cell Structure</t>
        </is>
      </c>
      <c r="C29" s="13" t="inlineStr">
        <is>
          <t>Explaining the Structure of Specialised Plant Cells [BI1.17]</t>
        </is>
      </c>
      <c r="D29" s="12" t="inlineStr">
        <is>
          <t>Explain how specialised cells in plants are adapted for their functions.</t>
        </is>
      </c>
      <c r="E29" s="12" t="inlineStr">
        <is>
          <t>0e28d82f-27a3-4260-a3bf-6905c11974a1</t>
        </is>
      </c>
    </row>
    <row r="30" ht="45" customHeight="1">
      <c r="A30" s="12" t="inlineStr">
        <is>
          <t>Key Concepts in Biology</t>
        </is>
      </c>
      <c r="B30" s="12" t="inlineStr">
        <is>
          <t>Chemistry of Food</t>
        </is>
      </c>
      <c r="C30" s="13" t="inlineStr">
        <is>
          <t>Diagnostic: Chemistry of Food [BI0.009]</t>
        </is>
      </c>
      <c r="D30" s="12" t="inlineStr">
        <is>
          <t>Diagnostic for human diet and the chemistry of food.</t>
        </is>
      </c>
      <c r="E30" s="12" t="inlineStr">
        <is>
          <t>5c07980c-7013-4aca-a6a5-78397270d6f0</t>
        </is>
      </c>
    </row>
    <row r="31" ht="45" customHeight="1">
      <c r="A31" s="12" t="inlineStr">
        <is>
          <t>Key Concepts in Biology</t>
        </is>
      </c>
      <c r="B31" s="12" t="inlineStr">
        <is>
          <t>Chemistry of Food</t>
        </is>
      </c>
      <c r="C31" s="13" t="inlineStr">
        <is>
          <t>Healthy Diet [BI2.06]</t>
        </is>
      </c>
      <c r="D31" s="12" t="inlineStr">
        <is>
          <t>Describe the main components of a healthy human diet and explain why these components are needed.</t>
        </is>
      </c>
      <c r="E31" s="12" t="inlineStr">
        <is>
          <t>21b4cc98-d3e0-427f-8a6a-7ee3a6436710</t>
        </is>
      </c>
    </row>
    <row r="32" ht="45" customHeight="1">
      <c r="A32" s="12" t="inlineStr">
        <is>
          <t>Key Concepts in Biology</t>
        </is>
      </c>
      <c r="B32" s="12" t="inlineStr">
        <is>
          <t>Chemistry of Food</t>
        </is>
      </c>
      <c r="C32" s="13" t="inlineStr">
        <is>
          <t>Chemistry of Food: Carbohydrates [BI2.07]</t>
        </is>
      </c>
      <c r="D32" s="12" t="inlineStr">
        <is>
          <t>Describe the structure of carbohydrates and give examples of how they are used by organisms.</t>
        </is>
      </c>
      <c r="E32" s="12" t="inlineStr">
        <is>
          <t>8f6ac07a-15ff-4410-bf8b-fdd8fb0a34ef</t>
        </is>
      </c>
    </row>
    <row r="33" ht="45" customHeight="1">
      <c r="A33" s="12" t="inlineStr">
        <is>
          <t>Key Concepts in Biology</t>
        </is>
      </c>
      <c r="B33" s="12" t="inlineStr">
        <is>
          <t>Chemistry of Food</t>
        </is>
      </c>
      <c r="C33" s="13" t="inlineStr">
        <is>
          <t>Chemistry of Food: Proteins [BI2.08]</t>
        </is>
      </c>
      <c r="D33" s="12" t="inlineStr">
        <is>
          <t>Describe the structure of proteins and state how they are used by organisms.</t>
        </is>
      </c>
      <c r="E33" s="12" t="inlineStr">
        <is>
          <t>005102be-504b-4b14-8036-bf0b88a1c26b</t>
        </is>
      </c>
    </row>
    <row r="34" ht="45" customHeight="1">
      <c r="A34" s="12" t="inlineStr">
        <is>
          <t>Key Concepts in Biology</t>
        </is>
      </c>
      <c r="B34" s="12" t="inlineStr">
        <is>
          <t>Chemistry of Food</t>
        </is>
      </c>
      <c r="C34" s="13" t="inlineStr">
        <is>
          <t>Chemistry of Food: Lipids [BI2.09]</t>
        </is>
      </c>
      <c r="D34" s="12" t="inlineStr">
        <is>
          <t>Describe the structure of lipids and state how they are used by organisms.</t>
        </is>
      </c>
      <c r="E34" s="12" t="inlineStr">
        <is>
          <t>58488707-4087-4764-b598-b2a895fb0ff6</t>
        </is>
      </c>
    </row>
    <row r="35" ht="45" customHeight="1">
      <c r="A35" s="12" t="inlineStr">
        <is>
          <t>Key Concepts in Biology</t>
        </is>
      </c>
      <c r="B35" s="12" t="inlineStr">
        <is>
          <t>Human Digestive System</t>
        </is>
      </c>
      <c r="C35" s="13" t="inlineStr">
        <is>
          <t>Diagnostic: Human Digestive System [BI0.008]</t>
        </is>
      </c>
      <c r="D35" s="12" t="inlineStr">
        <is>
          <t>Diagnostic for tissues, organs, organ systems &amp; the human digestive system.</t>
        </is>
      </c>
      <c r="E35" s="12" t="inlineStr">
        <is>
          <t>ccc3118e-c728-4eaf-9b7c-1cf0a2ae6d64</t>
        </is>
      </c>
    </row>
    <row r="36" ht="45" customHeight="1">
      <c r="A36" s="12" t="inlineStr">
        <is>
          <t>Key Concepts in Biology</t>
        </is>
      </c>
      <c r="B36" s="12" t="inlineStr">
        <is>
          <t>Human Digestive System</t>
        </is>
      </c>
      <c r="C36" s="13" t="inlineStr">
        <is>
          <t>Life Processes [BK20.08]</t>
        </is>
      </c>
      <c r="D36" s="12" t="inlineStr">
        <is>
          <t>Classify things as alive, no longer alive and never alive and justify using knowledge of cells and life processes. Does not include MRS GREN.</t>
        </is>
      </c>
      <c r="E36" s="12" t="inlineStr">
        <is>
          <t>6062138c-5aba-429b-8e2d-6a884b36d050</t>
        </is>
      </c>
    </row>
    <row r="37" ht="45" customHeight="1">
      <c r="A37" s="12" t="inlineStr">
        <is>
          <t>Key Concepts in Biology</t>
        </is>
      </c>
      <c r="B37" s="12" t="inlineStr">
        <is>
          <t>Human Digestive System</t>
        </is>
      </c>
      <c r="C37" s="13" t="inlineStr">
        <is>
          <t>Animal Tissues [BI2.01]</t>
        </is>
      </c>
      <c r="D37" s="12" t="inlineStr">
        <is>
          <t>Give a definition of a tissue and some examples from animals.</t>
        </is>
      </c>
      <c r="E37" s="12" t="inlineStr">
        <is>
          <t>eadcb639-f00f-41b6-95e8-7d0aa29943b4</t>
        </is>
      </c>
    </row>
    <row r="38" ht="45" customHeight="1">
      <c r="A38" s="12" t="inlineStr">
        <is>
          <t>Key Concepts in Biology</t>
        </is>
      </c>
      <c r="B38" s="12" t="inlineStr">
        <is>
          <t>Human Digestive System</t>
        </is>
      </c>
      <c r="C38" s="13" t="inlineStr">
        <is>
          <t>Unicellular &amp; Multicellular Organisms [BK20.09]</t>
        </is>
      </c>
      <c r="D38" s="12" t="inlineStr">
        <is>
          <t>Classify things as unicellular or multicellular using knowledge of organisation and life processes. Does not include MRS GREN.</t>
        </is>
      </c>
      <c r="E38" s="12" t="inlineStr">
        <is>
          <t>87a901e3-2aca-4a6b-9db5-509194baac45</t>
        </is>
      </c>
    </row>
    <row r="39" ht="45" customHeight="1">
      <c r="A39" s="12" t="inlineStr">
        <is>
          <t>Key Concepts in Biology</t>
        </is>
      </c>
      <c r="B39" s="12" t="inlineStr">
        <is>
          <t>Human Digestive System</t>
        </is>
      </c>
      <c r="C39" s="13" t="inlineStr">
        <is>
          <t>The Need for Organ Systems [BK20.10]</t>
        </is>
      </c>
      <c r="D39" s="12" t="inlineStr">
        <is>
          <t>Explain why multicellular organisms have specialised cells, tissues, organs and organ systems.</t>
        </is>
      </c>
      <c r="E39" s="12" t="inlineStr">
        <is>
          <t>0166a60e-f3c0-412e-b2f9-e2078bced8d3</t>
        </is>
      </c>
    </row>
    <row r="40" ht="45" customHeight="1">
      <c r="A40" s="12" t="inlineStr">
        <is>
          <t>Key Concepts in Biology</t>
        </is>
      </c>
      <c r="B40" s="12" t="inlineStr">
        <is>
          <t>Human Digestive System</t>
        </is>
      </c>
      <c r="C40" s="13" t="inlineStr">
        <is>
          <t>Human Organs [BI2.02]</t>
        </is>
      </c>
      <c r="D40" s="12" t="inlineStr">
        <is>
          <t xml:space="preserve">Give a definition of an organ, identify some examples from humans and give their functions. </t>
        </is>
      </c>
      <c r="E40" s="12" t="inlineStr">
        <is>
          <t>a522482a-a5a7-4b89-bbf0-b14db28ceb63</t>
        </is>
      </c>
    </row>
    <row r="41" ht="45" customHeight="1">
      <c r="A41" s="12" t="inlineStr">
        <is>
          <t>Key Concepts in Biology</t>
        </is>
      </c>
      <c r="B41" s="12" t="inlineStr">
        <is>
          <t>Human Digestive System</t>
        </is>
      </c>
      <c r="C41" s="13" t="inlineStr">
        <is>
          <t>Human Organ Systems [BI2.03]</t>
        </is>
      </c>
      <c r="D41" s="12" t="inlineStr">
        <is>
          <t xml:space="preserve">Give a definition of an organ system, identify some examples from humans and give their functions. </t>
        </is>
      </c>
      <c r="E41" s="12" t="inlineStr">
        <is>
          <t>811934ef-15a5-458c-aff6-c1ce1dfd2d2c</t>
        </is>
      </c>
    </row>
    <row r="42" ht="45" customHeight="1">
      <c r="A42" s="12" t="inlineStr">
        <is>
          <t>Key Concepts in Biology</t>
        </is>
      </c>
      <c r="B42" s="12" t="inlineStr">
        <is>
          <t>Human Digestive System</t>
        </is>
      </c>
      <c r="C42" s="13" t="inlineStr">
        <is>
          <t>The Human Digestive System [BI2.04]</t>
        </is>
      </c>
      <c r="D42" s="12" t="inlineStr">
        <is>
          <t>Describe how several organs work together to digest and absorb food.</t>
        </is>
      </c>
      <c r="E42" s="12" t="inlineStr">
        <is>
          <t>1e576fd8-7779-4df2-a34f-97e11f3e1fe5</t>
        </is>
      </c>
    </row>
    <row r="43" ht="45" customHeight="1">
      <c r="A43" s="12" t="inlineStr">
        <is>
          <t>Key Concepts in Biology</t>
        </is>
      </c>
      <c r="B43" s="12" t="inlineStr">
        <is>
          <t>Human Digestive System</t>
        </is>
      </c>
      <c r="C43" s="13" t="inlineStr">
        <is>
          <t>The Functions of the Digestive Organs [BI2.05]</t>
        </is>
      </c>
      <c r="D43" s="12" t="inlineStr">
        <is>
          <t>Describe the functions of the organs in the digestive system.</t>
        </is>
      </c>
      <c r="E43" s="12" t="inlineStr">
        <is>
          <t>35fc0bbf-324a-4f1e-a16c-3c94c9cce622</t>
        </is>
      </c>
    </row>
    <row r="44" ht="45" customHeight="1">
      <c r="A44" s="12" t="inlineStr">
        <is>
          <t>Key Concepts in Biology</t>
        </is>
      </c>
      <c r="B44" s="12" t="inlineStr">
        <is>
          <t>Enzymes &amp; Digestion</t>
        </is>
      </c>
      <c r="C44" s="13" t="inlineStr">
        <is>
          <t>Diagnostic: Enzymes &amp; Digestion [BI0.010]</t>
        </is>
      </c>
      <c r="D44" s="12" t="inlineStr">
        <is>
          <t>Diagnostic for the structure and function of enzymes and chemical digestion.</t>
        </is>
      </c>
      <c r="E44" s="12" t="inlineStr">
        <is>
          <t>8425e1df-05ee-41ad-9104-93f84120362d</t>
        </is>
      </c>
    </row>
    <row r="45" ht="45" customHeight="1">
      <c r="A45" s="12" t="inlineStr">
        <is>
          <t>Key Concepts in Biology</t>
        </is>
      </c>
      <c r="B45" s="12" t="inlineStr">
        <is>
          <t>Enzymes &amp; Digestion</t>
        </is>
      </c>
      <c r="C45" s="13" t="inlineStr">
        <is>
          <t>Enzymes: Structure &amp; Function [BI2.10]</t>
        </is>
      </c>
      <c r="D45" s="12" t="inlineStr">
        <is>
          <t>Describe the structure of enzymes and the lock and key model.</t>
        </is>
      </c>
      <c r="E45" s="12" t="inlineStr">
        <is>
          <t>9a3c9a4c-c23a-4ea6-ab8b-e7f2eaa97afd</t>
        </is>
      </c>
    </row>
    <row r="46" ht="45" customHeight="1">
      <c r="A46" s="12" t="inlineStr">
        <is>
          <t>Key Concepts in Biology</t>
        </is>
      </c>
      <c r="B46" s="12" t="inlineStr">
        <is>
          <t>Enzymes &amp; Digestion</t>
        </is>
      </c>
      <c r="C46" s="13" t="inlineStr">
        <is>
          <t>Enzymes: Metabolism [BI2.11]</t>
        </is>
      </c>
      <c r="D46" s="12" t="inlineStr">
        <is>
          <t>Define metabolism and state that enzymes regulate metabolism.</t>
        </is>
      </c>
      <c r="E46" s="12" t="inlineStr">
        <is>
          <t>9d731c14-3439-4b67-b4a9-207254b6281e</t>
        </is>
      </c>
    </row>
    <row r="47" ht="45" customHeight="1">
      <c r="A47" s="12" t="inlineStr">
        <is>
          <t>Key Concepts in Biology</t>
        </is>
      </c>
      <c r="B47" s="12" t="inlineStr">
        <is>
          <t>Enzymes &amp; Digestion</t>
        </is>
      </c>
      <c r="C47" s="13" t="inlineStr">
        <is>
          <t>Enzymes: Factors Affecting Activity [BI2.12]</t>
        </is>
      </c>
      <c r="D47" s="12" t="inlineStr">
        <is>
          <t>State that temperature and pH affect the rate of an enzyme catalysed reaction.</t>
        </is>
      </c>
      <c r="E47" s="12" t="inlineStr">
        <is>
          <t>32b64d64-df9f-4ee3-adae-a5bb9b909068</t>
        </is>
      </c>
    </row>
    <row r="48" ht="45" customHeight="1">
      <c r="A48" s="12" t="inlineStr">
        <is>
          <t>Key Concepts in Biology</t>
        </is>
      </c>
      <c r="B48" s="12" t="inlineStr">
        <is>
          <t>Enzymes &amp; Digestion</t>
        </is>
      </c>
      <c r="C48" s="13" t="inlineStr">
        <is>
          <t>Enzymes: Collision Theory [BI2.13]</t>
        </is>
      </c>
      <c r="D48" s="12" t="inlineStr">
        <is>
          <t>Use collision theory to explain how concentration, surface area, temperature and catalyst (including enzymes) affect the rate of reaction.</t>
        </is>
      </c>
      <c r="E48" s="12" t="inlineStr">
        <is>
          <t>73ef4ab9-44a7-46d2-a53b-ea420525e80d</t>
        </is>
      </c>
    </row>
    <row r="49" ht="45" customHeight="1">
      <c r="A49" s="12" t="inlineStr">
        <is>
          <t>Key Concepts in Biology</t>
        </is>
      </c>
      <c r="B49" s="12" t="inlineStr">
        <is>
          <t>Enzymes &amp; Digestion</t>
        </is>
      </c>
      <c r="C49" s="13" t="inlineStr">
        <is>
          <t>Enzymes: Explaining Factors Affecting Activity [BI2.14]</t>
        </is>
      </c>
      <c r="D49" s="12" t="inlineStr">
        <is>
          <t>Explain why temperature and pH affect the rate of an enzyme catalysed reaction.</t>
        </is>
      </c>
      <c r="E49" s="12" t="inlineStr">
        <is>
          <t>1b5ded1e-b0bd-43df-9552-a55fceb4cbe5</t>
        </is>
      </c>
    </row>
    <row r="50" ht="45" customHeight="1">
      <c r="A50" s="12" t="inlineStr">
        <is>
          <t>Key Concepts in Biology</t>
        </is>
      </c>
      <c r="B50" s="12" t="inlineStr">
        <is>
          <t>Enzymes &amp; Digestion</t>
        </is>
      </c>
      <c r="C50" s="13" t="inlineStr">
        <is>
          <t>Enzymes: Rate Calculations I [BI2.15]</t>
        </is>
      </c>
      <c r="D50" s="12" t="inlineStr">
        <is>
          <t>Calculate rate of enzyme driven reactions. Word problems and no unit conversions.</t>
        </is>
      </c>
      <c r="E50" s="12" t="inlineStr">
        <is>
          <t>02ceeb02-b5f7-4900-8666-7c60a67209a5</t>
        </is>
      </c>
    </row>
    <row r="51" ht="45" customHeight="1">
      <c r="A51" s="12" t="inlineStr">
        <is>
          <t>Key Concepts in Biology</t>
        </is>
      </c>
      <c r="B51" s="12" t="inlineStr">
        <is>
          <t>Enzymes &amp; Digestion</t>
        </is>
      </c>
      <c r="C51" s="13" t="inlineStr">
        <is>
          <t>Enzymes: Rate Calculations II [BI2.16]</t>
        </is>
      </c>
      <c r="D51" s="12" t="inlineStr">
        <is>
          <t xml:space="preserve">Calculate rate of enzyme driven reactions. Word problems, tables and unit conversions. </t>
        </is>
      </c>
      <c r="E51" s="12" t="inlineStr">
        <is>
          <t>ecd11b70-00c4-4173-813d-38752d7dea47</t>
        </is>
      </c>
    </row>
    <row r="52" ht="45" customHeight="1">
      <c r="A52" s="12" t="inlineStr">
        <is>
          <t>Key Concepts in Biology</t>
        </is>
      </c>
      <c r="B52" s="12" t="inlineStr">
        <is>
          <t>Enzymes &amp; Digestion</t>
        </is>
      </c>
      <c r="C52" s="13" t="inlineStr">
        <is>
          <t>Enzymes: Rate Calculations III [BI2.17]</t>
        </is>
      </c>
      <c r="D52" s="12" t="inlineStr">
        <is>
          <t xml:space="preserve">Calculate rate of enzyme driven reactions. Word problems, tables, graphs and unit conversions. </t>
        </is>
      </c>
      <c r="E52" s="12" t="inlineStr">
        <is>
          <t>c947786a-6c45-4495-92ee-9ca0da0f1030</t>
        </is>
      </c>
    </row>
    <row r="53" ht="45" customHeight="1">
      <c r="A53" s="12" t="inlineStr">
        <is>
          <t>Key Concepts in Biology</t>
        </is>
      </c>
      <c r="B53" s="12" t="inlineStr">
        <is>
          <t>Enzymes &amp; Digestion</t>
        </is>
      </c>
      <c r="C53" s="13" t="inlineStr">
        <is>
          <t>Enzymes: Digestive Enzymes [BI2.18]</t>
        </is>
      </c>
      <c r="D53" s="12" t="inlineStr">
        <is>
          <t xml:space="preserve">State where digestive enzymes are produced/found, their substrates and products. </t>
        </is>
      </c>
      <c r="E53" s="12" t="inlineStr">
        <is>
          <t>7525a3d8-5644-4f66-a9e1-b3167c49737e</t>
        </is>
      </c>
    </row>
    <row r="54" ht="45" customHeight="1">
      <c r="A54" s="12" t="inlineStr">
        <is>
          <t>Key Concepts in Biology</t>
        </is>
      </c>
      <c r="B54" s="12" t="inlineStr">
        <is>
          <t>Enzymes &amp; Digestion</t>
        </is>
      </c>
      <c r="C54" s="13" t="inlineStr">
        <is>
          <t>The Production &amp; Function of Bile [BI2.19]</t>
        </is>
      </c>
      <c r="D54" s="12" t="inlineStr">
        <is>
          <t>State where bile is produced and stored. Describe the role of bile in digestion.</t>
        </is>
      </c>
      <c r="E54" s="12" t="inlineStr">
        <is>
          <t>a1f135b1-65e8-4575-b35d-46dc44e9db83</t>
        </is>
      </c>
    </row>
    <row r="55" ht="45" customHeight="1">
      <c r="A55" s="12" t="inlineStr">
        <is>
          <t>Key Concepts in Biology</t>
        </is>
      </c>
      <c r="B55" s="12" t="inlineStr">
        <is>
          <t>Enzymes &amp; Digestion</t>
        </is>
      </c>
      <c r="C55" s="13" t="inlineStr">
        <is>
          <t>Enzymes: Describing Enzyme Activity Data [BI2.20]</t>
        </is>
      </c>
      <c r="D55" s="12" t="inlineStr">
        <is>
          <t>Describe patterns in enzyme activity data in graphs and tables.</t>
        </is>
      </c>
      <c r="E55" s="12" t="inlineStr">
        <is>
          <t>f95fe956-5d6a-47c2-b7b7-8f191e4cc818</t>
        </is>
      </c>
    </row>
    <row r="56" ht="45" customHeight="1">
      <c r="A56" s="12" t="inlineStr">
        <is>
          <t>Key Concepts in Biology</t>
        </is>
      </c>
      <c r="B56" s="12" t="inlineStr">
        <is>
          <t>Enzymes &amp; Digestion</t>
        </is>
      </c>
      <c r="C56" s="13" t="inlineStr">
        <is>
          <t>Enzymes: Interpreting Enzyme Activity Data [BI2.21]</t>
        </is>
      </c>
      <c r="D56" s="12" t="inlineStr">
        <is>
          <t>Interpret data to explain enzyme activity and apply knowledge.</t>
        </is>
      </c>
      <c r="E56" s="12" t="inlineStr">
        <is>
          <t>15f35723-35e4-4fc3-ab43-df3daa32aaa5</t>
        </is>
      </c>
    </row>
    <row r="57" ht="45" customHeight="1">
      <c r="A57" s="12" t="inlineStr">
        <is>
          <t>Key Concepts in Biology</t>
        </is>
      </c>
      <c r="B57" s="12" t="inlineStr">
        <is>
          <t>Exchanging Substances</t>
        </is>
      </c>
      <c r="C57" s="13" t="inlineStr">
        <is>
          <t>Diagnostic: Exchanging Substances [BI0.007]</t>
        </is>
      </c>
      <c r="D57" s="12" t="inlineStr">
        <is>
          <t>Diagnostic for diffusion, osmosis, active transport and the adaptations of exchange surfaces.</t>
        </is>
      </c>
      <c r="E57" s="12" t="inlineStr">
        <is>
          <t>7ef50d6d-df38-428f-ad8e-cb72c2fac547</t>
        </is>
      </c>
    </row>
    <row r="58" ht="45" customHeight="1">
      <c r="A58" s="12" t="inlineStr">
        <is>
          <t>Key Concepts in Biology</t>
        </is>
      </c>
      <c r="B58" s="12" t="inlineStr">
        <is>
          <t>Exchanging Substances</t>
        </is>
      </c>
      <c r="C58" s="13" t="inlineStr">
        <is>
          <t>Diffusion [CK20.01]</t>
        </is>
      </c>
      <c r="D58" s="12" t="inlineStr">
        <is>
          <t>Define and describe diffusion.</t>
        </is>
      </c>
      <c r="E58" s="12" t="inlineStr">
        <is>
          <t>7331537c-b434-443d-947c-7376fd173bc9</t>
        </is>
      </c>
    </row>
    <row r="59" ht="45" customHeight="1">
      <c r="A59" s="12" t="inlineStr">
        <is>
          <t>Key Concepts in Biology</t>
        </is>
      </c>
      <c r="B59" s="12" t="inlineStr">
        <is>
          <t>Exchanging Substances</t>
        </is>
      </c>
      <c r="C59" s="13" t="inlineStr">
        <is>
          <t>Exchanging Substances: Diffusion [BI1.34]</t>
        </is>
      </c>
      <c r="D59" s="12" t="inlineStr">
        <is>
          <t>Define and describe diffusion.</t>
        </is>
      </c>
      <c r="E59" s="12" t="inlineStr">
        <is>
          <t>a8620ef2-49ad-4a14-bd53-186a798f2fd5</t>
        </is>
      </c>
    </row>
    <row r="60" ht="45" customHeight="1">
      <c r="A60" s="12" t="inlineStr">
        <is>
          <t>Key Concepts in Biology</t>
        </is>
      </c>
      <c r="B60" s="12" t="inlineStr">
        <is>
          <t>Exchanging Substances</t>
        </is>
      </c>
      <c r="C60" s="13" t="inlineStr">
        <is>
          <t>Rate of Diffusion [CK20.02]</t>
        </is>
      </c>
      <c r="D60" s="12" t="inlineStr">
        <is>
          <t>List the factors that affect the rate of diffusion (difference in concentration, temperature, area &amp; distance) and apply that knowledge.</t>
        </is>
      </c>
      <c r="E60" s="12" t="inlineStr">
        <is>
          <t>2fc413b2-0085-4564-8104-5765f85ac000</t>
        </is>
      </c>
    </row>
    <row r="61" ht="45" customHeight="1">
      <c r="A61" s="12" t="inlineStr">
        <is>
          <t>Key Concepts in Biology</t>
        </is>
      </c>
      <c r="B61" s="12" t="inlineStr">
        <is>
          <t>Exchanging Substances</t>
        </is>
      </c>
      <c r="C61" s="13" t="inlineStr">
        <is>
          <t>Exchanging Substances: Rate of Diffusion [BI1.67]</t>
        </is>
      </c>
      <c r="D61" s="12" t="inlineStr">
        <is>
          <t>List the factors that affect the rate of diffusion (concentration gradient, temperature, surface area &amp; distance) and apply this knowledge.</t>
        </is>
      </c>
      <c r="E61" s="12" t="inlineStr">
        <is>
          <t>3e7da8eb-98f4-4061-8313-ac907b03dd05</t>
        </is>
      </c>
    </row>
    <row r="62" ht="45" customHeight="1">
      <c r="A62" s="12" t="inlineStr">
        <is>
          <t>Key Concepts in Biology</t>
        </is>
      </c>
      <c r="B62" s="12" t="inlineStr">
        <is>
          <t>Exchanging Substances</t>
        </is>
      </c>
      <c r="C62" s="13" t="inlineStr">
        <is>
          <t>Exchanging Substances: Explaining the Rate of Diffusion [BI1.35]</t>
        </is>
      </c>
      <c r="D62" s="12" t="inlineStr">
        <is>
          <t>Explain the factors that affect the rate of diffusion (concentration gradient, temperature, surface area &amp; distance).</t>
        </is>
      </c>
      <c r="E62" s="12" t="inlineStr">
        <is>
          <t>d736b65a-8825-43fe-91fb-8716453e090c</t>
        </is>
      </c>
    </row>
    <row r="63" ht="45" customHeight="1">
      <c r="A63" s="12" t="inlineStr">
        <is>
          <t>Key Concepts in Biology</t>
        </is>
      </c>
      <c r="B63" s="12" t="inlineStr">
        <is>
          <t>Exchanging Substances</t>
        </is>
      </c>
      <c r="C63" s="13" t="inlineStr">
        <is>
          <t>Exchanging Substances: Biological Examples of Diffusion [BI1.36]</t>
        </is>
      </c>
      <c r="D63" s="12" t="inlineStr">
        <is>
          <t>Give examples of diffusion in biology.</t>
        </is>
      </c>
      <c r="E63" s="12" t="inlineStr">
        <is>
          <t>8e2b4da2-3c4d-4563-a2bd-f8fd6a82ce36</t>
        </is>
      </c>
    </row>
    <row r="64" ht="45" customHeight="1">
      <c r="A64" s="12" t="inlineStr">
        <is>
          <t>Key Concepts in Biology</t>
        </is>
      </c>
      <c r="B64" s="12" t="inlineStr">
        <is>
          <t>Exchanging Substances</t>
        </is>
      </c>
      <c r="C64" s="13" t="inlineStr">
        <is>
          <t>Exchanging Substances: Osmosis [BI1.37]</t>
        </is>
      </c>
      <c r="D64" s="12" t="inlineStr">
        <is>
          <t>Define and describe osmosis.</t>
        </is>
      </c>
      <c r="E64" s="12" t="inlineStr">
        <is>
          <t>fd577313-9050-4a3b-8592-f6375c630c92</t>
        </is>
      </c>
    </row>
    <row r="65" ht="45" customHeight="1">
      <c r="A65" s="12" t="inlineStr">
        <is>
          <t>Key Concepts in Biology</t>
        </is>
      </c>
      <c r="B65" s="12" t="inlineStr">
        <is>
          <t>Exchanging Substances</t>
        </is>
      </c>
      <c r="C65" s="13" t="inlineStr">
        <is>
          <t>Practical: Osmosis - Method &amp; Data Collection [BI1.65]</t>
        </is>
      </c>
      <c r="D65" s="12" t="inlineStr">
        <is>
          <t>Investigate the effects of a range of concentration of solutions on the mass of potato.</t>
        </is>
      </c>
      <c r="E65" s="12" t="inlineStr">
        <is>
          <t>5f7244c8-a6ed-41dc-bc81-88a34b14f3f5</t>
        </is>
      </c>
    </row>
    <row r="66" ht="45" customHeight="1">
      <c r="A66" s="12" t="inlineStr">
        <is>
          <t>Key Concepts in Biology</t>
        </is>
      </c>
      <c r="B66" s="12" t="inlineStr">
        <is>
          <t>Exchanging Substances</t>
        </is>
      </c>
      <c r="C66" s="13" t="inlineStr">
        <is>
          <t>Practical: Osmosis - Analysis &amp; Conclusion [BI1.66]</t>
        </is>
      </c>
      <c r="D66" s="12" t="inlineStr">
        <is>
          <t>Investigate the effects of a range of concentration of solutions on the mass of potato.</t>
        </is>
      </c>
      <c r="E66" s="12" t="inlineStr">
        <is>
          <t>a7ca4c41-7def-402e-94ac-68ea0f5ffdb5</t>
        </is>
      </c>
    </row>
    <row r="67" ht="45" customHeight="1">
      <c r="A67" s="12" t="inlineStr">
        <is>
          <t>Key Concepts in Biology</t>
        </is>
      </c>
      <c r="B67" s="12" t="inlineStr">
        <is>
          <t>Exchanging Substances</t>
        </is>
      </c>
      <c r="C67" s="13" t="inlineStr">
        <is>
          <t>Exchanging Substances: Active Transport [BI1.42]</t>
        </is>
      </c>
      <c r="D67" s="12" t="inlineStr">
        <is>
          <t>Define and describe active transport.</t>
        </is>
      </c>
      <c r="E67" s="12" t="inlineStr">
        <is>
          <t>45e6b080-9bf6-47bf-be41-e2d90d1dbd47</t>
        </is>
      </c>
    </row>
    <row r="68" ht="45" customHeight="1">
      <c r="A68" s="12" t="inlineStr">
        <is>
          <t>Key Concepts in Biology</t>
        </is>
      </c>
      <c r="B68" s="12" t="inlineStr">
        <is>
          <t>Exchanging Substances</t>
        </is>
      </c>
      <c r="C68" s="13" t="inlineStr">
        <is>
          <t>Exchanging Substances: Examples of Active Transport [BI1.43]</t>
        </is>
      </c>
      <c r="D68" s="12" t="inlineStr">
        <is>
          <t>Give examples of active transport.</t>
        </is>
      </c>
      <c r="E68" s="12" t="inlineStr">
        <is>
          <t>d16419f5-2366-4ec4-9a51-e690ded07c66</t>
        </is>
      </c>
    </row>
    <row r="69" ht="45" customHeight="1">
      <c r="A69" s="12" t="inlineStr">
        <is>
          <t>Key Concepts in Biology</t>
        </is>
      </c>
      <c r="B69" s="12" t="inlineStr">
        <is>
          <t>Exchanging Substances</t>
        </is>
      </c>
      <c r="C69" s="13" t="inlineStr">
        <is>
          <t>Exchanging Substances: Comparing Diffusion, Osmosis &amp; Active Transport [BI1.44]</t>
        </is>
      </c>
      <c r="D69" s="12" t="inlineStr">
        <is>
          <t xml:space="preserve">Compare diffusion, osmosis and active transport. </t>
        </is>
      </c>
      <c r="E69" s="12" t="inlineStr">
        <is>
          <t>a45a553a-503f-4585-a933-54138009e6e8</t>
        </is>
      </c>
    </row>
    <row r="70" ht="45" customHeight="1">
      <c r="A70" s="12" t="inlineStr">
        <is>
          <t>Key Concepts in Biology</t>
        </is>
      </c>
      <c r="B70" s="12" t="inlineStr">
        <is>
          <t>Exchanging Substances</t>
        </is>
      </c>
      <c r="C70" s="13" t="inlineStr">
        <is>
          <t>Surface Area to Volume Ratio [BI1.45]</t>
        </is>
      </c>
      <c r="D70" s="12" t="inlineStr">
        <is>
          <t>Calculate and compare surface area to volume ratios.</t>
        </is>
      </c>
      <c r="E70" s="12" t="inlineStr">
        <is>
          <t>9d6015ed-1df6-4f6c-9991-c9718132e66f</t>
        </is>
      </c>
    </row>
    <row r="71" ht="45" customHeight="1">
      <c r="A71" s="12" t="inlineStr">
        <is>
          <t>Cells &amp; Control</t>
        </is>
      </c>
      <c r="B71" s="12" t="inlineStr">
        <is>
          <t>The Cell Cycle &amp; Bacterial Cell Division</t>
        </is>
      </c>
      <c r="C71" s="13" t="inlineStr">
        <is>
          <t>Diagnostic: The Cell Cycle &amp; Bacterial Cell Division [BI0.005]</t>
        </is>
      </c>
      <c r="D71" s="12" t="inlineStr">
        <is>
          <t>Diagnostic for the cell cycle, mitosis, binary fission and culturing microorganisms.</t>
        </is>
      </c>
      <c r="E71" s="12" t="inlineStr">
        <is>
          <t>dc079db8-dc7a-429b-b049-71a2a3d31d9d</t>
        </is>
      </c>
    </row>
    <row r="72" ht="45" customHeight="1">
      <c r="A72" s="12" t="inlineStr">
        <is>
          <t>Cells &amp; Control</t>
        </is>
      </c>
      <c r="B72" s="12" t="inlineStr">
        <is>
          <t>The Cell Cycle &amp; Bacterial Cell Division</t>
        </is>
      </c>
      <c r="C72" s="13" t="inlineStr">
        <is>
          <t>Chromosomes [BI1.18]</t>
        </is>
      </c>
      <c r="D72" s="12" t="inlineStr">
        <is>
          <t xml:space="preserve">State where chromosomes are found and their arrangement. Define DNA, chromosome and gene. </t>
        </is>
      </c>
      <c r="E72" s="12" t="inlineStr">
        <is>
          <t>039181d6-ab80-4d7a-9dbd-115ae3539d39</t>
        </is>
      </c>
    </row>
    <row r="73" ht="45" customHeight="1">
      <c r="A73" s="12" t="inlineStr">
        <is>
          <t>Cells &amp; Control</t>
        </is>
      </c>
      <c r="B73" s="12" t="inlineStr">
        <is>
          <t>The Cell Cycle &amp; Bacterial Cell Division</t>
        </is>
      </c>
      <c r="C73" s="13" t="inlineStr">
        <is>
          <t>The Cell Cycle [BI1.19]</t>
        </is>
      </c>
      <c r="D73" s="12" t="inlineStr">
        <is>
          <t>Describe the stages of the cell cycle.</t>
        </is>
      </c>
      <c r="E73" s="12" t="inlineStr">
        <is>
          <t>138b4d3e-9313-4047-ad8f-f6525b336237</t>
        </is>
      </c>
    </row>
    <row r="74" ht="45" customHeight="1">
      <c r="A74" s="12" t="inlineStr">
        <is>
          <t>Cells &amp; Control</t>
        </is>
      </c>
      <c r="B74" s="12" t="inlineStr">
        <is>
          <t>The Cell Cycle &amp; Bacterial Cell Division</t>
        </is>
      </c>
      <c r="C74" s="13" t="inlineStr">
        <is>
          <t>Cell Division: Mitosis [BI1.20]</t>
        </is>
      </c>
      <c r="D74" s="12" t="inlineStr">
        <is>
          <t>Describe the process of cell division by mitosis.</t>
        </is>
      </c>
      <c r="E74" s="12" t="inlineStr">
        <is>
          <t>460eedbf-6050-4503-8247-b5108403bc6b</t>
        </is>
      </c>
    </row>
    <row r="75" ht="45" customHeight="1">
      <c r="A75" s="12" t="inlineStr">
        <is>
          <t>Cells &amp; Control</t>
        </is>
      </c>
      <c r="B75" s="12" t="inlineStr">
        <is>
          <t>The Cell Cycle &amp; Bacterial Cell Division</t>
        </is>
      </c>
      <c r="C75" s="13" t="inlineStr">
        <is>
          <t>Binary Fission [BI1.21]</t>
        </is>
      </c>
      <c r="D75" s="12" t="inlineStr">
        <is>
          <t>Describe the process of cell division by binary fission.</t>
        </is>
      </c>
      <c r="E75" s="12" t="inlineStr">
        <is>
          <t>a65745f4-54ae-41f0-b02d-99729d22aac2</t>
        </is>
      </c>
    </row>
    <row r="76" ht="45" customHeight="1">
      <c r="A76" s="12" t="inlineStr">
        <is>
          <t>Cells &amp; Control</t>
        </is>
      </c>
      <c r="B76" s="12" t="inlineStr">
        <is>
          <t>Stem Cells</t>
        </is>
      </c>
      <c r="C76" s="13" t="inlineStr">
        <is>
          <t>Diagnostic: Stem Cells [BI0.006]</t>
        </is>
      </c>
      <c r="D76" s="12" t="inlineStr">
        <is>
          <t>Diagnostic for stem cells and therapeutic cloning.</t>
        </is>
      </c>
      <c r="E76" s="12" t="inlineStr">
        <is>
          <t>cc7785ab-f137-4cd6-937e-6e049e59990b</t>
        </is>
      </c>
    </row>
    <row r="77" ht="45" customHeight="1">
      <c r="A77" s="12" t="inlineStr">
        <is>
          <t>Cells &amp; Control</t>
        </is>
      </c>
      <c r="B77" s="12" t="inlineStr">
        <is>
          <t>Stem Cells</t>
        </is>
      </c>
      <c r="C77" s="13" t="inlineStr">
        <is>
          <t>Plant Stem Cells [BI1.28]</t>
        </is>
      </c>
      <c r="D77" s="12" t="inlineStr">
        <is>
          <t>Describe where plant stem cells are found and their differentiation.</t>
        </is>
      </c>
      <c r="E77" s="12" t="inlineStr">
        <is>
          <t>d8ba480f-9cbf-42bc-bde1-35808824d2a0</t>
        </is>
      </c>
    </row>
    <row r="78" ht="45" customHeight="1">
      <c r="A78" s="12" t="inlineStr">
        <is>
          <t>Cells &amp; Control</t>
        </is>
      </c>
      <c r="B78" s="12" t="inlineStr">
        <is>
          <t>Stem Cells</t>
        </is>
      </c>
      <c r="C78" s="13" t="inlineStr">
        <is>
          <t>Using Plant Stem Cells [BI1.29]</t>
        </is>
      </c>
      <c r="D78" s="12" t="inlineStr">
        <is>
          <t>Describe how plant stem cells can be used by humans to clone plants.</t>
        </is>
      </c>
      <c r="E78" s="12" t="inlineStr">
        <is>
          <t>197f7f7f-874b-4050-9e92-3a2776ceeb8e</t>
        </is>
      </c>
    </row>
    <row r="79" ht="45" customHeight="1">
      <c r="A79" s="12" t="inlineStr">
        <is>
          <t>Cells &amp; Control</t>
        </is>
      </c>
      <c r="B79" s="12" t="inlineStr">
        <is>
          <t>Stem Cells</t>
        </is>
      </c>
      <c r="C79" s="13" t="inlineStr">
        <is>
          <t>Animal Stem Cells [BI1.30]</t>
        </is>
      </c>
      <c r="D79" s="12" t="inlineStr">
        <is>
          <t>Describe where animal stem cells are found and their differentiation.</t>
        </is>
      </c>
      <c r="E79" s="12" t="inlineStr">
        <is>
          <t>1531e981-8b67-433e-b119-382df0b4b4e3</t>
        </is>
      </c>
    </row>
    <row r="80" ht="45" customHeight="1">
      <c r="A80" s="12" t="inlineStr">
        <is>
          <t>Cells &amp; Control</t>
        </is>
      </c>
      <c r="B80" s="12" t="inlineStr">
        <is>
          <t>Stem Cells</t>
        </is>
      </c>
      <c r="C80" s="13" t="inlineStr">
        <is>
          <t>Using Animal Stem Cells [BI1.31]</t>
        </is>
      </c>
      <c r="D80" s="12" t="inlineStr">
        <is>
          <t>Describe stem cell treatments.</t>
        </is>
      </c>
      <c r="E80" s="12" t="inlineStr">
        <is>
          <t>be5f2405-96ad-440d-867c-db1e4864be84</t>
        </is>
      </c>
    </row>
    <row r="81" ht="45" customHeight="1">
      <c r="A81" s="12" t="inlineStr">
        <is>
          <t>Cells &amp; Control</t>
        </is>
      </c>
      <c r="B81" s="12" t="inlineStr">
        <is>
          <t>Stem Cells</t>
        </is>
      </c>
      <c r="C81" s="13" t="inlineStr">
        <is>
          <t>Therapeutic Cloning [BI1.32]</t>
        </is>
      </c>
      <c r="D81" s="12" t="inlineStr">
        <is>
          <t>Describe the process of therapeutic cloning and give advantages and disadvantages of it.</t>
        </is>
      </c>
      <c r="E81" s="12" t="inlineStr">
        <is>
          <t>6e58013f-ccd4-497e-a6b7-fe7de8734d0c</t>
        </is>
      </c>
    </row>
    <row r="82" ht="45" customHeight="1">
      <c r="A82" s="12" t="inlineStr">
        <is>
          <t>Cells &amp; Control</t>
        </is>
      </c>
      <c r="B82" s="12" t="inlineStr">
        <is>
          <t>Stem Cells</t>
        </is>
      </c>
      <c r="C82" s="13" t="inlineStr">
        <is>
          <t>The Ethics of Using Embryonic Stem Cells [BI1.33]</t>
        </is>
      </c>
      <c r="D82" s="12" t="inlineStr">
        <is>
          <t>Describe the ethical arguments for and against the use of embryonic stem cells.</t>
        </is>
      </c>
      <c r="E82" s="12" t="inlineStr">
        <is>
          <t>062cd99f-974c-42dd-b9f5-1d08e4185754</t>
        </is>
      </c>
    </row>
    <row r="83" ht="45" customHeight="1">
      <c r="A83" s="12" t="inlineStr">
        <is>
          <t>Cells &amp; Control</t>
        </is>
      </c>
      <c r="B83" s="12" t="inlineStr">
        <is>
          <t>Nervous System</t>
        </is>
      </c>
      <c r="C83" s="13" t="inlineStr">
        <is>
          <t>Diagnostic: Nervous System [BI0.039]</t>
        </is>
      </c>
      <c r="D83" s="12" t="inlineStr">
        <is>
          <t>Diagnostic for the nervous system, synapses and reflexes.</t>
        </is>
      </c>
      <c r="E83" s="12" t="inlineStr">
        <is>
          <t>6276e0cf-65ea-4e15-b655-e052ec2c2a74</t>
        </is>
      </c>
    </row>
    <row r="84" ht="45" customHeight="1">
      <c r="A84" s="12" t="inlineStr">
        <is>
          <t>Cells &amp; Control</t>
        </is>
      </c>
      <c r="B84" s="12" t="inlineStr">
        <is>
          <t>Nervous System</t>
        </is>
      </c>
      <c r="C84" s="13" t="inlineStr">
        <is>
          <t>Nervous System: Introduction [BI5.009]</t>
        </is>
      </c>
      <c r="D84" s="12" t="inlineStr">
        <is>
          <t>An introduction to the nervous system, its structure and function.</t>
        </is>
      </c>
      <c r="E84" s="12" t="inlineStr">
        <is>
          <t>32743a32-9232-42d3-8652-8685ac8e95b6</t>
        </is>
      </c>
    </row>
    <row r="85" ht="45" customHeight="1">
      <c r="A85" s="12" t="inlineStr">
        <is>
          <t>Cells &amp; Control</t>
        </is>
      </c>
      <c r="B85" s="12" t="inlineStr">
        <is>
          <t>Nervous System</t>
        </is>
      </c>
      <c r="C85" s="13" t="inlineStr">
        <is>
          <t>Nervous System: Neurones &amp; Nerves [BI5.010]</t>
        </is>
      </c>
      <c r="D85" s="12" t="inlineStr">
        <is>
          <t xml:space="preserve">Describe, explain and compare the structure and function of sensory, motor and relay neurones. </t>
        </is>
      </c>
      <c r="E85" s="12" t="inlineStr">
        <is>
          <t>877180d0-938a-43b2-92bd-b67a2350a969</t>
        </is>
      </c>
    </row>
    <row r="86" ht="45" customHeight="1">
      <c r="A86" s="12" t="inlineStr">
        <is>
          <t>Cells &amp; Control</t>
        </is>
      </c>
      <c r="B86" s="12" t="inlineStr">
        <is>
          <t>Nervous System</t>
        </is>
      </c>
      <c r="C86" s="13" t="inlineStr">
        <is>
          <t>Nervous System: Synapses [BI5.011]</t>
        </is>
      </c>
      <c r="D86" s="12" t="inlineStr">
        <is>
          <t>Describe a synapse and the role of neurotransmitters.</t>
        </is>
      </c>
      <c r="E86" s="12" t="inlineStr">
        <is>
          <t>58394e9f-a794-463c-a082-0e387eef6353</t>
        </is>
      </c>
    </row>
    <row r="87" ht="45" customHeight="1">
      <c r="A87" s="12" t="inlineStr">
        <is>
          <t>Cells &amp; Control</t>
        </is>
      </c>
      <c r="B87" s="12" t="inlineStr">
        <is>
          <t>Nervous System</t>
        </is>
      </c>
      <c r="C87" s="13" t="inlineStr">
        <is>
          <t>Nervous System: Reflexes [BI5.012]</t>
        </is>
      </c>
      <c r="D87" s="12" t="inlineStr">
        <is>
          <t xml:space="preserve">Describe a reflex arc and give examples of a reflex action. </t>
        </is>
      </c>
      <c r="E87" s="12" t="inlineStr">
        <is>
          <t>b09783dd-d08c-4821-a0e8-597a536fcff4</t>
        </is>
      </c>
    </row>
    <row r="88" ht="45" customHeight="1">
      <c r="A88" s="12" t="inlineStr">
        <is>
          <t>Cells &amp; Control</t>
        </is>
      </c>
      <c r="B88" s="12" t="inlineStr">
        <is>
          <t>Nervous System</t>
        </is>
      </c>
      <c r="C88" s="13" t="inlineStr">
        <is>
          <t>Practical: Reaction Time [BI5.111]</t>
        </is>
      </c>
      <c r="D88" s="12" t="inlineStr">
        <is>
          <t>Investigate the effect of caffeine on reaction time using the 'ruler drop' test.</t>
        </is>
      </c>
      <c r="E88" s="12" t="inlineStr">
        <is>
          <t>6d2f504f-87ef-4840-8ee9-9858e6156f0a</t>
        </is>
      </c>
    </row>
    <row r="89" ht="45" customHeight="1">
      <c r="A89" s="12" t="inlineStr">
        <is>
          <t>Cells &amp; Control</t>
        </is>
      </c>
      <c r="B89" s="12" t="inlineStr">
        <is>
          <t>Nervous System</t>
        </is>
      </c>
      <c r="C89" s="13" t="inlineStr">
        <is>
          <t>Reaction Time: Describing Nervous System Data [BI5.015]</t>
        </is>
      </c>
      <c r="D89" s="12" t="inlineStr">
        <is>
          <t>Describe patterns in reaction time data that are presented in tables.</t>
        </is>
      </c>
      <c r="E89" s="12" t="inlineStr">
        <is>
          <t>bf4d206e-81f9-4199-b5f6-12a78b3e0d21</t>
        </is>
      </c>
    </row>
    <row r="90" ht="45" customHeight="1">
      <c r="A90" s="12" t="inlineStr">
        <is>
          <t>Cells &amp; Control</t>
        </is>
      </c>
      <c r="B90" s="12" t="inlineStr">
        <is>
          <t>Nervous System</t>
        </is>
      </c>
      <c r="C90" s="13" t="inlineStr">
        <is>
          <t>Reaction Time: Interpreting Nervous System Data [BI5.016]</t>
        </is>
      </c>
      <c r="D90" s="12" t="inlineStr">
        <is>
          <t>Interpreting patterns in reaction time data that is presented in tables.</t>
        </is>
      </c>
      <c r="E90" s="12" t="inlineStr">
        <is>
          <t>446cde5f-c8ee-433d-8b24-f42574d9ee61</t>
        </is>
      </c>
    </row>
    <row r="91" ht="45" customHeight="1">
      <c r="A91" s="12" t="inlineStr">
        <is>
          <t>Genetics</t>
        </is>
      </c>
      <c r="B91" s="12" t="inlineStr">
        <is>
          <t>Reproduction</t>
        </is>
      </c>
      <c r="C91" s="13" t="inlineStr">
        <is>
          <t>Diagnostic: Reproduction [BI0.060]</t>
        </is>
      </c>
      <c r="D91" s="12" t="inlineStr">
        <is>
          <t>A diagnostic for the reproduction topic, suitable for FT &amp; HT.</t>
        </is>
      </c>
      <c r="E91" s="12" t="inlineStr">
        <is>
          <t>20f98477-1455-4614-9813-8e21f3ccc5b7</t>
        </is>
      </c>
    </row>
    <row r="92" ht="45" customHeight="1">
      <c r="A92" s="12" t="inlineStr">
        <is>
          <t>Genetics</t>
        </is>
      </c>
      <c r="B92" s="12" t="inlineStr">
        <is>
          <t>Reproduction</t>
        </is>
      </c>
      <c r="C92" s="13" t="inlineStr">
        <is>
          <t>Reproduction: Sexual [BI6.001]</t>
        </is>
      </c>
      <c r="D92" s="12" t="inlineStr">
        <is>
          <t>Describe sexual reproduction. Includes chromosome number, gametes and fertilisation.</t>
        </is>
      </c>
      <c r="E92" s="12" t="inlineStr">
        <is>
          <t>e86a949c-7efa-4d5e-bedd-ef43db69662a</t>
        </is>
      </c>
    </row>
    <row r="93" ht="45" customHeight="1">
      <c r="A93" s="12" t="inlineStr">
        <is>
          <t>Genetics</t>
        </is>
      </c>
      <c r="B93" s="12" t="inlineStr">
        <is>
          <t>Reproduction</t>
        </is>
      </c>
      <c r="C93" s="13" t="inlineStr">
        <is>
          <t>Reproduction: Asexual [BI6.002]</t>
        </is>
      </c>
      <c r="D93" s="12" t="inlineStr">
        <is>
          <t>Describe asexual reproduction. Includes chromosome number and clones.</t>
        </is>
      </c>
      <c r="E93" s="12" t="inlineStr">
        <is>
          <t>77bda720-8c15-4a39-ba6c-81d7616fda75</t>
        </is>
      </c>
    </row>
    <row r="94" ht="45" customHeight="1">
      <c r="A94" s="12" t="inlineStr">
        <is>
          <t>Genetics</t>
        </is>
      </c>
      <c r="B94" s="12" t="inlineStr">
        <is>
          <t>Reproduction</t>
        </is>
      </c>
      <c r="C94" s="13" t="inlineStr">
        <is>
          <t>Reproduction: Examples [BI6.004]</t>
        </is>
      </c>
      <c r="D94" s="12" t="inlineStr">
        <is>
          <t>Describe the type of reproduction carried out by different organisms.</t>
        </is>
      </c>
      <c r="E94" s="12" t="inlineStr">
        <is>
          <t>f384edca-301a-45ae-a485-fe7b78ad339d</t>
        </is>
      </c>
    </row>
    <row r="95" ht="45" customHeight="1">
      <c r="A95" s="12" t="inlineStr">
        <is>
          <t>Genetics</t>
        </is>
      </c>
      <c r="B95" s="12" t="inlineStr">
        <is>
          <t>Reproduction</t>
        </is>
      </c>
      <c r="C95" s="13" t="inlineStr">
        <is>
          <t>Reproduction: Comparing Sexual &amp; Asexual [BI6.005]</t>
        </is>
      </c>
      <c r="D95" s="12" t="inlineStr">
        <is>
          <t>Compare and contrast the different types of reproduction.</t>
        </is>
      </c>
      <c r="E95" s="12" t="inlineStr">
        <is>
          <t>32c45871-d24e-4efa-a433-d2ac7b1c7ec4</t>
        </is>
      </c>
    </row>
    <row r="96" ht="45" customHeight="1">
      <c r="A96" s="12" t="inlineStr">
        <is>
          <t>Genetics</t>
        </is>
      </c>
      <c r="B96" s="12" t="inlineStr">
        <is>
          <t>Reproduction</t>
        </is>
      </c>
      <c r="C96" s="13" t="inlineStr">
        <is>
          <t>Reproduction: Summary [BI6.006]</t>
        </is>
      </c>
      <c r="D96" s="12" t="inlineStr">
        <is>
          <t>Describe the different types of reproduction &amp; give examples of each type in context.</t>
        </is>
      </c>
      <c r="E96" s="12" t="inlineStr">
        <is>
          <t>2b68a814-f6c6-4532-8a87-248b393fa72b</t>
        </is>
      </c>
    </row>
    <row r="97" ht="45" customHeight="1">
      <c r="A97" s="12" t="inlineStr">
        <is>
          <t>Genetics</t>
        </is>
      </c>
      <c r="B97" s="12" t="inlineStr">
        <is>
          <t>Reproduction</t>
        </is>
      </c>
      <c r="C97" s="13" t="inlineStr">
        <is>
          <t>Cell Division: Meiosis [BI6.007]</t>
        </is>
      </c>
      <c r="D97" s="12" t="inlineStr">
        <is>
          <t>Explain how meiosis creates gametes with half the number of chromosomes and that are genetically different from each other and the parent cell.</t>
        </is>
      </c>
      <c r="E97" s="12" t="inlineStr">
        <is>
          <t>f6949c46-1d8a-4ffa-9fd2-def0cfb1f492</t>
        </is>
      </c>
    </row>
    <row r="98" ht="45" customHeight="1">
      <c r="A98" s="12" t="inlineStr">
        <is>
          <t>Genetics</t>
        </is>
      </c>
      <c r="B98" s="12" t="inlineStr">
        <is>
          <t>Reproduction</t>
        </is>
      </c>
      <c r="C98" s="13" t="inlineStr">
        <is>
          <t>Cell Division: Comparing Mitosis &amp; Meiosis [BI6.008]</t>
        </is>
      </c>
      <c r="D98" s="12" t="inlineStr">
        <is>
          <t>Compare and contrast cell division by meiosis with cell division by mitosis.</t>
        </is>
      </c>
      <c r="E98" s="12" t="inlineStr">
        <is>
          <t>f898ec87-8244-46c5-bac0-d9a2152686ff</t>
        </is>
      </c>
    </row>
    <row r="99" ht="45" customHeight="1">
      <c r="A99" s="12" t="inlineStr">
        <is>
          <t>Genetics</t>
        </is>
      </c>
      <c r="B99" s="12" t="inlineStr">
        <is>
          <t>Reproduction</t>
        </is>
      </c>
      <c r="C99" s="13" t="inlineStr">
        <is>
          <t>Fertilisation &amp; Development of the Animal Embryo [BI6.009]</t>
        </is>
      </c>
      <c r="D99" s="12" t="inlineStr">
        <is>
          <t>Explain what happens to the chromosome number during fertilisation. Describe what happens after fertilisation to form an embryo.</t>
        </is>
      </c>
      <c r="E99" s="12" t="inlineStr">
        <is>
          <t>df561f7f-e514-496b-a0e7-38c808ab3c7f</t>
        </is>
      </c>
    </row>
    <row r="100" ht="45" customHeight="1">
      <c r="A100" s="12" t="inlineStr">
        <is>
          <t>Genetics</t>
        </is>
      </c>
      <c r="B100" s="12" t="inlineStr">
        <is>
          <t>Introduction to Genetics</t>
        </is>
      </c>
      <c r="C100" s="13" t="inlineStr">
        <is>
          <t>Diagnostic: Introduction to Genetics [BI0.064]</t>
        </is>
      </c>
      <c r="D100" s="12" t="inlineStr">
        <is>
          <t>Diagnostic for all things genetics: human genome, genes, alleles, zygosity, phenotyopes and principles of inheritance in HT biology.</t>
        </is>
      </c>
      <c r="E100" s="12" t="inlineStr">
        <is>
          <t>8103322f-3723-4652-a7de-577b24992af1</t>
        </is>
      </c>
    </row>
    <row r="101" ht="45" customHeight="1">
      <c r="A101" s="12" t="inlineStr">
        <is>
          <t>Genetics</t>
        </is>
      </c>
      <c r="B101" s="12" t="inlineStr">
        <is>
          <t>Introduction to Genetics</t>
        </is>
      </c>
      <c r="C101" s="13" t="inlineStr">
        <is>
          <t>Introduction to Genetics [BI6.010]</t>
        </is>
      </c>
      <c r="D101" s="12" t="inlineStr">
        <is>
          <t>Define genetics. Identify parents and offspring from simple diagrams.</t>
        </is>
      </c>
      <c r="E101" s="12" t="inlineStr">
        <is>
          <t>b5629449-af62-4c42-a530-7f71a1b5ab31</t>
        </is>
      </c>
    </row>
    <row r="102" ht="45" customHeight="1">
      <c r="A102" s="12" t="inlineStr">
        <is>
          <t>Genetics</t>
        </is>
      </c>
      <c r="B102" s="12" t="inlineStr">
        <is>
          <t>Introduction to Genetics</t>
        </is>
      </c>
      <c r="C102" s="13" t="inlineStr">
        <is>
          <t>Genome to Genes [BI6.011]</t>
        </is>
      </c>
      <c r="D102" s="12" t="inlineStr">
        <is>
          <t xml:space="preserve">Define, describe &amp; identify DNA, genes, chromosomes and genomes.  </t>
        </is>
      </c>
      <c r="E102" s="12" t="inlineStr">
        <is>
          <t>2c2c041a-49ef-41f0-a3a0-f86e69ff2ea0</t>
        </is>
      </c>
    </row>
    <row r="103" ht="45" customHeight="1">
      <c r="A103" s="12" t="inlineStr">
        <is>
          <t>Genetics</t>
        </is>
      </c>
      <c r="B103" s="12" t="inlineStr">
        <is>
          <t>Introduction to Genetics</t>
        </is>
      </c>
      <c r="C103" s="13" t="inlineStr">
        <is>
          <t>Understanding the Human Genome [BI6.020]</t>
        </is>
      </c>
      <c r="D103" s="12" t="inlineStr">
        <is>
          <t>State that understanding the human genome is important for treating disease and for tracing human migration patterns from the past.</t>
        </is>
      </c>
      <c r="E103" s="12" t="inlineStr">
        <is>
          <t>a138e628-2648-4e3c-bc1e-9f38fb294da0</t>
        </is>
      </c>
    </row>
    <row r="104" ht="45" customHeight="1">
      <c r="A104" s="12" t="inlineStr">
        <is>
          <t>Genetics</t>
        </is>
      </c>
      <c r="B104" s="12" t="inlineStr">
        <is>
          <t>Introduction to Genetics</t>
        </is>
      </c>
      <c r="C104" s="13" t="inlineStr">
        <is>
          <t>Genes &amp; Alleles [BI6.023]</t>
        </is>
      </c>
      <c r="D104" s="12" t="inlineStr">
        <is>
          <t>Define allele and explain the difference between dominant and recessive alleles. Includes that the sequence of bases determines the sequence of amino acids. Does not include co-dominance.</t>
        </is>
      </c>
      <c r="E104" s="12" t="inlineStr">
        <is>
          <t>f991a7d0-2d27-4028-a283-1565eb3cb5c5</t>
        </is>
      </c>
    </row>
    <row r="105" ht="45" customHeight="1">
      <c r="A105" s="12" t="inlineStr">
        <is>
          <t>Genetics</t>
        </is>
      </c>
      <c r="B105" s="12" t="inlineStr">
        <is>
          <t>Introduction to Genetics</t>
        </is>
      </c>
      <c r="C105" s="13" t="inlineStr">
        <is>
          <t>Zygosity [BI6.024]</t>
        </is>
      </c>
      <c r="D105" s="12" t="inlineStr">
        <is>
          <t>Identify heterozygous and homozygous individuals and explain the difference between dominant and recessive alleles. Does not include co-dominance.</t>
        </is>
      </c>
      <c r="E105" s="12" t="inlineStr">
        <is>
          <t>d80b900f-7077-419d-b70e-f82d21c1e574</t>
        </is>
      </c>
    </row>
    <row r="106" ht="45" customHeight="1">
      <c r="A106" s="12" t="inlineStr">
        <is>
          <t>Genetics</t>
        </is>
      </c>
      <c r="B106" s="12" t="inlineStr">
        <is>
          <t>Introduction to Genetics</t>
        </is>
      </c>
      <c r="C106" s="13" t="inlineStr">
        <is>
          <t>Genotypes &amp; Phenotypes [BI6.026]</t>
        </is>
      </c>
      <c r="D106" s="12" t="inlineStr">
        <is>
          <t xml:space="preserve">Explain how genotype influences phenotype. Includes that the sequence of bases determines the sequence of amino acids. </t>
        </is>
      </c>
      <c r="E106" s="12" t="inlineStr">
        <is>
          <t>8160a42d-2b86-4ad4-8427-ef805ef5a0c6</t>
        </is>
      </c>
    </row>
    <row r="107" ht="45" customHeight="1">
      <c r="A107" s="12" t="inlineStr">
        <is>
          <t>Genetics</t>
        </is>
      </c>
      <c r="B107" s="12" t="inlineStr">
        <is>
          <t>Introduction to Genetics</t>
        </is>
      </c>
      <c r="C107" s="13" t="inlineStr">
        <is>
          <t>Diploid &amp; Haploid Genotypes [BI6.027]</t>
        </is>
      </c>
      <c r="D107" s="12" t="inlineStr">
        <is>
          <t>Define haploid and diploid. Explain the difference between haploid and diploid cells and identify whether a cell is diploid or haploid from the genotype.</t>
        </is>
      </c>
      <c r="E107" s="12" t="inlineStr">
        <is>
          <t>5cfdd797-9129-4d73-b824-c575ef9c48e2</t>
        </is>
      </c>
    </row>
    <row r="108" ht="45" customHeight="1">
      <c r="A108" s="12" t="inlineStr">
        <is>
          <t>Genetics</t>
        </is>
      </c>
      <c r="B108" s="12" t="inlineStr">
        <is>
          <t>Introduction to Genetics</t>
        </is>
      </c>
      <c r="C108" s="13" t="inlineStr">
        <is>
          <t>Inheritance [BI6.028]</t>
        </is>
      </c>
      <c r="D108" s="12" t="inlineStr">
        <is>
          <t>Describe the process by which genetic information is passed from parent to offspring.</t>
        </is>
      </c>
      <c r="E108" s="12" t="inlineStr">
        <is>
          <t>355bbdd8-13e8-4bf0-a154-63156b002d65</t>
        </is>
      </c>
    </row>
    <row r="109" ht="45" customHeight="1">
      <c r="A109" s="12" t="inlineStr">
        <is>
          <t>Genetics</t>
        </is>
      </c>
      <c r="B109" s="12" t="inlineStr">
        <is>
          <t>Introduction to Genetics</t>
        </is>
      </c>
      <c r="C109" s="13" t="inlineStr">
        <is>
          <t>Key Words in Genetics [BI6.131]</t>
        </is>
      </c>
      <c r="D109" s="12" t="inlineStr">
        <is>
          <t xml:space="preserve">Define and use the terms gamete, chromosome, gene, allele, dominant, recessive, homozygous, heterozygous, homozygous, genotype &amp; phenotype.  Includes that the sequence of bases determines the sequence of amino acids. </t>
        </is>
      </c>
      <c r="E109" s="12" t="inlineStr">
        <is>
          <t>c19d1340-2db4-4fc9-aa10-462f8b9ab2de</t>
        </is>
      </c>
    </row>
    <row r="110" ht="45" customHeight="1">
      <c r="A110" s="12" t="inlineStr">
        <is>
          <t>Genetics</t>
        </is>
      </c>
      <c r="B110" s="12" t="inlineStr">
        <is>
          <t>Introduction to Biological Molecules</t>
        </is>
      </c>
      <c r="C110" s="13" t="inlineStr">
        <is>
          <t>Diagnostic: Introduction to Biological Molecules [CH0.102]</t>
        </is>
      </c>
      <c r="D110" s="12" t="inlineStr">
        <is>
          <t>Diagnostic for Biological Molecules.</t>
        </is>
      </c>
      <c r="E110" s="12" t="inlineStr">
        <is>
          <t>547bd16f-ddec-48f0-a07f-55a539aae529</t>
        </is>
      </c>
    </row>
    <row r="111" ht="45" customHeight="1">
      <c r="A111" s="12" t="inlineStr">
        <is>
          <t>Genetics</t>
        </is>
      </c>
      <c r="B111" s="12" t="inlineStr">
        <is>
          <t>Introduction to Biological Molecules</t>
        </is>
      </c>
      <c r="C111" s="13" t="inlineStr">
        <is>
          <t>Biological Molecules: Introduction [CH7.43]</t>
        </is>
      </c>
      <c r="D111" s="12" t="inlineStr">
        <is>
          <t>State that all life on Earth shares a common chemistry and explain how this provides indirect evidence for evolution. Define monomer &amp; polymer. Describe the importance of water to life.</t>
        </is>
      </c>
      <c r="E111" s="12" t="inlineStr">
        <is>
          <t>547b3ab2-1234-4bd2-97c9-c8a89065e4ce</t>
        </is>
      </c>
    </row>
    <row r="112" ht="45" customHeight="1">
      <c r="A112" s="12" t="inlineStr">
        <is>
          <t>Genetics</t>
        </is>
      </c>
      <c r="B112" s="12" t="inlineStr">
        <is>
          <t>Introduction to Biological Molecules</t>
        </is>
      </c>
      <c r="C112" s="13" t="inlineStr">
        <is>
          <t>Biological Molecules: Examples of Biopolymers [CH7.44]</t>
        </is>
      </c>
      <c r="D112" s="12" t="inlineStr">
        <is>
          <t>Give examples of biopolymers and their functions.</t>
        </is>
      </c>
      <c r="E112" s="12" t="inlineStr">
        <is>
          <t>ce482e32-fd4a-41b5-af91-2d720dea20e4</t>
        </is>
      </c>
    </row>
    <row r="113" ht="45" customHeight="1">
      <c r="A113" s="12" t="inlineStr">
        <is>
          <t>Genetics</t>
        </is>
      </c>
      <c r="B113" s="12" t="inlineStr">
        <is>
          <t>Introduction to Biological Molecules</t>
        </is>
      </c>
      <c r="C113" s="13" t="inlineStr">
        <is>
          <t>Biological Molecules: Introduction to Genetic Material [BI6.124]</t>
        </is>
      </c>
      <c r="D113" s="12" t="inlineStr">
        <is>
          <t>Give the role of DNA and RNA in organisms and explain how the universal genetic code provides indirect evidence for evolution.</t>
        </is>
      </c>
      <c r="E113" s="12" t="inlineStr">
        <is>
          <t>8bfa2c45-5ffb-4218-bab7-da35533e1a1b</t>
        </is>
      </c>
    </row>
    <row r="114" ht="45" customHeight="1">
      <c r="A114" s="12" t="inlineStr">
        <is>
          <t>Genetics</t>
        </is>
      </c>
      <c r="B114" s="12" t="inlineStr">
        <is>
          <t>DNA</t>
        </is>
      </c>
      <c r="C114" s="13" t="inlineStr">
        <is>
          <t>Diagnostic: DNA [BI0.096]</t>
        </is>
      </c>
      <c r="D114" s="12" t="inlineStr">
        <is>
          <t>Diagnostic for genetic material, the structure of DNA, complementary base pairing, triplet codes and non-coding DNA.</t>
        </is>
      </c>
      <c r="E114" s="12" t="inlineStr">
        <is>
          <t>6616a7c4-23e4-45e6-9e68-3a4e94e8354b</t>
        </is>
      </c>
    </row>
    <row r="115" ht="45" customHeight="1">
      <c r="A115" s="12" t="inlineStr">
        <is>
          <t>Genetics</t>
        </is>
      </c>
      <c r="B115" s="12" t="inlineStr">
        <is>
          <t>DNA</t>
        </is>
      </c>
      <c r="C115" s="13" t="inlineStr">
        <is>
          <t>DNA: Nucleotides [BI6.125]</t>
        </is>
      </c>
      <c r="D115" s="12" t="inlineStr">
        <is>
          <t xml:space="preserve">Describe DNA as a polymer made from four different nucleotides and describe the structure of nucleotides. </t>
        </is>
      </c>
      <c r="E115" s="12" t="inlineStr">
        <is>
          <t>17b6f11e-9cdf-4a03-b36a-1ccaa263f1e4</t>
        </is>
      </c>
    </row>
    <row r="116" ht="45" customHeight="1">
      <c r="A116" s="12" t="inlineStr">
        <is>
          <t>Genetics</t>
        </is>
      </c>
      <c r="B116" s="12" t="inlineStr">
        <is>
          <t>DNA</t>
        </is>
      </c>
      <c r="C116" s="13" t="inlineStr">
        <is>
          <t>DNA: Structure [BI6.013]</t>
        </is>
      </c>
      <c r="D116" s="12" t="inlineStr">
        <is>
          <t>Describe DNA as a polymer of alternating sugar and phosphate sections with one of the four bases attached to each sugar. Includes complementary base pairing.</t>
        </is>
      </c>
      <c r="E116" s="12" t="inlineStr">
        <is>
          <t>b58a5b8d-1921-49da-b916-7ddde4ebe581</t>
        </is>
      </c>
    </row>
    <row r="117" ht="45" customHeight="1">
      <c r="A117" s="12" t="inlineStr">
        <is>
          <t>Genetics</t>
        </is>
      </c>
      <c r="B117" s="12" t="inlineStr">
        <is>
          <t>DNA</t>
        </is>
      </c>
      <c r="C117" s="13" t="inlineStr">
        <is>
          <t>DNA: Code [BI6.014]</t>
        </is>
      </c>
      <c r="D117" s="12" t="inlineStr">
        <is>
          <t>Describe triplet coding and how the order of amino acids affects protein structure.</t>
        </is>
      </c>
      <c r="E117" s="12" t="inlineStr">
        <is>
          <t>d439d50c-caa1-4573-9465-7697dd03eca1</t>
        </is>
      </c>
    </row>
    <row r="118" ht="45" customHeight="1">
      <c r="A118" s="12" t="inlineStr">
        <is>
          <t>Genetics</t>
        </is>
      </c>
      <c r="B118" s="12" t="inlineStr">
        <is>
          <t>Genetic Diagrams</t>
        </is>
      </c>
      <c r="C118" s="13" t="inlineStr">
        <is>
          <t>Diagnostic: Genetic Diagrams [BI0.067]</t>
        </is>
      </c>
      <c r="D118" s="12" t="inlineStr">
        <is>
          <t>Diagnostic for all things genetic diagrams. How to use them, how to deduce gametes, using punnett squares to work out genotype ratios, deducing information from family trees.</t>
        </is>
      </c>
      <c r="E118" s="12" t="inlineStr">
        <is>
          <t>b52fbd19-f1f7-47d4-bca5-78f2c670149f</t>
        </is>
      </c>
    </row>
    <row r="119" ht="45" customHeight="1">
      <c r="A119" s="12" t="inlineStr">
        <is>
          <t>Genetics</t>
        </is>
      </c>
      <c r="B119" s="12" t="inlineStr">
        <is>
          <t>Genetic Diagrams</t>
        </is>
      </c>
      <c r="C119" s="13" t="inlineStr">
        <is>
          <t>Genetic Diagrams: Introduction [BI6.031]</t>
        </is>
      </c>
      <c r="D119" s="12" t="inlineStr">
        <is>
          <t>Describe what genetic diagrams show and deduce the possible gametes produced by an individual.</t>
        </is>
      </c>
      <c r="E119" s="12" t="inlineStr">
        <is>
          <t>15c25da7-40a5-4bb4-9952-ce25ad1c9dcf</t>
        </is>
      </c>
    </row>
    <row r="120" ht="45" customHeight="1">
      <c r="A120" s="12" t="inlineStr">
        <is>
          <t>Genetics</t>
        </is>
      </c>
      <c r="B120" s="12" t="inlineStr">
        <is>
          <t>Genetic Diagrams</t>
        </is>
      </c>
      <c r="C120" s="13" t="inlineStr">
        <is>
          <t>Genetic Diagrams: Constructing Punnett Squares [BI6.034]</t>
        </is>
      </c>
      <c r="D120" s="12" t="inlineStr">
        <is>
          <t>Complete Punnett square diagrams. Assumes prior knowledge of alleles, genotypes, phenotypes and zygosity.</t>
        </is>
      </c>
      <c r="E120" s="12" t="inlineStr">
        <is>
          <t>2e5d198d-14d4-4abb-ad19-65c6e0a14439</t>
        </is>
      </c>
    </row>
    <row r="121" ht="45" customHeight="1">
      <c r="A121" s="12" t="inlineStr">
        <is>
          <t>Genetics</t>
        </is>
      </c>
      <c r="B121" s="12" t="inlineStr">
        <is>
          <t>Genetic Diagrams</t>
        </is>
      </c>
      <c r="C121" s="13" t="inlineStr">
        <is>
          <t>Genetic Diagrams: Predicting with Punnett Squares [BI6.035]</t>
        </is>
      </c>
      <c r="D121" s="12" t="inlineStr">
        <is>
          <t xml:space="preserve">Extract and interpret information from Punnett squares. Includes ratios, percentages, fractions and probability. </t>
        </is>
      </c>
      <c r="E121" s="12" t="inlineStr">
        <is>
          <t>801d1a6c-f7d7-4579-ac64-ab91083a0869</t>
        </is>
      </c>
    </row>
    <row r="122" ht="45" customHeight="1">
      <c r="A122" s="12" t="inlineStr">
        <is>
          <t>Genetics</t>
        </is>
      </c>
      <c r="B122" s="12" t="inlineStr">
        <is>
          <t>Genetic Diagrams</t>
        </is>
      </c>
      <c r="C122" s="13" t="inlineStr">
        <is>
          <t>Genetic Diagrams: Genetic Cross Diagrams [BI6.038]</t>
        </is>
      </c>
      <c r="D122" s="12" t="inlineStr">
        <is>
          <t>Complete genetic cross diagrams. Assumes prior knowledge of alleles, genotypes, phenotypes and zygosity.</t>
        </is>
      </c>
      <c r="E122" s="12" t="inlineStr">
        <is>
          <t>2f214e94-db05-4aae-bfd5-327e5045a5a2</t>
        </is>
      </c>
    </row>
    <row r="123" ht="45" customHeight="1">
      <c r="A123" s="12" t="inlineStr">
        <is>
          <t>Genetics</t>
        </is>
      </c>
      <c r="B123" s="12" t="inlineStr">
        <is>
          <t>Genetic Diagrams</t>
        </is>
      </c>
      <c r="C123" s="13" t="inlineStr">
        <is>
          <t>Genetic Diagrams: Interpreting Genetic Cross Diagrams [BI6.039]</t>
        </is>
      </c>
      <c r="D123" s="12" t="inlineStr">
        <is>
          <t xml:space="preserve">Extract and interpret information from genetic cross diagrams. Predict the results of a single gene cross using ratios, percentages, fractions and probability. </t>
        </is>
      </c>
      <c r="E123" s="12" t="inlineStr">
        <is>
          <t>7b5f3588-350c-4b00-b505-78df00ba3733</t>
        </is>
      </c>
    </row>
    <row r="124" ht="45" customHeight="1">
      <c r="A124" s="12" t="inlineStr">
        <is>
          <t>Genetics</t>
        </is>
      </c>
      <c r="B124" s="12" t="inlineStr">
        <is>
          <t>Genetic Diagrams</t>
        </is>
      </c>
      <c r="C124" s="13" t="inlineStr">
        <is>
          <t>Genetic Diagrams: Family Trees [BI6.042]</t>
        </is>
      </c>
      <c r="D124" s="12" t="inlineStr">
        <is>
          <t>Complete family tree diagrams.</t>
        </is>
      </c>
      <c r="E124" s="12" t="inlineStr">
        <is>
          <t>90098555-a6a0-4e0f-b7ec-411fcbdf92e1</t>
        </is>
      </c>
    </row>
    <row r="125" ht="45" customHeight="1">
      <c r="A125" s="12" t="inlineStr">
        <is>
          <t>Genetics</t>
        </is>
      </c>
      <c r="B125" s="12" t="inlineStr">
        <is>
          <t>Genetic Diagrams</t>
        </is>
      </c>
      <c r="C125" s="13" t="inlineStr">
        <is>
          <t>Genetic Diagrams: Interpreting Family Trees [BI6.043]</t>
        </is>
      </c>
      <c r="D125" s="12" t="inlineStr">
        <is>
          <t xml:space="preserve">Extract and interpret information from family trees. </t>
        </is>
      </c>
      <c r="E125" s="12" t="inlineStr">
        <is>
          <t>1d410fd9-e4f3-4243-9927-378b1cea3c90</t>
        </is>
      </c>
    </row>
    <row r="126" ht="45" customHeight="1">
      <c r="A126" s="12" t="inlineStr">
        <is>
          <t>Genetics</t>
        </is>
      </c>
      <c r="B126" s="12" t="inlineStr">
        <is>
          <t>Genetics in Practice</t>
        </is>
      </c>
      <c r="C126" s="13" t="inlineStr">
        <is>
          <t>Diagnostic: Genetics in Practice [BI0.069]</t>
        </is>
      </c>
      <c r="D126" s="12" t="inlineStr">
        <is>
          <t>Diagnostic on cystic fibrosis, polydactyly, sex determination and genetic screening.</t>
        </is>
      </c>
      <c r="E126" s="12" t="inlineStr">
        <is>
          <t>a3e4cb98-9e54-41b1-906a-2a0f46710a52</t>
        </is>
      </c>
    </row>
    <row r="127" ht="45" customHeight="1">
      <c r="A127" s="12" t="inlineStr">
        <is>
          <t>Genetics</t>
        </is>
      </c>
      <c r="B127" s="12" t="inlineStr">
        <is>
          <t>Genetics in Practice</t>
        </is>
      </c>
      <c r="C127" s="13" t="inlineStr">
        <is>
          <t>Cystic Fibrosis: Introduction [BI6.048]</t>
        </is>
      </c>
      <c r="D127" s="12" t="inlineStr">
        <is>
          <t>Describe symptoms of cystic fibrosis and identify the genotype that results in it. Assumes prior knowledge of alleles, genotypes, phenotypes and zygosity.</t>
        </is>
      </c>
      <c r="E127" s="12" t="inlineStr">
        <is>
          <t>9fcf64c3-d92e-427d-9424-e34ee6e383de</t>
        </is>
      </c>
    </row>
    <row r="128" ht="45" customHeight="1">
      <c r="A128" s="12" t="inlineStr">
        <is>
          <t>Genetics</t>
        </is>
      </c>
      <c r="B128" s="12" t="inlineStr">
        <is>
          <t>Genetics in Practice</t>
        </is>
      </c>
      <c r="C128" s="13" t="inlineStr">
        <is>
          <t>Cystic Fibrosis: Genetic Diagrams [BI6.050]</t>
        </is>
      </c>
      <c r="D128" s="12" t="inlineStr">
        <is>
          <t>Complete &amp; interpret Punnet squares, genetic crosses and family trees. Predict the chances of a child having cystic fibrosis using ratios, percentages, fractions and probability. Assumes prior knowledge of alleles, genotypes, phenotypes and zygosity.</t>
        </is>
      </c>
      <c r="E128" s="12" t="inlineStr">
        <is>
          <t>d62a5d51-dfd4-475d-aba3-cae1c19866ac</t>
        </is>
      </c>
    </row>
    <row r="129" ht="45" customHeight="1">
      <c r="A129" s="12" t="inlineStr">
        <is>
          <t>Genetics</t>
        </is>
      </c>
      <c r="B129" s="12" t="inlineStr">
        <is>
          <t>Genetics in Practice</t>
        </is>
      </c>
      <c r="C129" s="13" t="inlineStr">
        <is>
          <t>Polydactyly: Introduction [BI6.051]</t>
        </is>
      </c>
      <c r="D129" s="12" t="inlineStr">
        <is>
          <t>Describe symptoms of polydactyly and identify the genotype that results in it. Assumes prior knowledge of alleles, genotypes, phenotypes and zygosity.</t>
        </is>
      </c>
      <c r="E129" s="12" t="inlineStr">
        <is>
          <t>d924c2fb-a0ed-46da-9b0d-e5f167fca4e8</t>
        </is>
      </c>
    </row>
    <row r="130" ht="45" customHeight="1">
      <c r="A130" s="12" t="inlineStr">
        <is>
          <t>Genetics</t>
        </is>
      </c>
      <c r="B130" s="12" t="inlineStr">
        <is>
          <t>Genetics in Practice</t>
        </is>
      </c>
      <c r="C130" s="13" t="inlineStr">
        <is>
          <t>Polydactyly: Genetic Diagrams [BI6.053]</t>
        </is>
      </c>
      <c r="D130" s="12" t="inlineStr">
        <is>
          <t>Complete &amp; interpret Punnett squares, genetic crosses and family trees. Predict the chances of a child having polydactyly using ratios, percentages, fractions and probability. Assumes prior knowledge of alleles, genotypes, phenotypes and zygosity.</t>
        </is>
      </c>
      <c r="E130" s="12" t="inlineStr">
        <is>
          <t>0fb446fe-98db-4f24-9d3b-8243d784639f</t>
        </is>
      </c>
    </row>
    <row r="131" ht="45" customHeight="1">
      <c r="A131" s="12" t="inlineStr">
        <is>
          <t>Genetics</t>
        </is>
      </c>
      <c r="B131" s="12" t="inlineStr">
        <is>
          <t>Genetics in Practice</t>
        </is>
      </c>
      <c r="C131" s="13" t="inlineStr">
        <is>
          <t>Sex Chromosomes in Humans: Introduction [BI6.054]</t>
        </is>
      </c>
      <c r="D131" s="12" t="inlineStr">
        <is>
          <t>Describe the human sex determination system, identify the most typical male and female genotypes and give typical features.</t>
        </is>
      </c>
      <c r="E131" s="12" t="inlineStr">
        <is>
          <t>7ace44fa-0a0a-4975-ab07-8fe940d752cd</t>
        </is>
      </c>
    </row>
    <row r="132" ht="45" customHeight="1">
      <c r="A132" s="12" t="inlineStr">
        <is>
          <t>Genetics</t>
        </is>
      </c>
      <c r="B132" s="12" t="inlineStr">
        <is>
          <t>Genetics in Practice</t>
        </is>
      </c>
      <c r="C132" s="13" t="inlineStr">
        <is>
          <t>Sex Chromosomes in Humans: Genetic Diagrams [BI6.056]</t>
        </is>
      </c>
      <c r="D132" s="12" t="inlineStr">
        <is>
          <t>Complete &amp; interpret Punnett squares, genetic crosses and family trees. Predict outcomes using ratios, percentages, fractions and probability. Assumes prior knowledge of alleles, genotypes, phenotypes and zygosity.</t>
        </is>
      </c>
      <c r="E132" s="12" t="inlineStr">
        <is>
          <t>704e566a-50ae-4295-9f33-d12d3feade1a</t>
        </is>
      </c>
    </row>
    <row r="133" ht="45" customHeight="1">
      <c r="A133" s="12" t="inlineStr">
        <is>
          <t>Genetics</t>
        </is>
      </c>
      <c r="B133" s="12" t="inlineStr">
        <is>
          <t>Genetics in Practice</t>
        </is>
      </c>
      <c r="C133" s="13" t="inlineStr">
        <is>
          <t>Genetic Screening: Embryo &amp; Foetal [BI6.057]</t>
        </is>
      </c>
      <c r="D133" s="12" t="inlineStr">
        <is>
          <t>Describe the methods of embryo and foetal screening to include:  PGS, Amniocentesis, CVS, NIPT.</t>
        </is>
      </c>
      <c r="E133" s="12" t="inlineStr">
        <is>
          <t>ddeaa38a-6fd2-4d65-8d1e-f68c426f5505</t>
        </is>
      </c>
    </row>
    <row r="134" ht="45" customHeight="1">
      <c r="A134" s="12" t="inlineStr">
        <is>
          <t>Genetics</t>
        </is>
      </c>
      <c r="B134" s="12" t="inlineStr">
        <is>
          <t>Genetics in Practice</t>
        </is>
      </c>
      <c r="C134" s="13" t="inlineStr">
        <is>
          <t>Ethics of Genetic Screening: Embryo &amp; Foetal [BI6.058]</t>
        </is>
      </c>
      <c r="D134" s="12" t="inlineStr">
        <is>
          <t>Ethics, advantages and disadvantages of each method of embryo and foetal screening.</t>
        </is>
      </c>
      <c r="E134" s="12" t="inlineStr">
        <is>
          <t>2ebeb7b9-3bf0-4132-8d34-8344487485c4</t>
        </is>
      </c>
    </row>
    <row r="135" ht="45" customHeight="1">
      <c r="A135" s="12" t="inlineStr">
        <is>
          <t>Genetics</t>
        </is>
      </c>
      <c r="B135" s="12" t="inlineStr">
        <is>
          <t>Variation</t>
        </is>
      </c>
      <c r="C135" s="13" t="inlineStr">
        <is>
          <t>Diagnostic: Variation [BI0.071]</t>
        </is>
      </c>
      <c r="D135" s="12" t="inlineStr">
        <is>
          <t>Diagnostic for species, types of variation and their causes for Biology HT.</t>
        </is>
      </c>
      <c r="E135" s="12" t="inlineStr">
        <is>
          <t>ac9431bf-3009-4c9b-afc9-563f3dcd76fb</t>
        </is>
      </c>
    </row>
    <row r="136" ht="45" customHeight="1">
      <c r="A136" s="12" t="inlineStr">
        <is>
          <t>Genetics</t>
        </is>
      </c>
      <c r="B136" s="12" t="inlineStr">
        <is>
          <t>Variation</t>
        </is>
      </c>
      <c r="C136" s="13" t="inlineStr">
        <is>
          <t>Species &amp; Variation [BI6.059]</t>
        </is>
      </c>
      <c r="D136" s="12" t="inlineStr">
        <is>
          <t>Give the definition of a species. Explain why individuals of the same species have similar features, but are not exactly the same.</t>
        </is>
      </c>
      <c r="E136" s="12" t="inlineStr">
        <is>
          <t>7a39f2fd-683b-41ae-9439-9c8881894fe4</t>
        </is>
      </c>
    </row>
    <row r="137" ht="45" customHeight="1">
      <c r="A137" s="12" t="inlineStr">
        <is>
          <t>Genetics</t>
        </is>
      </c>
      <c r="B137" s="12" t="inlineStr">
        <is>
          <t>Variation</t>
        </is>
      </c>
      <c r="C137" s="13" t="inlineStr">
        <is>
          <t>Continuous &amp; Discontinuous Variation [BI6.060]</t>
        </is>
      </c>
      <c r="D137" s="12" t="inlineStr">
        <is>
          <t>Describe and give examples of continuous and discontinuous variation. Compare the two types of variations, including how continuous and discontinuous data are plotted.</t>
        </is>
      </c>
      <c r="E137" s="12" t="inlineStr">
        <is>
          <t>3d04f97d-6e07-4b81-aac8-ad0e3c3f83eb</t>
        </is>
      </c>
    </row>
    <row r="138" ht="45" customHeight="1">
      <c r="A138" s="12" t="inlineStr">
        <is>
          <t>Genetics</t>
        </is>
      </c>
      <c r="B138" s="12" t="inlineStr">
        <is>
          <t>Variation</t>
        </is>
      </c>
      <c r="C138" s="13" t="inlineStr">
        <is>
          <t>Causes of Variation [BI6.061]</t>
        </is>
      </c>
      <c r="D138" s="12" t="inlineStr">
        <is>
          <t>Explain how variation amongst individuals of the same places is caused. Give examples of charactersitics affected by genetic variation, environmental factors or both.</t>
        </is>
      </c>
      <c r="E138" s="12" t="inlineStr">
        <is>
          <t>4c36bdc9-0fa1-4213-becb-c367a56574be</t>
        </is>
      </c>
    </row>
    <row r="139" ht="45" customHeight="1">
      <c r="A139" s="12" t="inlineStr">
        <is>
          <t>Genetics</t>
        </is>
      </c>
      <c r="B139" s="12" t="inlineStr">
        <is>
          <t>Variation</t>
        </is>
      </c>
      <c r="C139" s="13" t="inlineStr">
        <is>
          <t>Mutation &amp; Variation [BI6.062]</t>
        </is>
      </c>
      <c r="D139" s="12" t="inlineStr">
        <is>
          <t>Describe what a mutation is, how mutations lead to variation and how they can affect phenotype.</t>
        </is>
      </c>
      <c r="E139" s="12" t="inlineStr">
        <is>
          <t>8e0606a4-0bf4-4bf8-bac2-d919f259b457</t>
        </is>
      </c>
    </row>
    <row r="140" ht="45" customHeight="1">
      <c r="A140" s="12" t="inlineStr">
        <is>
          <t>Genetics</t>
        </is>
      </c>
      <c r="B140" s="12" t="inlineStr">
        <is>
          <t>Variation</t>
        </is>
      </c>
      <c r="C140" s="13" t="inlineStr">
        <is>
          <t>How Mutation Leads to Variation [BI6.063]</t>
        </is>
      </c>
      <c r="D140" s="12" t="inlineStr">
        <is>
          <t xml:space="preserve">Explain how a mutation in DNA may lead to a variation in phenotype. 
Explain why mutations rarely lead to changes in phenotype. </t>
        </is>
      </c>
      <c r="E140" s="12" t="inlineStr">
        <is>
          <t>6797b822-b6f9-4db7-8f81-9f0535977dcd</t>
        </is>
      </c>
    </row>
    <row r="141" ht="45" customHeight="1">
      <c r="A141" s="12" t="inlineStr">
        <is>
          <t>Natural Selection &amp; Genetic Modification</t>
        </is>
      </c>
      <c r="B141" s="12" t="inlineStr">
        <is>
          <t>Evolution &amp; Natural Selection</t>
        </is>
      </c>
      <c r="C141" s="13" t="inlineStr">
        <is>
          <t>Diagnostic: Evolution &amp; Natural Selection [BI0.073]</t>
        </is>
      </c>
      <c r="D141" s="12" t="inlineStr">
        <is>
          <t>Diagnostic for evolution by natural selection, in biology HT.</t>
        </is>
      </c>
      <c r="E141" s="12" t="inlineStr">
        <is>
          <t>3c4a3172-8243-4574-966f-ed0b204ae3cd</t>
        </is>
      </c>
    </row>
    <row r="142" ht="45" customHeight="1">
      <c r="A142" s="12" t="inlineStr">
        <is>
          <t>Natural Selection &amp; Genetic Modification</t>
        </is>
      </c>
      <c r="B142" s="12" t="inlineStr">
        <is>
          <t>Evolution &amp; Natural Selection</t>
        </is>
      </c>
      <c r="C142" s="13" t="inlineStr">
        <is>
          <t>Evolution [BI6.064]</t>
        </is>
      </c>
      <c r="D142" s="12" t="inlineStr">
        <is>
          <t>Give the definition of evolution. State what characteristics are affected by evolution. Describe the evolution of the peppered moth.</t>
        </is>
      </c>
      <c r="E142" s="12" t="inlineStr">
        <is>
          <t>d069e777-5bb5-4ff3-8420-0fe0368b0a6b</t>
        </is>
      </c>
    </row>
    <row r="143" ht="45" customHeight="1">
      <c r="A143" s="12" t="inlineStr">
        <is>
          <t>Natural Selection &amp; Genetic Modification</t>
        </is>
      </c>
      <c r="B143" s="12" t="inlineStr">
        <is>
          <t>Evolution &amp; Natural Selection</t>
        </is>
      </c>
      <c r="C143" s="13" t="inlineStr">
        <is>
          <t>The Process of Natural Selection [BI6.065]</t>
        </is>
      </c>
      <c r="D143" s="12" t="inlineStr">
        <is>
          <t>Give the definition of natural selection and evolution. Describe the process of natural selection and how it can lead to evolution.</t>
        </is>
      </c>
      <c r="E143" s="12" t="inlineStr">
        <is>
          <t>effa7d45-9e20-49e6-a472-4fa94de8c130</t>
        </is>
      </c>
    </row>
    <row r="144" ht="45" customHeight="1">
      <c r="A144" s="12" t="inlineStr">
        <is>
          <t>Natural Selection &amp; Genetic Modification</t>
        </is>
      </c>
      <c r="B144" s="12" t="inlineStr">
        <is>
          <t>Evolution &amp; Natural Selection</t>
        </is>
      </c>
      <c r="C144" s="13" t="inlineStr">
        <is>
          <t>The Importance of Mutation in Evolution [BI6.066]</t>
        </is>
      </c>
      <c r="D144" s="12" t="inlineStr">
        <is>
          <t>Give the definition of evolution and mutation. Explain, using real-life examples, how mutations are essential to evolution.</t>
        </is>
      </c>
      <c r="E144" s="12" t="inlineStr">
        <is>
          <t>e21cbcfe-078d-4361-8a58-81fea080bf98</t>
        </is>
      </c>
    </row>
    <row r="145" ht="45" customHeight="1">
      <c r="A145" s="12" t="inlineStr">
        <is>
          <t>Natural Selection &amp; Genetic Modification</t>
        </is>
      </c>
      <c r="B145" s="12" t="inlineStr">
        <is>
          <t>Evolution &amp; Natural Selection</t>
        </is>
      </c>
      <c r="C145" s="13" t="inlineStr">
        <is>
          <t>Formation of a New Species [BI6.067]</t>
        </is>
      </c>
      <c r="D145" s="12" t="inlineStr">
        <is>
          <t>Describe how two populations of one species might end up becoming two species.</t>
        </is>
      </c>
      <c r="E145" s="12" t="inlineStr">
        <is>
          <t>cb402070-2153-40eb-ae40-5e7c40cc6e2c</t>
        </is>
      </c>
    </row>
    <row r="146" ht="45" customHeight="1">
      <c r="A146" s="12" t="inlineStr">
        <is>
          <t>Natural Selection &amp; Genetic Modification</t>
        </is>
      </c>
      <c r="B146" s="12" t="inlineStr">
        <is>
          <t>Evolution &amp; Natural Selection</t>
        </is>
      </c>
      <c r="C146" s="13" t="inlineStr">
        <is>
          <t>Evolution: What is a Theory? [BI6.068]</t>
        </is>
      </c>
      <c r="D146" s="12" t="inlineStr">
        <is>
          <t>State the theory used to explain the diversity of life. Define a scientific theory. Describe the process that leads to a scientific theory being established. Give definitions for hypothesis, prediction, peer review, validity and false claim.</t>
        </is>
      </c>
      <c r="E146" s="12" t="inlineStr">
        <is>
          <t>39996ca6-c2db-4724-94b0-c135aae8ffd5</t>
        </is>
      </c>
    </row>
    <row r="147" ht="45" customHeight="1">
      <c r="A147" s="12" t="inlineStr">
        <is>
          <t>Natural Selection &amp; Genetic Modification</t>
        </is>
      </c>
      <c r="B147" s="12" t="inlineStr">
        <is>
          <t>Evolution &amp; Natural Selection</t>
        </is>
      </c>
      <c r="C147" s="13" t="inlineStr">
        <is>
          <t>Evolution by Natural Selection: Summary [BI6.069]</t>
        </is>
      </c>
      <c r="D147" s="12" t="inlineStr">
        <is>
          <t>State the theory of evolution. Define natural selection, describe the process of natural selection and how it can lead to evolution through examples. Use knowledge and understanding of natural selection and evolution to justify the theory of evolution.</t>
        </is>
      </c>
      <c r="E147" s="12" t="inlineStr">
        <is>
          <t>8d04c891-12cb-42b7-9d7c-53cb85d5b0db</t>
        </is>
      </c>
    </row>
    <row r="148" ht="45" customHeight="1">
      <c r="A148" s="12" t="inlineStr">
        <is>
          <t>Natural Selection &amp; Genetic Modification</t>
        </is>
      </c>
      <c r="B148" s="12" t="inlineStr">
        <is>
          <t>Evolution &amp; Natural Selection</t>
        </is>
      </c>
      <c r="C148" s="13" t="inlineStr">
        <is>
          <t>The Theory of Evolution by Natural Selection [BI6.070]</t>
        </is>
      </c>
      <c r="D148" s="12" t="inlineStr">
        <is>
          <t>Explain the process of natural selection and how this might lead to evolution of a species.</t>
        </is>
      </c>
      <c r="E148" s="12" t="inlineStr">
        <is>
          <t>46ac6d6f-b584-4e51-8b68-af69ba17c930</t>
        </is>
      </c>
    </row>
    <row r="149" ht="45" customHeight="1">
      <c r="A149" s="12" t="inlineStr">
        <is>
          <t>Natural Selection &amp; Genetic Modification</t>
        </is>
      </c>
      <c r="B149" s="12" t="inlineStr">
        <is>
          <t>Genetic Engineering</t>
        </is>
      </c>
      <c r="C149" s="13" t="inlineStr">
        <is>
          <t>Diagnostic: Genetic Engineering [BI0.077]</t>
        </is>
      </c>
      <c r="D149" s="12" t="inlineStr">
        <is>
          <t>Diagnostic for selective breeding, the process of genetic engineering and the impacts that they have.</t>
        </is>
      </c>
      <c r="E149" s="12" t="inlineStr">
        <is>
          <t>5448b105-a349-40d9-a736-fc064872f1e4</t>
        </is>
      </c>
    </row>
    <row r="150" ht="45" customHeight="1">
      <c r="A150" s="12" t="inlineStr">
        <is>
          <t>Natural Selection &amp; Genetic Modification</t>
        </is>
      </c>
      <c r="B150" s="12" t="inlineStr">
        <is>
          <t>Genetic Engineering</t>
        </is>
      </c>
      <c r="C150" s="13" t="inlineStr">
        <is>
          <t>Selective Breeding [BI6.071]</t>
        </is>
      </c>
      <c r="D150" s="12" t="inlineStr">
        <is>
          <t>Give the definition of selective breeding. Describe the process of selective breeding and explain, with examples, why humans have carried out selective breeding.</t>
        </is>
      </c>
      <c r="E150" s="12" t="inlineStr">
        <is>
          <t>5878ca63-e6b4-499c-9e59-257d8d9b58e6</t>
        </is>
      </c>
    </row>
    <row r="151" ht="45" customHeight="1">
      <c r="A151" s="12" t="inlineStr">
        <is>
          <t>Natural Selection &amp; Genetic Modification</t>
        </is>
      </c>
      <c r="B151" s="12" t="inlineStr">
        <is>
          <t>Genetic Engineering</t>
        </is>
      </c>
      <c r="C151" s="13" t="inlineStr">
        <is>
          <t>Inbreeding [BI6.072]</t>
        </is>
      </c>
      <c r="D151" s="12" t="inlineStr">
        <is>
          <t>Give the definition of inbreeding. Describe its role in creating organisms with desired characteristics and its positive and negative impacts.</t>
        </is>
      </c>
      <c r="E151" s="12" t="inlineStr">
        <is>
          <t>0399ef1a-4dee-46c9-872f-de81cb32a470</t>
        </is>
      </c>
    </row>
    <row r="152" ht="45" customHeight="1">
      <c r="A152" s="12" t="inlineStr">
        <is>
          <t>Natural Selection &amp; Genetic Modification</t>
        </is>
      </c>
      <c r="B152" s="12" t="inlineStr">
        <is>
          <t>Genetic Engineering</t>
        </is>
      </c>
      <c r="C152" s="13" t="inlineStr">
        <is>
          <t>The Impact of Selective Breeding [BI6.073]</t>
        </is>
      </c>
      <c r="D152" s="12" t="inlineStr">
        <is>
          <t>Explain the impact of selective breeding of food plants and domesticated animals, including the benefits and risks.</t>
        </is>
      </c>
      <c r="E152" s="12" t="inlineStr">
        <is>
          <t>b321b4d3-0906-4795-8587-50bf6556a399</t>
        </is>
      </c>
    </row>
    <row r="153" ht="45" customHeight="1">
      <c r="A153" s="12" t="inlineStr">
        <is>
          <t>Natural Selection &amp; Genetic Modification</t>
        </is>
      </c>
      <c r="B153" s="12" t="inlineStr">
        <is>
          <t>Genetic Engineering</t>
        </is>
      </c>
      <c r="C153" s="13" t="inlineStr">
        <is>
          <t>GM Crops [BI6.075]</t>
        </is>
      </c>
      <c r="D153" s="12" t="inlineStr">
        <is>
          <t>Give the definition of genetic engineering. Give examples of crops that have been genetically modified and why.</t>
        </is>
      </c>
      <c r="E153" s="12" t="inlineStr">
        <is>
          <t>b3c401be-5894-4a4f-8ffd-debb1c8706e1</t>
        </is>
      </c>
    </row>
    <row r="154" ht="45" customHeight="1">
      <c r="A154" s="12" t="inlineStr">
        <is>
          <t>Natural Selection &amp; Genetic Modification</t>
        </is>
      </c>
      <c r="B154" s="12" t="inlineStr">
        <is>
          <t>Genetic Engineering</t>
        </is>
      </c>
      <c r="C154" s="13" t="inlineStr">
        <is>
          <t>Genetic Modification &amp; Inherited Disorders [BI6.076]</t>
        </is>
      </c>
      <c r="D154" s="12" t="inlineStr">
        <is>
          <t>Define genetic modification and inherited disorders. Give examples of how genetic modification is being used to overcome some inherited disorders.</t>
        </is>
      </c>
      <c r="E154" s="12" t="inlineStr">
        <is>
          <t>8603afe5-d531-4ebd-8112-d1c4d0445eb2</t>
        </is>
      </c>
    </row>
    <row r="155" ht="45" customHeight="1">
      <c r="A155" s="12" t="inlineStr">
        <is>
          <t>Natural Selection &amp; Genetic Modification</t>
        </is>
      </c>
      <c r="B155" s="12" t="inlineStr">
        <is>
          <t>Genetic Engineering</t>
        </is>
      </c>
      <c r="C155" s="13" t="inlineStr">
        <is>
          <t>Process of Genetic Engineering [BI6.078]</t>
        </is>
      </c>
      <c r="D155" s="12" t="inlineStr">
        <is>
          <t>Give the definition of genetic engineering. Describe the main steps in the
process of genetic engineering.</t>
        </is>
      </c>
      <c r="E155" s="12" t="inlineStr">
        <is>
          <t>8ccc1e44-29ab-4256-baf5-55e05d59a407</t>
        </is>
      </c>
    </row>
    <row r="156" ht="45" customHeight="1">
      <c r="A156" s="12" t="inlineStr">
        <is>
          <t>Natural Selection &amp; Genetic Modification</t>
        </is>
      </c>
      <c r="B156" s="12" t="inlineStr">
        <is>
          <t>Genetic Engineering</t>
        </is>
      </c>
      <c r="C156" s="13" t="inlineStr">
        <is>
          <t>The Impact of Genetic Engineering [BI6.112]</t>
        </is>
      </c>
      <c r="D156" s="12" t="inlineStr">
        <is>
          <t>Give the definition of genetic engineering. Evaluate the positive and negative impacts of genetic engineering and cloning, as well as ethical considerations and concerns.</t>
        </is>
      </c>
      <c r="E156" s="12" t="inlineStr">
        <is>
          <t>75f44bb1-3917-4aa2-b255-afa15317399d</t>
        </is>
      </c>
    </row>
    <row r="157" ht="45" customHeight="1">
      <c r="A157" s="12" t="inlineStr">
        <is>
          <t>Natural Selection &amp; Genetic Modification</t>
        </is>
      </c>
      <c r="B157" s="12" t="inlineStr">
        <is>
          <t>Genetic Engineering</t>
        </is>
      </c>
      <c r="C157" s="13" t="inlineStr">
        <is>
          <t>Cloning Plants [BI6.079]</t>
        </is>
      </c>
      <c r="D157" s="12" t="inlineStr">
        <is>
          <t>Describe how plants are cloned from cuttings and tissue cultures.</t>
        </is>
      </c>
      <c r="E157" s="12" t="inlineStr">
        <is>
          <t>4cf66e69-7669-479b-89da-87a3713c0b6d</t>
        </is>
      </c>
    </row>
    <row r="158" ht="45" customHeight="1">
      <c r="A158" s="12" t="inlineStr">
        <is>
          <t>Natural Selection &amp; Genetic Modification</t>
        </is>
      </c>
      <c r="B158" s="12" t="inlineStr">
        <is>
          <t>Genetic Engineering</t>
        </is>
      </c>
      <c r="C158" s="13" t="inlineStr">
        <is>
          <t>Cloning Animals: Embryo Cloning [BI6.080]</t>
        </is>
      </c>
      <c r="D158" s="12" t="inlineStr">
        <is>
          <t>Describe and explain the process of embryo cloning to create cloned animals.</t>
        </is>
      </c>
      <c r="E158" s="12" t="inlineStr">
        <is>
          <t>314e1c61-03b0-45dd-91a8-b1e06538daaa</t>
        </is>
      </c>
    </row>
    <row r="159" ht="45" customHeight="1">
      <c r="A159" s="12" t="inlineStr">
        <is>
          <t>Natural Selection &amp; Genetic Modification</t>
        </is>
      </c>
      <c r="B159" s="12" t="inlineStr">
        <is>
          <t>Genetic Engineering</t>
        </is>
      </c>
      <c r="C159" s="13" t="inlineStr">
        <is>
          <t>Cloning Animals: Adult Cell Cloning [BI6.081]</t>
        </is>
      </c>
      <c r="D159" s="12" t="inlineStr">
        <is>
          <t>Describe and explain the process of adult cell cloning to create cloned animals.</t>
        </is>
      </c>
      <c r="E159" s="12" t="inlineStr">
        <is>
          <t>b4afee1f-6024-4590-ade9-e08986208560</t>
        </is>
      </c>
    </row>
    <row r="160" ht="45" customHeight="1">
      <c r="A160" s="12" t="inlineStr">
        <is>
          <t>Natural Selection &amp; Genetic Modification</t>
        </is>
      </c>
      <c r="B160" s="12" t="inlineStr">
        <is>
          <t>Genetic Engineering</t>
        </is>
      </c>
      <c r="C160" s="13" t="inlineStr">
        <is>
          <t>Science &amp; Ethics of Cloning [BI6.133]</t>
        </is>
      </c>
      <c r="D160" s="12" t="inlineStr">
        <is>
          <t>Explain the potential benefits and risks of
cloning in agriculture and in medicine, and that some people have ethical objections.</t>
        </is>
      </c>
      <c r="E160" s="12" t="inlineStr">
        <is>
          <t>53c17c37-84b8-40a5-99db-8d613e51aaf1</t>
        </is>
      </c>
    </row>
    <row r="161" ht="45" customHeight="1">
      <c r="A161" s="12" t="inlineStr">
        <is>
          <t>Natural Selection &amp; Genetic Modification</t>
        </is>
      </c>
      <c r="B161" s="12" t="inlineStr">
        <is>
          <t>Theories of Evolution</t>
        </is>
      </c>
      <c r="C161" s="13" t="inlineStr">
        <is>
          <t>Diagnostic: Theories of Evolution [BI0.078]</t>
        </is>
      </c>
      <c r="D161" s="12" t="inlineStr">
        <is>
          <t>A diagnostic for the history of the theroies of evolution and speciation, suitable for FT &amp; HT.</t>
        </is>
      </c>
      <c r="E161" s="12" t="inlineStr">
        <is>
          <t>9886d9ab-7071-440c-ba11-7ade543d9847</t>
        </is>
      </c>
    </row>
    <row r="162" ht="45" customHeight="1">
      <c r="A162" s="12" t="inlineStr">
        <is>
          <t>Natural Selection &amp; Genetic Modification</t>
        </is>
      </c>
      <c r="B162" s="12" t="inlineStr">
        <is>
          <t>Theories of Evolution</t>
        </is>
      </c>
      <c r="C162" s="13" t="inlineStr">
        <is>
          <t>Speciation [BI6.086]</t>
        </is>
      </c>
      <c r="D162" s="12" t="inlineStr">
        <is>
          <t>Explain how new species can form.</t>
        </is>
      </c>
      <c r="E162" s="12" t="inlineStr">
        <is>
          <t>26276d20-4fa6-490e-a6f6-93dd1bf546f6</t>
        </is>
      </c>
    </row>
    <row r="163" ht="45" customHeight="1">
      <c r="A163" s="12" t="inlineStr">
        <is>
          <t>Natural Selection &amp; Genetic Modification</t>
        </is>
      </c>
      <c r="B163" s="12" t="inlineStr">
        <is>
          <t>Theories of Evolution</t>
        </is>
      </c>
      <c r="C163" s="13" t="inlineStr">
        <is>
          <t>History of the Theory of Evolution [BI6.087]</t>
        </is>
      </c>
      <c r="D163" s="12" t="inlineStr">
        <is>
          <t>Explain how the theory of evolution developed over time by looking at the work of the different scientists involved.</t>
        </is>
      </c>
      <c r="E163" s="12" t="inlineStr">
        <is>
          <t>435b1d01-74d2-4519-ac62-8139196330ab</t>
        </is>
      </c>
    </row>
    <row r="164" ht="45" customHeight="1">
      <c r="A164" s="12" t="inlineStr">
        <is>
          <t>Natural Selection &amp; Genetic Modification</t>
        </is>
      </c>
      <c r="B164" s="12" t="inlineStr">
        <is>
          <t>Theories of Evolution</t>
        </is>
      </c>
      <c r="C164" s="13" t="inlineStr">
        <is>
          <t>Impact of Theories of Evolution [BI6.088]</t>
        </is>
      </c>
      <c r="D164" s="12" t="inlineStr">
        <is>
          <t>Explain how the timeline of discoveries led to the development of the theories of evolution.
Explain why Darwin's theory was not wholly accepted at first.
Describe the impact of evolution by natural selection on current science.</t>
        </is>
      </c>
      <c r="E164" s="12" t="inlineStr">
        <is>
          <t>b2a798c3-985d-420c-8f3d-de217657aed7</t>
        </is>
      </c>
    </row>
    <row r="165" ht="45" customHeight="1">
      <c r="A165" s="12" t="inlineStr">
        <is>
          <t>Natural Selection &amp; Genetic Modification</t>
        </is>
      </c>
      <c r="B165" s="12" t="inlineStr">
        <is>
          <t>Theories of Evolution</t>
        </is>
      </c>
      <c r="C165" s="13" t="inlineStr">
        <is>
          <t>Development of Gene Theory [BI6.090]</t>
        </is>
      </c>
      <c r="D165" s="12" t="inlineStr">
        <is>
          <t>Describe the work of Mendel and explain how the discovery of DNA provided the evidence to support his observations.</t>
        </is>
      </c>
      <c r="E165" s="12" t="inlineStr">
        <is>
          <t>6928affc-7dca-40a5-b21d-67555507ced4</t>
        </is>
      </c>
    </row>
    <row r="166" ht="45" customHeight="1">
      <c r="A166" s="12" t="inlineStr">
        <is>
          <t>Natural Selection &amp; Genetic Modification</t>
        </is>
      </c>
      <c r="B166" s="12" t="inlineStr">
        <is>
          <t>Evidence for Evolution</t>
        </is>
      </c>
      <c r="C166" s="13" t="inlineStr">
        <is>
          <t>Diagnostic: Evidence for Evolution [BI0.079]</t>
        </is>
      </c>
      <c r="D166" s="12" t="inlineStr">
        <is>
          <t>Diagnostic for the fossil record and examples of evolution, such as antibiotic resistance and the peppered moth.</t>
        </is>
      </c>
      <c r="E166" s="12" t="inlineStr">
        <is>
          <t>dec1b723-bec2-4398-837f-d8907c406674</t>
        </is>
      </c>
    </row>
    <row r="167" ht="45" customHeight="1">
      <c r="A167" s="12" t="inlineStr">
        <is>
          <t>Natural Selection &amp; Genetic Modification</t>
        </is>
      </c>
      <c r="B167" s="12" t="inlineStr">
        <is>
          <t>Evidence for Evolution</t>
        </is>
      </c>
      <c r="C167" s="13" t="inlineStr">
        <is>
          <t>Evidence for Evolution [BI6.091]</t>
        </is>
      </c>
      <c r="D167" s="12" t="inlineStr">
        <is>
          <t>State how fossils and the fossil record, the discovery that genes are the hereditary material and antibiotic resistance all provide evidence for the theory of evolution.</t>
        </is>
      </c>
      <c r="E167" s="12" t="inlineStr">
        <is>
          <t>669552dc-366d-43ec-a272-638109b284d2</t>
        </is>
      </c>
    </row>
    <row r="168" ht="45" customHeight="1">
      <c r="A168" s="12" t="inlineStr">
        <is>
          <t>Natural Selection &amp; Genetic Modification</t>
        </is>
      </c>
      <c r="B168" s="12" t="inlineStr">
        <is>
          <t>Evidence for Evolution</t>
        </is>
      </c>
      <c r="C168" s="13" t="inlineStr">
        <is>
          <t>Formation of Fossils [BI6.092]</t>
        </is>
      </c>
      <c r="D168" s="12" t="inlineStr">
        <is>
          <t>Define a fossil. Describe the three main ways in which fossils can be formed.</t>
        </is>
      </c>
      <c r="E168" s="12" t="inlineStr">
        <is>
          <t>64068a0e-78ec-4525-94a1-d3241916e6f5</t>
        </is>
      </c>
    </row>
    <row r="169" ht="45" customHeight="1">
      <c r="A169" s="12" t="inlineStr">
        <is>
          <t>Natural Selection &amp; Genetic Modification</t>
        </is>
      </c>
      <c r="B169" s="12" t="inlineStr">
        <is>
          <t>Evidence for Evolution</t>
        </is>
      </c>
      <c r="C169" s="13" t="inlineStr">
        <is>
          <t>Early Life on Earth [BI6.093]</t>
        </is>
      </c>
      <c r="D169" s="12" t="inlineStr">
        <is>
          <t>State when living organisms first appeared on Earth and describe the early life forms that followed.</t>
        </is>
      </c>
      <c r="E169" s="12" t="inlineStr">
        <is>
          <t>2a86fc2f-4163-488c-b5b3-982566139e0b</t>
        </is>
      </c>
    </row>
    <row r="170" ht="45" customHeight="1">
      <c r="A170" s="12" t="inlineStr">
        <is>
          <t>Natural Selection &amp; Genetic Modification</t>
        </is>
      </c>
      <c r="B170" s="12" t="inlineStr">
        <is>
          <t>Evidence for Evolution</t>
        </is>
      </c>
      <c r="C170" s="13" t="inlineStr">
        <is>
          <t>Using the Fossil Record [BI6.094]</t>
        </is>
      </c>
      <c r="D170" s="12" t="inlineStr">
        <is>
          <t>Define the fossil record. Describe ways of using the fossil record. State and explain the reasons why the fossil record is incomplete.</t>
        </is>
      </c>
      <c r="E170" s="12" t="inlineStr">
        <is>
          <t>9d925000-d7b1-4b05-90ea-d31c1f58f9f0</t>
        </is>
      </c>
    </row>
    <row r="171" ht="45" customHeight="1">
      <c r="A171" s="12" t="inlineStr">
        <is>
          <t>Natural Selection &amp; Genetic Modification</t>
        </is>
      </c>
      <c r="B171" s="12" t="inlineStr">
        <is>
          <t>Evidence for Evolution</t>
        </is>
      </c>
      <c r="C171" s="13" t="inlineStr">
        <is>
          <t>Evolutionary Trees [BI6.095]</t>
        </is>
      </c>
      <c r="D171" s="12" t="inlineStr">
        <is>
          <t>Describe an evolutionary tree and label the key parts.</t>
        </is>
      </c>
      <c r="E171" s="12" t="inlineStr">
        <is>
          <t>c9045458-8d94-41a7-aa2a-53413a055db8</t>
        </is>
      </c>
    </row>
    <row r="172" ht="45" customHeight="1">
      <c r="A172" s="12" t="inlineStr">
        <is>
          <t>Natural Selection &amp; Genetic Modification</t>
        </is>
      </c>
      <c r="B172" s="12" t="inlineStr">
        <is>
          <t>Evidence for Evolution</t>
        </is>
      </c>
      <c r="C172" s="13" t="inlineStr">
        <is>
          <t>Interpreting Fossil Data [BI6.096]</t>
        </is>
      </c>
      <c r="D172" s="12" t="inlineStr">
        <is>
          <t>Identify patterns and interpret information from charts, graphs and tables such as evolutionary trees.</t>
        </is>
      </c>
      <c r="E172" s="12" t="inlineStr">
        <is>
          <t>7d1f14a2-5bd0-4a85-9b3e-06d9d0f20dd7</t>
        </is>
      </c>
    </row>
    <row r="173" ht="45" customHeight="1">
      <c r="A173" s="12" t="inlineStr">
        <is>
          <t>Natural Selection &amp; Genetic Modification</t>
        </is>
      </c>
      <c r="B173" s="12" t="inlineStr">
        <is>
          <t>Evidence for Evolution</t>
        </is>
      </c>
      <c r="C173" s="13" t="inlineStr">
        <is>
          <t>Extinction [BI6.097]</t>
        </is>
      </c>
      <c r="D173" s="12" t="inlineStr">
        <is>
          <t>Give the definition of extinction.
Describe factors which may contribute to
the extinction of a species.</t>
        </is>
      </c>
      <c r="E173" s="12" t="inlineStr">
        <is>
          <t>4b4abd1e-5040-4b86-bc7f-fea589050050</t>
        </is>
      </c>
    </row>
    <row r="174" ht="45" customHeight="1">
      <c r="A174" s="12" t="inlineStr">
        <is>
          <t>Natural Selection &amp; Genetic Modification</t>
        </is>
      </c>
      <c r="B174" s="12" t="inlineStr">
        <is>
          <t>Evidence for Evolution</t>
        </is>
      </c>
      <c r="C174" s="13" t="inlineStr">
        <is>
          <t>Examples of Evolution: The Peppered Moth [BI6.098]</t>
        </is>
      </c>
      <c r="D174" s="12" t="inlineStr">
        <is>
          <t>Describe and explain the evolution of the peppered moth.</t>
        </is>
      </c>
      <c r="E174" s="12" t="inlineStr">
        <is>
          <t>fe225c4a-bf82-42c0-a2aa-7cab125fb090</t>
        </is>
      </c>
    </row>
    <row r="175" ht="45" customHeight="1">
      <c r="A175" s="12" t="inlineStr">
        <is>
          <t>Natural Selection &amp; Genetic Modification</t>
        </is>
      </c>
      <c r="B175" s="12" t="inlineStr">
        <is>
          <t>Evidence for Evolution</t>
        </is>
      </c>
      <c r="C175" s="13" t="inlineStr">
        <is>
          <t>Examples of Evolution: Antibiotic Resistant Bacteria [BI6.104]</t>
        </is>
      </c>
      <c r="D175" s="12" t="inlineStr">
        <is>
          <t>Describe and explain the evolution of antibiotic-resistant bacteria.</t>
        </is>
      </c>
      <c r="E175" s="12" t="inlineStr">
        <is>
          <t>55cdb370-bee4-493a-b156-e533becbb1da</t>
        </is>
      </c>
    </row>
    <row r="176" ht="45" customHeight="1">
      <c r="A176" s="12" t="inlineStr">
        <is>
          <t>Natural Selection &amp; Genetic Modification</t>
        </is>
      </c>
      <c r="B176" s="12" t="inlineStr">
        <is>
          <t>Evidence for Evolution</t>
        </is>
      </c>
      <c r="C176" s="13" t="inlineStr">
        <is>
          <t>Dangers of Antibiotics Resistant Bacteria [BI6.105]</t>
        </is>
      </c>
      <c r="D176" s="12" t="inlineStr">
        <is>
          <t>Describe and explain the dangers of antibiotic-resistance bacteria. Describe possible measures to help restrict the increase of antibiotic-resistant bacteria.</t>
        </is>
      </c>
      <c r="E176" s="12" t="inlineStr">
        <is>
          <t>caad593f-2be2-4704-bdcd-71d8f09f42d1</t>
        </is>
      </c>
    </row>
    <row r="177" ht="45" customHeight="1">
      <c r="A177" s="12" t="inlineStr">
        <is>
          <t>Natural Selection &amp; Genetic Modification</t>
        </is>
      </c>
      <c r="B177" s="12" t="inlineStr">
        <is>
          <t>Classification</t>
        </is>
      </c>
      <c r="C177" s="13" t="inlineStr">
        <is>
          <t>Diagnostic: Classification [BI0.081]</t>
        </is>
      </c>
      <c r="D177" s="12" t="inlineStr">
        <is>
          <t>Diagnostic for Linnaean classification, the binomial system, three-domain classification, developments in classification and interpreting evolutionary trees.</t>
        </is>
      </c>
      <c r="E177" s="12" t="inlineStr">
        <is>
          <t>f83e4d29-818b-4e3f-95d1-60602cc5722e</t>
        </is>
      </c>
    </row>
    <row r="178" ht="45" customHeight="1">
      <c r="A178" s="12" t="inlineStr">
        <is>
          <t>Natural Selection &amp; Genetic Modification</t>
        </is>
      </c>
      <c r="B178" s="12" t="inlineStr">
        <is>
          <t>Classification</t>
        </is>
      </c>
      <c r="C178" s="13" t="inlineStr">
        <is>
          <t>Pre-Linnaean Classification of Organisms [BI6.106]</t>
        </is>
      </c>
      <c r="D178" s="12" t="inlineStr">
        <is>
          <t>Give brief descriptions of pre-Linnaean classification.</t>
        </is>
      </c>
      <c r="E178" s="12" t="inlineStr">
        <is>
          <t>4d83870a-2758-4119-91d1-c5546757db0a</t>
        </is>
      </c>
    </row>
    <row r="179" ht="45" customHeight="1">
      <c r="A179" s="12" t="inlineStr">
        <is>
          <t>Natural Selection &amp; Genetic Modification</t>
        </is>
      </c>
      <c r="B179" s="12" t="inlineStr">
        <is>
          <t>Classification</t>
        </is>
      </c>
      <c r="C179" s="13" t="inlineStr">
        <is>
          <t>Linnaean System of Classification [BI6.107]</t>
        </is>
      </c>
      <c r="D179" s="12" t="inlineStr">
        <is>
          <t>Describe and use the Linnaean system of classification.</t>
        </is>
      </c>
      <c r="E179" s="12" t="inlineStr">
        <is>
          <t>0f48f27a-9ed0-4d3d-a789-b671d6e61940</t>
        </is>
      </c>
    </row>
    <row r="180" ht="45" customHeight="1">
      <c r="A180" s="12" t="inlineStr">
        <is>
          <t>Natural Selection &amp; Genetic Modification</t>
        </is>
      </c>
      <c r="B180" s="12" t="inlineStr">
        <is>
          <t>Classification</t>
        </is>
      </c>
      <c r="C180" s="13" t="inlineStr">
        <is>
          <t>Binomial System [BI6.108]</t>
        </is>
      </c>
      <c r="D180" s="12" t="inlineStr">
        <is>
          <t>Describe and use the binomial system.</t>
        </is>
      </c>
      <c r="E180" s="12" t="inlineStr">
        <is>
          <t>1fd50a53-8e3b-4127-a6d5-8c4641bdf3d9</t>
        </is>
      </c>
    </row>
    <row r="181" ht="45" customHeight="1">
      <c r="A181" s="12" t="inlineStr">
        <is>
          <t>Natural Selection &amp; Genetic Modification</t>
        </is>
      </c>
      <c r="B181" s="12" t="inlineStr">
        <is>
          <t>Classification</t>
        </is>
      </c>
      <c r="C181" s="13" t="inlineStr">
        <is>
          <t>Three-Domain System of Classification [BI6.109]</t>
        </is>
      </c>
      <c r="D181" s="12" t="inlineStr">
        <is>
          <t>Describe and use the three-domain system developed by Carl Woese.</t>
        </is>
      </c>
      <c r="E181" s="12" t="inlineStr">
        <is>
          <t>ad475ffe-0799-46ec-9553-839d0aa67448</t>
        </is>
      </c>
    </row>
    <row r="182" ht="45" customHeight="1">
      <c r="A182" s="12" t="inlineStr">
        <is>
          <t>Natural Selection &amp; Genetic Modification</t>
        </is>
      </c>
      <c r="B182" s="12" t="inlineStr">
        <is>
          <t>Classification</t>
        </is>
      </c>
      <c r="C182" s="13" t="inlineStr">
        <is>
          <t>Developments in Classification Systems [BI6.110]</t>
        </is>
      </c>
      <c r="D182" s="12" t="inlineStr">
        <is>
          <t>Describe the impact of developments in biology on classification systems.</t>
        </is>
      </c>
      <c r="E182" s="12" t="inlineStr">
        <is>
          <t>d97478af-fd16-4594-b16b-ef3d829aadfe</t>
        </is>
      </c>
    </row>
    <row r="183" ht="45" customHeight="1">
      <c r="A183" s="12" t="inlineStr">
        <is>
          <t>Natural Selection &amp; Genetic Modification</t>
        </is>
      </c>
      <c r="B183" s="12" t="inlineStr">
        <is>
          <t>Classification</t>
        </is>
      </c>
      <c r="C183" s="13" t="inlineStr">
        <is>
          <t>Evolutionary Trees: Interpreting [BI6.111]</t>
        </is>
      </c>
      <c r="D183" s="12" t="inlineStr">
        <is>
          <t>Describe an evolutionary tree, label the key parts and identify the most recent common ancestors and closest relatives from different evolutionary trees.</t>
        </is>
      </c>
      <c r="E183" s="12" t="inlineStr">
        <is>
          <t>a1bf5998-523c-424f-b345-49c0fc4bc9cb</t>
        </is>
      </c>
    </row>
    <row r="184" ht="45" customHeight="1">
      <c r="A184" s="12" t="inlineStr">
        <is>
          <t>Health, Disease &amp; the Development of Medicines</t>
        </is>
      </c>
      <c r="B184" s="12" t="inlineStr">
        <is>
          <t>Health &amp; Non-Communicable Disease</t>
        </is>
      </c>
      <c r="C184" s="13" t="inlineStr">
        <is>
          <t>Diagnostic: Health &amp; Non-Communicable Disease [BI0.014]</t>
        </is>
      </c>
      <c r="D184" s="12" t="inlineStr">
        <is>
          <t>Diagnostic for non-communicable disease, risk factors, causal mechanisms, smoking, alcohol, diet and using data. Does not include the specifics of cardiovascular disease.</t>
        </is>
      </c>
      <c r="E184" s="12" t="inlineStr">
        <is>
          <t>ec9420b4-ba33-4349-b01c-0f42dbb2c7cc</t>
        </is>
      </c>
    </row>
    <row r="185" ht="45" customHeight="1">
      <c r="A185" s="12" t="inlineStr">
        <is>
          <t>Health, Disease &amp; the Development of Medicines</t>
        </is>
      </c>
      <c r="B185" s="12" t="inlineStr">
        <is>
          <t>Health &amp; Non-Communicable Disease</t>
        </is>
      </c>
      <c r="C185" s="13" t="inlineStr">
        <is>
          <t>Health &amp; Disease [BI2.54]</t>
        </is>
      </c>
      <c r="D185" s="12" t="inlineStr">
        <is>
          <t>Define health, disease, communicable disease and non-communicable disease. Give examples of factors that affect health.</t>
        </is>
      </c>
      <c r="E185" s="12" t="inlineStr">
        <is>
          <t>e348d590-6a8e-4d0f-9802-55f2c5817f9e</t>
        </is>
      </c>
    </row>
    <row r="186" ht="45" customHeight="1">
      <c r="A186" s="12" t="inlineStr">
        <is>
          <t>Health, Disease &amp; the Development of Medicines</t>
        </is>
      </c>
      <c r="B186" s="12" t="inlineStr">
        <is>
          <t>Health &amp; Non-Communicable Disease</t>
        </is>
      </c>
      <c r="C186" s="13" t="inlineStr">
        <is>
          <t>Risk Factors &amp; Causal Mechanisms [BI2.55]</t>
        </is>
      </c>
      <c r="D186" s="12" t="inlineStr">
        <is>
          <t>Define risk factor, causal mechanism, causation and correlation. Give some general examples.</t>
        </is>
      </c>
      <c r="E186" s="12" t="inlineStr">
        <is>
          <t>18d22704-067e-40d0-91cc-366a311296a4</t>
        </is>
      </c>
    </row>
    <row r="187" ht="45" customHeight="1">
      <c r="A187" s="12" t="inlineStr">
        <is>
          <t>Health, Disease &amp; the Development of Medicines</t>
        </is>
      </c>
      <c r="B187" s="12" t="inlineStr">
        <is>
          <t>Health &amp; Non-Communicable Disease</t>
        </is>
      </c>
      <c r="C187" s="13" t="inlineStr">
        <is>
          <t>Disease Interactions [BI2.56]</t>
        </is>
      </c>
      <c r="D187" s="12" t="inlineStr">
        <is>
          <t>Give examples of disease interactions.</t>
        </is>
      </c>
      <c r="E187" s="12" t="inlineStr">
        <is>
          <t>d977ffda-65ec-4392-9803-1f0f2d8921c3</t>
        </is>
      </c>
    </row>
    <row r="188" ht="45" customHeight="1">
      <c r="A188" s="12" t="inlineStr">
        <is>
          <t>Health, Disease &amp; the Development of Medicines</t>
        </is>
      </c>
      <c r="B188" s="12" t="inlineStr">
        <is>
          <t>Health &amp; Non-Communicable Disease</t>
        </is>
      </c>
      <c r="C188" s="13" t="inlineStr">
        <is>
          <t>The Costs of Non-Communicable Disease [BI2.57]</t>
        </is>
      </c>
      <c r="D188" s="12" t="inlineStr">
        <is>
          <t>Describe the human and financial cost of non-communicable disease to an individual, a local community, a nation or globally.</t>
        </is>
      </c>
      <c r="E188" s="12" t="inlineStr">
        <is>
          <t>58f818e6-3ae5-4cc9-b876-3120e36d40e8</t>
        </is>
      </c>
    </row>
    <row r="189" ht="45" customHeight="1">
      <c r="A189" s="12" t="inlineStr">
        <is>
          <t>Health, Disease &amp; the Development of Medicines</t>
        </is>
      </c>
      <c r="B189" s="12" t="inlineStr">
        <is>
          <t>Health &amp; Non-Communicable Disease</t>
        </is>
      </c>
      <c r="C189" s="13" t="inlineStr">
        <is>
          <t>Smoking &amp; Disease [BI2.58]</t>
        </is>
      </c>
      <c r="D189" s="12" t="inlineStr">
        <is>
          <t>Describe the effect of smoking on the incidence of non-communicable disease.</t>
        </is>
      </c>
      <c r="E189" s="12" t="inlineStr">
        <is>
          <t>3354e963-0b13-4cdc-a879-bdcc78a0c3c8</t>
        </is>
      </c>
    </row>
    <row r="190" ht="45" customHeight="1">
      <c r="A190" s="12" t="inlineStr">
        <is>
          <t>Health, Disease &amp; the Development of Medicines</t>
        </is>
      </c>
      <c r="B190" s="12" t="inlineStr">
        <is>
          <t>Health &amp; Non-Communicable Disease</t>
        </is>
      </c>
      <c r="C190" s="13" t="inlineStr">
        <is>
          <t>Alcohol &amp; Disease [BI2.59]</t>
        </is>
      </c>
      <c r="D190" s="12" t="inlineStr">
        <is>
          <t>Describe the effect of drinking alcohol on the incidence of non-communicable disease.</t>
        </is>
      </c>
      <c r="E190" s="12" t="inlineStr">
        <is>
          <t>6a592ba4-1764-4cee-8bbc-ea9c4c3b823e</t>
        </is>
      </c>
    </row>
    <row r="191" ht="45" customHeight="1">
      <c r="A191" s="12" t="inlineStr">
        <is>
          <t>Health, Disease &amp; the Development of Medicines</t>
        </is>
      </c>
      <c r="B191" s="12" t="inlineStr">
        <is>
          <t>Health &amp; Non-Communicable Disease</t>
        </is>
      </c>
      <c r="C191" s="13" t="inlineStr">
        <is>
          <t>Diet, Exercise, Obesity &amp; Disease [BI2.60]</t>
        </is>
      </c>
      <c r="D191" s="12" t="inlineStr">
        <is>
          <t>Describe the effect of diet, exercise and obesity on the incidence of non-communicable disease.</t>
        </is>
      </c>
      <c r="E191" s="12" t="inlineStr">
        <is>
          <t>74e6d29e-eb35-4acf-9d1f-f2e74ca99ca9</t>
        </is>
      </c>
    </row>
    <row r="192" ht="45" customHeight="1">
      <c r="A192" s="12" t="inlineStr">
        <is>
          <t>Health, Disease &amp; the Development of Medicines</t>
        </is>
      </c>
      <c r="B192" s="12" t="inlineStr">
        <is>
          <t>Health &amp; Non-Communicable Disease</t>
        </is>
      </c>
      <c r="C192" s="13" t="inlineStr">
        <is>
          <t>Benign &amp; Malignant Tumours [BI2.61]</t>
        </is>
      </c>
      <c r="D192" s="12" t="inlineStr">
        <is>
          <t>Describe the changes in cells that can lead to tumour growth, describe the characteristics of benign and malignant tumours and give risk factors for developing cancers.</t>
        </is>
      </c>
      <c r="E192" s="12" t="inlineStr">
        <is>
          <t>b21e1c71-d373-4f75-9528-f62e7590eb2e</t>
        </is>
      </c>
    </row>
    <row r="193" ht="45" customHeight="1">
      <c r="A193" s="12" t="inlineStr">
        <is>
          <t>Health, Disease &amp; the Development of Medicines</t>
        </is>
      </c>
      <c r="B193" s="12" t="inlineStr">
        <is>
          <t>Health &amp; Non-Communicable Disease</t>
        </is>
      </c>
      <c r="C193" s="13" t="inlineStr">
        <is>
          <t>Studying Disease [BI2.62]</t>
        </is>
      </c>
      <c r="D193" s="12" t="inlineStr">
        <is>
          <t>Extract &amp; interpret information about disease and risk factors from charts, graphs and tables.</t>
        </is>
      </c>
      <c r="E193" s="12" t="inlineStr">
        <is>
          <t>dc4d7da1-fbcd-4ca7-91de-b229edb7aeae</t>
        </is>
      </c>
    </row>
    <row r="194" ht="45" customHeight="1">
      <c r="A194" s="12" t="inlineStr">
        <is>
          <t>Health, Disease &amp; the Development of Medicines</t>
        </is>
      </c>
      <c r="B194" s="12" t="inlineStr">
        <is>
          <t>Spread of Communicable Disease</t>
        </is>
      </c>
      <c r="C194" s="13" t="inlineStr">
        <is>
          <t>Diagnostic: Spread of Communicable Disease [BI0.019]</t>
        </is>
      </c>
      <c r="D194" s="12" t="inlineStr">
        <is>
          <t>Diagnostic for the spread and controlling the spread of communicable disease.</t>
        </is>
      </c>
      <c r="E194" s="12" t="inlineStr">
        <is>
          <t>f4068350-a86a-4fdf-ac3d-98d33c5c1f47</t>
        </is>
      </c>
    </row>
    <row r="195" ht="45" customHeight="1">
      <c r="A195" s="12" t="inlineStr">
        <is>
          <t>Health, Disease &amp; the Development of Medicines</t>
        </is>
      </c>
      <c r="B195" s="12" t="inlineStr">
        <is>
          <t>Spread of Communicable Disease</t>
        </is>
      </c>
      <c r="C195" s="13" t="inlineStr">
        <is>
          <t>Introduction to Pathogens [BI3.01]</t>
        </is>
      </c>
      <c r="D195" s="12" t="inlineStr">
        <is>
          <t>Define 'pathogen', give viruses, bacteria, protists and fungi as examples of pathogens and identify them from images or diagrams.</t>
        </is>
      </c>
      <c r="E195" s="12" t="inlineStr">
        <is>
          <t>c88c96d8-4ec1-4b75-9335-42e0811bf09b</t>
        </is>
      </c>
    </row>
    <row r="196" ht="45" customHeight="1">
      <c r="A196" s="12" t="inlineStr">
        <is>
          <t>Health, Disease &amp; the Development of Medicines</t>
        </is>
      </c>
      <c r="B196" s="12" t="inlineStr">
        <is>
          <t>Spread of Communicable Disease</t>
        </is>
      </c>
      <c r="C196" s="13" t="inlineStr">
        <is>
          <t>Spread of Communicable Disease in Plants [BI3.02]</t>
        </is>
      </c>
      <c r="D196" s="12" t="inlineStr">
        <is>
          <t>Give ways pathogens can spread between plants.</t>
        </is>
      </c>
      <c r="E196" s="12" t="inlineStr">
        <is>
          <t>988a263a-2072-4abb-a987-6ff8ddca931a</t>
        </is>
      </c>
    </row>
    <row r="197" ht="45" customHeight="1">
      <c r="A197" s="12" t="inlineStr">
        <is>
          <t>Health, Disease &amp; the Development of Medicines</t>
        </is>
      </c>
      <c r="B197" s="12" t="inlineStr">
        <is>
          <t>Spread of Communicable Disease</t>
        </is>
      </c>
      <c r="C197" s="13" t="inlineStr">
        <is>
          <t>Controlling the Spread of Communicable Disease in Plants [BI3.03]</t>
        </is>
      </c>
      <c r="D197" s="12" t="inlineStr">
        <is>
          <t>Give ways the spread of pathogens between plants can be controlled.</t>
        </is>
      </c>
      <c r="E197" s="12" t="inlineStr">
        <is>
          <t>5ec4fb6e-247a-4380-83f4-612bbef54573</t>
        </is>
      </c>
    </row>
    <row r="198" ht="45" customHeight="1">
      <c r="A198" s="12" t="inlineStr">
        <is>
          <t>Health, Disease &amp; the Development of Medicines</t>
        </is>
      </c>
      <c r="B198" s="12" t="inlineStr">
        <is>
          <t>Spread of Communicable Disease</t>
        </is>
      </c>
      <c r="C198" s="13" t="inlineStr">
        <is>
          <t>Spread of Communicable Disease in Animals [BI3.04]</t>
        </is>
      </c>
      <c r="D198" s="12" t="inlineStr">
        <is>
          <t>Give ways pathogens can spread between animals.</t>
        </is>
      </c>
      <c r="E198" s="12" t="inlineStr">
        <is>
          <t>0866bcd6-ebe9-4fb8-8ed8-381f9db9853b</t>
        </is>
      </c>
    </row>
    <row r="199" ht="45" customHeight="1">
      <c r="A199" s="12" t="inlineStr">
        <is>
          <t>Health, Disease &amp; the Development of Medicines</t>
        </is>
      </c>
      <c r="B199" s="12" t="inlineStr">
        <is>
          <t>Spread of Communicable Disease</t>
        </is>
      </c>
      <c r="C199" s="13" t="inlineStr">
        <is>
          <t>Controlling the Spread of Communicable Disease in Animals [BI3.05]</t>
        </is>
      </c>
      <c r="D199" s="12" t="inlineStr">
        <is>
          <t>Give ways the spread of pathogens between animals can be controlled.</t>
        </is>
      </c>
      <c r="E199" s="12" t="inlineStr">
        <is>
          <t>0bd4f1e3-73bd-4f6b-840c-add81d0084b0</t>
        </is>
      </c>
    </row>
    <row r="200" ht="45" customHeight="1">
      <c r="A200" s="12" t="inlineStr">
        <is>
          <t>Health, Disease &amp; the Development of Medicines</t>
        </is>
      </c>
      <c r="B200" s="12" t="inlineStr">
        <is>
          <t>Spread of Communicable Disease</t>
        </is>
      </c>
      <c r="C200" s="13" t="inlineStr">
        <is>
          <t>Vectors of Disease [BI3.06]</t>
        </is>
      </c>
      <c r="D200" s="12" t="inlineStr">
        <is>
          <t>Describe a vector as an organism that transmits a pathogen from one individual to another and give some common examples.</t>
        </is>
      </c>
      <c r="E200" s="12" t="inlineStr">
        <is>
          <t>98975272-7ef3-46b9-9f92-3594c98824b3</t>
        </is>
      </c>
    </row>
    <row r="201" ht="45" customHeight="1">
      <c r="A201" s="12" t="inlineStr">
        <is>
          <t>Health, Disease &amp; the Development of Medicines</t>
        </is>
      </c>
      <c r="B201" s="12" t="inlineStr">
        <is>
          <t>Spread of Communicable Disease</t>
        </is>
      </c>
      <c r="C201" s="13" t="inlineStr">
        <is>
          <t>Outbreaks of Disease [BI3.07]</t>
        </is>
      </c>
      <c r="D201" s="12" t="inlineStr">
        <is>
          <t>Define endemic level, epidemic and pandemic. Describe factors that influenced the spread of the 1918 influenza pandemic. Give examples of how epidemics may arise, such as new strains emerging and host behaviour.</t>
        </is>
      </c>
      <c r="E201" s="12" t="inlineStr">
        <is>
          <t>4ccc86ff-d088-4f07-a917-a26084d9c0c6</t>
        </is>
      </c>
    </row>
    <row r="202" ht="45" customHeight="1">
      <c r="A202" s="12" t="inlineStr">
        <is>
          <t>Health, Disease &amp; the Development of Medicines</t>
        </is>
      </c>
      <c r="B202" s="12" t="inlineStr">
        <is>
          <t>Infectious Diseases</t>
        </is>
      </c>
      <c r="C202" s="13" t="inlineStr">
        <is>
          <t>Diagnostic: Infectious Diseases [BI0.120]</t>
        </is>
      </c>
      <c r="D202" s="12" t="inlineStr">
        <is>
          <t>Diagnostic for infectious diseases.</t>
        </is>
      </c>
      <c r="E202" s="12" t="inlineStr">
        <is>
          <t>323aeecb-4611-4d98-857f-f479353459ac</t>
        </is>
      </c>
    </row>
    <row r="203" ht="45" customHeight="1">
      <c r="A203" s="12" t="inlineStr">
        <is>
          <t>Health, Disease &amp; the Development of Medicines</t>
        </is>
      </c>
      <c r="B203" s="12" t="inlineStr">
        <is>
          <t>Infectious Diseases</t>
        </is>
      </c>
      <c r="C203" s="13" t="inlineStr">
        <is>
          <t>Viruses [BI3.09]</t>
        </is>
      </c>
      <c r="D203" s="12" t="inlineStr">
        <is>
          <t>Describe viruses and give some common examples.</t>
        </is>
      </c>
      <c r="E203" s="12" t="inlineStr">
        <is>
          <t>eb4548b1-44b5-4a49-9e75-53276d1fa49e</t>
        </is>
      </c>
    </row>
    <row r="204" ht="45" customHeight="1">
      <c r="A204" s="12" t="inlineStr">
        <is>
          <t>Health, Disease &amp; the Development of Medicines</t>
        </is>
      </c>
      <c r="B204" s="12" t="inlineStr">
        <is>
          <t>Infectious Diseases</t>
        </is>
      </c>
      <c r="C204" s="13" t="inlineStr">
        <is>
          <t>HIV &amp; AIDS [BI3.11]</t>
        </is>
      </c>
      <c r="D204" s="12" t="inlineStr">
        <is>
          <t>Describe HIV as an example of a virus that infects humans. Give the symptoms of HIV infection &amp; AIDS, its mode of transmission, complications and treatments.</t>
        </is>
      </c>
      <c r="E204" s="12" t="inlineStr">
        <is>
          <t>b2d92298-5edb-435d-9bf3-0af69d8cbf7c</t>
        </is>
      </c>
    </row>
    <row r="205" ht="45" customHeight="1">
      <c r="A205" s="12" t="inlineStr">
        <is>
          <t>Health, Disease &amp; the Development of Medicines</t>
        </is>
      </c>
      <c r="B205" s="12" t="inlineStr">
        <is>
          <t>Infectious Diseases</t>
        </is>
      </c>
      <c r="C205" s="13" t="inlineStr">
        <is>
          <t>Fungi [BI3.13]</t>
        </is>
      </c>
      <c r="D205" s="12" t="inlineStr">
        <is>
          <t>Describe fungi and give some common examples.</t>
        </is>
      </c>
      <c r="E205" s="12" t="inlineStr">
        <is>
          <t>9ca28dde-5a4b-4e64-b0e1-ecf7f01d4aff</t>
        </is>
      </c>
    </row>
    <row r="206" ht="45" customHeight="1">
      <c r="A206" s="12" t="inlineStr">
        <is>
          <t>Health, Disease &amp; the Development of Medicines</t>
        </is>
      </c>
      <c r="B206" s="12" t="inlineStr">
        <is>
          <t>Infectious Diseases</t>
        </is>
      </c>
      <c r="C206" s="13" t="inlineStr">
        <is>
          <t>Protists [BI3.15]</t>
        </is>
      </c>
      <c r="D206" s="12" t="inlineStr">
        <is>
          <t>Describe protists and give some common examples.</t>
        </is>
      </c>
      <c r="E206" s="12" t="inlineStr">
        <is>
          <t>837795b5-4fcf-4aec-816f-78e0109c361e</t>
        </is>
      </c>
    </row>
    <row r="207" ht="45" customHeight="1">
      <c r="A207" s="12" t="inlineStr">
        <is>
          <t>Health, Disease &amp; the Development of Medicines</t>
        </is>
      </c>
      <c r="B207" s="12" t="inlineStr">
        <is>
          <t>Infectious Diseases</t>
        </is>
      </c>
      <c r="C207" s="13" t="inlineStr">
        <is>
          <t>Malaria [BI3.16]</t>
        </is>
      </c>
      <c r="D207" s="12" t="inlineStr">
        <is>
          <t>Describe malaria as an example of a protist disease of humans. Give the symptoms of malaria infection, its mode of transmission, complications and treatments.</t>
        </is>
      </c>
      <c r="E207" s="12" t="inlineStr">
        <is>
          <t>75657273-df69-4dcf-a004-8bc146c00bd6</t>
        </is>
      </c>
    </row>
    <row r="208" ht="45" customHeight="1">
      <c r="A208" s="12" t="inlineStr">
        <is>
          <t>Health, Disease &amp; the Development of Medicines</t>
        </is>
      </c>
      <c r="B208" s="12" t="inlineStr">
        <is>
          <t>Human Immunity &amp; Defence</t>
        </is>
      </c>
      <c r="C208" s="13" t="inlineStr">
        <is>
          <t>Diagnostic: Human Immunity &amp; Defence [BI0.021]</t>
        </is>
      </c>
      <c r="D208" s="12" t="inlineStr">
        <is>
          <t>Diagnostic for human immunity &amp; defence.</t>
        </is>
      </c>
      <c r="E208" s="12" t="inlineStr">
        <is>
          <t>c2d8ccda-71e2-4dd5-a0d8-a682cc0fcf25</t>
        </is>
      </c>
    </row>
    <row r="209" ht="45" customHeight="1">
      <c r="A209" s="12" t="inlineStr">
        <is>
          <t>Health, Disease &amp; the Development of Medicines</t>
        </is>
      </c>
      <c r="B209" s="12" t="inlineStr">
        <is>
          <t>Human Immunity &amp; Defence</t>
        </is>
      </c>
      <c r="C209" s="13" t="inlineStr">
        <is>
          <t>Human Non-Specific Defences [BI3.20]</t>
        </is>
      </c>
      <c r="D209" s="12" t="inlineStr">
        <is>
          <t>Describe the non-specific defence systems of the human body against pathogens.</t>
        </is>
      </c>
      <c r="E209" s="12" t="inlineStr">
        <is>
          <t>a0178cc6-707a-4623-8274-777a23eb92b2</t>
        </is>
      </c>
    </row>
    <row r="210" ht="45" customHeight="1">
      <c r="A210" s="12" t="inlineStr">
        <is>
          <t>Health, Disease &amp; the Development of Medicines</t>
        </is>
      </c>
      <c r="B210" s="12" t="inlineStr">
        <is>
          <t>Human Immunity &amp; Defence</t>
        </is>
      </c>
      <c r="C210" s="13" t="inlineStr">
        <is>
          <t>The Lymphatic System [BK4.07]</t>
        </is>
      </c>
      <c r="D210" s="12" t="inlineStr">
        <is>
          <t>To be able to describe the function of the lymphatic system.</t>
        </is>
      </c>
      <c r="E210" s="12" t="inlineStr">
        <is>
          <t>afb2ff92-809a-4784-861d-c031ad1cacdb</t>
        </is>
      </c>
    </row>
    <row r="211" ht="45" customHeight="1">
      <c r="A211" s="12" t="inlineStr">
        <is>
          <t>Health, Disease &amp; the Development of Medicines</t>
        </is>
      </c>
      <c r="B211" s="12" t="inlineStr">
        <is>
          <t>Human Immunity &amp; Defence</t>
        </is>
      </c>
      <c r="C211" s="13" t="inlineStr">
        <is>
          <t>The Immune System [BI3.21]</t>
        </is>
      </c>
      <c r="D211" s="12" t="inlineStr">
        <is>
          <t>Describe phagocytosis, antibody production and antitoxin production.</t>
        </is>
      </c>
      <c r="E211" s="12" t="inlineStr">
        <is>
          <t>3cf2c335-354a-4164-adf6-0173dc30e697</t>
        </is>
      </c>
    </row>
    <row r="212" ht="45" customHeight="1">
      <c r="A212" s="12" t="inlineStr">
        <is>
          <t>Health, Disease &amp; the Development of Medicines</t>
        </is>
      </c>
      <c r="B212" s="12" t="inlineStr">
        <is>
          <t>Human Immunity &amp; Defence</t>
        </is>
      </c>
      <c r="C212" s="13" t="inlineStr">
        <is>
          <t>Antigens, Antibodies &amp; Immunity [BI3.22]</t>
        </is>
      </c>
      <c r="D212" s="12" t="inlineStr">
        <is>
          <t>Define antigen &amp; antibody. Describe the specific nature of antibodies, the 'memory' of the immune system and the primary and secondary immune responses.</t>
        </is>
      </c>
      <c r="E212" s="12" t="inlineStr">
        <is>
          <t>0dbb5429-c4c6-4b8d-ae88-1cfae1791b20</t>
        </is>
      </c>
    </row>
    <row r="213" ht="45" customHeight="1">
      <c r="A213" s="12" t="inlineStr">
        <is>
          <t>Health, Disease &amp; the Development of Medicines</t>
        </is>
      </c>
      <c r="B213" s="12" t="inlineStr">
        <is>
          <t>Vaccinations</t>
        </is>
      </c>
      <c r="C213" s="13" t="inlineStr">
        <is>
          <t>Diagnostic: Vaccinations [BI0.022]</t>
        </is>
      </c>
      <c r="D213" s="12" t="inlineStr">
        <is>
          <t>Diagnostic for vaccinations and herd immunity.</t>
        </is>
      </c>
      <c r="E213" s="12" t="inlineStr">
        <is>
          <t>2ca49794-517c-4fe8-9016-843583924577</t>
        </is>
      </c>
    </row>
    <row r="214" ht="45" customHeight="1">
      <c r="A214" s="12" t="inlineStr">
        <is>
          <t>Health, Disease &amp; the Development of Medicines</t>
        </is>
      </c>
      <c r="B214" s="12" t="inlineStr">
        <is>
          <t>Vaccinations</t>
        </is>
      </c>
      <c r="C214" s="13" t="inlineStr">
        <is>
          <t>Vaccinations: Traditional Vaccines [BI3.23]</t>
        </is>
      </c>
      <c r="D214" s="12" t="inlineStr">
        <is>
          <t>Describe vaccines that contain attenuated pathogens or parts of pathogens and explain how they work. Describe the primary and secondary immune response and how this applies to vaccination programs.</t>
        </is>
      </c>
      <c r="E214" s="12" t="inlineStr">
        <is>
          <t>7ed2affd-1fe6-49e6-a429-722c12e5328c</t>
        </is>
      </c>
    </row>
    <row r="215" ht="45" customHeight="1">
      <c r="A215" s="12" t="inlineStr">
        <is>
          <t>Health, Disease &amp; the Development of Medicines</t>
        </is>
      </c>
      <c r="B215" s="12" t="inlineStr">
        <is>
          <t>Vaccinations</t>
        </is>
      </c>
      <c r="C215" s="13" t="inlineStr">
        <is>
          <t>Vaccinations: mRNA Vaccines [BI3.24]</t>
        </is>
      </c>
      <c r="D215" s="12" t="inlineStr">
        <is>
          <t>Describe mRNA vaccines and explain how they work. Describe the primary and secondary immune response and how this applies to vaccination programs. Includes some graph reading/interpreting.</t>
        </is>
      </c>
      <c r="E215" s="12" t="inlineStr">
        <is>
          <t>24f3005b-108a-4ff7-9249-5f2b44d1ee53</t>
        </is>
      </c>
    </row>
    <row r="216" ht="45" customHeight="1">
      <c r="A216" s="12" t="inlineStr">
        <is>
          <t>Health, Disease &amp; the Development of Medicines</t>
        </is>
      </c>
      <c r="B216" s="12" t="inlineStr">
        <is>
          <t>Vaccinations</t>
        </is>
      </c>
      <c r="C216" s="13" t="inlineStr">
        <is>
          <t>Vaccinations: Dealing with Variants [BI3.25]</t>
        </is>
      </c>
      <c r="D216" s="12" t="inlineStr">
        <is>
          <t>Explain what variants of pathogens are and how vaccine development attempts to tackle them.</t>
        </is>
      </c>
      <c r="E216" s="12" t="inlineStr">
        <is>
          <t>e7205415-4454-4e9f-9b72-9b49d5bcda67</t>
        </is>
      </c>
    </row>
    <row r="217" ht="45" customHeight="1">
      <c r="A217" s="12" t="inlineStr">
        <is>
          <t>Health, Disease &amp; the Development of Medicines</t>
        </is>
      </c>
      <c r="B217" s="12" t="inlineStr">
        <is>
          <t>Vaccinations</t>
        </is>
      </c>
      <c r="C217" s="13" t="inlineStr">
        <is>
          <t>Vaccinations: Misconceptions [BI3.27]</t>
        </is>
      </c>
      <c r="D217" s="12" t="inlineStr">
        <is>
          <t>Describe some common misconceptions regarding vaccines and explain the science behind the corrections.</t>
        </is>
      </c>
      <c r="E217" s="12" t="inlineStr">
        <is>
          <t>d57b8c1d-16dd-465a-88fc-f72b26e60ca1</t>
        </is>
      </c>
    </row>
    <row r="218" ht="45" customHeight="1">
      <c r="A218" s="12" t="inlineStr">
        <is>
          <t>Health, Disease &amp; the Development of Medicines</t>
        </is>
      </c>
      <c r="B218" s="12" t="inlineStr">
        <is>
          <t>Medical Drugs</t>
        </is>
      </c>
      <c r="C218" s="13" t="inlineStr">
        <is>
          <t>Diagnostic: Medical Drugs [BI0.023]</t>
        </is>
      </c>
      <c r="D218" s="12" t="inlineStr">
        <is>
          <t>Diagnostic for painkillers, antibiotics and other antimicrobials.</t>
        </is>
      </c>
      <c r="E218" s="12" t="inlineStr">
        <is>
          <t>bdadd04a-90fb-43fd-97d9-6ecb2d6c253d</t>
        </is>
      </c>
    </row>
    <row r="219" ht="45" customHeight="1">
      <c r="A219" s="12" t="inlineStr">
        <is>
          <t>Health, Disease &amp; the Development of Medicines</t>
        </is>
      </c>
      <c r="B219" s="12" t="inlineStr">
        <is>
          <t>Medical Drugs</t>
        </is>
      </c>
      <c r="C219" s="13" t="inlineStr">
        <is>
          <t>Medical Drugs: Painkillers [BI3.28]</t>
        </is>
      </c>
      <c r="D219" s="12" t="inlineStr">
        <is>
          <t>Give definitions of medical drugs and painkiller. Identify when painkillers might be used and what they can/cannot treat.</t>
        </is>
      </c>
      <c r="E219" s="12" t="inlineStr">
        <is>
          <t>cf799dab-b194-4117-a925-70b8aafed44e</t>
        </is>
      </c>
    </row>
    <row r="220" ht="45" customHeight="1">
      <c r="A220" s="12" t="inlineStr">
        <is>
          <t>Health, Disease &amp; the Development of Medicines</t>
        </is>
      </c>
      <c r="B220" s="12" t="inlineStr">
        <is>
          <t>Medical Drugs</t>
        </is>
      </c>
      <c r="C220" s="13" t="inlineStr">
        <is>
          <t>Medical Drugs: Antibiotics [BI3.29]</t>
        </is>
      </c>
      <c r="D220" s="12" t="inlineStr">
        <is>
          <t>Give definitions of medical drugs and antibiotic. Identify when antibiotics might be used and what they can/cannot treat.</t>
        </is>
      </c>
      <c r="E220" s="12" t="inlineStr">
        <is>
          <t>03e6210b-ff2a-4ff4-935c-806f4c7b200b</t>
        </is>
      </c>
    </row>
    <row r="221" ht="45" customHeight="1">
      <c r="A221" s="12" t="inlineStr">
        <is>
          <t>Health, Disease &amp; the Development of Medicines</t>
        </is>
      </c>
      <c r="B221" s="12" t="inlineStr">
        <is>
          <t>Medical Drugs</t>
        </is>
      </c>
      <c r="C221" s="13" t="inlineStr">
        <is>
          <t>Medical Drugs: Other Antimicrobials [BI3.30]</t>
        </is>
      </c>
      <c r="D221" s="12" t="inlineStr">
        <is>
          <t>Give definitions of antimicrobial, antiseptic, disinfectant, antiviral, antifungal, fungicide and antiparasitic. Identify when they might be used and what they can/cannot treat.</t>
        </is>
      </c>
      <c r="E221" s="12" t="inlineStr">
        <is>
          <t>5d0afc5e-1a40-493a-b2bb-5c250de2d569</t>
        </is>
      </c>
    </row>
    <row r="222" ht="45" customHeight="1">
      <c r="A222" s="12" t="inlineStr">
        <is>
          <t>Health, Disease &amp; the Development of Medicines</t>
        </is>
      </c>
      <c r="B222" s="12" t="inlineStr">
        <is>
          <t>Medical Drugs</t>
        </is>
      </c>
      <c r="C222" s="13" t="inlineStr">
        <is>
          <t>Medical Drugs: Summary [BI3.31]</t>
        </is>
      </c>
      <c r="D222" s="12" t="inlineStr">
        <is>
          <t>Give definitions of medical drug, painkiller, antimicrobial, antiseptic, disinfectant, antibiotic, antiviral, antifungal, fungicide and antiparasitic. Identify when they might be used and what they can/cannot treat.</t>
        </is>
      </c>
      <c r="E222" s="12" t="inlineStr">
        <is>
          <t>2a192996-6128-41ed-9ade-3618efe1f853</t>
        </is>
      </c>
    </row>
    <row r="223" ht="45" customHeight="1">
      <c r="A223" s="12" t="inlineStr">
        <is>
          <t>Health, Disease &amp; the Development of Medicines</t>
        </is>
      </c>
      <c r="B223" s="12" t="inlineStr">
        <is>
          <t>Medical Drugs</t>
        </is>
      </c>
      <c r="C223" s="13" t="inlineStr">
        <is>
          <t>Culturing Microorganisms [BI1.22]</t>
        </is>
      </c>
      <c r="D223" s="12" t="inlineStr">
        <is>
          <t>Describe how bacteria are cultured under controlled conditions in a laboratory.</t>
        </is>
      </c>
      <c r="E223" s="12" t="inlineStr">
        <is>
          <t>088e036f-93da-40a6-af2c-1f00112b2f00</t>
        </is>
      </c>
    </row>
    <row r="224" ht="45" customHeight="1">
      <c r="A224" s="12" t="inlineStr">
        <is>
          <t>Health, Disease &amp; the Development of Medicines</t>
        </is>
      </c>
      <c r="B224" s="12" t="inlineStr">
        <is>
          <t>Medical Drugs</t>
        </is>
      </c>
      <c r="C224" s="13" t="inlineStr">
        <is>
          <t>Calculating Bacterial Population Growth [BI1.26]</t>
        </is>
      </c>
      <c r="D224" s="12" t="inlineStr">
        <is>
          <t>Calculate the number of divisions and the number of bacteria in a population, using the mean division time and growth period. Write numbers in standard form and to three significant figures.</t>
        </is>
      </c>
      <c r="E224" s="12" t="inlineStr">
        <is>
          <t>d4ff0e91-70f3-4197-b185-45cef9b53508</t>
        </is>
      </c>
    </row>
    <row r="225" ht="45" customHeight="1">
      <c r="A225" s="12" t="inlineStr">
        <is>
          <t>Health, Disease &amp; the Development of Medicines</t>
        </is>
      </c>
      <c r="B225" s="12" t="inlineStr">
        <is>
          <t>Developing Drugs</t>
        </is>
      </c>
      <c r="C225" s="13" t="inlineStr">
        <is>
          <t>Diagnostic: Developing Drugs [BI0.024]</t>
        </is>
      </c>
      <c r="D225" s="12" t="inlineStr">
        <is>
          <t>Diagnostic for the process of developing drugs.</t>
        </is>
      </c>
      <c r="E225" s="12" t="inlineStr">
        <is>
          <t>33983a62-8990-47f2-b829-95077f82bc51</t>
        </is>
      </c>
    </row>
    <row r="226" ht="45" customHeight="1">
      <c r="A226" s="12" t="inlineStr">
        <is>
          <t>Health, Disease &amp; the Development of Medicines</t>
        </is>
      </c>
      <c r="B226" s="12" t="inlineStr">
        <is>
          <t>Developing Drugs</t>
        </is>
      </c>
      <c r="C226" s="13" t="inlineStr">
        <is>
          <t>Developing Drugs: Discovery [BI3.32]</t>
        </is>
      </c>
      <c r="D226" s="12" t="inlineStr">
        <is>
          <t>Describe how aspirin, digitalis and penicillin were discovered and how they work.</t>
        </is>
      </c>
      <c r="E226" s="12" t="inlineStr">
        <is>
          <t>758a591e-4296-4277-b85a-ce8a2e44119a</t>
        </is>
      </c>
    </row>
    <row r="227" ht="45" customHeight="1">
      <c r="A227" s="12" t="inlineStr">
        <is>
          <t>Health, Disease &amp; the Development of Medicines</t>
        </is>
      </c>
      <c r="B227" s="12" t="inlineStr">
        <is>
          <t>Developing Drugs</t>
        </is>
      </c>
      <c r="C227" s="13" t="inlineStr">
        <is>
          <t>Developing Drugs: Key Words [BI3.33]</t>
        </is>
      </c>
      <c r="D227" s="12" t="inlineStr">
        <is>
          <t>Define the key words relating to all stages of drug development.</t>
        </is>
      </c>
      <c r="E227" s="12" t="inlineStr">
        <is>
          <t>df17f7b7-cb0a-46e7-af2b-f9f6696ef596</t>
        </is>
      </c>
    </row>
    <row r="228" ht="45" customHeight="1">
      <c r="A228" s="12" t="inlineStr">
        <is>
          <t>Health, Disease &amp; the Development of Medicines</t>
        </is>
      </c>
      <c r="B228" s="12" t="inlineStr">
        <is>
          <t>Developing Drugs</t>
        </is>
      </c>
      <c r="C228" s="13" t="inlineStr">
        <is>
          <t>Developing Drugs: Preclinical Trials [BI3.34]</t>
        </is>
      </c>
      <c r="D228" s="12" t="inlineStr">
        <is>
          <t>Describe preclinical trials. State reasons for and against testing on animals.</t>
        </is>
      </c>
      <c r="E228" s="12" t="inlineStr">
        <is>
          <t>e63e07da-7f36-4213-a45e-e5342acb5f8e</t>
        </is>
      </c>
    </row>
    <row r="229" ht="45" customHeight="1">
      <c r="A229" s="12" t="inlineStr">
        <is>
          <t>Health, Disease &amp; the Development of Medicines</t>
        </is>
      </c>
      <c r="B229" s="12" t="inlineStr">
        <is>
          <t>Developing Drugs</t>
        </is>
      </c>
      <c r="C229" s="13" t="inlineStr">
        <is>
          <t>Developing Drugs: Clinical Trials - Phase 1 [BI3.35]</t>
        </is>
      </c>
      <c r="D229" s="12" t="inlineStr">
        <is>
          <t>Describe phase 1 trials. Explain why testing is carried out on healthy volunteers.</t>
        </is>
      </c>
      <c r="E229" s="12" t="inlineStr">
        <is>
          <t>778e0cb9-6392-4ccc-a6a3-175491fdebe4</t>
        </is>
      </c>
    </row>
    <row r="230" ht="45" customHeight="1">
      <c r="A230" s="12" t="inlineStr">
        <is>
          <t>Health, Disease &amp; the Development of Medicines</t>
        </is>
      </c>
      <c r="B230" s="12" t="inlineStr">
        <is>
          <t>Developing Drugs</t>
        </is>
      </c>
      <c r="C230" s="13" t="inlineStr">
        <is>
          <t>Developing Drugs: Clinical Trials - Phase 2 [BI3.36]</t>
        </is>
      </c>
      <c r="D230" s="12" t="inlineStr">
        <is>
          <t>Describe phase 2 trials. Describe and explain why phase 2 trials are randomised, double blind and placebo-controlled.</t>
        </is>
      </c>
      <c r="E230" s="12" t="inlineStr">
        <is>
          <t>745e0aab-c246-4638-8816-bd018ce8e002</t>
        </is>
      </c>
    </row>
    <row r="231" ht="45" customHeight="1">
      <c r="A231" s="12" t="inlineStr">
        <is>
          <t>Health, Disease &amp; the Development of Medicines</t>
        </is>
      </c>
      <c r="B231" s="12" t="inlineStr">
        <is>
          <t>Developing Drugs</t>
        </is>
      </c>
      <c r="C231" s="13" t="inlineStr">
        <is>
          <t>Developing Drugs: Clinical Trials - Phase 3 [BI3.37]</t>
        </is>
      </c>
      <c r="D231" s="12" t="inlineStr">
        <is>
          <t>Describe phase 3 trials. Describe and explain why phase 3 trials are randomised, double blind and placebo-controlled. Explain the ethics of using a placebo.</t>
        </is>
      </c>
      <c r="E231" s="12" t="inlineStr">
        <is>
          <t>3462ae6c-1a8e-4dbd-b3ad-9edb478d2325</t>
        </is>
      </c>
    </row>
    <row r="232" ht="45" customHeight="1">
      <c r="A232" s="12" t="inlineStr">
        <is>
          <t>Health, Disease &amp; the Development of Medicines</t>
        </is>
      </c>
      <c r="B232" s="12" t="inlineStr">
        <is>
          <t>Developing Drugs</t>
        </is>
      </c>
      <c r="C232" s="13" t="inlineStr">
        <is>
          <t>Developing Drugs: Peer Review [BI3.38]</t>
        </is>
      </c>
      <c r="D232" s="12" t="inlineStr">
        <is>
          <t>Explain why peer review is needed and describe the function of regulatory authorities.</t>
        </is>
      </c>
      <c r="E232" s="12" t="inlineStr">
        <is>
          <t>e565520a-b2b2-46c7-9979-0078d8f1747b</t>
        </is>
      </c>
    </row>
    <row r="233" ht="45" customHeight="1">
      <c r="A233" s="12" t="inlineStr">
        <is>
          <t>Health, Disease &amp; the Development of Medicines</t>
        </is>
      </c>
      <c r="B233" s="12" t="inlineStr">
        <is>
          <t>Developing Drugs</t>
        </is>
      </c>
      <c r="C233" s="13" t="inlineStr">
        <is>
          <t>Developing Drugs: Post-Marketing Surveillance [BI3.39]</t>
        </is>
      </c>
      <c r="D233" s="12" t="inlineStr">
        <is>
          <t xml:space="preserve">Explain why phase 4 / post-marketing surveillance is required. Describe the participants involved, the length of the trial and why that is important. </t>
        </is>
      </c>
      <c r="E233" s="12" t="inlineStr">
        <is>
          <t>88ea0955-5d0a-4d5b-a4f5-8cfbcb08ded7</t>
        </is>
      </c>
    </row>
    <row r="234" ht="45" customHeight="1">
      <c r="A234" s="12" t="inlineStr">
        <is>
          <t>Health, Disease &amp; the Development of Medicines</t>
        </is>
      </c>
      <c r="B234" s="12" t="inlineStr">
        <is>
          <t>Developing Drugs</t>
        </is>
      </c>
      <c r="C234" s="13" t="inlineStr">
        <is>
          <t>Developing Drugs: Summary [BI3.40]</t>
        </is>
      </c>
      <c r="D234" s="12" t="inlineStr">
        <is>
          <t>Describe and give reasons for each stage of the drug development process. Assumes some knowledge of keywords and scientific method.</t>
        </is>
      </c>
      <c r="E234" s="12" t="inlineStr">
        <is>
          <t>0b4ed7ef-15ba-41b2-92b9-fe8c0b3e2e82</t>
        </is>
      </c>
    </row>
    <row r="235" ht="45" customHeight="1">
      <c r="A235" s="12" t="inlineStr">
        <is>
          <t>Health, Disease &amp; the Development of Medicines</t>
        </is>
      </c>
      <c r="B235" s="12" t="inlineStr">
        <is>
          <t>Developing Drugs</t>
        </is>
      </c>
      <c r="C235" s="13" t="inlineStr">
        <is>
          <t>Development of the COVID Vaccine [BI3.41]</t>
        </is>
      </c>
      <c r="D235" s="12" t="inlineStr">
        <is>
          <t>Compare the average time for a vaccine to be developed with the time it took for the first COVID vaccine to be made. Explain why COVID vaccines have been made and approved so quickly. Define novel virus, genetic sequence and mRNA.</t>
        </is>
      </c>
      <c r="E235" s="12" t="inlineStr">
        <is>
          <t>60740c59-8065-44cb-a6f9-c85bf475c309</t>
        </is>
      </c>
    </row>
    <row r="236" ht="45" customHeight="1">
      <c r="A236" s="12" t="inlineStr">
        <is>
          <t>Health, Disease &amp; the Development of Medicines</t>
        </is>
      </c>
      <c r="B236" s="12" t="inlineStr">
        <is>
          <t>Cardiovascular Disease</t>
        </is>
      </c>
      <c r="C236" s="13" t="inlineStr">
        <is>
          <t>Diagnostic: Cardiovascular Disease [BI0.015]</t>
        </is>
      </c>
      <c r="D236" s="12" t="inlineStr">
        <is>
          <t>Diagnostic for heart failure, stroke, coronary heart disease &amp; heart attacks.</t>
        </is>
      </c>
      <c r="E236" s="12" t="inlineStr">
        <is>
          <t>d8a95bb9-5343-4913-93c8-2bd6c4b62794</t>
        </is>
      </c>
    </row>
    <row r="237" ht="45" customHeight="1">
      <c r="A237" s="12" t="inlineStr">
        <is>
          <t>Health, Disease &amp; the Development of Medicines</t>
        </is>
      </c>
      <c r="B237" s="12" t="inlineStr">
        <is>
          <t>Cardiovascular Disease</t>
        </is>
      </c>
      <c r="C237" s="13" t="inlineStr">
        <is>
          <t>Cardiovascular Disease [BI2.63]</t>
        </is>
      </c>
      <c r="D237" s="12" t="inlineStr">
        <is>
          <t>Describe cardiovascular disease and give examples (such as CHD).</t>
        </is>
      </c>
      <c r="E237" s="12" t="inlineStr">
        <is>
          <t>e51cf173-e1aa-4aa6-9406-d08b9d422916</t>
        </is>
      </c>
    </row>
    <row r="238" ht="45" customHeight="1">
      <c r="A238" s="12" t="inlineStr">
        <is>
          <t>Health, Disease &amp; the Development of Medicines</t>
        </is>
      </c>
      <c r="B238" s="12" t="inlineStr">
        <is>
          <t>Cardiovascular Disease</t>
        </is>
      </c>
      <c r="C238" s="13" t="inlineStr">
        <is>
          <t>Heart Failure [BI2.64]</t>
        </is>
      </c>
      <c r="D238" s="12" t="inlineStr">
        <is>
          <t>Define heart failure and describe what happens when the heart fails.</t>
        </is>
      </c>
      <c r="E238" s="12" t="inlineStr">
        <is>
          <t>aa92a370-3b45-40a9-bd92-10ad708191ff</t>
        </is>
      </c>
    </row>
    <row r="239" ht="45" customHeight="1">
      <c r="A239" s="12" t="inlineStr">
        <is>
          <t>Health, Disease &amp; the Development of Medicines</t>
        </is>
      </c>
      <c r="B239" s="12" t="inlineStr">
        <is>
          <t>Cardiovascular Disease</t>
        </is>
      </c>
      <c r="C239" s="13" t="inlineStr">
        <is>
          <t>Coronary Heart Disease [BI2.65]</t>
        </is>
      </c>
      <c r="D239" s="12" t="inlineStr">
        <is>
          <t>Describe coronary heart disease, give risk factors and explain how it can lead to a heart attack.</t>
        </is>
      </c>
      <c r="E239" s="12" t="inlineStr">
        <is>
          <t>420681d7-2284-4008-99f6-2e461b80c5e7</t>
        </is>
      </c>
    </row>
    <row r="240" ht="45" customHeight="1">
      <c r="A240" s="12" t="inlineStr">
        <is>
          <t>Health, Disease &amp; the Development of Medicines</t>
        </is>
      </c>
      <c r="B240" s="12" t="inlineStr">
        <is>
          <t>Cardiovascular Disease</t>
        </is>
      </c>
      <c r="C240" s="13" t="inlineStr">
        <is>
          <t>Heart Attacks [BI2.66]</t>
        </is>
      </c>
      <c r="D240" s="12" t="inlineStr">
        <is>
          <t>Explain what happens during a heart attack using aerobic respiration. Give possible causes of heart attacks and how to reduce the risks.</t>
        </is>
      </c>
      <c r="E240" s="12" t="inlineStr">
        <is>
          <t>e28ae17e-52b9-41bf-ad6b-80639612f0b9</t>
        </is>
      </c>
    </row>
    <row r="241" ht="45" customHeight="1">
      <c r="A241" s="12" t="inlineStr">
        <is>
          <t>Health, Disease &amp; the Development of Medicines</t>
        </is>
      </c>
      <c r="B241" s="12" t="inlineStr">
        <is>
          <t>Treating Cardiovascular Disease</t>
        </is>
      </c>
      <c r="C241" s="13" t="inlineStr">
        <is>
          <t>Diagnostic: Treating Cardiovascular Disease [BI0.016]</t>
        </is>
      </c>
      <c r="D241" s="12" t="inlineStr">
        <is>
          <t>Diagnostic for artificial pacemakers, stents, CABGs, statins, replacing heart valves, heart transplants and artificial hearts.</t>
        </is>
      </c>
      <c r="E241" s="12" t="inlineStr">
        <is>
          <t>f2f01e2f-6f33-42c9-891d-d11af4fdf033</t>
        </is>
      </c>
    </row>
    <row r="242" ht="45" customHeight="1">
      <c r="A242" s="12" t="inlineStr">
        <is>
          <t>Health, Disease &amp; the Development of Medicines</t>
        </is>
      </c>
      <c r="B242" s="12" t="inlineStr">
        <is>
          <t>Treating Cardiovascular Disease</t>
        </is>
      </c>
      <c r="C242" s="13" t="inlineStr">
        <is>
          <t>Artificial Pacemakers [BI2.67]</t>
        </is>
      </c>
      <c r="D242" s="12" t="inlineStr">
        <is>
          <t>Describe artificial pacemakers and explain how they function.</t>
        </is>
      </c>
      <c r="E242" s="12" t="inlineStr">
        <is>
          <t>9dcea005-8e5d-4864-a4e9-a606ea0f3b9d</t>
        </is>
      </c>
    </row>
    <row r="243" ht="45" customHeight="1">
      <c r="A243" s="12" t="inlineStr">
        <is>
          <t>Health, Disease &amp; the Development of Medicines</t>
        </is>
      </c>
      <c r="B243" s="12" t="inlineStr">
        <is>
          <t>Treating Cardiovascular Disease</t>
        </is>
      </c>
      <c r="C243" s="13" t="inlineStr">
        <is>
          <t>Stents [BI2.68]</t>
        </is>
      </c>
      <c r="D243" s="12" t="inlineStr">
        <is>
          <t>Describe the purpose and the fitting of stents. Give some benefits and risks of the surgery.</t>
        </is>
      </c>
      <c r="E243" s="12" t="inlineStr">
        <is>
          <t>7c426450-37d0-4a3e-b8f9-84ee3477b134</t>
        </is>
      </c>
    </row>
    <row r="244" ht="45" customHeight="1">
      <c r="A244" s="12" t="inlineStr">
        <is>
          <t>Health, Disease &amp; the Development of Medicines</t>
        </is>
      </c>
      <c r="B244" s="12" t="inlineStr">
        <is>
          <t>Treating Cardiovascular Disease</t>
        </is>
      </c>
      <c r="C244" s="13" t="inlineStr">
        <is>
          <t>Coronary Artery Bypass [BI2.69]</t>
        </is>
      </c>
      <c r="D244" s="12" t="inlineStr">
        <is>
          <t>Describe the purpose and the fitting of bypass vessel grafts. Give some benefits and risks of the surgery.</t>
        </is>
      </c>
      <c r="E244" s="12" t="inlineStr">
        <is>
          <t>717b5f7c-582c-45e9-8b9c-d0f33fba90b5</t>
        </is>
      </c>
    </row>
    <row r="245" ht="45" customHeight="1">
      <c r="A245" s="12" t="inlineStr">
        <is>
          <t>Health, Disease &amp; the Development of Medicines</t>
        </is>
      </c>
      <c r="B245" s="12" t="inlineStr">
        <is>
          <t>Treating Cardiovascular Disease</t>
        </is>
      </c>
      <c r="C245" s="13" t="inlineStr">
        <is>
          <t>Cholesterol &amp; Statins [BI2.70]</t>
        </is>
      </c>
      <c r="D245" s="12" t="inlineStr">
        <is>
          <t>Describe cholesterol as a lipid, give the risks of high cholesterol and lifestyle factors that raise/lower blood cholesterol.</t>
        </is>
      </c>
      <c r="E245" s="12" t="inlineStr">
        <is>
          <t>31ba2578-55c2-417b-a7d3-c7fb416fa6bd</t>
        </is>
      </c>
    </row>
    <row r="246" ht="45" customHeight="1">
      <c r="A246" s="12" t="inlineStr">
        <is>
          <t>Health, Disease &amp; the Development of Medicines</t>
        </is>
      </c>
      <c r="B246" s="12" t="inlineStr">
        <is>
          <t>Treating Cardiovascular Disease</t>
        </is>
      </c>
      <c r="C246" s="13" t="inlineStr">
        <is>
          <t>Faulty Heart Valves &amp; Replacing Them [BI2.71]</t>
        </is>
      </c>
      <c r="D246" s="12" t="inlineStr">
        <is>
          <t>Describe the purpose and fitting of replacement heart valves. Compare natural tissue valves with prostheses. Give some benefits and risks of the surgery.</t>
        </is>
      </c>
      <c r="E246" s="12" t="inlineStr">
        <is>
          <t>d5e2173f-3a52-449a-9a45-c8bbdf68ea01</t>
        </is>
      </c>
    </row>
    <row r="247" ht="45" customHeight="1">
      <c r="A247" s="12" t="inlineStr">
        <is>
          <t>Health, Disease &amp; the Development of Medicines</t>
        </is>
      </c>
      <c r="B247" s="12" t="inlineStr">
        <is>
          <t>Treating Cardiovascular Disease</t>
        </is>
      </c>
      <c r="C247" s="13" t="inlineStr">
        <is>
          <t>Heart Transplants [BI2.72]</t>
        </is>
      </c>
      <c r="D247" s="12" t="inlineStr">
        <is>
          <t>Describe the purpose and the fitting of heart and heart-lung transplants. Give some benefits and risks of the surgery.</t>
        </is>
      </c>
      <c r="E247" s="12" t="inlineStr">
        <is>
          <t>8cf11505-3a32-4915-98c0-4768d0ecfede</t>
        </is>
      </c>
    </row>
    <row r="248" ht="45" customHeight="1">
      <c r="A248" s="12" t="inlineStr">
        <is>
          <t>Health, Disease &amp; the Development of Medicines</t>
        </is>
      </c>
      <c r="B248" s="12" t="inlineStr">
        <is>
          <t>Treating Cardiovascular Disease</t>
        </is>
      </c>
      <c r="C248" s="13" t="inlineStr">
        <is>
          <t>Artificial Hearts [BI2.73]</t>
        </is>
      </c>
      <c r="D248" s="12" t="inlineStr">
        <is>
          <t>Describe the purpose and the fitting of artificial. Give some benefits and risks of the surgery and of using prostheses.</t>
        </is>
      </c>
      <c r="E248" s="12" t="inlineStr">
        <is>
          <t>2951a38e-3f60-4813-b1ca-66da0a94666a</t>
        </is>
      </c>
    </row>
    <row r="249" ht="45" customHeight="1">
      <c r="A249" s="12" t="inlineStr">
        <is>
          <t>Health, Disease &amp; the Development of Medicines</t>
        </is>
      </c>
      <c r="B249" s="12" t="inlineStr">
        <is>
          <t>Treating Cardiovascular Disease</t>
        </is>
      </c>
      <c r="C249" s="13" t="inlineStr">
        <is>
          <t>Treating Heart Disease: A Summary [BI2.74]</t>
        </is>
      </c>
      <c r="D249" s="12" t="inlineStr">
        <is>
          <t>Identify and compare heart disease treatments. Assumes prior knowledge of heart pathologies and treatments.</t>
        </is>
      </c>
      <c r="E249" s="12" t="inlineStr">
        <is>
          <t>b0cb57dd-731f-4a38-a32a-b55e4812de0d</t>
        </is>
      </c>
    </row>
    <row r="250" ht="45" customHeight="1">
      <c r="A250" s="12" t="inlineStr">
        <is>
          <t>Plant Structures &amp; Their Functions</t>
        </is>
      </c>
      <c r="B250" s="12" t="inlineStr">
        <is>
          <t>Introduction to Photosynthesis</t>
        </is>
      </c>
      <c r="C250" s="13" t="inlineStr">
        <is>
          <t>Diagnostic: Introduction to Photosynthesis [BI0.028]</t>
        </is>
      </c>
      <c r="D250" s="12" t="inlineStr">
        <is>
          <t>Diagnostic for photosynthesis and the fate of glucose.</t>
        </is>
      </c>
      <c r="E250" s="12" t="inlineStr">
        <is>
          <t>595ec781-8e5a-4cea-8307-6f2268a8b479</t>
        </is>
      </c>
    </row>
    <row r="251" ht="45" customHeight="1">
      <c r="A251" s="12" t="inlineStr">
        <is>
          <t>Plant Structures &amp; Their Functions</t>
        </is>
      </c>
      <c r="B251" s="12" t="inlineStr">
        <is>
          <t>Introduction to Photosynthesis</t>
        </is>
      </c>
      <c r="C251" s="13" t="inlineStr">
        <is>
          <t>Introduction to Photosynthesis [BI4.01]</t>
        </is>
      </c>
      <c r="D251" s="12" t="inlineStr">
        <is>
          <t>State that glucose is a store of chemical energy and why it is important to organisms. Explain the importance of producers.</t>
        </is>
      </c>
      <c r="E251" s="12" t="inlineStr">
        <is>
          <t>6dec8122-30e8-419d-9284-a96a80412dff</t>
        </is>
      </c>
    </row>
    <row r="252" ht="45" customHeight="1">
      <c r="A252" s="12" t="inlineStr">
        <is>
          <t>Plant Structures &amp; Their Functions</t>
        </is>
      </c>
      <c r="B252" s="12" t="inlineStr">
        <is>
          <t>Introduction to Photosynthesis</t>
        </is>
      </c>
      <c r="C252" s="13" t="inlineStr">
        <is>
          <t>Photosynthesis: Word Equation [BI4.02]</t>
        </is>
      </c>
      <c r="D252" s="12" t="inlineStr">
        <is>
          <t>Define photosynthesis. State the word equation for photosynthesis.</t>
        </is>
      </c>
      <c r="E252" s="12" t="inlineStr">
        <is>
          <t>01249b11-3693-4ad9-9c6a-b0cef62c7a4e</t>
        </is>
      </c>
    </row>
    <row r="253" ht="45" customHeight="1">
      <c r="A253" s="12" t="inlineStr">
        <is>
          <t>Plant Structures &amp; Their Functions</t>
        </is>
      </c>
      <c r="B253" s="12" t="inlineStr">
        <is>
          <t>Introduction to Photosynthesis</t>
        </is>
      </c>
      <c r="C253" s="13" t="inlineStr">
        <is>
          <t>Photosynthesis: Symbol Equation [BI4.03]</t>
        </is>
      </c>
      <c r="D253" s="12" t="inlineStr">
        <is>
          <t>Define photosynthesis. State the word and symbol equations for photosynthesis.</t>
        </is>
      </c>
      <c r="E253" s="12" t="inlineStr">
        <is>
          <t>a4eee937-398b-4ec5-89b4-3dfd73beda2b</t>
        </is>
      </c>
    </row>
    <row r="254" ht="45" customHeight="1">
      <c r="A254" s="12" t="inlineStr">
        <is>
          <t>Plant Structures &amp; Their Functions</t>
        </is>
      </c>
      <c r="B254" s="12" t="inlineStr">
        <is>
          <t>Introduction to Photosynthesis</t>
        </is>
      </c>
      <c r="C254" s="13" t="inlineStr">
        <is>
          <t>Photosynthesis: How Plants Use Glucose [BI4.05]</t>
        </is>
      </c>
      <c r="D254" s="12" t="inlineStr">
        <is>
          <t>Describe how plants and algae use the glucose produced during photosynthesis.</t>
        </is>
      </c>
      <c r="E254" s="12" t="inlineStr">
        <is>
          <t>119aae33-7dbf-4275-9085-bafc14c70147</t>
        </is>
      </c>
    </row>
    <row r="255" ht="45" customHeight="1">
      <c r="A255" s="12" t="inlineStr">
        <is>
          <t>Plant Structures &amp; Their Functions</t>
        </is>
      </c>
      <c r="B255" s="12" t="inlineStr">
        <is>
          <t>Introduction to Photosynthesis</t>
        </is>
      </c>
      <c r="C255" s="13" t="inlineStr">
        <is>
          <t>Practical: Fate of Glucose &amp; Starch [BI4.06]</t>
        </is>
      </c>
      <c r="D255" s="12" t="inlineStr">
        <is>
          <t xml:space="preserve">Describe how a plant can be tested for starch to show that photosynthesis has taken place. </t>
        </is>
      </c>
      <c r="E255" s="12" t="inlineStr">
        <is>
          <t>ee1513a0-e676-4431-a0ae-30ff877c07ca</t>
        </is>
      </c>
    </row>
    <row r="256" ht="45" customHeight="1">
      <c r="A256" s="12" t="inlineStr">
        <is>
          <t>Plant Structures &amp; Their Functions</t>
        </is>
      </c>
      <c r="B256" s="12" t="inlineStr">
        <is>
          <t>Introduction to Photosynthesis</t>
        </is>
      </c>
      <c r="C256" s="13" t="inlineStr">
        <is>
          <t>Endothermic Reactions: Photosynthesis [CH5.13]</t>
        </is>
      </c>
      <c r="D256" s="12" t="inlineStr">
        <is>
          <t xml:space="preserve">Describe photosynthesis as the endothermic chemical process. Includes the word &amp; symbol equation. </t>
        </is>
      </c>
      <c r="E256" s="12" t="inlineStr">
        <is>
          <t>5a584f7c-e966-479a-989a-ebf156b6084e</t>
        </is>
      </c>
    </row>
    <row r="257" ht="45" customHeight="1">
      <c r="A257" s="12" t="inlineStr">
        <is>
          <t>Plant Structures &amp; Their Functions</t>
        </is>
      </c>
      <c r="B257" s="12" t="inlineStr">
        <is>
          <t>Introduction to Photosynthesis</t>
        </is>
      </c>
      <c r="C257" s="13" t="inlineStr">
        <is>
          <t>Photosynthesis &amp; Biomass [BI4.27]</t>
        </is>
      </c>
      <c r="D257" s="12" t="inlineStr">
        <is>
          <t>Explain how biomass is made and the importance of photosynthesis in supplying biomass to all other organisms on Earth.</t>
        </is>
      </c>
      <c r="E257" s="12" t="inlineStr">
        <is>
          <t>5d625022-d20c-444a-acd4-fece04e8f71d</t>
        </is>
      </c>
    </row>
    <row r="258" ht="45" customHeight="1">
      <c r="A258" s="12" t="inlineStr">
        <is>
          <t>Plant Structures &amp; Their Functions</t>
        </is>
      </c>
      <c r="B258" s="12" t="inlineStr">
        <is>
          <t>Rate of Photosynthesis &amp; Inverse Square Law</t>
        </is>
      </c>
      <c r="C258" s="13" t="inlineStr">
        <is>
          <t>Diagnostic: Rate of Photosynthesis [BI0.111]</t>
        </is>
      </c>
      <c r="D258" s="12" t="inlineStr">
        <is>
          <t>Diagnostic for the rate of photosynthesis, including the factors that affect it.</t>
        </is>
      </c>
      <c r="E258" s="12" t="inlineStr">
        <is>
          <t>381dc629-b54d-44f9-8e17-ddeccc406796</t>
        </is>
      </c>
    </row>
    <row r="259" ht="45" customHeight="1">
      <c r="A259" s="12" t="inlineStr">
        <is>
          <t>Plant Structures &amp; Their Functions</t>
        </is>
      </c>
      <c r="B259" s="12" t="inlineStr">
        <is>
          <t>Rate of Photosynthesis &amp; Inverse Square Law</t>
        </is>
      </c>
      <c r="C259" s="13" t="inlineStr">
        <is>
          <t>Rate of Photosynthesis: Introduction [BI4.07]</t>
        </is>
      </c>
      <c r="D259" s="12" t="inlineStr">
        <is>
          <t xml:space="preserve">Define the rate of a chemical reaction and the rate of photosynthesis. </t>
        </is>
      </c>
      <c r="E259" s="12" t="inlineStr">
        <is>
          <t>d1340dd3-a201-480d-99a0-4c357f451763</t>
        </is>
      </c>
    </row>
    <row r="260" ht="45" customHeight="1">
      <c r="A260" s="12" t="inlineStr">
        <is>
          <t>Plant Structures &amp; Their Functions</t>
        </is>
      </c>
      <c r="B260" s="12" t="inlineStr">
        <is>
          <t>Rate of Photosynthesis &amp; Inverse Square Law</t>
        </is>
      </c>
      <c r="C260" s="13" t="inlineStr">
        <is>
          <t>Rate of Photosynthesis: Describing Limiting Factors [BI4.08]</t>
        </is>
      </c>
      <c r="D260" s="12" t="inlineStr">
        <is>
          <t>Describe how carbon dioxide, light intensity, temperature and chlorophyll concentration affect the rate of photosynthesis.</t>
        </is>
      </c>
      <c r="E260" s="12" t="inlineStr">
        <is>
          <t>1c4dfecc-5bf6-4b7e-bde8-aedc54ab047c</t>
        </is>
      </c>
    </row>
    <row r="261" ht="45" customHeight="1">
      <c r="A261" s="12" t="inlineStr">
        <is>
          <t>Plant Structures &amp; Their Functions</t>
        </is>
      </c>
      <c r="B261" s="12" t="inlineStr">
        <is>
          <t>Rate of Photosynthesis &amp; Inverse Square Law</t>
        </is>
      </c>
      <c r="C261" s="13" t="inlineStr">
        <is>
          <t>Rate of Photosynthesis: Explaining Limiting Factors [BI4.09]</t>
        </is>
      </c>
      <c r="D261" s="12" t="inlineStr">
        <is>
          <t xml:space="preserve">Explain how carbon dioxide, light intensity, temperature and chlorophyll concentration affect the rate of photosynthesis. </t>
        </is>
      </c>
      <c r="E261" s="12" t="inlineStr">
        <is>
          <t>df6971ef-be5e-4755-9b70-e1d3c9af1fa9</t>
        </is>
      </c>
    </row>
    <row r="262" ht="45" customHeight="1">
      <c r="A262" s="12" t="inlineStr">
        <is>
          <t>Plant Structures &amp; Their Functions</t>
        </is>
      </c>
      <c r="B262" s="12" t="inlineStr">
        <is>
          <t>Rate of Photosynthesis &amp; Inverse Square Law</t>
        </is>
      </c>
      <c r="C262" s="13" t="inlineStr">
        <is>
          <t>Rate of Photosynthesis: Interpreting Data of Limiting Factors I [BI4.10]</t>
        </is>
      </c>
      <c r="D262" s="12" t="inlineStr">
        <is>
          <t>Interpret data in graphs for rate of photosynthesis against carbon dioxide concentration, light intensity or temperature. Does not include interacting factors.</t>
        </is>
      </c>
      <c r="E262" s="12" t="inlineStr">
        <is>
          <t>ad1f7967-0e8a-4a66-b28f-1f43fd254101</t>
        </is>
      </c>
    </row>
    <row r="263" ht="45" customHeight="1">
      <c r="A263" s="12" t="inlineStr">
        <is>
          <t>Plant Structures &amp; Their Functions</t>
        </is>
      </c>
      <c r="B263" s="12" t="inlineStr">
        <is>
          <t>Rate of Photosynthesis &amp; Inverse Square Law</t>
        </is>
      </c>
      <c r="C263" s="13" t="inlineStr">
        <is>
          <t>Rate of Photosynthesis: Interpreting Data of Limiting Factors II [BI4.13]</t>
        </is>
      </c>
      <c r="D263" s="12" t="inlineStr">
        <is>
          <t>Interpret data in two-line graphs that show how interacting factors affect the rate of photosynthesis.</t>
        </is>
      </c>
      <c r="E263" s="12" t="inlineStr">
        <is>
          <t>8fb8aae3-4347-47b9-bada-09785a0a8cfe</t>
        </is>
      </c>
    </row>
    <row r="264" ht="45" customHeight="1">
      <c r="A264" s="12" t="inlineStr">
        <is>
          <t>Plant Structures &amp; Their Functions</t>
        </is>
      </c>
      <c r="B264" s="12" t="inlineStr">
        <is>
          <t>Rate of Photosynthesis &amp; Inverse Square Law</t>
        </is>
      </c>
      <c r="C264" s="13" t="inlineStr">
        <is>
          <t>Rate of Photosynthesis: Interpreting Data on Limiting Factors III [BI4.14]</t>
        </is>
      </c>
      <c r="D264" s="12" t="inlineStr">
        <is>
          <t>Interpret data in three- and four-line graphs that show how interacting factors affect the rate of photosynthesis.</t>
        </is>
      </c>
      <c r="E264" s="12" t="inlineStr">
        <is>
          <t>e723a98e-a557-47b4-b818-99d5e344341b</t>
        </is>
      </c>
    </row>
    <row r="265" ht="45" customHeight="1">
      <c r="A265" s="12" t="inlineStr">
        <is>
          <t>Plant Structures &amp; Their Functions</t>
        </is>
      </c>
      <c r="B265" s="12" t="inlineStr">
        <is>
          <t>Rate of Photosynthesis &amp; Inverse Square Law</t>
        </is>
      </c>
      <c r="C265" s="13" t="inlineStr">
        <is>
          <t>Rate of Photosynthesis: Measuring [BI4.15]</t>
        </is>
      </c>
      <c r="D265" s="12" t="inlineStr">
        <is>
          <t>Describe how the rate of photosynthesis can be measured using pondweed. Covers counting bubbles, gas volume in measuring cylinder and gas syringe.</t>
        </is>
      </c>
      <c r="E265" s="12" t="inlineStr">
        <is>
          <t>16a820cd-2359-443a-a695-ca0e43ccb1b5</t>
        </is>
      </c>
    </row>
    <row r="266" ht="45" customHeight="1">
      <c r="A266" s="12" t="inlineStr">
        <is>
          <t>Plant Structures &amp; Their Functions</t>
        </is>
      </c>
      <c r="B266" s="12" t="inlineStr">
        <is>
          <t>Rate of Photosynthesis &amp; Inverse Square Law</t>
        </is>
      </c>
      <c r="C266" s="13" t="inlineStr">
        <is>
          <t>Rate of Photosynthesis: Calculating I [BI4.21]</t>
        </is>
      </c>
      <c r="D266" s="12" t="inlineStr">
        <is>
          <t xml:space="preserve">Calculate rate of photosynthesis. Word problems and no unit conversions. </t>
        </is>
      </c>
      <c r="E266" s="12" t="inlineStr">
        <is>
          <t>1ab43060-262b-4652-add9-2368e8bd6423</t>
        </is>
      </c>
    </row>
    <row r="267" ht="45" customHeight="1">
      <c r="A267" s="12" t="inlineStr">
        <is>
          <t>Plant Structures &amp; Their Functions</t>
        </is>
      </c>
      <c r="B267" s="12" t="inlineStr">
        <is>
          <t>Rate of Photosynthesis &amp; Inverse Square Law</t>
        </is>
      </c>
      <c r="C267" s="13" t="inlineStr">
        <is>
          <t>Rate of Photosynthesis: Calculating II [BI4.22]</t>
        </is>
      </c>
      <c r="D267" s="12" t="inlineStr">
        <is>
          <t>Calculate rate of photosynthesis. Word problems, tables and linear graphs. No unit conversions.</t>
        </is>
      </c>
      <c r="E267" s="12" t="inlineStr">
        <is>
          <t>a7258499-cf6d-4910-983a-f306a8d3646b</t>
        </is>
      </c>
    </row>
    <row r="268" ht="45" customHeight="1">
      <c r="A268" s="12" t="inlineStr">
        <is>
          <t>Plant Structures &amp; Their Functions</t>
        </is>
      </c>
      <c r="B268" s="12" t="inlineStr">
        <is>
          <t>Rate of Photosynthesis &amp; Inverse Square Law</t>
        </is>
      </c>
      <c r="C268" s="13" t="inlineStr">
        <is>
          <t>Rate of Photosynthesis: Increasing Profit [BI4.23]</t>
        </is>
      </c>
      <c r="D268" s="12" t="inlineStr">
        <is>
          <t>Describe how a farmer can enhance the conditions in greenhouses to gain the maximum rate of photosynthesis while still maintaining a profit. Use data to relate limiting factors to the cost-effectiveness of adding heat, light or carbon
dioxide to greenhouses.</t>
        </is>
      </c>
      <c r="E268" s="12" t="inlineStr">
        <is>
          <t>31c0e164-e641-444f-87a8-e586cf8d1ee5</t>
        </is>
      </c>
    </row>
    <row r="269" ht="45" customHeight="1">
      <c r="A269" s="12" t="inlineStr">
        <is>
          <t>Plant Structures &amp; Their Functions</t>
        </is>
      </c>
      <c r="B269" s="12" t="inlineStr">
        <is>
          <t>Photosynthesis Practicals</t>
        </is>
      </c>
      <c r="C269" s="13" t="inlineStr">
        <is>
          <t>Diagnostic: Photosynthesis Practicals [BI0.095]</t>
        </is>
      </c>
      <c r="D269" s="12" t="inlineStr">
        <is>
          <t>Diagnostic for all the practicals relating to photosynthesis, including the required practical.</t>
        </is>
      </c>
      <c r="E269" s="12" t="inlineStr">
        <is>
          <t>b51e6d5e-a814-4fe0-a331-7ad71bd18774</t>
        </is>
      </c>
    </row>
    <row r="270" ht="45" customHeight="1">
      <c r="A270" s="12" t="inlineStr">
        <is>
          <t>Plant Structures &amp; Their Functions</t>
        </is>
      </c>
      <c r="B270" s="12" t="inlineStr">
        <is>
          <t>Photosynthesis Practicals</t>
        </is>
      </c>
      <c r="C270" s="13" t="inlineStr">
        <is>
          <t>Practical: Photosynthesis &amp; Temperature [BI4.18]</t>
        </is>
      </c>
      <c r="D270" s="12" t="inlineStr">
        <is>
          <t xml:space="preserve">Investigate the effect of temperature on the rate of photosynthesis using pondweed. </t>
        </is>
      </c>
      <c r="E270" s="12" t="inlineStr">
        <is>
          <t>0cde07a5-4075-4fa6-b715-1a30ed123e3a</t>
        </is>
      </c>
    </row>
    <row r="271" ht="45" customHeight="1">
      <c r="A271" s="12" t="inlineStr">
        <is>
          <t>Plant Structures &amp; Their Functions</t>
        </is>
      </c>
      <c r="B271" s="12" t="inlineStr">
        <is>
          <t>Photosynthesis Practicals</t>
        </is>
      </c>
      <c r="C271" s="13" t="inlineStr">
        <is>
          <t>Practical: Photosynthesis &amp; Carbon Dioxide Concentration [BI4.19]</t>
        </is>
      </c>
      <c r="D271" s="12" t="inlineStr">
        <is>
          <t xml:space="preserve">Investigate the effect of carbon dioxide on the rate of photosynthesis using pondweed. </t>
        </is>
      </c>
      <c r="E271" s="12" t="inlineStr">
        <is>
          <t>4addb069-ce28-49d8-987f-07717ba563e5</t>
        </is>
      </c>
    </row>
    <row r="272" ht="45" customHeight="1">
      <c r="A272" s="12" t="inlineStr">
        <is>
          <t>Plant Structures &amp; Their Functions</t>
        </is>
      </c>
      <c r="B272" s="12" t="inlineStr">
        <is>
          <t>Photosynthesis Practicals</t>
        </is>
      </c>
      <c r="C272" s="13" t="inlineStr">
        <is>
          <t>Practical: Photosynthesis &amp; Chlorophyll [BI4.20]</t>
        </is>
      </c>
      <c r="D272" s="12" t="inlineStr">
        <is>
          <t>Describe how a variegated plant can be tested for starch using iodine to show that chlorophyll is needed for photosynthesis to take place.</t>
        </is>
      </c>
      <c r="E272" s="12" t="inlineStr">
        <is>
          <t>253bf061-2883-4e2d-abb1-7221a637944e</t>
        </is>
      </c>
    </row>
    <row r="273" ht="45" customHeight="1">
      <c r="A273" s="12" t="inlineStr">
        <is>
          <t>Plant Structures &amp; Their Functions</t>
        </is>
      </c>
      <c r="B273" s="12" t="inlineStr">
        <is>
          <t>Photosynthesis Practicals</t>
        </is>
      </c>
      <c r="C273" s="13" t="inlineStr">
        <is>
          <t>Practical: Photosynthesis &amp; Light Intensity — Method [BI4.77]</t>
        </is>
      </c>
      <c r="D273" s="12" t="inlineStr">
        <is>
          <t xml:space="preserve">Investigate the effect of light intensity on the rate of photosynthesis using pondweed. </t>
        </is>
      </c>
      <c r="E273" s="12" t="inlineStr">
        <is>
          <t>8b0bfb4c-1424-4e9a-8a39-3b986fe78c9c</t>
        </is>
      </c>
    </row>
    <row r="274" ht="45" customHeight="1">
      <c r="A274" s="12" t="inlineStr">
        <is>
          <t>Plant Structures &amp; Their Functions</t>
        </is>
      </c>
      <c r="B274" s="12" t="inlineStr">
        <is>
          <t>Photosynthesis Practicals</t>
        </is>
      </c>
      <c r="C274" s="13" t="inlineStr">
        <is>
          <t>Practical: Photosynthesis &amp; Light Intensity — Analysis &amp; Conclusion [BI4.78]</t>
        </is>
      </c>
      <c r="D274" s="12" t="inlineStr">
        <is>
          <t>Present the data in a table and as a scatter graph. Identify patterns and relationships in the table and graphs, and link these to the inverse square law. Draw a conclusion based on the results.</t>
        </is>
      </c>
      <c r="E274" s="12" t="inlineStr">
        <is>
          <t>c2aa2930-8f7a-43fa-9e9b-46efdf93b436</t>
        </is>
      </c>
    </row>
    <row r="275" ht="45" customHeight="1">
      <c r="A275" s="12" t="inlineStr">
        <is>
          <t>Plant Structures &amp; Their Functions</t>
        </is>
      </c>
      <c r="B275" s="12" t="inlineStr">
        <is>
          <t>Plant Anatomy</t>
        </is>
      </c>
      <c r="C275" s="13" t="inlineStr">
        <is>
          <t>Diagnostic: Plant Anatomy [BI0.017]</t>
        </is>
      </c>
      <c r="D275" s="12" t="inlineStr">
        <is>
          <t>Diagnostic for plant tissues, organs and organ systems. Includes gas exchange in plants, stomata and absorbing water in the roots.</t>
        </is>
      </c>
      <c r="E275" s="12" t="inlineStr">
        <is>
          <t>78a118ff-d31b-41c0-8b1e-84e6f7368d2c</t>
        </is>
      </c>
    </row>
    <row r="276" ht="45" customHeight="1">
      <c r="A276" s="12" t="inlineStr">
        <is>
          <t>Plant Structures &amp; Their Functions</t>
        </is>
      </c>
      <c r="B276" s="12" t="inlineStr">
        <is>
          <t>Plant Anatomy</t>
        </is>
      </c>
      <c r="C276" s="13" t="inlineStr">
        <is>
          <t>Plant Organs &amp; Organ Systems [BI2.75]</t>
        </is>
      </c>
      <c r="D276" s="12" t="inlineStr">
        <is>
          <t>Give a definition of a cell, tissue, organ, organ system and organism. Identify plant organs and describe the system for transporting substances around the plant.</t>
        </is>
      </c>
      <c r="E276" s="12" t="inlineStr">
        <is>
          <t>e5ffa5a1-7753-43a1-a701-2950955feab4</t>
        </is>
      </c>
    </row>
    <row r="277" ht="45" customHeight="1">
      <c r="A277" s="12" t="inlineStr">
        <is>
          <t>Plant Structures &amp; Their Functions</t>
        </is>
      </c>
      <c r="B277" s="12" t="inlineStr">
        <is>
          <t>Plant Anatomy</t>
        </is>
      </c>
      <c r="C277" s="13" t="inlineStr">
        <is>
          <t>Describing the Structure &amp; Function of Plant Tissues [BI2.76]</t>
        </is>
      </c>
      <c r="D277" s="12" t="inlineStr">
        <is>
          <t>Describe the structure of different plant tissues and give their functions.</t>
        </is>
      </c>
      <c r="E277" s="12" t="inlineStr">
        <is>
          <t>8a41158d-e325-47a7-aa56-b4a890066092</t>
        </is>
      </c>
    </row>
    <row r="278" ht="45" customHeight="1">
      <c r="A278" s="12" t="inlineStr">
        <is>
          <t>Plant Structures &amp; Their Functions</t>
        </is>
      </c>
      <c r="B278" s="12" t="inlineStr">
        <is>
          <t>Plant Anatomy</t>
        </is>
      </c>
      <c r="C278" s="13" t="inlineStr">
        <is>
          <t>Explaining the Structure of Plant Tissues [BI2.77]</t>
        </is>
      </c>
      <c r="D278" s="12" t="inlineStr">
        <is>
          <t>Explain how plant tissues are adapted for their functions.</t>
        </is>
      </c>
      <c r="E278" s="12" t="inlineStr">
        <is>
          <t>35af4f90-16fa-414c-a516-820673bfbb45</t>
        </is>
      </c>
    </row>
    <row r="279" ht="45" customHeight="1">
      <c r="A279" s="12" t="inlineStr">
        <is>
          <t>Plant Structures &amp; Their Functions</t>
        </is>
      </c>
      <c r="B279" s="12" t="inlineStr">
        <is>
          <t>Plant Anatomy</t>
        </is>
      </c>
      <c r="C279" s="13" t="inlineStr">
        <is>
          <t>Gas Exchange in Plants [BI2.78]</t>
        </is>
      </c>
      <c r="D279" s="12" t="inlineStr">
        <is>
          <t>Describe how gases are exchanged in plants, the leaf adaptations and how leaves compare to lungs. Explain the net movement of gases in the daylight compared to night.</t>
        </is>
      </c>
      <c r="E279" s="12" t="inlineStr">
        <is>
          <t>e3e53164-81f2-4e95-8704-015070826f60</t>
        </is>
      </c>
    </row>
    <row r="280" ht="45" customHeight="1">
      <c r="A280" s="12" t="inlineStr">
        <is>
          <t>Plant Structures &amp; Their Functions</t>
        </is>
      </c>
      <c r="B280" s="12" t="inlineStr">
        <is>
          <t>Plant Anatomy</t>
        </is>
      </c>
      <c r="C280" s="13" t="inlineStr">
        <is>
          <t>Estimating the Surface Area of a Leaf [BI2.79]</t>
        </is>
      </c>
      <c r="D280" s="12" t="inlineStr">
        <is>
          <t>Use squared paper to estimate the surface area of a leaf.</t>
        </is>
      </c>
      <c r="E280" s="12" t="inlineStr">
        <is>
          <t>76412564-2c0a-46b9-a781-988f15480337</t>
        </is>
      </c>
    </row>
    <row r="281" ht="45" customHeight="1">
      <c r="A281" s="12" t="inlineStr">
        <is>
          <t>Plant Structures &amp; Their Functions</t>
        </is>
      </c>
      <c r="B281" s="12" t="inlineStr">
        <is>
          <t>Plant Anatomy</t>
        </is>
      </c>
      <c r="C281" s="13" t="inlineStr">
        <is>
          <t>Investigating Stomata [BI2.80]</t>
        </is>
      </c>
      <c r="D281" s="12" t="inlineStr">
        <is>
          <t>Investigate the number of stomata using nail varnish or by peeling the epidermis. Assumes prior knowledge of using a microscope.</t>
        </is>
      </c>
      <c r="E281" s="12" t="inlineStr">
        <is>
          <t>aa3332ca-1c8c-4175-8556-f0458f613f01</t>
        </is>
      </c>
    </row>
    <row r="282" ht="45" customHeight="1">
      <c r="A282" s="12" t="inlineStr">
        <is>
          <t>Plant Structures &amp; Their Functions</t>
        </is>
      </c>
      <c r="B282" s="12" t="inlineStr">
        <is>
          <t>Plant Anatomy</t>
        </is>
      </c>
      <c r="C282" s="13" t="inlineStr">
        <is>
          <t>Stomata Calculations &amp; Estimations [BI2.81]</t>
        </is>
      </c>
      <c r="D282" s="12" t="inlineStr">
        <is>
          <t>Estimate the number of stomata found on a leaf. Use calculations to compare the number of stomata on different leaves, or between the surface and underside of leaves.</t>
        </is>
      </c>
      <c r="E282" s="12" t="inlineStr">
        <is>
          <t>8fb20aba-a5de-4063-be76-1a3c39a4fc1c</t>
        </is>
      </c>
    </row>
    <row r="283" ht="45" customHeight="1">
      <c r="A283" s="12" t="inlineStr">
        <is>
          <t>Plant Structures &amp; Their Functions</t>
        </is>
      </c>
      <c r="B283" s="12" t="inlineStr">
        <is>
          <t>Plant Anatomy</t>
        </is>
      </c>
      <c r="C283" s="13" t="inlineStr">
        <is>
          <t>Plant Roots: Absorbing Water &amp; Minerals [BI2.82]</t>
        </is>
      </c>
      <c r="D283" s="12" t="inlineStr">
        <is>
          <t>Describe and explain how plants absorb water and minerals. Give adaptations of root cells that maximise the rate of absorption.</t>
        </is>
      </c>
      <c r="E283" s="12" t="inlineStr">
        <is>
          <t>db32d7ac-eae9-4c47-8469-1e1b82f7b4d2</t>
        </is>
      </c>
    </row>
    <row r="284" ht="45" customHeight="1">
      <c r="A284" s="12" t="inlineStr">
        <is>
          <t>Plant Structures &amp; Their Functions</t>
        </is>
      </c>
      <c r="B284" s="12" t="inlineStr">
        <is>
          <t>Transpiration &amp; Translocation</t>
        </is>
      </c>
      <c r="C284" s="13" t="inlineStr">
        <is>
          <t>Diagnostic: Transpiration &amp; Translocation [BI0.018]</t>
        </is>
      </c>
      <c r="D284" s="12" t="inlineStr">
        <is>
          <t>Diagnostic for transpiration and translocation.</t>
        </is>
      </c>
      <c r="E284" s="12" t="inlineStr">
        <is>
          <t>06844bea-7070-4a13-a245-7e3488f0fadd</t>
        </is>
      </c>
    </row>
    <row r="285" ht="45" customHeight="1">
      <c r="A285" s="12" t="inlineStr">
        <is>
          <t>Plant Structures &amp; Their Functions</t>
        </is>
      </c>
      <c r="B285" s="12" t="inlineStr">
        <is>
          <t>Transpiration &amp; Translocation</t>
        </is>
      </c>
      <c r="C285" s="13" t="inlineStr">
        <is>
          <t>Transpiration [BI2.83]</t>
        </is>
      </c>
      <c r="D285" s="12" t="inlineStr">
        <is>
          <t>Describe transpiration and the transpiration stream.</t>
        </is>
      </c>
      <c r="E285" s="12" t="inlineStr">
        <is>
          <t>42e7b4ce-ec14-4b2b-8118-780f5fc0c66a</t>
        </is>
      </c>
    </row>
    <row r="286" ht="45" customHeight="1">
      <c r="A286" s="12" t="inlineStr">
        <is>
          <t>Plant Structures &amp; Their Functions</t>
        </is>
      </c>
      <c r="B286" s="12" t="inlineStr">
        <is>
          <t>Transpiration &amp; Translocation</t>
        </is>
      </c>
      <c r="C286" s="13" t="inlineStr">
        <is>
          <t>Transpiration: Factors Affecting the Rate [BI2.84]</t>
        </is>
      </c>
      <c r="D286" s="12" t="inlineStr">
        <is>
          <t>State which factors increase the rate of transpiration and which decrease it.</t>
        </is>
      </c>
      <c r="E286" s="12" t="inlineStr">
        <is>
          <t>7715dc3c-134b-4f2b-afb9-c822d6d46104</t>
        </is>
      </c>
    </row>
    <row r="287" ht="45" customHeight="1">
      <c r="A287" s="12" t="inlineStr">
        <is>
          <t>Plant Structures &amp; Their Functions</t>
        </is>
      </c>
      <c r="B287" s="12" t="inlineStr">
        <is>
          <t>Transpiration &amp; Translocation</t>
        </is>
      </c>
      <c r="C287" s="13" t="inlineStr">
        <is>
          <t>Transpiration: Explaining Effects [BI2.85]</t>
        </is>
      </c>
      <c r="D287" s="12" t="inlineStr">
        <is>
          <t>Explain why some factors increase the rate of transpiration and some decrease it.</t>
        </is>
      </c>
      <c r="E287" s="12" t="inlineStr">
        <is>
          <t>97d506fd-70ef-4e4e-b14f-2c7abf956935</t>
        </is>
      </c>
    </row>
    <row r="288" ht="45" customHeight="1">
      <c r="A288" s="12" t="inlineStr">
        <is>
          <t>Plant Structures &amp; Their Functions</t>
        </is>
      </c>
      <c r="B288" s="12" t="inlineStr">
        <is>
          <t>Transpiration &amp; Translocation</t>
        </is>
      </c>
      <c r="C288" s="13" t="inlineStr">
        <is>
          <t>Practical: Investigating Transpiration [BI2.86]</t>
        </is>
      </c>
      <c r="D288" s="12" t="inlineStr">
        <is>
          <t>Describe the use of a potometer. Requires knowledge of transpiration.</t>
        </is>
      </c>
      <c r="E288" s="12" t="inlineStr">
        <is>
          <t>50c0dbc0-cde2-4461-877b-5d12c29185ec</t>
        </is>
      </c>
    </row>
    <row r="289" ht="45" customHeight="1">
      <c r="A289" s="12" t="inlineStr">
        <is>
          <t>Plant Structures &amp; Their Functions</t>
        </is>
      </c>
      <c r="B289" s="12" t="inlineStr">
        <is>
          <t>Transpiration &amp; Translocation</t>
        </is>
      </c>
      <c r="C289" s="13" t="inlineStr">
        <is>
          <t>Transpiration: Calculating the Rate [BI2.87]</t>
        </is>
      </c>
      <c r="D289" s="12" t="inlineStr">
        <is>
          <t>Calculate the rate of transpiration from tables and graphs. Includes unit conversions.</t>
        </is>
      </c>
      <c r="E289" s="12" t="inlineStr">
        <is>
          <t>8fa8673b-6505-4a9a-b1fe-05f027cfb26c</t>
        </is>
      </c>
    </row>
    <row r="290" ht="45" customHeight="1">
      <c r="A290" s="12" t="inlineStr">
        <is>
          <t>Plant Structures &amp; Their Functions</t>
        </is>
      </c>
      <c r="B290" s="12" t="inlineStr">
        <is>
          <t>Transpiration &amp; Translocation</t>
        </is>
      </c>
      <c r="C290" s="13" t="inlineStr">
        <is>
          <t>Interpreting Stomata &amp; Transpiration Data I [BI2.88]</t>
        </is>
      </c>
      <c r="D290" s="12" t="inlineStr">
        <is>
          <t>Interpret more simple data sets in terms of factors affecting transpiration. Requires previous knowledge of how and why various factors affect transpiration.</t>
        </is>
      </c>
      <c r="E290" s="12" t="inlineStr">
        <is>
          <t>093f3fcb-1419-4eb5-bc22-e89c88216836</t>
        </is>
      </c>
    </row>
    <row r="291" ht="45" customHeight="1">
      <c r="A291" s="12" t="inlineStr">
        <is>
          <t>Plant Structures &amp; Their Functions</t>
        </is>
      </c>
      <c r="B291" s="12" t="inlineStr">
        <is>
          <t>Transpiration &amp; Translocation</t>
        </is>
      </c>
      <c r="C291" s="13" t="inlineStr">
        <is>
          <t>Interpreting Stomata &amp; Transpiration Data II [BI2.89]</t>
        </is>
      </c>
      <c r="D291" s="12" t="inlineStr">
        <is>
          <t>Interpret more complex data sets in terms of factors affecting transpiration. Requires previous knowledge of how and why various factors affect transpiration.</t>
        </is>
      </c>
      <c r="E291" s="12" t="inlineStr">
        <is>
          <t>ef73f839-f1b2-4230-b2e4-c3c36ea6d1ca</t>
        </is>
      </c>
    </row>
    <row r="292" ht="45" customHeight="1">
      <c r="A292" s="12" t="inlineStr">
        <is>
          <t>Plant Structures &amp; Their Functions</t>
        </is>
      </c>
      <c r="B292" s="12" t="inlineStr">
        <is>
          <t>Transpiration &amp; Translocation</t>
        </is>
      </c>
      <c r="C292" s="13" t="inlineStr">
        <is>
          <t>Translocation [BI2.90]</t>
        </is>
      </c>
      <c r="D292" s="12" t="inlineStr">
        <is>
          <t>Describe how sugars are transported in plants.</t>
        </is>
      </c>
      <c r="E292" s="12" t="inlineStr">
        <is>
          <t>6d27faac-fadc-4d47-858e-4a3a9b684e73</t>
        </is>
      </c>
    </row>
    <row r="293" ht="45" customHeight="1">
      <c r="A293" s="12" t="inlineStr">
        <is>
          <t>Plant Structures &amp; Their Functions</t>
        </is>
      </c>
      <c r="B293" s="12" t="inlineStr">
        <is>
          <t>Transpiration &amp; Translocation</t>
        </is>
      </c>
      <c r="C293" s="13" t="inlineStr">
        <is>
          <t>Comparing Transpiration &amp; Translocation [BI2.91]</t>
        </is>
      </c>
      <c r="D293" s="12" t="inlineStr">
        <is>
          <t>Compare the function of xylem and phloem. Requires previous knowledge of the structure of the tissues, transpiration and translocation.</t>
        </is>
      </c>
      <c r="E293" s="12" t="inlineStr">
        <is>
          <t>4653a14a-fdf2-4f0a-a694-07616adfa838</t>
        </is>
      </c>
    </row>
    <row r="294" ht="45" customHeight="1">
      <c r="A294" s="12" t="inlineStr">
        <is>
          <t>Plant Structures &amp; Their Functions</t>
        </is>
      </c>
      <c r="B294" s="12" t="inlineStr">
        <is>
          <t>Transpiration &amp; Translocation</t>
        </is>
      </c>
      <c r="C294" s="13" t="inlineStr">
        <is>
          <t>The Need for Exchange Surfaces [BI1.46]</t>
        </is>
      </c>
      <c r="D294" s="12" t="inlineStr">
        <is>
          <t>Use surface area to volume ratio to explain the need for exchange surfaces in multicellular organisms.</t>
        </is>
      </c>
      <c r="E294" s="12" t="inlineStr">
        <is>
          <t>7876329a-5649-4157-b055-f75402a7d939</t>
        </is>
      </c>
    </row>
    <row r="295" ht="45" customHeight="1">
      <c r="A295" s="12" t="inlineStr">
        <is>
          <t>Plant Structures &amp; Their Functions</t>
        </is>
      </c>
      <c r="B295" s="12" t="inlineStr">
        <is>
          <t>Transpiration &amp; Translocation</t>
        </is>
      </c>
      <c r="C295" s="13" t="inlineStr">
        <is>
          <t>Exchange Surfaces: Alveoli [BI1.47]</t>
        </is>
      </c>
      <c r="D295" s="12" t="inlineStr">
        <is>
          <t>Describe the structure of alveoli and explain how they are adapted for exchanging materials.</t>
        </is>
      </c>
      <c r="E295" s="12" t="inlineStr">
        <is>
          <t>e57fa971-ceee-4177-b940-220749f74fc6</t>
        </is>
      </c>
    </row>
    <row r="296" ht="45" customHeight="1">
      <c r="A296" s="12" t="inlineStr">
        <is>
          <t>Plant Structures &amp; Their Functions</t>
        </is>
      </c>
      <c r="B296" s="12" t="inlineStr">
        <is>
          <t>Transpiration &amp; Translocation</t>
        </is>
      </c>
      <c r="C296" s="13" t="inlineStr">
        <is>
          <t>Exchange Surfaces: Villi [BI1.48]</t>
        </is>
      </c>
      <c r="D296" s="12" t="inlineStr">
        <is>
          <t>Describe the structure of villi and explain how they are adapted for exchanging materials.</t>
        </is>
      </c>
      <c r="E296" s="12" t="inlineStr">
        <is>
          <t>9a67938b-6ff3-4fe7-8073-67e369172598</t>
        </is>
      </c>
    </row>
    <row r="297" ht="45" customHeight="1">
      <c r="A297" s="12" t="inlineStr">
        <is>
          <t>Plant Structures &amp; Their Functions</t>
        </is>
      </c>
      <c r="B297" s="12" t="inlineStr">
        <is>
          <t>Transpiration &amp; Translocation</t>
        </is>
      </c>
      <c r="C297" s="13" t="inlineStr">
        <is>
          <t>Exchange Surfaces: Leaves [BI1.49]</t>
        </is>
      </c>
      <c r="D297" s="12" t="inlineStr">
        <is>
          <t>Describe the structure of leaves and explain how they are adapted for exchanging materials.</t>
        </is>
      </c>
      <c r="E297" s="12" t="inlineStr">
        <is>
          <t>f130fe3d-4c23-47d0-889b-46ce6455701c</t>
        </is>
      </c>
    </row>
    <row r="298" ht="45" customHeight="1">
      <c r="A298" s="12" t="inlineStr">
        <is>
          <t>Plant Structures &amp; Their Functions</t>
        </is>
      </c>
      <c r="B298" s="12" t="inlineStr">
        <is>
          <t>Transpiration &amp; Translocation</t>
        </is>
      </c>
      <c r="C298" s="13" t="inlineStr">
        <is>
          <t>Exchange Surfaces: Roots [BI1.50]</t>
        </is>
      </c>
      <c r="D298" s="12" t="inlineStr">
        <is>
          <t>Describe the structure of roots and explain how they are adapted for exchanging materials.</t>
        </is>
      </c>
      <c r="E298" s="12" t="inlineStr">
        <is>
          <t>9d992a53-e928-47fd-834b-49c8605784fe</t>
        </is>
      </c>
    </row>
    <row r="299" ht="45" customHeight="1">
      <c r="A299" s="12" t="inlineStr">
        <is>
          <t>Plant Structures &amp; Their Functions</t>
        </is>
      </c>
      <c r="B299" s="12" t="inlineStr">
        <is>
          <t>Transpiration &amp; Translocation</t>
        </is>
      </c>
      <c r="C299" s="13" t="inlineStr">
        <is>
          <t>Exchange Surfaces: Gills [BI1.51]</t>
        </is>
      </c>
      <c r="D299" s="12" t="inlineStr">
        <is>
          <t>Describe the structure of gills and explain how they are adapted for exchanging materials.</t>
        </is>
      </c>
      <c r="E299" s="12" t="inlineStr">
        <is>
          <t>19c437b2-9df5-4e0d-8827-ca26b0d0cdb1</t>
        </is>
      </c>
    </row>
    <row r="300" ht="45" customHeight="1">
      <c r="A300" s="12" t="inlineStr">
        <is>
          <t>Animal Coordination, Control &amp; Homeostasis</t>
        </is>
      </c>
      <c r="B300" s="12" t="inlineStr">
        <is>
          <t>Homeostasis</t>
        </is>
      </c>
      <c r="C300" s="13" t="inlineStr">
        <is>
          <t>Diagnostic: Homeostasis [BI0.038]</t>
        </is>
      </c>
      <c r="D300" s="12" t="inlineStr">
        <is>
          <t>Diagnostic for homeostasis, receptors, coordination centres &amp; effectors. Also includes negative feedback and thermoregulation.</t>
        </is>
      </c>
      <c r="E300" s="12" t="inlineStr">
        <is>
          <t>1cdb7443-24fa-466f-a1c1-afd6c8269564</t>
        </is>
      </c>
    </row>
    <row r="301" ht="45" customHeight="1">
      <c r="A301" s="12" t="inlineStr">
        <is>
          <t>Animal Coordination, Control &amp; Homeostasis</t>
        </is>
      </c>
      <c r="B301" s="12" t="inlineStr">
        <is>
          <t>Homeostasis</t>
        </is>
      </c>
      <c r="C301" s="13" t="inlineStr">
        <is>
          <t>Homeostasis [BI5.001]</t>
        </is>
      </c>
      <c r="D301" s="12" t="inlineStr">
        <is>
          <t>Define homeostasis and describe why it is important.</t>
        </is>
      </c>
      <c r="E301" s="12" t="inlineStr">
        <is>
          <t>17a205e3-c97e-4ab4-a9a2-2d0327ae6c95</t>
        </is>
      </c>
    </row>
    <row r="302" ht="45" customHeight="1">
      <c r="A302" s="12" t="inlineStr">
        <is>
          <t>Animal Coordination, Control &amp; Homeostasis</t>
        </is>
      </c>
      <c r="B302" s="12" t="inlineStr">
        <is>
          <t>Homeostasis</t>
        </is>
      </c>
      <c r="C302" s="13" t="inlineStr">
        <is>
          <t>Receptors [BI5.002]</t>
        </is>
      </c>
      <c r="D302" s="12" t="inlineStr">
        <is>
          <t>Recall the different sense organs and the types of receptor cell they contain.</t>
        </is>
      </c>
      <c r="E302" s="12" t="inlineStr">
        <is>
          <t>e69ac1be-d903-44a8-8400-63b434ed2667</t>
        </is>
      </c>
    </row>
    <row r="303" ht="45" customHeight="1">
      <c r="A303" s="12" t="inlineStr">
        <is>
          <t>Animal Coordination, Control &amp; Homeostasis</t>
        </is>
      </c>
      <c r="B303" s="12" t="inlineStr">
        <is>
          <t>Homeostasis</t>
        </is>
      </c>
      <c r="C303" s="13" t="inlineStr">
        <is>
          <t>Coordination Centres [BI5.003]</t>
        </is>
      </c>
      <c r="D303" s="12" t="inlineStr">
        <is>
          <t>Describe the role of coordination centres in control systems and give examples.</t>
        </is>
      </c>
      <c r="E303" s="12" t="inlineStr">
        <is>
          <t>cba3ae10-2b9c-405c-bd8d-2f192b65678e</t>
        </is>
      </c>
    </row>
    <row r="304" ht="45" customHeight="1">
      <c r="A304" s="12" t="inlineStr">
        <is>
          <t>Animal Coordination, Control &amp; Homeostasis</t>
        </is>
      </c>
      <c r="B304" s="12" t="inlineStr">
        <is>
          <t>Homeostasis</t>
        </is>
      </c>
      <c r="C304" s="13" t="inlineStr">
        <is>
          <t>Effectors [BI5.004]</t>
        </is>
      </c>
      <c r="D304" s="12" t="inlineStr">
        <is>
          <t>Describe the role of effectors in control systems and give examples.</t>
        </is>
      </c>
      <c r="E304" s="12" t="inlineStr">
        <is>
          <t>32c6c6f0-f5cd-4524-a8ae-94f170ce448a</t>
        </is>
      </c>
    </row>
    <row r="305" ht="45" customHeight="1">
      <c r="A305" s="12" t="inlineStr">
        <is>
          <t>Animal Coordination, Control &amp; Homeostasis</t>
        </is>
      </c>
      <c r="B305" s="12" t="inlineStr">
        <is>
          <t>Homeostasis</t>
        </is>
      </c>
      <c r="C305" s="13" t="inlineStr">
        <is>
          <t>Homeostasis Control Systems [BI5.005]</t>
        </is>
      </c>
      <c r="D305" s="12" t="inlineStr">
        <is>
          <t xml:space="preserve">Describe a stimulus and the role of receptors, coordination centres and effectors in homeostasis control systems. </t>
        </is>
      </c>
      <c r="E305" s="12" t="inlineStr">
        <is>
          <t>ddaa5d59-8573-49a4-96d1-258f5fc5a7ca</t>
        </is>
      </c>
    </row>
    <row r="306" ht="45" customHeight="1">
      <c r="A306" s="12" t="inlineStr">
        <is>
          <t>Animal Coordination, Control &amp; Homeostasis</t>
        </is>
      </c>
      <c r="B306" s="12" t="inlineStr">
        <is>
          <t>Homeostasis</t>
        </is>
      </c>
      <c r="C306" s="13" t="inlineStr">
        <is>
          <t>Negative Feedback [BI5.006]</t>
        </is>
      </c>
      <c r="D306" s="12" t="inlineStr">
        <is>
          <t>Define negative feedback. Identify and describe the components in different negative feedback models.</t>
        </is>
      </c>
      <c r="E306" s="12" t="inlineStr">
        <is>
          <t>62fb4952-fede-4770-a8fd-36b6644afa82</t>
        </is>
      </c>
    </row>
    <row r="307" ht="45" customHeight="1">
      <c r="A307" s="12" t="inlineStr">
        <is>
          <t>Animal Coordination, Control &amp; Homeostasis</t>
        </is>
      </c>
      <c r="B307" s="12" t="inlineStr">
        <is>
          <t>Endocrine System</t>
        </is>
      </c>
      <c r="C307" s="13" t="inlineStr">
        <is>
          <t>Diagnostic: Endocrine System [BI0.110]</t>
        </is>
      </c>
      <c r="D307" s="12" t="inlineStr">
        <is>
          <t xml:space="preserve">Diagnostic for the endocrine system, glands and comparing nerve impulses to hormones. </t>
        </is>
      </c>
      <c r="E307" s="12" t="inlineStr">
        <is>
          <t>79c355e7-384a-4812-9811-25a147790d98</t>
        </is>
      </c>
    </row>
    <row r="308" ht="45" customHeight="1">
      <c r="A308" s="12" t="inlineStr">
        <is>
          <t>Animal Coordination, Control &amp; Homeostasis</t>
        </is>
      </c>
      <c r="B308" s="12" t="inlineStr">
        <is>
          <t>Endocrine System</t>
        </is>
      </c>
      <c r="C308" s="13" t="inlineStr">
        <is>
          <t>Endocrine System: Introduction [BI5.027]</t>
        </is>
      </c>
      <c r="D308" s="12" t="inlineStr">
        <is>
          <t>Define and describe hormones, glands and target organs.</t>
        </is>
      </c>
      <c r="E308" s="12" t="inlineStr">
        <is>
          <t>7f10d537-14c8-4470-9f1a-68d6d0f4b811</t>
        </is>
      </c>
    </row>
    <row r="309" ht="45" customHeight="1">
      <c r="A309" s="12" t="inlineStr">
        <is>
          <t>Animal Coordination, Control &amp; Homeostasis</t>
        </is>
      </c>
      <c r="B309" s="12" t="inlineStr">
        <is>
          <t>Endocrine System</t>
        </is>
      </c>
      <c r="C309" s="13" t="inlineStr">
        <is>
          <t>Endocrine System: Glands [BI5.028]</t>
        </is>
      </c>
      <c r="D309" s="12" t="inlineStr">
        <is>
          <t>Describe the location &amp; function of the major glands in the endocrine system.</t>
        </is>
      </c>
      <c r="E309" s="12" t="inlineStr">
        <is>
          <t>1cf3feb1-295d-41a3-9136-8ccd4ee5cce3</t>
        </is>
      </c>
    </row>
    <row r="310" ht="45" customHeight="1">
      <c r="A310" s="12" t="inlineStr">
        <is>
          <t>Animal Coordination, Control &amp; Homeostasis</t>
        </is>
      </c>
      <c r="B310" s="12" t="inlineStr">
        <is>
          <t>Endocrine System</t>
        </is>
      </c>
      <c r="C310" s="13" t="inlineStr">
        <is>
          <t>Endocrine System: Pituitary Gland [BI5.029]</t>
        </is>
      </c>
      <c r="D310" s="12" t="inlineStr">
        <is>
          <t>Explain the importance of the pituitary (master) gland in regulating body function.</t>
        </is>
      </c>
      <c r="E310" s="12" t="inlineStr">
        <is>
          <t>2d81c005-b19c-4006-a47e-19e71c2716f5</t>
        </is>
      </c>
    </row>
    <row r="311" ht="45" customHeight="1">
      <c r="A311" s="12" t="inlineStr">
        <is>
          <t>Animal Coordination, Control &amp; Homeostasis</t>
        </is>
      </c>
      <c r="B311" s="12" t="inlineStr">
        <is>
          <t>Endocrine System</t>
        </is>
      </c>
      <c r="C311" s="13" t="inlineStr">
        <is>
          <t>Comparing Nerve Impulses &amp; Hormones [BI5.030]</t>
        </is>
      </c>
      <c r="D311" s="12" t="inlineStr">
        <is>
          <t>Compare &amp; contrast the 'messenger systems' in the human body.</t>
        </is>
      </c>
      <c r="E311" s="12" t="inlineStr">
        <is>
          <t>38290612-a56d-4545-a0ca-17fc14bf2d01</t>
        </is>
      </c>
    </row>
    <row r="312" ht="45" customHeight="1">
      <c r="A312" s="12" t="inlineStr">
        <is>
          <t>Animal Coordination, Control &amp; Homeostasis</t>
        </is>
      </c>
      <c r="B312" s="12" t="inlineStr">
        <is>
          <t>Puberty &amp; the Menstrual Cycle</t>
        </is>
      </c>
      <c r="C312" s="13" t="inlineStr">
        <is>
          <t>Diagnostic: Puberty &amp; the Menstrual Cycle [BI0.080]</t>
        </is>
      </c>
      <c r="D312" s="12" t="inlineStr">
        <is>
          <t>Diagnostic for the human life cycle, puberty and the menstrual cycle. Also covers describing &amp; interpreting data.</t>
        </is>
      </c>
      <c r="E312" s="12" t="inlineStr">
        <is>
          <t>fa7a5ae5-3d7a-4bef-8c36-d1d0ddd11c8a</t>
        </is>
      </c>
    </row>
    <row r="313" ht="45" customHeight="1">
      <c r="A313" s="12" t="inlineStr">
        <is>
          <t>Animal Coordination, Control &amp; Homeostasis</t>
        </is>
      </c>
      <c r="B313" s="12" t="inlineStr">
        <is>
          <t>Puberty &amp; the Menstrual Cycle</t>
        </is>
      </c>
      <c r="C313" s="13" t="inlineStr">
        <is>
          <t>Human Life Cycle [BI5.056]</t>
        </is>
      </c>
      <c r="D313" s="12" t="inlineStr">
        <is>
          <t>List the human life stages and when they occur.</t>
        </is>
      </c>
      <c r="E313" s="12" t="inlineStr">
        <is>
          <t>28db67eb-3c72-459e-8ff9-b8403742a41a</t>
        </is>
      </c>
    </row>
    <row r="314" ht="45" customHeight="1">
      <c r="A314" s="12" t="inlineStr">
        <is>
          <t>Animal Coordination, Control &amp; Homeostasis</t>
        </is>
      </c>
      <c r="B314" s="12" t="inlineStr">
        <is>
          <t>Puberty &amp; the Menstrual Cycle</t>
        </is>
      </c>
      <c r="C314" s="13" t="inlineStr">
        <is>
          <t>Puberty [BI5.057]</t>
        </is>
      </c>
      <c r="D314" s="12" t="inlineStr">
        <is>
          <t xml:space="preserve">Describe the development of secondary sex characteristics during puberty. </t>
        </is>
      </c>
      <c r="E314" s="12" t="inlineStr">
        <is>
          <t>f8c3e079-54ea-49fb-83f4-e364784aa1e6</t>
        </is>
      </c>
    </row>
    <row r="315" ht="45" customHeight="1">
      <c r="A315" s="12" t="inlineStr">
        <is>
          <t>Animal Coordination, Control &amp; Homeostasis</t>
        </is>
      </c>
      <c r="B315" s="12" t="inlineStr">
        <is>
          <t>Puberty &amp; the Menstrual Cycle</t>
        </is>
      </c>
      <c r="C315" s="13" t="inlineStr">
        <is>
          <t>Menstrual Cycle [BI5.058]</t>
        </is>
      </c>
      <c r="D315" s="12" t="inlineStr">
        <is>
          <t>Describes the stages of the menstrual cycle.</t>
        </is>
      </c>
      <c r="E315" s="12" t="inlineStr">
        <is>
          <t>0be08aeb-5d7c-4433-b435-9867fdabf7e4</t>
        </is>
      </c>
    </row>
    <row r="316" ht="45" customHeight="1">
      <c r="A316" s="12" t="inlineStr">
        <is>
          <t>Animal Coordination, Control &amp; Homeostasis</t>
        </is>
      </c>
      <c r="B316" s="12" t="inlineStr">
        <is>
          <t>Puberty &amp; the Menstrual Cycle</t>
        </is>
      </c>
      <c r="C316" s="13" t="inlineStr">
        <is>
          <t>Endocrine System: Menstrual Cycle Hormones [BI5.059]</t>
        </is>
      </c>
      <c r="D316" s="12" t="inlineStr">
        <is>
          <t>State the roles of oestrogen, progesterone, LH &amp; FSH in the menstrual cycle. Does not include interactions between these hormones.</t>
        </is>
      </c>
      <c r="E316" s="12" t="inlineStr">
        <is>
          <t>350821f7-9e97-4d47-b65a-af5de2a6fdb2</t>
        </is>
      </c>
    </row>
    <row r="317" ht="45" customHeight="1">
      <c r="A317" s="12" t="inlineStr">
        <is>
          <t>Animal Coordination, Control &amp; Homeostasis</t>
        </is>
      </c>
      <c r="B317" s="12" t="inlineStr">
        <is>
          <t>Blood Glucose Levels</t>
        </is>
      </c>
      <c r="C317" s="13" t="inlineStr">
        <is>
          <t>Endocrine System: Insulin &amp; Blood Glucose [BI5.033]</t>
        </is>
      </c>
      <c r="D317" s="12" t="inlineStr">
        <is>
          <t>Describe the role of insulin in the control of blood glucose.</t>
        </is>
      </c>
      <c r="E317" s="12" t="inlineStr">
        <is>
          <t>4d764201-09b4-45ee-bbca-167c6f3250e7</t>
        </is>
      </c>
    </row>
    <row r="318" ht="45" customHeight="1">
      <c r="A318" s="12" t="inlineStr">
        <is>
          <t>Animal Coordination, Control &amp; Homeostasis</t>
        </is>
      </c>
      <c r="B318" s="12" t="inlineStr">
        <is>
          <t>Blood Glucose Levels</t>
        </is>
      </c>
      <c r="C318" s="13" t="inlineStr">
        <is>
          <t>Endocrine System: Glucagon &amp; Blood Glucose [BI5.034]</t>
        </is>
      </c>
      <c r="D318" s="12" t="inlineStr">
        <is>
          <t>Describe the role of glucagon in the control of blood glucose concentration.</t>
        </is>
      </c>
      <c r="E318" s="12" t="inlineStr">
        <is>
          <t>a6bc0a40-b5a5-4ef8-9141-0ea6ea51d8ee</t>
        </is>
      </c>
    </row>
    <row r="319" ht="45" customHeight="1">
      <c r="A319" s="12" t="inlineStr">
        <is>
          <t>Animal Coordination, Control &amp; Homeostasis</t>
        </is>
      </c>
      <c r="B319" s="12" t="inlineStr">
        <is>
          <t>Blood Glucose Levels</t>
        </is>
      </c>
      <c r="C319" s="13" t="inlineStr">
        <is>
          <t>Endocrine System: Insulin &amp; Glucagon [BI5.035]</t>
        </is>
      </c>
      <c r="D319" s="12" t="inlineStr">
        <is>
          <t>Describe &amp; compare the roles of insulin and glucagon in the control of blood glucose concentration.</t>
        </is>
      </c>
      <c r="E319" s="12" t="inlineStr">
        <is>
          <t>0f36b11d-0e4e-42ba-892a-f555037dd9c0</t>
        </is>
      </c>
    </row>
    <row r="320" ht="45" customHeight="1">
      <c r="A320" s="12" t="inlineStr">
        <is>
          <t>Animal Coordination, Control &amp; Homeostasis</t>
        </is>
      </c>
      <c r="B320" s="12" t="inlineStr">
        <is>
          <t>Blood Glucose Levels</t>
        </is>
      </c>
      <c r="C320" s="13" t="inlineStr">
        <is>
          <t>Endocrine System: Controlling Blood Glucose [BI5.036]</t>
        </is>
      </c>
      <c r="D320" s="12" t="inlineStr">
        <is>
          <t>Explain how glucagon interacts with insulin in a negative feedback cycle to control blood glucose concentrations in the body.</t>
        </is>
      </c>
      <c r="E320" s="12" t="inlineStr">
        <is>
          <t>6f6f3c18-b4fd-41e4-8022-4f3b901e4d36</t>
        </is>
      </c>
    </row>
    <row r="321" ht="45" customHeight="1">
      <c r="A321" s="12" t="inlineStr">
        <is>
          <t>Animal Coordination, Control &amp; Homeostasis</t>
        </is>
      </c>
      <c r="B321" s="12" t="inlineStr">
        <is>
          <t>Blood Glucose Levels</t>
        </is>
      </c>
      <c r="C321" s="13" t="inlineStr">
        <is>
          <t>Diagnostic: Blood Glucose Levels [BI0.047]</t>
        </is>
      </c>
      <c r="D321" s="12" t="inlineStr">
        <is>
          <t>Diagnostic for type 1 &amp; type 2 diabetes, and the role of insulin &amp; glucagon in controlling blood glucose levels.</t>
        </is>
      </c>
      <c r="E321" s="12" t="inlineStr">
        <is>
          <t>3843d7d6-7a90-41be-8276-ab7a695cd1c5</t>
        </is>
      </c>
    </row>
    <row r="322" ht="45" customHeight="1">
      <c r="A322" s="12" t="inlineStr">
        <is>
          <t>Animal Coordination, Control &amp; Homeostasis</t>
        </is>
      </c>
      <c r="B322" s="12" t="inlineStr">
        <is>
          <t>Blood Glucose Levels</t>
        </is>
      </c>
      <c r="C322" s="13" t="inlineStr">
        <is>
          <t>Diabetes: Type 1 [BI5.037]</t>
        </is>
      </c>
      <c r="D322" s="12" t="inlineStr">
        <is>
          <t>Describe type 1 diabetes, its causes, onset &amp; treatments.</t>
        </is>
      </c>
      <c r="E322" s="12" t="inlineStr">
        <is>
          <t>9eb10ddd-3523-4a30-92d5-58d5d2e9a44f</t>
        </is>
      </c>
    </row>
    <row r="323" ht="45" customHeight="1">
      <c r="A323" s="12" t="inlineStr">
        <is>
          <t>Animal Coordination, Control &amp; Homeostasis</t>
        </is>
      </c>
      <c r="B323" s="12" t="inlineStr">
        <is>
          <t>Blood Glucose Levels</t>
        </is>
      </c>
      <c r="C323" s="13" t="inlineStr">
        <is>
          <t>Diabetes: Type 2 [BI5.038]</t>
        </is>
      </c>
      <c r="D323" s="12" t="inlineStr">
        <is>
          <t>Describe type 2 diabetes, its causes, onset &amp; treatments.</t>
        </is>
      </c>
      <c r="E323" s="12" t="inlineStr">
        <is>
          <t>5f8ee8f1-cd18-41ca-bfe3-f16b35e5725b</t>
        </is>
      </c>
    </row>
    <row r="324" ht="45" customHeight="1">
      <c r="A324" s="12" t="inlineStr">
        <is>
          <t>Animal Coordination, Control &amp; Homeostasis</t>
        </is>
      </c>
      <c r="B324" s="12" t="inlineStr">
        <is>
          <t>Blood Glucose Levels</t>
        </is>
      </c>
      <c r="C324" s="13" t="inlineStr">
        <is>
          <t>Diabetes: Comparing Type 1 &amp; Type 2 [BI5.039]</t>
        </is>
      </c>
      <c r="D324" s="12" t="inlineStr">
        <is>
          <t>Compare &amp; constrast type 1 &amp; type 2 diabetes.</t>
        </is>
      </c>
      <c r="E324" s="12" t="inlineStr">
        <is>
          <t>8dc7d627-eda5-4081-930c-fc5288d387d2</t>
        </is>
      </c>
    </row>
    <row r="325" ht="45" customHeight="1">
      <c r="A325" s="12" t="inlineStr">
        <is>
          <t>Animal Coordination, Control &amp; Homeostasis</t>
        </is>
      </c>
      <c r="B325" s="12" t="inlineStr">
        <is>
          <t>Blood Glucose Levels</t>
        </is>
      </c>
      <c r="C325" s="13" t="inlineStr">
        <is>
          <t>Diabetes: Describing Data [BI5.040]</t>
        </is>
      </c>
      <c r="D325" s="12" t="inlineStr">
        <is>
          <t>Describe patterns in blood glucose and diabetes prevalence data in graphs and tables.</t>
        </is>
      </c>
      <c r="E325" s="12" t="inlineStr">
        <is>
          <t>551afaee-7717-4a3d-8d17-f77e15092cfe</t>
        </is>
      </c>
    </row>
    <row r="326" ht="45" customHeight="1">
      <c r="A326" s="12" t="inlineStr">
        <is>
          <t>Animal Coordination, Control &amp; Homeostasis</t>
        </is>
      </c>
      <c r="B326" s="12" t="inlineStr">
        <is>
          <t>Blood Glucose Levels</t>
        </is>
      </c>
      <c r="C326" s="13" t="inlineStr">
        <is>
          <t>Diabetes: Interpreting Data [BI5.041]</t>
        </is>
      </c>
      <c r="D326" s="12" t="inlineStr">
        <is>
          <t>Describe and explain blood sugar and diabetes data by applying knowledge.</t>
        </is>
      </c>
      <c r="E326" s="12" t="inlineStr">
        <is>
          <t>b13c7426-1bb0-4134-b9b4-07404d67728e</t>
        </is>
      </c>
    </row>
    <row r="327" ht="45" customHeight="1">
      <c r="A327" s="12" t="inlineStr">
        <is>
          <t>Animal Coordination, Control &amp; Homeostasis</t>
        </is>
      </c>
      <c r="B327" s="12" t="inlineStr">
        <is>
          <t>Blood Glucose Levels</t>
        </is>
      </c>
      <c r="C327" s="13" t="inlineStr">
        <is>
          <t>Controlling Blood Glucose: Describing Data [BI5.042]</t>
        </is>
      </c>
      <c r="D327" s="12" t="inlineStr">
        <is>
          <t>Describe data in bar charts and line graphs relating to the control of blood glucose concentration.</t>
        </is>
      </c>
      <c r="E327" s="12" t="inlineStr">
        <is>
          <t>ccadb31b-0113-48d7-8fae-6facd1590590</t>
        </is>
      </c>
    </row>
    <row r="328" ht="45" customHeight="1">
      <c r="A328" s="12" t="inlineStr">
        <is>
          <t>Animal Coordination, Control &amp; Homeostasis</t>
        </is>
      </c>
      <c r="B328" s="12" t="inlineStr">
        <is>
          <t>Blood Glucose Levels</t>
        </is>
      </c>
      <c r="C328" s="13" t="inlineStr">
        <is>
          <t>Controlling Blood Glucose: Interpreting Data [BI5.043]</t>
        </is>
      </c>
      <c r="D328" s="12" t="inlineStr">
        <is>
          <t>Interpret data in bar charts and line graphs relating to the control of blood glucose concentration.</t>
        </is>
      </c>
      <c r="E328" s="12" t="inlineStr">
        <is>
          <t>d3a52c2f-8ef6-4a12-a7e2-94d9e121485c</t>
        </is>
      </c>
    </row>
    <row r="329" ht="45" customHeight="1">
      <c r="A329" s="12" t="inlineStr">
        <is>
          <t>Animal Coordination, Control &amp; Homeostasis</t>
        </is>
      </c>
      <c r="B329" s="12" t="inlineStr">
        <is>
          <t>Contraception</t>
        </is>
      </c>
      <c r="C329" s="13" t="inlineStr">
        <is>
          <t>Diagnostic: Contraception [BI0.055]</t>
        </is>
      </c>
      <c r="D329" s="12" t="inlineStr">
        <is>
          <t>Diagnostic for contraception.</t>
        </is>
      </c>
      <c r="E329" s="12" t="inlineStr">
        <is>
          <t>a10ddc3b-7e2f-4827-915c-861e25d8de76</t>
        </is>
      </c>
    </row>
    <row r="330" ht="45" customHeight="1">
      <c r="A330" s="12" t="inlineStr">
        <is>
          <t>Animal Coordination, Control &amp; Homeostasis</t>
        </is>
      </c>
      <c r="B330" s="12" t="inlineStr">
        <is>
          <t>Contraception</t>
        </is>
      </c>
      <c r="C330" s="13" t="inlineStr">
        <is>
          <t>Contraception: Introduction [BI5.063]</t>
        </is>
      </c>
      <c r="D330" s="12" t="inlineStr">
        <is>
          <t>Describe fertilisation and the ways contraception aims to prevent it. Does not include individual methods of contraception.</t>
        </is>
      </c>
      <c r="E330" s="12" t="inlineStr">
        <is>
          <t>79a36c0e-cfb0-4f06-ae60-bfd7eec9717c</t>
        </is>
      </c>
    </row>
    <row r="331" ht="45" customHeight="1">
      <c r="A331" s="12" t="inlineStr">
        <is>
          <t>Animal Coordination, Control &amp; Homeostasis</t>
        </is>
      </c>
      <c r="B331" s="12" t="inlineStr">
        <is>
          <t>Contraception</t>
        </is>
      </c>
      <c r="C331" s="13" t="inlineStr">
        <is>
          <t>Contraception: Barrier Methods [BI5.064]</t>
        </is>
      </c>
      <c r="D331" s="12" t="inlineStr">
        <is>
          <t>Describe the use of internal/external condoms and diaphragms. Give their advantages and disadvantages.</t>
        </is>
      </c>
      <c r="E331" s="12" t="inlineStr">
        <is>
          <t>68ee96e2-f0fd-40fc-bc65-5aede68e7449</t>
        </is>
      </c>
    </row>
    <row r="332" ht="45" customHeight="1">
      <c r="A332" s="12" t="inlineStr">
        <is>
          <t>Animal Coordination, Control &amp; Homeostasis</t>
        </is>
      </c>
      <c r="B332" s="12" t="inlineStr">
        <is>
          <t>Contraception</t>
        </is>
      </c>
      <c r="C332" s="13" t="inlineStr">
        <is>
          <t>Contraception: Oral Contraceptives [BI5.066]</t>
        </is>
      </c>
      <c r="D332" s="12" t="inlineStr">
        <is>
          <t>Describe the use of the combined pill and the progesterone-only pill. Explain how they work using knowledge of hormonal interactions and give their advantages and disadvantages.</t>
        </is>
      </c>
      <c r="E332" s="12" t="inlineStr">
        <is>
          <t>0883e1e2-6782-4d76-ad51-c64f1627b3e9</t>
        </is>
      </c>
    </row>
    <row r="333" ht="45" customHeight="1">
      <c r="A333" s="12" t="inlineStr">
        <is>
          <t>Animal Coordination, Control &amp; Homeostasis</t>
        </is>
      </c>
      <c r="B333" s="12" t="inlineStr">
        <is>
          <t>Contraception</t>
        </is>
      </c>
      <c r="C333" s="13" t="inlineStr">
        <is>
          <t>Contraception: Contraceptive Patch [BI5.068]</t>
        </is>
      </c>
      <c r="D333" s="12" t="inlineStr">
        <is>
          <t>Describe the use of the contraceptive patch. Explain why it works using knowledge of hormonal interactions and give its advantages and disadvantages.</t>
        </is>
      </c>
      <c r="E333" s="12" t="inlineStr">
        <is>
          <t>5be761d4-e676-4d1d-93ff-4d08be43385e</t>
        </is>
      </c>
    </row>
    <row r="334" ht="45" customHeight="1">
      <c r="A334" s="12" t="inlineStr">
        <is>
          <t>Animal Coordination, Control &amp; Homeostasis</t>
        </is>
      </c>
      <c r="B334" s="12" t="inlineStr">
        <is>
          <t>Contraception</t>
        </is>
      </c>
      <c r="C334" s="13" t="inlineStr">
        <is>
          <t>Contraception: Long Acting Reversible Methods [BI5.070]</t>
        </is>
      </c>
      <c r="D334" s="12" t="inlineStr">
        <is>
          <t>Describe the use of the contraceptive injection, the contraceptive implant, IUD &amp; IUS. Give their advantages and disadvantages and explain why the IUS works using knowledge of hormonal interactions.</t>
        </is>
      </c>
      <c r="E334" s="12" t="inlineStr">
        <is>
          <t>97900d48-b9db-4f8d-99ab-1d47ad642bbf</t>
        </is>
      </c>
    </row>
    <row r="335" ht="45" customHeight="1">
      <c r="A335" s="12" t="inlineStr">
        <is>
          <t>Animal Coordination, Control &amp; Homeostasis</t>
        </is>
      </c>
      <c r="B335" s="12" t="inlineStr">
        <is>
          <t>Contraception</t>
        </is>
      </c>
      <c r="C335" s="13" t="inlineStr">
        <is>
          <t>Contraception: Surgical Methods [BI5.071]</t>
        </is>
      </c>
      <c r="D335" s="12" t="inlineStr">
        <is>
          <t>Describe surgical methods of contraception. Give their advantages and disadvantages.</t>
        </is>
      </c>
      <c r="E335" s="12" t="inlineStr">
        <is>
          <t>7506db3e-5c1c-4bf7-823d-85764f4f5bc8</t>
        </is>
      </c>
    </row>
    <row r="336" ht="45" customHeight="1">
      <c r="A336" s="12" t="inlineStr">
        <is>
          <t>Animal Coordination, Control &amp; Homeostasis</t>
        </is>
      </c>
      <c r="B336" s="12" t="inlineStr">
        <is>
          <t>Contraception</t>
        </is>
      </c>
      <c r="C336" s="13" t="inlineStr">
        <is>
          <t>Contraception: Emergency Contraception [BI5.073]</t>
        </is>
      </c>
      <c r="D336" s="12" t="inlineStr">
        <is>
          <t>Describe the use of the emergency contraceptive pills and the IUD as emergency contraception. Give their advantages and disadvantages and explain how pills work using knowledge of hormonal interactions.</t>
        </is>
      </c>
      <c r="E336" s="12" t="inlineStr">
        <is>
          <t>4a952487-0b09-48e7-b5e9-7a933a5bbd31</t>
        </is>
      </c>
    </row>
    <row r="337" ht="45" customHeight="1">
      <c r="A337" s="12" t="inlineStr">
        <is>
          <t>Animal Coordination, Control &amp; Homeostasis</t>
        </is>
      </c>
      <c r="B337" s="12" t="inlineStr">
        <is>
          <t>Contraception</t>
        </is>
      </c>
      <c r="C337" s="13" t="inlineStr">
        <is>
          <t>Contraception: Spermicides [BI5.074]</t>
        </is>
      </c>
      <c r="D337" s="12" t="inlineStr">
        <is>
          <t>Describe the use of spermicides. Give their advantages and disadvantages.</t>
        </is>
      </c>
      <c r="E337" s="12" t="inlineStr">
        <is>
          <t>269abc5c-dcb7-438c-a2d1-3f1d8609cd03</t>
        </is>
      </c>
    </row>
    <row r="338" ht="45" customHeight="1">
      <c r="A338" s="12" t="inlineStr">
        <is>
          <t>Animal Coordination, Control &amp; Homeostasis</t>
        </is>
      </c>
      <c r="B338" s="12" t="inlineStr">
        <is>
          <t>Contraception</t>
        </is>
      </c>
      <c r="C338" s="13" t="inlineStr">
        <is>
          <t>Contraception: Fertility Awareness &amp; Abstinence [BI5.075]</t>
        </is>
      </c>
      <c r="D338" s="12" t="inlineStr">
        <is>
          <t>Describe the use of withdrawal, fertility awareness &amp; abstinence as forms of birth control. Give their advantages and disadvantages.</t>
        </is>
      </c>
      <c r="E338" s="12" t="inlineStr">
        <is>
          <t>8b7435a7-d92a-485d-87cf-0a67d1838eac</t>
        </is>
      </c>
    </row>
    <row r="339" ht="45" customHeight="1">
      <c r="A339" s="12" t="inlineStr">
        <is>
          <t>Animal Coordination, Control &amp; Homeostasis</t>
        </is>
      </c>
      <c r="B339" s="12" t="inlineStr">
        <is>
          <t>Contraception</t>
        </is>
      </c>
      <c r="C339" s="13" t="inlineStr">
        <is>
          <t>Contraception: Summary [BI5.077]</t>
        </is>
      </c>
      <c r="D339" s="12" t="inlineStr">
        <is>
          <t xml:space="preserve">Describe the use of the combine pill, the progesteron only pill, contraceptive injection, contraceptive implant, contraceptive skin patch, internal condoms, external condoms, diaphragms, IUD, IUS, spermicides, withrdrawal, fertility awareness and abstinence as forms of birth control. Assumes knowledge of the interactions between hormones of the menstrual cycle. </t>
        </is>
      </c>
      <c r="E339" s="12" t="inlineStr">
        <is>
          <t>2343a0ca-98df-445b-9db1-a1a03f590ee7</t>
        </is>
      </c>
    </row>
    <row r="340" ht="45" customHeight="1">
      <c r="A340" s="12" t="inlineStr">
        <is>
          <t>Animal Coordination, Control &amp; Homeostasis</t>
        </is>
      </c>
      <c r="B340" s="12" t="inlineStr">
        <is>
          <t>Contraception</t>
        </is>
      </c>
      <c r="C340" s="13" t="inlineStr">
        <is>
          <t>Contraception: Science, Ethics &amp; Opinion [BI5.078]</t>
        </is>
      </c>
      <c r="D340" s="12" t="inlineStr">
        <is>
          <t>Give some of the arguments for and against the use of contraception. State that ethics cannot
be dictated by science
alone.</t>
        </is>
      </c>
      <c r="E340" s="12" t="inlineStr">
        <is>
          <t>0e881a26-9acd-4d7c-9310-87726f8ec464</t>
        </is>
      </c>
    </row>
    <row r="341" ht="45" customHeight="1">
      <c r="A341" s="12" t="inlineStr">
        <is>
          <t>Animal Coordination, Control &amp; Homeostasis</t>
        </is>
      </c>
      <c r="B341" s="12" t="inlineStr">
        <is>
          <t>Fertility Treatment</t>
        </is>
      </c>
      <c r="C341" s="13" t="inlineStr">
        <is>
          <t>Diagnostic: Fertility Treatment [BI0.056]</t>
        </is>
      </c>
      <c r="D341" s="12" t="inlineStr">
        <is>
          <t>Diagnostic for fertility treatments, including hormonal injections &amp; IVF.</t>
        </is>
      </c>
      <c r="E341" s="12" t="inlineStr">
        <is>
          <t>1e41a2b4-b08c-4951-b968-47ca1dc86745</t>
        </is>
      </c>
    </row>
    <row r="342" ht="45" customHeight="1">
      <c r="A342" s="12" t="inlineStr">
        <is>
          <t>Animal Coordination, Control &amp; Homeostasis</t>
        </is>
      </c>
      <c r="B342" s="12" t="inlineStr">
        <is>
          <t>Fertility Treatment</t>
        </is>
      </c>
      <c r="C342" s="13" t="inlineStr">
        <is>
          <t>Fertility: Hormonal Treatments [BI5.079]</t>
        </is>
      </c>
      <c r="D342" s="12" t="inlineStr">
        <is>
          <t>Describe and explain the role of FSH and LH in treating infertility.</t>
        </is>
      </c>
      <c r="E342" s="12" t="inlineStr">
        <is>
          <t>f0c32104-df37-494f-ac02-987bc6d9c790</t>
        </is>
      </c>
    </row>
    <row r="343" ht="45" customHeight="1">
      <c r="A343" s="12" t="inlineStr">
        <is>
          <t>Animal Coordination, Control &amp; Homeostasis</t>
        </is>
      </c>
      <c r="B343" s="12" t="inlineStr">
        <is>
          <t>Fertility Treatment</t>
        </is>
      </c>
      <c r="C343" s="13" t="inlineStr">
        <is>
          <t>Fertility: IVF [BI5.080]</t>
        </is>
      </c>
      <c r="D343" s="12" t="inlineStr">
        <is>
          <t>Describe the steps involved in IVF and how it increases the chance of someone becoming pregnant.</t>
        </is>
      </c>
      <c r="E343" s="12" t="inlineStr">
        <is>
          <t>5902804e-659d-45d8-b95c-137a5b0ff190</t>
        </is>
      </c>
    </row>
    <row r="344" ht="45" customHeight="1">
      <c r="A344" s="12" t="inlineStr">
        <is>
          <t>Animal Coordination, Control &amp; Homeostasis</t>
        </is>
      </c>
      <c r="B344" s="12" t="inlineStr">
        <is>
          <t>Fertility Treatment</t>
        </is>
      </c>
      <c r="C344" s="13" t="inlineStr">
        <is>
          <t>Fertility: Science &amp; Ethics of Treatments [BI5.081]</t>
        </is>
      </c>
      <c r="D344" s="12" t="inlineStr">
        <is>
          <t>Understand the medical, social and ethical issues surrounding fertility treatments and give arguments for and against the use of IVF.</t>
        </is>
      </c>
      <c r="E344" s="12" t="inlineStr">
        <is>
          <t>3ae02767-3c56-4032-aa74-89ec8cc0b598</t>
        </is>
      </c>
    </row>
    <row r="345" ht="45" customHeight="1">
      <c r="A345" s="12" t="inlineStr">
        <is>
          <t>Exchange &amp; Transport in Animals</t>
        </is>
      </c>
      <c r="B345" s="12" t="inlineStr">
        <is>
          <t>Breathing &amp; Gas Exchang</t>
        </is>
      </c>
      <c r="C345" s="13" t="inlineStr">
        <is>
          <t>Diagnostic: Breathing &amp; Gas Exchange [BI0.011]</t>
        </is>
      </c>
      <c r="D345" s="12" t="inlineStr">
        <is>
          <t>Diagnostic for human gas exchange and breathing.</t>
        </is>
      </c>
      <c r="E345" s="12" t="inlineStr">
        <is>
          <t>3328283c-7335-4cb8-8c62-d42a33501719</t>
        </is>
      </c>
    </row>
    <row r="346" ht="45" customHeight="1">
      <c r="A346" s="12" t="inlineStr">
        <is>
          <t>Exchange &amp; Transport in Animals</t>
        </is>
      </c>
      <c r="B346" s="12" t="inlineStr">
        <is>
          <t>Breathing &amp; Gas Exchang</t>
        </is>
      </c>
      <c r="C346" s="13" t="inlineStr">
        <is>
          <t>The Human Gas Exchange System [BI2.34]</t>
        </is>
      </c>
      <c r="D346" s="12" t="inlineStr">
        <is>
          <t>Describe the structure and function of the human gas exchange system.</t>
        </is>
      </c>
      <c r="E346" s="12" t="inlineStr">
        <is>
          <t>1a82cb3c-7118-4c08-8280-a7cbcdb1397e</t>
        </is>
      </c>
    </row>
    <row r="347" ht="45" customHeight="1">
      <c r="A347" s="12" t="inlineStr">
        <is>
          <t>Exchange &amp; Transport in Animals</t>
        </is>
      </c>
      <c r="B347" s="12" t="inlineStr">
        <is>
          <t>Breathing &amp; Gas Exchang</t>
        </is>
      </c>
      <c r="C347" s="13" t="inlineStr">
        <is>
          <t>Mechanics of Breathing [BI2.35]</t>
        </is>
      </c>
      <c r="D347" s="12" t="inlineStr">
        <is>
          <t>Explain the mechanical process of breathing and model breathing using a bell jar.</t>
        </is>
      </c>
      <c r="E347" s="12" t="inlineStr">
        <is>
          <t>bd8ce58e-e36a-4f90-b2e3-1d2503108a22</t>
        </is>
      </c>
    </row>
    <row r="348" ht="45" customHeight="1">
      <c r="A348" s="12" t="inlineStr">
        <is>
          <t>Exchange &amp; Transport in Animals</t>
        </is>
      </c>
      <c r="B348" s="12" t="inlineStr">
        <is>
          <t>Breathing &amp; Gas Exchang</t>
        </is>
      </c>
      <c r="C348" s="13" t="inlineStr">
        <is>
          <t>How Lungs are Adapted for Gas Exchange [BI2.36]</t>
        </is>
      </c>
      <c r="D348" s="12" t="inlineStr">
        <is>
          <t>Identify main features of the lungs and explain how they facilitate air gas exchange in humans.</t>
        </is>
      </c>
      <c r="E348" s="12" t="inlineStr">
        <is>
          <t>3b23e1c0-3fde-43c5-aa82-276536b70e34</t>
        </is>
      </c>
    </row>
    <row r="349" ht="45" customHeight="1">
      <c r="A349" s="12" t="inlineStr">
        <is>
          <t>Exchange &amp; Transport in Animals</t>
        </is>
      </c>
      <c r="B349" s="12" t="inlineStr">
        <is>
          <t>Breathing &amp; Gas Exchang</t>
        </is>
      </c>
      <c r="C349" s="13" t="inlineStr">
        <is>
          <t>Calculating Breathing Rate I [BI2.37]</t>
        </is>
      </c>
      <c r="D349" s="12" t="inlineStr">
        <is>
          <t>Identify the structures of the lung and complete simple calculations of breathing rates.</t>
        </is>
      </c>
      <c r="E349" s="12" t="inlineStr">
        <is>
          <t>8572ad65-eb82-4fd9-9470-6759b4038b0c</t>
        </is>
      </c>
    </row>
    <row r="350" ht="45" customHeight="1">
      <c r="A350" s="12" t="inlineStr">
        <is>
          <t>Exchange &amp; Transport in Animals</t>
        </is>
      </c>
      <c r="B350" s="12" t="inlineStr">
        <is>
          <t>Breathing &amp; Gas Exchang</t>
        </is>
      </c>
      <c r="C350" s="13" t="inlineStr">
        <is>
          <t>Calculating Breathing Rate II [BI2.38]</t>
        </is>
      </c>
      <c r="D350" s="12" t="inlineStr">
        <is>
          <t>Identify the structures of the lung and calculate breathing rates using data from tables and graphs.</t>
        </is>
      </c>
      <c r="E350" s="12" t="inlineStr">
        <is>
          <t>e6605396-45f1-43fd-8e48-ecbc2f95f429</t>
        </is>
      </c>
    </row>
    <row r="351" ht="45" customHeight="1">
      <c r="A351" s="12" t="inlineStr">
        <is>
          <t>Exchange &amp; Transport in Animals</t>
        </is>
      </c>
      <c r="B351" s="12" t="inlineStr">
        <is>
          <t>Circulatory System</t>
        </is>
      </c>
      <c r="C351" s="13" t="inlineStr">
        <is>
          <t>Diagnostic: Circulatory System [BI0.013]</t>
        </is>
      </c>
      <c r="D351" s="12" t="inlineStr">
        <is>
          <t>Diagnostic for the structure and function of the heart, blood vessels, blood and blood components.</t>
        </is>
      </c>
      <c r="E351" s="12" t="inlineStr">
        <is>
          <t>7e5d0293-ec58-4526-8f64-863da019beb0</t>
        </is>
      </c>
    </row>
    <row r="352" ht="45" customHeight="1">
      <c r="A352" s="12" t="inlineStr">
        <is>
          <t>Exchange &amp; Transport in Animals</t>
        </is>
      </c>
      <c r="B352" s="12" t="inlineStr">
        <is>
          <t>Circulatory System</t>
        </is>
      </c>
      <c r="C352" s="13" t="inlineStr">
        <is>
          <t>The Need for Transport Systems [BI2.39]</t>
        </is>
      </c>
      <c r="D352" s="12" t="inlineStr">
        <is>
          <t>Use volume and diffusion distance to explain the need for transport systems in multicellular organisms.</t>
        </is>
      </c>
      <c r="E352" s="12" t="inlineStr">
        <is>
          <t>b68f1122-5bf3-4888-9bdd-beb1f9c738e2</t>
        </is>
      </c>
    </row>
    <row r="353" ht="45" customHeight="1">
      <c r="A353" s="12" t="inlineStr">
        <is>
          <t>Exchange &amp; Transport in Animals</t>
        </is>
      </c>
      <c r="B353" s="12" t="inlineStr">
        <is>
          <t>Circulatory System</t>
        </is>
      </c>
      <c r="C353" s="13" t="inlineStr">
        <is>
          <t>Circulatory System: Introduction [BI2.40]</t>
        </is>
      </c>
      <c r="D353" s="12" t="inlineStr">
        <is>
          <t>Describe the double circulatory system and the structure and function of the blood.</t>
        </is>
      </c>
      <c r="E353" s="12" t="inlineStr">
        <is>
          <t>b353c819-c53e-478d-af2e-5518e2c39ba8</t>
        </is>
      </c>
    </row>
    <row r="354" ht="45" customHeight="1">
      <c r="A354" s="12" t="inlineStr">
        <is>
          <t>Exchange &amp; Transport in Animals</t>
        </is>
      </c>
      <c r="B354" s="12" t="inlineStr">
        <is>
          <t>Circulatory System</t>
        </is>
      </c>
      <c r="C354" s="13" t="inlineStr">
        <is>
          <t>Human Heart: Structure [BI2.41]</t>
        </is>
      </c>
      <c r="D354" s="12" t="inlineStr">
        <is>
          <t>Identify the blood vessels and chambers of the heart.</t>
        </is>
      </c>
      <c r="E354" s="12" t="inlineStr">
        <is>
          <t>9e7211d1-03d9-453f-a700-78779860222d</t>
        </is>
      </c>
    </row>
    <row r="355" ht="45" customHeight="1">
      <c r="A355" s="12" t="inlineStr">
        <is>
          <t>Exchange &amp; Transport in Animals</t>
        </is>
      </c>
      <c r="B355" s="12" t="inlineStr">
        <is>
          <t>Circulatory System</t>
        </is>
      </c>
      <c r="C355" s="13" t="inlineStr">
        <is>
          <t>Human Heart: Function [BI2.42]</t>
        </is>
      </c>
      <c r="D355" s="12" t="inlineStr">
        <is>
          <t>Describe blood flow in the heart and the function of each heart structure.</t>
        </is>
      </c>
      <c r="E355" s="12" t="inlineStr">
        <is>
          <t>84f2e60a-0f81-45cf-99c8-9f6f9e4ba63f</t>
        </is>
      </c>
    </row>
    <row r="356" ht="45" customHeight="1">
      <c r="A356" s="12" t="inlineStr">
        <is>
          <t>Exchange &amp; Transport in Animals</t>
        </is>
      </c>
      <c r="B356" s="12" t="inlineStr">
        <is>
          <t>Circulatory System</t>
        </is>
      </c>
      <c r="C356" s="13" t="inlineStr">
        <is>
          <t>Human Heart: Explaining the Structure [BI2.43]</t>
        </is>
      </c>
      <c r="D356" s="12" t="inlineStr">
        <is>
          <t>Explain the structures and adaptations of the heart.</t>
        </is>
      </c>
      <c r="E356" s="12" t="inlineStr">
        <is>
          <t>69e295a9-d4e8-4d07-bd91-760afee9e067</t>
        </is>
      </c>
    </row>
    <row r="357" ht="45" customHeight="1">
      <c r="A357" s="12" t="inlineStr">
        <is>
          <t>Exchange &amp; Transport in Animals</t>
        </is>
      </c>
      <c r="B357" s="12" t="inlineStr">
        <is>
          <t>Circulatory System</t>
        </is>
      </c>
      <c r="C357" s="13" t="inlineStr">
        <is>
          <t>Circulatory System: Measuring Heart Rate [BI2.44]</t>
        </is>
      </c>
      <c r="D357" s="12" t="inlineStr">
        <is>
          <t>Describe what causes a pulse and show how it can be used the measure pulse/heart rate.</t>
        </is>
      </c>
      <c r="E357" s="12" t="inlineStr">
        <is>
          <t>d7aa69bb-ad4d-4d10-b5fb-7db4fb411a12</t>
        </is>
      </c>
    </row>
    <row r="358" ht="45" customHeight="1">
      <c r="A358" s="12" t="inlineStr">
        <is>
          <t>Exchange &amp; Transport in Animals</t>
        </is>
      </c>
      <c r="B358" s="12" t="inlineStr">
        <is>
          <t>Circulatory System</t>
        </is>
      </c>
      <c r="C358" s="13" t="inlineStr">
        <is>
          <t>Human Heart: How the Heart Beats (Natural Pacemaker) [BI2.45]</t>
        </is>
      </c>
      <c r="D358" s="12" t="inlineStr">
        <is>
          <t>Describe what a natural pacemaker is and where it can be found.</t>
        </is>
      </c>
      <c r="E358" s="12" t="inlineStr">
        <is>
          <t>bd3a5725-4416-4bd3-a1c2-3fc2b911101c</t>
        </is>
      </c>
    </row>
    <row r="359" ht="45" customHeight="1">
      <c r="A359" s="12" t="inlineStr">
        <is>
          <t>Exchange &amp; Transport in Animals</t>
        </is>
      </c>
      <c r="B359" s="12" t="inlineStr">
        <is>
          <t>Circulatory System</t>
        </is>
      </c>
      <c r="C359" s="13" t="inlineStr">
        <is>
          <t>Blood Vessels: Structure &amp; Functions [BI2.46]</t>
        </is>
      </c>
      <c r="D359" s="12" t="inlineStr">
        <is>
          <t>Describe the structure of the different blood vessels and their functions.</t>
        </is>
      </c>
      <c r="E359" s="12" t="inlineStr">
        <is>
          <t>f2924384-9be4-458b-a22a-4075f6ddc076</t>
        </is>
      </c>
    </row>
    <row r="360" ht="45" customHeight="1">
      <c r="A360" s="12" t="inlineStr">
        <is>
          <t>Exchange &amp; Transport in Animals</t>
        </is>
      </c>
      <c r="B360" s="12" t="inlineStr">
        <is>
          <t>Circulatory System</t>
        </is>
      </c>
      <c r="C360" s="13" t="inlineStr">
        <is>
          <t>Blood Vessels: Explaining the Structure [BI2.47]</t>
        </is>
      </c>
      <c r="D360" s="12" t="inlineStr">
        <is>
          <t>Explain how blood vessels are adapted for their function.</t>
        </is>
      </c>
      <c r="E360" s="12" t="inlineStr">
        <is>
          <t>d18e04d0-7b8b-4b94-a95e-9197847ce052</t>
        </is>
      </c>
    </row>
    <row r="361" ht="45" customHeight="1">
      <c r="A361" s="12" t="inlineStr">
        <is>
          <t>Exchange &amp; Transport in Animals</t>
        </is>
      </c>
      <c r="B361" s="12" t="inlineStr">
        <is>
          <t>Circulatory System</t>
        </is>
      </c>
      <c r="C361" s="13" t="inlineStr">
        <is>
          <t>Blood Components: Functions [BI2.49]</t>
        </is>
      </c>
      <c r="D361" s="12" t="inlineStr">
        <is>
          <t>Identify the components of blood and list their functions.</t>
        </is>
      </c>
      <c r="E361" s="12" t="inlineStr">
        <is>
          <t>f49b4590-c8b9-4158-bd36-e1c1c076ccef</t>
        </is>
      </c>
    </row>
    <row r="362" ht="45" customHeight="1">
      <c r="A362" s="12" t="inlineStr">
        <is>
          <t>Exchange &amp; Transport in Animals</t>
        </is>
      </c>
      <c r="B362" s="12" t="inlineStr">
        <is>
          <t>Circulatory System</t>
        </is>
      </c>
      <c r="C362" s="13" t="inlineStr">
        <is>
          <t>Blood Components: Structures [BI2.50]</t>
        </is>
      </c>
      <c r="D362" s="12" t="inlineStr">
        <is>
          <t>Describe the structure of components of blood.</t>
        </is>
      </c>
      <c r="E362" s="12" t="inlineStr">
        <is>
          <t>fa336815-1aa9-475b-8f6c-13439a201f9b</t>
        </is>
      </c>
    </row>
    <row r="363" ht="45" customHeight="1">
      <c r="A363" s="12" t="inlineStr">
        <is>
          <t>Exchange &amp; Transport in Animals</t>
        </is>
      </c>
      <c r="B363" s="12" t="inlineStr">
        <is>
          <t>Circulatory System</t>
        </is>
      </c>
      <c r="C363" s="13" t="inlineStr">
        <is>
          <t>Blood Components: Explaining the Structures [BI2.51]</t>
        </is>
      </c>
      <c r="D363" s="12" t="inlineStr">
        <is>
          <t>Explain how components of blood are adapted for their functions.</t>
        </is>
      </c>
      <c r="E363" s="12" t="inlineStr">
        <is>
          <t>5a004078-e8e6-4095-bdf8-efba7a050037</t>
        </is>
      </c>
    </row>
    <row r="364" ht="45" customHeight="1">
      <c r="A364" s="12" t="inlineStr">
        <is>
          <t>Exchange &amp; Transport in Animals</t>
        </is>
      </c>
      <c r="B364" s="12" t="inlineStr">
        <is>
          <t>Circulatory System</t>
        </is>
      </c>
      <c r="C364" s="13" t="inlineStr">
        <is>
          <t>Rate of Blood Flow: Introduction [BI2.95]</t>
        </is>
      </c>
      <c r="D364" s="12" t="inlineStr">
        <is>
          <t>Define rate of blood flow and explain why it is important.</t>
        </is>
      </c>
      <c r="E364" s="12" t="inlineStr">
        <is>
          <t>9c947417-7d59-4c95-8a30-f0d9266b1b76</t>
        </is>
      </c>
    </row>
    <row r="365" ht="45" customHeight="1">
      <c r="A365" s="12" t="inlineStr">
        <is>
          <t>Exchange &amp; Transport in Animals</t>
        </is>
      </c>
      <c r="B365" s="12" t="inlineStr">
        <is>
          <t>Circulatory System</t>
        </is>
      </c>
      <c r="C365" s="13" t="inlineStr">
        <is>
          <t>Rate of Blood Flow: Calculating I [BI2.52]</t>
        </is>
      </c>
      <c r="D365" s="12" t="inlineStr">
        <is>
          <t>Calculate rate of blood flow. Word problems and no unit conversions.</t>
        </is>
      </c>
      <c r="E365" s="12" t="inlineStr">
        <is>
          <t>b22802a8-a6df-4718-ba92-006b9a487f76</t>
        </is>
      </c>
    </row>
    <row r="366" ht="45" customHeight="1">
      <c r="A366" s="12" t="inlineStr">
        <is>
          <t>Exchange &amp; Transport in Animals</t>
        </is>
      </c>
      <c r="B366" s="12" t="inlineStr">
        <is>
          <t>Circulatory System</t>
        </is>
      </c>
      <c r="C366" s="13" t="inlineStr">
        <is>
          <t>Rate of Blood Flow: Calculating II [BI2.53]</t>
        </is>
      </c>
      <c r="D366" s="12" t="inlineStr">
        <is>
          <t>Calculate rate of blood flow. Word problems and unit conversions.</t>
        </is>
      </c>
      <c r="E366" s="12" t="inlineStr">
        <is>
          <t>8db75251-75c4-42bc-ae21-d8d956f34edf</t>
        </is>
      </c>
    </row>
    <row r="367" ht="45" customHeight="1">
      <c r="A367" s="12" t="inlineStr">
        <is>
          <t>Exchange &amp; Transport in Animals</t>
        </is>
      </c>
      <c r="B367" s="12" t="inlineStr">
        <is>
          <t>Circulatory System</t>
        </is>
      </c>
      <c r="C367" s="13" t="inlineStr">
        <is>
          <t>Circulatory System: Describing Data [BI2.48]</t>
        </is>
      </c>
      <c r="D367" s="12" t="inlineStr">
        <is>
          <t>Describe similarities, differences and patterns in data when presented with diagrams, tables or charts.</t>
        </is>
      </c>
      <c r="E367" s="12" t="inlineStr">
        <is>
          <t>23d27148-a3f5-43b5-b350-e41fa9ccf186</t>
        </is>
      </c>
    </row>
    <row r="368" ht="45" customHeight="1">
      <c r="A368" s="12" t="inlineStr">
        <is>
          <t>Exchange &amp; Transport in Animals</t>
        </is>
      </c>
      <c r="B368" s="12" t="inlineStr">
        <is>
          <t>Circulatory System</t>
        </is>
      </c>
      <c r="C368" s="13" t="inlineStr">
        <is>
          <t>Circulatory System: Interpreting Data [BI2.94]</t>
        </is>
      </c>
      <c r="D368" s="12" t="inlineStr">
        <is>
          <t>Interpret data about the circulatory system from tables and calculate the mean concentration of red blood cells. Convert numbers to standard form.</t>
        </is>
      </c>
      <c r="E368" s="12" t="inlineStr">
        <is>
          <t>b9630caa-fefe-4ffe-a032-a25e934be9f6</t>
        </is>
      </c>
    </row>
    <row r="369" ht="45" customHeight="1">
      <c r="A369" s="12" t="inlineStr">
        <is>
          <t>Exchange &amp; Transport in Animals</t>
        </is>
      </c>
      <c r="B369" s="12" t="inlineStr">
        <is>
          <t>Cellular Respiration</t>
        </is>
      </c>
      <c r="C369" s="13" t="inlineStr">
        <is>
          <t>Diagnostic: Cellular Respiration [BI0.032]</t>
        </is>
      </c>
      <c r="D369" s="12" t="inlineStr">
        <is>
          <t>Diagnostic for aerobic &amp; anaerobic respiration.</t>
        </is>
      </c>
      <c r="E369" s="12" t="inlineStr">
        <is>
          <t>3e2f9709-d558-43ce-b09f-12b0df2bb5e7</t>
        </is>
      </c>
    </row>
    <row r="370" ht="45" customHeight="1">
      <c r="A370" s="12" t="inlineStr">
        <is>
          <t>Exchange &amp; Transport in Animals</t>
        </is>
      </c>
      <c r="B370" s="12" t="inlineStr">
        <is>
          <t>Cellular Respiration</t>
        </is>
      </c>
      <c r="C370" s="13" t="inlineStr">
        <is>
          <t>Introduction to Respiration [BI4.28]</t>
        </is>
      </c>
      <c r="D370" s="12" t="inlineStr">
        <is>
          <t xml:space="preserve">State that all the energy needed for life processes is transferred by respiration.
Describe respiration as the breakdown of organic molecules.  </t>
        </is>
      </c>
      <c r="E370" s="12" t="inlineStr">
        <is>
          <t>b88cc28f-df3e-4ba4-a0c2-e42cba02e3cc</t>
        </is>
      </c>
    </row>
    <row r="371" ht="45" customHeight="1">
      <c r="A371" s="12" t="inlineStr">
        <is>
          <t>Exchange &amp; Transport in Animals</t>
        </is>
      </c>
      <c r="B371" s="12" t="inlineStr">
        <is>
          <t>Cellular Respiration</t>
        </is>
      </c>
      <c r="C371" s="13" t="inlineStr">
        <is>
          <t>Aerobic Respiration: Word Equation [BI4.29]</t>
        </is>
      </c>
      <c r="D371" s="12" t="inlineStr">
        <is>
          <t>Describe aerobic respiration and give the word equation.</t>
        </is>
      </c>
      <c r="E371" s="12" t="inlineStr">
        <is>
          <t>92232e65-6e9c-4142-bdbd-bf8eb32cfdb7</t>
        </is>
      </c>
    </row>
    <row r="372" ht="45" customHeight="1">
      <c r="A372" s="12" t="inlineStr">
        <is>
          <t>Exchange &amp; Transport in Animals</t>
        </is>
      </c>
      <c r="B372" s="12" t="inlineStr">
        <is>
          <t>Cellular Respiration</t>
        </is>
      </c>
      <c r="C372" s="13" t="inlineStr">
        <is>
          <t>Aerobic Respiration: Symbol Equation [BI4.30]</t>
        </is>
      </c>
      <c r="D372" s="12" t="inlineStr">
        <is>
          <t>Describe aerobic respiration and give the word and symbol equations.</t>
        </is>
      </c>
      <c r="E372" s="12" t="inlineStr">
        <is>
          <t>e1a9460d-ef03-49d1-b3f4-4dced6ccc184</t>
        </is>
      </c>
    </row>
    <row r="373" ht="45" customHeight="1">
      <c r="A373" s="12" t="inlineStr">
        <is>
          <t>Exchange &amp; Transport in Animals</t>
        </is>
      </c>
      <c r="B373" s="12" t="inlineStr">
        <is>
          <t>Cellular Respiration</t>
        </is>
      </c>
      <c r="C373" s="13" t="inlineStr">
        <is>
          <t>Anaerobic Respiration in Animals: Word Equation [BI4.31]</t>
        </is>
      </c>
      <c r="D373" s="12" t="inlineStr">
        <is>
          <t>Describe the process of anaerobic respiration in animals and give the word equation.</t>
        </is>
      </c>
      <c r="E373" s="12" t="inlineStr">
        <is>
          <t>018fb97a-a6e7-4836-8eff-5f345280d692</t>
        </is>
      </c>
    </row>
    <row r="374" ht="45" customHeight="1">
      <c r="A374" s="12" t="inlineStr">
        <is>
          <t>Exchange &amp; Transport in Animals</t>
        </is>
      </c>
      <c r="B374" s="12" t="inlineStr">
        <is>
          <t>Cellular Respiration</t>
        </is>
      </c>
      <c r="C374" s="13" t="inlineStr">
        <is>
          <t>Anaerobic Respiration in Plants: Word Equation [BI4.33]</t>
        </is>
      </c>
      <c r="D374" s="12" t="inlineStr">
        <is>
          <t>Describe the process of anaerobic respiration in plants and give the word equation.</t>
        </is>
      </c>
      <c r="E374" s="12" t="inlineStr">
        <is>
          <t>b5a4072d-3000-4839-b1df-964621566d73</t>
        </is>
      </c>
    </row>
    <row r="375" ht="45" customHeight="1">
      <c r="A375" s="12" t="inlineStr">
        <is>
          <t>Exchange &amp; Transport in Animals</t>
        </is>
      </c>
      <c r="B375" s="12" t="inlineStr">
        <is>
          <t>Cellular Respiration</t>
        </is>
      </c>
      <c r="C375" s="13" t="inlineStr">
        <is>
          <t>Using Respiration in Yeast [BI4.35]</t>
        </is>
      </c>
      <c r="D375" s="12" t="inlineStr">
        <is>
          <t>Describe the process of anaerobic respiration/fermentation in yeast. Explain the economic importance of aerobic respiration and fermentation in making bread and alcoholic drinks.</t>
        </is>
      </c>
      <c r="E375" s="12" t="inlineStr">
        <is>
          <t>1944e16d-46ba-42a0-b6dc-22ec34b9d506</t>
        </is>
      </c>
    </row>
    <row r="376" ht="45" customHeight="1">
      <c r="A376" s="12" t="inlineStr">
        <is>
          <t>Exchange &amp; Transport in Animals</t>
        </is>
      </c>
      <c r="B376" s="12" t="inlineStr">
        <is>
          <t>Cellular Respiration</t>
        </is>
      </c>
      <c r="C376" s="13" t="inlineStr">
        <is>
          <t>Comparing Anaerobic Respiration in Animals, Plants &amp; Fungi [BI4.36]</t>
        </is>
      </c>
      <c r="D376" s="12" t="inlineStr">
        <is>
          <t>Compare the site, reactant(s), products of and energy released by anaerobic respiration in animals, plants and fungi (yeast). Includes word equations.</t>
        </is>
      </c>
      <c r="E376" s="12" t="inlineStr">
        <is>
          <t>bdb88ffb-e87e-4961-af9c-f55c1e0867a1</t>
        </is>
      </c>
    </row>
    <row r="377" ht="45" customHeight="1">
      <c r="A377" s="12" t="inlineStr">
        <is>
          <t>Exchange &amp; Transport in Animals</t>
        </is>
      </c>
      <c r="B377" s="12" t="inlineStr">
        <is>
          <t>Cellular Respiration</t>
        </is>
      </c>
      <c r="C377" s="13" t="inlineStr">
        <is>
          <t>Comparing Aerobic &amp; Anaerobic Respiration [BI4.37]</t>
        </is>
      </c>
      <c r="D377" s="12" t="inlineStr">
        <is>
          <t>Compare the site, reactant(s), products of and energy released by anaerobic and aerobic respiration in animals, plants and fungi (yeast). Includes word equations.</t>
        </is>
      </c>
      <c r="E377" s="12" t="inlineStr">
        <is>
          <t>a96b7c7b-6274-4eff-ae6c-b9bf18e52a8c</t>
        </is>
      </c>
    </row>
    <row r="378" ht="45" customHeight="1">
      <c r="A378" s="12" t="inlineStr">
        <is>
          <t>Exchange &amp; Transport in Animals</t>
        </is>
      </c>
      <c r="B378" s="12" t="inlineStr">
        <is>
          <t>Cellular Respiration</t>
        </is>
      </c>
      <c r="C378" s="13" t="inlineStr">
        <is>
          <t>Exothermic Reactions: Respiration [CH5.06]</t>
        </is>
      </c>
      <c r="D378" s="12" t="inlineStr">
        <is>
          <t>Describe respiration as an exothermic chemical process. Includes equations for aerobic &amp; anaerobic respiration.</t>
        </is>
      </c>
      <c r="E378" s="12" t="inlineStr">
        <is>
          <t>786a16af-b1f5-4d15-9fd0-8981423d8d03</t>
        </is>
      </c>
    </row>
    <row r="379" ht="45" customHeight="1">
      <c r="A379" s="12" t="inlineStr">
        <is>
          <t>Exchange &amp; Transport in Animals</t>
        </is>
      </c>
      <c r="B379" s="12" t="inlineStr">
        <is>
          <t>Cellular Respiration</t>
        </is>
      </c>
      <c r="C379" s="13" t="inlineStr">
        <is>
          <t>Importance of Anaerobic Respiration in Plants &amp; Yeast [BI4.38]</t>
        </is>
      </c>
      <c r="D379" s="12" t="inlineStr">
        <is>
          <t>Describe the process of anaerobic respiration in plants and yeast and when it occurs. Explain the economic importance of anaerobic respiration in yeast.</t>
        </is>
      </c>
      <c r="E379" s="12" t="inlineStr">
        <is>
          <t>3db87637-832b-4fc0-977a-f05cdec1a2ee</t>
        </is>
      </c>
    </row>
    <row r="380" ht="45" customHeight="1">
      <c r="A380" s="12" t="inlineStr">
        <is>
          <t>Exchange &amp; Transport in Animals</t>
        </is>
      </c>
      <c r="B380" s="12" t="inlineStr">
        <is>
          <t>Cellular Respiration</t>
        </is>
      </c>
      <c r="C380" s="13" t="inlineStr">
        <is>
          <t>Importance of Anaerobic Respiration in Animals [BI4.39]</t>
        </is>
      </c>
      <c r="D380" s="12" t="inlineStr">
        <is>
          <t>Describe the process of anaerobic respiration in animals and explain why it occurs.</t>
        </is>
      </c>
      <c r="E380" s="12" t="inlineStr">
        <is>
          <t>a9a66553-daeb-4195-8bf5-c1b405ebe15f</t>
        </is>
      </c>
    </row>
    <row r="381" ht="45" customHeight="1">
      <c r="A381" s="12" t="inlineStr">
        <is>
          <t>Exchange &amp; Transport in Animals</t>
        </is>
      </c>
      <c r="B381" s="12" t="inlineStr">
        <is>
          <t>Metabolism, Exercise &amp; Cardiac Output</t>
        </is>
      </c>
      <c r="C381" s="13" t="inlineStr">
        <is>
          <t>Diagnostic: Metabolism, Exercise &amp; Cardiac Output [BI0.034]</t>
        </is>
      </c>
      <c r="D381" s="12" t="inlineStr">
        <is>
          <t>Diagnostic for the effects of exercise, cardiac output, interpreting data and respiration practicals.</t>
        </is>
      </c>
      <c r="E381" s="12" t="inlineStr">
        <is>
          <t>a7d643f8-031e-42fe-b2ec-bc3d638ec27d</t>
        </is>
      </c>
    </row>
    <row r="382" ht="45" customHeight="1">
      <c r="A382" s="12" t="inlineStr">
        <is>
          <t>Exchange &amp; Transport in Animals</t>
        </is>
      </c>
      <c r="B382" s="12" t="inlineStr">
        <is>
          <t>Metabolism, Exercise &amp; Cardiac Output</t>
        </is>
      </c>
      <c r="C382" s="13" t="inlineStr">
        <is>
          <t>Exercise: Describing the Effect on the Body [BI4.40]</t>
        </is>
      </c>
      <c r="D382" s="12" t="inlineStr">
        <is>
          <t>Describe skeletal muscle and how the body responds to exercise.</t>
        </is>
      </c>
      <c r="E382" s="12" t="inlineStr">
        <is>
          <t>2b665458-8715-4ff0-93af-17edef40af5c</t>
        </is>
      </c>
    </row>
    <row r="383" ht="45" customHeight="1">
      <c r="A383" s="12" t="inlineStr">
        <is>
          <t>Exchange &amp; Transport in Animals</t>
        </is>
      </c>
      <c r="B383" s="12" t="inlineStr">
        <is>
          <t>Metabolism, Exercise &amp; Cardiac Output</t>
        </is>
      </c>
      <c r="C383" s="13" t="inlineStr">
        <is>
          <t>Exercise: Explaining the Effect on the Body [BI4.41]</t>
        </is>
      </c>
      <c r="D383" s="12" t="inlineStr">
        <is>
          <t>Explain the adaptations of skeletal muscle and how the body responds to exercise.</t>
        </is>
      </c>
      <c r="E383" s="12" t="inlineStr">
        <is>
          <t>26c73087-1c3a-490a-aafe-8a00906814d4</t>
        </is>
      </c>
    </row>
    <row r="384" ht="45" customHeight="1">
      <c r="A384" s="12" t="inlineStr">
        <is>
          <t>Exchange &amp; Transport in Animals</t>
        </is>
      </c>
      <c r="B384" s="12" t="inlineStr">
        <is>
          <t>Metabolism, Exercise &amp; Cardiac Output</t>
        </is>
      </c>
      <c r="C384" s="13" t="inlineStr">
        <is>
          <t>Cardiac Output [BI4.42]</t>
        </is>
      </c>
      <c r="D384" s="12" t="inlineStr">
        <is>
          <t>Describe the structure and functions of parts of the heart. Define cardiac output, explain stroke volume &amp; give the equation for cardiac output.</t>
        </is>
      </c>
      <c r="E384" s="12" t="inlineStr">
        <is>
          <t>cfe81269-576d-4694-b008-dc8eea0e577f</t>
        </is>
      </c>
    </row>
    <row r="385" ht="45" customHeight="1">
      <c r="A385" s="12" t="inlineStr">
        <is>
          <t>Exchange &amp; Transport in Animals</t>
        </is>
      </c>
      <c r="B385" s="12" t="inlineStr">
        <is>
          <t>Metabolism, Exercise &amp; Cardiac Output</t>
        </is>
      </c>
      <c r="C385" s="13" t="inlineStr">
        <is>
          <t>Calculating Cardiac Output I [BI4.43]</t>
        </is>
      </c>
      <c r="D385" s="12" t="inlineStr">
        <is>
          <t xml:space="preserve">Calculate cardiac output. Word problems and no unit conversions. </t>
        </is>
      </c>
      <c r="E385" s="12" t="inlineStr">
        <is>
          <t>da1906c0-5e51-41b4-963b-d1db9f6dbaa8</t>
        </is>
      </c>
    </row>
    <row r="386" ht="45" customHeight="1">
      <c r="A386" s="12" t="inlineStr">
        <is>
          <t>Exchange &amp; Transport in Animals</t>
        </is>
      </c>
      <c r="B386" s="12" t="inlineStr">
        <is>
          <t>Metabolism, Exercise &amp; Cardiac Output</t>
        </is>
      </c>
      <c r="C386" s="13" t="inlineStr">
        <is>
          <t>Calculating Cardiac Output II [BI4.44]</t>
        </is>
      </c>
      <c r="D386" s="12" t="inlineStr">
        <is>
          <t xml:space="preserve">Calculate cardiac output. Word problems, tables and unit conversions. </t>
        </is>
      </c>
      <c r="E386" s="12" t="inlineStr">
        <is>
          <t>29bb9feb-034c-4c55-8f26-83bee2ae1996</t>
        </is>
      </c>
    </row>
    <row r="387" ht="45" customHeight="1">
      <c r="A387" s="12" t="inlineStr">
        <is>
          <t>Exchange &amp; Transport in Animals</t>
        </is>
      </c>
      <c r="B387" s="12" t="inlineStr">
        <is>
          <t>Metabolism, Exercise &amp; Cardiac Output</t>
        </is>
      </c>
      <c r="C387" s="13" t="inlineStr">
        <is>
          <t>Calculating Cardiac Output III [BI4.45]</t>
        </is>
      </c>
      <c r="D387" s="12" t="inlineStr">
        <is>
          <t>Calculate cardiac output. Word problems, tables, graphs and unit conversions.</t>
        </is>
      </c>
      <c r="E387" s="12" t="inlineStr">
        <is>
          <t>2b8baa45-bdf4-4cd9-99c5-600e19b9d237</t>
        </is>
      </c>
    </row>
    <row r="388" ht="45" customHeight="1">
      <c r="A388" s="12" t="inlineStr">
        <is>
          <t>Exchange &amp; Transport in Animals</t>
        </is>
      </c>
      <c r="B388" s="12" t="inlineStr">
        <is>
          <t>Metabolism, Exercise &amp; Cardiac Output</t>
        </is>
      </c>
      <c r="C388" s="13" t="inlineStr">
        <is>
          <t>Rearranging Cardiac Output [BI4.46]</t>
        </is>
      </c>
      <c r="D388" s="12" t="inlineStr">
        <is>
          <t>Rearrange cardiac output to find heart rate and stroke volume. Includes word problems, tables, graphs and unit conversions.</t>
        </is>
      </c>
      <c r="E388" s="12" t="inlineStr">
        <is>
          <t>7473ea81-d201-45c4-9500-08e91d2f5f1f</t>
        </is>
      </c>
    </row>
    <row r="389" ht="45" customHeight="1">
      <c r="A389" s="12" t="inlineStr">
        <is>
          <t>Exchange &amp; Transport in Animals</t>
        </is>
      </c>
      <c r="B389" s="12" t="inlineStr">
        <is>
          <t>Metabolism, Exercise &amp; Cardiac Output</t>
        </is>
      </c>
      <c r="C389" s="13" t="inlineStr">
        <is>
          <t>Describing Cardiac Output Data [BI4.47]</t>
        </is>
      </c>
      <c r="D389" s="12" t="inlineStr">
        <is>
          <t>Describe patterns in cardiac output data in graphs and tables. Includes calculating cardiac output with no unit conversions.</t>
        </is>
      </c>
      <c r="E389" s="12" t="inlineStr">
        <is>
          <t>414fbdff-9af7-44f0-bf44-d3fea2fdb5a6</t>
        </is>
      </c>
    </row>
    <row r="390" ht="45" customHeight="1">
      <c r="A390" s="12" t="inlineStr">
        <is>
          <t>Exchange &amp; Transport in Animals</t>
        </is>
      </c>
      <c r="B390" s="12" t="inlineStr">
        <is>
          <t>Metabolism, Exercise &amp; Cardiac Output</t>
        </is>
      </c>
      <c r="C390" s="13" t="inlineStr">
        <is>
          <t>Interpreting Cardiac Output Data [BI4.48]</t>
        </is>
      </c>
      <c r="D390" s="12" t="inlineStr">
        <is>
          <t>Interpret data to explain cardiac output data and apply knowledge. Includes calculating cardiac output with no unit conversations.</t>
        </is>
      </c>
      <c r="E390" s="12" t="inlineStr">
        <is>
          <t>c009c654-61ec-476d-9672-b223dbe4ddc6</t>
        </is>
      </c>
    </row>
    <row r="391" ht="45" customHeight="1">
      <c r="A391" s="12" t="inlineStr">
        <is>
          <t>Exchange &amp; Transport in Animals</t>
        </is>
      </c>
      <c r="B391" s="12" t="inlineStr">
        <is>
          <t>Metabolism, Exercise &amp; Cardiac Output</t>
        </is>
      </c>
      <c r="C391" s="13" t="inlineStr">
        <is>
          <t>Removal of Lactic Acid [BI4.50]</t>
        </is>
      </c>
      <c r="D391" s="12" t="inlineStr">
        <is>
          <t>Describe how lactic acid is removed from the muscles and processed by the liver.</t>
        </is>
      </c>
      <c r="E391" s="12" t="inlineStr">
        <is>
          <t>29d44bfa-b297-4a4b-814f-00d3012c2e88</t>
        </is>
      </c>
    </row>
    <row r="392" ht="45" customHeight="1">
      <c r="A392" s="12" t="inlineStr">
        <is>
          <t>Exchange &amp; Transport in Animals</t>
        </is>
      </c>
      <c r="B392" s="12" t="inlineStr">
        <is>
          <t>Metabolism, Exercise &amp; Cardiac Output</t>
        </is>
      </c>
      <c r="C392" s="13" t="inlineStr">
        <is>
          <t>Metabolism [BI4.51]</t>
        </is>
      </c>
      <c r="D392" s="12" t="inlineStr">
        <is>
          <t>Define metabolism and metabolic rate. Give examples of metabolic processes. Explain the role of enzymes in metabolism.</t>
        </is>
      </c>
      <c r="E392" s="12" t="inlineStr">
        <is>
          <t>938e0ff8-a57e-4f7a-a610-1ab7c59a145b</t>
        </is>
      </c>
    </row>
    <row r="393" ht="45" customHeight="1">
      <c r="A393" s="12" t="inlineStr">
        <is>
          <t>Exchange &amp; Transport in Animals</t>
        </is>
      </c>
      <c r="B393" s="12" t="inlineStr">
        <is>
          <t>Metabolism, Exercise &amp; Cardiac Output</t>
        </is>
      </c>
      <c r="C393" s="13" t="inlineStr">
        <is>
          <t>Photosynthesis &amp; Respiration [BI4.52]</t>
        </is>
      </c>
      <c r="D393" s="12" t="inlineStr">
        <is>
          <t>Describe how respiration and photosynthesis are linked in plants and animals. Explain the importance of photosynthesis to all life on Earth.</t>
        </is>
      </c>
      <c r="E393" s="12" t="inlineStr">
        <is>
          <t>1aefbec0-2fc7-49d8-9d2b-a8986627d1b4</t>
        </is>
      </c>
    </row>
    <row r="394" ht="45" customHeight="1">
      <c r="A394" s="12" t="inlineStr">
        <is>
          <t>Exchange &amp; Transport in Animals</t>
        </is>
      </c>
      <c r="B394" s="12" t="inlineStr">
        <is>
          <t>Metabolism, Exercise &amp; Cardiac Output</t>
        </is>
      </c>
      <c r="C394" s="13" t="inlineStr">
        <is>
          <t>Practical: Using a Respirometer [BI4.53]</t>
        </is>
      </c>
      <c r="D394" s="12" t="inlineStr">
        <is>
          <t>Use a respirometer to demonstrate that oxygen is removed from the air when an organism respires.</t>
        </is>
      </c>
      <c r="E394" s="12" t="inlineStr">
        <is>
          <t>f6677e9b-84c6-4cb3-8de0-ee8166b42cf5</t>
        </is>
      </c>
    </row>
    <row r="395" ht="45" customHeight="1">
      <c r="A395" s="12" t="inlineStr">
        <is>
          <t>Exchange &amp; Transport in Animals</t>
        </is>
      </c>
      <c r="B395" s="12" t="inlineStr">
        <is>
          <t>Metabolism, Exercise &amp; Cardiac Output</t>
        </is>
      </c>
      <c r="C395" s="13" t="inlineStr">
        <is>
          <t>Practical: Respiration &amp; Indicators [BI4.54]</t>
        </is>
      </c>
      <c r="D395" s="12" t="inlineStr">
        <is>
          <t>Demonstrate an organism is respiring by detecting the release of carbon dioxide using hydrogen carbonate indicator.</t>
        </is>
      </c>
      <c r="E395" s="12" t="inlineStr">
        <is>
          <t>bd7646fb-063c-411a-bae4-e956ef2ab9f5</t>
        </is>
      </c>
    </row>
    <row r="396" ht="45" customHeight="1">
      <c r="A396" s="12" t="inlineStr">
        <is>
          <t>Exchange &amp; Transport in Animals</t>
        </is>
      </c>
      <c r="B396" s="12" t="inlineStr">
        <is>
          <t>Metabolism, Exercise &amp; Cardiac Output</t>
        </is>
      </c>
      <c r="C396" s="13" t="inlineStr">
        <is>
          <t>Practical: Respiration &amp; Temperature Change [BI4.55]</t>
        </is>
      </c>
      <c r="D396" s="12" t="inlineStr">
        <is>
          <t>Demonstrate that an organism is respiring by measuring the temperature change.</t>
        </is>
      </c>
      <c r="E396" s="12" t="inlineStr">
        <is>
          <t>03807376-0306-48cc-add8-ce245f726eac</t>
        </is>
      </c>
    </row>
    <row r="397" ht="45" customHeight="1">
      <c r="A397" s="12" t="inlineStr">
        <is>
          <t>Exchange &amp; Transport in Animals</t>
        </is>
      </c>
      <c r="B397" s="12" t="inlineStr">
        <is>
          <t>Metabolism, Exercise &amp; Cardiac Output</t>
        </is>
      </c>
      <c r="C397" s="13" t="inlineStr">
        <is>
          <t>Practical: Respiration &amp; Limewater [BI4.56]</t>
        </is>
      </c>
      <c r="D397" s="12" t="inlineStr">
        <is>
          <t>Demonstrate that an organism is respiring by observing a chemical change in limewater.</t>
        </is>
      </c>
      <c r="E397" s="12" t="inlineStr">
        <is>
          <t>daf22d36-811e-421e-b52c-63f495590482</t>
        </is>
      </c>
    </row>
    <row r="398" ht="45" customHeight="1">
      <c r="A398" s="12" t="inlineStr">
        <is>
          <t>Ecosystems &amp; Material Cycles</t>
        </is>
      </c>
      <c r="B398" s="12" t="inlineStr">
        <is>
          <t>Introduction to Ecosystems</t>
        </is>
      </c>
      <c r="C398" s="13" t="inlineStr">
        <is>
          <t>Diagnostic: Introduction to Ecosystems [BI0.082]</t>
        </is>
      </c>
      <c r="D398" s="12" t="inlineStr">
        <is>
          <t>Diagnostic for identifying different types of ecosystems, the roles of different organisms and the influence of abiotic and biotic factors.</t>
        </is>
      </c>
      <c r="E398" s="12" t="inlineStr">
        <is>
          <t>8f8bca74-ffe8-4fd4-a205-b36fe3ec59b5</t>
        </is>
      </c>
    </row>
    <row r="399" ht="45" customHeight="1">
      <c r="A399" s="12" t="inlineStr">
        <is>
          <t>Ecosystems &amp; Material Cycles</t>
        </is>
      </c>
      <c r="B399" s="12" t="inlineStr">
        <is>
          <t>Introduction to Ecosystems</t>
        </is>
      </c>
      <c r="C399" s="13" t="inlineStr">
        <is>
          <t>Types of Ecosystem [BI7.001]</t>
        </is>
      </c>
      <c r="D399" s="12" t="inlineStr">
        <is>
          <t>Describe a variety of different ecosystems. Define organism, habitat, population, community and ecosystem.</t>
        </is>
      </c>
      <c r="E399" s="12" t="inlineStr">
        <is>
          <t>92a54664-3755-4c24-90fe-9b3dfab951c8</t>
        </is>
      </c>
    </row>
    <row r="400" ht="45" customHeight="1">
      <c r="A400" s="12" t="inlineStr">
        <is>
          <t>Ecosystems &amp; Material Cycles</t>
        </is>
      </c>
      <c r="B400" s="12" t="inlineStr">
        <is>
          <t>Introduction to Ecosystems</t>
        </is>
      </c>
      <c r="C400" s="13" t="inlineStr">
        <is>
          <t>Roles in Ecosystems [BI7.002]</t>
        </is>
      </c>
      <c r="D400" s="12" t="inlineStr">
        <is>
          <t xml:space="preserve">Define the different roles of organisms in an ecosystem. </t>
        </is>
      </c>
      <c r="E400" s="12" t="inlineStr">
        <is>
          <t>9b4c8247-897e-401c-9a83-19f728f8f13a</t>
        </is>
      </c>
    </row>
    <row r="401" ht="45" customHeight="1">
      <c r="A401" s="12" t="inlineStr">
        <is>
          <t>Ecosystems &amp; Material Cycles</t>
        </is>
      </c>
      <c r="B401" s="12" t="inlineStr">
        <is>
          <t>Introduction to Ecosystems</t>
        </is>
      </c>
      <c r="C401" s="13" t="inlineStr">
        <is>
          <t>Biotic Factors [BI7.003]</t>
        </is>
      </c>
      <c r="D401" s="12" t="inlineStr">
        <is>
          <t>Define a biotic factor. Identify biotic factors. Describe the impact of changing biotic factors.</t>
        </is>
      </c>
      <c r="E401" s="12" t="inlineStr">
        <is>
          <t>57e39cd5-5f3a-4774-a132-c547098f1fc8</t>
        </is>
      </c>
    </row>
    <row r="402" ht="45" customHeight="1">
      <c r="A402" s="12" t="inlineStr">
        <is>
          <t>Ecosystems &amp; Material Cycles</t>
        </is>
      </c>
      <c r="B402" s="12" t="inlineStr">
        <is>
          <t>Introduction to Ecosystems</t>
        </is>
      </c>
      <c r="C402" s="13" t="inlineStr">
        <is>
          <t>Biotic Factors: Describing Data [BI7.004]</t>
        </is>
      </c>
      <c r="D402" s="12" t="inlineStr">
        <is>
          <t>Describe patterns in data represented in tables and graphs.</t>
        </is>
      </c>
      <c r="E402" s="12" t="inlineStr">
        <is>
          <t>3ed0798c-a991-4ac5-a37d-ae1d4405c2fd</t>
        </is>
      </c>
    </row>
    <row r="403" ht="45" customHeight="1">
      <c r="A403" s="12" t="inlineStr">
        <is>
          <t>Ecosystems &amp; Material Cycles</t>
        </is>
      </c>
      <c r="B403" s="12" t="inlineStr">
        <is>
          <t>Introduction to Ecosystems</t>
        </is>
      </c>
      <c r="C403" s="13" t="inlineStr">
        <is>
          <t>Biotic Factors: Interpreting Data [BI7.005]</t>
        </is>
      </c>
      <c r="D403" s="12" t="inlineStr">
        <is>
          <t>Explain patterns in data in the context of biotic factors.</t>
        </is>
      </c>
      <c r="E403" s="12" t="inlineStr">
        <is>
          <t>e486a079-b874-4347-9d11-dd79f49f5918</t>
        </is>
      </c>
    </row>
    <row r="404" ht="45" customHeight="1">
      <c r="A404" s="12" t="inlineStr">
        <is>
          <t>Ecosystems &amp; Material Cycles</t>
        </is>
      </c>
      <c r="B404" s="12" t="inlineStr">
        <is>
          <t>Introduction to Ecosystems</t>
        </is>
      </c>
      <c r="C404" s="13" t="inlineStr">
        <is>
          <t>Abiotic Factors [BI7.006]</t>
        </is>
      </c>
      <c r="D404" s="12" t="inlineStr">
        <is>
          <t>Define an abiotic factor. Identify abiotic factors. Describe the impact of changing abiotic factors.</t>
        </is>
      </c>
      <c r="E404" s="12" t="inlineStr">
        <is>
          <t>5773ddc5-7f75-44f9-85d7-af6eff00b15c</t>
        </is>
      </c>
    </row>
    <row r="405" ht="45" customHeight="1">
      <c r="A405" s="12" t="inlineStr">
        <is>
          <t>Ecosystems &amp; Material Cycles</t>
        </is>
      </c>
      <c r="B405" s="12" t="inlineStr">
        <is>
          <t>Introduction to Ecosystems</t>
        </is>
      </c>
      <c r="C405" s="13" t="inlineStr">
        <is>
          <t>Abiotic Factors: Describing Data [BI7.007]</t>
        </is>
      </c>
      <c r="D405" s="12" t="inlineStr">
        <is>
          <t>Describe the patterns shown by data in tables and different types of graphs.</t>
        </is>
      </c>
      <c r="E405" s="12" t="inlineStr">
        <is>
          <t>4d43c367-f4e0-4f81-af6d-ccf71a6bddc5</t>
        </is>
      </c>
    </row>
    <row r="406" ht="45" customHeight="1">
      <c r="A406" s="12" t="inlineStr">
        <is>
          <t>Ecosystems &amp; Material Cycles</t>
        </is>
      </c>
      <c r="B406" s="12" t="inlineStr">
        <is>
          <t>Introduction to Ecosystems</t>
        </is>
      </c>
      <c r="C406" s="13" t="inlineStr">
        <is>
          <t>Abiotic Factors: Interpreting Data [BI7.008]</t>
        </is>
      </c>
      <c r="D406" s="12" t="inlineStr">
        <is>
          <t>Explaining patterns in data using scientific knowledge and understanding.</t>
        </is>
      </c>
      <c r="E406" s="12" t="inlineStr">
        <is>
          <t>50d49d2f-86b5-44d5-885c-c74629f92ca4</t>
        </is>
      </c>
    </row>
    <row r="407" ht="45" customHeight="1">
      <c r="A407" s="12" t="inlineStr">
        <is>
          <t>Ecosystems &amp; Material Cycles</t>
        </is>
      </c>
      <c r="B407" s="12" t="inlineStr">
        <is>
          <t>Competition &amp; Adaptation</t>
        </is>
      </c>
      <c r="C407" s="13" t="inlineStr">
        <is>
          <t>Diagnostic: Competition &amp; Adaptation [BI0.083]</t>
        </is>
      </c>
      <c r="D407" s="12" t="inlineStr">
        <is>
          <t>Diagnostic for explaining competition and adaptation in plants and animals.</t>
        </is>
      </c>
      <c r="E407" s="12" t="inlineStr">
        <is>
          <t>3040fe02-facf-4cb7-bbdb-c5cc8a9b8881</t>
        </is>
      </c>
    </row>
    <row r="408" ht="45" customHeight="1">
      <c r="A408" s="12" t="inlineStr">
        <is>
          <t>Ecosystems &amp; Material Cycles</t>
        </is>
      </c>
      <c r="B408" s="12" t="inlineStr">
        <is>
          <t>Competition &amp; Adaptation</t>
        </is>
      </c>
      <c r="C408" s="13" t="inlineStr">
        <is>
          <t>Interdependence [BI7.009]</t>
        </is>
      </c>
      <c r="D408" s="12" t="inlineStr">
        <is>
          <t>Explain the importance of the relationships between organisms in an ecosystem.</t>
        </is>
      </c>
      <c r="E408" s="12" t="inlineStr">
        <is>
          <t>ebf5e8c3-9654-48ad-b680-c259a71a965b</t>
        </is>
      </c>
    </row>
    <row r="409" ht="45" customHeight="1">
      <c r="A409" s="12" t="inlineStr">
        <is>
          <t>Ecosystems &amp; Material Cycles</t>
        </is>
      </c>
      <c r="B409" s="12" t="inlineStr">
        <is>
          <t>Competition &amp; Adaptation</t>
        </is>
      </c>
      <c r="C409" s="13" t="inlineStr">
        <is>
          <t>Competition Between Plants [BI7.010]</t>
        </is>
      </c>
      <c r="D409" s="12" t="inlineStr">
        <is>
          <t>Describe the factors that plants compete for within an ecosystem.</t>
        </is>
      </c>
      <c r="E409" s="12" t="inlineStr">
        <is>
          <t>5c5c58ec-f767-440c-83f8-eeee6c83b79a</t>
        </is>
      </c>
    </row>
    <row r="410" ht="45" customHeight="1">
      <c r="A410" s="12" t="inlineStr">
        <is>
          <t>Ecosystems &amp; Material Cycles</t>
        </is>
      </c>
      <c r="B410" s="12" t="inlineStr">
        <is>
          <t>Competition &amp; Adaptation</t>
        </is>
      </c>
      <c r="C410" s="13" t="inlineStr">
        <is>
          <t>Competition Between Animals [BI7.011]</t>
        </is>
      </c>
      <c r="D410" s="12" t="inlineStr">
        <is>
          <t>Describe the factors that animals compete for within an ecosystem.</t>
        </is>
      </c>
      <c r="E410" s="12" t="inlineStr">
        <is>
          <t>bef1e567-c0be-428e-8020-74beb0d1771f</t>
        </is>
      </c>
    </row>
    <row r="411" ht="45" customHeight="1">
      <c r="A411" s="12" t="inlineStr">
        <is>
          <t>Ecosystems &amp; Material Cycles</t>
        </is>
      </c>
      <c r="B411" s="12" t="inlineStr">
        <is>
          <t>Competition &amp; Adaptation</t>
        </is>
      </c>
      <c r="C411" s="13" t="inlineStr">
        <is>
          <t>Adaptations of Plants [BI7.012]</t>
        </is>
      </c>
      <c r="D411" s="12" t="inlineStr">
        <is>
          <t>Describe the functional, structural and behavioural adaptations of plants and explain how they help them to survive in different ecosystems.</t>
        </is>
      </c>
      <c r="E411" s="12" t="inlineStr">
        <is>
          <t>57aa77af-9e16-44d8-885c-85a1c047b624</t>
        </is>
      </c>
    </row>
    <row r="412" ht="45" customHeight="1">
      <c r="A412" s="12" t="inlineStr">
        <is>
          <t>Ecosystems &amp; Material Cycles</t>
        </is>
      </c>
      <c r="B412" s="12" t="inlineStr">
        <is>
          <t>Competition &amp; Adaptation</t>
        </is>
      </c>
      <c r="C412" s="13" t="inlineStr">
        <is>
          <t>Adaptations of Animals [BI7.013]</t>
        </is>
      </c>
      <c r="D412" s="12" t="inlineStr">
        <is>
          <t>Describe the functional, structural and behavioural adaptations of animals and explain how they help them to survive in different ecosystems.</t>
        </is>
      </c>
      <c r="E412" s="12" t="inlineStr">
        <is>
          <t>2a41bf89-6f70-4425-9521-45a23355f15d</t>
        </is>
      </c>
    </row>
    <row r="413" ht="45" customHeight="1">
      <c r="A413" s="12" t="inlineStr">
        <is>
          <t>Ecosystems &amp; Material Cycles</t>
        </is>
      </c>
      <c r="B413" s="12" t="inlineStr">
        <is>
          <t>Competition &amp; Adaptation</t>
        </is>
      </c>
      <c r="C413" s="13" t="inlineStr">
        <is>
          <t>Extremophiles [BI7.014]</t>
        </is>
      </c>
      <c r="D413" s="12" t="inlineStr">
        <is>
          <t>Describe the adaptations of organisms that live in the most extreme environmental conditions.</t>
        </is>
      </c>
      <c r="E413" s="12" t="inlineStr">
        <is>
          <t>c1128eeb-3952-46ec-94de-5d3083621b53</t>
        </is>
      </c>
    </row>
    <row r="414" ht="45" customHeight="1">
      <c r="A414" s="12" t="inlineStr">
        <is>
          <t>Ecosystems &amp; Material Cycles</t>
        </is>
      </c>
      <c r="B414" s="12" t="inlineStr">
        <is>
          <t>Food Chains &amp; Food Webs</t>
        </is>
      </c>
      <c r="C414" s="13" t="inlineStr">
        <is>
          <t>Diagnostic: Food Chains &amp; Food Webs [BI0.084]</t>
        </is>
      </c>
      <c r="D414" s="12" t="inlineStr">
        <is>
          <t>Diagnostic for food chains and predator prey cycles within them.</t>
        </is>
      </c>
      <c r="E414" s="12" t="inlineStr">
        <is>
          <t>1c511631-0e24-4fc5-86c1-0dc668ac6ec5</t>
        </is>
      </c>
    </row>
    <row r="415" ht="45" customHeight="1">
      <c r="A415" s="12" t="inlineStr">
        <is>
          <t>Ecosystems &amp; Material Cycles</t>
        </is>
      </c>
      <c r="B415" s="12" t="inlineStr">
        <is>
          <t>Food Chains &amp; Food Webs</t>
        </is>
      </c>
      <c r="C415" s="13" t="inlineStr">
        <is>
          <t>Food Chains &amp; Food Webs [BI7.015]</t>
        </is>
      </c>
      <c r="D415" s="12" t="inlineStr">
        <is>
          <t>Describe feeding relationships in terms of transfer of energy. Use food chains to represent simple feeding relationships in an ecosystem.</t>
        </is>
      </c>
      <c r="E415" s="12" t="inlineStr">
        <is>
          <t>8d594ed8-e9de-4b3d-a72c-b8dbfde6fb65</t>
        </is>
      </c>
    </row>
    <row r="416" ht="45" customHeight="1">
      <c r="A416" s="12" t="inlineStr">
        <is>
          <t>Ecosystems &amp; Material Cycles</t>
        </is>
      </c>
      <c r="B416" s="12" t="inlineStr">
        <is>
          <t>Food Chains &amp; Food Webs</t>
        </is>
      </c>
      <c r="C416" s="13" t="inlineStr">
        <is>
          <t>Importance of the Producer [BI7.016]</t>
        </is>
      </c>
      <c r="D416" s="12" t="inlineStr">
        <is>
          <t>Explain the importance of producers in an ecosystem.</t>
        </is>
      </c>
      <c r="E416" s="12" t="inlineStr">
        <is>
          <t>2bc5d9fa-7ea9-4992-a991-0a967304e6ff</t>
        </is>
      </c>
    </row>
    <row r="417" ht="45" customHeight="1">
      <c r="A417" s="12" t="inlineStr">
        <is>
          <t>Ecosystems &amp; Material Cycles</t>
        </is>
      </c>
      <c r="B417" s="12" t="inlineStr">
        <is>
          <t>Food Chains &amp; Food Webs</t>
        </is>
      </c>
      <c r="C417" s="13" t="inlineStr">
        <is>
          <t>Predator/Prey Cycles: Describing Data [BI7.017]</t>
        </is>
      </c>
      <c r="D417" s="12" t="inlineStr">
        <is>
          <t>Describe the changes in populations based on the relationship between the predator and its prey.</t>
        </is>
      </c>
      <c r="E417" s="12" t="inlineStr">
        <is>
          <t>d0195280-600b-4239-8ff4-14efc9a3e314</t>
        </is>
      </c>
    </row>
    <row r="418" ht="45" customHeight="1">
      <c r="A418" s="12" t="inlineStr">
        <is>
          <t>Ecosystems &amp; Material Cycles</t>
        </is>
      </c>
      <c r="B418" s="12" t="inlineStr">
        <is>
          <t>Food Chains &amp; Food Webs</t>
        </is>
      </c>
      <c r="C418" s="13" t="inlineStr">
        <is>
          <t>Predator/Prey Cycles: Interpreting Data [BI7.018]</t>
        </is>
      </c>
      <c r="D418" s="12" t="inlineStr">
        <is>
          <t>Explain the changes in populations based on the relationship between the predator and its prey.</t>
        </is>
      </c>
      <c r="E418" s="12" t="inlineStr">
        <is>
          <t>0b9939a4-57d7-4f21-b430-eb367643374d</t>
        </is>
      </c>
    </row>
    <row r="419" ht="45" customHeight="1">
      <c r="A419" s="12" t="inlineStr">
        <is>
          <t>Ecosystems &amp; Material Cycles</t>
        </is>
      </c>
      <c r="B419" s="12" t="inlineStr">
        <is>
          <t>Investigating Ecosystems</t>
        </is>
      </c>
      <c r="C419" s="13" t="inlineStr">
        <is>
          <t>Diagnostic: Investigating Ecosystems [BI0.085]</t>
        </is>
      </c>
      <c r="D419" s="12" t="inlineStr">
        <is>
          <t>Diagnostic for investigations about ecosystems, the use of quadrats to estimate population size and distribution along a transect. Includes calculations of averages.</t>
        </is>
      </c>
      <c r="E419" s="12" t="inlineStr">
        <is>
          <t>e66bea2e-14c1-4227-8bbc-2413e473d961</t>
        </is>
      </c>
    </row>
    <row r="420" ht="45" customHeight="1">
      <c r="A420" s="12" t="inlineStr">
        <is>
          <t>Ecosystems &amp; Material Cycles</t>
        </is>
      </c>
      <c r="B420" s="12" t="inlineStr">
        <is>
          <t>Investigating Ecosystems</t>
        </is>
      </c>
      <c r="C420" s="13" t="inlineStr">
        <is>
          <t>Investigating Ecosystems: Quadrats [BI7.019]</t>
        </is>
      </c>
      <c r="D420" s="12" t="inlineStr">
        <is>
          <t>Describe the different types of quadrats and their uses. Explain the importance of random sampling and sample size.</t>
        </is>
      </c>
      <c r="E420" s="12" t="inlineStr">
        <is>
          <t>703eed44-0996-47d9-a2f4-fb3d9e64cac0</t>
        </is>
      </c>
    </row>
    <row r="421" ht="45" customHeight="1">
      <c r="A421" s="12" t="inlineStr">
        <is>
          <t>Ecosystems &amp; Material Cycles</t>
        </is>
      </c>
      <c r="B421" s="12" t="inlineStr">
        <is>
          <t>Investigating Ecosystems</t>
        </is>
      </c>
      <c r="C421" s="13" t="inlineStr">
        <is>
          <t>Investigating Ecosystems: Quadrat Calculations I [BI7.020]</t>
        </is>
      </c>
      <c r="D421" s="12" t="inlineStr">
        <is>
          <t>Calculate averages from a table of data.</t>
        </is>
      </c>
      <c r="E421" s="12" t="inlineStr">
        <is>
          <t>3b652807-164d-4d45-ae96-10171b3b8f36</t>
        </is>
      </c>
    </row>
    <row r="422" ht="45" customHeight="1">
      <c r="A422" s="12" t="inlineStr">
        <is>
          <t>Ecosystems &amp; Material Cycles</t>
        </is>
      </c>
      <c r="B422" s="12" t="inlineStr">
        <is>
          <t>Investigating Ecosystems</t>
        </is>
      </c>
      <c r="C422" s="13" t="inlineStr">
        <is>
          <t>Investigating Ecosystems: Quadrat Calculations II [BI7.021]</t>
        </is>
      </c>
      <c r="D422" s="12" t="inlineStr">
        <is>
          <t>Estimate population size using calculations from quadrat samples.</t>
        </is>
      </c>
      <c r="E422" s="12" t="inlineStr">
        <is>
          <t>04e2da34-175c-4f08-b0ff-78873bd6a61c</t>
        </is>
      </c>
    </row>
    <row r="423" ht="45" customHeight="1">
      <c r="A423" s="12" t="inlineStr">
        <is>
          <t>Ecosystems &amp; Material Cycles</t>
        </is>
      </c>
      <c r="B423" s="12" t="inlineStr">
        <is>
          <t>Investigating Ecosystems</t>
        </is>
      </c>
      <c r="C423" s="13" t="inlineStr">
        <is>
          <t>Investigating Ecosystems: Transects [BI7.022]</t>
        </is>
      </c>
      <c r="D423" s="12" t="inlineStr">
        <is>
          <t>Describe the use and purpose of a transect line sample.</t>
        </is>
      </c>
      <c r="E423" s="12" t="inlineStr">
        <is>
          <t>21252a65-cb8d-4681-bc7e-ecb4b1304e8f</t>
        </is>
      </c>
    </row>
    <row r="424" ht="45" customHeight="1">
      <c r="A424" s="12" t="inlineStr">
        <is>
          <t>Ecosystems &amp; Material Cycles</t>
        </is>
      </c>
      <c r="B424" s="12" t="inlineStr">
        <is>
          <t>Investigating Ecosystems</t>
        </is>
      </c>
      <c r="C424" s="13" t="inlineStr">
        <is>
          <t>Practical: Ecological Sampling I — Quadrats [BI7.107]</t>
        </is>
      </c>
      <c r="D424" s="12" t="inlineStr">
        <is>
          <t>Use sampling techniques to estimate population size.</t>
        </is>
      </c>
      <c r="E424" s="12" t="inlineStr">
        <is>
          <t>d9808191-1346-4ce7-b367-22744f1c8266</t>
        </is>
      </c>
    </row>
    <row r="425" ht="45" customHeight="1">
      <c r="A425" s="12" t="inlineStr">
        <is>
          <t>Ecosystems &amp; Material Cycles</t>
        </is>
      </c>
      <c r="B425" s="12" t="inlineStr">
        <is>
          <t>Investigating Ecosystems</t>
        </is>
      </c>
      <c r="C425" s="13" t="inlineStr">
        <is>
          <t>Practical: Ecological Sampling II — Transects [BI7.108]</t>
        </is>
      </c>
      <c r="D425" s="12" t="inlineStr">
        <is>
          <t>Use sampling techniques to investigate changes in the distribution of organisms along a transect.</t>
        </is>
      </c>
      <c r="E425" s="12" t="inlineStr">
        <is>
          <t>ae7f8c3a-bcaf-42df-a746-40e670814c18</t>
        </is>
      </c>
    </row>
    <row r="426" ht="45" customHeight="1">
      <c r="A426" s="12" t="inlineStr">
        <is>
          <t>Ecosystems &amp; Material Cycles</t>
        </is>
      </c>
      <c r="B426" s="12" t="inlineStr">
        <is>
          <t>Human Impacts on Ecosystems</t>
        </is>
      </c>
      <c r="C426" s="13" t="inlineStr">
        <is>
          <t>Diagnostic: Human Impacts on Ecosystems [BI0.088]</t>
        </is>
      </c>
      <c r="D426" s="12" t="inlineStr">
        <is>
          <t>Diagnostic for the importance of biodiversity and human impacts on ecosystems.</t>
        </is>
      </c>
      <c r="E426" s="12" t="inlineStr">
        <is>
          <t>c1994a57-f1ca-4aa9-92e1-fe9868da1a53</t>
        </is>
      </c>
    </row>
    <row r="427" ht="45" customHeight="1">
      <c r="A427" s="12" t="inlineStr">
        <is>
          <t>Ecosystems &amp; Material Cycles</t>
        </is>
      </c>
      <c r="B427" s="12" t="inlineStr">
        <is>
          <t>Human Impacts on Ecosystems</t>
        </is>
      </c>
      <c r="C427" s="13" t="inlineStr">
        <is>
          <t>The Importance of Biodiversity [BI7.042]</t>
        </is>
      </c>
      <c r="D427" s="12" t="inlineStr">
        <is>
          <t>Explain the importance of biodiversity to the sustainability of the planet and to humans directly.</t>
        </is>
      </c>
      <c r="E427" s="12" t="inlineStr">
        <is>
          <t>e7905060-41ec-47a7-9fe3-1b2999d6ec96</t>
        </is>
      </c>
    </row>
    <row r="428" ht="45" customHeight="1">
      <c r="A428" s="12" t="inlineStr">
        <is>
          <t>Ecosystems &amp; Material Cycles</t>
        </is>
      </c>
      <c r="B428" s="12" t="inlineStr">
        <is>
          <t>Human Impacts on Ecosystems</t>
        </is>
      </c>
      <c r="C428" s="13" t="inlineStr">
        <is>
          <t>Falling Biodiversity [BI7.043]</t>
        </is>
      </c>
      <c r="D428" s="12" t="inlineStr">
        <is>
          <t>Explain the reasons for the changing state of biodiversity on Earth.</t>
        </is>
      </c>
      <c r="E428" s="12" t="inlineStr">
        <is>
          <t>85e368a2-aa87-405d-aad4-9649a471c79d</t>
        </is>
      </c>
    </row>
    <row r="429" ht="45" customHeight="1">
      <c r="A429" s="12" t="inlineStr">
        <is>
          <t>Ecosystems &amp; Material Cycles</t>
        </is>
      </c>
      <c r="B429" s="12" t="inlineStr">
        <is>
          <t>Human Impacts on Ecosystems</t>
        </is>
      </c>
      <c r="C429" s="13" t="inlineStr">
        <is>
          <t>Human Impacts: Introduction [BI7.044]</t>
        </is>
      </c>
      <c r="D429" s="12" t="inlineStr">
        <is>
          <t>Explain how human activities are having an impact on ecosystems.</t>
        </is>
      </c>
      <c r="E429" s="12" t="inlineStr">
        <is>
          <t>00140926-73e9-4267-8181-58f41aaac656</t>
        </is>
      </c>
    </row>
    <row r="430" ht="45" customHeight="1">
      <c r="A430" s="12" t="inlineStr">
        <is>
          <t>Ecosystems &amp; Material Cycles</t>
        </is>
      </c>
      <c r="B430" s="12" t="inlineStr">
        <is>
          <t>Human Impacts on Ecosystems</t>
        </is>
      </c>
      <c r="C430" s="13" t="inlineStr">
        <is>
          <t>Human Impacts: Waste Management [BI7.045]</t>
        </is>
      </c>
      <c r="D430" s="12" t="inlineStr">
        <is>
          <t>Explain the importance of managing the increasing waste from human activities an the biodiversity of the Earth.</t>
        </is>
      </c>
      <c r="E430" s="12" t="inlineStr">
        <is>
          <t>aefbe98e-67d1-4da8-b7ae-53e534c6d66f</t>
        </is>
      </c>
    </row>
    <row r="431" ht="45" customHeight="1">
      <c r="A431" s="12" t="inlineStr">
        <is>
          <t>Ecosystems &amp; Material Cycles</t>
        </is>
      </c>
      <c r="B431" s="12" t="inlineStr">
        <is>
          <t>Human Impacts on Ecosystems</t>
        </is>
      </c>
      <c r="C431" s="13" t="inlineStr">
        <is>
          <t>Human Impacts: Toxic Chemicals in Food Chains [BI7.046]</t>
        </is>
      </c>
      <c r="D431" s="12" t="inlineStr">
        <is>
          <t>Explain the impact of toxic chemicals when they enter food chains.</t>
        </is>
      </c>
      <c r="E431" s="12" t="inlineStr">
        <is>
          <t>4c921b82-0d0a-4d19-92c8-3bfc52ff2fa5</t>
        </is>
      </c>
    </row>
    <row r="432" ht="45" customHeight="1">
      <c r="A432" s="12" t="inlineStr">
        <is>
          <t>Ecosystems &amp; Material Cycles</t>
        </is>
      </c>
      <c r="B432" s="12" t="inlineStr">
        <is>
          <t>Human Impacts on Ecosystems</t>
        </is>
      </c>
      <c r="C432" s="13" t="inlineStr">
        <is>
          <t>Air Pollution from Fuels [CH9.08]</t>
        </is>
      </c>
      <c r="D432" s="12" t="inlineStr">
        <is>
          <t>Describe air pollution and pollutants from the combustion of fuels.</t>
        </is>
      </c>
      <c r="E432" s="12" t="inlineStr">
        <is>
          <t>0d70c827-ac5c-4197-89c5-5303c4c18739</t>
        </is>
      </c>
    </row>
    <row r="433" ht="45" customHeight="1">
      <c r="A433" s="12" t="inlineStr">
        <is>
          <t>Ecosystems &amp; Material Cycles</t>
        </is>
      </c>
      <c r="B433" s="12" t="inlineStr">
        <is>
          <t>Human Impacts on Ecosystems</t>
        </is>
      </c>
      <c r="C433" s="13" t="inlineStr">
        <is>
          <t>Human Impacts: Water Pollution [BI7.047]</t>
        </is>
      </c>
      <c r="D433" s="12" t="inlineStr">
        <is>
          <t>Explain how water pollution occurs and the impact it has on biodiversity.</t>
        </is>
      </c>
      <c r="E433" s="12" t="inlineStr">
        <is>
          <t>237ba945-8501-4094-b899-89ec21fcd9e9</t>
        </is>
      </c>
    </row>
    <row r="434" ht="45" customHeight="1">
      <c r="A434" s="12" t="inlineStr">
        <is>
          <t>Ecosystems &amp; Material Cycles</t>
        </is>
      </c>
      <c r="B434" s="12" t="inlineStr">
        <is>
          <t>Human Impacts on Ecosystems</t>
        </is>
      </c>
      <c r="C434" s="13" t="inlineStr">
        <is>
          <t>Human Impacts: Land Pollution [BI7.048]</t>
        </is>
      </c>
      <c r="D434" s="12" t="inlineStr">
        <is>
          <t>Explain how land pollution occurs and the impact it has on biodiversity.</t>
        </is>
      </c>
      <c r="E434" s="12" t="inlineStr">
        <is>
          <t>26a6e6a7-f4ad-48e0-831c-9cdb0ae3bbf0</t>
        </is>
      </c>
    </row>
    <row r="435" ht="45" customHeight="1">
      <c r="A435" s="12" t="inlineStr">
        <is>
          <t>Ecosystems &amp; Material Cycles</t>
        </is>
      </c>
      <c r="B435" s="12" t="inlineStr">
        <is>
          <t>Pollutants</t>
        </is>
      </c>
      <c r="C435" s="13" t="inlineStr">
        <is>
          <t>Diagnostic: Pollutants [BI0.089]</t>
        </is>
      </c>
      <c r="D435" s="12" t="inlineStr">
        <is>
          <t>Diagnostic for understanding the different pollutants that can effect ecosystems.</t>
        </is>
      </c>
      <c r="E435" s="12" t="inlineStr">
        <is>
          <t>bccdf69d-8972-45e2-b86d-7c57089cdfe3</t>
        </is>
      </c>
    </row>
    <row r="436" ht="45" customHeight="1">
      <c r="A436" s="12" t="inlineStr">
        <is>
          <t>Ecosystems &amp; Material Cycles</t>
        </is>
      </c>
      <c r="B436" s="12" t="inlineStr">
        <is>
          <t>Pollutants</t>
        </is>
      </c>
      <c r="C436" s="13" t="inlineStr">
        <is>
          <t>Pollutants: Carbon Dioxide [CH9.09]</t>
        </is>
      </c>
      <c r="D436" s="12" t="inlineStr">
        <is>
          <t>Explain the formation and impact of carbon dioxide as a pollutant.</t>
        </is>
      </c>
      <c r="E436" s="12" t="inlineStr">
        <is>
          <t>a016df46-a68c-46c0-951a-59b1798653f1</t>
        </is>
      </c>
    </row>
    <row r="437" ht="45" customHeight="1">
      <c r="A437" s="12" t="inlineStr">
        <is>
          <t>Ecosystems &amp; Material Cycles</t>
        </is>
      </c>
      <c r="B437" s="12" t="inlineStr">
        <is>
          <t>Pollutants</t>
        </is>
      </c>
      <c r="C437" s="13" t="inlineStr">
        <is>
          <t>Pollutants: Sulfur Dioxide [CH9.10]</t>
        </is>
      </c>
      <c r="D437" s="12" t="inlineStr">
        <is>
          <t>Explain the formation and impact of sulfur dioxide as a pollutant.</t>
        </is>
      </c>
      <c r="E437" s="12" t="inlineStr">
        <is>
          <t>72a6c506-88b7-402c-b34d-18dc614dee65</t>
        </is>
      </c>
    </row>
    <row r="438" ht="45" customHeight="1">
      <c r="A438" s="12" t="inlineStr">
        <is>
          <t>Ecosystems &amp; Material Cycles</t>
        </is>
      </c>
      <c r="B438" s="12" t="inlineStr">
        <is>
          <t>Pollutants</t>
        </is>
      </c>
      <c r="C438" s="13" t="inlineStr">
        <is>
          <t>Pollutants: Nitrogen Oxides [CH9.11]</t>
        </is>
      </c>
      <c r="D438" s="12" t="inlineStr">
        <is>
          <t>Explain the formation and impact of nitrogen oxides as pollutants.</t>
        </is>
      </c>
      <c r="E438" s="12" t="inlineStr">
        <is>
          <t>a360c898-9f80-41a3-b49b-b57c08e5b2d0</t>
        </is>
      </c>
    </row>
    <row r="439" ht="45" customHeight="1">
      <c r="A439" s="12" t="inlineStr">
        <is>
          <t>Ecosystems &amp; Material Cycles</t>
        </is>
      </c>
      <c r="B439" s="12" t="inlineStr">
        <is>
          <t>Pollutants</t>
        </is>
      </c>
      <c r="C439" s="13" t="inlineStr">
        <is>
          <t>Pollutants: Particulates [CH9.12]</t>
        </is>
      </c>
      <c r="D439" s="12" t="inlineStr">
        <is>
          <t>Explain the formation and impact of particulates as pollutants.</t>
        </is>
      </c>
      <c r="E439" s="12" t="inlineStr">
        <is>
          <t>0c57f9ce-648b-4b5a-8f5c-71f17c4a9829</t>
        </is>
      </c>
    </row>
    <row r="440" ht="45" customHeight="1">
      <c r="A440" s="12" t="inlineStr">
        <is>
          <t>Ecosystems &amp; Material Cycles</t>
        </is>
      </c>
      <c r="B440" s="12" t="inlineStr">
        <is>
          <t>Pollutants</t>
        </is>
      </c>
      <c r="C440" s="13" t="inlineStr">
        <is>
          <t>Pollutants: Carbon Monoxide [CH9.13]</t>
        </is>
      </c>
      <c r="D440" s="12" t="inlineStr">
        <is>
          <t>Explain the formation and impact of carbon monoxide as a pollutant.</t>
        </is>
      </c>
      <c r="E440" s="12" t="inlineStr">
        <is>
          <t>5d44567b-181d-4d11-b942-4c1c055f5ddb</t>
        </is>
      </c>
    </row>
    <row r="441" ht="45" customHeight="1">
      <c r="A441" s="12" t="inlineStr">
        <is>
          <t>Ecosystems &amp; Material Cycles</t>
        </is>
      </c>
      <c r="B441" s="12" t="inlineStr">
        <is>
          <t>Pollutants</t>
        </is>
      </c>
      <c r="C441" s="13" t="inlineStr">
        <is>
          <t>Pollutants: Methane [CH9.14]</t>
        </is>
      </c>
      <c r="D441" s="12" t="inlineStr">
        <is>
          <t>Explain the formation and impact of methane as a pollutant.</t>
        </is>
      </c>
      <c r="E441" s="12" t="inlineStr">
        <is>
          <t>0a761e84-cf5a-4107-9490-ff8b00e254cf</t>
        </is>
      </c>
    </row>
    <row r="442" ht="45" customHeight="1">
      <c r="A442" s="12" t="inlineStr">
        <is>
          <t>Ecosystems &amp; Material Cycles</t>
        </is>
      </c>
      <c r="B442" s="12" t="inlineStr">
        <is>
          <t>Pollutants</t>
        </is>
      </c>
      <c r="C442" s="13" t="inlineStr">
        <is>
          <t>Pollutants: Fertiliser [BI7.049]</t>
        </is>
      </c>
      <c r="D442" s="12" t="inlineStr">
        <is>
          <t>Explain the impact of fertiliser as a pollutant.</t>
        </is>
      </c>
      <c r="E442" s="12" t="inlineStr">
        <is>
          <t>4680c4f3-2ca0-4612-a599-a100058ba7f8</t>
        </is>
      </c>
    </row>
    <row r="443" ht="45" customHeight="1">
      <c r="A443" s="12" t="inlineStr">
        <is>
          <t>Ecosystems &amp; Material Cycles</t>
        </is>
      </c>
      <c r="B443" s="12" t="inlineStr">
        <is>
          <t>Pollutants</t>
        </is>
      </c>
      <c r="C443" s="13" t="inlineStr">
        <is>
          <t>Pollutants: Industrial Chemicals [BI7.050]</t>
        </is>
      </c>
      <c r="D443" s="12" t="inlineStr">
        <is>
          <t>Explain the impact of industrial chemicals as pollutants.</t>
        </is>
      </c>
      <c r="E443" s="12" t="inlineStr">
        <is>
          <t>7c25b4f0-6794-4ef3-b8a0-f7f7cfbbc3e4</t>
        </is>
      </c>
    </row>
    <row r="444" ht="45" customHeight="1">
      <c r="A444" s="12" t="inlineStr">
        <is>
          <t>Ecosystems &amp; Material Cycles</t>
        </is>
      </c>
      <c r="B444" s="12" t="inlineStr">
        <is>
          <t>Pollutants</t>
        </is>
      </c>
      <c r="C444" s="13" t="inlineStr">
        <is>
          <t>Pollutants: Summary [BI7.051]</t>
        </is>
      </c>
      <c r="D444" s="12" t="inlineStr">
        <is>
          <t>Summarise the impact of the following pollutants on the environment: carbon dioxide, sulfur dioxide, nitrogen oxide, particulates, carbon monoxide, methane, fertiliser, and industrial chemicals.</t>
        </is>
      </c>
      <c r="E444" s="12" t="inlineStr">
        <is>
          <t>292d706d-4b13-4223-8e76-de94bb8d014e</t>
        </is>
      </c>
    </row>
    <row r="445" ht="45" customHeight="1">
      <c r="A445" s="12" t="inlineStr">
        <is>
          <t>Ecosystems &amp; Material Cycles</t>
        </is>
      </c>
      <c r="B445" s="12" t="inlineStr">
        <is>
          <t>Land Use</t>
        </is>
      </c>
      <c r="C445" s="13" t="inlineStr">
        <is>
          <t>Diagnostic: Land Use [BI0.090]</t>
        </is>
      </c>
      <c r="D445" s="12" t="inlineStr">
        <is>
          <t>Diagnostic for the positive and negative impacts of different types of land use.</t>
        </is>
      </c>
      <c r="E445" s="12" t="inlineStr">
        <is>
          <t>63126113-8173-44bd-9534-e5094bce0004</t>
        </is>
      </c>
    </row>
    <row r="446" ht="45" customHeight="1">
      <c r="A446" s="12" t="inlineStr">
        <is>
          <t>Ecosystems &amp; Material Cycles</t>
        </is>
      </c>
      <c r="B446" s="12" t="inlineStr">
        <is>
          <t>Land Use</t>
        </is>
      </c>
      <c r="C446" s="13" t="inlineStr">
        <is>
          <t>Land Use: Farming [BI7.052]</t>
        </is>
      </c>
      <c r="D446" s="12" t="inlineStr">
        <is>
          <t>Explain how clearing land for farming impacts the environment.</t>
        </is>
      </c>
      <c r="E446" s="12" t="inlineStr">
        <is>
          <t>94bb7f60-3812-49ef-875d-3262abe5f58e</t>
        </is>
      </c>
    </row>
    <row r="447" ht="45" customHeight="1">
      <c r="A447" s="12" t="inlineStr">
        <is>
          <t>Ecosystems &amp; Material Cycles</t>
        </is>
      </c>
      <c r="B447" s="12" t="inlineStr">
        <is>
          <t>Land Use</t>
        </is>
      </c>
      <c r="C447" s="13" t="inlineStr">
        <is>
          <t>Land Use: Building [BI7.053]</t>
        </is>
      </c>
      <c r="D447" s="12" t="inlineStr">
        <is>
          <t xml:space="preserve">Explain how clearing land for building impacts the environment. </t>
        </is>
      </c>
      <c r="E447" s="12" t="inlineStr">
        <is>
          <t>301c66f5-118c-4562-a051-bd4746f6c12e</t>
        </is>
      </c>
    </row>
    <row r="448" ht="45" customHeight="1">
      <c r="A448" s="12" t="inlineStr">
        <is>
          <t>Ecosystems &amp; Material Cycles</t>
        </is>
      </c>
      <c r="B448" s="12" t="inlineStr">
        <is>
          <t>Land Use</t>
        </is>
      </c>
      <c r="C448" s="13" t="inlineStr">
        <is>
          <t>Land Use: Quarrying &amp; Mining [BI7.054]</t>
        </is>
      </c>
      <c r="D448" s="12" t="inlineStr">
        <is>
          <t xml:space="preserve">Explain how clearing land for quarrying and mining impacts the environment. </t>
        </is>
      </c>
      <c r="E448" s="12" t="inlineStr">
        <is>
          <t>5087e20c-7ee1-4645-b620-f4f20277b031</t>
        </is>
      </c>
    </row>
    <row r="449" ht="45" customHeight="1">
      <c r="A449" s="12" t="inlineStr">
        <is>
          <t>Ecosystems &amp; Material Cycles</t>
        </is>
      </c>
      <c r="B449" s="12" t="inlineStr">
        <is>
          <t>Land Use</t>
        </is>
      </c>
      <c r="C449" s="13" t="inlineStr">
        <is>
          <t>Land Use: Landfill [BI7.055]</t>
        </is>
      </c>
      <c r="D449" s="12" t="inlineStr">
        <is>
          <t xml:space="preserve">Explain how clearing land for landfill impacts the environment. </t>
        </is>
      </c>
      <c r="E449" s="12" t="inlineStr">
        <is>
          <t>8a9e54d4-5efa-4735-bc28-805b3bc020c2</t>
        </is>
      </c>
    </row>
    <row r="450" ht="45" customHeight="1">
      <c r="A450" s="12" t="inlineStr">
        <is>
          <t>Ecosystems &amp; Material Cycles</t>
        </is>
      </c>
      <c r="B450" s="12" t="inlineStr">
        <is>
          <t>Land Use</t>
        </is>
      </c>
      <c r="C450" s="13" t="inlineStr">
        <is>
          <t>Land Use: Peat Bog Destruction [BI7.056]</t>
        </is>
      </c>
      <c r="D450" s="12" t="inlineStr">
        <is>
          <t xml:space="preserve">Explain how clearing land for peat bog destruction impacts the environment. </t>
        </is>
      </c>
      <c r="E450" s="12" t="inlineStr">
        <is>
          <t>61042ede-71da-4926-933f-7c745efc5e95</t>
        </is>
      </c>
    </row>
    <row r="451" ht="45" customHeight="1">
      <c r="A451" s="12" t="inlineStr">
        <is>
          <t>Ecosystems &amp; Material Cycles</t>
        </is>
      </c>
      <c r="B451" s="12" t="inlineStr">
        <is>
          <t>Land Use</t>
        </is>
      </c>
      <c r="C451" s="13" t="inlineStr">
        <is>
          <t>Land Use: Deforestation [BI7.057]</t>
        </is>
      </c>
      <c r="D451" s="12" t="inlineStr">
        <is>
          <t xml:space="preserve">Explain how clearing land for deforestation impacts the environment. </t>
        </is>
      </c>
      <c r="E451" s="12" t="inlineStr">
        <is>
          <t>1ea8aedf-8dd4-4cc8-a519-fc164211f7e8</t>
        </is>
      </c>
    </row>
    <row r="452" ht="45" customHeight="1">
      <c r="A452" s="12" t="inlineStr">
        <is>
          <t>Ecosystems &amp; Material Cycles</t>
        </is>
      </c>
      <c r="B452" s="12" t="inlineStr">
        <is>
          <t>Land Use</t>
        </is>
      </c>
      <c r="C452" s="13" t="inlineStr">
        <is>
          <t>Land Use: Summary [BI7.058]</t>
        </is>
      </c>
      <c r="D452" s="12" t="inlineStr">
        <is>
          <t xml:space="preserve">Summarise the impact of farming, building, quarrying, mining, landfill, peat bog destruction and deforestation on the environment. </t>
        </is>
      </c>
      <c r="E452" s="12" t="inlineStr">
        <is>
          <t>8f51544c-5f19-48eb-9106-96acd37eee96</t>
        </is>
      </c>
    </row>
    <row r="453" ht="45" customHeight="1">
      <c r="A453" s="12" t="inlineStr">
        <is>
          <t>Ecosystems &amp; Material Cycles</t>
        </is>
      </c>
      <c r="B453" s="12" t="inlineStr">
        <is>
          <t>Maintaining Biodiversity</t>
        </is>
      </c>
      <c r="C453" s="13" t="inlineStr">
        <is>
          <t>Diagnostic: Maintaining Biodiversity [BI0.091]</t>
        </is>
      </c>
      <c r="D453" s="12" t="inlineStr">
        <is>
          <t>Diagnostic for conservation and maintaining biodiversity in different ecosystems, through recycling and government policy,</t>
        </is>
      </c>
      <c r="E453" s="12" t="inlineStr">
        <is>
          <t>3d5faf23-c7a6-43a9-8ba2-de7e94c61a6b</t>
        </is>
      </c>
    </row>
    <row r="454" ht="45" customHeight="1">
      <c r="A454" s="12" t="inlineStr">
        <is>
          <t>Ecosystems &amp; Material Cycles</t>
        </is>
      </c>
      <c r="B454" s="12" t="inlineStr">
        <is>
          <t>Maintaining Biodiversity</t>
        </is>
      </c>
      <c r="C454" s="13" t="inlineStr">
        <is>
          <t>Maintaining Biodiversity: Conservation [BI7.059]</t>
        </is>
      </c>
      <c r="D454" s="12" t="inlineStr">
        <is>
          <t>Define conservation and state some of the projects designed to promote biodiversity.</t>
        </is>
      </c>
      <c r="E454" s="12" t="inlineStr">
        <is>
          <t>ed6ed6f5-50f4-4a8c-a02f-44e582724c63</t>
        </is>
      </c>
    </row>
    <row r="455" ht="45" customHeight="1">
      <c r="A455" s="12" t="inlineStr">
        <is>
          <t>Ecosystems &amp; Material Cycles</t>
        </is>
      </c>
      <c r="B455" s="12" t="inlineStr">
        <is>
          <t>Maintaining Biodiversity</t>
        </is>
      </c>
      <c r="C455" s="13" t="inlineStr">
        <is>
          <t>Maintaining Biodiversity: Breeding Programmes [BI7.060]</t>
        </is>
      </c>
      <c r="D455" s="12" t="inlineStr">
        <is>
          <t>Explain how breeding programmes aim to maintain biodiversity.</t>
        </is>
      </c>
      <c r="E455" s="12" t="inlineStr">
        <is>
          <t>a1b41d20-7f83-4675-999a-9287ae22e61e</t>
        </is>
      </c>
    </row>
    <row r="456" ht="45" customHeight="1">
      <c r="A456" s="12" t="inlineStr">
        <is>
          <t>Ecosystems &amp; Material Cycles</t>
        </is>
      </c>
      <c r="B456" s="12" t="inlineStr">
        <is>
          <t>Maintaining Biodiversity</t>
        </is>
      </c>
      <c r="C456" s="13" t="inlineStr">
        <is>
          <t>Maintaining Biodiversity: Rare Habitats [BI7.061]</t>
        </is>
      </c>
      <c r="D456" s="12" t="inlineStr">
        <is>
          <t>Explain how the restoration of rare habitats can maintain or increase biodiversity.</t>
        </is>
      </c>
      <c r="E456" s="12" t="inlineStr">
        <is>
          <t>9b2d51c1-3773-43a3-ba7a-b594bc9a0608</t>
        </is>
      </c>
    </row>
    <row r="457" ht="45" customHeight="1">
      <c r="A457" s="12" t="inlineStr">
        <is>
          <t>Ecosystems &amp; Material Cycles</t>
        </is>
      </c>
      <c r="B457" s="12" t="inlineStr">
        <is>
          <t>Maintaining Biodiversity</t>
        </is>
      </c>
      <c r="C457" s="13" t="inlineStr">
        <is>
          <t>Maintaining Biodiversity: Field Margins &amp; Hedgerows [BI7.062]</t>
        </is>
      </c>
      <c r="D457" s="12" t="inlineStr">
        <is>
          <t>Explain how the reintegration of field margins &amp; hedgerows can maintain or increase biodiversity.</t>
        </is>
      </c>
      <c r="E457" s="12" t="inlineStr">
        <is>
          <t>d0c5eb09-5cde-4d70-ae0c-430bf01ce61c</t>
        </is>
      </c>
    </row>
    <row r="458" ht="45" customHeight="1">
      <c r="A458" s="12" t="inlineStr">
        <is>
          <t>Ecosystems &amp; Material Cycles</t>
        </is>
      </c>
      <c r="B458" s="12" t="inlineStr">
        <is>
          <t>Maintaining Biodiversity</t>
        </is>
      </c>
      <c r="C458" s="13" t="inlineStr">
        <is>
          <t>Maintaining Biodiversity: Government Policy [BI7.063]</t>
        </is>
      </c>
      <c r="D458" s="12" t="inlineStr">
        <is>
          <t>Explain how the government policy can encourage the maintenance or improvement in biodiversity.</t>
        </is>
      </c>
      <c r="E458" s="12" t="inlineStr">
        <is>
          <t>81e4955b-f36b-4af2-98d1-6c03562d4799</t>
        </is>
      </c>
    </row>
    <row r="459" ht="45" customHeight="1">
      <c r="A459" s="12" t="inlineStr">
        <is>
          <t>Ecosystems &amp; Material Cycles</t>
        </is>
      </c>
      <c r="B459" s="12" t="inlineStr">
        <is>
          <t>Maintaining Biodiversity</t>
        </is>
      </c>
      <c r="C459" s="13" t="inlineStr">
        <is>
          <t>Maintaining Biodiversity: Recycling [BI7.064]</t>
        </is>
      </c>
      <c r="D459" s="12" t="inlineStr">
        <is>
          <t>Explain how recycling programmes can have a positive impact on the biodiversity of the Earth.</t>
        </is>
      </c>
      <c r="E459" s="12" t="inlineStr">
        <is>
          <t>d9c40a7f-4ff7-498a-af51-93a955b2ccb4</t>
        </is>
      </c>
    </row>
    <row r="460" ht="45" customHeight="1">
      <c r="A460" s="12" t="inlineStr">
        <is>
          <t>Ecosystems &amp; Material Cycles</t>
        </is>
      </c>
      <c r="B460" s="12" t="inlineStr">
        <is>
          <t>Maintaining Biodiversity</t>
        </is>
      </c>
      <c r="C460" s="13" t="inlineStr">
        <is>
          <t>Maintaining Biodiversity: Ecotourism [BI7.065]</t>
        </is>
      </c>
      <c r="D460" s="12" t="inlineStr">
        <is>
          <t>Explain how the introduction of ecotourism projects can help to maintain or improve biodiversity.</t>
        </is>
      </c>
      <c r="E460" s="12" t="inlineStr">
        <is>
          <t>2fcc21e1-7acd-48b4-be1e-b38fa1d93b27</t>
        </is>
      </c>
    </row>
    <row r="461" ht="45" customHeight="1">
      <c r="A461" s="12" t="inlineStr">
        <is>
          <t>Ecosystems &amp; Material Cycles</t>
        </is>
      </c>
      <c r="B461" s="12" t="inlineStr">
        <is>
          <t>Maintaining Biodiversity</t>
        </is>
      </c>
      <c r="C461" s="13" t="inlineStr">
        <is>
          <t>Maintaining Biodiversity: Forestry [BI7.066]</t>
        </is>
      </c>
      <c r="D461" s="12" t="inlineStr">
        <is>
          <t>Explained how sustainable forest management can maintain or improve biodiversity in an area.</t>
        </is>
      </c>
      <c r="E461" s="12" t="inlineStr">
        <is>
          <t>bb266613-99ed-45dd-acf6-34aa993f4dc5</t>
        </is>
      </c>
    </row>
    <row r="462" ht="45" customHeight="1">
      <c r="A462" s="12" t="inlineStr">
        <is>
          <t>Ecosystems &amp; Material Cycles</t>
        </is>
      </c>
      <c r="B462" s="12" t="inlineStr">
        <is>
          <t>Maintaining Biodiversity</t>
        </is>
      </c>
      <c r="C462" s="13" t="inlineStr">
        <is>
          <t>Maintaining Biodiversity: Summary [BI7.067]</t>
        </is>
      </c>
      <c r="D462" s="12" t="inlineStr">
        <is>
          <t>Summarise the key features of the most important projects aimed at maintaining or improving biodiversity.</t>
        </is>
      </c>
      <c r="E462" s="12" t="inlineStr">
        <is>
          <t>93c1aa4f-94ff-4795-88e1-c805558720ff</t>
        </is>
      </c>
    </row>
    <row r="463" ht="45" customHeight="1">
      <c r="A463" s="12" t="inlineStr">
        <is>
          <t>Ecosystems &amp; Material Cycles</t>
        </is>
      </c>
      <c r="B463" s="12" t="inlineStr">
        <is>
          <t>Distribution of Species</t>
        </is>
      </c>
      <c r="C463" s="13" t="inlineStr">
        <is>
          <t>Diagnostic: Distribution of Species [BI0.092]</t>
        </is>
      </c>
      <c r="D463" s="12" t="inlineStr">
        <is>
          <t>Diagnostic for the distribution of species and the factors that change it.</t>
        </is>
      </c>
      <c r="E463" s="12" t="inlineStr">
        <is>
          <t>a8d358bb-780b-4ee7-87bd-01407c95fe1e</t>
        </is>
      </c>
    </row>
    <row r="464" ht="45" customHeight="1">
      <c r="A464" s="12" t="inlineStr">
        <is>
          <t>Ecosystems &amp; Material Cycles</t>
        </is>
      </c>
      <c r="B464" s="12" t="inlineStr">
        <is>
          <t>Distribution of Species</t>
        </is>
      </c>
      <c r="C464" s="13" t="inlineStr">
        <is>
          <t>Distribution of Species: Interpreting Data on Environmental Change [BI7.080]</t>
        </is>
      </c>
      <c r="D464" s="12" t="inlineStr">
        <is>
          <t>Using scientific ideas to explain patterns in environmental data.</t>
        </is>
      </c>
      <c r="E464" s="12" t="inlineStr">
        <is>
          <t>5989ff8d-be92-4ccd-af27-83a219618482</t>
        </is>
      </c>
    </row>
    <row r="465" ht="45" customHeight="1">
      <c r="A465" s="12" t="inlineStr">
        <is>
          <t>Ecosystems &amp; Material Cycles</t>
        </is>
      </c>
      <c r="B465" s="12" t="inlineStr">
        <is>
          <t>Distribution of Species</t>
        </is>
      </c>
      <c r="C465" s="13" t="inlineStr">
        <is>
          <t>Distribution of Species: Impact of Environmental Change [BI7.078]</t>
        </is>
      </c>
      <c r="D465" s="12" t="inlineStr">
        <is>
          <t>An introduction to how environmental change can have an impact on the distribution of organisms.</t>
        </is>
      </c>
      <c r="E465" s="12" t="inlineStr">
        <is>
          <t>a034458d-ae4d-491c-bb3f-dbebe0b97892</t>
        </is>
      </c>
    </row>
    <row r="466" ht="45" customHeight="1">
      <c r="A466" s="12" t="inlineStr">
        <is>
          <t>Ecosystems &amp; Material Cycles</t>
        </is>
      </c>
      <c r="B466" s="12" t="inlineStr">
        <is>
          <t>Distribution of Species</t>
        </is>
      </c>
      <c r="C466" s="13" t="inlineStr">
        <is>
          <t>Distribution of Species: Describing Data on Environmental Change [BI7.079]</t>
        </is>
      </c>
      <c r="D466" s="12" t="inlineStr">
        <is>
          <t>Learning to read data from tables of information regarding environmental change.</t>
        </is>
      </c>
      <c r="E466" s="12" t="inlineStr">
        <is>
          <t>e4bba312-45a4-4dc7-b6ba-f729109442e1</t>
        </is>
      </c>
    </row>
    <row r="467" ht="45" customHeight="1">
      <c r="A467" s="12" t="inlineStr">
        <is>
          <t>Ecosystems &amp; Material Cycles</t>
        </is>
      </c>
      <c r="B467" s="12" t="inlineStr">
        <is>
          <t>Biomass in Food Webs</t>
        </is>
      </c>
      <c r="C467" s="13" t="inlineStr">
        <is>
          <t>Diagnostic: Biomass in Food Webs [BI0.093]</t>
        </is>
      </c>
      <c r="D467" s="12" t="inlineStr">
        <is>
          <t>Diagnostic for biomass transfer &amp; the efficiency of transfer in food webs &amp; chains.</t>
        </is>
      </c>
      <c r="E467" s="12" t="inlineStr">
        <is>
          <t>f3b16c0a-91f3-4af6-996c-01447feab2d4</t>
        </is>
      </c>
    </row>
    <row r="468" ht="45" customHeight="1">
      <c r="A468" s="12" t="inlineStr">
        <is>
          <t>Ecosystems &amp; Material Cycles</t>
        </is>
      </c>
      <c r="B468" s="12" t="inlineStr">
        <is>
          <t>Biomass in Food Webs</t>
        </is>
      </c>
      <c r="C468" s="13" t="inlineStr">
        <is>
          <t>Trophic Levels [BI7.081]</t>
        </is>
      </c>
      <c r="D468" s="12" t="inlineStr">
        <is>
          <t>Describe the features of the different trophic levels.
Identify trophic levels in a variety of food chains and webs.
Explain what makes an organism an apex predator.</t>
        </is>
      </c>
      <c r="E468" s="12" t="inlineStr">
        <is>
          <t>49e839ba-1a4a-4fb7-89fa-6290925a864f</t>
        </is>
      </c>
    </row>
    <row r="469" ht="45" customHeight="1">
      <c r="A469" s="12" t="inlineStr">
        <is>
          <t>Ecosystems &amp; Material Cycles</t>
        </is>
      </c>
      <c r="B469" s="12" t="inlineStr">
        <is>
          <t>Biomass in Food Webs</t>
        </is>
      </c>
      <c r="C469" s="13" t="inlineStr">
        <is>
          <t>Pyramids of Biomass [BI7.082]</t>
        </is>
      </c>
      <c r="D469" s="12" t="inlineStr">
        <is>
          <t>Construct and interpret pyramids of number and biomass when given data.</t>
        </is>
      </c>
      <c r="E469" s="12" t="inlineStr">
        <is>
          <t>b1cdd534-780d-4c86-bd34-79663df14eb9</t>
        </is>
      </c>
    </row>
    <row r="470" ht="45" customHeight="1">
      <c r="A470" s="12" t="inlineStr">
        <is>
          <t>Ecosystems &amp; Material Cycles</t>
        </is>
      </c>
      <c r="B470" s="12" t="inlineStr">
        <is>
          <t>Biomass in Food Webs</t>
        </is>
      </c>
      <c r="C470" s="13" t="inlineStr">
        <is>
          <t>Biomass Transfer [BI7.083]</t>
        </is>
      </c>
      <c r="D470" s="12" t="inlineStr">
        <is>
          <t>Explain why only 10% of the biomass transfers from one level in a food chain to the next.</t>
        </is>
      </c>
      <c r="E470" s="12" t="inlineStr">
        <is>
          <t>6c39d1d2-3a10-474f-acf5-3d2216b1a2b3</t>
        </is>
      </c>
    </row>
    <row r="471" ht="45" customHeight="1">
      <c r="A471" s="12" t="inlineStr">
        <is>
          <t>Ecosystems &amp; Material Cycles</t>
        </is>
      </c>
      <c r="B471" s="12" t="inlineStr">
        <is>
          <t>Food Production &amp; Biotechnology</t>
        </is>
      </c>
      <c r="C471" s="13" t="inlineStr">
        <is>
          <t>Diagnostic: Food Production &amp; Biotechnology [BI0.094]</t>
        </is>
      </c>
      <c r="D471" s="12" t="inlineStr">
        <is>
          <t>A diagnostic for the role of biotechnology in ensuring food security.</t>
        </is>
      </c>
      <c r="E471" s="12" t="inlineStr">
        <is>
          <t>367b5182-0ae5-465d-98d5-524bd201c676</t>
        </is>
      </c>
    </row>
    <row r="472" ht="45" customHeight="1">
      <c r="A472" s="12" t="inlineStr">
        <is>
          <t>Ecosystems &amp; Material Cycles</t>
        </is>
      </c>
      <c r="B472" s="12" t="inlineStr">
        <is>
          <t>Food Production &amp; Biotechnology</t>
        </is>
      </c>
      <c r="C472" s="13" t="inlineStr">
        <is>
          <t>Efficiency: Farming Techniques [BI7.088]</t>
        </is>
      </c>
      <c r="D472" s="12" t="inlineStr">
        <is>
          <t xml:space="preserve">Evaluate the advantages and disadvantages of a variety of 'modern' farming techniques.
</t>
        </is>
      </c>
      <c r="E472" s="12" t="inlineStr">
        <is>
          <t>47b11719-ac73-4625-a6c3-2cd470a240fd</t>
        </is>
      </c>
    </row>
    <row r="473" ht="45" customHeight="1">
      <c r="A473" s="12" t="inlineStr">
        <is>
          <t>Ecosystems &amp; Material Cycles</t>
        </is>
      </c>
      <c r="B473" s="12" t="inlineStr">
        <is>
          <t>Food Production &amp; Biotechnology</t>
        </is>
      </c>
      <c r="C473" s="13" t="inlineStr">
        <is>
          <t>Sustainable Fishing [BI7.089]</t>
        </is>
      </c>
      <c r="D473" s="12" t="inlineStr">
        <is>
          <t>Explain the different ways that fishing can be made more sustainable.</t>
        </is>
      </c>
      <c r="E473" s="12" t="inlineStr">
        <is>
          <t>59b19623-47c8-45af-9482-ff45edbd28ae</t>
        </is>
      </c>
    </row>
    <row r="474" ht="45" customHeight="1">
      <c r="A474" s="12" t="inlineStr">
        <is>
          <t>Ecosystems &amp; Material Cycles</t>
        </is>
      </c>
      <c r="B474" s="12" t="inlineStr">
        <is>
          <t>Food Production &amp; Biotechnology</t>
        </is>
      </c>
      <c r="C474" s="13" t="inlineStr">
        <is>
          <t>Role of Biotechnology [BI7.092]</t>
        </is>
      </c>
      <c r="D474" s="12" t="inlineStr">
        <is>
          <t>Explain how biotechnology could be the answer to the issue of global food security.</t>
        </is>
      </c>
      <c r="E474" s="12" t="inlineStr">
        <is>
          <t>df56684c-e7f5-43f1-b163-cc4505a80173</t>
        </is>
      </c>
    </row>
    <row r="475" ht="45" customHeight="1">
      <c r="A475" s="12" t="inlineStr">
        <is>
          <t>Ecosystems &amp; Material Cycles</t>
        </is>
      </c>
      <c r="B475" s="12" t="inlineStr">
        <is>
          <t>Cycles within Ecosystems</t>
        </is>
      </c>
      <c r="C475" s="13" t="inlineStr">
        <is>
          <t>Diagnostic: Cycles within Ecosystems [BI0.086]</t>
        </is>
      </c>
      <c r="D475" s="12" t="inlineStr">
        <is>
          <t>Diagnostic for cycling of substances within ecosystems, covers water, carbon and decay cycles.</t>
        </is>
      </c>
      <c r="E475" s="12" t="inlineStr">
        <is>
          <t>e45dabec-b191-458b-b7d8-ba48485c8907</t>
        </is>
      </c>
    </row>
    <row r="476" ht="45" customHeight="1">
      <c r="A476" s="12" t="inlineStr">
        <is>
          <t>Ecosystems &amp; Material Cycles</t>
        </is>
      </c>
      <c r="B476" s="12" t="inlineStr">
        <is>
          <t>Cycles within Ecosystems</t>
        </is>
      </c>
      <c r="C476" s="13" t="inlineStr">
        <is>
          <t>Cycling in Ecosystems [BI7.027]</t>
        </is>
      </c>
      <c r="D476" s="12" t="inlineStr">
        <is>
          <t>Explain the importance of cycling in ecosystems. State the three main cycles.</t>
        </is>
      </c>
      <c r="E476" s="12" t="inlineStr">
        <is>
          <t>2deb7bb7-abbe-4eac-9983-308d2dcb3cea</t>
        </is>
      </c>
    </row>
    <row r="477" ht="45" customHeight="1">
      <c r="A477" s="12" t="inlineStr">
        <is>
          <t>Ecosystems &amp; Material Cycles</t>
        </is>
      </c>
      <c r="B477" s="12" t="inlineStr">
        <is>
          <t>Cycles within Ecosystems</t>
        </is>
      </c>
      <c r="C477" s="13" t="inlineStr">
        <is>
          <t>The Carbon Cycle [BI7.028]</t>
        </is>
      </c>
      <c r="D477" s="12" t="inlineStr">
        <is>
          <t>Describe the processes of the carbon cycle.</t>
        </is>
      </c>
      <c r="E477" s="12" t="inlineStr">
        <is>
          <t>51efb8eb-011e-4e98-8345-9962f54c5fce</t>
        </is>
      </c>
    </row>
    <row r="478" ht="45" customHeight="1">
      <c r="A478" s="12" t="inlineStr">
        <is>
          <t>Ecosystems &amp; Material Cycles</t>
        </is>
      </c>
      <c r="B478" s="12" t="inlineStr">
        <is>
          <t>Cycles within Ecosystems</t>
        </is>
      </c>
      <c r="C478" s="13" t="inlineStr">
        <is>
          <t>The Water Cycle [BI7.029]</t>
        </is>
      </c>
      <c r="D478" s="12" t="inlineStr">
        <is>
          <t>Describe the processes of the water cycle.</t>
        </is>
      </c>
      <c r="E478" s="12" t="inlineStr">
        <is>
          <t>9a82744d-f69e-416f-87df-476d31e72027</t>
        </is>
      </c>
    </row>
    <row r="479" ht="45" customHeight="1">
      <c r="A479" s="12" t="inlineStr">
        <is>
          <t>Ecosystems &amp; Material Cycles</t>
        </is>
      </c>
      <c r="B479" s="12" t="inlineStr">
        <is>
          <t>Cycles within Ecosystems</t>
        </is>
      </c>
      <c r="C479" s="13" t="inlineStr">
        <is>
          <t>The Decay Cycle [BI7.030]</t>
        </is>
      </c>
      <c r="D479" s="12" t="inlineStr">
        <is>
          <t>Describe the processes of the decay cycle.</t>
        </is>
      </c>
      <c r="E479" s="12" t="inlineStr">
        <is>
          <t>8e474488-a704-409e-87c3-ddf681fc7e74</t>
        </is>
      </c>
    </row>
    <row r="480" ht="45" customHeight="1">
      <c r="A480" s="12" t="inlineStr">
        <is>
          <t>Ecosystems &amp; Material Cycles</t>
        </is>
      </c>
      <c r="B480" s="12" t="inlineStr">
        <is>
          <t>SUPPLEMENTARY - Climate Change</t>
        </is>
      </c>
      <c r="C480" s="13" t="inlineStr">
        <is>
          <t>Diagnostic: Climate Change [CH0.090]</t>
        </is>
      </c>
      <c r="D480" s="12" t="inlineStr">
        <is>
          <t>Diagnostic for the natural and enhanced greenhouse effects.</t>
        </is>
      </c>
      <c r="E480" s="12" t="inlineStr">
        <is>
          <t>1d45bbb4-de04-44c0-972c-8af0ccb79abd</t>
        </is>
      </c>
    </row>
    <row r="481" ht="45" customHeight="1">
      <c r="A481" s="12" t="inlineStr">
        <is>
          <t>Ecosystems &amp; Material Cycles</t>
        </is>
      </c>
      <c r="B481" s="12" t="inlineStr">
        <is>
          <t>SUPPLEMENTARY - Climate Change</t>
        </is>
      </c>
      <c r="C481" s="13" t="inlineStr">
        <is>
          <t>Climate Change: Natural Greenhouse Effect [CH9.07]</t>
        </is>
      </c>
      <c r="D481" s="12" t="inlineStr">
        <is>
          <t>Identify what the greenhouse effect is and describe how it impacts upon our planet to include how greenhouse gases absorb energy.</t>
        </is>
      </c>
      <c r="E481" s="12" t="inlineStr">
        <is>
          <t>43a2a99a-e5c1-40ec-8c23-7944042840ec</t>
        </is>
      </c>
    </row>
    <row r="482" ht="45" customHeight="1">
      <c r="A482" s="12" t="inlineStr">
        <is>
          <t>Ecosystems &amp; Material Cycles</t>
        </is>
      </c>
      <c r="B482" s="12" t="inlineStr">
        <is>
          <t>SUPPLEMENTARY - Climate Change</t>
        </is>
      </c>
      <c r="C482" s="13" t="inlineStr">
        <is>
          <t>Climate Change: Human Factors [CH9.18]</t>
        </is>
      </c>
      <c r="D482" s="12" t="inlineStr">
        <is>
          <t>Describe the anthropogenic (human) causes of climate change.</t>
        </is>
      </c>
      <c r="E482" s="12" t="inlineStr">
        <is>
          <t>9ed25f77-ca74-48c7-b609-0bce7cead882</t>
        </is>
      </c>
    </row>
    <row r="483" ht="45" customHeight="1">
      <c r="A483" s="12" t="inlineStr">
        <is>
          <t>Ecosystems &amp; Material Cycles</t>
        </is>
      </c>
      <c r="B483" s="12" t="inlineStr">
        <is>
          <t>SUPPLEMENTARY - Climate Change</t>
        </is>
      </c>
      <c r="C483" s="13" t="inlineStr">
        <is>
          <t>Climate Change: Since Industrialisation [CH9.19]</t>
        </is>
      </c>
      <c r="D483" s="12" t="inlineStr">
        <is>
          <t>Describe the impact of the industrial revolution on climate change.</t>
        </is>
      </c>
      <c r="E483" s="12" t="inlineStr">
        <is>
          <t>6ff12f99-0007-41d6-9926-6c609d868363</t>
        </is>
      </c>
    </row>
    <row r="484" ht="45" customHeight="1">
      <c r="A484" s="12" t="inlineStr">
        <is>
          <t>Ecosystems &amp; Material Cycles</t>
        </is>
      </c>
      <c r="B484" s="12" t="inlineStr">
        <is>
          <t>SUPPLEMENTARY - Climate Change</t>
        </is>
      </c>
      <c r="C484" s="13" t="inlineStr">
        <is>
          <t>Climate Change: Enhanced Greenhouse Effect [CH9.20]</t>
        </is>
      </c>
      <c r="D484" s="12" t="inlineStr">
        <is>
          <t>Identify and describe what the enhanced greenhouse effect is.</t>
        </is>
      </c>
      <c r="E484" s="12" t="inlineStr">
        <is>
          <t>a9a91994-b914-4d15-b72f-1e7a44dfe90f</t>
        </is>
      </c>
    </row>
    <row r="485" ht="45" customHeight="1">
      <c r="A485" s="12" t="inlineStr">
        <is>
          <t>Ecosystems &amp; Material Cycles</t>
        </is>
      </c>
      <c r="B485" s="12" t="inlineStr">
        <is>
          <t>SUPPLEMENTARY - Climate Change</t>
        </is>
      </c>
      <c r="C485" s="13" t="inlineStr">
        <is>
          <t>Climate Change: Enhanced Greenhouse Effect Impacts [CH9.21]</t>
        </is>
      </c>
      <c r="D485" s="12" t="inlineStr">
        <is>
          <t>Describe how the enhanced greenhouse effect impacts our planet.</t>
        </is>
      </c>
      <c r="E485" s="12" t="inlineStr">
        <is>
          <t>18e45fa2-c2ac-4f57-9239-12fd8587bade</t>
        </is>
      </c>
    </row>
    <row r="486" ht="45" customHeight="1">
      <c r="A486" s="12" t="inlineStr">
        <is>
          <t>Ecosystems &amp; Material Cycles</t>
        </is>
      </c>
      <c r="B486" s="12" t="inlineStr">
        <is>
          <t>SUPPLEMENTARY - Climate Change</t>
        </is>
      </c>
      <c r="C486" s="13" t="inlineStr">
        <is>
          <t>Climate Change: Peer Review [CH9.22]</t>
        </is>
      </c>
      <c r="D486" s="12" t="inlineStr">
        <is>
          <t>Explain what peer review is and why it is important for scientific research.</t>
        </is>
      </c>
      <c r="E486" s="12" t="inlineStr">
        <is>
          <t>acec1e1d-2762-40d0-a3bf-39bbca39768b</t>
        </is>
      </c>
    </row>
  </sheetData>
  <mergeCells count="1">
    <mergeCell ref="A6:E6"/>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E339"/>
  <sheetViews>
    <sheetView showGridLines="0" workbookViewId="0">
      <selection activeCell="A1" sqref="A1"/>
    </sheetView>
  </sheetViews>
  <sheetFormatPr baseColWidth="8" defaultRowHeight="15"/>
  <cols>
    <col width="40" customWidth="1" min="1" max="1"/>
    <col width="43"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aa53ad66-521b-44d8-8561-7e8f46be3098</t>
        </is>
      </c>
    </row>
    <row r="3">
      <c r="A3" s="2" t="inlineStr">
        <is>
          <t>Combined Science GCSE: Edexcel (F) - Physics</t>
        </is>
      </c>
      <c r="D3" s="3" t="inlineStr">
        <is>
          <t>Last updated: 17 July 2026</t>
        </is>
      </c>
    </row>
    <row r="4">
      <c r="A4" s="4" t="inlineStr">
        <is>
          <t>11 Topics   ·   36 Subtopics   ·   332 Nuggets   ·   36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Motion &amp; Forces</t>
        </is>
      </c>
      <c r="B8" s="12" t="inlineStr">
        <is>
          <t>Speed &amp; Velocity</t>
        </is>
      </c>
      <c r="C8" s="13" t="inlineStr">
        <is>
          <t>Diagnostic: Speed &amp; Velocity [PH60.155]</t>
        </is>
      </c>
      <c r="D8" s="12" t="inlineStr">
        <is>
          <t>Diagnostic for the speed &amp; velocity topic.</t>
        </is>
      </c>
      <c r="E8" s="12" t="inlineStr">
        <is>
          <t>84fe2e90-847e-4ea2-8cad-469d22cc5820</t>
        </is>
      </c>
    </row>
    <row r="9" ht="45" customHeight="1">
      <c r="A9" s="12" t="inlineStr">
        <is>
          <t>Motion &amp; Forces</t>
        </is>
      </c>
      <c r="B9" s="12" t="inlineStr">
        <is>
          <t>Speed &amp; Velocity</t>
        </is>
      </c>
      <c r="C9" s="13" t="inlineStr">
        <is>
          <t>Scalar &amp; Vector Quantities [PH5.001]</t>
        </is>
      </c>
      <c r="D9" s="12" t="inlineStr">
        <is>
          <t>Define scalars and vectors.</t>
        </is>
      </c>
      <c r="E9" s="12" t="inlineStr">
        <is>
          <t>0a7bcba8-f4f4-472c-86e1-61135bea3eb7</t>
        </is>
      </c>
    </row>
    <row r="10" ht="45" customHeight="1">
      <c r="A10" s="12" t="inlineStr">
        <is>
          <t>Motion &amp; Forces</t>
        </is>
      </c>
      <c r="B10" s="12" t="inlineStr">
        <is>
          <t>Speed &amp; Velocity</t>
        </is>
      </c>
      <c r="C10" s="13" t="inlineStr">
        <is>
          <t>Speed [PH5.078]</t>
        </is>
      </c>
      <c r="D10" s="12" t="inlineStr">
        <is>
          <t>Describe speeds as constant or varying and compare typical speeds.</t>
        </is>
      </c>
      <c r="E10" s="12" t="inlineStr">
        <is>
          <t>e5fd1221-821c-42b8-bef2-54144f55429c</t>
        </is>
      </c>
    </row>
    <row r="11" ht="45" customHeight="1">
      <c r="A11" s="12" t="inlineStr">
        <is>
          <t>Motion &amp; Forces</t>
        </is>
      </c>
      <c r="B11" s="12" t="inlineStr">
        <is>
          <t>Speed &amp; Velocity</t>
        </is>
      </c>
      <c r="C11" s="13" t="inlineStr">
        <is>
          <t>Positive &amp; Negative Velocity [PH5.080]</t>
        </is>
      </c>
      <c r="D11" s="12" t="inlineStr">
        <is>
          <t>Explain qualitatively, with examples, that motion in a circle involves constant speed but changing velocity.</t>
        </is>
      </c>
      <c r="E11" s="12" t="inlineStr">
        <is>
          <t>e6d0e4c0-32f9-4301-a420-34fa27329a98</t>
        </is>
      </c>
    </row>
    <row r="12" ht="45" customHeight="1">
      <c r="A12" s="12" t="inlineStr">
        <is>
          <t>Motion &amp; Forces</t>
        </is>
      </c>
      <c r="B12" s="12" t="inlineStr">
        <is>
          <t>Speed &amp; Velocity</t>
        </is>
      </c>
      <c r="C12" s="13" t="inlineStr">
        <is>
          <t>Using s=vt to Calculate Distance I [PH5.081]</t>
        </is>
      </c>
      <c r="D12" s="12" t="inlineStr">
        <is>
          <t>Calculate distance using s=vt. Includes some application of knowledge questions but no unit conversions.</t>
        </is>
      </c>
      <c r="E12" s="12" t="inlineStr">
        <is>
          <t>31b7ebf3-7d20-4c52-acd9-5116c472d191</t>
        </is>
      </c>
    </row>
    <row r="13" ht="45" customHeight="1">
      <c r="A13" s="12" t="inlineStr">
        <is>
          <t>Motion &amp; Forces</t>
        </is>
      </c>
      <c r="B13" s="12" t="inlineStr">
        <is>
          <t>Speed &amp; Velocity</t>
        </is>
      </c>
      <c r="C13" s="13" t="inlineStr">
        <is>
          <t>Using s=vt to Calculate Distance II  [PH5.082]</t>
        </is>
      </c>
      <c r="D13" s="12" t="inlineStr">
        <is>
          <t>Calculate distance using s=vt. Includes some application of knowledge and unit conversion questions.</t>
        </is>
      </c>
      <c r="E13" s="12" t="inlineStr">
        <is>
          <t>1eac50cd-bb15-439b-9238-cb5a61d03441</t>
        </is>
      </c>
    </row>
    <row r="14" ht="45" customHeight="1">
      <c r="A14" s="12" t="inlineStr">
        <is>
          <t>Motion &amp; Forces</t>
        </is>
      </c>
      <c r="B14" s="12" t="inlineStr">
        <is>
          <t>Speed &amp; Velocity</t>
        </is>
      </c>
      <c r="C14" s="13" t="inlineStr">
        <is>
          <t>Practical: Measuring Speed [PH5.083]</t>
        </is>
      </c>
      <c r="D14" s="12" t="inlineStr">
        <is>
          <t>Describe how to measure and record distance and time. Recorded data is used to calculate speed.</t>
        </is>
      </c>
      <c r="E14" s="12" t="inlineStr">
        <is>
          <t>2df7765f-c734-4b12-8971-91542cc71f06</t>
        </is>
      </c>
    </row>
    <row r="15" ht="45" customHeight="1">
      <c r="A15" s="12" t="inlineStr">
        <is>
          <t>Motion &amp; Forces</t>
        </is>
      </c>
      <c r="B15" s="12" t="inlineStr">
        <is>
          <t>Speed &amp; Velocity</t>
        </is>
      </c>
      <c r="C15" s="13" t="inlineStr">
        <is>
          <t>Rearranging s=vt to Calculate Speed [PH5.084]</t>
        </is>
      </c>
      <c r="D15" s="12" t="inlineStr">
        <is>
          <t>Rearrange the s=vt equation to calculate speed. Includes unit conversions.</t>
        </is>
      </c>
      <c r="E15" s="12" t="inlineStr">
        <is>
          <t>5a1cd440-9253-4450-842e-5362237673b3</t>
        </is>
      </c>
    </row>
    <row r="16" ht="45" customHeight="1">
      <c r="A16" s="12" t="inlineStr">
        <is>
          <t>Motion &amp; Forces</t>
        </is>
      </c>
      <c r="B16" s="12" t="inlineStr">
        <is>
          <t>Speed &amp; Velocity</t>
        </is>
      </c>
      <c r="C16" s="13" t="inlineStr">
        <is>
          <t>Rearranging s=vt to Calculate Time [PH5.085]</t>
        </is>
      </c>
      <c r="D16" s="12" t="inlineStr">
        <is>
          <t>Rearrange the s=vt equation to calculate time. Includes unit conversions.</t>
        </is>
      </c>
      <c r="E16" s="12" t="inlineStr">
        <is>
          <t>3ad307d2-b3fa-4e60-87dd-805942ee496f</t>
        </is>
      </c>
    </row>
    <row r="17" ht="45" customHeight="1">
      <c r="A17" s="12" t="inlineStr">
        <is>
          <t>Motion &amp; Forces</t>
        </is>
      </c>
      <c r="B17" s="12" t="inlineStr">
        <is>
          <t>Distance-time Graphs</t>
        </is>
      </c>
      <c r="C17" s="13" t="inlineStr">
        <is>
          <t>Diagnostic: Distance-Time Graphs [PH60.156]</t>
        </is>
      </c>
      <c r="D17" s="12" t="inlineStr">
        <is>
          <t>Diagnostic for the distance-time graphs topic.</t>
        </is>
      </c>
      <c r="E17" s="12" t="inlineStr">
        <is>
          <t>e40f0583-136f-4ab4-b2c7-6f10427c1325</t>
        </is>
      </c>
    </row>
    <row r="18" ht="45" customHeight="1">
      <c r="A18" s="12" t="inlineStr">
        <is>
          <t>Motion &amp; Forces</t>
        </is>
      </c>
      <c r="B18" s="12" t="inlineStr">
        <is>
          <t>Distance-time Graphs</t>
        </is>
      </c>
      <c r="C18" s="13" t="inlineStr">
        <is>
          <t>Distance-time Graphs I [PH5.086]</t>
        </is>
      </c>
      <c r="D18" s="12" t="inlineStr">
        <is>
          <t>Identify the basic features of a distance-time graph and use them to describe the motion of an object.</t>
        </is>
      </c>
      <c r="E18" s="12" t="inlineStr">
        <is>
          <t>f33cc5b0-a805-4e8e-9dbc-92ef878e22d2</t>
        </is>
      </c>
    </row>
    <row r="19" ht="45" customHeight="1">
      <c r="A19" s="12" t="inlineStr">
        <is>
          <t>Motion &amp; Forces</t>
        </is>
      </c>
      <c r="B19" s="12" t="inlineStr">
        <is>
          <t>Distance-time Graphs</t>
        </is>
      </c>
      <c r="C19" s="13" t="inlineStr">
        <is>
          <t>Distance-time Graphs II [PH5.087]</t>
        </is>
      </c>
      <c r="D19" s="12" t="inlineStr">
        <is>
          <t>Identify more complex features of a distance-time graph and use them to describe the motion of an object.</t>
        </is>
      </c>
      <c r="E19" s="12" t="inlineStr">
        <is>
          <t>9a822cc6-cd7b-4303-953f-e55514b443a0</t>
        </is>
      </c>
    </row>
    <row r="20" ht="45" customHeight="1">
      <c r="A20" s="12" t="inlineStr">
        <is>
          <t>Motion &amp; Forces</t>
        </is>
      </c>
      <c r="B20" s="12" t="inlineStr">
        <is>
          <t>Distance-time Graphs</t>
        </is>
      </c>
      <c r="C20" s="13" t="inlineStr">
        <is>
          <t>Drawing Distance-time Graphs from Measurements [PH5.088]</t>
        </is>
      </c>
      <c r="D20" s="12" t="inlineStr">
        <is>
          <t>Explain how to draw and plot a distance-time graph from collected data.</t>
        </is>
      </c>
      <c r="E20" s="12" t="inlineStr">
        <is>
          <t>3a1b0e11-0a33-4706-91a5-f617190bf1f6</t>
        </is>
      </c>
    </row>
    <row r="21" ht="45" customHeight="1">
      <c r="A21" s="12" t="inlineStr">
        <is>
          <t>Motion &amp; Forces</t>
        </is>
      </c>
      <c r="B21" s="12" t="inlineStr">
        <is>
          <t>Distance-time Graphs</t>
        </is>
      </c>
      <c r="C21" s="13" t="inlineStr">
        <is>
          <t>Instantaneous Speed vs Average Speed [PH5.089]</t>
        </is>
      </c>
      <c r="D21" s="12" t="inlineStr">
        <is>
          <t>Describe the difference between instantaneous and average speed.</t>
        </is>
      </c>
      <c r="E21" s="12" t="inlineStr">
        <is>
          <t>ed4af10f-b1a2-46e4-b64e-fe5353d8e7d0</t>
        </is>
      </c>
    </row>
    <row r="22" ht="45" customHeight="1">
      <c r="A22" s="12" t="inlineStr">
        <is>
          <t>Motion &amp; Forces</t>
        </is>
      </c>
      <c r="B22" s="12" t="inlineStr">
        <is>
          <t>Distance-time Graphs</t>
        </is>
      </c>
      <c r="C22" s="13" t="inlineStr">
        <is>
          <t>Using v=s/t to Calculate Average Speed I [PH5.090]</t>
        </is>
      </c>
      <c r="D22" s="12" t="inlineStr">
        <is>
          <t>Calculate average speed using v=s/t. Includes some application of knowledge questions but no unit conversions.</t>
        </is>
      </c>
      <c r="E22" s="12" t="inlineStr">
        <is>
          <t>88c2c884-21ce-475b-a33e-4910bd2c351b</t>
        </is>
      </c>
    </row>
    <row r="23" ht="45" customHeight="1">
      <c r="A23" s="12" t="inlineStr">
        <is>
          <t>Motion &amp; Forces</t>
        </is>
      </c>
      <c r="B23" s="12" t="inlineStr">
        <is>
          <t>Distance-time Graphs</t>
        </is>
      </c>
      <c r="C23" s="13" t="inlineStr">
        <is>
          <t>Using v=s/t to Calculate Average Speed II [PH5.091]</t>
        </is>
      </c>
      <c r="D23" s="12" t="inlineStr">
        <is>
          <t>Calculate distance using s=vt. Includes some application of knowledge and unit conversion questions.</t>
        </is>
      </c>
      <c r="E23" s="12" t="inlineStr">
        <is>
          <t>b3476c16-0b44-40f3-8d8c-49549fabf768</t>
        </is>
      </c>
    </row>
    <row r="24" ht="45" customHeight="1">
      <c r="A24" s="12" t="inlineStr">
        <is>
          <t>Motion &amp; Forces</t>
        </is>
      </c>
      <c r="B24" s="12" t="inlineStr">
        <is>
          <t>Distance-time Graphs</t>
        </is>
      </c>
      <c r="C24" s="13" t="inlineStr">
        <is>
          <t>Rearranging v=s/t with Average Speed [PH5.092]</t>
        </is>
      </c>
      <c r="D24" s="12" t="inlineStr">
        <is>
          <t>Rearrange the v=s/t equation to find distance and time. Includes unit conversions.</t>
        </is>
      </c>
      <c r="E24" s="12" t="inlineStr">
        <is>
          <t>7d484530-fe04-463e-88f0-a967e9504b0f</t>
        </is>
      </c>
    </row>
    <row r="25" ht="45" customHeight="1">
      <c r="A25" s="12" t="inlineStr">
        <is>
          <t>Motion &amp; Forces</t>
        </is>
      </c>
      <c r="B25" s="12" t="inlineStr">
        <is>
          <t>Distance-time Graphs</t>
        </is>
      </c>
      <c r="C25" s="13" t="inlineStr">
        <is>
          <t>Calculating Average Speed Using a Distance-time Graph [PH5.093]</t>
        </is>
      </c>
      <c r="D25" s="12" t="inlineStr">
        <is>
          <t>Use a distance-time graph to determine the average speed.</t>
        </is>
      </c>
      <c r="E25" s="12" t="inlineStr">
        <is>
          <t>f5fd14a5-e9ea-4654-988c-8ef544dc6a19</t>
        </is>
      </c>
    </row>
    <row r="26" ht="45" customHeight="1">
      <c r="A26" s="12" t="inlineStr">
        <is>
          <t>Motion &amp; Forces</t>
        </is>
      </c>
      <c r="B26" s="12" t="inlineStr">
        <is>
          <t>Distance-time Graphs</t>
        </is>
      </c>
      <c r="C26" s="13" t="inlineStr">
        <is>
          <t>Calculating Constant Speed Using a Distance-time Graph [PH5.094]</t>
        </is>
      </c>
      <c r="D26" s="12" t="inlineStr">
        <is>
          <t xml:space="preserve">Calculate the gradient of a straight line to determine the speed of an object. </t>
        </is>
      </c>
      <c r="E26" s="12" t="inlineStr">
        <is>
          <t>f8825a12-49ce-4ccf-8a94-9e9de68af1d8</t>
        </is>
      </c>
    </row>
    <row r="27" ht="45" customHeight="1">
      <c r="A27" s="12" t="inlineStr">
        <is>
          <t>Motion &amp; Forces</t>
        </is>
      </c>
      <c r="B27" s="12" t="inlineStr">
        <is>
          <t>Distance-time Graphs</t>
        </is>
      </c>
      <c r="C27" s="13" t="inlineStr">
        <is>
          <t>Calculating the Speed of an Accelerating Object Using a Distance-Time Graph  [PH5.095]</t>
        </is>
      </c>
      <c r="D27" s="12" t="inlineStr">
        <is>
          <t>Draw a tangent at a specific time on a curve that represents acceleration on a distance-time graph. Calculate the gradient of the tangent to find the speed at a specific time (instantaneous speed).</t>
        </is>
      </c>
      <c r="E27" s="12" t="inlineStr">
        <is>
          <t>bd33bdd3-e6f0-495f-a5c9-4b0365d9ce66</t>
        </is>
      </c>
    </row>
    <row r="28" ht="45" customHeight="1">
      <c r="A28" s="12" t="inlineStr">
        <is>
          <t>Motion &amp; Forces</t>
        </is>
      </c>
      <c r="B28" s="12" t="inlineStr">
        <is>
          <t>Distance-time Graphs</t>
        </is>
      </c>
      <c r="C28" s="13" t="inlineStr">
        <is>
          <t>Calculating the Speed of a Decelerating Object Using a Distance-Time Graph [PH5.096]</t>
        </is>
      </c>
      <c r="D28" s="12" t="inlineStr">
        <is>
          <t>Draw a tangent at a specific time on a curve that represents deceleration on a distance-time graph. Calculate the gradient of the tangent to find the speed at a specific time (instantaneous speed).</t>
        </is>
      </c>
      <c r="E28" s="12" t="inlineStr">
        <is>
          <t>9dd8eff0-d54d-4022-b755-27952967284e</t>
        </is>
      </c>
    </row>
    <row r="29" ht="45" customHeight="1">
      <c r="A29" s="12" t="inlineStr">
        <is>
          <t>Motion &amp; Forces</t>
        </is>
      </c>
      <c r="B29" s="12" t="inlineStr">
        <is>
          <t>Acceleration</t>
        </is>
      </c>
      <c r="C29" s="13" t="inlineStr">
        <is>
          <t>Diagnostic: Acceleration [PH60.157]</t>
        </is>
      </c>
      <c r="D29" s="12" t="inlineStr">
        <is>
          <t>Diagnostic for the acceleration topic.</t>
        </is>
      </c>
      <c r="E29" s="12" t="inlineStr">
        <is>
          <t>b309fef6-5743-4423-abb7-ba6dd29a2a1e</t>
        </is>
      </c>
    </row>
    <row r="30" ht="45" customHeight="1">
      <c r="A30" s="12" t="inlineStr">
        <is>
          <t>Motion &amp; Forces</t>
        </is>
      </c>
      <c r="B30" s="12" t="inlineStr">
        <is>
          <t>Acceleration</t>
        </is>
      </c>
      <c r="C30" s="13" t="inlineStr">
        <is>
          <t>Calculating Acceleration Using a=(v-u)/t I [PH5.098]</t>
        </is>
      </c>
      <c r="D30" s="12" t="inlineStr">
        <is>
          <t>Calculate uniform acceleration using a=Δv/t. Includes some application of knowledge questions but no unit conversions.</t>
        </is>
      </c>
      <c r="E30" s="12" t="inlineStr">
        <is>
          <t>d68222c0-bd64-41d6-a7da-a11f773b31d6</t>
        </is>
      </c>
    </row>
    <row r="31" ht="45" customHeight="1">
      <c r="A31" s="12" t="inlineStr">
        <is>
          <t>Motion &amp; Forces</t>
        </is>
      </c>
      <c r="B31" s="12" t="inlineStr">
        <is>
          <t>Acceleration</t>
        </is>
      </c>
      <c r="C31" s="13" t="inlineStr">
        <is>
          <t>Calculating Acceleration Using a=(v-u)/t II [PH5.099]</t>
        </is>
      </c>
      <c r="D31" s="12" t="inlineStr">
        <is>
          <t>Calculate uniform acceleration using a=Δv/t. Includes some application of knowledge questions and unit conversions.</t>
        </is>
      </c>
      <c r="E31" s="12" t="inlineStr">
        <is>
          <t>3236e0ca-c099-4b40-b717-46e406ca4b33</t>
        </is>
      </c>
    </row>
    <row r="32" ht="45" customHeight="1">
      <c r="A32" s="12" t="inlineStr">
        <is>
          <t>Motion &amp; Forces</t>
        </is>
      </c>
      <c r="B32" s="12" t="inlineStr">
        <is>
          <t>Acceleration</t>
        </is>
      </c>
      <c r="C32" s="13" t="inlineStr">
        <is>
          <t>Calculating Acceleration Using a=(v-u)/t III [PH5.100]</t>
        </is>
      </c>
      <c r="D32" s="12" t="inlineStr">
        <is>
          <t>Calculate uniform acceleration using a=Δv/t. Quantities must be identified from a diagram. Includes unit conversions.</t>
        </is>
      </c>
      <c r="E32" s="12" t="inlineStr">
        <is>
          <t>006af85e-d448-4f6d-8973-84911820cc22</t>
        </is>
      </c>
    </row>
    <row r="33" ht="45" customHeight="1">
      <c r="A33" s="12" t="inlineStr">
        <is>
          <t>Motion &amp; Forces</t>
        </is>
      </c>
      <c r="B33" s="12" t="inlineStr">
        <is>
          <t>Acceleration</t>
        </is>
      </c>
      <c r="C33" s="13" t="inlineStr">
        <is>
          <t>Changing the Subject of the Acceleration Equation [PH5.101]</t>
        </is>
      </c>
      <c r="D33" s="12" t="inlineStr">
        <is>
          <t>Rearrange the acceleration equation to calculate the change in velocity and time. Includes unit conversions.</t>
        </is>
      </c>
      <c r="E33" s="12" t="inlineStr">
        <is>
          <t>307c98b9-6e97-4898-bca8-b493afa92fd7</t>
        </is>
      </c>
    </row>
    <row r="34" ht="45" customHeight="1">
      <c r="A34" s="12" t="inlineStr">
        <is>
          <t>Motion &amp; Forces</t>
        </is>
      </c>
      <c r="B34" s="12" t="inlineStr">
        <is>
          <t>Acceleration</t>
        </is>
      </c>
      <c r="C34" s="13" t="inlineStr">
        <is>
          <t>Estimating Everyday Acceleration I [PH5.102]</t>
        </is>
      </c>
      <c r="D34" s="12" t="inlineStr">
        <is>
          <t>Estimate everyday accelerations.</t>
        </is>
      </c>
      <c r="E34" s="12" t="inlineStr">
        <is>
          <t>6a1955de-6172-49f4-9ffb-27304b095517</t>
        </is>
      </c>
    </row>
    <row r="35" ht="45" customHeight="1">
      <c r="A35" s="12" t="inlineStr">
        <is>
          <t>Motion &amp; Forces</t>
        </is>
      </c>
      <c r="B35" s="12" t="inlineStr">
        <is>
          <t>Acceleration</t>
        </is>
      </c>
      <c r="C35" s="13" t="inlineStr">
        <is>
          <t>Estimating Everyday Acceleration II [PH5.103]</t>
        </is>
      </c>
      <c r="D35" s="12" t="inlineStr">
        <is>
          <t>Estimate everyday acceleration using estimates for typical speeds.</t>
        </is>
      </c>
      <c r="E35" s="12" t="inlineStr">
        <is>
          <t>fb17a51e-74ef-48b4-bb53-ca244001228c</t>
        </is>
      </c>
    </row>
    <row r="36" ht="45" customHeight="1">
      <c r="A36" s="12" t="inlineStr">
        <is>
          <t>Motion &amp; Forces</t>
        </is>
      </c>
      <c r="B36" s="12" t="inlineStr">
        <is>
          <t>Acceleration</t>
        </is>
      </c>
      <c r="C36" s="13" t="inlineStr">
        <is>
          <t>Estimating Everyday Acceleration III [PH5.104]</t>
        </is>
      </c>
      <c r="D36" s="12" t="inlineStr">
        <is>
          <t>Estimate everyday acceleration using estimates for typical speeds by using the equations of motion.</t>
        </is>
      </c>
      <c r="E36" s="12" t="inlineStr">
        <is>
          <t>6ead40ce-5700-4de1-b3ed-6861938e335e</t>
        </is>
      </c>
    </row>
    <row r="37" ht="45" customHeight="1">
      <c r="A37" s="12" t="inlineStr">
        <is>
          <t>Motion &amp; Forces</t>
        </is>
      </c>
      <c r="B37" s="12" t="inlineStr">
        <is>
          <t>Acceleration</t>
        </is>
      </c>
      <c r="C37" s="13" t="inlineStr">
        <is>
          <t>Practical: Acceleration Using Light Gates [PH5.105]</t>
        </is>
      </c>
      <c r="D37" s="12" t="inlineStr">
        <is>
          <t>Explain how to use light gates and an air track can be used to determine acceleration.</t>
        </is>
      </c>
      <c r="E37" s="12" t="inlineStr">
        <is>
          <t>f37f2dde-1d9e-4356-bc52-cda7cf0b653e</t>
        </is>
      </c>
    </row>
    <row r="38" ht="45" customHeight="1">
      <c r="A38" s="12" t="inlineStr">
        <is>
          <t>Motion &amp; Forces</t>
        </is>
      </c>
      <c r="B38" s="12" t="inlineStr">
        <is>
          <t>Using v²−u²=2as</t>
        </is>
      </c>
      <c r="C38" s="13" t="inlineStr">
        <is>
          <t>Diagnostic: Using v²−u²=2as [PH60.158]</t>
        </is>
      </c>
      <c r="D38" s="12" t="inlineStr">
        <is>
          <t>Diagnostic for the using v²−u²=2as topic.</t>
        </is>
      </c>
      <c r="E38" s="12" t="inlineStr">
        <is>
          <t>61081dd8-97de-4669-aad2-803b1ad4d932</t>
        </is>
      </c>
    </row>
    <row r="39" ht="45" customHeight="1">
      <c r="A39" s="12" t="inlineStr">
        <is>
          <t>Motion &amp; Forces</t>
        </is>
      </c>
      <c r="B39" s="12" t="inlineStr">
        <is>
          <t>Using v²−u²=2as</t>
        </is>
      </c>
      <c r="C39" s="13" t="inlineStr">
        <is>
          <t>Using v²−u²=2as to Calculate a or s [PH5.114]</t>
        </is>
      </c>
      <c r="D39" s="12" t="inlineStr">
        <is>
          <t>Use the equation to calculate uniform acceleration or distance. No unit conversions are required.</t>
        </is>
      </c>
      <c r="E39" s="12" t="inlineStr">
        <is>
          <t>333a0cc8-c4f6-4d27-9546-28691d562f81</t>
        </is>
      </c>
    </row>
    <row r="40" ht="45" customHeight="1">
      <c r="A40" s="12" t="inlineStr">
        <is>
          <t>Motion &amp; Forces</t>
        </is>
      </c>
      <c r="B40" s="12" t="inlineStr">
        <is>
          <t>Using v²−u²=2as</t>
        </is>
      </c>
      <c r="C40" s="13" t="inlineStr">
        <is>
          <t>Using v²−u²=2as to Calculate v or u [PH5.115]</t>
        </is>
      </c>
      <c r="D40" s="12" t="inlineStr">
        <is>
          <t>Use the equation to calculate the initial or final velocity. No unit conversions are required.</t>
        </is>
      </c>
      <c r="E40" s="12" t="inlineStr">
        <is>
          <t>1d9b9eba-9dad-4cbc-a7f4-8c744efd9389</t>
        </is>
      </c>
    </row>
    <row r="41" ht="45" customHeight="1">
      <c r="A41" s="12" t="inlineStr">
        <is>
          <t>Motion &amp; Forces</t>
        </is>
      </c>
      <c r="B41" s="12" t="inlineStr">
        <is>
          <t>Using v²−u²=2as</t>
        </is>
      </c>
      <c r="C41" s="13" t="inlineStr">
        <is>
          <t>Using v²−u²=2as in Context Calculating a or s [PH5.116]</t>
        </is>
      </c>
      <c r="D41" s="12" t="inlineStr">
        <is>
          <t>Use the equation to calculate uniform acceleration or distance in context with unit conversions.</t>
        </is>
      </c>
      <c r="E41" s="12" t="inlineStr">
        <is>
          <t>303a4c11-e104-41d0-8fb2-4245987b4b90</t>
        </is>
      </c>
    </row>
    <row r="42" ht="45" customHeight="1">
      <c r="A42" s="12" t="inlineStr">
        <is>
          <t>Motion &amp; Forces</t>
        </is>
      </c>
      <c r="B42" s="12" t="inlineStr">
        <is>
          <t>Using v²−u²=2as</t>
        </is>
      </c>
      <c r="C42" s="13" t="inlineStr">
        <is>
          <t>Using v²−u²=2as in Context Calculating v or u [PH5.117]</t>
        </is>
      </c>
      <c r="D42" s="12" t="inlineStr">
        <is>
          <t>Use the equation to calculate initial or final velocity in context with unit conversions.</t>
        </is>
      </c>
      <c r="E42" s="12" t="inlineStr">
        <is>
          <t>85c6eb3f-6099-4528-b2f8-8c7d275381ad</t>
        </is>
      </c>
    </row>
    <row r="43" ht="45" customHeight="1">
      <c r="A43" s="12" t="inlineStr">
        <is>
          <t>Motion &amp; Forces</t>
        </is>
      </c>
      <c r="B43" s="12" t="inlineStr">
        <is>
          <t>Using v²−u²=2as</t>
        </is>
      </c>
      <c r="C43" s="13" t="inlineStr">
        <is>
          <t>Using v²−u²=2as During Deceleration [PH5.173]</t>
        </is>
      </c>
      <c r="D43" s="12" t="inlineStr">
        <is>
          <t>Use the equation of motion to calculate the magnitude of deceleration of moving objects.</t>
        </is>
      </c>
      <c r="E43" s="12" t="inlineStr">
        <is>
          <t>57cbb900-d82c-49ff-9e45-7e5a67d0eedf</t>
        </is>
      </c>
    </row>
    <row r="44" ht="45" customHeight="1">
      <c r="A44" s="12" t="inlineStr">
        <is>
          <t>Motion &amp; Forces</t>
        </is>
      </c>
      <c r="B44" s="12" t="inlineStr">
        <is>
          <t>Velocity-time Graphs</t>
        </is>
      </c>
      <c r="C44" s="13" t="inlineStr">
        <is>
          <t>Diagnostic: Velocity-Tiime Graphs [PH60.159]</t>
        </is>
      </c>
      <c r="D44" s="12" t="inlineStr">
        <is>
          <t>Diagnostic for the velocity-tiime graphs topic.</t>
        </is>
      </c>
      <c r="E44" s="12" t="inlineStr">
        <is>
          <t>d60ea692-a7a8-4797-a223-20bec3929c44</t>
        </is>
      </c>
    </row>
    <row r="45" ht="45" customHeight="1">
      <c r="A45" s="12" t="inlineStr">
        <is>
          <t>Motion &amp; Forces</t>
        </is>
      </c>
      <c r="B45" s="12" t="inlineStr">
        <is>
          <t>Velocity-time Graphs</t>
        </is>
      </c>
      <c r="C45" s="13" t="inlineStr">
        <is>
          <t>Velocity-time Graphs I [PH5.106]</t>
        </is>
      </c>
      <c r="D45" s="12" t="inlineStr">
        <is>
          <t>Identify the basic features of a velocity-time graph and use them to describe the motion of an object.</t>
        </is>
      </c>
      <c r="E45" s="12" t="inlineStr">
        <is>
          <t>4e14a946-4537-4ea6-a171-3a99bb93607e</t>
        </is>
      </c>
    </row>
    <row r="46" ht="45" customHeight="1">
      <c r="A46" s="12" t="inlineStr">
        <is>
          <t>Motion &amp; Forces</t>
        </is>
      </c>
      <c r="B46" s="12" t="inlineStr">
        <is>
          <t>Velocity-time Graphs</t>
        </is>
      </c>
      <c r="C46" s="13" t="inlineStr">
        <is>
          <t>Velocity-time Graphs II [PH5.107]</t>
        </is>
      </c>
      <c r="D46" s="12" t="inlineStr">
        <is>
          <t>Identify more complex features of a velocity-time graph and use them to describe the motion of an object.</t>
        </is>
      </c>
      <c r="E46" s="12" t="inlineStr">
        <is>
          <t>8a34ef43-83a3-4a0c-b2ce-83d2ee4eb3ec</t>
        </is>
      </c>
    </row>
    <row r="47" ht="45" customHeight="1">
      <c r="A47" s="12" t="inlineStr">
        <is>
          <t>Motion &amp; Forces</t>
        </is>
      </c>
      <c r="B47" s="12" t="inlineStr">
        <is>
          <t>Velocity-time Graphs</t>
        </is>
      </c>
      <c r="C47" s="13" t="inlineStr">
        <is>
          <t>Velocity-time Graphs III [PH5.108]</t>
        </is>
      </c>
      <c r="D47" s="12" t="inlineStr">
        <is>
          <t xml:space="preserve">Identify more complex features of a velocity-time graph and use them to describe the changing motion of the object. </t>
        </is>
      </c>
      <c r="E47" s="12" t="inlineStr">
        <is>
          <t>b7af8a4d-2206-4c8b-a5d1-b38e8fe11b2d</t>
        </is>
      </c>
    </row>
    <row r="48" ht="45" customHeight="1">
      <c r="A48" s="12" t="inlineStr">
        <is>
          <t>Motion &amp; Forces</t>
        </is>
      </c>
      <c r="B48" s="12" t="inlineStr">
        <is>
          <t>Velocity-time Graphs</t>
        </is>
      </c>
      <c r="C48" s="13" t="inlineStr">
        <is>
          <t>Calculating Acceleration Using a Velocity-time Graph I [PH5.109]</t>
        </is>
      </c>
      <c r="D48" s="12" t="inlineStr">
        <is>
          <t>Calculate the gradient of a straight line to determine the acceleration of an object.</t>
        </is>
      </c>
      <c r="E48" s="12" t="inlineStr">
        <is>
          <t>8188956b-0c43-4135-9a58-6db4c84d9703</t>
        </is>
      </c>
    </row>
    <row r="49" ht="45" customHeight="1">
      <c r="A49" s="12" t="inlineStr">
        <is>
          <t>Motion &amp; Forces</t>
        </is>
      </c>
      <c r="B49" s="12" t="inlineStr">
        <is>
          <t>Velocity-time Graphs</t>
        </is>
      </c>
      <c r="C49" s="13" t="inlineStr">
        <is>
          <t>Calculating Acceleration Using a Velocity-Time Graph II [PH5.110]</t>
        </is>
      </c>
      <c r="D49" s="12" t="inlineStr">
        <is>
          <t>Calculate the acceleration from a Velocity-time graph by drawing a tangent to the curve and calculating the gradient.</t>
        </is>
      </c>
      <c r="E49" s="12" t="inlineStr">
        <is>
          <t>a7f7eab7-7f54-4680-ab52-9696aa710efe</t>
        </is>
      </c>
    </row>
    <row r="50" ht="45" customHeight="1">
      <c r="A50" s="12" t="inlineStr">
        <is>
          <t>Motion &amp; Forces</t>
        </is>
      </c>
      <c r="B50" s="12" t="inlineStr">
        <is>
          <t>Velocity-time Graphs</t>
        </is>
      </c>
      <c r="C50" s="13" t="inlineStr">
        <is>
          <t>Finding Distance Using a Velocity-Time Graph I [PH5.111]</t>
        </is>
      </c>
      <c r="D50" s="12" t="inlineStr">
        <is>
          <t xml:space="preserve">Calculate the distance covered by an object in motion by calculating the area under the velocity-time graph. </t>
        </is>
      </c>
      <c r="E50" s="12" t="inlineStr">
        <is>
          <t>cc632ad8-dd10-4088-a3c2-00bce1bc352f</t>
        </is>
      </c>
    </row>
    <row r="51" ht="45" customHeight="1">
      <c r="A51" s="12" t="inlineStr">
        <is>
          <t>Motion &amp; Forces</t>
        </is>
      </c>
      <c r="B51" s="12" t="inlineStr">
        <is>
          <t>Velocity-time Graphs</t>
        </is>
      </c>
      <c r="C51" s="13" t="inlineStr">
        <is>
          <t>Finding Distance Using a Velocity-Time Graph II [PH5.112]</t>
        </is>
      </c>
      <c r="D51" s="12" t="inlineStr">
        <is>
          <t xml:space="preserve">Calculate the distance covered by an object in motion by calculating the area under the velocity-time graph by using the counting squares method. </t>
        </is>
      </c>
      <c r="E51" s="12" t="inlineStr">
        <is>
          <t>c8fcb2b2-bd26-4014-b682-9aba15b66577</t>
        </is>
      </c>
    </row>
    <row r="52" ht="45" customHeight="1">
      <c r="A52" s="12" t="inlineStr">
        <is>
          <t>Motion &amp; Forces</t>
        </is>
      </c>
      <c r="B52" s="12" t="inlineStr">
        <is>
          <t>Velocity-time Graphs</t>
        </is>
      </c>
      <c r="C52" s="13" t="inlineStr">
        <is>
          <t>Drawing Velocity-time Graphs From Measurements [PH5.113]</t>
        </is>
      </c>
      <c r="D52" s="12" t="inlineStr">
        <is>
          <t>Explain how to find velocity and time experimentally and how to plot the results on a suitable graph.</t>
        </is>
      </c>
      <c r="E52" s="12" t="inlineStr">
        <is>
          <t>6a17ba22-aac1-46a2-b920-2bc8eb5a9719</t>
        </is>
      </c>
    </row>
    <row r="53" ht="45" customHeight="1">
      <c r="A53" s="12" t="inlineStr">
        <is>
          <t>Motion &amp; Forces</t>
        </is>
      </c>
      <c r="B53" s="12" t="inlineStr">
        <is>
          <t>Newton's Laws</t>
        </is>
      </c>
      <c r="C53" s="13" t="inlineStr">
        <is>
          <t>Diagnostic: Introduction to Newton's Laws [PH60.160]</t>
        </is>
      </c>
      <c r="D53" s="12" t="inlineStr">
        <is>
          <t>Diagnostic for the introduction to newton's laws topic.</t>
        </is>
      </c>
      <c r="E53" s="12" t="inlineStr">
        <is>
          <t>45e58583-71f5-42a1-bf18-b071bf139b2e</t>
        </is>
      </c>
    </row>
    <row r="54" ht="45" customHeight="1">
      <c r="A54" s="12" t="inlineStr">
        <is>
          <t>Motion &amp; Forces</t>
        </is>
      </c>
      <c r="B54" s="12" t="inlineStr">
        <is>
          <t>Newton's Laws</t>
        </is>
      </c>
      <c r="C54" s="13" t="inlineStr">
        <is>
          <t>Acceleration Due to Gravity [PH5.121]</t>
        </is>
      </c>
      <c r="D54" s="12" t="inlineStr">
        <is>
          <t>Identify that near the Earth’s surface any object falling freely under gravity has an acceleration of about 9.8 m/s².</t>
        </is>
      </c>
      <c r="E54" s="12" t="inlineStr">
        <is>
          <t>757c52b8-fad4-474a-9e15-4c3822a32ebe</t>
        </is>
      </c>
    </row>
    <row r="55" ht="45" customHeight="1">
      <c r="A55" s="12" t="inlineStr">
        <is>
          <t>Motion &amp; Forces</t>
        </is>
      </c>
      <c r="B55" s="12" t="inlineStr">
        <is>
          <t>Newton's Laws</t>
        </is>
      </c>
      <c r="C55" s="13" t="inlineStr">
        <is>
          <t>Balanced &amp; Unbalanced Forces: Newton's First Law [PH5.010]</t>
        </is>
      </c>
      <c r="D55" s="12" t="inlineStr">
        <is>
          <t xml:space="preserve">Describe balanced and unbalanced forces and describe Newton's first law. </t>
        </is>
      </c>
      <c r="E55" s="12" t="inlineStr">
        <is>
          <t>921f5120-8575-4089-9233-e9c4387dbde3</t>
        </is>
      </c>
    </row>
    <row r="56" ht="45" customHeight="1">
      <c r="A56" s="12" t="inlineStr">
        <is>
          <t>Motion &amp; Forces</t>
        </is>
      </c>
      <c r="B56" s="12" t="inlineStr">
        <is>
          <t>Newton's Laws</t>
        </is>
      </c>
      <c r="C56" s="13" t="inlineStr">
        <is>
          <t xml:space="preserve">Resultant Forces: Determining [PH5.014] </t>
        </is>
      </c>
      <c r="D56" s="12" t="inlineStr">
        <is>
          <t>Using Newton's First law to determine the resultant force acting on an object.</t>
        </is>
      </c>
      <c r="E56" s="12" t="inlineStr">
        <is>
          <t>fb0ca61a-5e79-444a-9373-03207ee29ebe</t>
        </is>
      </c>
    </row>
    <row r="57" ht="45" customHeight="1">
      <c r="A57" s="12" t="inlineStr">
        <is>
          <t>Motion &amp; Forces</t>
        </is>
      </c>
      <c r="B57" s="12" t="inlineStr">
        <is>
          <t>Newton's Laws</t>
        </is>
      </c>
      <c r="C57" s="13" t="inlineStr">
        <is>
          <t xml:space="preserve">Resultant Forces: Calculating [PH5.015] </t>
        </is>
      </c>
      <c r="D57" s="12" t="inlineStr">
        <is>
          <t>Using Newton's 1st law to calculate the resultant force acting on an object.</t>
        </is>
      </c>
      <c r="E57" s="12" t="inlineStr">
        <is>
          <t>9466f8ea-2475-473d-bcbd-79cb7efe102e</t>
        </is>
      </c>
    </row>
    <row r="58" ht="45" customHeight="1">
      <c r="A58" s="12" t="inlineStr">
        <is>
          <t>Motion &amp; Forces</t>
        </is>
      </c>
      <c r="B58" s="12" t="inlineStr">
        <is>
          <t>Newton's Laws</t>
        </is>
      </c>
      <c r="C58" s="13" t="inlineStr">
        <is>
          <t>Using F=ma to Calculate Resultant Force I [PH5.024]</t>
        </is>
      </c>
      <c r="D58" s="12" t="inlineStr">
        <is>
          <t>Applying the formula F=ma to calculate the resultant force on an object.</t>
        </is>
      </c>
      <c r="E58" s="12" t="inlineStr">
        <is>
          <t>cb082645-63d5-4a13-85ad-1fe034f37364</t>
        </is>
      </c>
    </row>
    <row r="59" ht="45" customHeight="1">
      <c r="A59" s="12" t="inlineStr">
        <is>
          <t>Motion &amp; Forces</t>
        </is>
      </c>
      <c r="B59" s="12" t="inlineStr">
        <is>
          <t>Newton's Laws</t>
        </is>
      </c>
      <c r="C59" s="13" t="inlineStr">
        <is>
          <t>Using F=ma to Calculate Resultant Force with Diagrams I [PH5.025]</t>
        </is>
      </c>
      <c r="D59" s="12" t="inlineStr">
        <is>
          <t>Applying the formula F=ma to calculate the resultant force on an object from diagrams.</t>
        </is>
      </c>
      <c r="E59" s="12" t="inlineStr">
        <is>
          <t>8789c050-06b4-4fb6-b476-4bc8149e589f</t>
        </is>
      </c>
    </row>
    <row r="60" ht="45" customHeight="1">
      <c r="A60" s="12" t="inlineStr">
        <is>
          <t>Motion &amp; Forces</t>
        </is>
      </c>
      <c r="B60" s="12" t="inlineStr">
        <is>
          <t>Newton's Laws</t>
        </is>
      </c>
      <c r="C60" s="13" t="inlineStr">
        <is>
          <t>Using F=ma to Calculate Resultant Force II [PH5.026]</t>
        </is>
      </c>
      <c r="D60" s="12" t="inlineStr">
        <is>
          <t>Applying the formula F=ma to calculate the resultant force on an object with unit conversions.</t>
        </is>
      </c>
      <c r="E60" s="12" t="inlineStr">
        <is>
          <t>1da4b7e0-94ca-4e58-b2f3-404f59c527ad</t>
        </is>
      </c>
    </row>
    <row r="61" ht="45" customHeight="1">
      <c r="A61" s="12" t="inlineStr">
        <is>
          <t>Motion &amp; Forces</t>
        </is>
      </c>
      <c r="B61" s="12" t="inlineStr">
        <is>
          <t>Newton's Laws</t>
        </is>
      </c>
      <c r="C61" s="13" t="inlineStr">
        <is>
          <t>Using F=ma to Calculate Resultant Force with Diagrams II [PH5.027]</t>
        </is>
      </c>
      <c r="D61" s="12" t="inlineStr">
        <is>
          <t>Applying the formula F=ma to calculate the resultant force on an object from diagrams with unit conversions.</t>
        </is>
      </c>
      <c r="E61" s="12" t="inlineStr">
        <is>
          <t>983c8f19-9adf-41c6-a02c-8e07e2026835</t>
        </is>
      </c>
    </row>
    <row r="62" ht="45" customHeight="1">
      <c r="A62" s="12" t="inlineStr">
        <is>
          <t>Motion &amp; Forces</t>
        </is>
      </c>
      <c r="B62" s="12" t="inlineStr">
        <is>
          <t>Newton's Laws</t>
        </is>
      </c>
      <c r="C62" s="13" t="inlineStr">
        <is>
          <t xml:space="preserve">Rearranging F=ma [PH5.028] </t>
        </is>
      </c>
      <c r="D62" s="12" t="inlineStr">
        <is>
          <t>Rearranging the formula F=ma.</t>
        </is>
      </c>
      <c r="E62" s="12" t="inlineStr">
        <is>
          <t>79a112b2-5648-4887-b73e-81381a71af64</t>
        </is>
      </c>
    </row>
    <row r="63" ht="45" customHeight="1">
      <c r="A63" s="12" t="inlineStr">
        <is>
          <t>Motion &amp; Forces</t>
        </is>
      </c>
      <c r="B63" s="12" t="inlineStr">
        <is>
          <t>Newton's Laws</t>
        </is>
      </c>
      <c r="C63" s="13" t="inlineStr">
        <is>
          <t>Rearranging F=ma with Diagrams [PH5.029]</t>
        </is>
      </c>
      <c r="D63" s="12" t="inlineStr">
        <is>
          <t>Rearranging the formula F=ma using values from diagrams.</t>
        </is>
      </c>
      <c r="E63" s="12" t="inlineStr">
        <is>
          <t>238133e6-6022-41e8-a725-468aba959c04</t>
        </is>
      </c>
    </row>
    <row r="64" ht="45" customHeight="1">
      <c r="A64" s="12" t="inlineStr">
        <is>
          <t>Motion &amp; Forces</t>
        </is>
      </c>
      <c r="B64" s="12" t="inlineStr">
        <is>
          <t>Newton's Laws</t>
        </is>
      </c>
      <c r="C64" s="13" t="inlineStr">
        <is>
          <t>Using F=ma to Estimate Forces [PH5.030]</t>
        </is>
      </c>
      <c r="D64" s="12" t="inlineStr">
        <is>
          <t xml:space="preserve">Using the formula F=ma to estimate everyday forces. </t>
        </is>
      </c>
      <c r="E64" s="12" t="inlineStr">
        <is>
          <t>9d44bcc0-3350-4580-9662-b8d8d3750909</t>
        </is>
      </c>
    </row>
    <row r="65" ht="45" customHeight="1">
      <c r="A65" s="12" t="inlineStr">
        <is>
          <t>Motion &amp; Forces</t>
        </is>
      </c>
      <c r="B65" s="12" t="inlineStr">
        <is>
          <t>Newton's Laws</t>
        </is>
      </c>
      <c r="C65" s="13" t="inlineStr">
        <is>
          <t>Practical: Effect of Force on Acceleration at Constant Mass [PH5.165]</t>
        </is>
      </c>
      <c r="D65" s="12" t="inlineStr">
        <is>
          <t>Investigate how changing the force of an object affects the acceleration when its mass remains constant.</t>
        </is>
      </c>
      <c r="E65" s="12" t="inlineStr">
        <is>
          <t>840408a1-5b33-4af1-8efa-88a1d413d0b0</t>
        </is>
      </c>
    </row>
    <row r="66" ht="45" customHeight="1">
      <c r="A66" s="12" t="inlineStr">
        <is>
          <t>Motion &amp; Forces</t>
        </is>
      </c>
      <c r="B66" s="12" t="inlineStr">
        <is>
          <t>Newton's Laws</t>
        </is>
      </c>
      <c r="C66" s="13" t="inlineStr">
        <is>
          <t>Practical: Effect of Mass on Acceleration with a Constant Force [PH5.166]</t>
        </is>
      </c>
      <c r="D66" s="12" t="inlineStr">
        <is>
          <t xml:space="preserve">Investigate how changing the mass of an object affects the acceleration when a constant force is applied.  </t>
        </is>
      </c>
      <c r="E66" s="12" t="inlineStr">
        <is>
          <t>d78a7e5a-8667-4976-8f56-b1b840a230fd</t>
        </is>
      </c>
    </row>
    <row r="67" ht="45" customHeight="1">
      <c r="A67" s="12" t="inlineStr">
        <is>
          <t>Motion &amp; Forces</t>
        </is>
      </c>
      <c r="B67" s="12" t="inlineStr">
        <is>
          <t>Newton's Laws</t>
        </is>
      </c>
      <c r="C67" s="13" t="inlineStr">
        <is>
          <t>Newton's Third Law [PH5.018]</t>
        </is>
      </c>
      <c r="D67" s="12" t="inlineStr">
        <is>
          <t xml:space="preserve">Describing Newton's 3rd Law. </t>
        </is>
      </c>
      <c r="E67" s="12" t="inlineStr">
        <is>
          <t>6cccded5-2f3e-4556-a786-cac8fc895067</t>
        </is>
      </c>
    </row>
    <row r="68" ht="45" customHeight="1">
      <c r="A68" s="12" t="inlineStr">
        <is>
          <t>Motion &amp; Forces</t>
        </is>
      </c>
      <c r="B68" s="12" t="inlineStr">
        <is>
          <t>Weight vs Mass</t>
        </is>
      </c>
      <c r="C68" s="13" t="inlineStr">
        <is>
          <t>Diagnostic: Weight vs Mass [PH60.161]</t>
        </is>
      </c>
      <c r="D68" s="12" t="inlineStr">
        <is>
          <t>Diagnostic for the weight vs mass topic.</t>
        </is>
      </c>
      <c r="E68" s="12" t="inlineStr">
        <is>
          <t>c6d1669b-cf25-433e-83d1-fffc76662844</t>
        </is>
      </c>
    </row>
    <row r="69" ht="45" customHeight="1">
      <c r="A69" s="12" t="inlineStr">
        <is>
          <t>Motion &amp; Forces</t>
        </is>
      </c>
      <c r="B69" s="12" t="inlineStr">
        <is>
          <t>Weight vs Mass</t>
        </is>
      </c>
      <c r="C69" s="13" t="inlineStr">
        <is>
          <t xml:space="preserve">Weight vs Mass [PH5.004] </t>
        </is>
      </c>
      <c r="D69" s="12" t="inlineStr">
        <is>
          <t xml:space="preserve">Describing the difference between contact and non-contact forces. </t>
        </is>
      </c>
      <c r="E69" s="12" t="inlineStr">
        <is>
          <t>528b23e1-1909-44a3-ba69-64871d2220f2</t>
        </is>
      </c>
    </row>
    <row r="70" ht="45" customHeight="1">
      <c r="A70" s="12" t="inlineStr">
        <is>
          <t>Motion &amp; Forces</t>
        </is>
      </c>
      <c r="B70" s="12" t="inlineStr">
        <is>
          <t>Weight vs Mass</t>
        </is>
      </c>
      <c r="C70" s="13" t="inlineStr">
        <is>
          <t>Using W=mg to Calculate Weight I [PH5.005]</t>
        </is>
      </c>
      <c r="D70" s="12" t="inlineStr">
        <is>
          <t xml:space="preserve">Using the formula W=mg to calculate the Weight of an object.  </t>
        </is>
      </c>
      <c r="E70" s="12" t="inlineStr">
        <is>
          <t>2881d2fd-87b0-4e96-aa8e-a24b88a6c53b</t>
        </is>
      </c>
    </row>
    <row r="71" ht="45" customHeight="1">
      <c r="A71" s="12" t="inlineStr">
        <is>
          <t>Motion &amp; Forces</t>
        </is>
      </c>
      <c r="B71" s="12" t="inlineStr">
        <is>
          <t>Weight vs Mass</t>
        </is>
      </c>
      <c r="C71" s="13" t="inlineStr">
        <is>
          <t>Using W=mg to Calculate Weight II [PH5.006]</t>
        </is>
      </c>
      <c r="D71" s="12" t="inlineStr">
        <is>
          <t xml:space="preserve">Using the formula W=mg to calculate the weight of an object, with unit conversions. </t>
        </is>
      </c>
      <c r="E71" s="12" t="inlineStr">
        <is>
          <t>8ad6d706-6316-43f0-b9fe-7dbe707255be</t>
        </is>
      </c>
    </row>
    <row r="72" ht="45" customHeight="1">
      <c r="A72" s="12" t="inlineStr">
        <is>
          <t>Motion &amp; Forces</t>
        </is>
      </c>
      <c r="B72" s="12" t="inlineStr">
        <is>
          <t>Weight vs Mass</t>
        </is>
      </c>
      <c r="C72" s="13" t="inlineStr">
        <is>
          <t xml:space="preserve">Rearranging W=mg [PH5.007] </t>
        </is>
      </c>
      <c r="D72" s="12" t="inlineStr">
        <is>
          <t xml:space="preserve">Rearranging the formula W=mg. </t>
        </is>
      </c>
      <c r="E72" s="12" t="inlineStr">
        <is>
          <t>8b6a648f-3ed0-4a76-a49a-6e8cbd72ce42</t>
        </is>
      </c>
    </row>
    <row r="73" ht="45" customHeight="1">
      <c r="A73" s="12" t="inlineStr">
        <is>
          <t>Motion &amp; Forces</t>
        </is>
      </c>
      <c r="B73" s="12" t="inlineStr">
        <is>
          <t>Car Safety</t>
        </is>
      </c>
      <c r="C73" s="13" t="inlineStr">
        <is>
          <t>Diagnostic: Car Safety [PH60.164]</t>
        </is>
      </c>
      <c r="D73" s="12" t="inlineStr">
        <is>
          <t>Diagnostic for the car safety topic.</t>
        </is>
      </c>
      <c r="E73" s="12" t="inlineStr">
        <is>
          <t>fb71da9a-5531-476f-801c-d6ea08656fdb</t>
        </is>
      </c>
    </row>
    <row r="74" ht="45" customHeight="1">
      <c r="A74" s="12" t="inlineStr">
        <is>
          <t>Motion &amp; Forces</t>
        </is>
      </c>
      <c r="B74" s="12" t="inlineStr">
        <is>
          <t>Car Safety</t>
        </is>
      </c>
      <c r="C74" s="13" t="inlineStr">
        <is>
          <t>Impact Forces: Safety [PH5.147]</t>
        </is>
      </c>
      <c r="D74" s="12" t="inlineStr">
        <is>
          <t>Exploring how using the description of force as a change of momentum can be applied to safety measures.</t>
        </is>
      </c>
      <c r="E74" s="12" t="inlineStr">
        <is>
          <t>5d26760f-bf4b-445f-aa68-5d3a84a34179</t>
        </is>
      </c>
    </row>
    <row r="75" ht="45" customHeight="1">
      <c r="A75" s="12" t="inlineStr">
        <is>
          <t>Motion &amp; Forces</t>
        </is>
      </c>
      <c r="B75" s="12" t="inlineStr">
        <is>
          <t>Car Safety</t>
        </is>
      </c>
      <c r="C75" s="13" t="inlineStr">
        <is>
          <t>Impact Forces: Explaining [PH5.148]</t>
        </is>
      </c>
      <c r="D75" s="12" t="inlineStr">
        <is>
          <t xml:space="preserve">Using the equation F=m𝚫v/t to explain how safety measures decrease the magnitude of impact forces </t>
        </is>
      </c>
      <c r="E75" s="12" t="inlineStr">
        <is>
          <t>299f85f4-9ca5-442d-a555-627f75e7a74b</t>
        </is>
      </c>
    </row>
    <row r="76" ht="45" customHeight="1">
      <c r="A76" s="12" t="inlineStr">
        <is>
          <t>Motion &amp; Forces</t>
        </is>
      </c>
      <c r="B76" s="12" t="inlineStr">
        <is>
          <t>Car Safety</t>
        </is>
      </c>
      <c r="C76" s="13" t="inlineStr">
        <is>
          <t>Rearranging F=m𝚫v/t [PH5.154]</t>
        </is>
      </c>
      <c r="D76" s="12" t="inlineStr">
        <is>
          <t xml:space="preserve">Rearranging the equation and applying. </t>
        </is>
      </c>
      <c r="E76" s="12" t="inlineStr">
        <is>
          <t>ecc84c9c-571e-4d46-9643-df324a3220c1</t>
        </is>
      </c>
    </row>
    <row r="77" ht="45" customHeight="1">
      <c r="A77" s="12" t="inlineStr">
        <is>
          <t>Motion &amp; Forces</t>
        </is>
      </c>
      <c r="B77" s="12" t="inlineStr">
        <is>
          <t>Car Safety</t>
        </is>
      </c>
      <c r="C77" s="13" t="inlineStr">
        <is>
          <t>Practical: Reaction Time [BI5.111]</t>
        </is>
      </c>
      <c r="D77" s="12" t="inlineStr">
        <is>
          <t>Investigate the effect of caffeine on reaction time using the 'ruler drop' test.</t>
        </is>
      </c>
      <c r="E77" s="12" t="inlineStr">
        <is>
          <t>6d2f504f-87ef-4840-8ee9-9858e6156f0a</t>
        </is>
      </c>
    </row>
    <row r="78" ht="45" customHeight="1">
      <c r="A78" s="12" t="inlineStr">
        <is>
          <t>Motion &amp; Forces</t>
        </is>
      </c>
      <c r="B78" s="12" t="inlineStr">
        <is>
          <t>Car Safety</t>
        </is>
      </c>
      <c r="C78" s="13" t="inlineStr">
        <is>
          <t>Reaction Time: Describing Nervous System Data [BI5.015]</t>
        </is>
      </c>
      <c r="D78" s="12" t="inlineStr">
        <is>
          <t>Describe patterns in reaction time data that are presented in tables.</t>
        </is>
      </c>
      <c r="E78" s="12" t="inlineStr">
        <is>
          <t>bf4d206e-81f9-4199-b5f6-12a78b3e0d21</t>
        </is>
      </c>
    </row>
    <row r="79" ht="45" customHeight="1">
      <c r="A79" s="12" t="inlineStr">
        <is>
          <t>Motion &amp; Forces</t>
        </is>
      </c>
      <c r="B79" s="12" t="inlineStr">
        <is>
          <t>Car Safety</t>
        </is>
      </c>
      <c r="C79" s="13" t="inlineStr">
        <is>
          <t>Reaction Time: Interpreting Nervous System Data [BI5.016]</t>
        </is>
      </c>
      <c r="D79" s="12" t="inlineStr">
        <is>
          <t>Interpreting patterns in reaction time data that is presented in tables.</t>
        </is>
      </c>
      <c r="E79" s="12" t="inlineStr">
        <is>
          <t>446cde5f-c8ee-433d-8b24-f42574d9ee61</t>
        </is>
      </c>
    </row>
    <row r="80" ht="45" customHeight="1">
      <c r="A80" s="12" t="inlineStr">
        <is>
          <t>Motion &amp; Forces</t>
        </is>
      </c>
      <c r="B80" s="12" t="inlineStr">
        <is>
          <t>Car Safety</t>
        </is>
      </c>
      <c r="C80" s="13" t="inlineStr">
        <is>
          <t>Thinking, Braking &amp; Stopping Distance [PH5.129]</t>
        </is>
      </c>
      <c r="D80" s="12" t="inlineStr">
        <is>
          <t>Calculate stopping distance using thinking and braking distance and describe the factors that affect thinking distance and braking distance.</t>
        </is>
      </c>
      <c r="E80" s="12" t="inlineStr">
        <is>
          <t>8958be4d-599a-4034-8d8d-3e9f7941e595</t>
        </is>
      </c>
    </row>
    <row r="81" ht="45" customHeight="1">
      <c r="A81" s="12" t="inlineStr">
        <is>
          <t>Motion &amp; Forces</t>
        </is>
      </c>
      <c r="B81" s="12" t="inlineStr">
        <is>
          <t>Car Safety</t>
        </is>
      </c>
      <c r="C81" s="13" t="inlineStr">
        <is>
          <t>Effect of Speed on Stopping Distance: Graphs [PH5.130]</t>
        </is>
      </c>
      <c r="D81" s="12" t="inlineStr">
        <is>
          <t>Interpret graphs showing the affect of speed on thinking, braking and stopping distance.</t>
        </is>
      </c>
      <c r="E81" s="12" t="inlineStr">
        <is>
          <t>dcecbb1a-bd1f-4bb4-8791-95e1730bf157</t>
        </is>
      </c>
    </row>
    <row r="82" ht="45" customHeight="1">
      <c r="A82" s="12" t="inlineStr">
        <is>
          <t>Conservation of Energy</t>
        </is>
      </c>
      <c r="B82" s="12" t="inlineStr">
        <is>
          <t>Energy Stores Calculations I</t>
        </is>
      </c>
      <c r="C82" s="13" t="inlineStr">
        <is>
          <t>Diagnostic: Energy Stores Calculations 1 [PH60.165]</t>
        </is>
      </c>
      <c r="D82" s="12" t="inlineStr">
        <is>
          <t>Diagnostic for the energy stores calculations 1 topic.</t>
        </is>
      </c>
      <c r="E82" s="12" t="inlineStr">
        <is>
          <t>a3bb3420-1068-4f32-a55d-6cc835edf562</t>
        </is>
      </c>
    </row>
    <row r="83" ht="45" customHeight="1">
      <c r="A83" s="12" t="inlineStr">
        <is>
          <t>Conservation of Energy</t>
        </is>
      </c>
      <c r="B83" s="12" t="inlineStr">
        <is>
          <t>Energy Stores Calculations I</t>
        </is>
      </c>
      <c r="C83" s="13" t="inlineStr">
        <is>
          <t>Using E=mgh to Calculate Gravitational Potential Energy I [PH1.13]</t>
        </is>
      </c>
      <c r="D83" s="12" t="inlineStr">
        <is>
          <t>Calculate gravitational potential energy using the equation E=mgh. Includes some application of knowledge but no unit conversions.</t>
        </is>
      </c>
      <c r="E83" s="12" t="inlineStr">
        <is>
          <t>dd72a61c-9cee-4ed4-bd05-83119d12cf26</t>
        </is>
      </c>
    </row>
    <row r="84" ht="45" customHeight="1">
      <c r="A84" s="12" t="inlineStr">
        <is>
          <t>Conservation of Energy</t>
        </is>
      </c>
      <c r="B84" s="12" t="inlineStr">
        <is>
          <t>Energy Stores Calculations I</t>
        </is>
      </c>
      <c r="C84" s="13" t="inlineStr">
        <is>
          <t>Using E=mgh to Calculate Gravitational Potential Energy II [PH1.14]</t>
        </is>
      </c>
      <c r="D84" s="12" t="inlineStr">
        <is>
          <t>Calculate gravitational potential energy using the equation E=mgh. Includes application and unit conversions.</t>
        </is>
      </c>
      <c r="E84" s="12" t="inlineStr">
        <is>
          <t>b8d1da1f-2d2a-4dc9-8170-909061fb9ad9</t>
        </is>
      </c>
    </row>
    <row r="85" ht="45" customHeight="1">
      <c r="A85" s="12" t="inlineStr">
        <is>
          <t>Conservation of Energy</t>
        </is>
      </c>
      <c r="B85" s="12" t="inlineStr">
        <is>
          <t>Energy Stores Calculations I</t>
        </is>
      </c>
      <c r="C85" s="13" t="inlineStr">
        <is>
          <t>Using E=½mv² to Calculate Kinetic Energy I [PH1.09]</t>
        </is>
      </c>
      <c r="D85" s="12" t="inlineStr">
        <is>
          <t>Calculate kinetic energy using the equation E=½mv². Includes some application of knowledge but no unit conversions.</t>
        </is>
      </c>
      <c r="E85" s="12" t="inlineStr">
        <is>
          <t>5670769f-6389-4d73-a3e3-94e23cf63a57</t>
        </is>
      </c>
    </row>
    <row r="86" ht="45" customHeight="1">
      <c r="A86" s="12" t="inlineStr">
        <is>
          <t>Conservation of Energy</t>
        </is>
      </c>
      <c r="B86" s="12" t="inlineStr">
        <is>
          <t>Energy Stores Calculations I</t>
        </is>
      </c>
      <c r="C86" s="13" t="inlineStr">
        <is>
          <t>Using E=½mv² to Calculate Kinetic Energy II [PH1.10]</t>
        </is>
      </c>
      <c r="D86" s="12" t="inlineStr">
        <is>
          <t>Calculate kinetic energy using the equation E=½mv². Includes application and unit conversions.</t>
        </is>
      </c>
      <c r="E86" s="12" t="inlineStr">
        <is>
          <t>544bb8b5-c4f3-4535-ab28-e66bd2c2b80a</t>
        </is>
      </c>
    </row>
    <row r="87" ht="45" customHeight="1">
      <c r="A87" s="12" t="inlineStr">
        <is>
          <t>Conservation of Energy</t>
        </is>
      </c>
      <c r="B87" s="12" t="inlineStr">
        <is>
          <t>Energy Stores  &amp; Transfers</t>
        </is>
      </c>
      <c r="C87" s="13" t="inlineStr">
        <is>
          <t>Diagnostic: Energy Stores  &amp; Transfers [PH60.166]</t>
        </is>
      </c>
      <c r="D87" s="12" t="inlineStr">
        <is>
          <t>Diagnostic for the energy stores  &amp; transfers topic.</t>
        </is>
      </c>
      <c r="E87" s="12" t="inlineStr">
        <is>
          <t>b98939c0-0860-4bb5-b08d-89a9fbc028d0</t>
        </is>
      </c>
    </row>
    <row r="88" ht="45" customHeight="1">
      <c r="A88" s="12" t="inlineStr">
        <is>
          <t>Conservation of Energy</t>
        </is>
      </c>
      <c r="B88" s="12" t="inlineStr">
        <is>
          <t>Energy Stores  &amp; Transfers</t>
        </is>
      </c>
      <c r="C88" s="13" t="inlineStr">
        <is>
          <t>Energy Stores [PH1.01]</t>
        </is>
      </c>
      <c r="D88" s="12" t="inlineStr">
        <is>
          <t>Recall and describe the different energy stores.</t>
        </is>
      </c>
      <c r="E88" s="12" t="inlineStr">
        <is>
          <t>0e283bb6-298d-459b-b49d-8febdf81f969</t>
        </is>
      </c>
    </row>
    <row r="89" ht="45" customHeight="1">
      <c r="A89" s="12" t="inlineStr">
        <is>
          <t>Conservation of Energy</t>
        </is>
      </c>
      <c r="B89" s="12" t="inlineStr">
        <is>
          <t>Energy Stores  &amp; Transfers</t>
        </is>
      </c>
      <c r="C89" s="13" t="inlineStr">
        <is>
          <t>Changing Energy Stores [PH1.03]</t>
        </is>
      </c>
      <c r="D89" s="12" t="inlineStr">
        <is>
          <t>Identify the conservation of energy and changes in energy stores.</t>
        </is>
      </c>
      <c r="E89" s="12" t="inlineStr">
        <is>
          <t>fc078b9c-bc3b-42d5-a138-8bbcb3e07376</t>
        </is>
      </c>
    </row>
    <row r="90" ht="45" customHeight="1">
      <c r="A90" s="12" t="inlineStr">
        <is>
          <t>Conservation of Energy</t>
        </is>
      </c>
      <c r="B90" s="12" t="inlineStr">
        <is>
          <t>Energy Stores  &amp; Transfers</t>
        </is>
      </c>
      <c r="C90" s="13" t="inlineStr">
        <is>
          <t>Energy Pathways [PH1.04]</t>
        </is>
      </c>
      <c r="D90" s="12" t="inlineStr">
        <is>
          <t>Identify and describe the different methods of energy transfer between stores.</t>
        </is>
      </c>
      <c r="E90" s="12" t="inlineStr">
        <is>
          <t>c6ed4108-0c05-40cb-915a-90857d43dd79</t>
        </is>
      </c>
    </row>
    <row r="91" ht="45" customHeight="1">
      <c r="A91" s="12" t="inlineStr">
        <is>
          <t>Conservation of Energy</t>
        </is>
      </c>
      <c r="B91" s="12" t="inlineStr">
        <is>
          <t>Energy Stores  &amp; Transfers</t>
        </is>
      </c>
      <c r="C91" s="13" t="inlineStr">
        <is>
          <t>Energy Pathways in a System [PH1.05]</t>
        </is>
      </c>
      <c r="D91" s="12" t="inlineStr">
        <is>
          <t>Evaluate energy pathways within different system models.</t>
        </is>
      </c>
      <c r="E91" s="12" t="inlineStr">
        <is>
          <t>f8c8e497-0307-4f43-8e9c-a999df99104f</t>
        </is>
      </c>
    </row>
    <row r="92" ht="45" customHeight="1">
      <c r="A92" s="12" t="inlineStr">
        <is>
          <t>Conservation of Energy</t>
        </is>
      </c>
      <c r="B92" s="12" t="inlineStr">
        <is>
          <t>Energy Stores  &amp; Transfers</t>
        </is>
      </c>
      <c r="C92" s="13" t="inlineStr">
        <is>
          <t>Systems in Physics [PH1.02]</t>
        </is>
      </c>
      <c r="D92" s="12" t="inlineStr">
        <is>
          <t>Describe the different systems used for models.</t>
        </is>
      </c>
      <c r="E92" s="12" t="inlineStr">
        <is>
          <t>6ca7e858-dcad-4625-a31b-c6a00ec16735</t>
        </is>
      </c>
    </row>
    <row r="93" ht="45" customHeight="1">
      <c r="A93" s="12" t="inlineStr">
        <is>
          <t>Conservation of Energy</t>
        </is>
      </c>
      <c r="B93" s="12" t="inlineStr">
        <is>
          <t>Energy Stores  &amp; Transfers</t>
        </is>
      </c>
      <c r="C93" s="13" t="inlineStr">
        <is>
          <t>Energy Transfers: Mechanically Powered Torch [PK22.10]</t>
        </is>
      </c>
      <c r="D93" s="12" t="inlineStr">
        <is>
          <t>Describe the energy transfers in a mechanical torch.</t>
        </is>
      </c>
      <c r="E93" s="12" t="inlineStr">
        <is>
          <t>39061922-d524-4c61-ab2f-4723391f8854</t>
        </is>
      </c>
    </row>
    <row r="94" ht="45" customHeight="1">
      <c r="A94" s="12" t="inlineStr">
        <is>
          <t>Conservation of Energy</t>
        </is>
      </c>
      <c r="B94" s="12" t="inlineStr">
        <is>
          <t>Energy Stores &amp; Efficiency Calculations</t>
        </is>
      </c>
      <c r="C94" s="13" t="inlineStr">
        <is>
          <t>Diagnostic: Energy Stores &amp; Efficiency Calculations [PH60.167]</t>
        </is>
      </c>
      <c r="D94" s="12" t="inlineStr">
        <is>
          <t>Diagnostic for the energy stores &amp; efficiency calculations topic.</t>
        </is>
      </c>
      <c r="E94" s="12" t="inlineStr">
        <is>
          <t>95a88936-428b-4404-bdec-620813c7182c</t>
        </is>
      </c>
    </row>
    <row r="95" ht="45" customHeight="1">
      <c r="A95" s="12" t="inlineStr">
        <is>
          <t>Conservation of Energy</t>
        </is>
      </c>
      <c r="B95" s="12" t="inlineStr">
        <is>
          <t>Energy Stores &amp; Efficiency Calculations</t>
        </is>
      </c>
      <c r="C95" s="13" t="inlineStr">
        <is>
          <t>Reducing Unwanted Energy Transfers: Lubrication [PH1.58]</t>
        </is>
      </c>
      <c r="D95" s="12" t="inlineStr">
        <is>
          <t>Explore methods of reducing energy transfers through lubrication.</t>
        </is>
      </c>
      <c r="E95" s="12" t="inlineStr">
        <is>
          <t>95f0d92c-862d-474c-9a71-c21a0aa98d27</t>
        </is>
      </c>
    </row>
    <row r="96" ht="45" customHeight="1">
      <c r="A96" s="12" t="inlineStr">
        <is>
          <t>Conservation of Energy</t>
        </is>
      </c>
      <c r="B96" s="12" t="inlineStr">
        <is>
          <t>Energy Stores &amp; Efficiency Calculations</t>
        </is>
      </c>
      <c r="C96" s="13" t="inlineStr">
        <is>
          <t>Energy: Useful Energy [PK22.08]</t>
        </is>
      </c>
      <c r="D96" s="12" t="inlineStr">
        <is>
          <t>Describe how when energy is transferred the total is conserved, but some energy is dissipated, reducing the useful energy. Does not include energy pathways.</t>
        </is>
      </c>
      <c r="E96" s="12" t="inlineStr">
        <is>
          <t>b38b1d56-80d4-4f90-a990-9a1c55c58db1</t>
        </is>
      </c>
    </row>
    <row r="97" ht="45" customHeight="1">
      <c r="A97" s="12" t="inlineStr">
        <is>
          <t>Conservation of Energy</t>
        </is>
      </c>
      <c r="B97" s="12" t="inlineStr">
        <is>
          <t>Energy Stores &amp; Efficiency Calculations</t>
        </is>
      </c>
      <c r="C97" s="13" t="inlineStr">
        <is>
          <t>Reducing Unwanted Energy Transfers: Thermal Insulation [PH1.55]</t>
        </is>
      </c>
      <c r="D97" s="12" t="inlineStr">
        <is>
          <t>Compare methods of reducing thermal energy transfer around the home considering conduction, convection and radiation.</t>
        </is>
      </c>
      <c r="E97" s="12" t="inlineStr">
        <is>
          <t>e1261a86-6ebe-44bc-9f27-46d8a8bf1ff0</t>
        </is>
      </c>
    </row>
    <row r="98" ht="45" customHeight="1">
      <c r="A98" s="12" t="inlineStr">
        <is>
          <t>Conservation of Energy</t>
        </is>
      </c>
      <c r="B98" s="12" t="inlineStr">
        <is>
          <t>Energy Stores &amp; Efficiency Calculations</t>
        </is>
      </c>
      <c r="C98" s="13" t="inlineStr">
        <is>
          <t>Practical: Different Materials as Insulation [PH1.94]</t>
        </is>
      </c>
      <c r="D98" s="12" t="inlineStr">
        <is>
          <t>Investigate the effectiveness of different materials as an insulator.</t>
        </is>
      </c>
      <c r="E98" s="12" t="inlineStr">
        <is>
          <t>405bc506-9280-4afa-9d32-65d5a15194b1</t>
        </is>
      </c>
    </row>
    <row r="99" ht="45" customHeight="1">
      <c r="A99" s="12" t="inlineStr">
        <is>
          <t>Conservation of Energy</t>
        </is>
      </c>
      <c r="B99" s="12" t="inlineStr">
        <is>
          <t>Energy Stores &amp; Efficiency Calculations</t>
        </is>
      </c>
      <c r="C99" s="13" t="inlineStr">
        <is>
          <t>Practical: Insulating Material Thickness [PH1.95]</t>
        </is>
      </c>
      <c r="D99" s="12" t="inlineStr">
        <is>
          <t>Investigate the effectiveness of different insulating material thicknesses.</t>
        </is>
      </c>
      <c r="E99" s="12" t="inlineStr">
        <is>
          <t>86943a9e-45df-46f2-890e-8462919e486f</t>
        </is>
      </c>
    </row>
    <row r="100" ht="45" customHeight="1">
      <c r="A100" s="12" t="inlineStr">
        <is>
          <t>Conservation of Energy</t>
        </is>
      </c>
      <c r="B100" s="12" t="inlineStr">
        <is>
          <t>Energy Stores &amp; Efficiency Calculations</t>
        </is>
      </c>
      <c r="C100" s="13" t="inlineStr">
        <is>
          <t>Calculating Efficiency I [PH1.59]</t>
        </is>
      </c>
      <c r="D100" s="12" t="inlineStr">
        <is>
          <t>Calculate the efficiency of an object based on the input and output. Includes some application of knowledge but no unit conversions.</t>
        </is>
      </c>
      <c r="E100" s="12" t="inlineStr">
        <is>
          <t>333533ae-8218-43b2-880b-a0f0f5ea85fd</t>
        </is>
      </c>
    </row>
    <row r="101" ht="45" customHeight="1">
      <c r="A101" s="12" t="inlineStr">
        <is>
          <t>Conservation of Energy</t>
        </is>
      </c>
      <c r="B101" s="12" t="inlineStr">
        <is>
          <t>Energy Stores &amp; Efficiency Calculations</t>
        </is>
      </c>
      <c r="C101" s="13" t="inlineStr">
        <is>
          <t>Energy Dissipation [PH1.62]</t>
        </is>
      </c>
      <c r="D101" s="12" t="inlineStr">
        <is>
          <t>Describe the dissipation of energy to the surroundings.</t>
        </is>
      </c>
      <c r="E101" s="12" t="inlineStr">
        <is>
          <t>a2c9c686-3d6d-4562-870e-980585f50aab</t>
        </is>
      </c>
    </row>
    <row r="102" ht="45" customHeight="1">
      <c r="A102" s="12" t="inlineStr">
        <is>
          <t>Conservation of Energy</t>
        </is>
      </c>
      <c r="B102" s="12" t="inlineStr">
        <is>
          <t>Energy Stores &amp; Efficiency Calculations</t>
        </is>
      </c>
      <c r="C102" s="13" t="inlineStr">
        <is>
          <t>How to Draw a Sankey Diagram [PH1.63]</t>
        </is>
      </c>
      <c r="D102" s="12" t="inlineStr">
        <is>
          <t>Illustrate the efficiency of an object using Sankey diagrams.</t>
        </is>
      </c>
      <c r="E102" s="12" t="inlineStr">
        <is>
          <t>10a5f60d-fb46-4161-9b11-57ab1f723905</t>
        </is>
      </c>
    </row>
    <row r="103" ht="45" customHeight="1">
      <c r="A103" s="12" t="inlineStr">
        <is>
          <t>Conservation of Energy</t>
        </is>
      </c>
      <c r="B103" s="12" t="inlineStr">
        <is>
          <t>Energy Resources</t>
        </is>
      </c>
      <c r="C103" s="13" t="inlineStr">
        <is>
          <t>Diagnostic: Energy Resources [PH60.168]</t>
        </is>
      </c>
      <c r="D103" s="12" t="inlineStr">
        <is>
          <t>Diagnostic for the energy resources topic.</t>
        </is>
      </c>
      <c r="E103" s="12" t="inlineStr">
        <is>
          <t>f08cc6e7-6980-41a7-9d37-b363f2b07619</t>
        </is>
      </c>
    </row>
    <row r="104" ht="45" customHeight="1">
      <c r="A104" s="12" t="inlineStr">
        <is>
          <t>Conservation of Energy</t>
        </is>
      </c>
      <c r="B104" s="12" t="inlineStr">
        <is>
          <t>Energy Resources</t>
        </is>
      </c>
      <c r="C104" s="13" t="inlineStr">
        <is>
          <t>Renewable &amp; Non-Renewable Energy Resources [PH1.65]</t>
        </is>
      </c>
      <c r="D104" s="12" t="inlineStr">
        <is>
          <t>Identify a range of renewable and non-renewable energy resources.</t>
        </is>
      </c>
      <c r="E104" s="12" t="inlineStr">
        <is>
          <t>23aeab54-1149-4e5f-9f27-c43a71867b74</t>
        </is>
      </c>
    </row>
    <row r="105" ht="45" customHeight="1">
      <c r="A105" s="12" t="inlineStr">
        <is>
          <t>Conservation of Energy</t>
        </is>
      </c>
      <c r="B105" s="12" t="inlineStr">
        <is>
          <t>Energy Resources</t>
        </is>
      </c>
      <c r="C105" s="13" t="inlineStr">
        <is>
          <t>Wind Power [PH1.66]</t>
        </is>
      </c>
      <c r="D105" s="12" t="inlineStr">
        <is>
          <t>Describe how wind turbines can generate electricity.</t>
        </is>
      </c>
      <c r="E105" s="12" t="inlineStr">
        <is>
          <t>174b3c21-46dc-4e69-aeaa-23539bdd181c</t>
        </is>
      </c>
    </row>
    <row r="106" ht="45" customHeight="1">
      <c r="A106" s="12" t="inlineStr">
        <is>
          <t>Conservation of Energy</t>
        </is>
      </c>
      <c r="B106" s="12" t="inlineStr">
        <is>
          <t>Energy Resources</t>
        </is>
      </c>
      <c r="C106" s="13" t="inlineStr">
        <is>
          <t>Solar Power [PH1.67]</t>
        </is>
      </c>
      <c r="D106" s="12" t="inlineStr">
        <is>
          <t>Describe how solar cells can generate electricity.</t>
        </is>
      </c>
      <c r="E106" s="12" t="inlineStr">
        <is>
          <t>9063636d-3f2f-4920-9274-85edbe34b5d5</t>
        </is>
      </c>
    </row>
    <row r="107" ht="45" customHeight="1">
      <c r="A107" s="12" t="inlineStr">
        <is>
          <t>Conservation of Energy</t>
        </is>
      </c>
      <c r="B107" s="12" t="inlineStr">
        <is>
          <t>Energy Resources</t>
        </is>
      </c>
      <c r="C107" s="13" t="inlineStr">
        <is>
          <t>Geothermal Power [PH1.68]</t>
        </is>
      </c>
      <c r="D107" s="12" t="inlineStr">
        <is>
          <t>Describe how geothermal power stations can generate electricity.</t>
        </is>
      </c>
      <c r="E107" s="12" t="inlineStr">
        <is>
          <t>71cdea65-dbd8-4c69-8236-a77df69d6203</t>
        </is>
      </c>
    </row>
    <row r="108" ht="45" customHeight="1">
      <c r="A108" s="12" t="inlineStr">
        <is>
          <t>Conservation of Energy</t>
        </is>
      </c>
      <c r="B108" s="12" t="inlineStr">
        <is>
          <t>Energy Resources</t>
        </is>
      </c>
      <c r="C108" s="13" t="inlineStr">
        <is>
          <t>Hydroelectric Power [PH1.69]</t>
        </is>
      </c>
      <c r="D108" s="12" t="inlineStr">
        <is>
          <t>Describe how hydroelectric dams can generate electricity.</t>
        </is>
      </c>
      <c r="E108" s="12" t="inlineStr">
        <is>
          <t>9227938d-2cf3-41db-81bc-c7090dbe23e2</t>
        </is>
      </c>
    </row>
    <row r="109" ht="45" customHeight="1">
      <c r="A109" s="12" t="inlineStr">
        <is>
          <t>Conservation of Energy</t>
        </is>
      </c>
      <c r="B109" s="12" t="inlineStr">
        <is>
          <t>Energy Resources</t>
        </is>
      </c>
      <c r="C109" s="13" t="inlineStr">
        <is>
          <t>Pumped Storage [PH1.70]</t>
        </is>
      </c>
      <c r="D109" s="12" t="inlineStr">
        <is>
          <t>Describe how hydroelectric dams and other systems can be used as pumped storage systems.</t>
        </is>
      </c>
      <c r="E109" s="12" t="inlineStr">
        <is>
          <t>7a1741d5-bdb2-49c7-83a0-c3cf949a69f0</t>
        </is>
      </c>
    </row>
    <row r="110" ht="45" customHeight="1">
      <c r="A110" s="12" t="inlineStr">
        <is>
          <t>Conservation of Energy</t>
        </is>
      </c>
      <c r="B110" s="12" t="inlineStr">
        <is>
          <t>Energy Resources</t>
        </is>
      </c>
      <c r="C110" s="13" t="inlineStr">
        <is>
          <t>Wave Power [PH1.71]</t>
        </is>
      </c>
      <c r="D110" s="12" t="inlineStr">
        <is>
          <t>Describe how waves can generate electricity on and offshore.</t>
        </is>
      </c>
      <c r="E110" s="12" t="inlineStr">
        <is>
          <t>f0a5f5a3-e6be-49e2-815e-3943becbb31b</t>
        </is>
      </c>
    </row>
    <row r="111" ht="45" customHeight="1">
      <c r="A111" s="12" t="inlineStr">
        <is>
          <t>Conservation of Energy</t>
        </is>
      </c>
      <c r="B111" s="12" t="inlineStr">
        <is>
          <t>Energy Resources</t>
        </is>
      </c>
      <c r="C111" s="13" t="inlineStr">
        <is>
          <t>Describing Wave Power Data [PK23.10]</t>
        </is>
      </c>
      <c r="D111" s="12" t="inlineStr">
        <is>
          <t>Describe the use of wave power when considering data from tables and charts.</t>
        </is>
      </c>
      <c r="E111" s="12" t="inlineStr">
        <is>
          <t>a94d2f2d-23e2-47c5-89a1-209e0ab01b9f</t>
        </is>
      </c>
    </row>
    <row r="112" ht="45" customHeight="1">
      <c r="A112" s="12" t="inlineStr">
        <is>
          <t>Conservation of Energy</t>
        </is>
      </c>
      <c r="B112" s="12" t="inlineStr">
        <is>
          <t>Energy Resources</t>
        </is>
      </c>
      <c r="C112" s="13" t="inlineStr">
        <is>
          <t>Tidal Barrages [PH1.72]</t>
        </is>
      </c>
      <c r="D112" s="12" t="inlineStr">
        <is>
          <t>Describe how tidal barrages can generate electricity.</t>
        </is>
      </c>
      <c r="E112" s="12" t="inlineStr">
        <is>
          <t>559a3ec0-36c0-4a1e-9f25-ce22964319fb</t>
        </is>
      </c>
    </row>
    <row r="113" ht="45" customHeight="1">
      <c r="A113" s="12" t="inlineStr">
        <is>
          <t>Conservation of Energy</t>
        </is>
      </c>
      <c r="B113" s="12" t="inlineStr">
        <is>
          <t>Energy Resources</t>
        </is>
      </c>
      <c r="C113" s="13" t="inlineStr">
        <is>
          <t>Bio-Fuels [PH1.73]</t>
        </is>
      </c>
      <c r="D113" s="12" t="inlineStr">
        <is>
          <t>Describe how bio-fuels can generate electricity.</t>
        </is>
      </c>
      <c r="E113" s="12" t="inlineStr">
        <is>
          <t>22ae837f-5800-4867-a321-b53b4d301162</t>
        </is>
      </c>
    </row>
    <row r="114" ht="45" customHeight="1">
      <c r="A114" s="12" t="inlineStr">
        <is>
          <t>Conservation of Energy</t>
        </is>
      </c>
      <c r="B114" s="12" t="inlineStr">
        <is>
          <t>Energy Resources</t>
        </is>
      </c>
      <c r="C114" s="13" t="inlineStr">
        <is>
          <t>Fossil Fuels [PH1.74]</t>
        </is>
      </c>
      <c r="D114" s="12" t="inlineStr">
        <is>
          <t>Describe how fossil fuels can generate electricity.</t>
        </is>
      </c>
      <c r="E114" s="12" t="inlineStr">
        <is>
          <t>440f9465-ca4a-458c-b67f-f7e456bfd70c</t>
        </is>
      </c>
    </row>
    <row r="115" ht="45" customHeight="1">
      <c r="A115" s="12" t="inlineStr">
        <is>
          <t>Conservation of Energy</t>
        </is>
      </c>
      <c r="B115" s="12" t="inlineStr">
        <is>
          <t>Energy Resources</t>
        </is>
      </c>
      <c r="C115" s="13" t="inlineStr">
        <is>
          <t>Nuclear Power [PH1.75]</t>
        </is>
      </c>
      <c r="D115" s="12" t="inlineStr">
        <is>
          <t>Describe how nuclear fission reactors can generate electricity.</t>
        </is>
      </c>
      <c r="E115" s="12" t="inlineStr">
        <is>
          <t>979c47ca-feb2-404c-8b55-e67533f79b4a</t>
        </is>
      </c>
    </row>
    <row r="116" ht="45" customHeight="1">
      <c r="A116" s="12" t="inlineStr">
        <is>
          <t>Conservation of Energy</t>
        </is>
      </c>
      <c r="B116" s="12" t="inlineStr">
        <is>
          <t>Energy Resources</t>
        </is>
      </c>
      <c r="C116" s="13" t="inlineStr">
        <is>
          <t>Summary of Energy Generation [PH1.76]</t>
        </is>
      </c>
      <c r="D116" s="12" t="inlineStr">
        <is>
          <t>Summarise different methods of energy generation.</t>
        </is>
      </c>
      <c r="E116" s="12" t="inlineStr">
        <is>
          <t>137cb683-7513-4d68-844a-fa1ed87db158</t>
        </is>
      </c>
    </row>
    <row r="117" ht="45" customHeight="1">
      <c r="A117" s="12" t="inlineStr">
        <is>
          <t>Conservation of Energy</t>
        </is>
      </c>
      <c r="B117" s="12" t="inlineStr">
        <is>
          <t>Energy Resources</t>
        </is>
      </c>
      <c r="C117" s="13" t="inlineStr">
        <is>
          <t>Use of Energy Resources [PH1.77]</t>
        </is>
      </c>
      <c r="D117" s="12" t="inlineStr">
        <is>
          <t>Consider the issues regarding energy generation and usage.</t>
        </is>
      </c>
      <c r="E117" s="12" t="inlineStr">
        <is>
          <t>42f1662b-6e57-404d-b62a-bb8493eac806</t>
        </is>
      </c>
    </row>
    <row r="118" ht="45" customHeight="1">
      <c r="A118" s="12" t="inlineStr">
        <is>
          <t>Conservation of Energy</t>
        </is>
      </c>
      <c r="B118" s="12" t="inlineStr">
        <is>
          <t>Energy Resources</t>
        </is>
      </c>
      <c r="C118" s="13" t="inlineStr">
        <is>
          <t>Interpreting Energy Resource Use [PH1.78]</t>
        </is>
      </c>
      <c r="D118" s="12" t="inlineStr">
        <is>
          <t>Evaluate trends in energy demand including the use of graphs.</t>
        </is>
      </c>
      <c r="E118" s="12" t="inlineStr">
        <is>
          <t>0a971c62-85fc-4c87-98b9-c94f425468c2</t>
        </is>
      </c>
    </row>
    <row r="119" ht="45" customHeight="1">
      <c r="A119" s="12" t="inlineStr">
        <is>
          <t>Conservation of Energy</t>
        </is>
      </c>
      <c r="B119" s="12" t="inlineStr">
        <is>
          <t>Energy Resources</t>
        </is>
      </c>
      <c r="C119" s="13" t="inlineStr">
        <is>
          <t>Trends in Use of Energy Resources [PH1.79]</t>
        </is>
      </c>
      <c r="D119" s="12" t="inlineStr">
        <is>
          <t>Analyse current trends in energy use away from carbon dioxide emitting sources.</t>
        </is>
      </c>
      <c r="E119" s="12" t="inlineStr">
        <is>
          <t>4af79a49-554d-4638-8b80-bac06e0faf4d</t>
        </is>
      </c>
    </row>
    <row r="120" ht="45" customHeight="1">
      <c r="A120" s="12" t="inlineStr">
        <is>
          <t>Waves</t>
        </is>
      </c>
      <c r="B120" s="12" t="inlineStr">
        <is>
          <t>Wave Properties</t>
        </is>
      </c>
      <c r="C120" s="13" t="inlineStr">
        <is>
          <t>Diagnostic: Wave Properties [PH60.169]</t>
        </is>
      </c>
      <c r="D120" s="12" t="inlineStr">
        <is>
          <t>Diagnostic for the wave properties topic.</t>
        </is>
      </c>
      <c r="E120" s="12" t="inlineStr">
        <is>
          <t>9dac06b2-fd78-4509-ac56-f47e6e6f8a62</t>
        </is>
      </c>
    </row>
    <row r="121" ht="45" customHeight="1">
      <c r="A121" s="12" t="inlineStr">
        <is>
          <t>Waves</t>
        </is>
      </c>
      <c r="B121" s="12" t="inlineStr">
        <is>
          <t>Wave Properties</t>
        </is>
      </c>
      <c r="C121" s="13" t="inlineStr">
        <is>
          <t>Practical: Refraction of Light [PH6.94]</t>
        </is>
      </c>
      <c r="D121" s="12" t="inlineStr">
        <is>
          <t>To investigate the refraction of light by two different types of substance.</t>
        </is>
      </c>
      <c r="E121" s="12" t="inlineStr">
        <is>
          <t>28737042-99dc-4d6a-b194-34200efa5295</t>
        </is>
      </c>
    </row>
    <row r="122" ht="45" customHeight="1">
      <c r="A122" s="12" t="inlineStr">
        <is>
          <t>Waves</t>
        </is>
      </c>
      <c r="B122" s="12" t="inlineStr">
        <is>
          <t>Wave Properties</t>
        </is>
      </c>
      <c r="C122" s="13" t="inlineStr">
        <is>
          <t>Properties of Waves [PH6.04]</t>
        </is>
      </c>
      <c r="D122" s="12" t="inlineStr">
        <is>
          <t>Describe the features of a wave in terms of wavelength, frequency, peak/crest, trough and amplitude.</t>
        </is>
      </c>
      <c r="E122" s="12" t="inlineStr">
        <is>
          <t>9adfad48-ccf5-42f0-a855-6b7f08eaa331</t>
        </is>
      </c>
    </row>
    <row r="123" ht="45" customHeight="1">
      <c r="A123" s="12" t="inlineStr">
        <is>
          <t>Waves</t>
        </is>
      </c>
      <c r="B123" s="12" t="inlineStr">
        <is>
          <t>Wave Properties</t>
        </is>
      </c>
      <c r="C123" s="13" t="inlineStr">
        <is>
          <t>Using T=1/f to Calculate Wave Period I [PH6.05]</t>
        </is>
      </c>
      <c r="D123" s="12" t="inlineStr">
        <is>
          <t>Calculate time period using T=1/f. Includes some application of knowledge questions, but no unit conversions.</t>
        </is>
      </c>
      <c r="E123" s="12" t="inlineStr">
        <is>
          <t>7c4ef7d2-747e-4592-bb54-85cb16e2b071</t>
        </is>
      </c>
    </row>
    <row r="124" ht="45" customHeight="1">
      <c r="A124" s="12" t="inlineStr">
        <is>
          <t>Waves</t>
        </is>
      </c>
      <c r="B124" s="12" t="inlineStr">
        <is>
          <t>Wave Properties</t>
        </is>
      </c>
      <c r="C124" s="13" t="inlineStr">
        <is>
          <t>Using T=1/f to Calculate Wave Period II [PH6.06]</t>
        </is>
      </c>
      <c r="D124" s="12" t="inlineStr">
        <is>
          <t>Calculate time period using T=1/f. Includes application and unit conversion questions.</t>
        </is>
      </c>
      <c r="E124" s="12" t="inlineStr">
        <is>
          <t>bc8c3e6f-db37-4d6c-b980-6c14b74d7388</t>
        </is>
      </c>
    </row>
    <row r="125" ht="45" customHeight="1">
      <c r="A125" s="12" t="inlineStr">
        <is>
          <t>Waves</t>
        </is>
      </c>
      <c r="B125" s="12" t="inlineStr">
        <is>
          <t>Wave Properties</t>
        </is>
      </c>
      <c r="C125" s="13" t="inlineStr">
        <is>
          <t>Rearranging T=1/f [PH6.07]</t>
        </is>
      </c>
      <c r="D125" s="12" t="inlineStr">
        <is>
          <t>Rearrange the T=1/f equation to calculate frequency. Includes unit conversions.</t>
        </is>
      </c>
      <c r="E125" s="12" t="inlineStr">
        <is>
          <t>94dc4c35-e2f1-4b70-ba0a-6246970e7809</t>
        </is>
      </c>
    </row>
    <row r="126" ht="45" customHeight="1">
      <c r="A126" s="12" t="inlineStr">
        <is>
          <t>Waves</t>
        </is>
      </c>
      <c r="B126" s="12" t="inlineStr">
        <is>
          <t>Wave Properties</t>
        </is>
      </c>
      <c r="C126" s="13" t="inlineStr">
        <is>
          <t>Longitudinal vs Transverse Waves [PH6.03]</t>
        </is>
      </c>
      <c r="D126" s="12" t="inlineStr">
        <is>
          <t>Describe the difference between longitudinal and transverse waves.</t>
        </is>
      </c>
      <c r="E126" s="12" t="inlineStr">
        <is>
          <t>d2593a2d-108f-49d1-b426-6af950466262</t>
        </is>
      </c>
    </row>
    <row r="127" ht="45" customHeight="1">
      <c r="A127" s="12" t="inlineStr">
        <is>
          <t>Waves</t>
        </is>
      </c>
      <c r="B127" s="12" t="inlineStr">
        <is>
          <t>Wave Properties</t>
        </is>
      </c>
      <c r="C127" s="13" t="inlineStr">
        <is>
          <t>Using v=fλ to Calculate Wave Speed I [PH6.08]</t>
        </is>
      </c>
      <c r="D127" s="12" t="inlineStr">
        <is>
          <t>Calculate wave speed using v=fλ. Includes application and unit conversion questions.</t>
        </is>
      </c>
      <c r="E127" s="12" t="inlineStr">
        <is>
          <t>84615624-9f0e-4a51-9013-913fb46fa4d3</t>
        </is>
      </c>
    </row>
    <row r="128" ht="45" customHeight="1">
      <c r="A128" s="12" t="inlineStr">
        <is>
          <t>Waves</t>
        </is>
      </c>
      <c r="B128" s="12" t="inlineStr">
        <is>
          <t>Wave Properties</t>
        </is>
      </c>
      <c r="C128" s="13" t="inlineStr">
        <is>
          <t>Using v=fλ to Calculate Wave Speed II [PH6.09]</t>
        </is>
      </c>
      <c r="D128" s="12" t="inlineStr">
        <is>
          <t>Calculate wave speed using v=fλ. Includes application and unit conversion questions involving standard form.</t>
        </is>
      </c>
      <c r="E128" s="12" t="inlineStr">
        <is>
          <t>55b64226-35f1-4dfe-b554-fc697a381cae</t>
        </is>
      </c>
    </row>
    <row r="129" ht="45" customHeight="1">
      <c r="A129" s="12" t="inlineStr">
        <is>
          <t>Waves</t>
        </is>
      </c>
      <c r="B129" s="12" t="inlineStr">
        <is>
          <t>Wave Properties</t>
        </is>
      </c>
      <c r="C129" s="13" t="inlineStr">
        <is>
          <t>Using v=fλ to Calculate Wave Speed III [PH6.10]</t>
        </is>
      </c>
      <c r="D129" s="12" t="inlineStr">
        <is>
          <t>Calculate wave speed using v=fλ. Includes extracting information from diagrams and graphs with unit conversion questions.</t>
        </is>
      </c>
      <c r="E129" s="12" t="inlineStr">
        <is>
          <t>645184ec-c99a-49d3-92dc-c36f25b57584</t>
        </is>
      </c>
    </row>
    <row r="130" ht="45" customHeight="1">
      <c r="A130" s="12" t="inlineStr">
        <is>
          <t>Waves</t>
        </is>
      </c>
      <c r="B130" s="12" t="inlineStr">
        <is>
          <t>Wave Properties</t>
        </is>
      </c>
      <c r="C130" s="13" t="inlineStr">
        <is>
          <t>Rearranging v=fλ [PH6.11]</t>
        </is>
      </c>
      <c r="D130" s="12" t="inlineStr">
        <is>
          <t>Rearrange the v=fλ equation to calculate frequency and wavelength. Includes unit conversions.</t>
        </is>
      </c>
      <c r="E130" s="12" t="inlineStr">
        <is>
          <t>ea874764-7f41-473a-9590-60c96364cbfd</t>
        </is>
      </c>
    </row>
    <row r="131" ht="45" customHeight="1">
      <c r="A131" s="12" t="inlineStr">
        <is>
          <t>Waves</t>
        </is>
      </c>
      <c r="B131" s="12" t="inlineStr">
        <is>
          <t>Sound Waves</t>
        </is>
      </c>
      <c r="C131" s="13" t="inlineStr">
        <is>
          <t>Diagnostic: Sound Waves [PH60.207]</t>
        </is>
      </c>
      <c r="D131" s="12" t="inlineStr">
        <is>
          <t>Diagnostic for the sound waves topic.</t>
        </is>
      </c>
      <c r="E131" s="12" t="inlineStr">
        <is>
          <t>a9b5b2b7-dce4-4996-b1cc-b04ccbea7ef2</t>
        </is>
      </c>
    </row>
    <row r="132" ht="45" customHeight="1">
      <c r="A132" s="12" t="inlineStr">
        <is>
          <t>Waves</t>
        </is>
      </c>
      <c r="B132" s="12" t="inlineStr">
        <is>
          <t>Sound Waves</t>
        </is>
      </c>
      <c r="C132" s="13" t="inlineStr">
        <is>
          <t>Practical: Speed of Sound in Air [PH6.12]</t>
        </is>
      </c>
      <c r="D132" s="12" t="inlineStr">
        <is>
          <t>Describe a method to measure the speed of sound waves in air.</t>
        </is>
      </c>
      <c r="E132" s="12" t="inlineStr">
        <is>
          <t>03e184b1-3fd7-42d2-b369-808a9773af85</t>
        </is>
      </c>
    </row>
    <row r="133" ht="45" customHeight="1">
      <c r="A133" s="12" t="inlineStr">
        <is>
          <t>Waves</t>
        </is>
      </c>
      <c r="B133" s="12" t="inlineStr">
        <is>
          <t>Sound Waves</t>
        </is>
      </c>
      <c r="C133" s="13" t="inlineStr">
        <is>
          <t>Practical: Speed of Waves in Ripple Tank [PH6.90]</t>
        </is>
      </c>
      <c r="D133" s="12" t="inlineStr">
        <is>
          <t>Describe a method to measure the speed of ripples on a water surface.</t>
        </is>
      </c>
      <c r="E133" s="12" t="inlineStr">
        <is>
          <t>40c9b1b0-dc14-457d-880d-617613cce50d</t>
        </is>
      </c>
    </row>
    <row r="134" ht="45" customHeight="1">
      <c r="A134" s="12" t="inlineStr">
        <is>
          <t>Waves</t>
        </is>
      </c>
      <c r="B134" s="12" t="inlineStr">
        <is>
          <t>Sound Waves</t>
        </is>
      </c>
      <c r="C134" s="13" t="inlineStr">
        <is>
          <t>Practical: Speed of Waves on a String [PH6.89]</t>
        </is>
      </c>
      <c r="D134" s="12" t="inlineStr">
        <is>
          <t>Describe a method to measure the speed of waves in a solid.</t>
        </is>
      </c>
      <c r="E134" s="12" t="inlineStr">
        <is>
          <t>680fdc39-fa8e-4dac-bf95-f8755202a3cf</t>
        </is>
      </c>
    </row>
    <row r="135" ht="45" customHeight="1">
      <c r="A135" s="12" t="inlineStr">
        <is>
          <t>Light &amp; the Electromagnetic Spectrum</t>
        </is>
      </c>
      <c r="B135" s="12" t="inlineStr">
        <is>
          <t>Electromagnetic Spectrum</t>
        </is>
      </c>
      <c r="C135" s="13" t="inlineStr">
        <is>
          <t>Diagnostic: Electromagnetic Spectrum [PH60.172]</t>
        </is>
      </c>
      <c r="D135" s="12" t="inlineStr">
        <is>
          <t>Diagnostic for the electromagnetic spectrum topic.</t>
        </is>
      </c>
      <c r="E135" s="12" t="inlineStr">
        <is>
          <t>19861488-f1a7-4ede-9991-744c6ac91e73</t>
        </is>
      </c>
    </row>
    <row r="136" ht="45" customHeight="1">
      <c r="A136" s="12" t="inlineStr">
        <is>
          <t>Light &amp; the Electromagnetic Spectrum</t>
        </is>
      </c>
      <c r="B136" s="12" t="inlineStr">
        <is>
          <t>Electromagnetic Spectrum</t>
        </is>
      </c>
      <c r="C136" s="13" t="inlineStr">
        <is>
          <t>EM Spectrum: Introduction [PH6.32]</t>
        </is>
      </c>
      <c r="D136" s="12" t="inlineStr">
        <is>
          <t>Identify the order of the electromagnetic spectrum and the general characteristics of electromagnetic waves.</t>
        </is>
      </c>
      <c r="E136" s="12" t="inlineStr">
        <is>
          <t>d5e7d2a0-a57e-4f2e-b1e2-3c368258f784</t>
        </is>
      </c>
    </row>
    <row r="137" ht="45" customHeight="1">
      <c r="A137" s="12" t="inlineStr">
        <is>
          <t>Light &amp; the Electromagnetic Spectrum</t>
        </is>
      </c>
      <c r="B137" s="12" t="inlineStr">
        <is>
          <t>Electromagnetic Spectrum</t>
        </is>
      </c>
      <c r="C137" s="13" t="inlineStr">
        <is>
          <t>EM Spectrum: Microwaves [PH6.35]</t>
        </is>
      </c>
      <c r="D137" s="12" t="inlineStr">
        <is>
          <t>Provide examples that illustrate the transfer of energy by microwaves.</t>
        </is>
      </c>
      <c r="E137" s="12" t="inlineStr">
        <is>
          <t>497fc1e0-9a86-4f07-b851-e8b9836e69f4</t>
        </is>
      </c>
    </row>
    <row r="138" ht="45" customHeight="1">
      <c r="A138" s="12" t="inlineStr">
        <is>
          <t>Light &amp; the Electromagnetic Spectrum</t>
        </is>
      </c>
      <c r="B138" s="12" t="inlineStr">
        <is>
          <t>Electromagnetic Spectrum</t>
        </is>
      </c>
      <c r="C138" s="13" t="inlineStr">
        <is>
          <t>EM Spectrum: Infrared Radiation [PH6.36]</t>
        </is>
      </c>
      <c r="D138" s="12" t="inlineStr">
        <is>
          <t>Provide examples that illustrate the transfer of energy by infrared radiation.</t>
        </is>
      </c>
      <c r="E138" s="12" t="inlineStr">
        <is>
          <t>71554ee0-e5f8-4a9a-a103-5bacdf6fde80</t>
        </is>
      </c>
    </row>
    <row r="139" ht="45" customHeight="1">
      <c r="A139" s="12" t="inlineStr">
        <is>
          <t>Light &amp; the Electromagnetic Spectrum</t>
        </is>
      </c>
      <c r="B139" s="12" t="inlineStr">
        <is>
          <t>Electromagnetic Spectrum</t>
        </is>
      </c>
      <c r="C139" s="13" t="inlineStr">
        <is>
          <t>EM Spectrum: Visible Light [PH6.37]</t>
        </is>
      </c>
      <c r="D139" s="12" t="inlineStr">
        <is>
          <t>Provide examples that illustrate the transfer of energy by visible light.</t>
        </is>
      </c>
      <c r="E139" s="12" t="inlineStr">
        <is>
          <t>58d60d69-2409-45bd-888d-f11a952fb03f</t>
        </is>
      </c>
    </row>
    <row r="140" ht="45" customHeight="1">
      <c r="A140" s="12" t="inlineStr">
        <is>
          <t>Light &amp; the Electromagnetic Spectrum</t>
        </is>
      </c>
      <c r="B140" s="12" t="inlineStr">
        <is>
          <t>Electromagnetic Spectrum</t>
        </is>
      </c>
      <c r="C140" s="13" t="inlineStr">
        <is>
          <t>EM Spectrum: Ultraviolet [PH6.38]</t>
        </is>
      </c>
      <c r="D140" s="12" t="inlineStr">
        <is>
          <t>Provide examples that illustrate the transfer of energy by ultraviolet. Identify that ultraviolet wavelengths are ionising.</t>
        </is>
      </c>
      <c r="E140" s="12" t="inlineStr">
        <is>
          <t>e1eb6af2-ca46-44af-9de2-2c764d18a30a</t>
        </is>
      </c>
    </row>
    <row r="141" ht="45" customHeight="1">
      <c r="A141" s="12" t="inlineStr">
        <is>
          <t>Light &amp; the Electromagnetic Spectrum</t>
        </is>
      </c>
      <c r="B141" s="12" t="inlineStr">
        <is>
          <t>Electromagnetic Spectrum</t>
        </is>
      </c>
      <c r="C141" s="13" t="inlineStr">
        <is>
          <t>EM Spectrum: X-rays [PH6.39]</t>
        </is>
      </c>
      <c r="D141" s="12" t="inlineStr">
        <is>
          <t>Provide examples that illustrate the transfer of energy by x-rays. Identify that x-ray wavelengths are ionising.</t>
        </is>
      </c>
      <c r="E141" s="12" t="inlineStr">
        <is>
          <t>53a04447-2ac4-44cd-b29e-28c8b379d1f1</t>
        </is>
      </c>
    </row>
    <row r="142" ht="45" customHeight="1">
      <c r="A142" s="12" t="inlineStr">
        <is>
          <t>Light &amp; the Electromagnetic Spectrum</t>
        </is>
      </c>
      <c r="B142" s="12" t="inlineStr">
        <is>
          <t>Electromagnetic Spectrum</t>
        </is>
      </c>
      <c r="C142" s="13" t="inlineStr">
        <is>
          <t>EM Spectrum: Gamma Rays [PH6.40]</t>
        </is>
      </c>
      <c r="D142" s="12" t="inlineStr">
        <is>
          <t>Provide examples that illustrate the transfer of energy by gamma. Identify that gamma wavelengths are ionising.</t>
        </is>
      </c>
      <c r="E142" s="12" t="inlineStr">
        <is>
          <t>89dea57d-5234-4e4c-8e82-8634d3f862c2</t>
        </is>
      </c>
    </row>
    <row r="143" ht="45" customHeight="1">
      <c r="A143" s="12" t="inlineStr">
        <is>
          <t>Light &amp; the Electromagnetic Spectrum</t>
        </is>
      </c>
      <c r="B143" s="12" t="inlineStr">
        <is>
          <t>Electromagnetic Spectrum</t>
        </is>
      </c>
      <c r="C143" s="13" t="inlineStr">
        <is>
          <t>Effects of Reflection, Transmission &amp; Absorption [PH6.20]</t>
        </is>
      </c>
      <c r="D143" s="12" t="inlineStr">
        <is>
          <t xml:space="preserve">How different materials interact with light, and what happens as the light meets a boundary. </t>
        </is>
      </c>
      <c r="E143" s="12" t="inlineStr">
        <is>
          <t>d85625c9-ce8a-4acc-a293-38b72e7eaf49</t>
        </is>
      </c>
    </row>
    <row r="144" ht="45" customHeight="1">
      <c r="A144" s="12" t="inlineStr">
        <is>
          <t>Light &amp; the Electromagnetic Spectrum</t>
        </is>
      </c>
      <c r="B144" s="12" t="inlineStr">
        <is>
          <t>Electromagnetic Spectrum</t>
        </is>
      </c>
      <c r="C144" s="13" t="inlineStr">
        <is>
          <t>EM Spectrum: Exposure to Radiation [PH6.48]</t>
        </is>
      </c>
      <c r="D144" s="12" t="inlineStr">
        <is>
          <t>Describe the harmful effects on people of excessive exposure to electromagnetic radiation, notably on human bodily tissues.</t>
        </is>
      </c>
      <c r="E144" s="12" t="inlineStr">
        <is>
          <t>c0447496-9ce9-4806-b3da-43360e684fc2</t>
        </is>
      </c>
    </row>
    <row r="145" ht="45" customHeight="1">
      <c r="A145" s="12" t="inlineStr">
        <is>
          <t>Light &amp; the Electromagnetic Spectrum</t>
        </is>
      </c>
      <c r="B145" s="12" t="inlineStr">
        <is>
          <t>Electromagnetic Spectrum</t>
        </is>
      </c>
      <c r="C145" s="13" t="inlineStr">
        <is>
          <t>EM Spectrum: Evaluating Risks &amp; Consequences [PH6.49]</t>
        </is>
      </c>
      <c r="D145" s="12" t="inlineStr">
        <is>
          <t>Compare different radiation doses (in sieverts) and draw conclusions from given data about risks and consequences of exposure to radiation.</t>
        </is>
      </c>
      <c r="E145" s="12" t="inlineStr">
        <is>
          <t>7b099940-0820-4512-96a4-6b75ca440c46</t>
        </is>
      </c>
    </row>
    <row r="146" ht="45" customHeight="1">
      <c r="A146" s="12" t="inlineStr">
        <is>
          <t>Light &amp; the Electromagnetic Spectrum</t>
        </is>
      </c>
      <c r="B146" s="12" t="inlineStr">
        <is>
          <t>Electromagnetic Spectrum</t>
        </is>
      </c>
      <c r="C146" s="13" t="inlineStr">
        <is>
          <t>EM Spectrum: Summary of Uses [PH6.42]</t>
        </is>
      </c>
      <c r="D146" s="12" t="inlineStr">
        <is>
          <t>Identify the order of the electromagnetic spectrum and provide examples that illustrate the transfer of energy by electromagnetic waves. Identify the ionising parts of the EM spectrum.</t>
        </is>
      </c>
      <c r="E146" s="12" t="inlineStr">
        <is>
          <t>70d70643-a20d-4ee2-ac96-e5909d1b4833</t>
        </is>
      </c>
    </row>
    <row r="147" ht="45" customHeight="1">
      <c r="A147" s="12" t="inlineStr">
        <is>
          <t>Light &amp; the Electromagnetic Spectrum</t>
        </is>
      </c>
      <c r="B147" s="12" t="inlineStr">
        <is>
          <t>Electromagnetic Spectrum</t>
        </is>
      </c>
      <c r="C147" s="13" t="inlineStr">
        <is>
          <t>EM Spectrum: Communication Applications [PH6.50]</t>
        </is>
      </c>
      <c r="D147" s="12" t="inlineStr">
        <is>
          <t>Provide examples that illustrate the transfer of energy by electromagnetic waves relating to communication applications. Brief discussion of why particular waves are used in particular situations.</t>
        </is>
      </c>
      <c r="E147" s="12" t="inlineStr">
        <is>
          <t>fcc2f1d3-cc0a-4ab3-bdaa-37fc72a3f3dc</t>
        </is>
      </c>
    </row>
    <row r="148" ht="45" customHeight="1">
      <c r="A148" s="12" t="inlineStr">
        <is>
          <t>Radioactivity</t>
        </is>
      </c>
      <c r="B148" s="12" t="inlineStr">
        <is>
          <t>Structure of Atoms</t>
        </is>
      </c>
      <c r="C148" s="13" t="inlineStr">
        <is>
          <t>Diagnostic: Structure of Atoms [PH60.174]</t>
        </is>
      </c>
      <c r="D148" s="12" t="inlineStr">
        <is>
          <t>Diagnostic for the structure of atoms topic.</t>
        </is>
      </c>
      <c r="E148" s="12" t="inlineStr">
        <is>
          <t>219cb0fd-21c1-40eb-a85b-d62c3c9ad4d3</t>
        </is>
      </c>
    </row>
    <row r="149" ht="45" customHeight="1">
      <c r="A149" s="12" t="inlineStr">
        <is>
          <t>Radioactivity</t>
        </is>
      </c>
      <c r="B149" s="12" t="inlineStr">
        <is>
          <t>Structure of Atoms</t>
        </is>
      </c>
      <c r="C149" s="13" t="inlineStr">
        <is>
          <t>Rutherford's Nuclear Model [CH1.35]</t>
        </is>
      </c>
      <c r="D149" s="12" t="inlineStr">
        <is>
          <t xml:space="preserve">Describe and use the Nuclear Model, and explain how the model was developed. </t>
        </is>
      </c>
      <c r="E149" s="12" t="inlineStr">
        <is>
          <t>e611f30d-a5ab-4e7f-a42d-e51771450c79</t>
        </is>
      </c>
    </row>
    <row r="150" ht="45" customHeight="1">
      <c r="A150" s="12" t="inlineStr">
        <is>
          <t>Radioactivity</t>
        </is>
      </c>
      <c r="B150" s="12" t="inlineStr">
        <is>
          <t>Structure of Atoms</t>
        </is>
      </c>
      <c r="C150" s="13" t="inlineStr">
        <is>
          <t>Bohr's Planetary Model [CH1.36]</t>
        </is>
      </c>
      <c r="D150" s="12" t="inlineStr">
        <is>
          <t xml:space="preserve">Describe and use the Planetary Model, and explain how the model was developed. </t>
        </is>
      </c>
      <c r="E150" s="12" t="inlineStr">
        <is>
          <t>1ae330f4-2d65-42c4-a84c-4aadfb70da5e</t>
        </is>
      </c>
    </row>
    <row r="151" ht="45" customHeight="1">
      <c r="A151" s="12" t="inlineStr">
        <is>
          <t>Radioactivity</t>
        </is>
      </c>
      <c r="B151" s="12" t="inlineStr">
        <is>
          <t>Structure of Atoms</t>
        </is>
      </c>
      <c r="C151" s="13" t="inlineStr">
        <is>
          <t>Size of Atoms [CH1.09]</t>
        </is>
      </c>
      <c r="D151" s="12" t="inlineStr">
        <is>
          <t>Recall the radius of an atom/nucleus and relate size and scale of atoms to objects.</t>
        </is>
      </c>
      <c r="E151" s="12" t="inlineStr">
        <is>
          <t>7a7fdf18-1d62-42fb-b3e2-eff1b73fff6f</t>
        </is>
      </c>
    </row>
    <row r="152" ht="45" customHeight="1">
      <c r="A152" s="12" t="inlineStr">
        <is>
          <t>Radioactivity</t>
        </is>
      </c>
      <c r="B152" s="12" t="inlineStr">
        <is>
          <t>Structure of Atoms</t>
        </is>
      </c>
      <c r="C152" s="13" t="inlineStr">
        <is>
          <t>Isotopes [CH1.11]</t>
        </is>
      </c>
      <c r="D152" s="12" t="inlineStr">
        <is>
          <t>Recall the definition of an isotope and apply it to familiar situations.</t>
        </is>
      </c>
      <c r="E152" s="12" t="inlineStr">
        <is>
          <t>473c1d99-164d-4d81-b5f7-c64f33c37d50</t>
        </is>
      </c>
    </row>
    <row r="153" ht="45" customHeight="1">
      <c r="A153" s="12" t="inlineStr">
        <is>
          <t>Radioactivity</t>
        </is>
      </c>
      <c r="B153" s="12" t="inlineStr">
        <is>
          <t>Structure of Atoms</t>
        </is>
      </c>
      <c r="C153" s="13" t="inlineStr">
        <is>
          <t>What is Relative? Mass &amp; Charges [CH1.12]</t>
        </is>
      </c>
      <c r="D153" s="12" t="inlineStr">
        <is>
          <t>Recall the relative masses/charges of subatomic particles and define relative atomic mass.</t>
        </is>
      </c>
      <c r="E153" s="12" t="inlineStr">
        <is>
          <t>c02a59aa-012e-442e-b0f7-d7ef3762d0a8</t>
        </is>
      </c>
    </row>
    <row r="154" ht="45" customHeight="1">
      <c r="A154" s="12" t="inlineStr">
        <is>
          <t>Radioactivity</t>
        </is>
      </c>
      <c r="B154" s="12" t="inlineStr">
        <is>
          <t>Structure of Atoms</t>
        </is>
      </c>
      <c r="C154" s="13" t="inlineStr">
        <is>
          <t>Calculating Relative Atomic Mass [CH1.13]</t>
        </is>
      </c>
      <c r="D154" s="12" t="inlineStr">
        <is>
          <t>Calculate relative atomic mass.</t>
        </is>
      </c>
      <c r="E154" s="12" t="inlineStr">
        <is>
          <t>c045eee7-627d-4db6-aa9e-7a23529b6a7e</t>
        </is>
      </c>
    </row>
    <row r="155" ht="45" customHeight="1">
      <c r="A155" s="12" t="inlineStr">
        <is>
          <t>Radioactivity</t>
        </is>
      </c>
      <c r="B155" s="12" t="inlineStr">
        <is>
          <t>Structure of Atoms</t>
        </is>
      </c>
      <c r="C155" s="13" t="inlineStr">
        <is>
          <t>Electronic Structure [CH1.14]</t>
        </is>
      </c>
      <c r="D155" s="12" t="inlineStr">
        <is>
          <t xml:space="preserve">Recall the 2, 8, 8 structure and apply this to the first 20 elements. </t>
        </is>
      </c>
      <c r="E155" s="12" t="inlineStr">
        <is>
          <t>b27e7c40-fa92-46fa-94be-65ed6cf74b0a</t>
        </is>
      </c>
    </row>
    <row r="156" ht="45" customHeight="1">
      <c r="A156" s="12" t="inlineStr">
        <is>
          <t>Radioactivity</t>
        </is>
      </c>
      <c r="B156" s="12" t="inlineStr">
        <is>
          <t>Structure of Atoms</t>
        </is>
      </c>
      <c r="C156" s="13" t="inlineStr">
        <is>
          <t>Changing Energy Levels [CH1.15]</t>
        </is>
      </c>
      <c r="D156" s="12" t="inlineStr">
        <is>
          <t>Recall that electron arrangements may change with the absorption/emission of electromagnetic radiation and apply this to familiar situations.</t>
        </is>
      </c>
      <c r="E156" s="12" t="inlineStr">
        <is>
          <t>29627385-0daf-49cc-aff1-805015e39fd9</t>
        </is>
      </c>
    </row>
    <row r="157" ht="45" customHeight="1">
      <c r="A157" s="12" t="inlineStr">
        <is>
          <t>Radioactivity</t>
        </is>
      </c>
      <c r="B157" s="12" t="inlineStr">
        <is>
          <t>Structure of Atoms</t>
        </is>
      </c>
      <c r="C157" s="13" t="inlineStr">
        <is>
          <t>Forming Ions [CH1.46]</t>
        </is>
      </c>
      <c r="D157" s="12" t="inlineStr">
        <is>
          <t>Describe how ions form, draw and write the electronic structure of ions and identify ion formed using the periodic table.</t>
        </is>
      </c>
      <c r="E157" s="12" t="inlineStr">
        <is>
          <t>47877b81-dbeb-409b-9444-c615167e3a3b</t>
        </is>
      </c>
    </row>
    <row r="158" ht="45" customHeight="1">
      <c r="A158" s="12" t="inlineStr">
        <is>
          <t>Radioactivity</t>
        </is>
      </c>
      <c r="B158" s="12" t="inlineStr">
        <is>
          <t>Nuclear Decay</t>
        </is>
      </c>
      <c r="C158" s="13" t="inlineStr">
        <is>
          <t>Diagnostic: Nuclear Decay [PH60.175]</t>
        </is>
      </c>
      <c r="D158" s="12" t="inlineStr">
        <is>
          <t>Diagnostic for the nuclear decay topic.</t>
        </is>
      </c>
      <c r="E158" s="12" t="inlineStr">
        <is>
          <t>40c34058-4ad6-45ac-adda-54c4a2edb2d2</t>
        </is>
      </c>
    </row>
    <row r="159" ht="45" customHeight="1">
      <c r="A159" s="12" t="inlineStr">
        <is>
          <t>Radioactivity</t>
        </is>
      </c>
      <c r="B159" s="12" t="inlineStr">
        <is>
          <t>Nuclear Decay</t>
        </is>
      </c>
      <c r="C159" s="13" t="inlineStr">
        <is>
          <t>Discovery of Radioactivity [PH4.01]</t>
        </is>
      </c>
      <c r="D159" s="12" t="inlineStr">
        <is>
          <t>Identify how radioactivity was discovered and why it is measured in becquerels (Bq).</t>
        </is>
      </c>
      <c r="E159" s="12" t="inlineStr">
        <is>
          <t>785b4522-7935-499e-b2c3-eb2a9f8435f6</t>
        </is>
      </c>
    </row>
    <row r="160" ht="45" customHeight="1">
      <c r="A160" s="12" t="inlineStr">
        <is>
          <t>Radioactivity</t>
        </is>
      </c>
      <c r="B160" s="12" t="inlineStr">
        <is>
          <t>Nuclear Decay</t>
        </is>
      </c>
      <c r="C160" s="13" t="inlineStr">
        <is>
          <t>Nuclear Decay: α (Alpha) [PH4.02]</t>
        </is>
      </c>
      <c r="D160" s="12" t="inlineStr">
        <is>
          <t>Identify and describe the emission of alpha decay.</t>
        </is>
      </c>
      <c r="E160" s="12" t="inlineStr">
        <is>
          <t>06ee8561-5029-4fc6-ae93-11ab8ce356ca</t>
        </is>
      </c>
    </row>
    <row r="161" ht="45" customHeight="1">
      <c r="A161" s="12" t="inlineStr">
        <is>
          <t>Radioactivity</t>
        </is>
      </c>
      <c r="B161" s="12" t="inlineStr">
        <is>
          <t>Nuclear Decay</t>
        </is>
      </c>
      <c r="C161" s="13" t="inlineStr">
        <is>
          <t>Nuclear Decay: β⁻ (Beta minus) [PH4.03]</t>
        </is>
      </c>
      <c r="D161" s="12" t="inlineStr">
        <is>
          <t>Identify and describe the emission of beta minus decay.</t>
        </is>
      </c>
      <c r="E161" s="12" t="inlineStr">
        <is>
          <t>29147c45-9f2f-4ebd-9809-b34b7643d33e</t>
        </is>
      </c>
    </row>
    <row r="162" ht="45" customHeight="1">
      <c r="A162" s="12" t="inlineStr">
        <is>
          <t>Radioactivity</t>
        </is>
      </c>
      <c r="B162" s="12" t="inlineStr">
        <is>
          <t>Nuclear Decay</t>
        </is>
      </c>
      <c r="C162" s="13" t="inlineStr">
        <is>
          <t>Nuclear Decay: γ (Gamma) [PH4.04]</t>
        </is>
      </c>
      <c r="D162" s="12" t="inlineStr">
        <is>
          <t>Identify and describe the emission of gamma decay.</t>
        </is>
      </c>
      <c r="E162" s="12" t="inlineStr">
        <is>
          <t>58b997dc-d239-41cc-b1c6-3f1ec7658c7d</t>
        </is>
      </c>
    </row>
    <row r="163" ht="45" customHeight="1">
      <c r="A163" s="12" t="inlineStr">
        <is>
          <t>Radioactivity</t>
        </is>
      </c>
      <c r="B163" s="12" t="inlineStr">
        <is>
          <t>Nuclear Decay</t>
        </is>
      </c>
      <c r="C163" s="13" t="inlineStr">
        <is>
          <t>Nuclear Decay: n (Neutron) [PH4.05]</t>
        </is>
      </c>
      <c r="D163" s="12" t="inlineStr">
        <is>
          <t>Identify and describe the emission of neutron decay.</t>
        </is>
      </c>
      <c r="E163" s="12" t="inlineStr">
        <is>
          <t>0e48b00f-13e1-42d1-9599-7132de612e29</t>
        </is>
      </c>
    </row>
    <row r="164" ht="45" customHeight="1">
      <c r="A164" s="12" t="inlineStr">
        <is>
          <t>Radioactivity</t>
        </is>
      </c>
      <c r="B164" s="12" t="inlineStr">
        <is>
          <t>Properties of Nuclear Decay</t>
        </is>
      </c>
      <c r="C164" s="13" t="inlineStr">
        <is>
          <t>Diagnostic: Properties of Nuclear Decay [PH60.206]</t>
        </is>
      </c>
      <c r="D164" s="12" t="inlineStr">
        <is>
          <t>Diagnostic for the properties of nuclear decay topic.</t>
        </is>
      </c>
      <c r="E164" s="12" t="inlineStr">
        <is>
          <t>959cda24-3a39-4818-b27d-ea7f126176c2</t>
        </is>
      </c>
    </row>
    <row r="165" ht="45" customHeight="1">
      <c r="A165" s="12" t="inlineStr">
        <is>
          <t>Radioactivity</t>
        </is>
      </c>
      <c r="B165" s="12" t="inlineStr">
        <is>
          <t>Properties of Nuclear Decay</t>
        </is>
      </c>
      <c r="C165" s="13" t="inlineStr">
        <is>
          <t>Background Radiation [PH4.25]</t>
        </is>
      </c>
      <c r="D165" s="12" t="inlineStr">
        <is>
          <t>Identify natural and man-made sources of background radiation.</t>
        </is>
      </c>
      <c r="E165" s="12" t="inlineStr">
        <is>
          <t>f347c4a7-e63a-4400-beaf-307bea1af035</t>
        </is>
      </c>
    </row>
    <row r="166" ht="45" customHeight="1">
      <c r="A166" s="12" t="inlineStr">
        <is>
          <t>Radioactivity</t>
        </is>
      </c>
      <c r="B166" s="12" t="inlineStr">
        <is>
          <t>Properties of Nuclear Decay</t>
        </is>
      </c>
      <c r="C166" s="13" t="inlineStr">
        <is>
          <t>Detecting Radiation [PH4.08]</t>
        </is>
      </c>
      <c r="D166" s="12" t="inlineStr">
        <is>
          <t>Describe how to detect ionising radiation using spark plates and a Geiger–Müller tube.</t>
        </is>
      </c>
      <c r="E166" s="12" t="inlineStr">
        <is>
          <t>e542ada1-16bf-4de7-96cc-8ba4df619d82</t>
        </is>
      </c>
    </row>
    <row r="167" ht="45" customHeight="1">
      <c r="A167" s="12" t="inlineStr">
        <is>
          <t>Radioactivity</t>
        </is>
      </c>
      <c r="B167" s="12" t="inlineStr">
        <is>
          <t>Properties of Nuclear Decay</t>
        </is>
      </c>
      <c r="C167" s="13" t="inlineStr">
        <is>
          <t>Penetrating Properties of Radiation [PH4.09]</t>
        </is>
      </c>
      <c r="D167" s="12" t="inlineStr">
        <is>
          <t>Identify the penetration properties of nuclear decay through materials and their range in air.</t>
        </is>
      </c>
      <c r="E167" s="12" t="inlineStr">
        <is>
          <t>cc37e049-fbb0-4df4-ac17-e5e49b13f912</t>
        </is>
      </c>
    </row>
    <row r="168" ht="45" customHeight="1">
      <c r="A168" s="12" t="inlineStr">
        <is>
          <t>Radioactivity</t>
        </is>
      </c>
      <c r="B168" s="12" t="inlineStr">
        <is>
          <t>Properties of Nuclear Decay</t>
        </is>
      </c>
      <c r="C168" s="13" t="inlineStr">
        <is>
          <t>Nuclear Decay: Summary [PH4.06]</t>
        </is>
      </c>
      <c r="D168" s="12" t="inlineStr">
        <is>
          <t>Identify and describe the different types of nuclear decay. This includes alpha, beta minus, gamma and neutron decay.</t>
        </is>
      </c>
      <c r="E168" s="12" t="inlineStr">
        <is>
          <t>6d9d791f-0841-497f-ac0c-bf3808ebcf35</t>
        </is>
      </c>
    </row>
    <row r="169" ht="45" customHeight="1">
      <c r="A169" s="12" t="inlineStr">
        <is>
          <t>Radioactivity</t>
        </is>
      </c>
      <c r="B169" s="12" t="inlineStr">
        <is>
          <t>Properties of Nuclear Decay</t>
        </is>
      </c>
      <c r="C169" s="13" t="inlineStr">
        <is>
          <t>Nuclear Equations: α Decay [PH4.10]</t>
        </is>
      </c>
      <c r="D169" s="12" t="inlineStr">
        <is>
          <t>Write balanced alpha decay equations using the names and symbols of common nuclei and particles.</t>
        </is>
      </c>
      <c r="E169" s="12" t="inlineStr">
        <is>
          <t>d8590880-0d41-47f0-95bc-afc5fbcaa93b</t>
        </is>
      </c>
    </row>
    <row r="170" ht="45" customHeight="1">
      <c r="A170" s="12" t="inlineStr">
        <is>
          <t>Radioactivity</t>
        </is>
      </c>
      <c r="B170" s="12" t="inlineStr">
        <is>
          <t>Properties of Nuclear Decay</t>
        </is>
      </c>
      <c r="C170" s="13" t="inlineStr">
        <is>
          <t>Nuclear Equations: β- Decay [PH4.11]</t>
        </is>
      </c>
      <c r="D170" s="12" t="inlineStr">
        <is>
          <t>Write balanced beta decay equations using the names and symbols of common nuclei and particles.</t>
        </is>
      </c>
      <c r="E170" s="12" t="inlineStr">
        <is>
          <t>2d7e773f-17e0-4b7f-be5b-94d04fcc31f3</t>
        </is>
      </c>
    </row>
    <row r="171" ht="45" customHeight="1">
      <c r="A171" s="12" t="inlineStr">
        <is>
          <t>Radioactivity</t>
        </is>
      </c>
      <c r="B171" s="12" t="inlineStr">
        <is>
          <t>Properties of Nuclear Decay</t>
        </is>
      </c>
      <c r="C171" s="13" t="inlineStr">
        <is>
          <t>Nuclear Equations: Summary [PH4.12]</t>
        </is>
      </c>
      <c r="D171" s="12" t="inlineStr">
        <is>
          <t>Write balanced alpha and beta decay equations using the names and symbols of common nuclei and particles.</t>
        </is>
      </c>
      <c r="E171" s="12" t="inlineStr">
        <is>
          <t>c1d0051b-8859-41b4-8201-b491961c97ea</t>
        </is>
      </c>
    </row>
    <row r="172" ht="45" customHeight="1">
      <c r="A172" s="12" t="inlineStr">
        <is>
          <t>Radioactivity</t>
        </is>
      </c>
      <c r="B172" s="12" t="inlineStr">
        <is>
          <t>Properties of Nuclear Decay</t>
        </is>
      </c>
      <c r="C172" s="13" t="inlineStr">
        <is>
          <t>Nuclear Equations: Identify Decay [PH4.13]</t>
        </is>
      </c>
      <c r="D172" s="12" t="inlineStr">
        <is>
          <t>Identify the daughter elements from alpha and beta decay equations.</t>
        </is>
      </c>
      <c r="E172" s="12" t="inlineStr">
        <is>
          <t>97583780-0a4e-41b0-a619-52aef564571e</t>
        </is>
      </c>
    </row>
    <row r="173" ht="45" customHeight="1">
      <c r="A173" s="12" t="inlineStr">
        <is>
          <t>Radioactivity</t>
        </is>
      </c>
      <c r="B173" s="12" t="inlineStr">
        <is>
          <t>History of the Atom</t>
        </is>
      </c>
      <c r="C173" s="13" t="inlineStr">
        <is>
          <t>Diagnostic: History of the Atom [PH60.177]</t>
        </is>
      </c>
      <c r="D173" s="12" t="inlineStr">
        <is>
          <t>Diagnostic for the history of the atom topic.</t>
        </is>
      </c>
      <c r="E173" s="12" t="inlineStr">
        <is>
          <t>8bbf741f-7235-4e1c-aca8-3638b8125816</t>
        </is>
      </c>
    </row>
    <row r="174" ht="45" customHeight="1">
      <c r="A174" s="12" t="inlineStr">
        <is>
          <t>Radioactivity</t>
        </is>
      </c>
      <c r="B174" s="12" t="inlineStr">
        <is>
          <t>History of the Atom</t>
        </is>
      </c>
      <c r="C174" s="13" t="inlineStr">
        <is>
          <t>Development of Scientific Models [CH1.32]</t>
        </is>
      </c>
      <c r="D174" s="12" t="inlineStr">
        <is>
          <t>Describe the scientific method and identify different types of model.</t>
        </is>
      </c>
      <c r="E174" s="12" t="inlineStr">
        <is>
          <t>f3f174e0-6cc9-4c3b-bab3-d88d457d61ac</t>
        </is>
      </c>
    </row>
    <row r="175" ht="45" customHeight="1">
      <c r="A175" s="12" t="inlineStr">
        <is>
          <t>Radioactivity</t>
        </is>
      </c>
      <c r="B175" s="12" t="inlineStr">
        <is>
          <t>History of the Atom</t>
        </is>
      </c>
      <c r="C175" s="13" t="inlineStr">
        <is>
          <t>Dalton's Atomic Theory of Matter [CH1.33]</t>
        </is>
      </c>
      <c r="D175" s="12" t="inlineStr">
        <is>
          <t>Describe and use early models of the atom.</t>
        </is>
      </c>
      <c r="E175" s="12" t="inlineStr">
        <is>
          <t>dc8eac9e-a635-4ef1-a838-212104bb7ebf</t>
        </is>
      </c>
    </row>
    <row r="176" ht="45" customHeight="1">
      <c r="A176" s="12" t="inlineStr">
        <is>
          <t>Radioactivity</t>
        </is>
      </c>
      <c r="B176" s="12" t="inlineStr">
        <is>
          <t>History of the Atom</t>
        </is>
      </c>
      <c r="C176" s="13" t="inlineStr">
        <is>
          <t>Thomson's Plum Pudding Model [CH1.34]</t>
        </is>
      </c>
      <c r="D176" s="12" t="inlineStr">
        <is>
          <t xml:space="preserve">Describe and use the Plum Pudding Model, and explain how the model was developed. </t>
        </is>
      </c>
      <c r="E176" s="12" t="inlineStr">
        <is>
          <t>9e79b741-92e1-47e2-849e-3d07ea913667</t>
        </is>
      </c>
    </row>
    <row r="177" ht="45" customHeight="1">
      <c r="A177" s="12" t="inlineStr">
        <is>
          <t>Radioactivity</t>
        </is>
      </c>
      <c r="B177" s="12" t="inlineStr">
        <is>
          <t>History of the Atom</t>
        </is>
      </c>
      <c r="C177" s="13" t="inlineStr">
        <is>
          <t>Discovery of Protons [CH1.37]</t>
        </is>
      </c>
      <c r="D177" s="12" t="inlineStr">
        <is>
          <t>Recall the discovery of protons and explain how this added to the model of the atom.</t>
        </is>
      </c>
      <c r="E177" s="12" t="inlineStr">
        <is>
          <t>e61bff4d-5122-4bee-8e1e-e1e14a75ece5</t>
        </is>
      </c>
    </row>
    <row r="178" ht="45" customHeight="1">
      <c r="A178" s="12" t="inlineStr">
        <is>
          <t>Radioactivity</t>
        </is>
      </c>
      <c r="B178" s="12" t="inlineStr">
        <is>
          <t>History of the Atom</t>
        </is>
      </c>
      <c r="C178" s="13" t="inlineStr">
        <is>
          <t>Chadwick &amp; the Discovery of the Neutron [CH1.38]</t>
        </is>
      </c>
      <c r="D178" s="12" t="inlineStr">
        <is>
          <t>Recall the discovery of neutrons and explain how this added to the model of the atom.</t>
        </is>
      </c>
      <c r="E178" s="12" t="inlineStr">
        <is>
          <t>7c5061b4-7c27-4fb5-99cb-0f5b129c8f63</t>
        </is>
      </c>
    </row>
    <row r="179" ht="45" customHeight="1">
      <c r="A179" s="12" t="inlineStr">
        <is>
          <t>Radioactivity</t>
        </is>
      </c>
      <c r="B179" s="12" t="inlineStr">
        <is>
          <t>History of the Atom</t>
        </is>
      </c>
      <c r="C179" s="13" t="inlineStr">
        <is>
          <t>History of the Atom: Timeline [CH1.39]</t>
        </is>
      </c>
      <c r="D179" s="12" t="inlineStr">
        <is>
          <t>Recall the timeline of the atomic model and identify the different models from diagrams.</t>
        </is>
      </c>
      <c r="E179" s="12" t="inlineStr">
        <is>
          <t>822d2df3-39ad-41c8-a021-5b4f011ae61b</t>
        </is>
      </c>
    </row>
    <row r="180" ht="45" customHeight="1">
      <c r="A180" s="12" t="inlineStr">
        <is>
          <t>Radioactivity</t>
        </is>
      </c>
      <c r="B180" s="12" t="inlineStr">
        <is>
          <t>History of the Atom</t>
        </is>
      </c>
      <c r="C180" s="13" t="inlineStr">
        <is>
          <t>Plum Pudding vs the Nuclear Model [CH1.40]</t>
        </is>
      </c>
      <c r="D180" s="12" t="inlineStr">
        <is>
          <t>Compare the Plum Pudding Model to the Nuclear Model of the atom.</t>
        </is>
      </c>
      <c r="E180" s="12" t="inlineStr">
        <is>
          <t>0bf09d05-a8cf-4b20-bbe6-320ec86fc9d6</t>
        </is>
      </c>
    </row>
    <row r="181" ht="45" customHeight="1">
      <c r="A181" s="12" t="inlineStr">
        <is>
          <t>Radioactivity</t>
        </is>
      </c>
      <c r="B181" s="12" t="inlineStr">
        <is>
          <t>Half-life &amp; Dangers of Radiation</t>
        </is>
      </c>
      <c r="C181" s="13" t="inlineStr">
        <is>
          <t>Diagnostic: Half-life &amp; Dangers of Radiation [PH60.178]</t>
        </is>
      </c>
      <c r="D181" s="12" t="inlineStr">
        <is>
          <t>Diagnostic for the half-life &amp; dangers of radiation topic.</t>
        </is>
      </c>
      <c r="E181" s="12" t="inlineStr">
        <is>
          <t>1ca9c203-75c8-443b-ae36-ff0690f4a6ba</t>
        </is>
      </c>
    </row>
    <row r="182" ht="45" customHeight="1">
      <c r="A182" s="12" t="inlineStr">
        <is>
          <t>Radioactivity</t>
        </is>
      </c>
      <c r="B182" s="12" t="inlineStr">
        <is>
          <t>Half-life &amp; Dangers of Radiation</t>
        </is>
      </c>
      <c r="C182" s="13" t="inlineStr">
        <is>
          <t>Radiation Dose [PH4.26]</t>
        </is>
      </c>
      <c r="D182" s="12" t="inlineStr">
        <is>
          <t>Identify the unit of radiation dose and understand the level of radiation dose.</t>
        </is>
      </c>
      <c r="E182" s="12" t="inlineStr">
        <is>
          <t>26a4df8e-35f1-4fa4-b94d-1baf1361e360</t>
        </is>
      </c>
    </row>
    <row r="183" ht="45" customHeight="1">
      <c r="A183" s="12" t="inlineStr">
        <is>
          <t>Radioactivity</t>
        </is>
      </c>
      <c r="B183" s="12" t="inlineStr">
        <is>
          <t>Half-life &amp; Dangers of Radiation</t>
        </is>
      </c>
      <c r="C183" s="13" t="inlineStr">
        <is>
          <t>Half-lives [PH4.14]</t>
        </is>
      </c>
      <c r="D183" s="12" t="inlineStr">
        <is>
          <t>Describe the concept of half-life and the random nature of radioactive decay.</t>
        </is>
      </c>
      <c r="E183" s="12" t="inlineStr">
        <is>
          <t>853c141f-797c-4b89-8b7a-eacec509f286</t>
        </is>
      </c>
    </row>
    <row r="184" ht="45" customHeight="1">
      <c r="A184" s="12" t="inlineStr">
        <is>
          <t>Radioactivity</t>
        </is>
      </c>
      <c r="B184" s="12" t="inlineStr">
        <is>
          <t>Half-life &amp; Dangers of Radiation</t>
        </is>
      </c>
      <c r="C184" s="13" t="inlineStr">
        <is>
          <t>Half-lives from a Graph [PH4.15]</t>
        </is>
      </c>
      <c r="D184" s="12" t="inlineStr">
        <is>
          <t>Determine the half-life of a radioactive isotope from a graph.</t>
        </is>
      </c>
      <c r="E184" s="12" t="inlineStr">
        <is>
          <t>d55d012a-a163-4177-873e-60b8dbd0207b</t>
        </is>
      </c>
    </row>
    <row r="185" ht="45" customHeight="1">
      <c r="A185" s="12" t="inlineStr">
        <is>
          <t>Radioactivity</t>
        </is>
      </c>
      <c r="B185" s="12" t="inlineStr">
        <is>
          <t>Half-life &amp; Dangers of Radiation</t>
        </is>
      </c>
      <c r="C185" s="13" t="inlineStr">
        <is>
          <t>Calculating Half-lives I [PH4.16]</t>
        </is>
      </c>
      <c r="D185" s="12" t="inlineStr">
        <is>
          <t>Calculate the half-life of a radioactive isotope from the information provided.</t>
        </is>
      </c>
      <c r="E185" s="12" t="inlineStr">
        <is>
          <t>7614f9c0-24c4-4c7d-9164-a50939bef7ea</t>
        </is>
      </c>
    </row>
    <row r="186" ht="45" customHeight="1">
      <c r="A186" s="12" t="inlineStr">
        <is>
          <t>Radioactivity</t>
        </is>
      </c>
      <c r="B186" s="12" t="inlineStr">
        <is>
          <t>Half-life &amp; Dangers of Radiation</t>
        </is>
      </c>
      <c r="C186" s="13" t="inlineStr">
        <is>
          <t>Calculating Half-lives II [PH4.17]</t>
        </is>
      </c>
      <c r="D186" s="12" t="inlineStr">
        <is>
          <t>Calculate the original activity and number of radioactive isotopes of a sample when provided with the half-life of the radioactive isotope.</t>
        </is>
      </c>
      <c r="E186" s="12" t="inlineStr">
        <is>
          <t>3527ac22-748e-474b-9a97-b0ebc7445e9d</t>
        </is>
      </c>
    </row>
    <row r="187" ht="45" customHeight="1">
      <c r="A187" s="12" t="inlineStr">
        <is>
          <t>Radioactivity</t>
        </is>
      </c>
      <c r="B187" s="12" t="inlineStr">
        <is>
          <t>Half-life &amp; Dangers of Radiation</t>
        </is>
      </c>
      <c r="C187" s="13" t="inlineStr">
        <is>
          <t>Net Decline in Half-lives [PH4.18]</t>
        </is>
      </c>
      <c r="D187" s="12" t="inlineStr">
        <is>
          <t>Calculate the net decline, expressed as a ratio, in a radioactive emission after a given number of half-lives.</t>
        </is>
      </c>
      <c r="E187" s="12" t="inlineStr">
        <is>
          <t>424c4627-4f79-4aee-ab09-cdd1170bd93a</t>
        </is>
      </c>
    </row>
    <row r="188" ht="45" customHeight="1">
      <c r="A188" s="12" t="inlineStr">
        <is>
          <t>Radioactivity</t>
        </is>
      </c>
      <c r="B188" s="12" t="inlineStr">
        <is>
          <t>Half-life &amp; Dangers of Radiation</t>
        </is>
      </c>
      <c r="C188" s="13" t="inlineStr">
        <is>
          <t>Effects of Radiation on Animals [PH4.22]</t>
        </is>
      </c>
      <c r="D188" s="12" t="inlineStr">
        <is>
          <t>Describe the dangers of ionising radiation in terms of tissue damage and possible mutations for animals.</t>
        </is>
      </c>
      <c r="E188" s="12" t="inlineStr">
        <is>
          <t>91bb467c-43bc-41e3-b944-78e383dd8869</t>
        </is>
      </c>
    </row>
    <row r="189" ht="45" customHeight="1">
      <c r="A189" s="12" t="inlineStr">
        <is>
          <t>Radioactivity</t>
        </is>
      </c>
      <c r="B189" s="12" t="inlineStr">
        <is>
          <t>Half-life &amp; Dangers of Radiation</t>
        </is>
      </c>
      <c r="C189" s="13" t="inlineStr">
        <is>
          <t>Evaluating the Risk of Using Radiation [PH4.29]</t>
        </is>
      </c>
      <c r="D189" s="12" t="inlineStr">
        <is>
          <t>Evaluate the risks and benefits of using radiation.</t>
        </is>
      </c>
      <c r="E189" s="12" t="inlineStr">
        <is>
          <t>4e31b331-b028-4276-aeb1-291f04569215</t>
        </is>
      </c>
    </row>
    <row r="190" ht="45" customHeight="1">
      <c r="A190" s="12" t="inlineStr">
        <is>
          <t>Radioactivity</t>
        </is>
      </c>
      <c r="B190" s="12" t="inlineStr">
        <is>
          <t>Half-life &amp; Dangers of Radiation</t>
        </is>
      </c>
      <c r="C190" s="13" t="inlineStr">
        <is>
          <t>Comparing Contamination &amp; Irradiation [PH4.21]</t>
        </is>
      </c>
      <c r="D190" s="12" t="inlineStr">
        <is>
          <t>Compare the hazards associated with contamination and irradiation.</t>
        </is>
      </c>
      <c r="E190" s="12" t="inlineStr">
        <is>
          <t>cad3c031-194e-476d-8093-305b33d0c4f9</t>
        </is>
      </c>
    </row>
    <row r="191" ht="45" customHeight="1">
      <c r="A191" s="12" t="inlineStr">
        <is>
          <t>Energy - Forces Doing Work</t>
        </is>
      </c>
      <c r="B191" s="12" t="inlineStr">
        <is>
          <t>Work Done</t>
        </is>
      </c>
      <c r="C191" s="13" t="inlineStr">
        <is>
          <t>Diagnostic: Work Done [PH60.182]</t>
        </is>
      </c>
      <c r="D191" s="12" t="inlineStr">
        <is>
          <t>Diagnostic for the work done topic.</t>
        </is>
      </c>
      <c r="E191" s="12" t="inlineStr">
        <is>
          <t>445e73e6-06e7-42db-86cb-622c6a0cc26a</t>
        </is>
      </c>
    </row>
    <row r="192" ht="45" customHeight="1">
      <c r="A192" s="12" t="inlineStr">
        <is>
          <t>Energy - Forces Doing Work</t>
        </is>
      </c>
      <c r="B192" s="12" t="inlineStr">
        <is>
          <t>Work Done</t>
        </is>
      </c>
      <c r="C192" s="13" t="inlineStr">
        <is>
          <t>Work Done [PK22.15]</t>
        </is>
      </c>
      <c r="D192" s="12" t="inlineStr">
        <is>
          <t xml:space="preserve">Describe work done and how it can change. </t>
        </is>
      </c>
      <c r="E192" s="12" t="inlineStr">
        <is>
          <t>ee809038-29be-4bc3-9a6f-eaadea7bc5a9</t>
        </is>
      </c>
    </row>
    <row r="193" ht="45" customHeight="1">
      <c r="A193" s="12" t="inlineStr">
        <is>
          <t>Energy - Forces Doing Work</t>
        </is>
      </c>
      <c r="B193" s="12" t="inlineStr">
        <is>
          <t>Work Done</t>
        </is>
      </c>
      <c r="C193" s="13" t="inlineStr">
        <is>
          <t>Using W=Fs to Calculate Work I [PH1.06]</t>
        </is>
      </c>
      <c r="D193" s="12" t="inlineStr">
        <is>
          <t>Calculate work done using the equation W=Fd. Includes some application of knowledge but no unit conversions.</t>
        </is>
      </c>
      <c r="E193" s="12" t="inlineStr">
        <is>
          <t>9cab6590-dcf7-46be-a674-4cacb469b8ea</t>
        </is>
      </c>
    </row>
    <row r="194" ht="45" customHeight="1">
      <c r="A194" s="12" t="inlineStr">
        <is>
          <t>Energy - Forces Doing Work</t>
        </is>
      </c>
      <c r="B194" s="12" t="inlineStr">
        <is>
          <t>Work Done</t>
        </is>
      </c>
      <c r="C194" s="13" t="inlineStr">
        <is>
          <t>Using W=Fs to Calculate Work II [PH1.07]</t>
        </is>
      </c>
      <c r="D194" s="12" t="inlineStr">
        <is>
          <t>Calculate work done using the equation W=Fd. Includes application and unit conversions.</t>
        </is>
      </c>
      <c r="E194" s="12" t="inlineStr">
        <is>
          <t>632733c8-f4cd-41f4-b40a-f3de1b325a34</t>
        </is>
      </c>
    </row>
    <row r="195" ht="45" customHeight="1">
      <c r="A195" s="12" t="inlineStr">
        <is>
          <t>Energy - Forces Doing Work</t>
        </is>
      </c>
      <c r="B195" s="12" t="inlineStr">
        <is>
          <t>Energy Stores Calculations II</t>
        </is>
      </c>
      <c r="C195" s="13" t="inlineStr">
        <is>
          <t>Diagnostic: Energy Stores Calculations II [PH60.183]</t>
        </is>
      </c>
      <c r="D195" s="12" t="inlineStr">
        <is>
          <t>Diagnostic for the energy stores calculations ii topic.</t>
        </is>
      </c>
      <c r="E195" s="12" t="inlineStr">
        <is>
          <t>390ba3d3-29b0-4891-8bfc-c5f1d0600aca</t>
        </is>
      </c>
    </row>
    <row r="196" ht="45" customHeight="1">
      <c r="A196" s="12" t="inlineStr">
        <is>
          <t>Energy - Forces Doing Work</t>
        </is>
      </c>
      <c r="B196" s="12" t="inlineStr">
        <is>
          <t>Energy Stores Calculations II</t>
        </is>
      </c>
      <c r="C196" s="13" t="inlineStr">
        <is>
          <t>Rearranging the E=mgh Equation I [PH1.15]</t>
        </is>
      </c>
      <c r="D196" s="12" t="inlineStr">
        <is>
          <t xml:space="preserve">Rearrange E=mgh to find mass, includes unit conversions. </t>
        </is>
      </c>
      <c r="E196" s="12" t="inlineStr">
        <is>
          <t>f3a5c686-9ff7-4f04-bf5b-f5ffccdeb98e</t>
        </is>
      </c>
    </row>
    <row r="197" ht="45" customHeight="1">
      <c r="A197" s="12" t="inlineStr">
        <is>
          <t>Energy - Forces Doing Work</t>
        </is>
      </c>
      <c r="B197" s="12" t="inlineStr">
        <is>
          <t>Energy Stores Calculations II</t>
        </is>
      </c>
      <c r="C197" s="13" t="inlineStr">
        <is>
          <t>Rearranging the E=mgh Equation II [PH1.16]</t>
        </is>
      </c>
      <c r="D197" s="12" t="inlineStr">
        <is>
          <t xml:space="preserve">Rearrange E=mgh to find height, includes unit conversions. </t>
        </is>
      </c>
      <c r="E197" s="12" t="inlineStr">
        <is>
          <t>d9121478-4f93-47db-a097-ecc727e42d15</t>
        </is>
      </c>
    </row>
    <row r="198" ht="45" customHeight="1">
      <c r="A198" s="12" t="inlineStr">
        <is>
          <t>Energy - Forces Doing Work</t>
        </is>
      </c>
      <c r="B198" s="12" t="inlineStr">
        <is>
          <t>Energy Stores Calculations II</t>
        </is>
      </c>
      <c r="C198" s="13" t="inlineStr">
        <is>
          <t>Rearranging the E=mgh Equation III [PH1.17]</t>
        </is>
      </c>
      <c r="D198" s="12" t="inlineStr">
        <is>
          <t xml:space="preserve">Rearrange E=mgh to find gravitational field strength, includes unit conversions. </t>
        </is>
      </c>
      <c r="E198" s="12" t="inlineStr">
        <is>
          <t>42dc2018-511d-4b72-9fbc-7b1e1edc0c39</t>
        </is>
      </c>
    </row>
    <row r="199" ht="45" customHeight="1">
      <c r="A199" s="12" t="inlineStr">
        <is>
          <t>Energy - Forces Doing Work</t>
        </is>
      </c>
      <c r="B199" s="12" t="inlineStr">
        <is>
          <t>Energy Stores Calculations II</t>
        </is>
      </c>
      <c r="C199" s="13" t="inlineStr">
        <is>
          <t>Rearranging the E=½mv² Equation I [PH1.11]</t>
        </is>
      </c>
      <c r="D199" s="12" t="inlineStr">
        <is>
          <t>Rearrange E=½mv² to find mass, includes unit conversions.</t>
        </is>
      </c>
      <c r="E199" s="12" t="inlineStr">
        <is>
          <t>15c09999-4e2a-449e-b8ff-dae12c9b850b</t>
        </is>
      </c>
    </row>
    <row r="200" ht="45" customHeight="1">
      <c r="A200" s="12" t="inlineStr">
        <is>
          <t>Energy - Forces Doing Work</t>
        </is>
      </c>
      <c r="B200" s="12" t="inlineStr">
        <is>
          <t>Energy Stores Calculations II</t>
        </is>
      </c>
      <c r="C200" s="13" t="inlineStr">
        <is>
          <t xml:space="preserve"> Rearranging the E=½mv² Equation II [PH1.12]</t>
        </is>
      </c>
      <c r="D200" s="12" t="inlineStr">
        <is>
          <t>Rearrange E=½mv² to find velocity, including questions requiring unit conversions.</t>
        </is>
      </c>
      <c r="E200" s="12" t="inlineStr">
        <is>
          <t>fc6c324a-985f-4e86-99a9-06ecace2e0be</t>
        </is>
      </c>
    </row>
    <row r="201" ht="45" customHeight="1">
      <c r="A201" s="12" t="inlineStr">
        <is>
          <t>Energy - Forces Doing Work</t>
        </is>
      </c>
      <c r="B201" s="12" t="inlineStr">
        <is>
          <t>Power</t>
        </is>
      </c>
      <c r="C201" s="13" t="inlineStr">
        <is>
          <t>Diagnostic: Power [PH60.184]</t>
        </is>
      </c>
      <c r="D201" s="12" t="inlineStr">
        <is>
          <t>Diagnostic for the power topic.</t>
        </is>
      </c>
      <c r="E201" s="12" t="inlineStr">
        <is>
          <t>605049ae-f034-44c9-aa1f-2bae28dcba98</t>
        </is>
      </c>
    </row>
    <row r="202" ht="45" customHeight="1">
      <c r="A202" s="12" t="inlineStr">
        <is>
          <t>Energy - Forces Doing Work</t>
        </is>
      </c>
      <c r="B202" s="12" t="inlineStr">
        <is>
          <t>Power</t>
        </is>
      </c>
      <c r="C202" s="13" t="inlineStr">
        <is>
          <t>Power [PH1.30]</t>
        </is>
      </c>
      <c r="D202" s="12" t="inlineStr">
        <is>
          <t>Define power in relation to energy and time.</t>
        </is>
      </c>
      <c r="E202" s="12" t="inlineStr">
        <is>
          <t>054c30ef-7d08-40c9-aabe-e91c4c747635</t>
        </is>
      </c>
    </row>
    <row r="203" ht="45" customHeight="1">
      <c r="A203" s="12" t="inlineStr">
        <is>
          <t>Energy - Forces Doing Work</t>
        </is>
      </c>
      <c r="B203" s="12" t="inlineStr">
        <is>
          <t>Power</t>
        </is>
      </c>
      <c r="C203" s="13" t="inlineStr">
        <is>
          <t>Using P=E/t to Calculate Power I [PH1.31]</t>
        </is>
      </c>
      <c r="D203" s="12" t="inlineStr">
        <is>
          <t>Calculate power using the equation P=E/t. Includes some application of knowledge but no unit conversions.</t>
        </is>
      </c>
      <c r="E203" s="12" t="inlineStr">
        <is>
          <t>61b7f664-b94e-4334-a514-518f107ccc15</t>
        </is>
      </c>
    </row>
    <row r="204" ht="45" customHeight="1">
      <c r="A204" s="12" t="inlineStr">
        <is>
          <t>Energy - Forces Doing Work</t>
        </is>
      </c>
      <c r="B204" s="12" t="inlineStr">
        <is>
          <t>Power</t>
        </is>
      </c>
      <c r="C204" s="13" t="inlineStr">
        <is>
          <t>Using P=E/t to Calculate Power II [PH1.32]</t>
        </is>
      </c>
      <c r="D204" s="12" t="inlineStr">
        <is>
          <t>Calculate power using the equation P=E/t. Includes application and unit conversions.</t>
        </is>
      </c>
      <c r="E204" s="12" t="inlineStr">
        <is>
          <t>b411a968-4158-41f2-9011-4b77a1776933</t>
        </is>
      </c>
    </row>
    <row r="205" ht="45" customHeight="1">
      <c r="A205" s="12" t="inlineStr">
        <is>
          <t>Energy - Forces Doing Work</t>
        </is>
      </c>
      <c r="B205" s="12" t="inlineStr">
        <is>
          <t>Power</t>
        </is>
      </c>
      <c r="C205" s="13" t="inlineStr">
        <is>
          <t>Rearranging the P=E/t Equation [PH1.33]</t>
        </is>
      </c>
      <c r="D205" s="12" t="inlineStr">
        <is>
          <t xml:space="preserve">Rearrange P=E/t to find energy transferred and time, includes unit conversions. </t>
        </is>
      </c>
      <c r="E205" s="12" t="inlineStr">
        <is>
          <t>1b039a69-4bf9-4621-9b5f-8b67b47e3390</t>
        </is>
      </c>
    </row>
    <row r="206" ht="45" customHeight="1">
      <c r="A206" s="12" t="inlineStr">
        <is>
          <t>Energy - Forces Doing Work</t>
        </is>
      </c>
      <c r="B206" s="12" t="inlineStr">
        <is>
          <t>Power</t>
        </is>
      </c>
      <c r="C206" s="13" t="inlineStr">
        <is>
          <t>Using P=W/t to Calculate Power I [PH1.34]</t>
        </is>
      </c>
      <c r="D206" s="12" t="inlineStr">
        <is>
          <t>Calculate power combining the equations P=W/t and W=Fd. Includes some application of knowledge but no unit conversions.</t>
        </is>
      </c>
      <c r="E206" s="12" t="inlineStr">
        <is>
          <t>283776eb-8ac7-4a03-89a4-9be25e5aa492</t>
        </is>
      </c>
    </row>
    <row r="207" ht="45" customHeight="1">
      <c r="A207" s="12" t="inlineStr">
        <is>
          <t>Energy - Forces Doing Work</t>
        </is>
      </c>
      <c r="B207" s="12" t="inlineStr">
        <is>
          <t>Power</t>
        </is>
      </c>
      <c r="C207" s="13" t="inlineStr">
        <is>
          <t>Using P=W/t to Calculate Power II [PH1.35]</t>
        </is>
      </c>
      <c r="D207" s="12" t="inlineStr">
        <is>
          <t>Calculate power combining the equations P=W/t and W=Fd. Includes application and unit conversions.</t>
        </is>
      </c>
      <c r="E207" s="12" t="inlineStr">
        <is>
          <t>6444d18e-c3ee-4515-8b04-2bd8c03a71eb</t>
        </is>
      </c>
    </row>
    <row r="208" ht="45" customHeight="1">
      <c r="A208" s="12" t="inlineStr">
        <is>
          <t>Energy - Forces Doing Work</t>
        </is>
      </c>
      <c r="B208" s="12" t="inlineStr">
        <is>
          <t>Power</t>
        </is>
      </c>
      <c r="C208" s="13" t="inlineStr">
        <is>
          <t>Rearranging the P=W/t Equation [PH1.36]</t>
        </is>
      </c>
      <c r="D208" s="12" t="inlineStr">
        <is>
          <t>Rearrange P=W/t to find work done and time, includes unit conversions.</t>
        </is>
      </c>
      <c r="E208" s="12" t="inlineStr">
        <is>
          <t>18245c5b-2325-4a27-80ed-e0fada6f93ed</t>
        </is>
      </c>
    </row>
    <row r="209" ht="45" customHeight="1">
      <c r="A209" s="12" t="inlineStr">
        <is>
          <t>Energy - Forces Doing Work</t>
        </is>
      </c>
      <c r="B209" s="12" t="inlineStr">
        <is>
          <t>Power</t>
        </is>
      </c>
      <c r="C209" s="13" t="inlineStr">
        <is>
          <t>Calculating Efficiency II [PH1.60]</t>
        </is>
      </c>
      <c r="D209" s="12" t="inlineStr">
        <is>
          <t>Calculate the efficiency of an object based on the input and output. Includes application and unit conversions.</t>
        </is>
      </c>
      <c r="E209" s="12" t="inlineStr">
        <is>
          <t>aa414981-199e-47d9-8a70-38e05b6f3ecc</t>
        </is>
      </c>
    </row>
    <row r="210" ht="45" customHeight="1">
      <c r="A210" s="12" t="inlineStr">
        <is>
          <t>Energy - Forces Doing Work</t>
        </is>
      </c>
      <c r="B210" s="12" t="inlineStr">
        <is>
          <t>Power</t>
        </is>
      </c>
      <c r="C210" s="13" t="inlineStr">
        <is>
          <t>Rearranging the Efficiency Equation [PH1.61]</t>
        </is>
      </c>
      <c r="D210" s="12" t="inlineStr">
        <is>
          <t>Rearrange the efficiency equation to find the input and output, includes unit conversions.</t>
        </is>
      </c>
      <c r="E210" s="12" t="inlineStr">
        <is>
          <t>9ec816f6-ba85-4220-8e58-930e011b5797</t>
        </is>
      </c>
    </row>
    <row r="211" ht="45" customHeight="1">
      <c r="A211" s="12" t="inlineStr">
        <is>
          <t>Electricity &amp; Circuits</t>
        </is>
      </c>
      <c r="B211" s="12" t="inlineStr">
        <is>
          <t>Series &amp; Parallel Circuits</t>
        </is>
      </c>
      <c r="C211" s="13" t="inlineStr">
        <is>
          <t>Diagnostic: Series &amp; Parallel Circuits [PH60.186]</t>
        </is>
      </c>
      <c r="D211" s="12" t="inlineStr">
        <is>
          <t>Diagnostic for the series &amp; parallel circuits topic.</t>
        </is>
      </c>
      <c r="E211" s="12" t="inlineStr">
        <is>
          <t>f778c1c5-c756-4a81-8435-90fbfbba2899</t>
        </is>
      </c>
    </row>
    <row r="212" ht="45" customHeight="1">
      <c r="A212" s="12" t="inlineStr">
        <is>
          <t>Electricity &amp; Circuits</t>
        </is>
      </c>
      <c r="B212" s="12" t="inlineStr">
        <is>
          <t>Series &amp; Parallel Circuits</t>
        </is>
      </c>
      <c r="C212" s="13" t="inlineStr">
        <is>
          <t>Circuit Symbols [PH2.03]</t>
        </is>
      </c>
      <c r="D212" s="12" t="inlineStr">
        <is>
          <t>Identify and describe the uses of the main circuit symbols used to represent components in circuits.</t>
        </is>
      </c>
      <c r="E212" s="12" t="inlineStr">
        <is>
          <t>26ee3db2-2dc8-4fc1-81c0-b94d2eedefbf</t>
        </is>
      </c>
    </row>
    <row r="213" ht="45" customHeight="1">
      <c r="A213" s="12" t="inlineStr">
        <is>
          <t>Electricity &amp; Circuits</t>
        </is>
      </c>
      <c r="B213" s="12" t="inlineStr">
        <is>
          <t>Series &amp; Parallel Circuits</t>
        </is>
      </c>
      <c r="C213" s="13" t="inlineStr">
        <is>
          <t>Modelling Electricity [PH2.01]</t>
        </is>
      </c>
      <c r="D213" s="12" t="inlineStr">
        <is>
          <t>Identify models to help understand the concept of electrical circuits.</t>
        </is>
      </c>
      <c r="E213" s="12" t="inlineStr">
        <is>
          <t>aaf2b656-d6a8-4041-996b-e5f222b1903b</t>
        </is>
      </c>
    </row>
    <row r="214" ht="45" customHeight="1">
      <c r="A214" s="12" t="inlineStr">
        <is>
          <t>Electricity &amp; Circuits</t>
        </is>
      </c>
      <c r="B214" s="12" t="inlineStr">
        <is>
          <t>Series &amp; Parallel Circuits</t>
        </is>
      </c>
      <c r="C214" s="13" t="inlineStr">
        <is>
          <t>Series &amp; Parallel Circuits [PH2.04]</t>
        </is>
      </c>
      <c r="D214" s="12" t="inlineStr">
        <is>
          <t>Recognise and describe the difference between series and parallel circuits in terms of routes for electrons and loops.</t>
        </is>
      </c>
      <c r="E214" s="12" t="inlineStr">
        <is>
          <t>1bde8c41-321b-4004-b76b-2bddb2b4b99d</t>
        </is>
      </c>
    </row>
    <row r="215" ht="45" customHeight="1">
      <c r="A215" s="12" t="inlineStr">
        <is>
          <t>Electricity &amp; Circuits</t>
        </is>
      </c>
      <c r="B215" s="12" t="inlineStr">
        <is>
          <t>Series &amp; Parallel Circuits</t>
        </is>
      </c>
      <c r="C215" s="13" t="inlineStr">
        <is>
          <t>Potential Difference [PH2.16]</t>
        </is>
      </c>
      <c r="D215" s="12" t="inlineStr">
        <is>
          <t>Describe potential difference and how to measure it within a circuit.</t>
        </is>
      </c>
      <c r="E215" s="12" t="inlineStr">
        <is>
          <t>6d1ea38a-6d99-49d5-a8bb-cdef979b1ca2</t>
        </is>
      </c>
    </row>
    <row r="216" ht="45" customHeight="1">
      <c r="A216" s="12" t="inlineStr">
        <is>
          <t>Electricity &amp; Circuits</t>
        </is>
      </c>
      <c r="B216" s="12" t="inlineStr">
        <is>
          <t>Series &amp; Parallel Circuits</t>
        </is>
      </c>
      <c r="C216" s="13" t="inlineStr">
        <is>
          <t>Using E=QV to Calculate Energy I [PH2.64]</t>
        </is>
      </c>
      <c r="D216" s="12" t="inlineStr">
        <is>
          <t>Calculate work done by electrical appliances using E=QV. Includes some application of knowledge questions, but no unit conversions.</t>
        </is>
      </c>
      <c r="E216" s="12" t="inlineStr">
        <is>
          <t>1675c7be-bcdf-4946-b747-0e7eefe6ea2f</t>
        </is>
      </c>
    </row>
    <row r="217" ht="45" customHeight="1">
      <c r="A217" s="12" t="inlineStr">
        <is>
          <t>Electricity &amp; Circuits</t>
        </is>
      </c>
      <c r="B217" s="12" t="inlineStr">
        <is>
          <t>Series &amp; Parallel Circuits</t>
        </is>
      </c>
      <c r="C217" s="13" t="inlineStr">
        <is>
          <t>Using E=QV with Circuit Diagrams I [PH2.65]</t>
        </is>
      </c>
      <c r="D217" s="12" t="inlineStr">
        <is>
          <t>Calculate work done in electrical circuits using E=QV. Includes some application of circuit diagrams, but no unit conversions.</t>
        </is>
      </c>
      <c r="E217" s="12" t="inlineStr">
        <is>
          <t>0cce283b-cf3d-440f-8f28-d03528e6f2d6</t>
        </is>
      </c>
    </row>
    <row r="218" ht="45" customHeight="1">
      <c r="A218" s="12" t="inlineStr">
        <is>
          <t>Electricity &amp; Circuits</t>
        </is>
      </c>
      <c r="B218" s="12" t="inlineStr">
        <is>
          <t>Series &amp; Parallel Circuits</t>
        </is>
      </c>
      <c r="C218" s="13" t="inlineStr">
        <is>
          <t>Using E=QV to Calculate Energy II [PH2.66]</t>
        </is>
      </c>
      <c r="D218" s="12" t="inlineStr">
        <is>
          <t>Calculate work done by electrical appliances using E=QV. Includes application and unit conversions questions.</t>
        </is>
      </c>
      <c r="E218" s="12" t="inlineStr">
        <is>
          <t>aa5e9f20-4a16-4369-bed4-1b59e4f0b056</t>
        </is>
      </c>
    </row>
    <row r="219" ht="45" customHeight="1">
      <c r="A219" s="12" t="inlineStr">
        <is>
          <t>Electricity &amp; Circuits</t>
        </is>
      </c>
      <c r="B219" s="12" t="inlineStr">
        <is>
          <t>Series &amp; Parallel Circuits</t>
        </is>
      </c>
      <c r="C219" s="13" t="inlineStr">
        <is>
          <t>Using E=QV with Circuit Diagrams II [PH2.67]</t>
        </is>
      </c>
      <c r="D219" s="12" t="inlineStr">
        <is>
          <t>Calculate work done in electrical circuits using E=QV. Includes application of circuit diagrams and unit conversions.</t>
        </is>
      </c>
      <c r="E219" s="12" t="inlineStr">
        <is>
          <t>2e994980-d26b-4e8b-82f1-15023d012ffa</t>
        </is>
      </c>
    </row>
    <row r="220" ht="45" customHeight="1">
      <c r="A220" s="12" t="inlineStr">
        <is>
          <t>Electricity &amp; Circuits</t>
        </is>
      </c>
      <c r="B220" s="12" t="inlineStr">
        <is>
          <t>Electrical Charge &amp; Current</t>
        </is>
      </c>
      <c r="C220" s="13" t="inlineStr">
        <is>
          <t>Diagnostic: Electrical Charge &amp; Current [PH60.187]</t>
        </is>
      </c>
      <c r="D220" s="12" t="inlineStr">
        <is>
          <t>Diagnostic for the electrical charge &amp; current topic.</t>
        </is>
      </c>
      <c r="E220" s="12" t="inlineStr">
        <is>
          <t>02d8c68d-09e1-444c-8c69-7cbba8cdd65b</t>
        </is>
      </c>
    </row>
    <row r="221" ht="45" customHeight="1">
      <c r="A221" s="12" t="inlineStr">
        <is>
          <t>Electricity &amp; Circuits</t>
        </is>
      </c>
      <c r="B221" s="12" t="inlineStr">
        <is>
          <t>Electrical Charge &amp; Current</t>
        </is>
      </c>
      <c r="C221" s="13" t="inlineStr">
        <is>
          <t>Electrical Charge &amp; Current [PH2.09]</t>
        </is>
      </c>
      <c r="D221" s="12" t="inlineStr">
        <is>
          <t>Describe the difference between charge and current in electrical circuits.</t>
        </is>
      </c>
      <c r="E221" s="12" t="inlineStr">
        <is>
          <t>d4b6ecce-e28b-4449-8a40-3d29abb17d22</t>
        </is>
      </c>
    </row>
    <row r="222" ht="45" customHeight="1">
      <c r="A222" s="12" t="inlineStr">
        <is>
          <t>Electricity &amp; Circuits</t>
        </is>
      </c>
      <c r="B222" s="12" t="inlineStr">
        <is>
          <t>Electrical Charge &amp; Current</t>
        </is>
      </c>
      <c r="C222" s="13" t="inlineStr">
        <is>
          <t>Using Q=It to Calculate Charge I [PH2.10]</t>
        </is>
      </c>
      <c r="D222" s="12" t="inlineStr">
        <is>
          <t>Calculate charge using the equation Q=It. Includes some application of knowledge questions, but no unit conversions.</t>
        </is>
      </c>
      <c r="E222" s="12" t="inlineStr">
        <is>
          <t>7b7ab5ac-7191-4118-960e-467b3f2947bc</t>
        </is>
      </c>
    </row>
    <row r="223" ht="45" customHeight="1">
      <c r="A223" s="12" t="inlineStr">
        <is>
          <t>Electricity &amp; Circuits</t>
        </is>
      </c>
      <c r="B223" s="12" t="inlineStr">
        <is>
          <t>Electrical Charge &amp; Current</t>
        </is>
      </c>
      <c r="C223" s="13" t="inlineStr">
        <is>
          <t>Using Q=It with Circuit Diagrams I [PH2.11]</t>
        </is>
      </c>
      <c r="D223" s="12" t="inlineStr">
        <is>
          <t>Calculate charge using the equation Q=It. Includes application of knowledge questions using circuit diagrams, but no unit conversions.</t>
        </is>
      </c>
      <c r="E223" s="12" t="inlineStr">
        <is>
          <t>9cd7b55e-7055-487f-aebd-bcaf16fc3a4c</t>
        </is>
      </c>
    </row>
    <row r="224" ht="45" customHeight="1">
      <c r="A224" s="12" t="inlineStr">
        <is>
          <t>Electricity &amp; Circuits</t>
        </is>
      </c>
      <c r="B224" s="12" t="inlineStr">
        <is>
          <t>Electrical Charge &amp; Current</t>
        </is>
      </c>
      <c r="C224" s="13" t="inlineStr">
        <is>
          <t>Using Q=It to Calculate Charge II [PH2.12]</t>
        </is>
      </c>
      <c r="D224" s="12" t="inlineStr">
        <is>
          <t>Calculate charge using the equation Q=It. Includes application and unit conversions.</t>
        </is>
      </c>
      <c r="E224" s="12" t="inlineStr">
        <is>
          <t>896644d9-d12b-4ecb-8ec7-2176d96ef23d</t>
        </is>
      </c>
    </row>
    <row r="225" ht="45" customHeight="1">
      <c r="A225" s="12" t="inlineStr">
        <is>
          <t>Electricity &amp; Circuits</t>
        </is>
      </c>
      <c r="B225" s="12" t="inlineStr">
        <is>
          <t>Electrical Charge &amp; Current</t>
        </is>
      </c>
      <c r="C225" s="13" t="inlineStr">
        <is>
          <t>Using Q=It with Circuit Diagrams II [PH2.13]</t>
        </is>
      </c>
      <c r="D225" s="12" t="inlineStr">
        <is>
          <t>Calculate charge using the equation Q=It. Includes application of knowledge questions using circuit diagrams, including unit conversions.</t>
        </is>
      </c>
      <c r="E225" s="12" t="inlineStr">
        <is>
          <t>2870bc49-2553-4fa7-893c-87169708bf5b</t>
        </is>
      </c>
    </row>
    <row r="226" ht="45" customHeight="1">
      <c r="A226" s="12" t="inlineStr">
        <is>
          <t>Electricity &amp; Circuits</t>
        </is>
      </c>
      <c r="B226" s="12" t="inlineStr">
        <is>
          <t>Electrical Charge &amp; Current</t>
        </is>
      </c>
      <c r="C226" s="13" t="inlineStr">
        <is>
          <t>Rearranging Q=It [PH2.14]</t>
        </is>
      </c>
      <c r="D226" s="12" t="inlineStr">
        <is>
          <t>Rearrange Q=It to find current and time. Includes unit conversions.</t>
        </is>
      </c>
      <c r="E226" s="12" t="inlineStr">
        <is>
          <t>db67c69a-e5e4-4ba7-a533-7938a71d0cc2</t>
        </is>
      </c>
    </row>
    <row r="227" ht="45" customHeight="1">
      <c r="A227" s="12" t="inlineStr">
        <is>
          <t>Electricity &amp; Circuits</t>
        </is>
      </c>
      <c r="B227" s="12" t="inlineStr">
        <is>
          <t>Electrical Charge &amp; Current</t>
        </is>
      </c>
      <c r="C227" s="13" t="inlineStr">
        <is>
          <t>Rearranging Q=It with Circuit Diagrams [PH2.15]</t>
        </is>
      </c>
      <c r="D227" s="12" t="inlineStr">
        <is>
          <t>Rearrange Q=It to find current and time. Includes application of circuit diagrams and unit conversions.</t>
        </is>
      </c>
      <c r="E227" s="12" t="inlineStr">
        <is>
          <t>b6b15fcb-44cd-43e0-aaec-0a874b54baf9</t>
        </is>
      </c>
    </row>
    <row r="228" ht="45" customHeight="1">
      <c r="A228" s="12" t="inlineStr">
        <is>
          <t>Electricity &amp; Circuits</t>
        </is>
      </c>
      <c r="B228" s="12" t="inlineStr">
        <is>
          <t>Resistance</t>
        </is>
      </c>
      <c r="C228" s="13" t="inlineStr">
        <is>
          <t>Diagnostic: Resistance [PH60.188]</t>
        </is>
      </c>
      <c r="D228" s="12" t="inlineStr">
        <is>
          <t>Diagnostic for the resistance topic.</t>
        </is>
      </c>
      <c r="E228" s="12" t="inlineStr">
        <is>
          <t>2106b034-d9bb-49c4-961d-cc725dc86019</t>
        </is>
      </c>
    </row>
    <row r="229" ht="45" customHeight="1">
      <c r="A229" s="12" t="inlineStr">
        <is>
          <t>Electricity &amp; Circuits</t>
        </is>
      </c>
      <c r="B229" s="12" t="inlineStr">
        <is>
          <t>Resistance</t>
        </is>
      </c>
      <c r="C229" s="13" t="inlineStr">
        <is>
          <t>Interpreting Circuits I [PH2.07]</t>
        </is>
      </c>
      <c r="D229" s="12" t="inlineStr">
        <is>
          <t>Interpreting how circuits work using circuit diagrams.</t>
        </is>
      </c>
      <c r="E229" s="12" t="inlineStr">
        <is>
          <t>303dc774-a3cb-4f71-a169-859f3d6a5b02</t>
        </is>
      </c>
    </row>
    <row r="230" ht="45" customHeight="1">
      <c r="A230" s="12" t="inlineStr">
        <is>
          <t>Electricity &amp; Circuits</t>
        </is>
      </c>
      <c r="B230" s="12" t="inlineStr">
        <is>
          <t>Resistance</t>
        </is>
      </c>
      <c r="C230" s="13" t="inlineStr">
        <is>
          <t>Interpreting Circuits II [PH2.08]</t>
        </is>
      </c>
      <c r="D230" s="12" t="inlineStr">
        <is>
          <t>Interpreting how circuits work using circuit diagrams, requiring greater logical thinking.</t>
        </is>
      </c>
      <c r="E230" s="12" t="inlineStr">
        <is>
          <t>1cfa02a0-3870-4515-b2d6-7e679364db71</t>
        </is>
      </c>
    </row>
    <row r="231" ht="45" customHeight="1">
      <c r="A231" s="12" t="inlineStr">
        <is>
          <t>Electricity &amp; Circuits</t>
        </is>
      </c>
      <c r="B231" s="12" t="inlineStr">
        <is>
          <t>Resistance</t>
        </is>
      </c>
      <c r="C231" s="13" t="inlineStr">
        <is>
          <t>Resistance [PH2.17]</t>
        </is>
      </c>
      <c r="D231" s="12" t="inlineStr">
        <is>
          <t>Describe resistance in term of electrons and different factors that can impact resistance, such as thickness and length.</t>
        </is>
      </c>
      <c r="E231" s="12" t="inlineStr">
        <is>
          <t>b4dfa72c-8b7a-4f16-b49e-e5c43100cb18</t>
        </is>
      </c>
    </row>
    <row r="232" ht="45" customHeight="1">
      <c r="A232" s="12" t="inlineStr">
        <is>
          <t>Electricity &amp; Circuits</t>
        </is>
      </c>
      <c r="B232" s="12" t="inlineStr">
        <is>
          <t>Resistance</t>
        </is>
      </c>
      <c r="C232" s="13" t="inlineStr">
        <is>
          <t>Using V=IR to Calculate pd I [PH2.18]</t>
        </is>
      </c>
      <c r="D232" s="12" t="inlineStr">
        <is>
          <t>Calculate potential difference using the equation V=IR. Includes some application of knowledge questions, but no unit conversions.</t>
        </is>
      </c>
      <c r="E232" s="12" t="inlineStr">
        <is>
          <t>a4149cf1-d663-41ca-a3ce-ba7d0b6c2861</t>
        </is>
      </c>
    </row>
    <row r="233" ht="45" customHeight="1">
      <c r="A233" s="12" t="inlineStr">
        <is>
          <t>Electricity &amp; Circuits</t>
        </is>
      </c>
      <c r="B233" s="12" t="inlineStr">
        <is>
          <t>Resistance</t>
        </is>
      </c>
      <c r="C233" s="13" t="inlineStr">
        <is>
          <t>Using V=IR with Circuit Diagrams I [PH2.19]</t>
        </is>
      </c>
      <c r="D233" s="12" t="inlineStr">
        <is>
          <t>Calculate potential difference using the equation V=IR. Includes application of knowledge questions using circuit diagrams, but no unit conversions.</t>
        </is>
      </c>
      <c r="E233" s="12" t="inlineStr">
        <is>
          <t>cd2f160c-8ffc-4bbb-9240-b940e61de2b8</t>
        </is>
      </c>
    </row>
    <row r="234" ht="45" customHeight="1">
      <c r="A234" s="12" t="inlineStr">
        <is>
          <t>Electricity &amp; Circuits</t>
        </is>
      </c>
      <c r="B234" s="12" t="inlineStr">
        <is>
          <t>Resistance</t>
        </is>
      </c>
      <c r="C234" s="13" t="inlineStr">
        <is>
          <t>Using V=IR to Calculate pd II [PH2.20]</t>
        </is>
      </c>
      <c r="D234" s="12" t="inlineStr">
        <is>
          <t>Calculate potential difference using the equation V=IR. Includes application and unit conversions.</t>
        </is>
      </c>
      <c r="E234" s="12" t="inlineStr">
        <is>
          <t>dae198a1-079b-4b5d-bc65-bdedb78f7b60</t>
        </is>
      </c>
    </row>
    <row r="235" ht="45" customHeight="1">
      <c r="A235" s="12" t="inlineStr">
        <is>
          <t>Electricity &amp; Circuits</t>
        </is>
      </c>
      <c r="B235" s="12" t="inlineStr">
        <is>
          <t>Resistance</t>
        </is>
      </c>
      <c r="C235" s="13" t="inlineStr">
        <is>
          <t>Using V=IR with Circuit Diagrams II [PH2.21]</t>
        </is>
      </c>
      <c r="D235" s="12" t="inlineStr">
        <is>
          <t>Calculate potential difference using the equation V=IR. Includes application of knowledge questions using circuit diagrams, including unit conversions.</t>
        </is>
      </c>
      <c r="E235" s="12" t="inlineStr">
        <is>
          <t>91a69332-7515-4f72-8b0e-0fe7b3f46599</t>
        </is>
      </c>
    </row>
    <row r="236" ht="45" customHeight="1">
      <c r="A236" s="12" t="inlineStr">
        <is>
          <t>Electricity &amp; Circuits</t>
        </is>
      </c>
      <c r="B236" s="12" t="inlineStr">
        <is>
          <t>Resistance</t>
        </is>
      </c>
      <c r="C236" s="13" t="inlineStr">
        <is>
          <t>Rearranging V=IR [PH2.22]</t>
        </is>
      </c>
      <c r="D236" s="12" t="inlineStr">
        <is>
          <t>Rearrange V=IR to find current and resistance. Includes unit conversions.</t>
        </is>
      </c>
      <c r="E236" s="12" t="inlineStr">
        <is>
          <t>75c8fa3f-1bf9-4027-a1b1-a225a6460afe</t>
        </is>
      </c>
    </row>
    <row r="237" ht="45" customHeight="1">
      <c r="A237" s="12" t="inlineStr">
        <is>
          <t>Electricity &amp; Circuits</t>
        </is>
      </c>
      <c r="B237" s="12" t="inlineStr">
        <is>
          <t>Resistance</t>
        </is>
      </c>
      <c r="C237" s="13" t="inlineStr">
        <is>
          <t>Rearranging V=IR with Circuit Diagrams [PH2.23]</t>
        </is>
      </c>
      <c r="D237" s="12" t="inlineStr">
        <is>
          <t>Rearrange V=IR to find current and resistance. Includes application of circuit diagrams and unit conversions.</t>
        </is>
      </c>
      <c r="E237" s="12" t="inlineStr">
        <is>
          <t>031190f8-7af6-4836-8d9b-5a0c713a0914</t>
        </is>
      </c>
    </row>
    <row r="238" ht="45" customHeight="1">
      <c r="A238" s="12" t="inlineStr">
        <is>
          <t>Electricity &amp; Circuits</t>
        </is>
      </c>
      <c r="B238" s="12" t="inlineStr">
        <is>
          <t>Resistance</t>
        </is>
      </c>
      <c r="C238" s="13" t="inlineStr">
        <is>
          <t>Resistance in Series &amp; Parallel Circuits [PH2.43]</t>
        </is>
      </c>
      <c r="D238" s="12" t="inlineStr">
        <is>
          <t>Describe the behaviour of resistance in series and parallel circuits. Does not include calculating resistance in parallel circuits.</t>
        </is>
      </c>
      <c r="E238" s="12" t="inlineStr">
        <is>
          <t>97ab8f5f-aaae-4938-a56c-127b6c4b3199</t>
        </is>
      </c>
    </row>
    <row r="239" ht="45" customHeight="1">
      <c r="A239" s="12" t="inlineStr">
        <is>
          <t>Electricity &amp; Circuits</t>
        </is>
      </c>
      <c r="B239" s="12" t="inlineStr">
        <is>
          <t>Resistance</t>
        </is>
      </c>
      <c r="C239" s="13" t="inlineStr">
        <is>
          <t>Circuit Problem Solving with V=IR Equation I [PH2.47]</t>
        </is>
      </c>
      <c r="D239" s="12" t="inlineStr">
        <is>
          <t xml:space="preserve">Solve circuit problems using the V=IR relationship, while applying how current, potential difference and resistance behaves in series and parallel circuits. Problems require up to two steps to answer. </t>
        </is>
      </c>
      <c r="E239" s="12" t="inlineStr">
        <is>
          <t>cd91a0a0-32ce-4ebc-850e-fae9a1499379</t>
        </is>
      </c>
    </row>
    <row r="240" ht="45" customHeight="1">
      <c r="A240" s="12" t="inlineStr">
        <is>
          <t>Electricity &amp; Circuits</t>
        </is>
      </c>
      <c r="B240" s="12" t="inlineStr">
        <is>
          <t>Resistance</t>
        </is>
      </c>
      <c r="C240" s="13" t="inlineStr">
        <is>
          <t>Circuit Problem Solving with V=IR Equation II [PH2.48]</t>
        </is>
      </c>
      <c r="D240" s="12" t="inlineStr">
        <is>
          <t>Solve circuit problems using the V=IR relationship, while applying how current, potential difference and resistance behaves in series and parallel circuits. Problems require up to three steps to answer. Suitable for Combined Science and Physics - AQA, Edexcel and OCR exam boards. Foundation and higher tier.</t>
        </is>
      </c>
      <c r="E240" s="12" t="inlineStr">
        <is>
          <t>ddbeea73-c987-46b5-96ea-1e3466ba73cc</t>
        </is>
      </c>
    </row>
    <row r="241" ht="45" customHeight="1">
      <c r="A241" s="12" t="inlineStr">
        <is>
          <t>Electricity &amp; Circuits</t>
        </is>
      </c>
      <c r="B241" s="12" t="inlineStr">
        <is>
          <t>Resistance</t>
        </is>
      </c>
      <c r="C241" s="13" t="inlineStr">
        <is>
          <t>Practical: Resistance in Series &amp; Parallel [PH2.110]</t>
        </is>
      </c>
      <c r="D241" s="12" t="inlineStr">
        <is>
          <t>Investigate the resistance within series and parallel circuits.</t>
        </is>
      </c>
      <c r="E241" s="12" t="inlineStr">
        <is>
          <t>5902332d-b2f7-46c6-a34c-2d3b54b75a16</t>
        </is>
      </c>
    </row>
    <row r="242" ht="45" customHeight="1">
      <c r="A242" s="12" t="inlineStr">
        <is>
          <t>Electricity &amp; Circuits</t>
        </is>
      </c>
      <c r="B242" s="12" t="inlineStr">
        <is>
          <t>Ohmic &amp; Non-ohmic Conductors</t>
        </is>
      </c>
      <c r="C242" s="13" t="inlineStr">
        <is>
          <t>Diagnostic: Ohmic &amp; Non-ohmic Conductors [PH60.189]</t>
        </is>
      </c>
      <c r="D242" s="12" t="inlineStr">
        <is>
          <t>Diagnostic for the ohmic &amp; non-ohmic conductors topic.</t>
        </is>
      </c>
      <c r="E242" s="12" t="inlineStr">
        <is>
          <t>5f0f057d-70a1-480a-a89d-91ee3cbd91c3</t>
        </is>
      </c>
    </row>
    <row r="243" ht="45" customHeight="1">
      <c r="A243" s="12" t="inlineStr">
        <is>
          <t>Electricity &amp; Circuits</t>
        </is>
      </c>
      <c r="B243" s="12" t="inlineStr">
        <is>
          <t>Ohmic &amp; Non-ohmic Conductors</t>
        </is>
      </c>
      <c r="C243" s="13" t="inlineStr">
        <is>
          <t>Ohmic Conductors: Fixed Resistors [PH2.27]</t>
        </is>
      </c>
      <c r="D243" s="12" t="inlineStr">
        <is>
          <t>Describe the resistance of fixed resistors as ohmic conductors. Including to identify the corresponding IV graph.</t>
        </is>
      </c>
      <c r="E243" s="12" t="inlineStr">
        <is>
          <t>08e22a35-8bdf-46c1-b312-dd6d54d4aecd</t>
        </is>
      </c>
    </row>
    <row r="244" ht="45" customHeight="1">
      <c r="A244" s="12" t="inlineStr">
        <is>
          <t>Electricity &amp; Circuits</t>
        </is>
      </c>
      <c r="B244" s="12" t="inlineStr">
        <is>
          <t>Ohmic &amp; Non-ohmic Conductors</t>
        </is>
      </c>
      <c r="C244" s="13" t="inlineStr">
        <is>
          <t>Practical: I-V Resistor [PH2.107]</t>
        </is>
      </c>
      <c r="D244" s="12" t="inlineStr">
        <is>
          <t>Investigate the current-potential difference relationships of a fixed resistor.</t>
        </is>
      </c>
      <c r="E244" s="12" t="inlineStr">
        <is>
          <t>99160492-a5ae-4530-96be-979fdacc3c53</t>
        </is>
      </c>
    </row>
    <row r="245" ht="45" customHeight="1">
      <c r="A245" s="12" t="inlineStr">
        <is>
          <t>Electricity &amp; Circuits</t>
        </is>
      </c>
      <c r="B245" s="12" t="inlineStr">
        <is>
          <t>Ohmic &amp; Non-ohmic Conductors</t>
        </is>
      </c>
      <c r="C245" s="13" t="inlineStr">
        <is>
          <t>Non-ohmic Conductors: Filament Bulbs [PH2.30]</t>
        </is>
      </c>
      <c r="D245" s="12" t="inlineStr">
        <is>
          <t>Describe the resistance of filament bulbs as non-ohmic conductors. Including to identify the corresponding IV graph.</t>
        </is>
      </c>
      <c r="E245" s="12" t="inlineStr">
        <is>
          <t>0ccc301f-c280-459d-a591-fe821722492b</t>
        </is>
      </c>
    </row>
    <row r="246" ht="45" customHeight="1">
      <c r="A246" s="12" t="inlineStr">
        <is>
          <t>Electricity &amp; Circuits</t>
        </is>
      </c>
      <c r="B246" s="12" t="inlineStr">
        <is>
          <t>Ohmic &amp; Non-ohmic Conductors</t>
        </is>
      </c>
      <c r="C246" s="13" t="inlineStr">
        <is>
          <t>Practical: I-V Filament Bulb [PH2.108]</t>
        </is>
      </c>
      <c r="D246" s="12" t="inlineStr">
        <is>
          <t>Investigate the current-potential difference relationships of a filament bulb.</t>
        </is>
      </c>
      <c r="E246" s="12" t="inlineStr">
        <is>
          <t>b07ef87e-e0b9-47ac-ba7a-ed33edb5c846</t>
        </is>
      </c>
    </row>
    <row r="247" ht="45" customHeight="1">
      <c r="A247" s="12" t="inlineStr">
        <is>
          <t>Electricity &amp; Circuits</t>
        </is>
      </c>
      <c r="B247" s="12" t="inlineStr">
        <is>
          <t>Ohmic &amp; Non-ohmic Conductors</t>
        </is>
      </c>
      <c r="C247" s="13" t="inlineStr">
        <is>
          <t>Non-ohmic Conductors: Diodes [PH2.33]</t>
        </is>
      </c>
      <c r="D247" s="12" t="inlineStr">
        <is>
          <t>Describe the resistance of diodes as non-ohmic conductors. Including to identify the corresponding IV graph.</t>
        </is>
      </c>
      <c r="E247" s="12" t="inlineStr">
        <is>
          <t>5ab67d11-b949-40dc-94c8-162e716d32da</t>
        </is>
      </c>
    </row>
    <row r="248" ht="45" customHeight="1">
      <c r="A248" s="12" t="inlineStr">
        <is>
          <t>Electricity &amp; Circuits</t>
        </is>
      </c>
      <c r="B248" s="12" t="inlineStr">
        <is>
          <t>Ohmic &amp; Non-ohmic Conductors</t>
        </is>
      </c>
      <c r="C248" s="13" t="inlineStr">
        <is>
          <t>Practical: I-V Diode [PH2.109]</t>
        </is>
      </c>
      <c r="D248" s="12" t="inlineStr">
        <is>
          <t>Investigate the current-potential difference relationships of a diode.</t>
        </is>
      </c>
      <c r="E248" s="12" t="inlineStr">
        <is>
          <t>2e369449-ed43-4882-830d-67d12ba62665</t>
        </is>
      </c>
    </row>
    <row r="249" ht="45" customHeight="1">
      <c r="A249" s="12" t="inlineStr">
        <is>
          <t>Electricity &amp; Circuits</t>
        </is>
      </c>
      <c r="B249" s="12" t="inlineStr">
        <is>
          <t>Ohmic &amp; Non-ohmic Conductors</t>
        </is>
      </c>
      <c r="C249" s="13" t="inlineStr">
        <is>
          <t>Non-ohmic Conductors: LDRs [PH2.38]</t>
        </is>
      </c>
      <c r="D249" s="12" t="inlineStr">
        <is>
          <t>Describe the resistance of light dependent resistors (LDRs) as non-ohmic conductors. Including to identify the corresponding IV graph.</t>
        </is>
      </c>
      <c r="E249" s="12" t="inlineStr">
        <is>
          <t>54a96c3e-ad40-433d-bc4e-b86e15f6183b</t>
        </is>
      </c>
    </row>
    <row r="250" ht="45" customHeight="1">
      <c r="A250" s="12" t="inlineStr">
        <is>
          <t>Electricity &amp; Circuits</t>
        </is>
      </c>
      <c r="B250" s="12" t="inlineStr">
        <is>
          <t>Ohmic &amp; Non-ohmic Conductors</t>
        </is>
      </c>
      <c r="C250" s="13" t="inlineStr">
        <is>
          <t>Practical: Resistance of LDRs [PH2.39]</t>
        </is>
      </c>
      <c r="D250" s="12" t="inlineStr">
        <is>
          <t>Investigate the relationship between resistance and light intensity of an LDR.</t>
        </is>
      </c>
      <c r="E250" s="12" t="inlineStr">
        <is>
          <t>9723d756-a5d2-4b04-afe3-feb5e3cf7d80</t>
        </is>
      </c>
    </row>
    <row r="251" ht="45" customHeight="1">
      <c r="A251" s="12" t="inlineStr">
        <is>
          <t>Electricity &amp; Circuits</t>
        </is>
      </c>
      <c r="B251" s="12" t="inlineStr">
        <is>
          <t>Ohmic &amp; Non-ohmic Conductors</t>
        </is>
      </c>
      <c r="C251" s="13" t="inlineStr">
        <is>
          <t>Non-ohmic Conductors: Thermistors [PH2.36]</t>
        </is>
      </c>
      <c r="D251" s="12" t="inlineStr">
        <is>
          <t>Describe the resistance of thermistors as non-ohmic conductors. Including to identify the corresponding IV graph.</t>
        </is>
      </c>
      <c r="E251" s="12" t="inlineStr">
        <is>
          <t>7a3a3e4a-cf68-4dfb-9259-e82b8b37824b</t>
        </is>
      </c>
    </row>
    <row r="252" ht="45" customHeight="1">
      <c r="A252" s="12" t="inlineStr">
        <is>
          <t>Electricity &amp; Circuits</t>
        </is>
      </c>
      <c r="B252" s="12" t="inlineStr">
        <is>
          <t>Ohmic &amp; Non-ohmic Conductors</t>
        </is>
      </c>
      <c r="C252" s="13" t="inlineStr">
        <is>
          <t>Practical: Resistance of Thermistors [PH2.37]</t>
        </is>
      </c>
      <c r="D252" s="12" t="inlineStr">
        <is>
          <t>Investigate the relationship between resistance and temperature of a thermistor.</t>
        </is>
      </c>
      <c r="E252" s="12" t="inlineStr">
        <is>
          <t>88a97b98-2275-4be0-b166-b6df95b0a64d</t>
        </is>
      </c>
    </row>
    <row r="253" ht="45" customHeight="1">
      <c r="A253" s="12" t="inlineStr">
        <is>
          <t>Electricity &amp; Circuits</t>
        </is>
      </c>
      <c r="B253" s="12" t="inlineStr">
        <is>
          <t>Ohmic &amp; Non-ohmic Conductors</t>
        </is>
      </c>
      <c r="C253" s="13" t="inlineStr">
        <is>
          <t>Applications of Non-ohmic Conductors [PH2.40]</t>
        </is>
      </c>
      <c r="D253" s="12" t="inlineStr">
        <is>
          <t xml:space="preserve">Describe applications of diodes, thermistors and LDRs in different settings. </t>
        </is>
      </c>
      <c r="E253" s="12" t="inlineStr">
        <is>
          <t>cf2533e7-a968-48d6-8a63-9b7a39951795</t>
        </is>
      </c>
    </row>
    <row r="254" ht="45" customHeight="1">
      <c r="A254" s="12" t="inlineStr">
        <is>
          <t>Electricity &amp; Circuits</t>
        </is>
      </c>
      <c r="B254" s="12" t="inlineStr">
        <is>
          <t>Ohmic &amp; Non-ohmic Conductors</t>
        </is>
      </c>
      <c r="C254" s="13" t="inlineStr">
        <is>
          <t>Ohm's Law: Resistance &amp; Temperature [PH2.24]</t>
        </is>
      </c>
      <c r="D254" s="12" t="inlineStr">
        <is>
          <t>Describe the impact of temperature on resistance in terms of electron collisions. Identify Ohm's Law and classify components as ohmic or non-ohmic conductors.</t>
        </is>
      </c>
      <c r="E254" s="12" t="inlineStr">
        <is>
          <t>83f99503-cf66-4d11-8725-3bee7e405a87</t>
        </is>
      </c>
    </row>
    <row r="255" ht="45" customHeight="1">
      <c r="A255" s="12" t="inlineStr">
        <is>
          <t>Electricity &amp; Circuits</t>
        </is>
      </c>
      <c r="B255" s="12" t="inlineStr">
        <is>
          <t>Electrical Power</t>
        </is>
      </c>
      <c r="C255" s="13" t="inlineStr">
        <is>
          <t>Diagnostic: Electrical Power [PH60.190]</t>
        </is>
      </c>
      <c r="D255" s="12" t="inlineStr">
        <is>
          <t>Diagnostic for the electrical power topic.</t>
        </is>
      </c>
      <c r="E255" s="12" t="inlineStr">
        <is>
          <t>b6ebffd9-93d2-44a0-8369-6b28661e490c</t>
        </is>
      </c>
    </row>
    <row r="256" ht="45" customHeight="1">
      <c r="A256" s="12" t="inlineStr">
        <is>
          <t>Electricity &amp; Circuits</t>
        </is>
      </c>
      <c r="B256" s="12" t="inlineStr">
        <is>
          <t>Electrical Power</t>
        </is>
      </c>
      <c r="C256" s="13" t="inlineStr">
        <is>
          <t>Energy Transfers in Everyday Appliances [PH2.70]</t>
        </is>
      </c>
      <c r="D256" s="12" t="inlineStr">
        <is>
          <t>Describe the process of energy transfer in electrical devices. Define 1 W.</t>
        </is>
      </c>
      <c r="E256" s="12" t="inlineStr">
        <is>
          <t>f66a62f3-8477-450c-8067-bce9dd477d82</t>
        </is>
      </c>
    </row>
    <row r="257" ht="45" customHeight="1">
      <c r="A257" s="12" t="inlineStr">
        <is>
          <t>Electricity &amp; Circuits</t>
        </is>
      </c>
      <c r="B257" s="12" t="inlineStr">
        <is>
          <t>Electrical Power</t>
        </is>
      </c>
      <c r="C257" s="13" t="inlineStr">
        <is>
          <t>Power in Electrical Devices [PH2.74]</t>
        </is>
      </c>
      <c r="D257" s="12" t="inlineStr">
        <is>
          <t>Identify that power is related to the potential difference across it and the current through it with the equation P=IV.</t>
        </is>
      </c>
      <c r="E257" s="12" t="inlineStr">
        <is>
          <t>42f6ca04-ab32-4763-9d41-9deb282117a0</t>
        </is>
      </c>
    </row>
    <row r="258" ht="45" customHeight="1">
      <c r="A258" s="12" t="inlineStr">
        <is>
          <t>Electricity &amp; Circuits</t>
        </is>
      </c>
      <c r="B258" s="12" t="inlineStr">
        <is>
          <t>Electrical Power</t>
        </is>
      </c>
      <c r="C258" s="13" t="inlineStr">
        <is>
          <t>Using E=Pt to Calculate Energy I [PH2.71]</t>
        </is>
      </c>
      <c r="D258" s="12" t="inlineStr">
        <is>
          <t>Calculate the energy transferred by electrical appliances using E=Pt. Includes some application of knowledge questions, but no unit conversions.</t>
        </is>
      </c>
      <c r="E258" s="12" t="inlineStr">
        <is>
          <t>33272d2a-8326-44da-a812-7f19d103fafa</t>
        </is>
      </c>
    </row>
    <row r="259" ht="45" customHeight="1">
      <c r="A259" s="12" t="inlineStr">
        <is>
          <t>Electricity &amp; Circuits</t>
        </is>
      </c>
      <c r="B259" s="12" t="inlineStr">
        <is>
          <t>Electrical Power</t>
        </is>
      </c>
      <c r="C259" s="13" t="inlineStr">
        <is>
          <t>Using E=Pt to Calculate Energy II [PH2.72]</t>
        </is>
      </c>
      <c r="D259" s="12" t="inlineStr">
        <is>
          <t>Calculate the energy transferred by electrical appliances using E=Pt. Includes application and unit conversions questions.</t>
        </is>
      </c>
      <c r="E259" s="12" t="inlineStr">
        <is>
          <t>9d823f3c-5026-4eef-9bcb-d0d714b2558f</t>
        </is>
      </c>
    </row>
    <row r="260" ht="45" customHeight="1">
      <c r="A260" s="12" t="inlineStr">
        <is>
          <t>Electricity &amp; Circuits</t>
        </is>
      </c>
      <c r="B260" s="12" t="inlineStr">
        <is>
          <t>Electrical Power</t>
        </is>
      </c>
      <c r="C260" s="13" t="inlineStr">
        <is>
          <t>Using P=IV to Calculate Power I [PH2.75]</t>
        </is>
      </c>
      <c r="D260" s="12" t="inlineStr">
        <is>
          <t>Calculate power of electrical devices using the P=IV equation. Includes some application of knowledge questions, but no unit conversions.</t>
        </is>
      </c>
      <c r="E260" s="12" t="inlineStr">
        <is>
          <t>7f1b7a8f-f947-4d70-b540-72f20ab21a99</t>
        </is>
      </c>
    </row>
    <row r="261" ht="45" customHeight="1">
      <c r="A261" s="12" t="inlineStr">
        <is>
          <t>Electricity &amp; Circuits</t>
        </is>
      </c>
      <c r="B261" s="12" t="inlineStr">
        <is>
          <t>Electrical Power</t>
        </is>
      </c>
      <c r="C261" s="13" t="inlineStr">
        <is>
          <t>Using P=IV with Circuit Diagrams I [PH2.76]</t>
        </is>
      </c>
      <c r="D261" s="12" t="inlineStr">
        <is>
          <t>Calculate power of electrical components using the P=IV equation. Includes some application of circuit diagrams, but no unit conversions.</t>
        </is>
      </c>
      <c r="E261" s="12" t="inlineStr">
        <is>
          <t>4d44ddb2-86b3-4ee2-97dc-4d07e06a4a93</t>
        </is>
      </c>
    </row>
    <row r="262" ht="45" customHeight="1">
      <c r="A262" s="12" t="inlineStr">
        <is>
          <t>Electricity &amp; Circuits</t>
        </is>
      </c>
      <c r="B262" s="12" t="inlineStr">
        <is>
          <t>Electrical Power</t>
        </is>
      </c>
      <c r="C262" s="13" t="inlineStr">
        <is>
          <t>Using P=I²R to Calculate Power I [PH2.81]</t>
        </is>
      </c>
      <c r="D262" s="12" t="inlineStr">
        <is>
          <t>Calculate power of electrical devices using the P=I²R equation. Assumes knowledge of P=IV. Includes some application of knowledge questions, but no unit conversions.</t>
        </is>
      </c>
      <c r="E262" s="12" t="inlineStr">
        <is>
          <t>73ad9679-ce72-4014-bc61-cb1c57297f15</t>
        </is>
      </c>
    </row>
    <row r="263" ht="45" customHeight="1">
      <c r="A263" s="12" t="inlineStr">
        <is>
          <t>Electricity &amp; Circuits</t>
        </is>
      </c>
      <c r="B263" s="12" t="inlineStr">
        <is>
          <t>Electrical Power</t>
        </is>
      </c>
      <c r="C263" s="13" t="inlineStr">
        <is>
          <t>Using P=I²R with Circuit Diagrams I [PH2.82]</t>
        </is>
      </c>
      <c r="D263" s="12" t="inlineStr">
        <is>
          <t>Calculate power of electrical components using the P=I²R equation. Assumes knowledge of P=IV. Includes some application of circuit diagrams, but no unit conversions.</t>
        </is>
      </c>
      <c r="E263" s="12" t="inlineStr">
        <is>
          <t>9ad520b6-0214-40e4-bbe6-c0441e6ba37d</t>
        </is>
      </c>
    </row>
    <row r="264" ht="45" customHeight="1">
      <c r="A264" s="12" t="inlineStr">
        <is>
          <t>Electricity &amp; Circuits</t>
        </is>
      </c>
      <c r="B264" s="12" t="inlineStr">
        <is>
          <t>Electrical Power</t>
        </is>
      </c>
      <c r="C264" s="13" t="inlineStr">
        <is>
          <t>Using P=IV to Calculate Power II [PH2.77]</t>
        </is>
      </c>
      <c r="D264" s="12" t="inlineStr">
        <is>
          <t>Calculate power of electrical devices using the P=IV equation. Includes application and unit conversions questions.</t>
        </is>
      </c>
      <c r="E264" s="12" t="inlineStr">
        <is>
          <t>947c8daf-e799-4d6c-882f-cc1567166766</t>
        </is>
      </c>
    </row>
    <row r="265" ht="45" customHeight="1">
      <c r="A265" s="12" t="inlineStr">
        <is>
          <t>Electricity &amp; Circuits</t>
        </is>
      </c>
      <c r="B265" s="12" t="inlineStr">
        <is>
          <t>Electrical Power</t>
        </is>
      </c>
      <c r="C265" s="13" t="inlineStr">
        <is>
          <t>Using P=IV with Circuit Diagrams II [PH2.78]</t>
        </is>
      </c>
      <c r="D265" s="12" t="inlineStr">
        <is>
          <t>Calculate power of electrical components using the P=IV equation. Includes application of circuit diagrams and unit conversions.</t>
        </is>
      </c>
      <c r="E265" s="12" t="inlineStr">
        <is>
          <t>dba7417a-f00f-4c18-8b0f-25f8ef0c3c16</t>
        </is>
      </c>
    </row>
    <row r="266" ht="45" customHeight="1">
      <c r="A266" s="12" t="inlineStr">
        <is>
          <t>Electricity &amp; Circuits</t>
        </is>
      </c>
      <c r="B266" s="12" t="inlineStr">
        <is>
          <t>Electrical Power</t>
        </is>
      </c>
      <c r="C266" s="13" t="inlineStr">
        <is>
          <t>Using P=I²R to Calculate Power II [PH2.83]</t>
        </is>
      </c>
      <c r="D266" s="12" t="inlineStr">
        <is>
          <t>Calculate power of electrical devices using the P=I²R equation. Assumes knowledge of P=IV. Includes application and unit conversions questions.</t>
        </is>
      </c>
      <c r="E266" s="12" t="inlineStr">
        <is>
          <t>8a0c4b8f-0148-4770-84e9-4f28b4d2dde5</t>
        </is>
      </c>
    </row>
    <row r="267" ht="45" customHeight="1">
      <c r="A267" s="12" t="inlineStr">
        <is>
          <t>Electricity &amp; Circuits</t>
        </is>
      </c>
      <c r="B267" s="12" t="inlineStr">
        <is>
          <t>Electrical Power</t>
        </is>
      </c>
      <c r="C267" s="13" t="inlineStr">
        <is>
          <t>Using P=I²R with Circuit Diagrams II [PH2.84]</t>
        </is>
      </c>
      <c r="D267" s="12" t="inlineStr">
        <is>
          <t>Calculate power of electrical components using the P=I²R equation. Assumes knowledge of P=IV. Includes application of circuit diagrams and unit conversions.</t>
        </is>
      </c>
      <c r="E267" s="12" t="inlineStr">
        <is>
          <t>b7a187d5-6e8a-42a3-ae40-5e83756948f1</t>
        </is>
      </c>
    </row>
    <row r="268" ht="45" customHeight="1">
      <c r="A268" s="12" t="inlineStr">
        <is>
          <t>Electricity &amp; Circuits</t>
        </is>
      </c>
      <c r="B268" s="12" t="inlineStr">
        <is>
          <t>Mains Electricity</t>
        </is>
      </c>
      <c r="C268" s="13" t="inlineStr">
        <is>
          <t>Diagnostic: Mains Electricity [PH60.191]</t>
        </is>
      </c>
      <c r="D268" s="12" t="inlineStr">
        <is>
          <t>Diagnostic for the mains electricity topic.</t>
        </is>
      </c>
      <c r="E268" s="12" t="inlineStr">
        <is>
          <t>162b0e9c-d574-4d8b-a48c-1f672a5d60d0</t>
        </is>
      </c>
    </row>
    <row r="269" ht="45" customHeight="1">
      <c r="A269" s="12" t="inlineStr">
        <is>
          <t>Electricity &amp; Circuits</t>
        </is>
      </c>
      <c r="B269" s="12" t="inlineStr">
        <is>
          <t>Mains Electricity</t>
        </is>
      </c>
      <c r="C269" s="13" t="inlineStr">
        <is>
          <t>AC vs DC [PH2.49]</t>
        </is>
      </c>
      <c r="D269" s="12" t="inlineStr">
        <is>
          <t>Describe the difference between direct and alternating currents.</t>
        </is>
      </c>
      <c r="E269" s="12" t="inlineStr">
        <is>
          <t>b85c1c2b-64bc-44a3-bce9-f2a7ecfe47c3</t>
        </is>
      </c>
    </row>
    <row r="270" ht="45" customHeight="1">
      <c r="A270" s="12" t="inlineStr">
        <is>
          <t>Electricity &amp; Circuits</t>
        </is>
      </c>
      <c r="B270" s="12" t="inlineStr">
        <is>
          <t>Mains Electricity</t>
        </is>
      </c>
      <c r="C270" s="13" t="inlineStr">
        <is>
          <t>UK Electricity Supply [PH2.50]</t>
        </is>
      </c>
      <c r="D270" s="12" t="inlineStr">
        <is>
          <t>Identify the properties of the UK electricity supply.</t>
        </is>
      </c>
      <c r="E270" s="12" t="inlineStr">
        <is>
          <t>e593b9b8-8a0f-4e98-98ba-e62bdd1d0f6b</t>
        </is>
      </c>
    </row>
    <row r="271" ht="45" customHeight="1">
      <c r="A271" s="12" t="inlineStr">
        <is>
          <t>Electricity &amp; Circuits</t>
        </is>
      </c>
      <c r="B271" s="12" t="inlineStr">
        <is>
          <t>Mains Electricity</t>
        </is>
      </c>
      <c r="C271" s="13" t="inlineStr">
        <is>
          <t>Calculating Frequency I [PH2.51]</t>
        </is>
      </c>
      <c r="D271" s="12" t="inlineStr">
        <is>
          <t xml:space="preserve">Describe and calculate frequency in various contexts, including AC electricity. Includes some application of knowledge questions, but no unit conversions. </t>
        </is>
      </c>
      <c r="E271" s="12" t="inlineStr">
        <is>
          <t>bf0ba4b6-b274-436b-8e30-6b2194ee40fc</t>
        </is>
      </c>
    </row>
    <row r="272" ht="45" customHeight="1">
      <c r="A272" s="12" t="inlineStr">
        <is>
          <t>Electricity &amp; Circuits</t>
        </is>
      </c>
      <c r="B272" s="12" t="inlineStr">
        <is>
          <t>Mains Electricity</t>
        </is>
      </c>
      <c r="C272" s="13" t="inlineStr">
        <is>
          <t>Calculating Frequency II [PH2.52]</t>
        </is>
      </c>
      <c r="D272" s="12" t="inlineStr">
        <is>
          <t xml:space="preserve">Describe and calculate frequency in various contexts, including AC electricity. Includes some application of knowledge questions involving unit conversions. </t>
        </is>
      </c>
      <c r="E272" s="12" t="inlineStr">
        <is>
          <t>85456519-c51d-4cb6-9372-1a54bfb41403</t>
        </is>
      </c>
    </row>
    <row r="273" ht="45" customHeight="1">
      <c r="A273" s="12" t="inlineStr">
        <is>
          <t>Electricity &amp; Circuits</t>
        </is>
      </c>
      <c r="B273" s="12" t="inlineStr">
        <is>
          <t>Mains Electricity</t>
        </is>
      </c>
      <c r="C273" s="13" t="inlineStr">
        <is>
          <t>Oscilloscope Traces to Calculate Frequency [PH2.53]</t>
        </is>
      </c>
      <c r="D273" s="12" t="inlineStr">
        <is>
          <t>Use an oscilloscope trace to calculate the frequency of a signal. Includes unit conversions between milliseconds and seconds.</t>
        </is>
      </c>
      <c r="E273" s="12" t="inlineStr">
        <is>
          <t>0b12d695-03e1-4bd3-9825-6d26f3fef4c7</t>
        </is>
      </c>
    </row>
    <row r="274" ht="45" customHeight="1">
      <c r="A274" s="12" t="inlineStr">
        <is>
          <t>Electricity &amp; Circuits</t>
        </is>
      </c>
      <c r="B274" s="12" t="inlineStr">
        <is>
          <t>Mains Electricity</t>
        </is>
      </c>
      <c r="C274" s="13" t="inlineStr">
        <is>
          <t>Oscilloscope Traces to Calculate Peak Pd [PH2.54]</t>
        </is>
      </c>
      <c r="D274" s="12" t="inlineStr">
        <is>
          <t>Use an oscilloscope trace to calculate the peak potential difference of a signal.</t>
        </is>
      </c>
      <c r="E274" s="12" t="inlineStr">
        <is>
          <t>102a0c3b-b2ea-425d-951f-6a8f92d605d3</t>
        </is>
      </c>
    </row>
    <row r="275" ht="45" customHeight="1">
      <c r="A275" s="12" t="inlineStr">
        <is>
          <t>Electricity &amp; Circuits</t>
        </is>
      </c>
      <c r="B275" s="12" t="inlineStr">
        <is>
          <t>Mains Electricity</t>
        </is>
      </c>
      <c r="C275" s="13" t="inlineStr">
        <is>
          <t>Wiring a Plug: Type G/UK [PH2.55]</t>
        </is>
      </c>
      <c r="D275" s="12" t="inlineStr">
        <is>
          <t>Identify the structure of a type G (UK) plug. Describe the concept of grounding devices with earth wire and the potential differences between wires.</t>
        </is>
      </c>
      <c r="E275" s="12" t="inlineStr">
        <is>
          <t>72f821da-fead-4676-8718-a9c35a646f58</t>
        </is>
      </c>
    </row>
    <row r="276" ht="45" customHeight="1">
      <c r="A276" s="12" t="inlineStr">
        <is>
          <t>Electricity &amp; Circuits</t>
        </is>
      </c>
      <c r="B276" s="12" t="inlineStr">
        <is>
          <t>Mains Electricity</t>
        </is>
      </c>
      <c r="C276" s="13" t="inlineStr">
        <is>
          <t>Choosing a Fuse [PH2.56]</t>
        </is>
      </c>
      <c r="D276" s="12" t="inlineStr">
        <is>
          <t>Describe the function of a fuse and how to select the correct rating of fuse for an appliance.</t>
        </is>
      </c>
      <c r="E276" s="12" t="inlineStr">
        <is>
          <t>85993d49-bdb1-4d84-a6fc-5a074d0e1447</t>
        </is>
      </c>
    </row>
    <row r="277" ht="45" customHeight="1">
      <c r="A277" s="12" t="inlineStr">
        <is>
          <t>Electricity &amp; Circuits</t>
        </is>
      </c>
      <c r="B277" s="12" t="inlineStr">
        <is>
          <t>Mains Electricity</t>
        </is>
      </c>
      <c r="C277" s="13" t="inlineStr">
        <is>
          <t>Electricity Supply Safety [PH2.57]</t>
        </is>
      </c>
      <c r="D277" s="12" t="inlineStr">
        <is>
          <t xml:space="preserve">Describe the safety features of electrical appliances to protect their users. Includes fuses, circuit breakers, materials and the concept of grounding and double insulation. </t>
        </is>
      </c>
      <c r="E277" s="12" t="inlineStr">
        <is>
          <t>4bddfec7-a4bd-4e69-a0b4-e32911a98363</t>
        </is>
      </c>
    </row>
    <row r="278" ht="45" customHeight="1">
      <c r="A278" s="12" t="inlineStr">
        <is>
          <t>Magnetism &amp; the Motor Effect</t>
        </is>
      </c>
      <c r="B278" s="12" t="inlineStr">
        <is>
          <t>Electromagnetism</t>
        </is>
      </c>
      <c r="C278" s="13" t="inlineStr">
        <is>
          <t>Diagnostic: Electromagnetism [PH60.193]</t>
        </is>
      </c>
      <c r="D278" s="12" t="inlineStr">
        <is>
          <t>Diagnostic for the electromagnetism topic.</t>
        </is>
      </c>
      <c r="E278" s="12" t="inlineStr">
        <is>
          <t>edba4901-a4da-4b65-ab15-17ae3983387c</t>
        </is>
      </c>
    </row>
    <row r="279" ht="45" customHeight="1">
      <c r="A279" s="12" t="inlineStr">
        <is>
          <t>Magnetism &amp; the Motor Effect</t>
        </is>
      </c>
      <c r="B279" s="12" t="inlineStr">
        <is>
          <t>Electromagnetism</t>
        </is>
      </c>
      <c r="C279" s="13" t="inlineStr">
        <is>
          <t>Attraction &amp; Repulsion of Magnets [PH7.01]</t>
        </is>
      </c>
      <c r="D279" s="12" t="inlineStr">
        <is>
          <t>Describe the attraction and repulsion between unlike and like poles.</t>
        </is>
      </c>
      <c r="E279" s="12" t="inlineStr">
        <is>
          <t>84e5a530-3ea8-427a-8eaf-53d6603d1e99</t>
        </is>
      </c>
    </row>
    <row r="280" ht="45" customHeight="1">
      <c r="A280" s="12" t="inlineStr">
        <is>
          <t>Magnetism &amp; the Motor Effect</t>
        </is>
      </c>
      <c r="B280" s="12" t="inlineStr">
        <is>
          <t>Electromagnetism</t>
        </is>
      </c>
      <c r="C280" s="13" t="inlineStr">
        <is>
          <t>Permanent &amp; Induced Magnets [PH7.02]</t>
        </is>
      </c>
      <c r="D280" s="12" t="inlineStr">
        <is>
          <t>Identify magnetic materials and describe the difference between permanent and induced magnets.</t>
        </is>
      </c>
      <c r="E280" s="12" t="inlineStr">
        <is>
          <t>d7023aeb-37f8-4b3b-83aa-9a77ba40a75a</t>
        </is>
      </c>
    </row>
    <row r="281" ht="45" customHeight="1">
      <c r="A281" s="12" t="inlineStr">
        <is>
          <t>Magnetism &amp; the Motor Effect</t>
        </is>
      </c>
      <c r="B281" s="12" t="inlineStr">
        <is>
          <t>Electromagnetism</t>
        </is>
      </c>
      <c r="C281" s="13" t="inlineStr">
        <is>
          <t>Magnetic Fields Around a Bar Magnet [PH7.03]</t>
        </is>
      </c>
      <c r="D281" s="12" t="inlineStr">
        <is>
          <t>Describe the shape and direction of the magnetic field around bar magnets and relate the strength of the field to the concentration of field lines.</t>
        </is>
      </c>
      <c r="E281" s="12" t="inlineStr">
        <is>
          <t>3e8b935b-5ce0-4a87-ae55-b1a629d1d818</t>
        </is>
      </c>
    </row>
    <row r="282" ht="45" customHeight="1">
      <c r="A282" s="12" t="inlineStr">
        <is>
          <t>Magnetism &amp; the Motor Effect</t>
        </is>
      </c>
      <c r="B282" s="12" t="inlineStr">
        <is>
          <t>Electromagnetism</t>
        </is>
      </c>
      <c r="C282" s="13" t="inlineStr">
        <is>
          <t>Evidence that the Core of Earth is Magnetic [PH7.04]</t>
        </is>
      </c>
      <c r="D282" s="12" t="inlineStr">
        <is>
          <t>Explain how the behaviour of a magnetic compass provides evidence that the core of the Earth must be magnetic.</t>
        </is>
      </c>
      <c r="E282" s="12" t="inlineStr">
        <is>
          <t>9a638497-08cc-4876-a906-63cc1e2fe9f1</t>
        </is>
      </c>
    </row>
    <row r="283" ht="45" customHeight="1">
      <c r="A283" s="12" t="inlineStr">
        <is>
          <t>Magnetism &amp; the Motor Effect</t>
        </is>
      </c>
      <c r="B283" s="12" t="inlineStr">
        <is>
          <t>Electromagnetism</t>
        </is>
      </c>
      <c r="C283" s="13" t="inlineStr">
        <is>
          <t>Magnetic Fields Around a Wire [PH7.05]</t>
        </is>
      </c>
      <c r="D283" s="12" t="inlineStr">
        <is>
          <t>Describe how a current can create a magnetic field around a wire and the associated factors affecting the magnetic field.</t>
        </is>
      </c>
      <c r="E283" s="12" t="inlineStr">
        <is>
          <t>76614b8f-9c5c-479a-a931-1403ff4eed50</t>
        </is>
      </c>
    </row>
    <row r="284" ht="45" customHeight="1">
      <c r="A284" s="12" t="inlineStr">
        <is>
          <t>Magnetism &amp; the Motor Effect</t>
        </is>
      </c>
      <c r="B284" s="12" t="inlineStr">
        <is>
          <t>Electromagnetism</t>
        </is>
      </c>
      <c r="C284" s="13" t="inlineStr">
        <is>
          <t>Solenoids &amp; Electromagnets [PH7.06]</t>
        </is>
      </c>
      <c r="D284" s="12" t="inlineStr">
        <is>
          <t>Explain how solenoid arrangements can enhance the magnetic effect.</t>
        </is>
      </c>
      <c r="E284" s="12" t="inlineStr">
        <is>
          <t>7324e259-948a-4fe3-8a8e-016766df314d</t>
        </is>
      </c>
    </row>
    <row r="285" ht="45" customHeight="1">
      <c r="A285" s="12" t="inlineStr">
        <is>
          <t>Magnetism &amp; the Motor Effect</t>
        </is>
      </c>
      <c r="B285" s="12" t="inlineStr">
        <is>
          <t>Electromagnetism</t>
        </is>
      </c>
      <c r="C285" s="13" t="inlineStr">
        <is>
          <t>Uses of Electromagnets I: Crane &amp; Circuit breaker [PH7.07]</t>
        </is>
      </c>
      <c r="D285" s="12" t="inlineStr">
        <is>
          <t xml:space="preserve">Application of an electromagnet as a crane and circuit breaker. </t>
        </is>
      </c>
      <c r="E285" s="12" t="inlineStr">
        <is>
          <t>993fb2ff-9b4d-45cf-bebf-2b8665134127</t>
        </is>
      </c>
    </row>
    <row r="286" ht="45" customHeight="1">
      <c r="A286" s="12" t="inlineStr">
        <is>
          <t>Magnetism &amp; the Motor Effect</t>
        </is>
      </c>
      <c r="B286" s="12" t="inlineStr">
        <is>
          <t>Electromagnetism</t>
        </is>
      </c>
      <c r="C286" s="13" t="inlineStr">
        <is>
          <t>Uses of Electromagnets II: The Electric Bell [PH7.08]</t>
        </is>
      </c>
      <c r="D286" s="12" t="inlineStr">
        <is>
          <t>An explanation of how an electromagnet is used within an electric bell.</t>
        </is>
      </c>
      <c r="E286" s="12" t="inlineStr">
        <is>
          <t>75fb8bff-a24f-4acb-96c7-3693b1ad079f</t>
        </is>
      </c>
    </row>
    <row r="287" ht="45" customHeight="1">
      <c r="A287" s="12" t="inlineStr">
        <is>
          <t>Magnetism &amp; the Motor Effect</t>
        </is>
      </c>
      <c r="B287" s="12" t="inlineStr">
        <is>
          <t>Electromagnetism</t>
        </is>
      </c>
      <c r="C287" s="13" t="inlineStr">
        <is>
          <t>Uses of Electromagnets III: Relay Switch [PH7.09]</t>
        </is>
      </c>
      <c r="D287" s="12" t="inlineStr">
        <is>
          <t>Explanation of how an electromagnetic relay switch can be used to control a high-current circuit from a low-current circuit.</t>
        </is>
      </c>
      <c r="E287" s="12" t="inlineStr">
        <is>
          <t>c1289abf-9b07-46e2-8d5b-892698fb1e16</t>
        </is>
      </c>
    </row>
    <row r="288" ht="45" customHeight="1">
      <c r="A288" s="12" t="inlineStr">
        <is>
          <t>Electromagnetic Induction</t>
        </is>
      </c>
      <c r="B288" s="12" t="inlineStr">
        <is>
          <t>EM Induction &amp; Transformers</t>
        </is>
      </c>
      <c r="C288" s="13" t="inlineStr">
        <is>
          <t>Diagnostic: Transformers [PH60.196]</t>
        </is>
      </c>
      <c r="D288" s="12" t="inlineStr">
        <is>
          <t>Diagnostic for the transformers topic.</t>
        </is>
      </c>
      <c r="E288" s="12" t="inlineStr">
        <is>
          <t>e39aee75-87cb-411f-b491-84f16e70d288</t>
        </is>
      </c>
    </row>
    <row r="289" ht="45" customHeight="1">
      <c r="A289" s="12" t="inlineStr">
        <is>
          <t>Electromagnetic Induction</t>
        </is>
      </c>
      <c r="B289" s="12" t="inlineStr">
        <is>
          <t>EM Induction &amp; Transformers</t>
        </is>
      </c>
      <c r="C289" s="13" t="inlineStr">
        <is>
          <t>Transformers: Current Drawn [PH7.31]</t>
        </is>
      </c>
      <c r="D289" s="12" t="inlineStr">
        <is>
          <t xml:space="preserve">Using the relationship for power </t>
        </is>
      </c>
      <c r="E289" s="12" t="inlineStr">
        <is>
          <t>b0a3835d-50ae-4b56-886b-b194baba9cb4</t>
        </is>
      </c>
    </row>
    <row r="290" ht="45" customHeight="1">
      <c r="A290" s="12" t="inlineStr">
        <is>
          <t>Electromagnetic Induction</t>
        </is>
      </c>
      <c r="B290" s="12" t="inlineStr">
        <is>
          <t>EM Induction &amp; Transformers</t>
        </is>
      </c>
      <c r="C290" s="13" t="inlineStr">
        <is>
          <t>Transformers: Uses in the National Grid [PH7.32]</t>
        </is>
      </c>
      <c r="D290" s="12" t="inlineStr">
        <is>
          <t xml:space="preserve">Describing how transformers are used in the National Grid to help improve efficiency across the national grid. </t>
        </is>
      </c>
      <c r="E290" s="12" t="inlineStr">
        <is>
          <t>dd41c0b7-183c-4165-a528-1d893ab96ed2</t>
        </is>
      </c>
    </row>
    <row r="291" ht="45" customHeight="1">
      <c r="A291" s="12" t="inlineStr">
        <is>
          <t>Electromagnetic Induction</t>
        </is>
      </c>
      <c r="B291" s="12" t="inlineStr">
        <is>
          <t>EM Induction &amp; Transformers</t>
        </is>
      </c>
      <c r="C291" s="13" t="inlineStr">
        <is>
          <t>Transformers: Using VₛIₛ=VₚIₚ I [PH7.22]</t>
        </is>
      </c>
      <c r="D291" s="12" t="inlineStr">
        <is>
          <t>Calculate the potential difference or the current in the secondary coil of a transformer by using and rearranging the equation primary coil × current in primary coil = the potential difference across secondary coil × current in the secondary coil.</t>
        </is>
      </c>
      <c r="E291" s="12" t="inlineStr">
        <is>
          <t>27cdd800-df6a-4384-b694-d0a19ef4df32</t>
        </is>
      </c>
    </row>
    <row r="292" ht="45" customHeight="1">
      <c r="A292" s="12" t="inlineStr">
        <is>
          <t>Electromagnetic Induction</t>
        </is>
      </c>
      <c r="B292" s="12" t="inlineStr">
        <is>
          <t>EM Induction &amp; Transformers</t>
        </is>
      </c>
      <c r="C292" s="13" t="inlineStr">
        <is>
          <t>Transformers: Using VₛIₛ=VₚIₚ II [PH7.23]</t>
        </is>
      </c>
      <c r="D292" s="12" t="inlineStr">
        <is>
          <t>Calculate the potential difference or the current in the primary coil of a transformer by using and rearranging the equation primary coil × current in primary coil = the potential difference across secondary coil × current in the secondary coil. Includes the use of unit conversions.</t>
        </is>
      </c>
      <c r="E292" s="12" t="inlineStr">
        <is>
          <t>4758d31b-781f-4619-9c58-cb742c507e4d</t>
        </is>
      </c>
    </row>
    <row r="293" ht="45" customHeight="1">
      <c r="A293" s="12" t="inlineStr">
        <is>
          <t>Particle Model</t>
        </is>
      </c>
      <c r="B293" s="12" t="inlineStr">
        <is>
          <t>Fundamental States of Matter</t>
        </is>
      </c>
      <c r="C293" s="13" t="inlineStr">
        <is>
          <t>Diagnostic: Fundamental States of Matter [PH60.197]</t>
        </is>
      </c>
      <c r="D293" s="12" t="inlineStr">
        <is>
          <t>Diagnostic for the fundamental states of matter topic.</t>
        </is>
      </c>
      <c r="E293" s="12" t="inlineStr">
        <is>
          <t>d1fdde01-1f7d-4d30-a0d5-13cc153e6f54</t>
        </is>
      </c>
    </row>
    <row r="294" ht="45" customHeight="1">
      <c r="A294" s="12" t="inlineStr">
        <is>
          <t>Particle Model</t>
        </is>
      </c>
      <c r="B294" s="12" t="inlineStr">
        <is>
          <t>Fundamental States of Matter</t>
        </is>
      </c>
      <c r="C294" s="13" t="inlineStr">
        <is>
          <t>Fundamental States of Matter: Characteristics [PH3.01]</t>
        </is>
      </c>
      <c r="D294" s="12" t="inlineStr">
        <is>
          <t>Identify the four fundamental states of matter and their basic properties.</t>
        </is>
      </c>
      <c r="E294" s="12" t="inlineStr">
        <is>
          <t>73091f21-bd94-4604-8d09-b27dbf392a81</t>
        </is>
      </c>
    </row>
    <row r="295" ht="45" customHeight="1">
      <c r="A295" s="12" t="inlineStr">
        <is>
          <t>Particle Model</t>
        </is>
      </c>
      <c r="B295" s="12" t="inlineStr">
        <is>
          <t>Fundamental States of Matter</t>
        </is>
      </c>
      <c r="C295" s="13" t="inlineStr">
        <is>
          <t>Fundamental States of Matter: Particle Model [PH3.02]</t>
        </is>
      </c>
      <c r="D295" s="12" t="inlineStr">
        <is>
          <t>Describe the arrangement, movement and the relative energy of particles in the fundamental states of matter using the particle model.</t>
        </is>
      </c>
      <c r="E295" s="12" t="inlineStr">
        <is>
          <t>b5247aeb-dcac-4dec-ae35-227496f71dcd</t>
        </is>
      </c>
    </row>
    <row r="296" ht="45" customHeight="1">
      <c r="A296" s="12" t="inlineStr">
        <is>
          <t>Particle Model</t>
        </is>
      </c>
      <c r="B296" s="12" t="inlineStr">
        <is>
          <t>Fundamental States of Matter</t>
        </is>
      </c>
      <c r="C296" s="13" t="inlineStr">
        <is>
          <t>Density [PH3.03]</t>
        </is>
      </c>
      <c r="D296" s="12" t="inlineStr">
        <is>
          <t>Identify the meaning of density and comparing the density of different objects.</t>
        </is>
      </c>
      <c r="E296" s="12" t="inlineStr">
        <is>
          <t>78ab0ab9-d127-44ef-8413-eb705f3ed7b5</t>
        </is>
      </c>
    </row>
    <row r="297" ht="45" customHeight="1">
      <c r="A297" s="12" t="inlineStr">
        <is>
          <t>Particle Model</t>
        </is>
      </c>
      <c r="B297" s="12" t="inlineStr">
        <is>
          <t>Fundamental States of Matter</t>
        </is>
      </c>
      <c r="C297" s="13" t="inlineStr">
        <is>
          <t>Practical: Density of Regular Shapes [PH3.63]</t>
        </is>
      </c>
      <c r="D297" s="12" t="inlineStr">
        <is>
          <t>Investigate the density of regular shaped objects using a top pan balance and either a ruler or vernier callipers.</t>
        </is>
      </c>
      <c r="E297" s="12" t="inlineStr">
        <is>
          <t>447984de-7b17-45c9-9bb7-80b5c5fdcbe1</t>
        </is>
      </c>
    </row>
    <row r="298" ht="45" customHeight="1">
      <c r="A298" s="12" t="inlineStr">
        <is>
          <t>Particle Model</t>
        </is>
      </c>
      <c r="B298" s="12" t="inlineStr">
        <is>
          <t>Fundamental States of Matter</t>
        </is>
      </c>
      <c r="C298" s="13" t="inlineStr">
        <is>
          <t>Practical: Density of Irregular Shapes [PH3.64]</t>
        </is>
      </c>
      <c r="D298" s="12" t="inlineStr">
        <is>
          <t>Investigate the density of irregular shaped objects using eureka displacement cans and measuring cylinders.</t>
        </is>
      </c>
      <c r="E298" s="12" t="inlineStr">
        <is>
          <t>33d842ed-37cb-4e14-8ee0-df4297c16129</t>
        </is>
      </c>
    </row>
    <row r="299" ht="45" customHeight="1">
      <c r="A299" s="12" t="inlineStr">
        <is>
          <t>Particle Model</t>
        </is>
      </c>
      <c r="B299" s="12" t="inlineStr">
        <is>
          <t>Fundamental States of Matter</t>
        </is>
      </c>
      <c r="C299" s="13" t="inlineStr">
        <is>
          <t>Practical: Density of Liquids [PH3.65]</t>
        </is>
      </c>
      <c r="D299" s="12" t="inlineStr">
        <is>
          <t>Investigate the density of liquids using a top pan balance and measuring cylinder.</t>
        </is>
      </c>
      <c r="E299" s="12" t="inlineStr">
        <is>
          <t>eec84af4-bab8-4826-b3e2-66a9338bca49</t>
        </is>
      </c>
    </row>
    <row r="300" ht="45" customHeight="1">
      <c r="A300" s="12" t="inlineStr">
        <is>
          <t>Particle Model</t>
        </is>
      </c>
      <c r="B300" s="12" t="inlineStr">
        <is>
          <t>Fundamental States of Matter</t>
        </is>
      </c>
      <c r="C300" s="13" t="inlineStr">
        <is>
          <t>Density of Fundamental States of Matter [PH3.04]</t>
        </is>
      </c>
      <c r="D300" s="12" t="inlineStr">
        <is>
          <t>Describe density and make comparisons using the particle model.</t>
        </is>
      </c>
      <c r="E300" s="12" t="inlineStr">
        <is>
          <t>4293d9f9-1643-45e7-ba17-5db63a221ea0</t>
        </is>
      </c>
    </row>
    <row r="301" ht="45" customHeight="1">
      <c r="A301" s="12" t="inlineStr">
        <is>
          <t>Particle Model</t>
        </is>
      </c>
      <c r="B301" s="12" t="inlineStr">
        <is>
          <t>Fundamental States of Matter</t>
        </is>
      </c>
      <c r="C301" s="13" t="inlineStr">
        <is>
          <t>Phase Transitions [PH3.20]</t>
        </is>
      </c>
      <c r="D301" s="12" t="inlineStr">
        <is>
          <t>Describe phase transition between the different fundamental states of matter.</t>
        </is>
      </c>
      <c r="E301" s="12" t="inlineStr">
        <is>
          <t>3fcdbc93-ad2a-4d7c-9eba-34d014b86d91</t>
        </is>
      </c>
    </row>
    <row r="302" ht="45" customHeight="1">
      <c r="A302" s="12" t="inlineStr">
        <is>
          <t>Particle Model</t>
        </is>
      </c>
      <c r="B302" s="12" t="inlineStr">
        <is>
          <t>Specific Heat Capacity</t>
        </is>
      </c>
      <c r="C302" s="13" t="inlineStr">
        <is>
          <t>Diagnostic: Specific Heat Capacity [PH60.198]</t>
        </is>
      </c>
      <c r="D302" s="12" t="inlineStr">
        <is>
          <t>Diagnostic for the specific heat capacity topic.</t>
        </is>
      </c>
      <c r="E302" s="12" t="inlineStr">
        <is>
          <t>3fc8f097-5514-4d9f-854f-c9602a0fb26a</t>
        </is>
      </c>
    </row>
    <row r="303" ht="45" customHeight="1">
      <c r="A303" s="12" t="inlineStr">
        <is>
          <t>Particle Model</t>
        </is>
      </c>
      <c r="B303" s="12" t="inlineStr">
        <is>
          <t>Specific Heat Capacity</t>
        </is>
      </c>
      <c r="C303" s="13" t="inlineStr">
        <is>
          <t>Thermal Energy &amp; Temperature [PH1.37]</t>
        </is>
      </c>
      <c r="D303" s="12" t="inlineStr">
        <is>
          <t>Identify the difference between thermal energy and temperature.</t>
        </is>
      </c>
      <c r="E303" s="12" t="inlineStr">
        <is>
          <t>2dd659d5-37c9-4092-acc6-a204f7c3c9ee</t>
        </is>
      </c>
    </row>
    <row r="304" ht="45" customHeight="1">
      <c r="A304" s="12" t="inlineStr">
        <is>
          <t>Particle Model</t>
        </is>
      </c>
      <c r="B304" s="12" t="inlineStr">
        <is>
          <t>Specific Heat Capacity</t>
        </is>
      </c>
      <c r="C304" s="13" t="inlineStr">
        <is>
          <t>Specific Heat Capacity [PH1.40]</t>
        </is>
      </c>
      <c r="D304" s="12" t="inlineStr">
        <is>
          <t>Describe the specific heat capacity of a material.</t>
        </is>
      </c>
      <c r="E304" s="12" t="inlineStr">
        <is>
          <t>528961b1-b760-4c19-b12d-000db99283b8</t>
        </is>
      </c>
    </row>
    <row r="305" ht="45" customHeight="1">
      <c r="A305" s="12" t="inlineStr">
        <is>
          <t>Particle Model</t>
        </is>
      </c>
      <c r="B305" s="12" t="inlineStr">
        <is>
          <t>Specific Heat Capacity</t>
        </is>
      </c>
      <c r="C305" s="13" t="inlineStr">
        <is>
          <t>Using the Specific Heat Capacity Equation I [PH1.41]</t>
        </is>
      </c>
      <c r="D305" s="12" t="inlineStr">
        <is>
          <t>Use the specific heat capacity equation E=mcθ. Includes some application of knowledge but no unit conversions.</t>
        </is>
      </c>
      <c r="E305" s="12" t="inlineStr">
        <is>
          <t>b8176116-1256-4761-9541-86d0c2d40a27</t>
        </is>
      </c>
    </row>
    <row r="306" ht="45" customHeight="1">
      <c r="A306" s="12" t="inlineStr">
        <is>
          <t>Particle Model</t>
        </is>
      </c>
      <c r="B306" s="12" t="inlineStr">
        <is>
          <t>Specific Heat Capacity</t>
        </is>
      </c>
      <c r="C306" s="13" t="inlineStr">
        <is>
          <t>Using the Specific Heat Capacity Equation II [PH1.42]</t>
        </is>
      </c>
      <c r="D306" s="12" t="inlineStr">
        <is>
          <t>Use the equation involving specific heat capacity E=mcθ. Includes unit conversions.</t>
        </is>
      </c>
      <c r="E306" s="12" t="inlineStr">
        <is>
          <t>698d5f2d-6b5b-4f32-aeb7-629de8947f48</t>
        </is>
      </c>
    </row>
    <row r="307" ht="45" customHeight="1">
      <c r="A307" s="12" t="inlineStr">
        <is>
          <t>Particle Model</t>
        </is>
      </c>
      <c r="B307" s="12" t="inlineStr">
        <is>
          <t>Specific Heat Capacity</t>
        </is>
      </c>
      <c r="C307" s="13" t="inlineStr">
        <is>
          <t>Rearranging the Specific Heat Capacity Equation [PH1.43]</t>
        </is>
      </c>
      <c r="D307" s="12" t="inlineStr">
        <is>
          <t>Rearrange E=mcθ to find mass, temperature change and specific heat capacity. Includes unit conversions.</t>
        </is>
      </c>
      <c r="E307" s="12" t="inlineStr">
        <is>
          <t>e25e3573-2094-420b-8484-ef14ace063b6</t>
        </is>
      </c>
    </row>
    <row r="308" ht="45" customHeight="1">
      <c r="A308" s="12" t="inlineStr">
        <is>
          <t>Particle Model</t>
        </is>
      </c>
      <c r="B308" s="12" t="inlineStr">
        <is>
          <t>Specific Heat Capacity</t>
        </is>
      </c>
      <c r="C308" s="13" t="inlineStr">
        <is>
          <t>Practical: Specific Heat Capacity of Liquids I [PH1.92]</t>
        </is>
      </c>
      <c r="D308" s="12" t="inlineStr">
        <is>
          <t>Investigate the specific heat capacity of liquids. This version of the practical uses a joulemeter to measure the energy transferred.</t>
        </is>
      </c>
      <c r="E308" s="12" t="inlineStr">
        <is>
          <t>d73c66d4-7116-4682-9517-b69e68ef1a16</t>
        </is>
      </c>
    </row>
    <row r="309" ht="45" customHeight="1">
      <c r="A309" s="12" t="inlineStr">
        <is>
          <t>Particle Model</t>
        </is>
      </c>
      <c r="B309" s="12" t="inlineStr">
        <is>
          <t>Specific Heat Capacity</t>
        </is>
      </c>
      <c r="C309" s="13" t="inlineStr">
        <is>
          <t>Practical: Specific Heat Capacity of Liquids II [PH3.62]</t>
        </is>
      </c>
      <c r="D309" s="12" t="inlineStr">
        <is>
          <t>Investigate the specific heat capacity of liquids. This version of the practical uses ammeters and voltmeters to measure the energy transferred, requiring an understanding of P=IV and E=Pt.</t>
        </is>
      </c>
      <c r="E309" s="12" t="inlineStr">
        <is>
          <t>1d6cf0b9-f4ff-4653-b82c-d778aa2798f8</t>
        </is>
      </c>
    </row>
    <row r="310" ht="45" customHeight="1">
      <c r="A310" s="12" t="inlineStr">
        <is>
          <t>Particle Model</t>
        </is>
      </c>
      <c r="B310" s="12" t="inlineStr">
        <is>
          <t>Specific Latent Heat</t>
        </is>
      </c>
      <c r="C310" s="13" t="inlineStr">
        <is>
          <t>Diagnostic: Specific Latent Heat [PH60.199]</t>
        </is>
      </c>
      <c r="D310" s="12" t="inlineStr">
        <is>
          <t>Diagnostic for the specific latent heat topic.</t>
        </is>
      </c>
      <c r="E310" s="12" t="inlineStr">
        <is>
          <t>7626c6d6-3621-4435-a2d1-400da9a234c6</t>
        </is>
      </c>
    </row>
    <row r="311" ht="45" customHeight="1">
      <c r="A311" s="12" t="inlineStr">
        <is>
          <t>Particle Model</t>
        </is>
      </c>
      <c r="B311" s="12" t="inlineStr">
        <is>
          <t>Specific Latent Heat</t>
        </is>
      </c>
      <c r="C311" s="13" t="inlineStr">
        <is>
          <t>Specific Latent Heat [PH3.31]</t>
        </is>
      </c>
      <c r="D311" s="12" t="inlineStr">
        <is>
          <t>Describe the specific latent heat of a material. Identify the difference between the latent heat of fusion and the latent heat of vaporisation.</t>
        </is>
      </c>
      <c r="E311" s="12" t="inlineStr">
        <is>
          <t>569e6457-c754-4674-8da3-16b9e8603b12</t>
        </is>
      </c>
    </row>
    <row r="312" ht="45" customHeight="1">
      <c r="A312" s="12" t="inlineStr">
        <is>
          <t>Particle Model</t>
        </is>
      </c>
      <c r="B312" s="12" t="inlineStr">
        <is>
          <t>Specific Latent Heat</t>
        </is>
      </c>
      <c r="C312" s="13" t="inlineStr">
        <is>
          <t>Using E=mL to Calculate Energy I [PH3.34]</t>
        </is>
      </c>
      <c r="D312" s="12" t="inlineStr">
        <is>
          <t>Calculating the energy required for a substance to change state using the E=mL equation. Includes application questions, but no unit conversions.</t>
        </is>
      </c>
      <c r="E312" s="12" t="inlineStr">
        <is>
          <t>18b83733-1fe1-4389-bc2a-d7866701df06</t>
        </is>
      </c>
    </row>
    <row r="313" ht="45" customHeight="1">
      <c r="A313" s="12" t="inlineStr">
        <is>
          <t>Particle Model</t>
        </is>
      </c>
      <c r="B313" s="12" t="inlineStr">
        <is>
          <t>Specific Latent Heat</t>
        </is>
      </c>
      <c r="C313" s="13" t="inlineStr">
        <is>
          <t>Using E=mL to Calculate Energy II [PH3.35]</t>
        </is>
      </c>
      <c r="D313" s="12" t="inlineStr">
        <is>
          <t>Calculating the energy required for a substance to change state using the E=mL equation. Includes application questions and requires unit conversions.</t>
        </is>
      </c>
      <c r="E313" s="12" t="inlineStr">
        <is>
          <t>3e0c1e2b-54b5-47a5-b96d-25235154105b</t>
        </is>
      </c>
    </row>
    <row r="314" ht="45" customHeight="1">
      <c r="A314" s="12" t="inlineStr">
        <is>
          <t>Particle Model</t>
        </is>
      </c>
      <c r="B314" s="12" t="inlineStr">
        <is>
          <t>Specific Latent Heat</t>
        </is>
      </c>
      <c r="C314" s="13" t="inlineStr">
        <is>
          <t>Heating &amp; Cooling Graphs I [PH3.32]</t>
        </is>
      </c>
      <c r="D314" s="12" t="inlineStr">
        <is>
          <t>Interpret heating and cooling graphs showing a change of state. Graphs remain within the same graph quadrant.</t>
        </is>
      </c>
      <c r="E314" s="12" t="inlineStr">
        <is>
          <t>9573c5d4-b17d-44f2-9f89-e9c93f6f0916</t>
        </is>
      </c>
    </row>
    <row r="315" ht="45" customHeight="1">
      <c r="A315" s="12" t="inlineStr">
        <is>
          <t>Particle Model</t>
        </is>
      </c>
      <c r="B315" s="12" t="inlineStr">
        <is>
          <t>Specific Latent Heat</t>
        </is>
      </c>
      <c r="C315" s="13" t="inlineStr">
        <is>
          <t>Heating &amp; Cooling Graphs II [PH3.33]</t>
        </is>
      </c>
      <c r="D315" s="12" t="inlineStr">
        <is>
          <t>Interpret heating and cooling graphs showing a change of state. Graphs include negative numbers and span two graph quadrants.</t>
        </is>
      </c>
      <c r="E315" s="12" t="inlineStr">
        <is>
          <t>d9e949ca-08a0-4556-b369-3a5a4b9df9d2</t>
        </is>
      </c>
    </row>
    <row r="316" ht="45" customHeight="1">
      <c r="A316" s="12" t="inlineStr">
        <is>
          <t>Particle Model</t>
        </is>
      </c>
      <c r="B316" s="12" t="inlineStr">
        <is>
          <t>Specific Latent Heat</t>
        </is>
      </c>
      <c r="C316" s="13" t="inlineStr">
        <is>
          <t>Practical: Latent Heat of Fusion [PH3.37]</t>
        </is>
      </c>
      <c r="D316" s="12" t="inlineStr">
        <is>
          <t>Investigate the latent heat of fusion of ice using an immersion heater and funnel.</t>
        </is>
      </c>
      <c r="E316" s="12" t="inlineStr">
        <is>
          <t>c3566183-e264-4057-bd06-d46509793a98</t>
        </is>
      </c>
    </row>
    <row r="317" ht="45" customHeight="1">
      <c r="A317" s="12" t="inlineStr">
        <is>
          <t>Particle Model</t>
        </is>
      </c>
      <c r="B317" s="12" t="inlineStr">
        <is>
          <t>Pressure in Gases</t>
        </is>
      </c>
      <c r="C317" s="13" t="inlineStr">
        <is>
          <t>Diagnostic: Pressure in Gases [PH60.204]</t>
        </is>
      </c>
      <c r="D317" s="12" t="inlineStr">
        <is>
          <t>Diagnostic for the pressure in gases topic.</t>
        </is>
      </c>
      <c r="E317" s="12" t="inlineStr">
        <is>
          <t>a7f929b8-e83b-43df-acb0-91bcf23fcbc0</t>
        </is>
      </c>
    </row>
    <row r="318" ht="45" customHeight="1">
      <c r="A318" s="12" t="inlineStr">
        <is>
          <t>Particle Model</t>
        </is>
      </c>
      <c r="B318" s="12" t="inlineStr">
        <is>
          <t>Pressure in Gases</t>
        </is>
      </c>
      <c r="C318" s="13" t="inlineStr">
        <is>
          <t>Particle Motion in Gases [PH3.39]</t>
        </is>
      </c>
      <c r="D318" s="12" t="inlineStr">
        <is>
          <t>State that the particles of a gas are in constant random motion and that increasing temperature of the gas increases the average kinetic energy of the particles.</t>
        </is>
      </c>
      <c r="E318" s="12" t="inlineStr">
        <is>
          <t>667017d3-152c-4617-81cd-717106ddbd6f</t>
        </is>
      </c>
    </row>
    <row r="319" ht="45" customHeight="1">
      <c r="A319" s="12" t="inlineStr">
        <is>
          <t>Particle Model</t>
        </is>
      </c>
      <c r="B319" s="12" t="inlineStr">
        <is>
          <t>Pressure in Gases</t>
        </is>
      </c>
      <c r="C319" s="13" t="inlineStr">
        <is>
          <t>Gas Pressure: Introduction [PH3.40]</t>
        </is>
      </c>
      <c r="D319" s="12" t="inlineStr">
        <is>
          <t>State that the collision of gas particles with an object exerts a force at a right angle to the surface the particle collides with.</t>
        </is>
      </c>
      <c r="E319" s="12" t="inlineStr">
        <is>
          <t>1f0ed5c8-0a3f-4dbd-8882-dd81b39a3c7f</t>
        </is>
      </c>
    </row>
    <row r="320" ht="45" customHeight="1">
      <c r="A320" s="12" t="inlineStr">
        <is>
          <t>Particle Model</t>
        </is>
      </c>
      <c r="B320" s="12" t="inlineStr">
        <is>
          <t>Pressure in Gases</t>
        </is>
      </c>
      <c r="C320" s="13" t="inlineStr">
        <is>
          <t>Gas Pressure: Temperature &amp; Volume [PH3.43]</t>
        </is>
      </c>
      <c r="D320" s="12" t="inlineStr">
        <is>
          <t>Explain how changing the temperature or volume of a gas changes the pressure exerted by the gas. Includes that the pressure produces a net force at right angles to the wall of the container.</t>
        </is>
      </c>
      <c r="E320" s="12" t="inlineStr">
        <is>
          <t>6c206a9c-3454-409c-a8c2-865d8df2290c</t>
        </is>
      </c>
    </row>
    <row r="321" ht="45" customHeight="1">
      <c r="A321" s="12" t="inlineStr">
        <is>
          <t>Particle Model</t>
        </is>
      </c>
      <c r="B321" s="12" t="inlineStr">
        <is>
          <t>Pressure in Gases</t>
        </is>
      </c>
      <c r="C321" s="13" t="inlineStr">
        <is>
          <t>SI Units: Kelvin (Temperature) [PH1.38]</t>
        </is>
      </c>
      <c r="D321" s="12" t="inlineStr">
        <is>
          <t>Identify the SI unit used to measure temperature.</t>
        </is>
      </c>
      <c r="E321" s="12" t="inlineStr">
        <is>
          <t>e39fc51b-ba12-4b01-b2ac-9d7e09aa81f4</t>
        </is>
      </c>
    </row>
    <row r="322" ht="45" customHeight="1">
      <c r="A322" s="12" t="inlineStr">
        <is>
          <t>Forces &amp; Matter</t>
        </is>
      </c>
      <c r="B322" s="12" t="inlineStr">
        <is>
          <t>Extension of Springs</t>
        </is>
      </c>
      <c r="C322" s="13" t="inlineStr">
        <is>
          <t>Diagnostic: Extension of Springs [PH60.201]</t>
        </is>
      </c>
      <c r="D322" s="12" t="inlineStr">
        <is>
          <t>Diagnostic for the extension of springs topic.</t>
        </is>
      </c>
      <c r="E322" s="12" t="inlineStr">
        <is>
          <t>1ddf06c9-fcaa-4378-89f5-75afa442eb6e</t>
        </is>
      </c>
    </row>
    <row r="323" ht="45" customHeight="1">
      <c r="A323" s="12" t="inlineStr">
        <is>
          <t>Forces &amp; Matter</t>
        </is>
      </c>
      <c r="B323" s="12" t="inlineStr">
        <is>
          <t>Extension of Springs</t>
        </is>
      </c>
      <c r="C323" s="13" t="inlineStr">
        <is>
          <t>Stretching &amp; Compressing [PH5.035]</t>
        </is>
      </c>
      <c r="D323" s="12" t="inlineStr">
        <is>
          <t>Describe how forces can change the shape of an object.</t>
        </is>
      </c>
      <c r="E323" s="12" t="inlineStr">
        <is>
          <t>f447138d-e80d-40a6-b29b-eeb29cd1e986</t>
        </is>
      </c>
    </row>
    <row r="324" ht="45" customHeight="1">
      <c r="A324" s="12" t="inlineStr">
        <is>
          <t>Forces &amp; Matter</t>
        </is>
      </c>
      <c r="B324" s="12" t="inlineStr">
        <is>
          <t>Extension of Springs</t>
        </is>
      </c>
      <c r="C324" s="13" t="inlineStr">
        <is>
          <t>Elastic vs Inelastic Deformation [PH5.036]</t>
        </is>
      </c>
      <c r="D324" s="12" t="inlineStr">
        <is>
          <t xml:space="preserve">Explain the difference between plastic and elastic deformation.  </t>
        </is>
      </c>
      <c r="E324" s="12" t="inlineStr">
        <is>
          <t>8b2ba6e2-9dc5-4087-8ef3-f3900d319c3d</t>
        </is>
      </c>
    </row>
    <row r="325" ht="45" customHeight="1">
      <c r="A325" s="12" t="inlineStr">
        <is>
          <t>Forces &amp; Matter</t>
        </is>
      </c>
      <c r="B325" s="12" t="inlineStr">
        <is>
          <t>Extension of Springs</t>
        </is>
      </c>
      <c r="C325" s="13" t="inlineStr">
        <is>
          <t>Hooke's Law [PH5.039]</t>
        </is>
      </c>
      <c r="D325" s="12" t="inlineStr">
        <is>
          <t>Describe Hooke's Law and the relationship between force and extension or compression.</t>
        </is>
      </c>
      <c r="E325" s="12" t="inlineStr">
        <is>
          <t>bdf49d75-827d-4f68-81db-b2fcf32de2d7</t>
        </is>
      </c>
    </row>
    <row r="326" ht="45" customHeight="1">
      <c r="A326" s="12" t="inlineStr">
        <is>
          <t>Forces &amp; Matter</t>
        </is>
      </c>
      <c r="B326" s="12" t="inlineStr">
        <is>
          <t>Extension of Springs</t>
        </is>
      </c>
      <c r="C326" s="13" t="inlineStr">
        <is>
          <t>Using F=ke to Calculate Force I [PH5.043]</t>
        </is>
      </c>
      <c r="D326" s="12" t="inlineStr">
        <is>
          <t>Using the relationship between force and extension, with conversions from cm to m.</t>
        </is>
      </c>
      <c r="E326" s="12" t="inlineStr">
        <is>
          <t>beab37c7-bbb9-48ae-98f7-71a73fbe0a3d</t>
        </is>
      </c>
    </row>
    <row r="327" ht="45" customHeight="1">
      <c r="A327" s="12" t="inlineStr">
        <is>
          <t>Forces &amp; Matter</t>
        </is>
      </c>
      <c r="B327" s="12" t="inlineStr">
        <is>
          <t>Extension of Springs</t>
        </is>
      </c>
      <c r="C327" s="13" t="inlineStr">
        <is>
          <t>Using F=ke to Calculate Force with Diagrams I [PH5.044]</t>
        </is>
      </c>
      <c r="D327" s="12" t="inlineStr">
        <is>
          <t>Using the relationship between force and extension with diagrams, with conversions from cm to m.</t>
        </is>
      </c>
      <c r="E327" s="12" t="inlineStr">
        <is>
          <t>2fa87871-f84b-4770-9d48-354ec63bd870</t>
        </is>
      </c>
    </row>
    <row r="328" ht="45" customHeight="1">
      <c r="A328" s="12" t="inlineStr">
        <is>
          <t>Forces &amp; Matter</t>
        </is>
      </c>
      <c r="B328" s="12" t="inlineStr">
        <is>
          <t>Extension of Springs</t>
        </is>
      </c>
      <c r="C328" s="13" t="inlineStr">
        <is>
          <t>Using F=ke to Calculate Force II [PH5.045]</t>
        </is>
      </c>
      <c r="D328" s="12" t="inlineStr">
        <is>
          <t>Using the relationship between force and extension, with units conversions required</t>
        </is>
      </c>
      <c r="E328" s="12" t="inlineStr">
        <is>
          <t>5af59f00-5636-4cea-b014-0119e1e37ddf</t>
        </is>
      </c>
    </row>
    <row r="329" ht="45" customHeight="1">
      <c r="A329" s="12" t="inlineStr">
        <is>
          <t>Forces &amp; Matter</t>
        </is>
      </c>
      <c r="B329" s="12" t="inlineStr">
        <is>
          <t>Extension of Springs</t>
        </is>
      </c>
      <c r="C329" s="13" t="inlineStr">
        <is>
          <t>Using F=ke to Calculate Force with Diagrams II [PH5.046]</t>
        </is>
      </c>
      <c r="D329" s="12" t="inlineStr">
        <is>
          <t>Using the relationship between force and extension with diagrams, with other conversions from cm to m.</t>
        </is>
      </c>
      <c r="E329" s="12" t="inlineStr">
        <is>
          <t>33a14696-8d71-4156-bf03-326cef8db9b6</t>
        </is>
      </c>
    </row>
    <row r="330" ht="45" customHeight="1">
      <c r="A330" s="12" t="inlineStr">
        <is>
          <t>Forces &amp; Matter</t>
        </is>
      </c>
      <c r="B330" s="12" t="inlineStr">
        <is>
          <t>Extension of Springs</t>
        </is>
      </c>
      <c r="C330" s="13" t="inlineStr">
        <is>
          <t>Rearranging F=ke [PH5.047]</t>
        </is>
      </c>
      <c r="D330" s="12" t="inlineStr">
        <is>
          <t>Rearranging the F=ke equation for different applications.</t>
        </is>
      </c>
      <c r="E330" s="12" t="inlineStr">
        <is>
          <t>a4c8d84b-8536-41b0-901d-f3a4eb4e246a</t>
        </is>
      </c>
    </row>
    <row r="331" ht="45" customHeight="1">
      <c r="A331" s="12" t="inlineStr">
        <is>
          <t>Forces &amp; Matter</t>
        </is>
      </c>
      <c r="B331" s="12" t="inlineStr">
        <is>
          <t>Extension of Springs</t>
        </is>
      </c>
      <c r="C331" s="13" t="inlineStr">
        <is>
          <t>Rearranging F=ke with Diagrams [PH5.048]</t>
        </is>
      </c>
      <c r="D331" s="12" t="inlineStr">
        <is>
          <t>Rearranging the F=ke equation for different applications with diagrams.</t>
        </is>
      </c>
      <c r="E331" s="12" t="inlineStr">
        <is>
          <t>0c9daf0e-a374-4854-a277-68cb1bcaff45</t>
        </is>
      </c>
    </row>
    <row r="332" ht="45" customHeight="1">
      <c r="A332" s="12" t="inlineStr">
        <is>
          <t>Forces &amp; Matter</t>
        </is>
      </c>
      <c r="B332" s="12" t="inlineStr">
        <is>
          <t>Extension of Springs</t>
        </is>
      </c>
      <c r="C332" s="13" t="inlineStr">
        <is>
          <t>Work Done on Springs [PH5.049]</t>
        </is>
      </c>
      <c r="D332" s="12" t="inlineStr">
        <is>
          <t xml:space="preserve">Describe how the work done on a spring can be calculated. </t>
        </is>
      </c>
      <c r="E332" s="12" t="inlineStr">
        <is>
          <t>077251b6-e5c4-4952-a2e1-21a81f938362</t>
        </is>
      </c>
    </row>
    <row r="333" ht="45" customHeight="1">
      <c r="A333" s="12" t="inlineStr">
        <is>
          <t>Forces &amp; Matter</t>
        </is>
      </c>
      <c r="B333" s="12" t="inlineStr">
        <is>
          <t>Extension of Springs</t>
        </is>
      </c>
      <c r="C333" s="13" t="inlineStr">
        <is>
          <t>Using E=½ke² to Calculate Elastic Potential Energy with Diagrams I  [PH5.050]</t>
        </is>
      </c>
      <c r="D333" s="12" t="inlineStr">
        <is>
          <t xml:space="preserve">Apply the equation for work done on a spring with diagrams, with unit conversions from cm to m. </t>
        </is>
      </c>
      <c r="E333" s="12" t="inlineStr">
        <is>
          <t>d4c1cbbb-8043-4126-a24b-99e7ffef1ccf</t>
        </is>
      </c>
    </row>
    <row r="334" ht="45" customHeight="1">
      <c r="A334" s="12" t="inlineStr">
        <is>
          <t>Forces &amp; Matter</t>
        </is>
      </c>
      <c r="B334" s="12" t="inlineStr">
        <is>
          <t>Extension of Springs</t>
        </is>
      </c>
      <c r="C334" s="13" t="inlineStr">
        <is>
          <t>Using E=½ke² to Calculate Elastic Potential Energy with Diagrams II  [PH5.051]</t>
        </is>
      </c>
      <c r="D334" s="12" t="inlineStr">
        <is>
          <t>Apply the equation for work done on a spring with diagrams, with unit conversions.</t>
        </is>
      </c>
      <c r="E334" s="12" t="inlineStr">
        <is>
          <t>05767f1e-e62c-42c6-b18c-23ee3120d7ec</t>
        </is>
      </c>
    </row>
    <row r="335" ht="45" customHeight="1">
      <c r="A335" s="12" t="inlineStr">
        <is>
          <t>Forces &amp; Matter</t>
        </is>
      </c>
      <c r="B335" s="12" t="inlineStr">
        <is>
          <t>Extension of Springs</t>
        </is>
      </c>
      <c r="C335" s="13" t="inlineStr">
        <is>
          <t>Rearranging the E=½ke² Equation with Diagrams I [PH5.052]</t>
        </is>
      </c>
      <c r="D335" s="12" t="inlineStr">
        <is>
          <t>Rearranging the equation for work done on a spring with diagrams and unit conversions.</t>
        </is>
      </c>
      <c r="E335" s="12" t="inlineStr">
        <is>
          <t>d1a3db6b-bf33-405e-b475-50e55cf01d4c</t>
        </is>
      </c>
    </row>
    <row r="336" ht="45" customHeight="1">
      <c r="A336" s="12" t="inlineStr">
        <is>
          <t>Forces &amp; Matter</t>
        </is>
      </c>
      <c r="B336" s="12" t="inlineStr">
        <is>
          <t>Extension of Springs</t>
        </is>
      </c>
      <c r="C336" s="13" t="inlineStr">
        <is>
          <t>Rearranging the E=½ke² Equation with Diagrams II [PH5.053]</t>
        </is>
      </c>
      <c r="D336" s="12" t="inlineStr">
        <is>
          <t xml:space="preserve">Rearranging the equation for work done on a spring with diagrams and other unit conversions.
</t>
        </is>
      </c>
      <c r="E336" s="12" t="inlineStr">
        <is>
          <t>849a3280-8d12-4c6d-93db-4467319d43eb</t>
        </is>
      </c>
    </row>
    <row r="337" ht="45" customHeight="1">
      <c r="A337" s="12" t="inlineStr">
        <is>
          <t>Forces &amp; Matter</t>
        </is>
      </c>
      <c r="B337" s="12" t="inlineStr">
        <is>
          <t>Extension of Springs</t>
        </is>
      </c>
      <c r="C337" s="13" t="inlineStr">
        <is>
          <t>Hooke's Law: Limit of Proportionality [PH5.040]</t>
        </is>
      </c>
      <c r="D337" s="12" t="inlineStr">
        <is>
          <t xml:space="preserve">Explain the conditions needed for Hooke's law to apply to a material being stretched or compressed. </t>
        </is>
      </c>
      <c r="E337" s="12" t="inlineStr">
        <is>
          <t>03935338-df0b-4cf3-84de-0d6033f9a38d</t>
        </is>
      </c>
    </row>
    <row r="338" ht="45" customHeight="1">
      <c r="A338" s="12" t="inlineStr">
        <is>
          <t>Forces &amp; Matter</t>
        </is>
      </c>
      <c r="B338" s="12" t="inlineStr">
        <is>
          <t>Extension of Springs</t>
        </is>
      </c>
      <c r="C338" s="13" t="inlineStr">
        <is>
          <t>Practical: Hooke's Law – Method &amp; Data Collection [PH5.167]</t>
        </is>
      </c>
      <c r="D338" s="12" t="inlineStr">
        <is>
          <t>Investigate how the extension of a spring changes when a force is applied to it.</t>
        </is>
      </c>
      <c r="E338" s="12" t="inlineStr">
        <is>
          <t>32b8805d-d2da-4e79-a316-c75428a4ca13</t>
        </is>
      </c>
    </row>
    <row r="339" ht="45" customHeight="1">
      <c r="A339" s="12" t="inlineStr">
        <is>
          <t>Forces &amp; Matter</t>
        </is>
      </c>
      <c r="B339" s="12" t="inlineStr">
        <is>
          <t>Extension of Springs</t>
        </is>
      </c>
      <c r="C339" s="13" t="inlineStr">
        <is>
          <t>Practical: Hooke's Law – Analysis &amp; Conclusions [PH5.168]</t>
        </is>
      </c>
      <c r="D339" s="12" t="inlineStr">
        <is>
          <t>Analyse and conclude Hooke's Law practical.</t>
        </is>
      </c>
      <c r="E339" s="12" t="inlineStr">
        <is>
          <t>f7021652-fd05-4302-859b-088031d20129</t>
        </is>
      </c>
    </row>
  </sheetData>
  <mergeCells count="1">
    <mergeCell ref="A6:E6"/>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E391"/>
  <sheetViews>
    <sheetView showGridLines="0" workbookViewId="0">
      <selection activeCell="A1" sqref="A1"/>
    </sheetView>
  </sheetViews>
  <sheetFormatPr baseColWidth="8" defaultRowHeight="15"/>
  <cols>
    <col width="38" customWidth="1" min="1" max="1"/>
    <col width="6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d7d317fb-787c-488f-8697-12d9011604a5</t>
        </is>
      </c>
    </row>
    <row r="3">
      <c r="A3" s="2" t="inlineStr">
        <is>
          <t>Combined Science GCSE: Edexcel (F) – Chemistry</t>
        </is>
      </c>
      <c r="D3" s="3" t="inlineStr">
        <is>
          <t>Last updated: 17 July 2026</t>
        </is>
      </c>
    </row>
    <row r="4">
      <c r="A4" s="4" t="inlineStr">
        <is>
          <t>8 Topics   ·   44 Subtopics   ·   384 Nuggets   ·   44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Formulae, Equations &amp; Hazards</t>
        </is>
      </c>
      <c r="B8" s="12" t="inlineStr">
        <is>
          <t>Atoms, Elements &amp; Compounds</t>
        </is>
      </c>
      <c r="C8" s="13" t="inlineStr">
        <is>
          <t>Diagnostic: Atoms, Elements &amp; Compounds [CH0.001]</t>
        </is>
      </c>
      <c r="D8" s="12" t="inlineStr">
        <is>
          <t>Diagnostic for recognising and using element symbols, formulae, compound names and state symbols.</t>
        </is>
      </c>
      <c r="E8" s="12" t="inlineStr">
        <is>
          <t>b0d6fdd7-e66c-401a-9a6b-d293ee610367</t>
        </is>
      </c>
    </row>
    <row r="9" ht="45" customHeight="1">
      <c r="A9" s="12" t="inlineStr">
        <is>
          <t>Formulae, Equations &amp; Hazards</t>
        </is>
      </c>
      <c r="B9" s="12" t="inlineStr">
        <is>
          <t>Atoms, Elements &amp; Compounds</t>
        </is>
      </c>
      <c r="C9" s="13" t="inlineStr">
        <is>
          <t>Pure Substances: Elements &amp; Compounds [CK20.05]</t>
        </is>
      </c>
      <c r="D9" s="12" t="inlineStr">
        <is>
          <t>Define pure substances, atoms, elements, compounds and molecules. Includes basic particle model descriptions.</t>
        </is>
      </c>
      <c r="E9" s="12" t="inlineStr">
        <is>
          <t>c408c120-25f7-4034-a257-cfbff18d4d02</t>
        </is>
      </c>
    </row>
    <row r="10" ht="45" customHeight="1">
      <c r="A10" s="12" t="inlineStr">
        <is>
          <t>Formulae, Equations &amp; Hazards</t>
        </is>
      </c>
      <c r="B10" s="12" t="inlineStr">
        <is>
          <t>Atoms, Elements &amp; Compounds</t>
        </is>
      </c>
      <c r="C10" s="13" t="inlineStr">
        <is>
          <t>Atoms, Elements, Compounds &amp; Molecules [CH1.01]</t>
        </is>
      </c>
      <c r="D10" s="12" t="inlineStr">
        <is>
          <t xml:space="preserve">An introduction to atoms, elements, compounds and molecules. </t>
        </is>
      </c>
      <c r="E10" s="12" t="inlineStr">
        <is>
          <t>7854b719-70ed-4dc2-a2ad-446c28b89ff9</t>
        </is>
      </c>
    </row>
    <row r="11" ht="45" customHeight="1">
      <c r="A11" s="12" t="inlineStr">
        <is>
          <t>Formulae, Equations &amp; Hazards</t>
        </is>
      </c>
      <c r="B11" s="12" t="inlineStr">
        <is>
          <t>Atoms, Elements &amp; Compounds</t>
        </is>
      </c>
      <c r="C11" s="13" t="inlineStr">
        <is>
          <t>Element Symbols [CH1.02]</t>
        </is>
      </c>
      <c r="D11" s="12" t="inlineStr">
        <is>
          <t>Use element symbols correctly.</t>
        </is>
      </c>
      <c r="E11" s="12" t="inlineStr">
        <is>
          <t>c4b5136a-9f94-485a-bf8d-6123f0e1e9c0</t>
        </is>
      </c>
    </row>
    <row r="12" ht="45" customHeight="1">
      <c r="A12" s="12" t="inlineStr">
        <is>
          <t>Formulae, Equations &amp; Hazards</t>
        </is>
      </c>
      <c r="B12" s="12" t="inlineStr">
        <is>
          <t>Atoms, Elements &amp; Compounds</t>
        </is>
      </c>
      <c r="C12" s="13" t="inlineStr">
        <is>
          <t>Names &amp; Symbols of the First 20 Elements [CH1.03]</t>
        </is>
      </c>
      <c r="D12" s="12" t="inlineStr">
        <is>
          <t>Correctly use the names and symbols of the first 20 elements of the Periodic Table.</t>
        </is>
      </c>
      <c r="E12" s="12" t="inlineStr">
        <is>
          <t>15770ae3-fce2-4ec8-8b9f-1701f5536fa1</t>
        </is>
      </c>
    </row>
    <row r="13" ht="45" customHeight="1">
      <c r="A13" s="12" t="inlineStr">
        <is>
          <t>Formulae, Equations &amp; Hazards</t>
        </is>
      </c>
      <c r="B13" s="12" t="inlineStr">
        <is>
          <t>Atoms, Elements &amp; Compounds</t>
        </is>
      </c>
      <c r="C13" s="13" t="inlineStr">
        <is>
          <t>Chemical Formulae [CK20.16]</t>
        </is>
      </c>
      <c r="D13" s="12" t="inlineStr">
        <is>
          <t>Identify the elements in a compound from formulae and give relative proportions of elements. Includes formulae with only two elements and no coefficients.</t>
        </is>
      </c>
      <c r="E13" s="12" t="inlineStr">
        <is>
          <t>80744575-87b3-48e8-8916-7150f81bd7b2</t>
        </is>
      </c>
    </row>
    <row r="14" ht="45" customHeight="1">
      <c r="A14" s="12" t="inlineStr">
        <is>
          <t>Formulae, Equations &amp; Hazards</t>
        </is>
      </c>
      <c r="B14" s="12" t="inlineStr">
        <is>
          <t>Atoms, Elements &amp; Compounds</t>
        </is>
      </c>
      <c r="C14" s="13" t="inlineStr">
        <is>
          <t>Chemical Formulae: Ratios &amp; Proportions I [CK20.17]</t>
        </is>
      </c>
      <c r="D14" s="12" t="inlineStr">
        <is>
          <t>Identify and use the relative proportions of given compounds. Includes formulae with only two elements.</t>
        </is>
      </c>
      <c r="E14" s="12" t="inlineStr">
        <is>
          <t>9f1f1a34-cbb5-4baf-866f-5e270f692535</t>
        </is>
      </c>
    </row>
    <row r="15" ht="45" customHeight="1">
      <c r="A15" s="12" t="inlineStr">
        <is>
          <t>Formulae, Equations &amp; Hazards</t>
        </is>
      </c>
      <c r="B15" s="12" t="inlineStr">
        <is>
          <t>Atoms, Elements &amp; Compounds</t>
        </is>
      </c>
      <c r="C15" s="13" t="inlineStr">
        <is>
          <t>Chemical Formulae: Ratios &amp; Proportions II [CK20.18]</t>
        </is>
      </c>
      <c r="D15" s="12" t="inlineStr">
        <is>
          <t>Identify and use the relative proportions of given compounds. Includes formulae with up to three elements (3-part ratios).</t>
        </is>
      </c>
      <c r="E15" s="12" t="inlineStr">
        <is>
          <t>c4fca8dc-67b0-4c51-bbc8-f94be3005f4d</t>
        </is>
      </c>
    </row>
    <row r="16" ht="45" customHeight="1">
      <c r="A16" s="12" t="inlineStr">
        <is>
          <t>Formulae, Equations &amp; Hazards</t>
        </is>
      </c>
      <c r="B16" s="12" t="inlineStr">
        <is>
          <t>Atoms, Elements &amp; Compounds</t>
        </is>
      </c>
      <c r="C16" s="13" t="inlineStr">
        <is>
          <t>Formulae for Elemental Molecules &amp; Compounds [CH1.04]</t>
        </is>
      </c>
      <c r="D16" s="12" t="inlineStr">
        <is>
          <t>Recall and use the chemical formulae for common elemental molecules and compounds.</t>
        </is>
      </c>
      <c r="E16" s="12" t="inlineStr">
        <is>
          <t>0ea351b5-01cd-459e-a333-268679b4787c</t>
        </is>
      </c>
    </row>
    <row r="17" ht="45" customHeight="1">
      <c r="A17" s="12" t="inlineStr">
        <is>
          <t>Formulae, Equations &amp; Hazards</t>
        </is>
      </c>
      <c r="B17" s="12" t="inlineStr">
        <is>
          <t>Atoms, Elements &amp; Compounds</t>
        </is>
      </c>
      <c r="C17" s="13" t="inlineStr">
        <is>
          <t>Formulae for Compounds with Brackets [CH1.05]</t>
        </is>
      </c>
      <c r="D17" s="12" t="inlineStr">
        <is>
          <t>Recall and use the chemical formulae for compounds that include brackets.</t>
        </is>
      </c>
      <c r="E17" s="12" t="inlineStr">
        <is>
          <t>ed150712-f887-4803-95e5-5a9731593f48</t>
        </is>
      </c>
    </row>
    <row r="18" ht="45" customHeight="1">
      <c r="A18" s="12" t="inlineStr">
        <is>
          <t>Formulae, Equations &amp; Hazards</t>
        </is>
      </c>
      <c r="B18" s="12" t="inlineStr">
        <is>
          <t>Atoms, Elements &amp; Compounds</t>
        </is>
      </c>
      <c r="C18" s="13" t="inlineStr">
        <is>
          <t>Naming Compounds [CH1.06]</t>
        </is>
      </c>
      <c r="D18" s="12" t="inlineStr">
        <is>
          <t>Describe and use the rules for naming compounds to recall and use the chemical formulae for common elemental molecules and compounds.</t>
        </is>
      </c>
      <c r="E18" s="12" t="inlineStr">
        <is>
          <t>15b6e92a-4b5f-456d-af34-50568879819d</t>
        </is>
      </c>
    </row>
    <row r="19" ht="45" customHeight="1">
      <c r="A19" s="12" t="inlineStr">
        <is>
          <t>Formulae, Equations &amp; Hazards</t>
        </is>
      </c>
      <c r="B19" s="12" t="inlineStr">
        <is>
          <t>Atoms, Elements &amp; Compounds</t>
        </is>
      </c>
      <c r="C19" s="13" t="inlineStr">
        <is>
          <t>State Symbols [CH1.07]</t>
        </is>
      </c>
      <c r="D19" s="12" t="inlineStr">
        <is>
          <t>Use state symbols correctly.</t>
        </is>
      </c>
      <c r="E19" s="12" t="inlineStr">
        <is>
          <t>52ebc859-b0ad-42b7-9145-62791bbb2e8f</t>
        </is>
      </c>
    </row>
    <row r="20" ht="45" customHeight="1">
      <c r="A20" s="12" t="inlineStr">
        <is>
          <t>Formulae, Equations &amp; Hazards</t>
        </is>
      </c>
      <c r="B20" s="12" t="inlineStr">
        <is>
          <t>Chemical Equations</t>
        </is>
      </c>
      <c r="C20" s="13" t="inlineStr">
        <is>
          <t>Diagnostic: Chemical Equations [CH0.004]</t>
        </is>
      </c>
      <c r="D20" s="12" t="inlineStr">
        <is>
          <t>Diagnostic for word and symbol equations.</t>
        </is>
      </c>
      <c r="E20" s="12" t="inlineStr">
        <is>
          <t>b94e8b3d-44eb-4825-b531-4cb3c37e0641</t>
        </is>
      </c>
    </row>
    <row r="21" ht="45" customHeight="1">
      <c r="A21" s="12" t="inlineStr">
        <is>
          <t>Formulae, Equations &amp; Hazards</t>
        </is>
      </c>
      <c r="B21" s="12" t="inlineStr">
        <is>
          <t>Chemical Equations</t>
        </is>
      </c>
      <c r="C21" s="13" t="inlineStr">
        <is>
          <t>Chemical Reactions [CH1.16]</t>
        </is>
      </c>
      <c r="D21" s="12" t="inlineStr">
        <is>
          <t>Recognise when a simple chemical reaction has occured and use simple word equations.</t>
        </is>
      </c>
      <c r="E21" s="12" t="inlineStr">
        <is>
          <t>8c4457a0-15da-4a40-9e2e-a4f1542b72d6</t>
        </is>
      </c>
    </row>
    <row r="22" ht="45" customHeight="1">
      <c r="A22" s="12" t="inlineStr">
        <is>
          <t>Formulae, Equations &amp; Hazards</t>
        </is>
      </c>
      <c r="B22" s="12" t="inlineStr">
        <is>
          <t>Chemical Equations</t>
        </is>
      </c>
      <c r="C22" s="13" t="inlineStr">
        <is>
          <t>Writing Word Equations [CH1.17]</t>
        </is>
      </c>
      <c r="D22" s="12" t="inlineStr">
        <is>
          <t>Write and extract information from word equations.</t>
        </is>
      </c>
      <c r="E22" s="12" t="inlineStr">
        <is>
          <t>115e7efc-be0e-45c9-92cd-4f1e38202ea7</t>
        </is>
      </c>
    </row>
    <row r="23" ht="45" customHeight="1">
      <c r="A23" s="12" t="inlineStr">
        <is>
          <t>Formulae, Equations &amp; Hazards</t>
        </is>
      </c>
      <c r="B23" s="12" t="inlineStr">
        <is>
          <t>Chemical Equations</t>
        </is>
      </c>
      <c r="C23" s="13" t="inlineStr">
        <is>
          <t>Writing Simple Formula Equations [CH1.18]</t>
        </is>
      </c>
      <c r="D23" s="12" t="inlineStr">
        <is>
          <t>Write and extract information from simple formula equations.</t>
        </is>
      </c>
      <c r="E23" s="12" t="inlineStr">
        <is>
          <t>88acfbd7-09f2-4ff5-a4df-9c1fac9cd8d5</t>
        </is>
      </c>
    </row>
    <row r="24" ht="45" customHeight="1">
      <c r="A24" s="12" t="inlineStr">
        <is>
          <t>Formulae, Equations &amp; Hazards</t>
        </is>
      </c>
      <c r="B24" s="12" t="inlineStr">
        <is>
          <t>Chemical Equations</t>
        </is>
      </c>
      <c r="C24" s="13" t="inlineStr">
        <is>
          <t>Balancing Chemical Equations I [CH1.19]</t>
        </is>
      </c>
      <c r="D24" s="12" t="inlineStr">
        <is>
          <t>Balance simple chemical equations (no brackets).</t>
        </is>
      </c>
      <c r="E24" s="12" t="inlineStr">
        <is>
          <t>aeb73dea-6db0-4a9a-8338-413555d8fd74</t>
        </is>
      </c>
    </row>
    <row r="25" ht="45" customHeight="1">
      <c r="A25" s="12" t="inlineStr">
        <is>
          <t>Formulae, Equations &amp; Hazards</t>
        </is>
      </c>
      <c r="B25" s="12" t="inlineStr">
        <is>
          <t>Chemical Equations</t>
        </is>
      </c>
      <c r="C25" s="13" t="inlineStr">
        <is>
          <t>Balancing Chemical Equations II [CH1.20]</t>
        </is>
      </c>
      <c r="D25" s="12" t="inlineStr">
        <is>
          <t>Balance chemical equations (with brackets).</t>
        </is>
      </c>
      <c r="E25" s="12" t="inlineStr">
        <is>
          <t>688120ce-d38b-4d05-9d99-6c7a196e8ece</t>
        </is>
      </c>
    </row>
    <row r="26" ht="45" customHeight="1">
      <c r="A26" s="12" t="inlineStr">
        <is>
          <t>Formulae, Equations &amp; Hazards</t>
        </is>
      </c>
      <c r="B26" s="12" t="inlineStr">
        <is>
          <t>Chemical Equations</t>
        </is>
      </c>
      <c r="C26" s="13" t="inlineStr">
        <is>
          <t>Balancing Chemical Equations III [CH1.21]</t>
        </is>
      </c>
      <c r="D26" s="12" t="inlineStr">
        <is>
          <t xml:space="preserve">Balance chemical equation with brackets and elements appearing in more than one of the reactants or products.
</t>
        </is>
      </c>
      <c r="E26" s="12" t="inlineStr">
        <is>
          <t>77266596-45d3-469b-9109-9783dbf239bc</t>
        </is>
      </c>
    </row>
    <row r="27" ht="45" customHeight="1">
      <c r="A27" s="12" t="inlineStr">
        <is>
          <t>Key Concepts in Chemistry</t>
        </is>
      </c>
      <c r="B27" s="12" t="inlineStr">
        <is>
          <t>History of Atomic Structure</t>
        </is>
      </c>
      <c r="C27" s="13" t="inlineStr">
        <is>
          <t>Diagnostic: History of the Atom [CH0.006]</t>
        </is>
      </c>
      <c r="D27" s="12" t="inlineStr">
        <is>
          <t>Diagnostic for the development of the model of the atom.</t>
        </is>
      </c>
      <c r="E27" s="12" t="inlineStr">
        <is>
          <t>79424fcd-7a47-4808-9fd7-2544a5f36651</t>
        </is>
      </c>
    </row>
    <row r="28" ht="45" customHeight="1">
      <c r="A28" s="12" t="inlineStr">
        <is>
          <t>Key Concepts in Chemistry</t>
        </is>
      </c>
      <c r="B28" s="12" t="inlineStr">
        <is>
          <t>History of Atomic Structure</t>
        </is>
      </c>
      <c r="C28" s="13" t="inlineStr">
        <is>
          <t>Development of Scientific Models [CH1.32]</t>
        </is>
      </c>
      <c r="D28" s="12" t="inlineStr">
        <is>
          <t>Describe the scientific method and identify different types of model.</t>
        </is>
      </c>
      <c r="E28" s="12" t="inlineStr">
        <is>
          <t>f3f174e0-6cc9-4c3b-bab3-d88d457d61ac</t>
        </is>
      </c>
    </row>
    <row r="29" ht="45" customHeight="1">
      <c r="A29" s="12" t="inlineStr">
        <is>
          <t>Key Concepts in Chemistry</t>
        </is>
      </c>
      <c r="B29" s="12" t="inlineStr">
        <is>
          <t>History of Atomic Structure</t>
        </is>
      </c>
      <c r="C29" s="13" t="inlineStr">
        <is>
          <t>Dalton's Atomic Theory of Matter [CH1.33]</t>
        </is>
      </c>
      <c r="D29" s="12" t="inlineStr">
        <is>
          <t>Describe and use early models of the atom.</t>
        </is>
      </c>
      <c r="E29" s="12" t="inlineStr">
        <is>
          <t>dc8eac9e-a635-4ef1-a838-212104bb7ebf</t>
        </is>
      </c>
    </row>
    <row r="30" ht="45" customHeight="1">
      <c r="A30" s="12" t="inlineStr">
        <is>
          <t>Key Concepts in Chemistry</t>
        </is>
      </c>
      <c r="B30" s="12" t="inlineStr">
        <is>
          <t>History of Atomic Structure</t>
        </is>
      </c>
      <c r="C30" s="13" t="inlineStr">
        <is>
          <t>Thomson's Plum Pudding Model [CH1.34]</t>
        </is>
      </c>
      <c r="D30" s="12" t="inlineStr">
        <is>
          <t xml:space="preserve">Describe and use the Plum Pudding Model, and explain how the model was developed. </t>
        </is>
      </c>
      <c r="E30" s="12" t="inlineStr">
        <is>
          <t>9e79b741-92e1-47e2-849e-3d07ea913667</t>
        </is>
      </c>
    </row>
    <row r="31" ht="45" customHeight="1">
      <c r="A31" s="12" t="inlineStr">
        <is>
          <t>Key Concepts in Chemistry</t>
        </is>
      </c>
      <c r="B31" s="12" t="inlineStr">
        <is>
          <t>History of Atomic Structure</t>
        </is>
      </c>
      <c r="C31" s="13" t="inlineStr">
        <is>
          <t>Rutherford's Nuclear Model [CH1.35]</t>
        </is>
      </c>
      <c r="D31" s="12" t="inlineStr">
        <is>
          <t xml:space="preserve">Describe and use the Nuclear Model, and explain how the model was developed. </t>
        </is>
      </c>
      <c r="E31" s="12" t="inlineStr">
        <is>
          <t>e611f30d-a5ab-4e7f-a42d-e51771450c79</t>
        </is>
      </c>
    </row>
    <row r="32" ht="45" customHeight="1">
      <c r="A32" s="12" t="inlineStr">
        <is>
          <t>Key Concepts in Chemistry</t>
        </is>
      </c>
      <c r="B32" s="12" t="inlineStr">
        <is>
          <t>History of Atomic Structure</t>
        </is>
      </c>
      <c r="C32" s="13" t="inlineStr">
        <is>
          <t>Bohr's Planetary Model [CH1.36]</t>
        </is>
      </c>
      <c r="D32" s="12" t="inlineStr">
        <is>
          <t xml:space="preserve">Describe and use the Planetary Model, and explain how the model was developed. </t>
        </is>
      </c>
      <c r="E32" s="12" t="inlineStr">
        <is>
          <t>1ae330f4-2d65-42c4-a84c-4aadfb70da5e</t>
        </is>
      </c>
    </row>
    <row r="33" ht="45" customHeight="1">
      <c r="A33" s="12" t="inlineStr">
        <is>
          <t>Key Concepts in Chemistry</t>
        </is>
      </c>
      <c r="B33" s="12" t="inlineStr">
        <is>
          <t>History of Atomic Structure</t>
        </is>
      </c>
      <c r="C33" s="13" t="inlineStr">
        <is>
          <t>Discovery of Protons [CH1.37]</t>
        </is>
      </c>
      <c r="D33" s="12" t="inlineStr">
        <is>
          <t>Recall the discovery of protons and explain how this added to the model of the atom.</t>
        </is>
      </c>
      <c r="E33" s="12" t="inlineStr">
        <is>
          <t>e61bff4d-5122-4bee-8e1e-e1e14a75ece5</t>
        </is>
      </c>
    </row>
    <row r="34" ht="45" customHeight="1">
      <c r="A34" s="12" t="inlineStr">
        <is>
          <t>Key Concepts in Chemistry</t>
        </is>
      </c>
      <c r="B34" s="12" t="inlineStr">
        <is>
          <t>History of Atomic Structure</t>
        </is>
      </c>
      <c r="C34" s="13" t="inlineStr">
        <is>
          <t>Chadwick &amp; the Discovery of the Neutron [CH1.38]</t>
        </is>
      </c>
      <c r="D34" s="12" t="inlineStr">
        <is>
          <t>Recall the discovery of neutrons and explain how this added to the model of the atom.</t>
        </is>
      </c>
      <c r="E34" s="12" t="inlineStr">
        <is>
          <t>7c5061b4-7c27-4fb5-99cb-0f5b129c8f63</t>
        </is>
      </c>
    </row>
    <row r="35" ht="45" customHeight="1">
      <c r="A35" s="12" t="inlineStr">
        <is>
          <t>Key Concepts in Chemistry</t>
        </is>
      </c>
      <c r="B35" s="12" t="inlineStr">
        <is>
          <t>History of Atomic Structure</t>
        </is>
      </c>
      <c r="C35" s="13" t="inlineStr">
        <is>
          <t>History of the Atom: Timeline [CH1.39]</t>
        </is>
      </c>
      <c r="D35" s="12" t="inlineStr">
        <is>
          <t>Recall the timeline of the atomic model and identify the different models from diagrams.</t>
        </is>
      </c>
      <c r="E35" s="12" t="inlineStr">
        <is>
          <t>822d2df3-39ad-41c8-a021-5b4f011ae61b</t>
        </is>
      </c>
    </row>
    <row r="36" ht="45" customHeight="1">
      <c r="A36" s="12" t="inlineStr">
        <is>
          <t>Key Concepts in Chemistry</t>
        </is>
      </c>
      <c r="B36" s="12" t="inlineStr">
        <is>
          <t>History of Atomic Structure</t>
        </is>
      </c>
      <c r="C36" s="13" t="inlineStr">
        <is>
          <t>Plum Pudding vs the Nuclear Model [CH1.40]</t>
        </is>
      </c>
      <c r="D36" s="12" t="inlineStr">
        <is>
          <t>Compare the Plum Pudding Model to the Nuclear Model of the atom.</t>
        </is>
      </c>
      <c r="E36" s="12" t="inlineStr">
        <is>
          <t>0bf09d05-a8cf-4b20-bbe6-320ec86fc9d6</t>
        </is>
      </c>
    </row>
    <row r="37" ht="45" customHeight="1">
      <c r="A37" s="12" t="inlineStr">
        <is>
          <t>Key Concepts in Chemistry</t>
        </is>
      </c>
      <c r="B37" s="12" t="inlineStr">
        <is>
          <t>Atomic Structure</t>
        </is>
      </c>
      <c r="C37" s="13" t="inlineStr">
        <is>
          <t>Diagnostic: Atomic Structure [CH0.002]</t>
        </is>
      </c>
      <c r="D37" s="12" t="inlineStr">
        <is>
          <t>Diagnostic for describing and using ideas about atomic structure - including isotopes, calculating relative atomic mass and electronic structure.</t>
        </is>
      </c>
      <c r="E37" s="12" t="inlineStr">
        <is>
          <t>df8c9e5d-42be-43d9-aa2d-8dd0aa9a4f3e</t>
        </is>
      </c>
    </row>
    <row r="38" ht="45" customHeight="1">
      <c r="A38" s="12" t="inlineStr">
        <is>
          <t>Key Concepts in Chemistry</t>
        </is>
      </c>
      <c r="B38" s="12" t="inlineStr">
        <is>
          <t>Atomic Structure</t>
        </is>
      </c>
      <c r="C38" s="13" t="inlineStr">
        <is>
          <t>Atomic Structure [CH1.08]</t>
        </is>
      </c>
      <c r="D38" s="12" t="inlineStr">
        <is>
          <t>Describe the structure of the atom.</t>
        </is>
      </c>
      <c r="E38" s="12" t="inlineStr">
        <is>
          <t>c93e9fb5-244b-4eff-91ba-8a9e8ff14eae</t>
        </is>
      </c>
    </row>
    <row r="39" ht="45" customHeight="1">
      <c r="A39" s="12" t="inlineStr">
        <is>
          <t>Key Concepts in Chemistry</t>
        </is>
      </c>
      <c r="B39" s="12" t="inlineStr">
        <is>
          <t>Atomic Structure</t>
        </is>
      </c>
      <c r="C39" s="13" t="inlineStr">
        <is>
          <t>Electronic Structure [CH1.14]</t>
        </is>
      </c>
      <c r="D39" s="12" t="inlineStr">
        <is>
          <t xml:space="preserve">Recall the 2, 8, 8 structure and apply this to the first 20 elements. </t>
        </is>
      </c>
      <c r="E39" s="12" t="inlineStr">
        <is>
          <t>b27e7c40-fa92-46fa-94be-65ed6cf74b0a</t>
        </is>
      </c>
    </row>
    <row r="40" ht="45" customHeight="1">
      <c r="A40" s="12" t="inlineStr">
        <is>
          <t>Key Concepts in Chemistry</t>
        </is>
      </c>
      <c r="B40" s="12" t="inlineStr">
        <is>
          <t>Atomic Structure</t>
        </is>
      </c>
      <c r="C40" s="13" t="inlineStr">
        <is>
          <t>Size of Atoms [CH1.09]</t>
        </is>
      </c>
      <c r="D40" s="12" t="inlineStr">
        <is>
          <t>Recall the radius of an atom/nucleus and relate size and scale of atoms to objects.</t>
        </is>
      </c>
      <c r="E40" s="12" t="inlineStr">
        <is>
          <t>7a7fdf18-1d62-42fb-b3e2-eff1b73fff6f</t>
        </is>
      </c>
    </row>
    <row r="41" ht="45" customHeight="1">
      <c r="A41" s="12" t="inlineStr">
        <is>
          <t>Key Concepts in Chemistry</t>
        </is>
      </c>
      <c r="B41" s="12" t="inlineStr">
        <is>
          <t>Atomic Structure</t>
        </is>
      </c>
      <c r="C41" s="13" t="inlineStr">
        <is>
          <t>What is Relative? Mass &amp; Charges [CH1.12]</t>
        </is>
      </c>
      <c r="D41" s="12" t="inlineStr">
        <is>
          <t>Recall the relative masses/charges of subatomic particles and define relative atomic mass.</t>
        </is>
      </c>
      <c r="E41" s="12" t="inlineStr">
        <is>
          <t>c02a59aa-012e-442e-b0f7-d7ef3762d0a8</t>
        </is>
      </c>
    </row>
    <row r="42" ht="45" customHeight="1">
      <c r="A42" s="12" t="inlineStr">
        <is>
          <t>Key Concepts in Chemistry</t>
        </is>
      </c>
      <c r="B42" s="12" t="inlineStr">
        <is>
          <t>Atomic Structure</t>
        </is>
      </c>
      <c r="C42" s="13" t="inlineStr">
        <is>
          <t>Atomic Number &amp; Mass Number [CH1.10]</t>
        </is>
      </c>
      <c r="D42" s="12" t="inlineStr">
        <is>
          <t>Use the atomic number and mass number to calculate the numbers of subatomic particles.</t>
        </is>
      </c>
      <c r="E42" s="12" t="inlineStr">
        <is>
          <t>b1378d58-0a85-4d3a-87d4-308ca784e408</t>
        </is>
      </c>
    </row>
    <row r="43" ht="45" customHeight="1">
      <c r="A43" s="12" t="inlineStr">
        <is>
          <t>Key Concepts in Chemistry</t>
        </is>
      </c>
      <c r="B43" s="12" t="inlineStr">
        <is>
          <t>Atomic Structure</t>
        </is>
      </c>
      <c r="C43" s="13" t="inlineStr">
        <is>
          <t>Calculating Relative Atomic Mass [CH1.13]</t>
        </is>
      </c>
      <c r="D43" s="12" t="inlineStr">
        <is>
          <t>Calculate relative atomic mass.</t>
        </is>
      </c>
      <c r="E43" s="12" t="inlineStr">
        <is>
          <t>c045eee7-627d-4db6-aa9e-7a23529b6a7e</t>
        </is>
      </c>
    </row>
    <row r="44" ht="45" customHeight="1">
      <c r="A44" s="12" t="inlineStr">
        <is>
          <t>Key Concepts in Chemistry</t>
        </is>
      </c>
      <c r="B44" s="12" t="inlineStr">
        <is>
          <t>Atomic Structure</t>
        </is>
      </c>
      <c r="C44" s="13" t="inlineStr">
        <is>
          <t>Isotopes [CH1.11]</t>
        </is>
      </c>
      <c r="D44" s="12" t="inlineStr">
        <is>
          <t>Recall the definition of an isotope and apply it to familiar situations.</t>
        </is>
      </c>
      <c r="E44" s="12" t="inlineStr">
        <is>
          <t>473c1d99-164d-4d81-b5f7-c64f33c37d50</t>
        </is>
      </c>
    </row>
    <row r="45" ht="45" customHeight="1">
      <c r="A45" s="12" t="inlineStr">
        <is>
          <t>Key Concepts in Chemistry</t>
        </is>
      </c>
      <c r="B45" s="12" t="inlineStr">
        <is>
          <t>Atomic Structure</t>
        </is>
      </c>
      <c r="C45" s="13" t="inlineStr">
        <is>
          <t>Changing Energy Levels [CH1.15]</t>
        </is>
      </c>
      <c r="D45" s="12" t="inlineStr">
        <is>
          <t>Recall that electron arrangements may change with the absorption/emission of electromagnetic radiation and apply this to familiar situations.</t>
        </is>
      </c>
      <c r="E45" s="12" t="inlineStr">
        <is>
          <t>29627385-0daf-49cc-aff1-805015e39fd9</t>
        </is>
      </c>
    </row>
    <row r="46" ht="45" customHeight="1">
      <c r="A46" s="12" t="inlineStr">
        <is>
          <t>Key Concepts in Chemistry</t>
        </is>
      </c>
      <c r="B46" s="12" t="inlineStr">
        <is>
          <t>The Periodic Table</t>
        </is>
      </c>
      <c r="C46" s="13" t="inlineStr">
        <is>
          <t>Diagnostic: The Periodic Table [CH0.201]</t>
        </is>
      </c>
      <c r="D46" s="12" t="inlineStr">
        <is>
          <t>Diagnostic for the development of the periodic table, forming ions and identifying atoms &amp; ions.</t>
        </is>
      </c>
      <c r="E46" s="12" t="inlineStr">
        <is>
          <t>bf8bb595-99c5-4889-96ef-9f4db3435907</t>
        </is>
      </c>
    </row>
    <row r="47" ht="45" customHeight="1">
      <c r="A47" s="12" t="inlineStr">
        <is>
          <t>Key Concepts in Chemistry</t>
        </is>
      </c>
      <c r="B47" s="12" t="inlineStr">
        <is>
          <t>The Periodic Table</t>
        </is>
      </c>
      <c r="C47" s="13" t="inlineStr">
        <is>
          <t>Periodic Table: Introduction [CK20.11]</t>
        </is>
      </c>
      <c r="D47" s="12" t="inlineStr">
        <is>
          <t>Identify groups, periods, halogens, noble gases and where metals are found.</t>
        </is>
      </c>
      <c r="E47" s="12" t="inlineStr">
        <is>
          <t>be76540c-d8d5-4d85-a155-9cbd1fcaf0e2</t>
        </is>
      </c>
    </row>
    <row r="48" ht="45" customHeight="1">
      <c r="A48" s="12" t="inlineStr">
        <is>
          <t>Key Concepts in Chemistry</t>
        </is>
      </c>
      <c r="B48" s="12" t="inlineStr">
        <is>
          <t>The Periodic Table</t>
        </is>
      </c>
      <c r="C48" s="13" t="inlineStr">
        <is>
          <t>Periodic Table: Modern [CH1.41]</t>
        </is>
      </c>
      <c r="D48" s="12" t="inlineStr">
        <is>
          <t>Use the modern periodic table.</t>
        </is>
      </c>
      <c r="E48" s="12" t="inlineStr">
        <is>
          <t>53538c80-5477-430e-98f8-a1567325692e</t>
        </is>
      </c>
    </row>
    <row r="49" ht="45" customHeight="1">
      <c r="A49" s="12" t="inlineStr">
        <is>
          <t>Key Concepts in Chemistry</t>
        </is>
      </c>
      <c r="B49" s="12" t="inlineStr">
        <is>
          <t>The Periodic Table</t>
        </is>
      </c>
      <c r="C49" s="13" t="inlineStr">
        <is>
          <t>Periodic Table: Early Versions [CH1.42]</t>
        </is>
      </c>
      <c r="D49" s="12" t="inlineStr">
        <is>
          <t xml:space="preserve">Describe and use early periodic tables, particularly Newlands'. </t>
        </is>
      </c>
      <c r="E49" s="12" t="inlineStr">
        <is>
          <t>54d28d70-fbeb-453b-bbe4-8e7b7dc34050</t>
        </is>
      </c>
    </row>
    <row r="50" ht="45" customHeight="1">
      <c r="A50" s="12" t="inlineStr">
        <is>
          <t>Key Concepts in Chemistry</t>
        </is>
      </c>
      <c r="B50" s="12" t="inlineStr">
        <is>
          <t>The Periodic Table</t>
        </is>
      </c>
      <c r="C50" s="13" t="inlineStr">
        <is>
          <t>Periodic Table: Mendeleev's  [CH1.43]</t>
        </is>
      </c>
      <c r="D50" s="12" t="inlineStr">
        <is>
          <t>Describe and use Mendeleev's periodic table.</t>
        </is>
      </c>
      <c r="E50" s="12" t="inlineStr">
        <is>
          <t>95affad1-dc07-435f-b2ef-ecbec62e485b</t>
        </is>
      </c>
    </row>
    <row r="51" ht="45" customHeight="1">
      <c r="A51" s="12" t="inlineStr">
        <is>
          <t>Key Concepts in Chemistry</t>
        </is>
      </c>
      <c r="B51" s="12" t="inlineStr">
        <is>
          <t>The Periodic Table</t>
        </is>
      </c>
      <c r="C51" s="13" t="inlineStr">
        <is>
          <t>Periodic Table: Comparing Newlands' &amp; Mendeleev's Tables [CH1.44]</t>
        </is>
      </c>
      <c r="D51" s="12" t="inlineStr">
        <is>
          <t>Compare Newlands' periodic table to Mendeleev's periodic table.</t>
        </is>
      </c>
      <c r="E51" s="12" t="inlineStr">
        <is>
          <t>7f6ac688-81a6-4943-85b5-3be145c0e0dd</t>
        </is>
      </c>
    </row>
    <row r="52" ht="45" customHeight="1">
      <c r="A52" s="12" t="inlineStr">
        <is>
          <t>Key Concepts in Chemistry</t>
        </is>
      </c>
      <c r="B52" s="12" t="inlineStr">
        <is>
          <t>The Periodic Table</t>
        </is>
      </c>
      <c r="C52" s="13" t="inlineStr">
        <is>
          <t>Periodic Table: Development of the Modern Periodic Table  [CH1.45]</t>
        </is>
      </c>
      <c r="D52" s="12" t="inlineStr">
        <is>
          <t>Describe the arrangement of the modern periodic table and apply this knowledge.</t>
        </is>
      </c>
      <c r="E52" s="12" t="inlineStr">
        <is>
          <t>cb6cea18-9f67-4116-a6cf-27497acad531</t>
        </is>
      </c>
    </row>
    <row r="53" ht="45" customHeight="1">
      <c r="A53" s="12" t="inlineStr">
        <is>
          <t>Key Concepts in Chemistry</t>
        </is>
      </c>
      <c r="B53" s="12" t="inlineStr">
        <is>
          <t>The Periodic Table</t>
        </is>
      </c>
      <c r="C53" s="13" t="inlineStr">
        <is>
          <t>Forming Ions [CH1.46]</t>
        </is>
      </c>
      <c r="D53" s="12" t="inlineStr">
        <is>
          <t>Describe how ions form, draw and write the electronic structure of ions and identify ion formed using the periodic table.</t>
        </is>
      </c>
      <c r="E53" s="12" t="inlineStr">
        <is>
          <t>47877b81-dbeb-409b-9444-c615167e3a3b</t>
        </is>
      </c>
    </row>
    <row r="54" ht="45" customHeight="1">
      <c r="A54" s="12" t="inlineStr">
        <is>
          <t>Key Concepts in Chemistry</t>
        </is>
      </c>
      <c r="B54" s="12" t="inlineStr">
        <is>
          <t>The Periodic Table</t>
        </is>
      </c>
      <c r="C54" s="13" t="inlineStr">
        <is>
          <t>Periodic Table: Metals &amp; Non-metals [CH1.47]</t>
        </is>
      </c>
      <c r="D54" s="12" t="inlineStr">
        <is>
          <t>Identify metals and non-metals from their position on the periodic table. Describe and compare the properties and behaviour of metals and non-metals.</t>
        </is>
      </c>
      <c r="E54" s="12" t="inlineStr">
        <is>
          <t>4dad9b5a-4ab4-49a9-b9f4-e7d0e4ee4f5d</t>
        </is>
      </c>
    </row>
    <row r="55" ht="45" customHeight="1">
      <c r="A55" s="12" t="inlineStr">
        <is>
          <t>Key Concepts in Chemistry</t>
        </is>
      </c>
      <c r="B55" s="12" t="inlineStr">
        <is>
          <t>The Periodic Table</t>
        </is>
      </c>
      <c r="C55" s="13" t="inlineStr">
        <is>
          <t>Common Ions [CH1.48]</t>
        </is>
      </c>
      <c r="D55" s="12" t="inlineStr">
        <is>
          <t>Recall and use the formulae of common mono- and polyatomic ions.</t>
        </is>
      </c>
      <c r="E55" s="12" t="inlineStr">
        <is>
          <t>6cf41ae2-d801-44cb-8b92-6f0673424d32</t>
        </is>
      </c>
    </row>
    <row r="56" ht="45" customHeight="1">
      <c r="A56" s="12" t="inlineStr">
        <is>
          <t>Key Concepts in Chemistry</t>
        </is>
      </c>
      <c r="B56" s="12" t="inlineStr">
        <is>
          <t>The Periodic Table</t>
        </is>
      </c>
      <c r="C56" s="13" t="inlineStr">
        <is>
          <t>Identifying Atoms &amp; Ions from Electronic Structure [CH1.49]</t>
        </is>
      </c>
      <c r="D56" s="12" t="inlineStr">
        <is>
          <t>Identify atoms and ions of the first twenty elements from their electron structure (written and drawn).</t>
        </is>
      </c>
      <c r="E56" s="12" t="inlineStr">
        <is>
          <t>f0984bf9-7968-406a-981a-ecfd825dde48</t>
        </is>
      </c>
    </row>
    <row r="57" ht="45" customHeight="1">
      <c r="A57" s="12" t="inlineStr">
        <is>
          <t>Key Concepts in Chemistry</t>
        </is>
      </c>
      <c r="B57" s="12" t="inlineStr">
        <is>
          <t>Ionic Substances</t>
        </is>
      </c>
      <c r="C57" s="13" t="inlineStr">
        <is>
          <t>Diagnostic: Ionic Substances [CH0.200]</t>
        </is>
      </c>
      <c r="D57" s="12" t="inlineStr">
        <is>
          <t>Diagnostic for ionic bonding and substances.</t>
        </is>
      </c>
      <c r="E57" s="12" t="inlineStr">
        <is>
          <t>eeb43812-1ecc-4a91-b2dc-84b23d8f7ee2</t>
        </is>
      </c>
    </row>
    <row r="58" ht="45" customHeight="1">
      <c r="A58" s="12" t="inlineStr">
        <is>
          <t>Key Concepts in Chemistry</t>
        </is>
      </c>
      <c r="B58" s="12" t="inlineStr">
        <is>
          <t>Ionic Substances</t>
        </is>
      </c>
      <c r="C58" s="13" t="inlineStr">
        <is>
          <t>Ionic Bonding I [CH2.10]</t>
        </is>
      </c>
      <c r="D58" s="12" t="inlineStr">
        <is>
          <t>Identify and describe the formation of ionic bonds using dot and cross diagrams. This nugget contains 1:1 ratio examples only.</t>
        </is>
      </c>
      <c r="E58" s="12" t="inlineStr">
        <is>
          <t>67be18b7-b840-44e8-84f5-43c1089dc3ac</t>
        </is>
      </c>
    </row>
    <row r="59" ht="45" customHeight="1">
      <c r="A59" s="12" t="inlineStr">
        <is>
          <t>Key Concepts in Chemistry</t>
        </is>
      </c>
      <c r="B59" s="12" t="inlineStr">
        <is>
          <t>Ionic Substances</t>
        </is>
      </c>
      <c r="C59" s="13" t="inlineStr">
        <is>
          <t>Ionic Bonding II [CH2.11]</t>
        </is>
      </c>
      <c r="D59" s="12" t="inlineStr">
        <is>
          <t>Identify and describe the formation of ionic bonds using dot and cross diagrams. This nugget contains 1:2 and 2:1 ratio examples.</t>
        </is>
      </c>
      <c r="E59" s="12" t="inlineStr">
        <is>
          <t>0ca56d6c-766c-4377-afea-dd88bf775087</t>
        </is>
      </c>
    </row>
    <row r="60" ht="45" customHeight="1">
      <c r="A60" s="12" t="inlineStr">
        <is>
          <t>Key Concepts in Chemistry</t>
        </is>
      </c>
      <c r="B60" s="12" t="inlineStr">
        <is>
          <t>Ionic Substances</t>
        </is>
      </c>
      <c r="C60" s="13" t="inlineStr">
        <is>
          <t>Predicting Formulae from Ions I [CH2.12]</t>
        </is>
      </c>
      <c r="D60" s="12" t="inlineStr">
        <is>
          <t>Use the known charges of common ions tp predict the formulae of ionic compounds.</t>
        </is>
      </c>
      <c r="E60" s="12" t="inlineStr">
        <is>
          <t>a9eeafe9-0bec-4391-8f39-880a309ee440</t>
        </is>
      </c>
    </row>
    <row r="61" ht="45" customHeight="1">
      <c r="A61" s="12" t="inlineStr">
        <is>
          <t>Key Concepts in Chemistry</t>
        </is>
      </c>
      <c r="B61" s="12" t="inlineStr">
        <is>
          <t>Ionic Substances</t>
        </is>
      </c>
      <c r="C61" s="13" t="inlineStr">
        <is>
          <t>Predicting Formulae from Ions II [CH2.13]</t>
        </is>
      </c>
      <c r="D61" s="12" t="inlineStr">
        <is>
          <t>Use the known charges of common ions to predict the formulae of ionic compounds — Formulae with brackets.</t>
        </is>
      </c>
      <c r="E61" s="12" t="inlineStr">
        <is>
          <t>a6e5a3f5-9ea6-4bb0-abe1-571532b31bf9</t>
        </is>
      </c>
    </row>
    <row r="62" ht="45" customHeight="1">
      <c r="A62" s="12" t="inlineStr">
        <is>
          <t>Key Concepts in Chemistry</t>
        </is>
      </c>
      <c r="B62" s="12" t="inlineStr">
        <is>
          <t>Ionic Substances</t>
        </is>
      </c>
      <c r="C62" s="13" t="inlineStr">
        <is>
          <t>Ionic Compounds [CH2.18]</t>
        </is>
      </c>
      <c r="D62" s="12" t="inlineStr">
        <is>
          <t>Describe the structure of ionic compounds.</t>
        </is>
      </c>
      <c r="E62" s="12" t="inlineStr">
        <is>
          <t>a5ff0f31-3371-4c09-a34b-0da90acd5cc1</t>
        </is>
      </c>
    </row>
    <row r="63" ht="45" customHeight="1">
      <c r="A63" s="12" t="inlineStr">
        <is>
          <t>Key Concepts in Chemistry</t>
        </is>
      </c>
      <c r="B63" s="12" t="inlineStr">
        <is>
          <t>Ionic Substances</t>
        </is>
      </c>
      <c r="C63" s="13" t="inlineStr">
        <is>
          <t>Representing Ionic Compounds [CH2.19]</t>
        </is>
      </c>
      <c r="D63" s="12" t="inlineStr">
        <is>
          <t>Identify ionic compounds from 2D or 3D representations. Describe the structure of an ionic compound using a diagram.</t>
        </is>
      </c>
      <c r="E63" s="12" t="inlineStr">
        <is>
          <t>834b6653-261f-492a-8a43-aa92ca9e8e04</t>
        </is>
      </c>
    </row>
    <row r="64" ht="45" customHeight="1">
      <c r="A64" s="12" t="inlineStr">
        <is>
          <t>Key Concepts in Chemistry</t>
        </is>
      </c>
      <c r="B64" s="12" t="inlineStr">
        <is>
          <t>Ionic Substances</t>
        </is>
      </c>
      <c r="C64" s="13" t="inlineStr">
        <is>
          <t>Limitations of Representations of Ionic Compounds [CH2.20]</t>
        </is>
      </c>
      <c r="D64" s="12" t="inlineStr">
        <is>
          <t>Describe the limitations of 2D or 2D representations of ionic compounds.</t>
        </is>
      </c>
      <c r="E64" s="12" t="inlineStr">
        <is>
          <t>6bf75fe7-82c0-432c-aa2b-bdc0f1f8ebc8</t>
        </is>
      </c>
    </row>
    <row r="65" ht="45" customHeight="1">
      <c r="A65" s="12" t="inlineStr">
        <is>
          <t>Key Concepts in Chemistry</t>
        </is>
      </c>
      <c r="B65" s="12" t="inlineStr">
        <is>
          <t>Ionic Substances</t>
        </is>
      </c>
      <c r="C65" s="13" t="inlineStr">
        <is>
          <t>Properties of Ionic Compounds [CH2.21]</t>
        </is>
      </c>
      <c r="D65" s="12" t="inlineStr">
        <is>
          <t>State the properties of ionic compounds.</t>
        </is>
      </c>
      <c r="E65" s="12" t="inlineStr">
        <is>
          <t>8f3ff936-bc8d-4663-b588-736dd5164324</t>
        </is>
      </c>
    </row>
    <row r="66" ht="45" customHeight="1">
      <c r="A66" s="12" t="inlineStr">
        <is>
          <t>Key Concepts in Chemistry</t>
        </is>
      </c>
      <c r="B66" s="12" t="inlineStr">
        <is>
          <t>Ionic Substances</t>
        </is>
      </c>
      <c r="C66" s="13" t="inlineStr">
        <is>
          <t>Explaining the Properties of Ionic Compounds [CH2.22]</t>
        </is>
      </c>
      <c r="D66" s="12" t="inlineStr">
        <is>
          <t>Explain the properties of ionic compounds in terms of their structure.</t>
        </is>
      </c>
      <c r="E66" s="12" t="inlineStr">
        <is>
          <t>c2eb3e84-8389-41c9-9349-bd8cc8387413</t>
        </is>
      </c>
    </row>
    <row r="67" ht="45" customHeight="1">
      <c r="A67" s="12" t="inlineStr">
        <is>
          <t>Key Concepts in Chemistry</t>
        </is>
      </c>
      <c r="B67" s="12" t="inlineStr">
        <is>
          <t>Ionic Substances</t>
        </is>
      </c>
      <c r="C67" s="13" t="inlineStr">
        <is>
          <t>Deducing Formulae from Diagrams of Ionic Compounds [CH2.23]</t>
        </is>
      </c>
      <c r="D67" s="12" t="inlineStr">
        <is>
          <t>Use diagrams and knowledge of ions to determine the formulae of ionic compounds.</t>
        </is>
      </c>
      <c r="E67" s="12" t="inlineStr">
        <is>
          <t>7c044eb7-618f-46ad-8f56-32eba9cf6040</t>
        </is>
      </c>
    </row>
    <row r="68" ht="45" customHeight="1">
      <c r="A68" s="12" t="inlineStr">
        <is>
          <t>Key Concepts in Chemistry</t>
        </is>
      </c>
      <c r="B68" s="12" t="inlineStr">
        <is>
          <t>Covalent Bonding</t>
        </is>
      </c>
      <c r="C68" s="13" t="inlineStr">
        <is>
          <t>Diagnostic: Covalent Bonding [CH0.012]</t>
        </is>
      </c>
      <c r="D68" s="12" t="inlineStr">
        <is>
          <t>Diagnostic for covalent bonding.</t>
        </is>
      </c>
      <c r="E68" s="12" t="inlineStr">
        <is>
          <t>d7b89917-819d-4794-be29-1843c7c393a8</t>
        </is>
      </c>
    </row>
    <row r="69" ht="45" customHeight="1">
      <c r="A69" s="12" t="inlineStr">
        <is>
          <t>Key Concepts in Chemistry</t>
        </is>
      </c>
      <c r="B69" s="12" t="inlineStr">
        <is>
          <t>Covalent Bonding</t>
        </is>
      </c>
      <c r="C69" s="13" t="inlineStr">
        <is>
          <t>Covalent Bonding I [CH2.24]</t>
        </is>
      </c>
      <c r="D69" s="12" t="inlineStr">
        <is>
          <t>Identify and describe the formation of covalent bonds using dot and cross diagrams. This nugget contains elemental molecules and the formation of single, double and triple bonds.</t>
        </is>
      </c>
      <c r="E69" s="12" t="inlineStr">
        <is>
          <t>317bc8f0-2f83-4481-ae8b-544631139e77</t>
        </is>
      </c>
    </row>
    <row r="70" ht="45" customHeight="1">
      <c r="A70" s="12" t="inlineStr">
        <is>
          <t>Key Concepts in Chemistry</t>
        </is>
      </c>
      <c r="B70" s="12" t="inlineStr">
        <is>
          <t>Covalent Bonding</t>
        </is>
      </c>
      <c r="C70" s="13" t="inlineStr">
        <is>
          <t>Covalent Bonding II [CH2.25]</t>
        </is>
      </c>
      <c r="D70" s="12" t="inlineStr">
        <is>
          <t>Identify and describe the formation of covalent bonds using dot and cross diagrams. This nugget contains the formation of simple compounds.</t>
        </is>
      </c>
      <c r="E70" s="12" t="inlineStr">
        <is>
          <t>a24542af-adf0-4520-a63b-90fb48676709</t>
        </is>
      </c>
    </row>
    <row r="71" ht="45" customHeight="1">
      <c r="A71" s="12" t="inlineStr">
        <is>
          <t>Key Concepts in Chemistry</t>
        </is>
      </c>
      <c r="B71" s="12" t="inlineStr">
        <is>
          <t>Covalent Bonding</t>
        </is>
      </c>
      <c r="C71" s="13" t="inlineStr">
        <is>
          <t>Representing Covalent Bonds [CH2.26]</t>
        </is>
      </c>
      <c r="D71" s="12" t="inlineStr">
        <is>
          <t>Identify covalent compounds from 2D or 3D representations. Describe the structure of a covalent structure using a diagram.</t>
        </is>
      </c>
      <c r="E71" s="12" t="inlineStr">
        <is>
          <t>8be3b622-800c-4c4e-b8c1-0a190fbc9d67</t>
        </is>
      </c>
    </row>
    <row r="72" ht="45" customHeight="1">
      <c r="A72" s="12" t="inlineStr">
        <is>
          <t>Key Concepts in Chemistry</t>
        </is>
      </c>
      <c r="B72" s="12" t="inlineStr">
        <is>
          <t>Covalent Bonding</t>
        </is>
      </c>
      <c r="C72" s="13" t="inlineStr">
        <is>
          <t>Limitations of Representations of Covalent Bonds [CH2.27]</t>
        </is>
      </c>
      <c r="D72" s="12" t="inlineStr">
        <is>
          <t>Describe the limitations of 2D or 3D representations of covalent compounds.</t>
        </is>
      </c>
      <c r="E72" s="12" t="inlineStr">
        <is>
          <t>741927ab-5af8-47c5-8f2d-cada71027525</t>
        </is>
      </c>
    </row>
    <row r="73" ht="45" customHeight="1">
      <c r="A73" s="12" t="inlineStr">
        <is>
          <t>Key Concepts in Chemistry</t>
        </is>
      </c>
      <c r="B73" s="12" t="inlineStr">
        <is>
          <t>Covalent Bonding</t>
        </is>
      </c>
      <c r="C73" s="13" t="inlineStr">
        <is>
          <t>Deducing Formulae from Diagrams of Covalent Compounds [CH2.28]</t>
        </is>
      </c>
      <c r="D73" s="12" t="inlineStr">
        <is>
          <t>Use diagrams to determine the formulae and empirical formulae of covalent compounds.</t>
        </is>
      </c>
      <c r="E73" s="12" t="inlineStr">
        <is>
          <t>3a2b068c-ebf9-445d-9dad-fb549ac0d093</t>
        </is>
      </c>
    </row>
    <row r="74" ht="45" customHeight="1">
      <c r="A74" s="12" t="inlineStr">
        <is>
          <t>Key Concepts in Chemistry</t>
        </is>
      </c>
      <c r="B74" s="12" t="inlineStr">
        <is>
          <t>Bonding in Metals</t>
        </is>
      </c>
      <c r="C74" s="13" t="inlineStr">
        <is>
          <t>Diagnostic: Bonding in Metals [CH0.220]</t>
        </is>
      </c>
      <c r="D74" s="12" t="inlineStr">
        <is>
          <t>Diagnostic for the bonding in metals topic.</t>
        </is>
      </c>
      <c r="E74" s="12" t="inlineStr">
        <is>
          <t>68b45412-fbe7-4237-9eb6-c792a3b85bbe</t>
        </is>
      </c>
    </row>
    <row r="75" ht="45" customHeight="1">
      <c r="A75" s="12" t="inlineStr">
        <is>
          <t>Key Concepts in Chemistry</t>
        </is>
      </c>
      <c r="B75" s="12" t="inlineStr">
        <is>
          <t>Bonding in Metals</t>
        </is>
      </c>
      <c r="C75" s="13" t="inlineStr">
        <is>
          <t>Introducing Chemical Bonds [CH2.01]</t>
        </is>
      </c>
      <c r="D75" s="12" t="inlineStr">
        <is>
          <t>Describe ionic, covalent and metallic bonds in terms of the transfer/sharing of electrons and in terms of electrostatic forces.</t>
        </is>
      </c>
      <c r="E75" s="12" t="inlineStr">
        <is>
          <t>08c5fb26-992e-482e-bf15-b964e4198e66</t>
        </is>
      </c>
    </row>
    <row r="76" ht="45" customHeight="1">
      <c r="A76" s="12" t="inlineStr">
        <is>
          <t>Key Concepts in Chemistry</t>
        </is>
      </c>
      <c r="B76" s="12" t="inlineStr">
        <is>
          <t>Bonding in Metals</t>
        </is>
      </c>
      <c r="C76" s="13" t="inlineStr">
        <is>
          <t>Metallic Bonding [CH2.02]</t>
        </is>
      </c>
      <c r="D76" s="12" t="inlineStr">
        <is>
          <t>Identify and describe metallic bonds.</t>
        </is>
      </c>
      <c r="E76" s="12" t="inlineStr">
        <is>
          <t>ca1b0d4c-c857-4a7b-bc6b-fcc01d3d1823</t>
        </is>
      </c>
    </row>
    <row r="77" ht="45" customHeight="1">
      <c r="A77" s="12" t="inlineStr">
        <is>
          <t>Key Concepts in Chemistry</t>
        </is>
      </c>
      <c r="B77" s="12" t="inlineStr">
        <is>
          <t>Bonding in Metals</t>
        </is>
      </c>
      <c r="C77" s="13" t="inlineStr">
        <is>
          <t>Representing Metallic Bonds [CH2.03]</t>
        </is>
      </c>
      <c r="D77" s="12" t="inlineStr">
        <is>
          <t>Identify metallic bonding from 2D or 3D representations.</t>
        </is>
      </c>
      <c r="E77" s="12" t="inlineStr">
        <is>
          <t>cd371fd4-0588-4def-9378-826cddd03504</t>
        </is>
      </c>
    </row>
    <row r="78" ht="45" customHeight="1">
      <c r="A78" s="12" t="inlineStr">
        <is>
          <t>Key Concepts in Chemistry</t>
        </is>
      </c>
      <c r="B78" s="12" t="inlineStr">
        <is>
          <t>Bonding in Metals</t>
        </is>
      </c>
      <c r="C78" s="13" t="inlineStr">
        <is>
          <t>Pure Metals [CH2.04]</t>
        </is>
      </c>
      <c r="D78" s="12" t="inlineStr">
        <is>
          <t>Identify and describe pure metals and their structure.</t>
        </is>
      </c>
      <c r="E78" s="12" t="inlineStr">
        <is>
          <t>6c246151-abd2-48f1-8c7c-bf504795edd5</t>
        </is>
      </c>
    </row>
    <row r="79" ht="45" customHeight="1">
      <c r="A79" s="12" t="inlineStr">
        <is>
          <t>Key Concepts in Chemistry</t>
        </is>
      </c>
      <c r="B79" s="12" t="inlineStr">
        <is>
          <t>Bonding in Metals</t>
        </is>
      </c>
      <c r="C79" s="13" t="inlineStr">
        <is>
          <t>Properties of Pure Metals [CH2.05]</t>
        </is>
      </c>
      <c r="D79" s="12" t="inlineStr">
        <is>
          <t>State the properties of pure metals and apply this knowledge to simple situations.</t>
        </is>
      </c>
      <c r="E79" s="12" t="inlineStr">
        <is>
          <t>399cf04a-9ca0-40ed-8f54-645bc483ece0</t>
        </is>
      </c>
    </row>
    <row r="80" ht="45" customHeight="1">
      <c r="A80" s="12" t="inlineStr">
        <is>
          <t>Key Concepts in Chemistry</t>
        </is>
      </c>
      <c r="B80" s="12" t="inlineStr">
        <is>
          <t>Bonding in Metals</t>
        </is>
      </c>
      <c r="C80" s="13" t="inlineStr">
        <is>
          <t>Explaining the Properties Pure Metals [CH2.06]</t>
        </is>
      </c>
      <c r="D80" s="12" t="inlineStr">
        <is>
          <t>Explain the properties of pure metals in terms of their structure.</t>
        </is>
      </c>
      <c r="E80" s="12" t="inlineStr">
        <is>
          <t>ec913b66-44f3-4bd8-9cfe-e556f5dfa5c5</t>
        </is>
      </c>
    </row>
    <row r="81" ht="45" customHeight="1">
      <c r="A81" s="12" t="inlineStr">
        <is>
          <t>Key Concepts in Chemistry</t>
        </is>
      </c>
      <c r="B81" s="12" t="inlineStr">
        <is>
          <t>Bonding in Metals</t>
        </is>
      </c>
      <c r="C81" s="13" t="inlineStr">
        <is>
          <t>Metals as Conductors [CH2.09]</t>
        </is>
      </c>
      <c r="D81" s="12" t="inlineStr">
        <is>
          <t>Explain the electrical and thermal conductivity of metals in terms of their structure.</t>
        </is>
      </c>
      <c r="E81" s="12" t="inlineStr">
        <is>
          <t>9186427e-d31d-4bb2-8eee-b1781152e61b</t>
        </is>
      </c>
    </row>
    <row r="82" ht="45" customHeight="1">
      <c r="A82" s="12" t="inlineStr">
        <is>
          <t>Key Concepts in Chemistry</t>
        </is>
      </c>
      <c r="B82" s="12" t="inlineStr">
        <is>
          <t>Small &amp; Giant Covalent Substances</t>
        </is>
      </c>
      <c r="C82" s="13" t="inlineStr">
        <is>
          <t>Diagnostic: Small &amp; Giant Covalent Substances [CH0.013]</t>
        </is>
      </c>
      <c r="D82" s="12" t="inlineStr">
        <is>
          <t>Diagnostic for the general structure and properties of small and giant covalent structures.</t>
        </is>
      </c>
      <c r="E82" s="12" t="inlineStr">
        <is>
          <t>cbb0d35b-1a2d-4967-98b1-e414276026d3</t>
        </is>
      </c>
    </row>
    <row r="83" ht="45" customHeight="1">
      <c r="A83" s="12" t="inlineStr">
        <is>
          <t>Key Concepts in Chemistry</t>
        </is>
      </c>
      <c r="B83" s="12" t="inlineStr">
        <is>
          <t>Small &amp; Giant Covalent Substances</t>
        </is>
      </c>
      <c r="C83" s="13" t="inlineStr">
        <is>
          <t>Intermolecular &amp; Intramolecular Forces [CH2.29]</t>
        </is>
      </c>
      <c r="D83" s="12" t="inlineStr">
        <is>
          <t>Define inter- and intramolecular forces and compare them.</t>
        </is>
      </c>
      <c r="E83" s="12" t="inlineStr">
        <is>
          <t>e1c17e00-6b29-442e-a427-ab8d5357cf93</t>
        </is>
      </c>
    </row>
    <row r="84" ht="45" customHeight="1">
      <c r="A84" s="12" t="inlineStr">
        <is>
          <t>Key Concepts in Chemistry</t>
        </is>
      </c>
      <c r="B84" s="12" t="inlineStr">
        <is>
          <t>Small &amp; Giant Covalent Substances</t>
        </is>
      </c>
      <c r="C84" s="13" t="inlineStr">
        <is>
          <t>Small Molecular Substances [CH2.30]</t>
        </is>
      </c>
      <c r="D84" s="12" t="inlineStr">
        <is>
          <t>Describe the structure of small molecular substances and give some common examples.</t>
        </is>
      </c>
      <c r="E84" s="12" t="inlineStr">
        <is>
          <t>f5bd9a3b-8e9c-4a14-8e81-c825128d67c5</t>
        </is>
      </c>
    </row>
    <row r="85" ht="45" customHeight="1">
      <c r="A85" s="12" t="inlineStr">
        <is>
          <t>Key Concepts in Chemistry</t>
        </is>
      </c>
      <c r="B85" s="12" t="inlineStr">
        <is>
          <t>Small &amp; Giant Covalent Substances</t>
        </is>
      </c>
      <c r="C85" s="13" t="inlineStr">
        <is>
          <t>Properties of Small Molecular Substances [CH2.31]</t>
        </is>
      </c>
      <c r="D85" s="12" t="inlineStr">
        <is>
          <t>Give the properties of small molecular substances.</t>
        </is>
      </c>
      <c r="E85" s="12" t="inlineStr">
        <is>
          <t>d152524a-bd96-4cb7-9586-4bea7cd790fd</t>
        </is>
      </c>
    </row>
    <row r="86" ht="45" customHeight="1">
      <c r="A86" s="12" t="inlineStr">
        <is>
          <t>Key Concepts in Chemistry</t>
        </is>
      </c>
      <c r="B86" s="12" t="inlineStr">
        <is>
          <t>Small &amp; Giant Covalent Substances</t>
        </is>
      </c>
      <c r="C86" s="13" t="inlineStr">
        <is>
          <t>Explaining the Properties of Small Molecular Substances [CH2.32]</t>
        </is>
      </c>
      <c r="D86" s="12" t="inlineStr">
        <is>
          <t>Explain the properties of small molecular substances in terms of their structure.</t>
        </is>
      </c>
      <c r="E86" s="12" t="inlineStr">
        <is>
          <t>d50ce06e-1a88-4313-ad90-5b06fd0c82dc</t>
        </is>
      </c>
    </row>
    <row r="87" ht="45" customHeight="1">
      <c r="A87" s="12" t="inlineStr">
        <is>
          <t>Key Concepts in Chemistry</t>
        </is>
      </c>
      <c r="B87" s="12" t="inlineStr">
        <is>
          <t>Small &amp; Giant Covalent Substances</t>
        </is>
      </c>
      <c r="C87" s="13" t="inlineStr">
        <is>
          <t>Giant Covalent Structures &amp; Their Properties [CH2.33]</t>
        </is>
      </c>
      <c r="D87" s="12" t="inlineStr">
        <is>
          <t>Describe the structure of giant covalent structures and give their general properties.</t>
        </is>
      </c>
      <c r="E87" s="12" t="inlineStr">
        <is>
          <t>c5bb2543-c372-4ec6-b0d0-4f286f179a32</t>
        </is>
      </c>
    </row>
    <row r="88" ht="45" customHeight="1">
      <c r="A88" s="12" t="inlineStr">
        <is>
          <t>Key Concepts in Chemistry</t>
        </is>
      </c>
      <c r="B88" s="12" t="inlineStr">
        <is>
          <t>Small &amp; Giant Covalent Substances</t>
        </is>
      </c>
      <c r="C88" s="13" t="inlineStr">
        <is>
          <t>Comparing Small &amp; Giant Covalent Substances [CH2.34]</t>
        </is>
      </c>
      <c r="D88" s="12" t="inlineStr">
        <is>
          <t>Compare the structure and properties of small and giant covalent substances.</t>
        </is>
      </c>
      <c r="E88" s="12" t="inlineStr">
        <is>
          <t>af028f9d-bc22-4721-95c2-13efc5a6de21</t>
        </is>
      </c>
    </row>
    <row r="89" ht="45" customHeight="1">
      <c r="A89" s="12" t="inlineStr">
        <is>
          <t>Key Concepts in Chemistry</t>
        </is>
      </c>
      <c r="B89" s="12" t="inlineStr">
        <is>
          <t>Polymers</t>
        </is>
      </c>
      <c r="C89" s="13" t="inlineStr">
        <is>
          <t>Diagnostic: Polymers [CH0.202]</t>
        </is>
      </c>
      <c r="D89" s="12" t="inlineStr">
        <is>
          <t>Diagnostic for the structure and properties of polymers.</t>
        </is>
      </c>
      <c r="E89" s="12" t="inlineStr">
        <is>
          <t>f31a2041-d126-415d-88f5-16c2e9b1fd02</t>
        </is>
      </c>
    </row>
    <row r="90" ht="45" customHeight="1">
      <c r="A90" s="12" t="inlineStr">
        <is>
          <t>Key Concepts in Chemistry</t>
        </is>
      </c>
      <c r="B90" s="12" t="inlineStr">
        <is>
          <t>Polymers</t>
        </is>
      </c>
      <c r="C90" s="13" t="inlineStr">
        <is>
          <t>Polymers: Introduction [CK20.15]</t>
        </is>
      </c>
      <c r="D90" s="12" t="inlineStr">
        <is>
          <t>Describe the structure of polymers and give some examples of polymers.</t>
        </is>
      </c>
      <c r="E90" s="12" t="inlineStr">
        <is>
          <t>be932d71-7f00-42f3-8926-712d69727e32</t>
        </is>
      </c>
    </row>
    <row r="91" ht="45" customHeight="1">
      <c r="A91" s="12" t="inlineStr">
        <is>
          <t>Key Concepts in Chemistry</t>
        </is>
      </c>
      <c r="B91" s="12" t="inlineStr">
        <is>
          <t>Polymers</t>
        </is>
      </c>
      <c r="C91" s="13" t="inlineStr">
        <is>
          <t>Polymers: Structure &amp; Properties [CH2.37]</t>
        </is>
      </c>
      <c r="D91" s="12" t="inlineStr">
        <is>
          <t>Describe the structure of polymers and give their general properties.</t>
        </is>
      </c>
      <c r="E91" s="12" t="inlineStr">
        <is>
          <t>85fe9c92-f3ff-438a-90b3-978a9e6ddfa4</t>
        </is>
      </c>
    </row>
    <row r="92" ht="45" customHeight="1">
      <c r="A92" s="12" t="inlineStr">
        <is>
          <t>Key Concepts in Chemistry</t>
        </is>
      </c>
      <c r="B92" s="12" t="inlineStr">
        <is>
          <t>Polymers</t>
        </is>
      </c>
      <c r="C92" s="13" t="inlineStr">
        <is>
          <t>Polymers: Explaining Properties [CH2.38]</t>
        </is>
      </c>
      <c r="D92" s="12" t="inlineStr">
        <is>
          <t>Explain the general properties of polymers in terms of their structure.</t>
        </is>
      </c>
      <c r="E92" s="12" t="inlineStr">
        <is>
          <t>3d208356-7458-47cf-b858-f8020d32345c</t>
        </is>
      </c>
    </row>
    <row r="93" ht="45" customHeight="1">
      <c r="A93" s="12" t="inlineStr">
        <is>
          <t>Key Concepts in Chemistry</t>
        </is>
      </c>
      <c r="B93" s="12" t="inlineStr">
        <is>
          <t>Polymers</t>
        </is>
      </c>
      <c r="C93" s="13" t="inlineStr">
        <is>
          <t>Polymers: Representing in Diagrams [CH2.39]</t>
        </is>
      </c>
      <c r="D93" s="12" t="inlineStr">
        <is>
          <t>Describe the displayed formula of monomers and interpret to deduce the structure of a polymer.</t>
        </is>
      </c>
      <c r="E93" s="12" t="inlineStr">
        <is>
          <t>e6dbdb8a-bb5c-4de6-938f-04a46ef2b63c</t>
        </is>
      </c>
    </row>
    <row r="94" ht="45" customHeight="1">
      <c r="A94" s="12" t="inlineStr">
        <is>
          <t>Key Concepts in Chemistry</t>
        </is>
      </c>
      <c r="B94" s="12" t="inlineStr">
        <is>
          <t>Carbon Allotropes</t>
        </is>
      </c>
      <c r="C94" s="13" t="inlineStr">
        <is>
          <t>Diagnostic: Carbon Allotropes [CH0.015]</t>
        </is>
      </c>
      <c r="D94" s="12" t="inlineStr">
        <is>
          <t>Diagnostic for the structure &amp; properties of diamond, graphite, graphene and fullerenes.</t>
        </is>
      </c>
      <c r="E94" s="12" t="inlineStr">
        <is>
          <t>142b49c6-f971-431e-a1d4-7f16d3074ba1</t>
        </is>
      </c>
    </row>
    <row r="95" ht="45" customHeight="1">
      <c r="A95" s="12" t="inlineStr">
        <is>
          <t>Key Concepts in Chemistry</t>
        </is>
      </c>
      <c r="B95" s="12" t="inlineStr">
        <is>
          <t>Carbon Allotropes</t>
        </is>
      </c>
      <c r="C95" s="13" t="inlineStr">
        <is>
          <t>Diamond: Structure &amp; Properties [CH2.40]</t>
        </is>
      </c>
      <c r="D95" s="12" t="inlineStr">
        <is>
          <t>Describe the structure of diamond and give its properties.</t>
        </is>
      </c>
      <c r="E95" s="12" t="inlineStr">
        <is>
          <t>1509e27a-b1c1-46f7-9da7-047c4d4e74d3</t>
        </is>
      </c>
    </row>
    <row r="96" ht="45" customHeight="1">
      <c r="A96" s="12" t="inlineStr">
        <is>
          <t>Key Concepts in Chemistry</t>
        </is>
      </c>
      <c r="B96" s="12" t="inlineStr">
        <is>
          <t>Carbon Allotropes</t>
        </is>
      </c>
      <c r="C96" s="13" t="inlineStr">
        <is>
          <t>Diamond: Explaining Properties [CH2.41]</t>
        </is>
      </c>
      <c r="D96" s="12" t="inlineStr">
        <is>
          <t>Explain the properties of diamond in terms of its structure.</t>
        </is>
      </c>
      <c r="E96" s="12" t="inlineStr">
        <is>
          <t>288dc165-6624-4b68-95aa-ed5737d73bfa</t>
        </is>
      </c>
    </row>
    <row r="97" ht="45" customHeight="1">
      <c r="A97" s="12" t="inlineStr">
        <is>
          <t>Key Concepts in Chemistry</t>
        </is>
      </c>
      <c r="B97" s="12" t="inlineStr">
        <is>
          <t>Carbon Allotropes</t>
        </is>
      </c>
      <c r="C97" s="13" t="inlineStr">
        <is>
          <t>Graphite: Structure &amp; Properties [CH2.42]</t>
        </is>
      </c>
      <c r="D97" s="12" t="inlineStr">
        <is>
          <t>Describe the structure of graphite and give its properties.</t>
        </is>
      </c>
      <c r="E97" s="12" t="inlineStr">
        <is>
          <t>41fdcc0f-5495-4038-86e1-545a82db7ac4</t>
        </is>
      </c>
    </row>
    <row r="98" ht="45" customHeight="1">
      <c r="A98" s="12" t="inlineStr">
        <is>
          <t>Key Concepts in Chemistry</t>
        </is>
      </c>
      <c r="B98" s="12" t="inlineStr">
        <is>
          <t>Carbon Allotropes</t>
        </is>
      </c>
      <c r="C98" s="13" t="inlineStr">
        <is>
          <t>Graphite: Explaining Properties [CH2.43]</t>
        </is>
      </c>
      <c r="D98" s="12" t="inlineStr">
        <is>
          <t>Explain the properties of graphite in terms of its structure.</t>
        </is>
      </c>
      <c r="E98" s="12" t="inlineStr">
        <is>
          <t>9ef7e8ee-61ca-4524-aa68-6d0786d2f764</t>
        </is>
      </c>
    </row>
    <row r="99" ht="45" customHeight="1">
      <c r="A99" s="12" t="inlineStr">
        <is>
          <t>Key Concepts in Chemistry</t>
        </is>
      </c>
      <c r="B99" s="12" t="inlineStr">
        <is>
          <t>Carbon Allotropes</t>
        </is>
      </c>
      <c r="C99" s="13" t="inlineStr">
        <is>
          <t>Comparing Graphite &amp; Diamond [CH2.44]</t>
        </is>
      </c>
      <c r="D99" s="12" t="inlineStr">
        <is>
          <t>Compare the structures of diamond and graphite. Explain the properties of graphite and diamond in terms of their structures.</t>
        </is>
      </c>
      <c r="E99" s="12" t="inlineStr">
        <is>
          <t>3834e022-030f-415c-8889-c15760296edb</t>
        </is>
      </c>
    </row>
    <row r="100" ht="45" customHeight="1">
      <c r="A100" s="12" t="inlineStr">
        <is>
          <t>Key Concepts in Chemistry</t>
        </is>
      </c>
      <c r="B100" s="12" t="inlineStr">
        <is>
          <t>Carbon Allotropes</t>
        </is>
      </c>
      <c r="C100" s="13" t="inlineStr">
        <is>
          <t>Graphene: Structure &amp; Properties [CH2.45]</t>
        </is>
      </c>
      <c r="D100" s="12" t="inlineStr">
        <is>
          <t>Describe the structure of graphene and give its properties.</t>
        </is>
      </c>
      <c r="E100" s="12" t="inlineStr">
        <is>
          <t>f5d571e9-caf3-4b17-a0ca-918a042011dd</t>
        </is>
      </c>
    </row>
    <row r="101" ht="45" customHeight="1">
      <c r="A101" s="12" t="inlineStr">
        <is>
          <t>Key Concepts in Chemistry</t>
        </is>
      </c>
      <c r="B101" s="12" t="inlineStr">
        <is>
          <t>Carbon Allotropes</t>
        </is>
      </c>
      <c r="C101" s="13" t="inlineStr">
        <is>
          <t>Graphene: Explaining Properties [CH2.46]</t>
        </is>
      </c>
      <c r="D101" s="12" t="inlineStr">
        <is>
          <t>Explain the properties of graphene in terms of its structure.</t>
        </is>
      </c>
      <c r="E101" s="12" t="inlineStr">
        <is>
          <t>31af7548-0ecb-4fce-b68c-432c445637e6</t>
        </is>
      </c>
    </row>
    <row r="102" ht="45" customHeight="1">
      <c r="A102" s="12" t="inlineStr">
        <is>
          <t>Key Concepts in Chemistry</t>
        </is>
      </c>
      <c r="B102" s="12" t="inlineStr">
        <is>
          <t>Carbon Allotropes</t>
        </is>
      </c>
      <c r="C102" s="13" t="inlineStr">
        <is>
          <t>Comparing Graphite &amp; Graphene [CH2.47]</t>
        </is>
      </c>
      <c r="D102" s="12" t="inlineStr">
        <is>
          <t>Compare the structures of graphite and graphene. Explain the properties of graphite and graphene in terms of their structures.</t>
        </is>
      </c>
      <c r="E102" s="12" t="inlineStr">
        <is>
          <t>62f0ad63-9d2e-4db1-971c-d4a95acdd788</t>
        </is>
      </c>
    </row>
    <row r="103" ht="45" customHeight="1">
      <c r="A103" s="12" t="inlineStr">
        <is>
          <t>Key Concepts in Chemistry</t>
        </is>
      </c>
      <c r="B103" s="12" t="inlineStr">
        <is>
          <t>Carbon Allotropes</t>
        </is>
      </c>
      <c r="C103" s="13" t="inlineStr">
        <is>
          <t>Fullerenes: Structure &amp; Properties [CH2.48]</t>
        </is>
      </c>
      <c r="D103" s="12" t="inlineStr">
        <is>
          <t>Describe the structure of fullerenes and give their properties.</t>
        </is>
      </c>
      <c r="E103" s="12" t="inlineStr">
        <is>
          <t>1355ef0e-97db-4846-aff6-b2dcad75a330</t>
        </is>
      </c>
    </row>
    <row r="104" ht="45" customHeight="1">
      <c r="A104" s="12" t="inlineStr">
        <is>
          <t>Key Concepts in Chemistry</t>
        </is>
      </c>
      <c r="B104" s="12" t="inlineStr">
        <is>
          <t>Carbon Allotropes</t>
        </is>
      </c>
      <c r="C104" s="13" t="inlineStr">
        <is>
          <t>Fullerenes: Explaining Properties  [CH2.49]</t>
        </is>
      </c>
      <c r="D104" s="12" t="inlineStr">
        <is>
          <t>Explain the properties of fullerenes in terms of their structure.</t>
        </is>
      </c>
      <c r="E104" s="12" t="inlineStr">
        <is>
          <t>9c650abc-9234-438b-af02-03b37103f486</t>
        </is>
      </c>
    </row>
    <row r="105" ht="45" customHeight="1">
      <c r="A105" s="12" t="inlineStr">
        <is>
          <t>Key Concepts in Chemistry</t>
        </is>
      </c>
      <c r="B105" s="12" t="inlineStr">
        <is>
          <t>Carbon Allotropes</t>
        </is>
      </c>
      <c r="C105" s="13" t="inlineStr">
        <is>
          <t>Carbon Allotropes: Summary [CH2.50]</t>
        </is>
      </c>
      <c r="D105" s="12" t="inlineStr">
        <is>
          <t>Compare the structures of diamond, graphite, graphene, buckminsterfullerene &amp; nanotubes. Explain and compare their properties in terms of their structures.</t>
        </is>
      </c>
      <c r="E105" s="12" t="inlineStr">
        <is>
          <t>53f6f377-a355-41c5-b4a8-c853b107abb6</t>
        </is>
      </c>
    </row>
    <row r="106" ht="45" customHeight="1">
      <c r="A106" s="12" t="inlineStr">
        <is>
          <t>Key Concepts in Chemistry</t>
        </is>
      </c>
      <c r="B106" s="12" t="inlineStr">
        <is>
          <t>Identifying Bonding, Deducing Properties &amp; Writing Equations</t>
        </is>
      </c>
      <c r="C106" s="13" t="inlineStr">
        <is>
          <t>Diagnostic: Identifying Bonding, Deducing Properties &amp; Writing Equations [CH0.017]</t>
        </is>
      </c>
      <c r="D106" s="12" t="inlineStr">
        <is>
          <t>Diagnostic for molecular vs ionic compounds, identifying bonding from diagrams/names, writing symbol equations, general themes of structures and how they relate to properties, valency, number of bonds formed and what is a crystal?</t>
        </is>
      </c>
      <c r="E106" s="12" t="inlineStr">
        <is>
          <t>454eb6e3-03a6-4898-abcd-4d1b473899b9</t>
        </is>
      </c>
    </row>
    <row r="107" ht="45" customHeight="1">
      <c r="A107" s="12" t="inlineStr">
        <is>
          <t>Key Concepts in Chemistry</t>
        </is>
      </c>
      <c r="B107" s="12" t="inlineStr">
        <is>
          <t>Identifying Bonding, Deducing Properties &amp; Writing Equations</t>
        </is>
      </c>
      <c r="C107" s="13" t="inlineStr">
        <is>
          <t>Molecular Compounds vs Ionic Compounds [CH2.51]</t>
        </is>
      </c>
      <c r="D107" s="12" t="inlineStr">
        <is>
          <t>Compare covalent and ionic compounds. Define the term molecule.</t>
        </is>
      </c>
      <c r="E107" s="12" t="inlineStr">
        <is>
          <t>1987284f-e575-41f4-b812-703a2d577068</t>
        </is>
      </c>
    </row>
    <row r="108" ht="45" customHeight="1">
      <c r="A108" s="12" t="inlineStr">
        <is>
          <t>Key Concepts in Chemistry</t>
        </is>
      </c>
      <c r="B108" s="12" t="inlineStr">
        <is>
          <t>Identifying Bonding, Deducing Properties &amp; Writing Equations</t>
        </is>
      </c>
      <c r="C108" s="13" t="inlineStr">
        <is>
          <t>Identifying Bonding from Substance Names [CH2.52]</t>
        </is>
      </c>
      <c r="D108" s="12" t="inlineStr">
        <is>
          <t>Identify metallic, ionic and covalent bonding from the elements involved.</t>
        </is>
      </c>
      <c r="E108" s="12" t="inlineStr">
        <is>
          <t>bf280fa0-5d6d-479a-9ab2-d3edfeabafd6</t>
        </is>
      </c>
    </row>
    <row r="109" ht="45" customHeight="1">
      <c r="A109" s="12" t="inlineStr">
        <is>
          <t>Key Concepts in Chemistry</t>
        </is>
      </c>
      <c r="B109" s="12" t="inlineStr">
        <is>
          <t>Identifying Bonding, Deducing Properties &amp; Writing Equations</t>
        </is>
      </c>
      <c r="C109" s="13" t="inlineStr">
        <is>
          <t>Identifying Bonding from Diagrams [CH2.53]</t>
        </is>
      </c>
      <c r="D109" s="12" t="inlineStr">
        <is>
          <t>Identify metallic, ionic and covalent bonding from 2D or 3D representations.</t>
        </is>
      </c>
      <c r="E109" s="12" t="inlineStr">
        <is>
          <t>ba1bb81b-5d67-4009-9a6e-1a46b03d589b</t>
        </is>
      </c>
    </row>
    <row r="110" ht="45" customHeight="1">
      <c r="A110" s="12" t="inlineStr">
        <is>
          <t>Key Concepts in Chemistry</t>
        </is>
      </c>
      <c r="B110" s="12" t="inlineStr">
        <is>
          <t>Identifying Bonding, Deducing Properties &amp; Writing Equations</t>
        </is>
      </c>
      <c r="C110" s="13" t="inlineStr">
        <is>
          <t>Summary: Structures &amp; Properties of Substances [CH2.54]</t>
        </is>
      </c>
      <c r="D110" s="12" t="inlineStr">
        <is>
          <t>A summary of the properties of substances, covering the common themes.</t>
        </is>
      </c>
      <c r="E110" s="12" t="inlineStr">
        <is>
          <t>23316a03-86c0-4dbe-b5fe-3dbfb344287b</t>
        </is>
      </c>
    </row>
    <row r="111" ht="45" customHeight="1">
      <c r="A111" s="12" t="inlineStr">
        <is>
          <t>Key Concepts in Chemistry</t>
        </is>
      </c>
      <c r="B111" s="12" t="inlineStr">
        <is>
          <t>Identifying Bonding, Deducing Properties &amp; Writing Equations</t>
        </is>
      </c>
      <c r="C111" s="13" t="inlineStr">
        <is>
          <t>Summary: Explaining the Properties of Substances [CH2.56]</t>
        </is>
      </c>
      <c r="D111" s="12" t="inlineStr">
        <is>
          <t>A summary of the properties of substances, covering the explanations of common themes.</t>
        </is>
      </c>
      <c r="E111" s="12" t="inlineStr">
        <is>
          <t>6990d534-b7ac-4404-872c-a533a80e7ffb</t>
        </is>
      </c>
    </row>
    <row r="112" ht="45" customHeight="1">
      <c r="A112" s="12" t="inlineStr">
        <is>
          <t>Key Concepts in Chemistry</t>
        </is>
      </c>
      <c r="B112" s="12" t="inlineStr">
        <is>
          <t>Identifying Bonding, Deducing Properties &amp; Writing Equations</t>
        </is>
      </c>
      <c r="C112" s="13" t="inlineStr">
        <is>
          <t>Valency &amp; Number of Covalent Bonds Formed [CH2.57]</t>
        </is>
      </c>
      <c r="D112" s="12" t="inlineStr">
        <is>
          <t>Deduce the valency of atoms and use it to predict the structure of molecules.</t>
        </is>
      </c>
      <c r="E112" s="12" t="inlineStr">
        <is>
          <t>f8a4ac6f-a1cd-4afa-9bba-ba271a40b2d4</t>
        </is>
      </c>
    </row>
    <row r="113" ht="45" customHeight="1">
      <c r="A113" s="12" t="inlineStr">
        <is>
          <t>Key Concepts in Chemistry</t>
        </is>
      </c>
      <c r="B113" s="12" t="inlineStr">
        <is>
          <t>Identifying Bonding, Deducing Properties &amp; Writing Equations</t>
        </is>
      </c>
      <c r="C113" s="13" t="inlineStr">
        <is>
          <t>Writing Balanced Formula Equations I [CH2.58]</t>
        </is>
      </c>
      <c r="D113" s="12" t="inlineStr">
        <is>
          <t>Use knowledge of bonding to determine the formulae of compounds and write balanced formula equations. 1:1 ratio.</t>
        </is>
      </c>
      <c r="E113" s="12" t="inlineStr">
        <is>
          <t>a2008ffa-14b3-4cdd-80cf-1cb988f74cfd</t>
        </is>
      </c>
    </row>
    <row r="114" ht="45" customHeight="1">
      <c r="A114" s="12" t="inlineStr">
        <is>
          <t>Key Concepts in Chemistry</t>
        </is>
      </c>
      <c r="B114" s="12" t="inlineStr">
        <is>
          <t>Identifying Bonding, Deducing Properties &amp; Writing Equations</t>
        </is>
      </c>
      <c r="C114" s="13" t="inlineStr">
        <is>
          <t>Writing Balanced Formula Equations II [CH2.59]</t>
        </is>
      </c>
      <c r="D114" s="12" t="inlineStr">
        <is>
          <t>Use knowledge of bonding to determine the formulae of compounds and write balanced formula equations. No brackets.</t>
        </is>
      </c>
      <c r="E114" s="12" t="inlineStr">
        <is>
          <t>9a0c714d-1559-4ea1-8ae1-05083047694b</t>
        </is>
      </c>
    </row>
    <row r="115" ht="45" customHeight="1">
      <c r="A115" s="12" t="inlineStr">
        <is>
          <t>Key Concepts in Chemistry</t>
        </is>
      </c>
      <c r="B115" s="12" t="inlineStr">
        <is>
          <t>Identifying Bonding, Deducing Properties &amp; Writing Equations</t>
        </is>
      </c>
      <c r="C115" s="13" t="inlineStr">
        <is>
          <t>Writing Balanced Formula Equations III [CH2.60]</t>
        </is>
      </c>
      <c r="D115" s="12" t="inlineStr">
        <is>
          <t>Use knowledge of bonding to determine the formulae of compounds and write balanced formula equations. Includes compounds with brackets and coefficients greater than 2.</t>
        </is>
      </c>
      <c r="E115" s="12" t="inlineStr">
        <is>
          <t>16cca9ea-cec9-457d-923c-d988b62dc86b</t>
        </is>
      </c>
    </row>
    <row r="116" ht="45" customHeight="1">
      <c r="A116" s="12" t="inlineStr">
        <is>
          <t>Key Concepts in Chemistry</t>
        </is>
      </c>
      <c r="B116" s="12" t="inlineStr">
        <is>
          <t>Identifying Bonding, Deducing Properties &amp; Writing Equations</t>
        </is>
      </c>
      <c r="C116" s="13" t="inlineStr">
        <is>
          <t>What is a Crystal? [CH2.61]</t>
        </is>
      </c>
      <c r="D116" s="12" t="inlineStr">
        <is>
          <t>Describe crystalline structures and give examples of ionic and covalent crystals.</t>
        </is>
      </c>
      <c r="E116" s="12" t="inlineStr">
        <is>
          <t>acec8c9b-784e-4095-96b3-0e72dcdaf9fc</t>
        </is>
      </c>
    </row>
    <row r="117" ht="45" customHeight="1">
      <c r="A117" s="12" t="inlineStr">
        <is>
          <t>Key Concepts in Chemistry</t>
        </is>
      </c>
      <c r="B117" s="12" t="inlineStr">
        <is>
          <t>Relative Formula Mass</t>
        </is>
      </c>
      <c r="C117" s="13" t="inlineStr">
        <is>
          <t>Diagnostic: Relative Formula Mass [CH0.020]</t>
        </is>
      </c>
      <c r="D117" s="12" t="inlineStr">
        <is>
          <t xml:space="preserve">Diagnostic for relative formula mass with and without equations. </t>
        </is>
      </c>
      <c r="E117" s="12" t="inlineStr">
        <is>
          <t>1b300b2a-dad2-4225-a0df-aab720ad93e7</t>
        </is>
      </c>
    </row>
    <row r="118" ht="45" customHeight="1">
      <c r="A118" s="12" t="inlineStr">
        <is>
          <t>Key Concepts in Chemistry</t>
        </is>
      </c>
      <c r="B118" s="12" t="inlineStr">
        <is>
          <t>Relative Formula Mass</t>
        </is>
      </c>
      <c r="C118" s="13" t="inlineStr">
        <is>
          <t>Calculating Relative Formula Mass I [CH3.01]</t>
        </is>
      </c>
      <c r="D118" s="12" t="inlineStr">
        <is>
          <t>Calculate the relative formula mass of compounds with simple 1:1 ratios. Atomic masses are given in the questions.</t>
        </is>
      </c>
      <c r="E118" s="12" t="inlineStr">
        <is>
          <t>4a44e8ad-96af-40ec-9a71-a785a40a5a7e</t>
        </is>
      </c>
    </row>
    <row r="119" ht="45" customHeight="1">
      <c r="A119" s="12" t="inlineStr">
        <is>
          <t>Key Concepts in Chemistry</t>
        </is>
      </c>
      <c r="B119" s="12" t="inlineStr">
        <is>
          <t>Relative Formula Mass</t>
        </is>
      </c>
      <c r="C119" s="13" t="inlineStr">
        <is>
          <t>Calculating Relative Formula Mass II [CH3.02]</t>
        </is>
      </c>
      <c r="D119" s="12" t="inlineStr">
        <is>
          <t>Calculate the relative formula mass of compounds without brackets. Atomic masses are given in the questions.</t>
        </is>
      </c>
      <c r="E119" s="12" t="inlineStr">
        <is>
          <t>e8aa6ae0-762e-4d30-b5e1-d442c813cd51</t>
        </is>
      </c>
    </row>
    <row r="120" ht="45" customHeight="1">
      <c r="A120" s="12" t="inlineStr">
        <is>
          <t>Key Concepts in Chemistry</t>
        </is>
      </c>
      <c r="B120" s="12" t="inlineStr">
        <is>
          <t>Relative Formula Mass</t>
        </is>
      </c>
      <c r="C120" s="13" t="inlineStr">
        <is>
          <t>Calculating Relative Formula Mass III [CH3.03]</t>
        </is>
      </c>
      <c r="D120" s="12" t="inlineStr">
        <is>
          <t>Calculate the relative formula mass of compounds without brackets. Atomic masses need to be read from a periodic table.</t>
        </is>
      </c>
      <c r="E120" s="12" t="inlineStr">
        <is>
          <t>6de4ccbf-3f1e-4517-ab4a-1308447dde5a</t>
        </is>
      </c>
    </row>
    <row r="121" ht="45" customHeight="1">
      <c r="A121" s="12" t="inlineStr">
        <is>
          <t>Key Concepts in Chemistry</t>
        </is>
      </c>
      <c r="B121" s="12" t="inlineStr">
        <is>
          <t>Relative Formula Mass</t>
        </is>
      </c>
      <c r="C121" s="13" t="inlineStr">
        <is>
          <t>Calculating Relative Formula Mass IV [CH3.04]</t>
        </is>
      </c>
      <c r="D121" s="12" t="inlineStr">
        <is>
          <t>Calculate the relative formula mass of compounds with brackets. Atomic masses need to be read from a periodic table.</t>
        </is>
      </c>
      <c r="E121" s="12" t="inlineStr">
        <is>
          <t>2cd3981d-74b6-4492-b9bd-ed400b780cdc</t>
        </is>
      </c>
    </row>
    <row r="122" ht="45" customHeight="1">
      <c r="A122" s="12" t="inlineStr">
        <is>
          <t>Key Concepts in Chemistry</t>
        </is>
      </c>
      <c r="B122" s="12" t="inlineStr">
        <is>
          <t>Relative Formula Mass</t>
        </is>
      </c>
      <c r="C122" s="13" t="inlineStr">
        <is>
          <t>Conservation of Mass [CH3.05]</t>
        </is>
      </c>
      <c r="D122" s="12" t="inlineStr">
        <is>
          <t>Describe the concept of conservation of mass using the masses of reactants and products. No requirement for student to balance equations.</t>
        </is>
      </c>
      <c r="E122" s="12" t="inlineStr">
        <is>
          <t>850f2d4a-92df-4f35-a4e8-98009051e8e6</t>
        </is>
      </c>
    </row>
    <row r="123" ht="45" customHeight="1">
      <c r="A123" s="12" t="inlineStr">
        <is>
          <t>Key Concepts in Chemistry</t>
        </is>
      </c>
      <c r="B123" s="12" t="inlineStr">
        <is>
          <t>Relative Formula Mass</t>
        </is>
      </c>
      <c r="C123" s="13" t="inlineStr">
        <is>
          <t>Using Equations to Sum Relative Formula Masses I [CH3.06]</t>
        </is>
      </c>
      <c r="D123" s="12" t="inlineStr">
        <is>
          <t>Calculating the sums of relative formula masses for reactants or products from symbol equations. Equations do not require balancing before calculation.</t>
        </is>
      </c>
      <c r="E123" s="12" t="inlineStr">
        <is>
          <t>33990d08-9fc0-4dcc-9768-06015ae74f4a</t>
        </is>
      </c>
    </row>
    <row r="124" ht="45" customHeight="1">
      <c r="A124" s="12" t="inlineStr">
        <is>
          <t>Key Concepts in Chemistry</t>
        </is>
      </c>
      <c r="B124" s="12" t="inlineStr">
        <is>
          <t>Relative Formula Mass</t>
        </is>
      </c>
      <c r="C124" s="13" t="inlineStr">
        <is>
          <t>Using Equations to Sum Relative Formula Masses II [CH3.07]</t>
        </is>
      </c>
      <c r="D124" s="12" t="inlineStr">
        <is>
          <t>Calculating the sums of relative formula masses for reactants or products from symbol equations. Equations require balancing before calculation.</t>
        </is>
      </c>
      <c r="E124" s="12" t="inlineStr">
        <is>
          <t>5b63312a-e367-4e3d-b20c-38230ad34ead</t>
        </is>
      </c>
    </row>
    <row r="125" ht="45" customHeight="1">
      <c r="A125" s="12" t="inlineStr">
        <is>
          <t>Key Concepts in Chemistry</t>
        </is>
      </c>
      <c r="B125" s="12" t="inlineStr">
        <is>
          <t>Relative Formula Mass</t>
        </is>
      </c>
      <c r="C125" s="13" t="inlineStr">
        <is>
          <t>Using Equations to Sum Relative Formula Masses III [CH3.08]</t>
        </is>
      </c>
      <c r="D125" s="12" t="inlineStr">
        <is>
          <t>Calculate the sum of relative formula mass of reactants and products.  Equations may need balancing. Compare these masses to confirm a chemical equation is balanced.</t>
        </is>
      </c>
      <c r="E125" s="12" t="inlineStr">
        <is>
          <t>acf5740f-0c99-4b92-8004-09d25ec68535</t>
        </is>
      </c>
    </row>
    <row r="126" ht="45" customHeight="1">
      <c r="A126" s="12" t="inlineStr">
        <is>
          <t>Key Concepts in Chemistry</t>
        </is>
      </c>
      <c r="B126" s="12" t="inlineStr">
        <is>
          <t>Relative Formula Mass</t>
        </is>
      </c>
      <c r="C126" s="13" t="inlineStr">
        <is>
          <t>Explaining Observed Mass Changes [CH3.09]</t>
        </is>
      </c>
      <c r="D126" s="12" t="inlineStr">
        <is>
          <t>Explain the observed mass changes in experiments according to the conservation of mass.</t>
        </is>
      </c>
      <c r="E126" s="12" t="inlineStr">
        <is>
          <t>cca21738-ee96-48ce-a552-d9cfcda3fca3</t>
        </is>
      </c>
    </row>
    <row r="127" ht="45" customHeight="1">
      <c r="A127" s="12" t="inlineStr">
        <is>
          <t>Key Concepts in Chemistry</t>
        </is>
      </c>
      <c r="B127" s="12" t="inlineStr">
        <is>
          <t>Percentage Mass Calculations</t>
        </is>
      </c>
      <c r="C127" s="13" t="inlineStr">
        <is>
          <t>Diagnostic: Percentage Mass Calculations [CH0.022]</t>
        </is>
      </c>
      <c r="D127" s="12" t="inlineStr">
        <is>
          <t xml:space="preserve">Diagnostic for calculating percentage mass with and without brackets and in mixtures. </t>
        </is>
      </c>
      <c r="E127" s="12" t="inlineStr">
        <is>
          <t>9f7a73d4-3be3-4122-bd58-23e6688a71ac</t>
        </is>
      </c>
    </row>
    <row r="128" ht="45" customHeight="1">
      <c r="A128" s="12" t="inlineStr">
        <is>
          <t>Key Concepts in Chemistry</t>
        </is>
      </c>
      <c r="B128" s="12" t="inlineStr">
        <is>
          <t>Percentage Mass Calculations</t>
        </is>
      </c>
      <c r="C128" s="13" t="inlineStr">
        <is>
          <t>Calculating Percentage Mass I [CH3.10]</t>
        </is>
      </c>
      <c r="D128" s="12" t="inlineStr">
        <is>
          <t>Calculate the percentage mass of compounds with simple 1:1 ratios. Atomic masses are given in the questions.</t>
        </is>
      </c>
      <c r="E128" s="12" t="inlineStr">
        <is>
          <t>37c854cd-918e-4b83-9ac5-bfd13a10e04c</t>
        </is>
      </c>
    </row>
    <row r="129" ht="45" customHeight="1">
      <c r="A129" s="12" t="inlineStr">
        <is>
          <t>Key Concepts in Chemistry</t>
        </is>
      </c>
      <c r="B129" s="12" t="inlineStr">
        <is>
          <t>Percentage Mass Calculations</t>
        </is>
      </c>
      <c r="C129" s="13" t="inlineStr">
        <is>
          <t>Calculating Percentage Mass II [CH3.11]</t>
        </is>
      </c>
      <c r="D129" s="12" t="inlineStr">
        <is>
          <t>Calculate the percentage mass of compounds without brackets. Atomic masses are given in the questions.</t>
        </is>
      </c>
      <c r="E129" s="12" t="inlineStr">
        <is>
          <t>d758cc8e-3c0c-4d4a-9032-6f6bb74e430c</t>
        </is>
      </c>
    </row>
    <row r="130" ht="45" customHeight="1">
      <c r="A130" s="12" t="inlineStr">
        <is>
          <t>Key Concepts in Chemistry</t>
        </is>
      </c>
      <c r="B130" s="12" t="inlineStr">
        <is>
          <t>Percentage Mass Calculations</t>
        </is>
      </c>
      <c r="C130" s="13" t="inlineStr">
        <is>
          <t>Calculating Percentage Mass III [CH3.12]</t>
        </is>
      </c>
      <c r="D130" s="12" t="inlineStr">
        <is>
          <t>Calculate the percentage mass of compounds without brackets. Atomic masses need to be read from a periodic table.</t>
        </is>
      </c>
      <c r="E130" s="12" t="inlineStr">
        <is>
          <t>170da6b8-322a-4dcd-bbea-8c22d341fcb2</t>
        </is>
      </c>
    </row>
    <row r="131" ht="45" customHeight="1">
      <c r="A131" s="12" t="inlineStr">
        <is>
          <t>Key Concepts in Chemistry</t>
        </is>
      </c>
      <c r="B131" s="12" t="inlineStr">
        <is>
          <t>Percentage Mass Calculations</t>
        </is>
      </c>
      <c r="C131" s="13" t="inlineStr">
        <is>
          <t>Calculating Percentage Mass IV [CH3.13]</t>
        </is>
      </c>
      <c r="D131" s="12" t="inlineStr">
        <is>
          <t>Calculate the percentage mass of compounds with brackets. Atomic masses need to be read from a periodic table.</t>
        </is>
      </c>
      <c r="E131" s="12" t="inlineStr">
        <is>
          <t>5063003c-9c19-450c-991a-ce48b23bef6a</t>
        </is>
      </c>
    </row>
    <row r="132" ht="45" customHeight="1">
      <c r="A132" s="12" t="inlineStr">
        <is>
          <t>Key Concepts in Chemistry</t>
        </is>
      </c>
      <c r="B132" s="12" t="inlineStr">
        <is>
          <t>Percentage Mass Calculations</t>
        </is>
      </c>
      <c r="C132" s="13" t="inlineStr">
        <is>
          <t>Calculating Percentage Mass in Mixtures [CH3.14]</t>
        </is>
      </c>
      <c r="D132" s="12" t="inlineStr">
        <is>
          <t>Calculate the percentage compositions of every day formulations.  Also included are examples of calculating the amount of an element given details of the percentage composition of a mixture in terms of the percentage of a compound.</t>
        </is>
      </c>
      <c r="E132" s="12" t="inlineStr">
        <is>
          <t>6e3ec2dc-28ea-4692-a081-a7b2ffafa820</t>
        </is>
      </c>
    </row>
    <row r="133" ht="45" customHeight="1">
      <c r="A133" s="12" t="inlineStr">
        <is>
          <t>Key Concepts in Chemistry</t>
        </is>
      </c>
      <c r="B133" s="12" t="inlineStr">
        <is>
          <t>Concentration Calculations (g/dm³)</t>
        </is>
      </c>
      <c r="C133" s="13" t="inlineStr">
        <is>
          <t>Diagnostic: Concentration Calculations (g/dm³) [CH0.027]</t>
        </is>
      </c>
      <c r="D133" s="12" t="inlineStr">
        <is>
          <t>Diagnostic for calculating the concentration of solutions in g/dm³.</t>
        </is>
      </c>
      <c r="E133" s="12" t="inlineStr">
        <is>
          <t>94d2e0cc-32ea-4238-8242-6f712cd3b1c3</t>
        </is>
      </c>
    </row>
    <row r="134" ht="45" customHeight="1">
      <c r="A134" s="12" t="inlineStr">
        <is>
          <t>Key Concepts in Chemistry</t>
        </is>
      </c>
      <c r="B134" s="12" t="inlineStr">
        <is>
          <t>Concentration Calculations (g/dm³)</t>
        </is>
      </c>
      <c r="C134" s="13" t="inlineStr">
        <is>
          <t>Concentration of Solutions [CH3.34]</t>
        </is>
      </c>
      <c r="D134" s="12" t="inlineStr">
        <is>
          <t>Describe the use of the (aq) state symbol in relation to concentration.</t>
        </is>
      </c>
      <c r="E134" s="12" t="inlineStr">
        <is>
          <t>da5f7e7f-fe87-4b5a-bf68-0bdffaa0d941</t>
        </is>
      </c>
    </row>
    <row r="135" ht="45" customHeight="1">
      <c r="A135" s="12" t="inlineStr">
        <is>
          <t>Key Concepts in Chemistry</t>
        </is>
      </c>
      <c r="B135" s="12" t="inlineStr">
        <is>
          <t>Concentration Calculations (g/dm³)</t>
        </is>
      </c>
      <c r="C135" s="13" t="inlineStr">
        <is>
          <t>Calculating Concentration I (g/dm³) [CH3.35]</t>
        </is>
      </c>
      <c r="D135" s="12" t="inlineStr">
        <is>
          <t>Calculate the concentration of solutions in g/dm³. Unit conversions are not required.</t>
        </is>
      </c>
      <c r="E135" s="12" t="inlineStr">
        <is>
          <t>bd1f245f-2cfa-458f-8796-31b55e621583</t>
        </is>
      </c>
    </row>
    <row r="136" ht="45" customHeight="1">
      <c r="A136" s="12" t="inlineStr">
        <is>
          <t>Key Concepts in Chemistry</t>
        </is>
      </c>
      <c r="B136" s="12" t="inlineStr">
        <is>
          <t>Concentration Calculations (g/dm³)</t>
        </is>
      </c>
      <c r="C136" s="13" t="inlineStr">
        <is>
          <t>Calculating Concentration II (g/dm³) [CH3.36]</t>
        </is>
      </c>
      <c r="D136" s="12" t="inlineStr">
        <is>
          <t>Calculate the concentration of solutions in g/dm³. Unit conversions are required.</t>
        </is>
      </c>
      <c r="E136" s="12" t="inlineStr">
        <is>
          <t>b3a40fde-2267-49c1-bdc4-184b132263f9</t>
        </is>
      </c>
    </row>
    <row r="137" ht="45" customHeight="1">
      <c r="A137" s="12" t="inlineStr">
        <is>
          <t>Key Concepts in Chemistry</t>
        </is>
      </c>
      <c r="B137" s="12" t="inlineStr">
        <is>
          <t>Concentration Calculations (g/dm³)</t>
        </is>
      </c>
      <c r="C137" s="13" t="inlineStr">
        <is>
          <t>Rearranging the Concentration Equation (g/dm³) [CH3.37]</t>
        </is>
      </c>
      <c r="D137" s="12" t="inlineStr">
        <is>
          <t>Rearrange the concentration equation to calculate the mass and volume of solutions. Includes application questions and requires unit conversions.</t>
        </is>
      </c>
      <c r="E137" s="12" t="inlineStr">
        <is>
          <t>229e38ad-cfa9-494b-b2b4-bf40d7c55f91</t>
        </is>
      </c>
    </row>
    <row r="138" ht="45" customHeight="1">
      <c r="A138" s="12" t="inlineStr">
        <is>
          <t>Key Concepts in Chemistry</t>
        </is>
      </c>
      <c r="B138" s="12" t="inlineStr">
        <is>
          <t>Concentration Calculations (g/dm³)</t>
        </is>
      </c>
      <c r="C138" s="13" t="inlineStr">
        <is>
          <t>Explaining Concentration [CH3.38]</t>
        </is>
      </c>
      <c r="D138" s="12" t="inlineStr">
        <is>
          <t>Explain how the mass of a solute and the volume of a solution is related to the concentration of the solution.</t>
        </is>
      </c>
      <c r="E138" s="12" t="inlineStr">
        <is>
          <t>8c19f511-7c63-4fc0-b8c5-3541f7b20cf6</t>
        </is>
      </c>
    </row>
    <row r="139" ht="45" customHeight="1">
      <c r="A139" s="12" t="inlineStr">
        <is>
          <t>States of Matter &amp; Mixtures</t>
        </is>
      </c>
      <c r="B139" s="12" t="inlineStr">
        <is>
          <t>The Particle Model</t>
        </is>
      </c>
      <c r="C139" s="13" t="inlineStr">
        <is>
          <t>Diagnostic: Fundamental States of Matter [PH0.047]</t>
        </is>
      </c>
      <c r="D139" s="12" t="inlineStr">
        <is>
          <t>Diagnostic for the fundamental states of matter and phase transitions using the particle model. Includes the limitations of the particle model.</t>
        </is>
      </c>
      <c r="E139" s="12" t="inlineStr">
        <is>
          <t>537f57ba-9fe2-47df-85fd-a0e6a0ffc7d8</t>
        </is>
      </c>
    </row>
    <row r="140" ht="45" customHeight="1">
      <c r="A140" s="12" t="inlineStr">
        <is>
          <t>States of Matter &amp; Mixtures</t>
        </is>
      </c>
      <c r="B140" s="12" t="inlineStr">
        <is>
          <t>The Particle Model</t>
        </is>
      </c>
      <c r="C140" s="13" t="inlineStr">
        <is>
          <t>Fundamental States of Matter: Characteristics [PH3.01]</t>
        </is>
      </c>
      <c r="D140" s="12" t="inlineStr">
        <is>
          <t>Identify the four fundamental states of matter and their basic properties.</t>
        </is>
      </c>
      <c r="E140" s="12" t="inlineStr">
        <is>
          <t>73091f21-bd94-4604-8d09-b27dbf392a81</t>
        </is>
      </c>
    </row>
    <row r="141" ht="45" customHeight="1">
      <c r="A141" s="12" t="inlineStr">
        <is>
          <t>States of Matter &amp; Mixtures</t>
        </is>
      </c>
      <c r="B141" s="12" t="inlineStr">
        <is>
          <t>The Particle Model</t>
        </is>
      </c>
      <c r="C141" s="13" t="inlineStr">
        <is>
          <t>Fundamental States of Matter: Particle Model [PH3.02]</t>
        </is>
      </c>
      <c r="D141" s="12" t="inlineStr">
        <is>
          <t>Describe the arrangement, movement and the relative energy of particles in the fundamental states of matter using the particle model.</t>
        </is>
      </c>
      <c r="E141" s="12" t="inlineStr">
        <is>
          <t>b5247aeb-dcac-4dec-ae35-227496f71dcd</t>
        </is>
      </c>
    </row>
    <row r="142" ht="45" customHeight="1">
      <c r="A142" s="12" t="inlineStr">
        <is>
          <t>States of Matter &amp; Mixtures</t>
        </is>
      </c>
      <c r="B142" s="12" t="inlineStr">
        <is>
          <t>The Particle Model</t>
        </is>
      </c>
      <c r="C142" s="13" t="inlineStr">
        <is>
          <t>Density [PH3.03]</t>
        </is>
      </c>
      <c r="D142" s="12" t="inlineStr">
        <is>
          <t>Identify the meaning of density and comparing the density of different objects.</t>
        </is>
      </c>
      <c r="E142" s="12" t="inlineStr">
        <is>
          <t>78ab0ab9-d127-44ef-8413-eb705f3ed7b5</t>
        </is>
      </c>
    </row>
    <row r="143" ht="45" customHeight="1">
      <c r="A143" s="12" t="inlineStr">
        <is>
          <t>States of Matter &amp; Mixtures</t>
        </is>
      </c>
      <c r="B143" s="12" t="inlineStr">
        <is>
          <t>The Particle Model</t>
        </is>
      </c>
      <c r="C143" s="13" t="inlineStr">
        <is>
          <t>Density of Fundamental States of Matter [PH3.04]</t>
        </is>
      </c>
      <c r="D143" s="12" t="inlineStr">
        <is>
          <t>Describe density and make comparisons using the particle model.</t>
        </is>
      </c>
      <c r="E143" s="12" t="inlineStr">
        <is>
          <t>4293d9f9-1643-45e7-ba17-5db63a221ea0</t>
        </is>
      </c>
    </row>
    <row r="144" ht="45" customHeight="1">
      <c r="A144" s="12" t="inlineStr">
        <is>
          <t>States of Matter &amp; Mixtures</t>
        </is>
      </c>
      <c r="B144" s="12" t="inlineStr">
        <is>
          <t>The Particle Model</t>
        </is>
      </c>
      <c r="C144" s="13" t="inlineStr">
        <is>
          <t>Phase Transitions [PH3.20]</t>
        </is>
      </c>
      <c r="D144" s="12" t="inlineStr">
        <is>
          <t>Describe phase transition between the different fundamental states of matter.</t>
        </is>
      </c>
      <c r="E144" s="12" t="inlineStr">
        <is>
          <t>3fcdbc93-ad2a-4d7c-9eba-34d014b86d91</t>
        </is>
      </c>
    </row>
    <row r="145" ht="45" customHeight="1">
      <c r="A145" s="12" t="inlineStr">
        <is>
          <t>States of Matter &amp; Mixtures</t>
        </is>
      </c>
      <c r="B145" s="12" t="inlineStr">
        <is>
          <t>The Particle Model</t>
        </is>
      </c>
      <c r="C145" s="13" t="inlineStr">
        <is>
          <t>Phase Transitions: Particle Model [PH3.21]</t>
        </is>
      </c>
      <c r="D145" s="12" t="inlineStr">
        <is>
          <t>Describe the phase transition between the different fundamental states of matter using the particle model.</t>
        </is>
      </c>
      <c r="E145" s="12" t="inlineStr">
        <is>
          <t>85083ed7-da39-48e4-ad01-a95b3d56faed</t>
        </is>
      </c>
    </row>
    <row r="146" ht="45" customHeight="1">
      <c r="A146" s="12" t="inlineStr">
        <is>
          <t>States of Matter &amp; Mixtures</t>
        </is>
      </c>
      <c r="B146" s="12" t="inlineStr">
        <is>
          <t>The Particle Model</t>
        </is>
      </c>
      <c r="C146" s="13" t="inlineStr">
        <is>
          <t>Evaporation vs Boiling [PH3.22]</t>
        </is>
      </c>
      <c r="D146" s="12" t="inlineStr">
        <is>
          <t>Describe and compare the different forms of vaporisation that can occur.</t>
        </is>
      </c>
      <c r="E146" s="12" t="inlineStr">
        <is>
          <t>c759e19c-f920-4a32-bf48-1a3100a05c72</t>
        </is>
      </c>
    </row>
    <row r="147" ht="45" customHeight="1">
      <c r="A147" s="12" t="inlineStr">
        <is>
          <t>States of Matter &amp; Mixtures</t>
        </is>
      </c>
      <c r="B147" s="12" t="inlineStr">
        <is>
          <t>The Particle Model</t>
        </is>
      </c>
      <c r="C147" s="13" t="inlineStr">
        <is>
          <t>Phase Transitions: Melting &amp; Boiling Points [PH3.24]</t>
        </is>
      </c>
      <c r="D147" s="12" t="inlineStr">
        <is>
          <t>Predict the physical state of a substance under specified conditions, given suitable data.</t>
        </is>
      </c>
      <c r="E147" s="12" t="inlineStr">
        <is>
          <t>e260e2a5-cf19-4395-9d19-18be29a89497</t>
        </is>
      </c>
    </row>
    <row r="148" ht="45" customHeight="1">
      <c r="A148" s="12" t="inlineStr">
        <is>
          <t>States of Matter &amp; Mixtures</t>
        </is>
      </c>
      <c r="B148" s="12" t="inlineStr">
        <is>
          <t>The Particle Model</t>
        </is>
      </c>
      <c r="C148" s="13" t="inlineStr">
        <is>
          <t>Physical vs Chemical Changes: The Particle Model [PH3.23]</t>
        </is>
      </c>
      <c r="D148" s="12" t="inlineStr">
        <is>
          <t>Identify the difference between chemical and physical changes.</t>
        </is>
      </c>
      <c r="E148" s="12" t="inlineStr">
        <is>
          <t>b681c699-ac95-4e6f-b635-e20bf87fe9dd</t>
        </is>
      </c>
    </row>
    <row r="149" ht="45" customHeight="1">
      <c r="A149" s="12" t="inlineStr">
        <is>
          <t>States of Matter &amp; Mixtures</t>
        </is>
      </c>
      <c r="B149" s="12" t="inlineStr">
        <is>
          <t>The Particle Model</t>
        </is>
      </c>
      <c r="C149" s="13" t="inlineStr">
        <is>
          <t>Fundamental States of Matter: Limitations of the Particle Model [PH3.25]</t>
        </is>
      </c>
      <c r="D149" s="12" t="inlineStr">
        <is>
          <t>Consider the limitations of the particle model during physical and chemical changes.</t>
        </is>
      </c>
      <c r="E149" s="12" t="inlineStr">
        <is>
          <t>bceb583b-1d33-4dae-ac63-1cecf43a4527</t>
        </is>
      </c>
    </row>
    <row r="150" ht="45" customHeight="1">
      <c r="A150" s="12" t="inlineStr">
        <is>
          <t>States of Matter &amp; Mixtures</t>
        </is>
      </c>
      <c r="B150" s="12" t="inlineStr">
        <is>
          <t>Pure Substances, Mixtures &amp; Separation Techniques</t>
        </is>
      </c>
      <c r="C150" s="13" t="inlineStr">
        <is>
          <t>Diagnostic: Pure Substances, Mixtures &amp; Separation Techniques [CH0.005]</t>
        </is>
      </c>
      <c r="D150" s="12" t="inlineStr">
        <is>
          <t>Diagnostic for separation techniques.</t>
        </is>
      </c>
      <c r="E150" s="12" t="inlineStr">
        <is>
          <t>be55c8a8-bd7b-4ed0-a14f-f88d0a52091f</t>
        </is>
      </c>
    </row>
    <row r="151" ht="45" customHeight="1">
      <c r="A151" s="12" t="inlineStr">
        <is>
          <t>States of Matter &amp; Mixtures</t>
        </is>
      </c>
      <c r="B151" s="12" t="inlineStr">
        <is>
          <t>Pure Substances, Mixtures &amp; Separation Techniques</t>
        </is>
      </c>
      <c r="C151" s="13" t="inlineStr">
        <is>
          <t>Pure Substances &amp; Mixtures [CH1.22]</t>
        </is>
      </c>
      <c r="D151" s="12" t="inlineStr">
        <is>
          <t>Define 'pure' and 'mixture' and identify pure substances and mixtures from diagrams and text.</t>
        </is>
      </c>
      <c r="E151" s="12" t="inlineStr">
        <is>
          <t>6d5e86d4-8117-4d29-800e-f930137d7382</t>
        </is>
      </c>
    </row>
    <row r="152" ht="45" customHeight="1">
      <c r="A152" s="12" t="inlineStr">
        <is>
          <t>States of Matter &amp; Mixtures</t>
        </is>
      </c>
      <c r="B152" s="12" t="inlineStr">
        <is>
          <t>Pure Substances, Mixtures &amp; Separation Techniques</t>
        </is>
      </c>
      <c r="C152" s="13" t="inlineStr">
        <is>
          <t>Dissolving [CK20.07]</t>
        </is>
      </c>
      <c r="D152" s="12" t="inlineStr">
        <is>
          <t>Describe dissolving and use key words relating to solutions. Does not include the particle model.</t>
        </is>
      </c>
      <c r="E152" s="12" t="inlineStr">
        <is>
          <t>7ad0d0ec-cca9-4fe2-a15d-402c5031ae51</t>
        </is>
      </c>
    </row>
    <row r="153" ht="45" customHeight="1">
      <c r="A153" s="12" t="inlineStr">
        <is>
          <t>States of Matter &amp; Mixtures</t>
        </is>
      </c>
      <c r="B153" s="12" t="inlineStr">
        <is>
          <t>Pure Substances, Mixtures &amp; Separation Techniques</t>
        </is>
      </c>
      <c r="C153" s="13" t="inlineStr">
        <is>
          <t>Separating Mixtures [CH1.23]</t>
        </is>
      </c>
      <c r="D153" s="12" t="inlineStr">
        <is>
          <t>Identify different separating techniques and apply knowledge to solve simple problems.</t>
        </is>
      </c>
      <c r="E153" s="12" t="inlineStr">
        <is>
          <t>cb8d07b8-e471-49f5-8ca4-0e8786185fd3</t>
        </is>
      </c>
    </row>
    <row r="154" ht="45" customHeight="1">
      <c r="A154" s="12" t="inlineStr">
        <is>
          <t>States of Matter &amp; Mixtures</t>
        </is>
      </c>
      <c r="B154" s="12" t="inlineStr">
        <is>
          <t>Pure Substances, Mixtures &amp; Separation Techniques</t>
        </is>
      </c>
      <c r="C154" s="13" t="inlineStr">
        <is>
          <t>Keywords Relating to Solutions [CH1.24]</t>
        </is>
      </c>
      <c r="D154" s="12" t="inlineStr">
        <is>
          <t>Use the keywords relating to solutions correctly. Includes the particle model to explain dissolving.</t>
        </is>
      </c>
      <c r="E154" s="12" t="inlineStr">
        <is>
          <t>99a304b3-811b-4d3d-b9cc-ac6665c8a0df</t>
        </is>
      </c>
    </row>
    <row r="155" ht="45" customHeight="1">
      <c r="A155" s="12" t="inlineStr">
        <is>
          <t>States of Matter &amp; Mixtures</t>
        </is>
      </c>
      <c r="B155" s="12" t="inlineStr">
        <is>
          <t>Pure Substances, Mixtures &amp; Separation Techniques</t>
        </is>
      </c>
      <c r="C155" s="13" t="inlineStr">
        <is>
          <t>Filtration [CH1.25]</t>
        </is>
      </c>
      <c r="D155" s="12" t="inlineStr">
        <is>
          <t>Recall the method for carrying out filtration and its uses.</t>
        </is>
      </c>
      <c r="E155" s="12" t="inlineStr">
        <is>
          <t>6dc5ca23-89e6-407a-995c-7f46218d3228</t>
        </is>
      </c>
    </row>
    <row r="156" ht="45" customHeight="1">
      <c r="A156" s="12" t="inlineStr">
        <is>
          <t>States of Matter &amp; Mixtures</t>
        </is>
      </c>
      <c r="B156" s="12" t="inlineStr">
        <is>
          <t>Pure Substances, Mixtures &amp; Separation Techniques</t>
        </is>
      </c>
      <c r="C156" s="13" t="inlineStr">
        <is>
          <t>Evaporation [CH1.26]</t>
        </is>
      </c>
      <c r="D156" s="12" t="inlineStr">
        <is>
          <t>Recall the method for carrying out evaporation and its uses.</t>
        </is>
      </c>
      <c r="E156" s="12" t="inlineStr">
        <is>
          <t>c3460457-28a0-439d-9ca1-fbaf512fed79</t>
        </is>
      </c>
    </row>
    <row r="157" ht="45" customHeight="1">
      <c r="A157" s="12" t="inlineStr">
        <is>
          <t>States of Matter &amp; Mixtures</t>
        </is>
      </c>
      <c r="B157" s="12" t="inlineStr">
        <is>
          <t>Pure Substances, Mixtures &amp; Separation Techniques</t>
        </is>
      </c>
      <c r="C157" s="13" t="inlineStr">
        <is>
          <t>Crystallisation [CH1.27]</t>
        </is>
      </c>
      <c r="D157" s="12" t="inlineStr">
        <is>
          <t>Recall the method for carrying out crystallisation and its uses.</t>
        </is>
      </c>
      <c r="E157" s="12" t="inlineStr">
        <is>
          <t>3057d570-5661-4699-aa7c-9bd1fa9ff36b</t>
        </is>
      </c>
    </row>
    <row r="158" ht="45" customHeight="1">
      <c r="A158" s="12" t="inlineStr">
        <is>
          <t>States of Matter &amp; Mixtures</t>
        </is>
      </c>
      <c r="B158" s="12" t="inlineStr">
        <is>
          <t>Pure Substances, Mixtures &amp; Separation Techniques</t>
        </is>
      </c>
      <c r="C158" s="13" t="inlineStr">
        <is>
          <t>Simple Distillation [CK18.25]</t>
        </is>
      </c>
      <c r="D158" s="12" t="inlineStr">
        <is>
          <t xml:space="preserve">Explain how distillation uses boiling and condensing to separate liquids.  </t>
        </is>
      </c>
      <c r="E158" s="12" t="inlineStr">
        <is>
          <t>647f8a97-e94f-4124-bfc3-f4c7315fcd4d</t>
        </is>
      </c>
    </row>
    <row r="159" ht="45" customHeight="1">
      <c r="A159" s="12" t="inlineStr">
        <is>
          <t>States of Matter &amp; Mixtures</t>
        </is>
      </c>
      <c r="B159" s="12" t="inlineStr">
        <is>
          <t>Pure Substances, Mixtures &amp; Separation Techniques</t>
        </is>
      </c>
      <c r="C159" s="13" t="inlineStr">
        <is>
          <t>Fractional Distillation [CH1.29]</t>
        </is>
      </c>
      <c r="D159" s="12" t="inlineStr">
        <is>
          <t>Recall the method for carrying out fractional distillation and its uses.</t>
        </is>
      </c>
      <c r="E159" s="12" t="inlineStr">
        <is>
          <t>26dbe3b4-9e6a-4edb-88b2-e70049f87056</t>
        </is>
      </c>
    </row>
    <row r="160" ht="45" customHeight="1">
      <c r="A160" s="12" t="inlineStr">
        <is>
          <t>States of Matter &amp; Mixtures</t>
        </is>
      </c>
      <c r="B160" s="12" t="inlineStr">
        <is>
          <t>Pure Substances, Mixtures &amp; Separation Techniques</t>
        </is>
      </c>
      <c r="C160" s="13" t="inlineStr">
        <is>
          <t>Practical: Simple Distillation [CH1.28]</t>
        </is>
      </c>
      <c r="D160" s="12" t="inlineStr">
        <is>
          <t>Recall the method for carrying out simple distillation and its uses.</t>
        </is>
      </c>
      <c r="E160" s="12" t="inlineStr">
        <is>
          <t>656c6270-26ae-4a32-a010-e03f0a88b262</t>
        </is>
      </c>
    </row>
    <row r="161" ht="45" customHeight="1">
      <c r="A161" s="12" t="inlineStr">
        <is>
          <t>States of Matter &amp; Mixtures</t>
        </is>
      </c>
      <c r="B161" s="12" t="inlineStr">
        <is>
          <t>Pure Substances, Mixtures &amp; Separation Techniques</t>
        </is>
      </c>
      <c r="C161" s="13" t="inlineStr">
        <is>
          <t>Paper Chromatography [CH1.30]</t>
        </is>
      </c>
      <c r="D161" s="12" t="inlineStr">
        <is>
          <t>Recall the method for carrying out paper chromatography and its uses.</t>
        </is>
      </c>
      <c r="E161" s="12" t="inlineStr">
        <is>
          <t>0d171de2-0f45-46c4-a758-7391b042190d</t>
        </is>
      </c>
    </row>
    <row r="162" ht="45" customHeight="1">
      <c r="A162" s="12" t="inlineStr">
        <is>
          <t>States of Matter &amp; Mixtures</t>
        </is>
      </c>
      <c r="B162" s="12" t="inlineStr">
        <is>
          <t>Pure Substances, Mixtures &amp; Separation Techniques</t>
        </is>
      </c>
      <c r="C162" s="13" t="inlineStr">
        <is>
          <t>Which Separation Technique? [CH1.31]</t>
        </is>
      </c>
      <c r="D162" s="12" t="inlineStr">
        <is>
          <t>Apply knowledge of separation techniques to solve problems.</t>
        </is>
      </c>
      <c r="E162" s="12" t="inlineStr">
        <is>
          <t>e8c18b13-8e0c-4a5f-8ed5-d2ba210334be</t>
        </is>
      </c>
    </row>
    <row r="163" ht="45" customHeight="1">
      <c r="A163" s="12" t="inlineStr">
        <is>
          <t>States of Matter &amp; Mixtures</t>
        </is>
      </c>
      <c r="B163" s="12" t="inlineStr">
        <is>
          <t>Paper Chromatography</t>
        </is>
      </c>
      <c r="C163" s="13" t="inlineStr">
        <is>
          <t>Diagnostic: Paper Chromatography [CH0.083]</t>
        </is>
      </c>
      <c r="D163" s="12" t="inlineStr">
        <is>
          <t>Diagnostic for paper chromatography. Includes Rf values and how to calculate them.</t>
        </is>
      </c>
      <c r="E163" s="12" t="inlineStr">
        <is>
          <t>7e2c008c-f688-447a-abf8-34e0d8eb1da9</t>
        </is>
      </c>
    </row>
    <row r="164" ht="45" customHeight="1">
      <c r="A164" s="12" t="inlineStr">
        <is>
          <t>States of Matter &amp; Mixtures</t>
        </is>
      </c>
      <c r="B164" s="12" t="inlineStr">
        <is>
          <t>Paper Chromatography</t>
        </is>
      </c>
      <c r="C164" s="13" t="inlineStr">
        <is>
          <t>Formulations [CH8.05]</t>
        </is>
      </c>
      <c r="D164" s="12" t="inlineStr">
        <is>
          <t>Define formulation and give fuels, cleaning agents, paints, medicines, alloys, fertilisers and foods as examples.</t>
        </is>
      </c>
      <c r="E164" s="12" t="inlineStr">
        <is>
          <t>d331b936-e5e5-4afd-9770-231df1990f7c</t>
        </is>
      </c>
    </row>
    <row r="165" ht="45" customHeight="1">
      <c r="A165" s="12" t="inlineStr">
        <is>
          <t>States of Matter &amp; Mixtures</t>
        </is>
      </c>
      <c r="B165" s="12" t="inlineStr">
        <is>
          <t>Paper Chromatography</t>
        </is>
      </c>
      <c r="C165" s="13" t="inlineStr">
        <is>
          <t>Paper Chromatography [CH8.06]</t>
        </is>
      </c>
      <c r="D165" s="12" t="inlineStr">
        <is>
          <t>Explain how paper chromatography can be used to separate mixtures of liquids (often coloured) that are soluble in the same solvent.</t>
        </is>
      </c>
      <c r="E165" s="12" t="inlineStr">
        <is>
          <t>569ec4bc-fc18-4853-b9be-440d4c499e67</t>
        </is>
      </c>
    </row>
    <row r="166" ht="45" customHeight="1">
      <c r="A166" s="12" t="inlineStr">
        <is>
          <t>States of Matter &amp; Mixtures</t>
        </is>
      </c>
      <c r="B166" s="12" t="inlineStr">
        <is>
          <t>Paper Chromatography</t>
        </is>
      </c>
      <c r="C166" s="13" t="inlineStr">
        <is>
          <t>Practical: Paper Chromatography [CH8.38]</t>
        </is>
      </c>
      <c r="D166" s="12" t="inlineStr">
        <is>
          <t xml:space="preserve">Investigate how paper chromatography can be used to separate a mixture and identify known substances using Rf values. </t>
        </is>
      </c>
      <c r="E166" s="12" t="inlineStr">
        <is>
          <t>1f09bc92-1d9e-44f6-9d5d-615b9a9ef5aa</t>
        </is>
      </c>
    </row>
    <row r="167" ht="45" customHeight="1">
      <c r="A167" s="12" t="inlineStr">
        <is>
          <t>States of Matter &amp; Mixtures</t>
        </is>
      </c>
      <c r="B167" s="12" t="inlineStr">
        <is>
          <t>Paper Chromatography</t>
        </is>
      </c>
      <c r="C167" s="13" t="inlineStr">
        <is>
          <t>Paper Chromatography: Rf Values [CH8.07]</t>
        </is>
      </c>
      <c r="D167" s="12" t="inlineStr">
        <is>
          <t xml:space="preserve">Describe the use of Rf values in paper chromatography. </t>
        </is>
      </c>
      <c r="E167" s="12" t="inlineStr">
        <is>
          <t>75275cae-8219-4b01-9194-5cb7d331f3cc</t>
        </is>
      </c>
    </row>
    <row r="168" ht="45" customHeight="1">
      <c r="A168" s="12" t="inlineStr">
        <is>
          <t>States of Matter &amp; Mixtures</t>
        </is>
      </c>
      <c r="B168" s="12" t="inlineStr">
        <is>
          <t>Paper Chromatography</t>
        </is>
      </c>
      <c r="C168" s="13" t="inlineStr">
        <is>
          <t>Paper Chromatography: Calculating Rf Values [CH8.08]</t>
        </is>
      </c>
      <c r="D168" s="12" t="inlineStr">
        <is>
          <t>Calculate Rf values from a paper chromatogram.</t>
        </is>
      </c>
      <c r="E168" s="12" t="inlineStr">
        <is>
          <t>269aee5b-097a-42be-ba11-1e4966bdad9f</t>
        </is>
      </c>
    </row>
    <row r="169" ht="45" customHeight="1">
      <c r="A169" s="12" t="inlineStr">
        <is>
          <t>States of Matter &amp; Mixtures</t>
        </is>
      </c>
      <c r="B169" s="12" t="inlineStr">
        <is>
          <t>Paper Chromatography</t>
        </is>
      </c>
      <c r="C169" s="13" t="inlineStr">
        <is>
          <t>Paper Chromatography: Interpretation [CH8.09]</t>
        </is>
      </c>
      <c r="D169" s="12" t="inlineStr">
        <is>
          <t xml:space="preserve">Interpret the results from paper chromatography. Use paper chromatography to differentiate between pure substances and mixtures and identify known and unknown substances. </t>
        </is>
      </c>
      <c r="E169" s="12" t="inlineStr">
        <is>
          <t>a9d64c20-1d35-43dd-8a13-6671609c0040</t>
        </is>
      </c>
    </row>
    <row r="170" ht="45" customHeight="1">
      <c r="A170" s="12" t="inlineStr">
        <is>
          <t>States of Matter &amp; Mixtures</t>
        </is>
      </c>
      <c r="B170" s="12" t="inlineStr">
        <is>
          <t>Identifying Pure Substances</t>
        </is>
      </c>
      <c r="C170" s="13" t="inlineStr">
        <is>
          <t>Diagnostic: Identifying Pure Substances [CH0.081]</t>
        </is>
      </c>
      <c r="D170" s="12" t="inlineStr">
        <is>
          <t>Diagnostic for identifying pure substances, specific latent heat and heating and cooling graphs.</t>
        </is>
      </c>
      <c r="E170" s="12" t="inlineStr">
        <is>
          <t>8b356a2c-098d-437b-ac54-c50feeb0b6dd</t>
        </is>
      </c>
    </row>
    <row r="171" ht="45" customHeight="1">
      <c r="A171" s="12" t="inlineStr">
        <is>
          <t>States of Matter &amp; Mixtures</t>
        </is>
      </c>
      <c r="B171" s="12" t="inlineStr">
        <is>
          <t>Identifying Pure Substances</t>
        </is>
      </c>
      <c r="C171" s="13" t="inlineStr">
        <is>
          <t>Identifying Pure Substances I [CH8.01]</t>
        </is>
      </c>
      <c r="D171" s="12" t="inlineStr">
        <is>
          <t>Use melting/boiling point data to identify pure and impure substances. Includes tables.</t>
        </is>
      </c>
      <c r="E171" s="12" t="inlineStr">
        <is>
          <t>825f7e4e-1243-47df-a26c-ba653a029d09</t>
        </is>
      </c>
    </row>
    <row r="172" ht="45" customHeight="1">
      <c r="A172" s="12" t="inlineStr">
        <is>
          <t>States of Matter &amp; Mixtures</t>
        </is>
      </c>
      <c r="B172" s="12" t="inlineStr">
        <is>
          <t>Identifying Pure Substances</t>
        </is>
      </c>
      <c r="C172" s="13" t="inlineStr">
        <is>
          <t>Specific Latent Heat [PH3.31]</t>
        </is>
      </c>
      <c r="D172" s="12" t="inlineStr">
        <is>
          <t>Describe the specific latent heat of a material. Identify the difference between the latent heat of fusion and the latent heat of vaporisation.</t>
        </is>
      </c>
      <c r="E172" s="12" t="inlineStr">
        <is>
          <t>569e6457-c754-4674-8da3-16b9e8603b12</t>
        </is>
      </c>
    </row>
    <row r="173" ht="45" customHeight="1">
      <c r="A173" s="12" t="inlineStr">
        <is>
          <t>States of Matter &amp; Mixtures</t>
        </is>
      </c>
      <c r="B173" s="12" t="inlineStr">
        <is>
          <t>Identifying Pure Substances</t>
        </is>
      </c>
      <c r="C173" s="13" t="inlineStr">
        <is>
          <t>Heating &amp; Cooling Graphs I [PH3.32]</t>
        </is>
      </c>
      <c r="D173" s="12" t="inlineStr">
        <is>
          <t>Interpret heating and cooling graphs showing a change of state. Graphs remain within the same graph quadrant.</t>
        </is>
      </c>
      <c r="E173" s="12" t="inlineStr">
        <is>
          <t>9573c5d4-b17d-44f2-9f89-e9c93f6f0916</t>
        </is>
      </c>
    </row>
    <row r="174" ht="45" customHeight="1">
      <c r="A174" s="12" t="inlineStr">
        <is>
          <t>States of Matter &amp; Mixtures</t>
        </is>
      </c>
      <c r="B174" s="12" t="inlineStr">
        <is>
          <t>Identifying Pure Substances</t>
        </is>
      </c>
      <c r="C174" s="13" t="inlineStr">
        <is>
          <t>Heating &amp; Cooling Graphs II [PH3.33]</t>
        </is>
      </c>
      <c r="D174" s="12" t="inlineStr">
        <is>
          <t>Interpret heating and cooling graphs showing a change of state. Graphs include negative numbers and span two graph quadrants.</t>
        </is>
      </c>
      <c r="E174" s="12" t="inlineStr">
        <is>
          <t>d9e949ca-08a0-4556-b369-3a5a4b9df9d2</t>
        </is>
      </c>
    </row>
    <row r="175" ht="45" customHeight="1">
      <c r="A175" s="12" t="inlineStr">
        <is>
          <t>States of Matter &amp; Mixtures</t>
        </is>
      </c>
      <c r="B175" s="12" t="inlineStr">
        <is>
          <t>Identifying Pure Substances</t>
        </is>
      </c>
      <c r="C175" s="13" t="inlineStr">
        <is>
          <t>Identifying Pure Substances II [CH8.02]</t>
        </is>
      </c>
      <c r="D175" s="12" t="inlineStr">
        <is>
          <t>Use melting/boiling point data to identify pure and impure substances. Includes tables &amp; graphs.</t>
        </is>
      </c>
      <c r="E175" s="12" t="inlineStr">
        <is>
          <t>56eb5c95-ed18-4ffc-acb8-98de83cad980</t>
        </is>
      </c>
    </row>
    <row r="176" ht="45" customHeight="1">
      <c r="A176" s="12" t="inlineStr">
        <is>
          <t>States of Matter &amp; Mixtures</t>
        </is>
      </c>
      <c r="B176" s="12" t="inlineStr">
        <is>
          <t>Water</t>
        </is>
      </c>
      <c r="C176" s="13" t="inlineStr">
        <is>
          <t>Diagnostic: Water [CH0.221]</t>
        </is>
      </c>
      <c r="D176" s="12" t="inlineStr">
        <is>
          <t>Diagnostic for the water topic.</t>
        </is>
      </c>
      <c r="E176" s="12" t="inlineStr">
        <is>
          <t>66681f87-b010-44ee-980e-8a719435c5a6</t>
        </is>
      </c>
    </row>
    <row r="177" ht="45" customHeight="1">
      <c r="A177" s="12" t="inlineStr">
        <is>
          <t>States of Matter &amp; Mixtures</t>
        </is>
      </c>
      <c r="B177" s="12" t="inlineStr">
        <is>
          <t>Water</t>
        </is>
      </c>
      <c r="C177" s="13" t="inlineStr">
        <is>
          <t>Natural Sources of Water [CH10.30]</t>
        </is>
      </c>
      <c r="D177" s="12" t="inlineStr">
        <is>
          <t>Describe different sources of raw water.</t>
        </is>
      </c>
      <c r="E177" s="12" t="inlineStr">
        <is>
          <t>4174748b-8128-405b-8ab5-ecde90436109</t>
        </is>
      </c>
    </row>
    <row r="178" ht="45" customHeight="1">
      <c r="A178" s="12" t="inlineStr">
        <is>
          <t>States of Matter &amp; Mixtures</t>
        </is>
      </c>
      <c r="B178" s="12" t="inlineStr">
        <is>
          <t>Water</t>
        </is>
      </c>
      <c r="C178" s="13" t="inlineStr">
        <is>
          <t>Potable Water [CH10.31]</t>
        </is>
      </c>
      <c r="D178" s="12" t="inlineStr">
        <is>
          <t>Describe potable water and the differences between potable and pure water.</t>
        </is>
      </c>
      <c r="E178" s="12" t="inlineStr">
        <is>
          <t>a8e835c6-46f1-41a4-b166-082be90eeef3</t>
        </is>
      </c>
    </row>
    <row r="179" ht="45" customHeight="1">
      <c r="A179" s="12" t="inlineStr">
        <is>
          <t>States of Matter &amp; Mixtures</t>
        </is>
      </c>
      <c r="B179" s="12" t="inlineStr">
        <is>
          <t>Water</t>
        </is>
      </c>
      <c r="C179" s="13" t="inlineStr">
        <is>
          <t>Potable Water from Freshwater [CH10.32]</t>
        </is>
      </c>
      <c r="D179" s="12" t="inlineStr">
        <is>
          <t>Describe the treatment process to obtain potable water from freshwater</t>
        </is>
      </c>
      <c r="E179" s="12" t="inlineStr">
        <is>
          <t>e9d8c7be-2ffb-4a2e-8533-d5f3bf782473</t>
        </is>
      </c>
    </row>
    <row r="180" ht="45" customHeight="1">
      <c r="A180" s="12" t="inlineStr">
        <is>
          <t>States of Matter &amp; Mixtures</t>
        </is>
      </c>
      <c r="B180" s="12" t="inlineStr">
        <is>
          <t>Water</t>
        </is>
      </c>
      <c r="C180" s="13" t="inlineStr">
        <is>
          <t>Potable Water from Seawater [CH10.33]</t>
        </is>
      </c>
      <c r="D180" s="12" t="inlineStr">
        <is>
          <t>Describe the treatment process to obtain potable water from seawater.</t>
        </is>
      </c>
      <c r="E180" s="12" t="inlineStr">
        <is>
          <t>90112604-bffd-48a7-9bcf-a3a7fa7fe2cf</t>
        </is>
      </c>
    </row>
    <row r="181" ht="45" customHeight="1">
      <c r="A181" s="12" t="inlineStr">
        <is>
          <t>States of Matter &amp; Mixtures</t>
        </is>
      </c>
      <c r="B181" s="12" t="inlineStr">
        <is>
          <t>Water</t>
        </is>
      </c>
      <c r="C181" s="13" t="inlineStr">
        <is>
          <t>Testing for Water [CH10.37]</t>
        </is>
      </c>
      <c r="D181" s="12" t="inlineStr">
        <is>
          <t>Describe water tests using copper (II) sulfate and cobalt (II) chloride.</t>
        </is>
      </c>
      <c r="E181" s="12" t="inlineStr">
        <is>
          <t>b953b632-8d54-42c3-bc9c-431e733a6c33</t>
        </is>
      </c>
    </row>
    <row r="182" ht="45" customHeight="1">
      <c r="A182" s="12" t="inlineStr">
        <is>
          <t>States of Matter &amp; Mixtures</t>
        </is>
      </c>
      <c r="B182" s="12" t="inlineStr">
        <is>
          <t>Water</t>
        </is>
      </c>
      <c r="C182" s="13" t="inlineStr">
        <is>
          <t>Practical: Analysis of Water – Purification &amp; BP [CH10.72]</t>
        </is>
      </c>
      <c r="D182" s="12" t="inlineStr">
        <is>
          <t>Distil water samples and the measuring of the boiling point of the distillate.</t>
        </is>
      </c>
      <c r="E182" s="12" t="inlineStr">
        <is>
          <t>62fbe63d-d2d1-4cf4-988b-d7a5d65fa7ad</t>
        </is>
      </c>
    </row>
    <row r="183" ht="45" customHeight="1">
      <c r="A183" s="12" t="inlineStr">
        <is>
          <t>Chemical Changes</t>
        </is>
      </c>
      <c r="B183" s="12" t="inlineStr">
        <is>
          <t>pH Scale</t>
        </is>
      </c>
      <c r="C183" s="13" t="inlineStr">
        <is>
          <t>Diagnostic: pH Scale [CH0.039]</t>
        </is>
      </c>
      <c r="D183" s="12" t="inlineStr">
        <is>
          <t>Diagnostic for acids, bases and alkalis and the reaction between acids and metals.</t>
        </is>
      </c>
      <c r="E183" s="12" t="inlineStr">
        <is>
          <t>907e5116-8961-4c40-9eff-aaa8d160d5ca</t>
        </is>
      </c>
    </row>
    <row r="184" ht="45" customHeight="1">
      <c r="A184" s="12" t="inlineStr">
        <is>
          <t>Chemical Changes</t>
        </is>
      </c>
      <c r="B184" s="12" t="inlineStr">
        <is>
          <t>pH Scale</t>
        </is>
      </c>
      <c r="C184" s="13" t="inlineStr">
        <is>
          <t>Acids &amp; Bases [CH4.019]</t>
        </is>
      </c>
      <c r="D184" s="12" t="inlineStr">
        <is>
          <t xml:space="preserve">Describe acids and bases using laboratory and everyday examples. </t>
        </is>
      </c>
      <c r="E184" s="12" t="inlineStr">
        <is>
          <t>97e05e7d-a746-4922-a04f-0b3813f38be6</t>
        </is>
      </c>
    </row>
    <row r="185" ht="45" customHeight="1">
      <c r="A185" s="12" t="inlineStr">
        <is>
          <t>Chemical Changes</t>
        </is>
      </c>
      <c r="B185" s="12" t="inlineStr">
        <is>
          <t>pH Scale</t>
        </is>
      </c>
      <c r="C185" s="13" t="inlineStr">
        <is>
          <t>Alkalis [CH4.020]</t>
        </is>
      </c>
      <c r="D185" s="12" t="inlineStr">
        <is>
          <t xml:space="preserve">Explain the general properties of alkalis and give examples. </t>
        </is>
      </c>
      <c r="E185" s="12" t="inlineStr">
        <is>
          <t>c42fec4c-cce9-4346-a485-06fa02a49f62</t>
        </is>
      </c>
    </row>
    <row r="186" ht="45" customHeight="1">
      <c r="A186" s="12" t="inlineStr">
        <is>
          <t>Chemical Changes</t>
        </is>
      </c>
      <c r="B186" s="12" t="inlineStr">
        <is>
          <t>pH Scale</t>
        </is>
      </c>
      <c r="C186" s="13" t="inlineStr">
        <is>
          <t>pH Scale [CH4.021]</t>
        </is>
      </c>
      <c r="D186" s="12" t="inlineStr">
        <is>
          <t xml:space="preserve">Recall that relative acidity and alkalinity are measured by pH, using the pH scale. </t>
        </is>
      </c>
      <c r="E186" s="12" t="inlineStr">
        <is>
          <t>013baaa4-d9cc-4e53-8f3a-59f5d48a34ea</t>
        </is>
      </c>
    </row>
    <row r="187" ht="45" customHeight="1">
      <c r="A187" s="12" t="inlineStr">
        <is>
          <t>Chemical Changes</t>
        </is>
      </c>
      <c r="B187" s="12" t="inlineStr">
        <is>
          <t>pH Scale</t>
        </is>
      </c>
      <c r="C187" s="13" t="inlineStr">
        <is>
          <t>Acids &amp; Metals: Word Equations [CH4.022]</t>
        </is>
      </c>
      <c r="D187" s="12" t="inlineStr">
        <is>
          <t>Write and extract information from word equations between acids and metals.</t>
        </is>
      </c>
      <c r="E187" s="12" t="inlineStr">
        <is>
          <t>c5293f5c-cc30-4986-a877-de99cd131c8a</t>
        </is>
      </c>
    </row>
    <row r="188" ht="45" customHeight="1">
      <c r="A188" s="12" t="inlineStr">
        <is>
          <t>Chemical Changes</t>
        </is>
      </c>
      <c r="B188" s="12" t="inlineStr">
        <is>
          <t>pH Scale</t>
        </is>
      </c>
      <c r="C188" s="13" t="inlineStr">
        <is>
          <t>Acids &amp; Metals: Symbol Equations [CH4.023]</t>
        </is>
      </c>
      <c r="D188" s="12" t="inlineStr">
        <is>
          <t>Write and extract information from symbol equations between acids and metals.</t>
        </is>
      </c>
      <c r="E188" s="12" t="inlineStr">
        <is>
          <t>9214f7e4-0c00-493b-99d0-da7112c6cd04</t>
        </is>
      </c>
    </row>
    <row r="189" ht="45" customHeight="1">
      <c r="A189" s="12" t="inlineStr">
        <is>
          <t>Chemical Changes</t>
        </is>
      </c>
      <c r="B189" s="12" t="inlineStr">
        <is>
          <t>pH Scale</t>
        </is>
      </c>
      <c r="C189" s="13" t="inlineStr">
        <is>
          <t>Acids &amp; Metals: Redox [CH4.024]</t>
        </is>
      </c>
      <c r="D189" s="12" t="inlineStr">
        <is>
          <t>Explanation as to the redox nature of acid plus metal reactions in terms of electron loss and gain.</t>
        </is>
      </c>
      <c r="E189" s="12" t="inlineStr">
        <is>
          <t>96a450e5-0ffe-4a7e-8761-cf7153ddaecb</t>
        </is>
      </c>
    </row>
    <row r="190" ht="45" customHeight="1">
      <c r="A190" s="12" t="inlineStr">
        <is>
          <t>Chemical Changes</t>
        </is>
      </c>
      <c r="B190" s="12" t="inlineStr">
        <is>
          <t>pH Scale</t>
        </is>
      </c>
      <c r="C190" s="13" t="inlineStr">
        <is>
          <t>Acids &amp; Alkalis in Aqueous Solutions [CH4.025]</t>
        </is>
      </c>
      <c r="D190" s="12" t="inlineStr">
        <is>
          <t xml:space="preserve">Describe how acids and alkalis release hydrogen and hydroxide ions in aqueous solutions. </t>
        </is>
      </c>
      <c r="E190" s="12" t="inlineStr">
        <is>
          <t>de54a11a-78d2-405e-ac86-7ea402be8db3</t>
        </is>
      </c>
    </row>
    <row r="191" ht="45" customHeight="1">
      <c r="A191" s="12" t="inlineStr">
        <is>
          <t>Chemical Changes</t>
        </is>
      </c>
      <c r="B191" s="12" t="inlineStr">
        <is>
          <t>Indicators</t>
        </is>
      </c>
      <c r="C191" s="13" t="inlineStr">
        <is>
          <t>Diagnostic: Indicators [CH0.208]</t>
        </is>
      </c>
      <c r="D191" s="12" t="inlineStr">
        <is>
          <t xml:space="preserve">Diagnostic for indicators and pH meters. </t>
        </is>
      </c>
      <c r="E191" s="12" t="inlineStr">
        <is>
          <t>f67edbf6-d080-46d4-8627-f63b6d240b49</t>
        </is>
      </c>
    </row>
    <row r="192" ht="45" customHeight="1">
      <c r="A192" s="12" t="inlineStr">
        <is>
          <t>Chemical Changes</t>
        </is>
      </c>
      <c r="B192" s="12" t="inlineStr">
        <is>
          <t>Indicators</t>
        </is>
      </c>
      <c r="C192" s="13" t="inlineStr">
        <is>
          <t>Indicators: Universal indicator [CH4.026]</t>
        </is>
      </c>
      <c r="D192" s="12" t="inlineStr">
        <is>
          <t xml:space="preserve">Describe how universal indicator can be used to estimate the pH of a solution. </t>
        </is>
      </c>
      <c r="E192" s="12" t="inlineStr">
        <is>
          <t>81503490-528b-4154-b907-92f1b837105f</t>
        </is>
      </c>
    </row>
    <row r="193" ht="45" customHeight="1">
      <c r="A193" s="12" t="inlineStr">
        <is>
          <t>Chemical Changes</t>
        </is>
      </c>
      <c r="B193" s="12" t="inlineStr">
        <is>
          <t>Indicators</t>
        </is>
      </c>
      <c r="C193" s="13" t="inlineStr">
        <is>
          <t>Indicators: Phenolphthalein [CH4.027]</t>
        </is>
      </c>
      <c r="D193" s="12" t="inlineStr">
        <is>
          <t xml:space="preserve">Describe how phenolphthalein can be used to indicate whether a solution is acidic or alkaline. </t>
        </is>
      </c>
      <c r="E193" s="12" t="inlineStr">
        <is>
          <t>8af34922-cdb1-4b1f-9a93-6e5d4da93a79</t>
        </is>
      </c>
    </row>
    <row r="194" ht="45" customHeight="1">
      <c r="A194" s="12" t="inlineStr">
        <is>
          <t>Chemical Changes</t>
        </is>
      </c>
      <c r="B194" s="12" t="inlineStr">
        <is>
          <t>Indicators</t>
        </is>
      </c>
      <c r="C194" s="13" t="inlineStr">
        <is>
          <t>Indicators: Methyl Orange [CH4.028]</t>
        </is>
      </c>
      <c r="D194" s="12" t="inlineStr">
        <is>
          <t xml:space="preserve">Describe how methyl orange can be used to indicate whether a solution is acidic or alkaline. </t>
        </is>
      </c>
      <c r="E194" s="12" t="inlineStr">
        <is>
          <t>4e8d809f-51a5-4ff6-a39a-c16ec4f80580</t>
        </is>
      </c>
    </row>
    <row r="195" ht="45" customHeight="1">
      <c r="A195" s="12" t="inlineStr">
        <is>
          <t>Chemical Changes</t>
        </is>
      </c>
      <c r="B195" s="12" t="inlineStr">
        <is>
          <t>Indicators</t>
        </is>
      </c>
      <c r="C195" s="13" t="inlineStr">
        <is>
          <t>Indicators: Thymolphthalein [CH4.029]</t>
        </is>
      </c>
      <c r="D195" s="12" t="inlineStr">
        <is>
          <t xml:space="preserve">Describe how thymolphthalein can be used to indicate whether a solution is acidic or alkaline. </t>
        </is>
      </c>
      <c r="E195" s="12" t="inlineStr">
        <is>
          <t>9bb4de32-a4db-4d2d-a9ce-cba1213f1949</t>
        </is>
      </c>
    </row>
    <row r="196" ht="45" customHeight="1">
      <c r="A196" s="12" t="inlineStr">
        <is>
          <t>Chemical Changes</t>
        </is>
      </c>
      <c r="B196" s="12" t="inlineStr">
        <is>
          <t>Indicators</t>
        </is>
      </c>
      <c r="C196" s="13" t="inlineStr">
        <is>
          <t>Indicators: Litmus [CH4.030]</t>
        </is>
      </c>
      <c r="D196" s="12" t="inlineStr">
        <is>
          <t xml:space="preserve">Describe how litmus can be used to indicate the pH of a solution. </t>
        </is>
      </c>
      <c r="E196" s="12" t="inlineStr">
        <is>
          <t>36fa0c38-52a4-4626-adf9-17dd1feafba3</t>
        </is>
      </c>
    </row>
    <row r="197" ht="45" customHeight="1">
      <c r="A197" s="12" t="inlineStr">
        <is>
          <t>Chemical Changes</t>
        </is>
      </c>
      <c r="B197" s="12" t="inlineStr">
        <is>
          <t>Indicators</t>
        </is>
      </c>
      <c r="C197" s="13" t="inlineStr">
        <is>
          <t>Indicators: Bromothymol Blue [CH4.031]</t>
        </is>
      </c>
      <c r="D197" s="12" t="inlineStr">
        <is>
          <t xml:space="preserve">Describe how bromothymol blue can be used to indicate whether a solution is acidic or alkaline. </t>
        </is>
      </c>
      <c r="E197" s="12" t="inlineStr">
        <is>
          <t>96a65d60-a81f-46fe-ad65-6c72d3d2e155</t>
        </is>
      </c>
    </row>
    <row r="198" ht="45" customHeight="1">
      <c r="A198" s="12" t="inlineStr">
        <is>
          <t>Chemical Changes</t>
        </is>
      </c>
      <c r="B198" s="12" t="inlineStr">
        <is>
          <t>Indicators</t>
        </is>
      </c>
      <c r="C198" s="13" t="inlineStr">
        <is>
          <t>Indicators: Summary [CH4.032]</t>
        </is>
      </c>
      <c r="D198" s="12" t="inlineStr">
        <is>
          <t>Describe how indicators can be used to show whether a solution is acidic, alkaline or even estimate a pH.</t>
        </is>
      </c>
      <c r="E198" s="12" t="inlineStr">
        <is>
          <t>f49b8f81-ac57-4aac-b779-17fe66df4bf2</t>
        </is>
      </c>
    </row>
    <row r="199" ht="45" customHeight="1">
      <c r="A199" s="12" t="inlineStr">
        <is>
          <t>Chemical Changes</t>
        </is>
      </c>
      <c r="B199" s="12" t="inlineStr">
        <is>
          <t>Indicators</t>
        </is>
      </c>
      <c r="C199" s="13" t="inlineStr">
        <is>
          <t>pH Meters [CH4.033]</t>
        </is>
      </c>
      <c r="D199" s="12" t="inlineStr">
        <is>
          <t>Describe how a pH meter can be used to accurately measure the pH of a solution.</t>
        </is>
      </c>
      <c r="E199" s="12" t="inlineStr">
        <is>
          <t>458db4e7-6591-446b-93f8-ce9b5745ac06</t>
        </is>
      </c>
    </row>
    <row r="200" ht="45" customHeight="1">
      <c r="A200" s="12" t="inlineStr">
        <is>
          <t>Chemical Changes</t>
        </is>
      </c>
      <c r="B200" s="12" t="inlineStr">
        <is>
          <t>Neutralisation</t>
        </is>
      </c>
      <c r="C200" s="13" t="inlineStr">
        <is>
          <t>Diagnostic: Neutralisation [CH0.041]</t>
        </is>
      </c>
      <c r="D200" s="12" t="inlineStr">
        <is>
          <t>Diagnostic for neutralisation to include ionic equations and the word and symbol equations for the reactions of acids with metal oxides, metal hydroxides and metal carbonates.</t>
        </is>
      </c>
      <c r="E200" s="12" t="inlineStr">
        <is>
          <t>1789e5cd-47e3-40b7-a5cd-4e0142b2440c</t>
        </is>
      </c>
    </row>
    <row r="201" ht="45" customHeight="1">
      <c r="A201" s="12" t="inlineStr">
        <is>
          <t>Chemical Changes</t>
        </is>
      </c>
      <c r="B201" s="12" t="inlineStr">
        <is>
          <t>Neutralisation</t>
        </is>
      </c>
      <c r="C201" s="13" t="inlineStr">
        <is>
          <t>Neutralisation [CH4.038]</t>
        </is>
      </c>
      <c r="D201" s="12" t="inlineStr">
        <is>
          <t>Describe neutralisation as an acid reacting with a base or alkali to form salt plus water. Recognise that aqueous neutralisation reactions can be generalised to hydrogen ions reacting with hydroxide ions to form water.</t>
        </is>
      </c>
      <c r="E201" s="12" t="inlineStr">
        <is>
          <t>f6c6fd04-450a-439f-912d-81918dfb1db8</t>
        </is>
      </c>
    </row>
    <row r="202" ht="45" customHeight="1">
      <c r="A202" s="12" t="inlineStr">
        <is>
          <t>Chemical Changes</t>
        </is>
      </c>
      <c r="B202" s="12" t="inlineStr">
        <is>
          <t>Neutralisation</t>
        </is>
      </c>
      <c r="C202" s="13" t="inlineStr">
        <is>
          <t>Neutralisation: Ionic Equations [CH4.039]</t>
        </is>
      </c>
      <c r="D202" s="12" t="inlineStr">
        <is>
          <t>Derive the ionic equation for the neutralisation reaction between an acid and an alkali.</t>
        </is>
      </c>
      <c r="E202" s="12" t="inlineStr">
        <is>
          <t>7edfa272-30b6-487f-bccf-17d50114732c</t>
        </is>
      </c>
    </row>
    <row r="203" ht="45" customHeight="1">
      <c r="A203" s="12" t="inlineStr">
        <is>
          <t>Chemical Changes</t>
        </is>
      </c>
      <c r="B203" s="12" t="inlineStr">
        <is>
          <t>Neutralisation</t>
        </is>
      </c>
      <c r="C203" s="13" t="inlineStr">
        <is>
          <t>Neutralisation &amp; pH [CH4.040]</t>
        </is>
      </c>
      <c r="D203" s="12" t="inlineStr">
        <is>
          <t xml:space="preserve">Recall that relative aciditity and alkalinity are measured by pH and explain how pH is associated with neutralisation. </t>
        </is>
      </c>
      <c r="E203" s="12" t="inlineStr">
        <is>
          <t>8fe34ea2-6cc8-4a33-bc1f-e254eb3e8e43</t>
        </is>
      </c>
    </row>
    <row r="204" ht="45" customHeight="1">
      <c r="A204" s="12" t="inlineStr">
        <is>
          <t>Chemical Changes</t>
        </is>
      </c>
      <c r="B204" s="12" t="inlineStr">
        <is>
          <t>Neutralisation</t>
        </is>
      </c>
      <c r="C204" s="13" t="inlineStr">
        <is>
          <t>Neutralisation - Acids &amp; Metal Oxides: Word Equations [CH4.041]</t>
        </is>
      </c>
      <c r="D204" s="12" t="inlineStr">
        <is>
          <t>Write and extract information from word equations between acids and metal oxides.</t>
        </is>
      </c>
      <c r="E204" s="12" t="inlineStr">
        <is>
          <t>4d49fba4-a4a9-44c1-9a36-1905daccf9dd</t>
        </is>
      </c>
    </row>
    <row r="205" ht="45" customHeight="1">
      <c r="A205" s="12" t="inlineStr">
        <is>
          <t>Chemical Changes</t>
        </is>
      </c>
      <c r="B205" s="12" t="inlineStr">
        <is>
          <t>Neutralisation</t>
        </is>
      </c>
      <c r="C205" s="13" t="inlineStr">
        <is>
          <t>Neutralisation - Acids &amp; Metal Oxides: Symbol Equations[CH4.042]</t>
        </is>
      </c>
      <c r="D205" s="12" t="inlineStr">
        <is>
          <t>Write and extract information from symbol equations between acids and metal oxides.</t>
        </is>
      </c>
      <c r="E205" s="12" t="inlineStr">
        <is>
          <t>5f2d6f00-18eb-4b4a-b068-d1779f8fbecb</t>
        </is>
      </c>
    </row>
    <row r="206" ht="45" customHeight="1">
      <c r="A206" s="12" t="inlineStr">
        <is>
          <t>Chemical Changes</t>
        </is>
      </c>
      <c r="B206" s="12" t="inlineStr">
        <is>
          <t>Neutralisation</t>
        </is>
      </c>
      <c r="C206" s="13" t="inlineStr">
        <is>
          <t>Neutralisation - Acids &amp; Metal Hydroxides: Word Equations [CH4.043]</t>
        </is>
      </c>
      <c r="D206" s="12" t="inlineStr">
        <is>
          <t>Write and extract information from word equations between acids and metal hydroxides.</t>
        </is>
      </c>
      <c r="E206" s="12" t="inlineStr">
        <is>
          <t>5dfb909e-ab82-458a-afa3-dc855fa4f512</t>
        </is>
      </c>
    </row>
    <row r="207" ht="45" customHeight="1">
      <c r="A207" s="12" t="inlineStr">
        <is>
          <t>Chemical Changes</t>
        </is>
      </c>
      <c r="B207" s="12" t="inlineStr">
        <is>
          <t>Neutralisation</t>
        </is>
      </c>
      <c r="C207" s="13" t="inlineStr">
        <is>
          <t>Neutralisation - Acids &amp; Metal Hydroxides: Symbol Equations [CH4.044]</t>
        </is>
      </c>
      <c r="D207" s="12" t="inlineStr">
        <is>
          <t>Write and extract information from symbol equations between acids and metal hydroxides.</t>
        </is>
      </c>
      <c r="E207" s="12" t="inlineStr">
        <is>
          <t>4db121f7-27ae-407d-ba1a-33120c70d31f</t>
        </is>
      </c>
    </row>
    <row r="208" ht="45" customHeight="1">
      <c r="A208" s="12" t="inlineStr">
        <is>
          <t>Chemical Changes</t>
        </is>
      </c>
      <c r="B208" s="12" t="inlineStr">
        <is>
          <t>Neutralisation</t>
        </is>
      </c>
      <c r="C208" s="13" t="inlineStr">
        <is>
          <t>Neutralisation - Acids &amp; Metal Carbonates: Word Equations [CH4.045]</t>
        </is>
      </c>
      <c r="D208" s="12" t="inlineStr">
        <is>
          <t>Write and extract information from word equations between acids and metal carbonates.</t>
        </is>
      </c>
      <c r="E208" s="12" t="inlineStr">
        <is>
          <t>9b7a93ce-196c-4a54-ba9e-7aebbd623b4e</t>
        </is>
      </c>
    </row>
    <row r="209" ht="45" customHeight="1">
      <c r="A209" s="12" t="inlineStr">
        <is>
          <t>Chemical Changes</t>
        </is>
      </c>
      <c r="B209" s="12" t="inlineStr">
        <is>
          <t>Neutralisation</t>
        </is>
      </c>
      <c r="C209" s="13" t="inlineStr">
        <is>
          <t>Neutralisation - Acids &amp; Metal Carbonates: Symbol Equations [CH4.046]</t>
        </is>
      </c>
      <c r="D209" s="12" t="inlineStr">
        <is>
          <t>Write and extract information from symbol equations between acids and metal carbonates.</t>
        </is>
      </c>
      <c r="E209" s="12" t="inlineStr">
        <is>
          <t>cb41893b-269f-47b8-8bdc-166583a0d296</t>
        </is>
      </c>
    </row>
    <row r="210" ht="45" customHeight="1">
      <c r="A210" s="12" t="inlineStr">
        <is>
          <t>Chemical Changes</t>
        </is>
      </c>
      <c r="B210" s="12" t="inlineStr">
        <is>
          <t>Neutralisation</t>
        </is>
      </c>
      <c r="C210" s="13" t="inlineStr">
        <is>
          <t>Summary: Acids, Metals &amp; Metal Compounds Word Equations [CH4.047]</t>
        </is>
      </c>
      <c r="D210" s="12" t="inlineStr">
        <is>
          <t xml:space="preserve">A summary of the reactions between acids, metals and metal compounds including word equations. </t>
        </is>
      </c>
      <c r="E210" s="12" t="inlineStr">
        <is>
          <t>e47bc707-8710-4d3a-bdd6-613f09e9cc5d</t>
        </is>
      </c>
    </row>
    <row r="211" ht="45" customHeight="1">
      <c r="A211" s="12" t="inlineStr">
        <is>
          <t>Chemical Changes</t>
        </is>
      </c>
      <c r="B211" s="12" t="inlineStr">
        <is>
          <t>Neutralisation</t>
        </is>
      </c>
      <c r="C211" s="13" t="inlineStr">
        <is>
          <t>Summary: Acids, Metals &amp; Metal Compounds Symbol Equations [CH4.048]</t>
        </is>
      </c>
      <c r="D211" s="12" t="inlineStr">
        <is>
          <t xml:space="preserve">A summary of the reactions between acids, metals and metal compounds including symbol equations. </t>
        </is>
      </c>
      <c r="E211" s="12" t="inlineStr">
        <is>
          <t>24a86807-6018-493b-8a05-4a031f01041e</t>
        </is>
      </c>
    </row>
    <row r="212" ht="45" customHeight="1">
      <c r="A212" s="12" t="inlineStr">
        <is>
          <t>Chemical Changes</t>
        </is>
      </c>
      <c r="B212" s="12" t="inlineStr">
        <is>
          <t>Neutralisation</t>
        </is>
      </c>
      <c r="C212" s="13" t="inlineStr">
        <is>
          <t>Investigating pH [SP2.01]</t>
        </is>
      </c>
      <c r="D212" s="12" t="inlineStr">
        <is>
          <t>to carry out an experiment to find the mass of an alkali required to neutralise an acid</t>
        </is>
      </c>
      <c r="E212" s="12" t="inlineStr">
        <is>
          <t>964ad7fe-2ad3-4f38-9fbb-4b05372f94f5</t>
        </is>
      </c>
    </row>
    <row r="213" ht="45" customHeight="1">
      <c r="A213" s="12" t="inlineStr">
        <is>
          <t>Chemical Changes</t>
        </is>
      </c>
      <c r="B213" s="12" t="inlineStr">
        <is>
          <t>Neutralisation</t>
        </is>
      </c>
      <c r="C213" s="13" t="inlineStr">
        <is>
          <t>Practical: Making Soluble Salts from an Insoluble Oxide [CH4.114]</t>
        </is>
      </c>
      <c r="D213" s="12" t="inlineStr">
        <is>
          <t>Required Practical - Preparation of a salt from the reaction between an acid &amp; metal oxide.</t>
        </is>
      </c>
      <c r="E213" s="12" t="inlineStr">
        <is>
          <t>c7b8a969-936d-4270-8619-51e6760f84d6</t>
        </is>
      </c>
    </row>
    <row r="214" ht="45" customHeight="1">
      <c r="A214" s="12" t="inlineStr">
        <is>
          <t>Chemical Changes</t>
        </is>
      </c>
      <c r="B214" s="12" t="inlineStr">
        <is>
          <t>Neutralisation</t>
        </is>
      </c>
      <c r="C214" s="13" t="inlineStr">
        <is>
          <t>Practical: Making Soluble Salts from an Insoluble Carbonate [CH4.115]</t>
        </is>
      </c>
      <c r="D214" s="12" t="inlineStr">
        <is>
          <t>Required Practical - Preparation of a salt from the reaction between an acid &amp; metal carbonate.</t>
        </is>
      </c>
      <c r="E214" s="12" t="inlineStr">
        <is>
          <t>d9d10dae-4960-4a0b-9896-ea5464ba93b9</t>
        </is>
      </c>
    </row>
    <row r="215" ht="45" customHeight="1">
      <c r="A215" s="12" t="inlineStr">
        <is>
          <t>Chemical Changes</t>
        </is>
      </c>
      <c r="B215" s="12" t="inlineStr">
        <is>
          <t>Neutralisation</t>
        </is>
      </c>
      <c r="C215" s="13" t="inlineStr">
        <is>
          <t>Practical: Producing Insoluble Salts [CH4.064]</t>
        </is>
      </c>
      <c r="D215" s="12" t="inlineStr">
        <is>
          <t>Practical - Preparation of a pure, dry, insoluble salt from the reaction between two salt solutions.</t>
        </is>
      </c>
      <c r="E215" s="12" t="inlineStr">
        <is>
          <t>240f5316-a4d6-4006-a823-c68d1a8cf954</t>
        </is>
      </c>
    </row>
    <row r="216" ht="45" customHeight="1">
      <c r="A216" s="12" t="inlineStr">
        <is>
          <t>Chemical Changes</t>
        </is>
      </c>
      <c r="B216" s="12" t="inlineStr">
        <is>
          <t>Titrations</t>
        </is>
      </c>
      <c r="C216" s="13" t="inlineStr">
        <is>
          <t>Diagnostic: Titrations [CH0.209]</t>
        </is>
      </c>
      <c r="D216" s="12" t="inlineStr">
        <is>
          <t>Diagnostic for the titrations topic.</t>
        </is>
      </c>
      <c r="E216" s="12" t="inlineStr">
        <is>
          <t>4d9b3412-1769-4f89-9cf0-a79d141c2dda</t>
        </is>
      </c>
    </row>
    <row r="217" ht="45" customHeight="1">
      <c r="A217" s="12" t="inlineStr">
        <is>
          <t>Chemical Changes</t>
        </is>
      </c>
      <c r="B217" s="12" t="inlineStr">
        <is>
          <t>Titrations</t>
        </is>
      </c>
      <c r="C217" s="13" t="inlineStr">
        <is>
          <t>Titrations [CH4.066]</t>
        </is>
      </c>
      <c r="D217" s="12" t="inlineStr">
        <is>
          <t>An introduction to what a titration is, the equipment used and how the results can be useful.</t>
        </is>
      </c>
      <c r="E217" s="12" t="inlineStr">
        <is>
          <t>a62058db-9549-4173-af3d-4d84983277ea</t>
        </is>
      </c>
    </row>
    <row r="218" ht="45" customHeight="1">
      <c r="A218" s="12" t="inlineStr">
        <is>
          <t>Chemical Changes</t>
        </is>
      </c>
      <c r="B218" s="12" t="inlineStr">
        <is>
          <t>Titrations</t>
        </is>
      </c>
      <c r="C218" s="13" t="inlineStr">
        <is>
          <t>Practical: Carrying Out Titration Reactions [CH4.120]</t>
        </is>
      </c>
      <c r="D218" s="12" t="inlineStr">
        <is>
          <t>Required Practical — Carrying out a titration between a strong acid and strong alkali to determine titre of acid.</t>
        </is>
      </c>
      <c r="E218" s="12" t="inlineStr">
        <is>
          <t>b7c2faa9-96b6-48a6-be0e-4e4639c7c248</t>
        </is>
      </c>
    </row>
    <row r="219" ht="45" customHeight="1">
      <c r="A219" s="12" t="inlineStr">
        <is>
          <t>Chemical Changes</t>
        </is>
      </c>
      <c r="B219" s="12" t="inlineStr">
        <is>
          <t>Titrations</t>
        </is>
      </c>
      <c r="C219" s="13" t="inlineStr">
        <is>
          <t>Using Titrations to Calculate Volume [CH4.069]</t>
        </is>
      </c>
      <c r="D219" s="12" t="inlineStr">
        <is>
          <t>Description of how to calculate the titre and mean from a series of titrations.</t>
        </is>
      </c>
      <c r="E219" s="12" t="inlineStr">
        <is>
          <t>43382bed-3f5a-4140-8b7e-a69c36b8c999</t>
        </is>
      </c>
    </row>
    <row r="220" ht="45" customHeight="1">
      <c r="A220" s="12" t="inlineStr">
        <is>
          <t>Chemical Changes</t>
        </is>
      </c>
      <c r="B220" s="12" t="inlineStr">
        <is>
          <t>Solubility</t>
        </is>
      </c>
      <c r="C220" s="13" t="inlineStr">
        <is>
          <t>Diagnostic: Solubility [CH0.044]</t>
        </is>
      </c>
      <c r="D220" s="12" t="inlineStr">
        <is>
          <t>Diagnostic for solubility rules and making soluble and insoluble salts.</t>
        </is>
      </c>
      <c r="E220" s="12" t="inlineStr">
        <is>
          <t>b337d8bc-83de-427d-b7b3-d4202bc62ed2</t>
        </is>
      </c>
    </row>
    <row r="221" ht="45" customHeight="1">
      <c r="A221" s="12" t="inlineStr">
        <is>
          <t>Chemical Changes</t>
        </is>
      </c>
      <c r="B221" s="12" t="inlineStr">
        <is>
          <t>Solubility</t>
        </is>
      </c>
      <c r="C221" s="13" t="inlineStr">
        <is>
          <t>Solubility Rules: Alkali Metals &amp; Ammonium Ion [CH4.049]</t>
        </is>
      </c>
      <c r="D221" s="12" t="inlineStr">
        <is>
          <t>Solubility rule for compounds containing either an alkali metal or an ammonium ion.</t>
        </is>
      </c>
      <c r="E221" s="12" t="inlineStr">
        <is>
          <t>320891af-923d-404d-a056-9d0ba741e36d</t>
        </is>
      </c>
    </row>
    <row r="222" ht="45" customHeight="1">
      <c r="A222" s="12" t="inlineStr">
        <is>
          <t>Chemical Changes</t>
        </is>
      </c>
      <c r="B222" s="12" t="inlineStr">
        <is>
          <t>Solubility</t>
        </is>
      </c>
      <c r="C222" s="13" t="inlineStr">
        <is>
          <t>Solubility Rules: Nitrates [CH4.050]</t>
        </is>
      </c>
      <c r="D222" s="12" t="inlineStr">
        <is>
          <t>Solubility rule for compounds containing a nitrate ion.</t>
        </is>
      </c>
      <c r="E222" s="12" t="inlineStr">
        <is>
          <t>7b0fe70c-c311-44f7-a5ef-19634e7063c3</t>
        </is>
      </c>
    </row>
    <row r="223" ht="45" customHeight="1">
      <c r="A223" s="12" t="inlineStr">
        <is>
          <t>Chemical Changes</t>
        </is>
      </c>
      <c r="B223" s="12" t="inlineStr">
        <is>
          <t>Solubility</t>
        </is>
      </c>
      <c r="C223" s="13" t="inlineStr">
        <is>
          <t>Solubility Rules: Sulfates [CH4.051]</t>
        </is>
      </c>
      <c r="D223" s="12" t="inlineStr">
        <is>
          <t>Solubility rule for compounds containing a sulfate ion.</t>
        </is>
      </c>
      <c r="E223" s="12" t="inlineStr">
        <is>
          <t>2a1138d1-b073-40e0-8b33-6852b1ccef83</t>
        </is>
      </c>
    </row>
    <row r="224" ht="45" customHeight="1">
      <c r="A224" s="12" t="inlineStr">
        <is>
          <t>Chemical Changes</t>
        </is>
      </c>
      <c r="B224" s="12" t="inlineStr">
        <is>
          <t>Solubility</t>
        </is>
      </c>
      <c r="C224" s="13" t="inlineStr">
        <is>
          <t>Solubility Rules: Halides [CH4.052]</t>
        </is>
      </c>
      <c r="D224" s="12" t="inlineStr">
        <is>
          <t>Solubility rule for compounds containing a halide ion.</t>
        </is>
      </c>
      <c r="E224" s="12" t="inlineStr">
        <is>
          <t>90de23e8-24e5-481c-8b2c-0381dd76979c</t>
        </is>
      </c>
    </row>
    <row r="225" ht="45" customHeight="1">
      <c r="A225" s="12" t="inlineStr">
        <is>
          <t>Chemical Changes</t>
        </is>
      </c>
      <c r="B225" s="12" t="inlineStr">
        <is>
          <t>Solubility</t>
        </is>
      </c>
      <c r="C225" s="13" t="inlineStr">
        <is>
          <t>Solubility Rules: Carbonates &amp; Phosphates [CH4.053]</t>
        </is>
      </c>
      <c r="D225" s="12" t="inlineStr">
        <is>
          <t>Solubility rule for compounds containing either a carbonate or phosphate ion.</t>
        </is>
      </c>
      <c r="E225" s="12" t="inlineStr">
        <is>
          <t>352e686c-04bf-4036-bf5b-7d02b70bdc29</t>
        </is>
      </c>
    </row>
    <row r="226" ht="45" customHeight="1">
      <c r="A226" s="12" t="inlineStr">
        <is>
          <t>Chemical Changes</t>
        </is>
      </c>
      <c r="B226" s="12" t="inlineStr">
        <is>
          <t>Solubility</t>
        </is>
      </c>
      <c r="C226" s="13" t="inlineStr">
        <is>
          <t>Solubility Rules: Hydroxides [CH4.054]</t>
        </is>
      </c>
      <c r="D226" s="12" t="inlineStr">
        <is>
          <t>Solubility rule for compounds containing a hydroxide ion.</t>
        </is>
      </c>
      <c r="E226" s="12" t="inlineStr">
        <is>
          <t>2d1a98a0-97e1-41f8-86a9-7c482fa55d91</t>
        </is>
      </c>
    </row>
    <row r="227" ht="45" customHeight="1">
      <c r="A227" s="12" t="inlineStr">
        <is>
          <t>Chemical Changes</t>
        </is>
      </c>
      <c r="B227" s="12" t="inlineStr">
        <is>
          <t>Solubility</t>
        </is>
      </c>
      <c r="C227" s="13" t="inlineStr">
        <is>
          <t>Solubility Rules: Sulfides [CH4.055]</t>
        </is>
      </c>
      <c r="D227" s="12" t="inlineStr">
        <is>
          <t>Solubility rule for compounds containing a sulfide ion.</t>
        </is>
      </c>
      <c r="E227" s="12" t="inlineStr">
        <is>
          <t>a831e384-4c64-46de-bc0a-728faf65b933</t>
        </is>
      </c>
    </row>
    <row r="228" ht="45" customHeight="1">
      <c r="A228" s="12" t="inlineStr">
        <is>
          <t>Chemical Changes</t>
        </is>
      </c>
      <c r="B228" s="12" t="inlineStr">
        <is>
          <t>Solubility</t>
        </is>
      </c>
      <c r="C228" s="13" t="inlineStr">
        <is>
          <t>Solubility Rules: Acetates [CH4.056]</t>
        </is>
      </c>
      <c r="D228" s="12" t="inlineStr">
        <is>
          <t>Solubility rule for compounds containing an acetate ion.</t>
        </is>
      </c>
      <c r="E228" s="12" t="inlineStr">
        <is>
          <t>12f7f3ec-28f0-46ec-b3dc-c15b94c9b021</t>
        </is>
      </c>
    </row>
    <row r="229" ht="45" customHeight="1">
      <c r="A229" s="12" t="inlineStr">
        <is>
          <t>Chemical Changes</t>
        </is>
      </c>
      <c r="B229" s="12" t="inlineStr">
        <is>
          <t>Solubility</t>
        </is>
      </c>
      <c r="C229" s="13" t="inlineStr">
        <is>
          <t>Solubility Rules: Summary [CH4.058]</t>
        </is>
      </c>
      <c r="D229" s="12" t="inlineStr">
        <is>
          <t>A summary of the solubility rules for compounds containing a variety of different ions.</t>
        </is>
      </c>
      <c r="E229" s="12" t="inlineStr">
        <is>
          <t>48b26117-d6e5-4ab2-8a6d-097a3f175d68</t>
        </is>
      </c>
    </row>
    <row r="230" ht="45" customHeight="1">
      <c r="A230" s="12" t="inlineStr">
        <is>
          <t>Chemical Changes</t>
        </is>
      </c>
      <c r="B230" s="12" t="inlineStr">
        <is>
          <t>Solubility</t>
        </is>
      </c>
      <c r="C230" s="13" t="inlineStr">
        <is>
          <t>Soluble Salts [CH4.059]</t>
        </is>
      </c>
      <c r="D230" s="12" t="inlineStr">
        <is>
          <t>Explanation of producing soluble salts from a variety of acid reactions.</t>
        </is>
      </c>
      <c r="E230" s="12" t="inlineStr">
        <is>
          <t>ab1c571f-6958-4208-a203-cd13bb76eabc</t>
        </is>
      </c>
    </row>
    <row r="231" ht="45" customHeight="1">
      <c r="A231" s="12" t="inlineStr">
        <is>
          <t>Chemical Changes</t>
        </is>
      </c>
      <c r="B231" s="12" t="inlineStr">
        <is>
          <t>Testing for Gases</t>
        </is>
      </c>
      <c r="C231" s="13" t="inlineStr">
        <is>
          <t>Diagnostic: Testing for Gases [CH0.084]</t>
        </is>
      </c>
      <c r="D231" s="12" t="inlineStr">
        <is>
          <t>Diagnostic covering gas tests for hydrogen, oxygen, carbon dioxide and chlorine.</t>
        </is>
      </c>
      <c r="E231" s="12" t="inlineStr">
        <is>
          <t>7d3aae3d-2857-444b-a3a8-6720ca00a3ec</t>
        </is>
      </c>
    </row>
    <row r="232" ht="45" customHeight="1">
      <c r="A232" s="12" t="inlineStr">
        <is>
          <t>Chemical Changes</t>
        </is>
      </c>
      <c r="B232" s="12" t="inlineStr">
        <is>
          <t>Testing for Gases</t>
        </is>
      </c>
      <c r="C232" s="13" t="inlineStr">
        <is>
          <t>Testing for Gases: Hydrogen [CH8.12]</t>
        </is>
      </c>
      <c r="D232" s="12" t="inlineStr">
        <is>
          <t>Describe how to test for the presence of hydrogen gas.</t>
        </is>
      </c>
      <c r="E232" s="12" t="inlineStr">
        <is>
          <t>2668d10e-dddd-4d46-ac3c-31ab1c5f669c</t>
        </is>
      </c>
    </row>
    <row r="233" ht="45" customHeight="1">
      <c r="A233" s="12" t="inlineStr">
        <is>
          <t>Chemical Changes</t>
        </is>
      </c>
      <c r="B233" s="12" t="inlineStr">
        <is>
          <t>Testing for Gases</t>
        </is>
      </c>
      <c r="C233" s="13" t="inlineStr">
        <is>
          <t>Testing for Gases: Oxygen [CH8.13]</t>
        </is>
      </c>
      <c r="D233" s="12" t="inlineStr">
        <is>
          <t>Describe how to test for the presence of oxygen gas.</t>
        </is>
      </c>
      <c r="E233" s="12" t="inlineStr">
        <is>
          <t>84b28647-435f-4f82-b5f6-f15b54bba7dc</t>
        </is>
      </c>
    </row>
    <row r="234" ht="45" customHeight="1">
      <c r="A234" s="12" t="inlineStr">
        <is>
          <t>Chemical Changes</t>
        </is>
      </c>
      <c r="B234" s="12" t="inlineStr">
        <is>
          <t>Testing for Gases</t>
        </is>
      </c>
      <c r="C234" s="13" t="inlineStr">
        <is>
          <t>Testing for Gases: Carbon Dioxide [CH8.14]</t>
        </is>
      </c>
      <c r="D234" s="12" t="inlineStr">
        <is>
          <t>Describe how to test for the presence of carbon dioxide gas.</t>
        </is>
      </c>
      <c r="E234" s="12" t="inlineStr">
        <is>
          <t>9f2efc1a-7ce5-4ea4-8b10-e6cdf20461bd</t>
        </is>
      </c>
    </row>
    <row r="235" ht="45" customHeight="1">
      <c r="A235" s="12" t="inlineStr">
        <is>
          <t>Chemical Changes</t>
        </is>
      </c>
      <c r="B235" s="12" t="inlineStr">
        <is>
          <t>Testing for Gases</t>
        </is>
      </c>
      <c r="C235" s="13" t="inlineStr">
        <is>
          <t>Testing for Gases: Chlorine [CH8.15]</t>
        </is>
      </c>
      <c r="D235" s="12" t="inlineStr">
        <is>
          <t>Describe how to test for the presence of chlorine gas.</t>
        </is>
      </c>
      <c r="E235" s="12" t="inlineStr">
        <is>
          <t>d51fdc66-725c-44d6-98a4-db8af66c7c58</t>
        </is>
      </c>
    </row>
    <row r="236" ht="45" customHeight="1">
      <c r="A236" s="12" t="inlineStr">
        <is>
          <t>Chemical Changes</t>
        </is>
      </c>
      <c r="B236" s="12" t="inlineStr">
        <is>
          <t>Testing for Gases</t>
        </is>
      </c>
      <c r="C236" s="13" t="inlineStr">
        <is>
          <t>Testing for Gases: Summary [CH8.16]</t>
        </is>
      </c>
      <c r="D236" s="12" t="inlineStr">
        <is>
          <t>Describe how to test for the presence of carbon dioxide, chlorine, oxygen and hydrogen gas.</t>
        </is>
      </c>
      <c r="E236" s="12" t="inlineStr">
        <is>
          <t>b9b12aa8-ef9c-44fa-b219-d22e9c42e906</t>
        </is>
      </c>
    </row>
    <row r="237" ht="45" customHeight="1">
      <c r="A237" s="12" t="inlineStr">
        <is>
          <t>Chemical Changes</t>
        </is>
      </c>
      <c r="B237" s="12" t="inlineStr">
        <is>
          <t>Electrolysis</t>
        </is>
      </c>
      <c r="C237" s="13" t="inlineStr">
        <is>
          <t>Diagnostic: Electrolysis [CH0.051]</t>
        </is>
      </c>
      <c r="D237" s="12" t="inlineStr">
        <is>
          <t>Diagnostic for electrolysis and how to predict the products of both molten and aqueous ionic compounds.</t>
        </is>
      </c>
      <c r="E237" s="12" t="inlineStr">
        <is>
          <t>5f05bd25-b761-4296-ae2e-c69aeadb97eb</t>
        </is>
      </c>
    </row>
    <row r="238" ht="45" customHeight="1">
      <c r="A238" s="12" t="inlineStr">
        <is>
          <t>Chemical Changes</t>
        </is>
      </c>
      <c r="B238" s="12" t="inlineStr">
        <is>
          <t>Electrolysis</t>
        </is>
      </c>
      <c r="C238" s="13" t="inlineStr">
        <is>
          <t>Electrolysis [CH4.072]</t>
        </is>
      </c>
      <c r="D238" s="12" t="inlineStr">
        <is>
          <t>Introduction to electrolysis, describing how ionic compounds when molten or in an aqueous solution go through the process of decomposition, by the passage of an electric current.</t>
        </is>
      </c>
      <c r="E238" s="12" t="inlineStr">
        <is>
          <t>4ea8a79b-14a3-4a8f-bbef-f4d824bdf629</t>
        </is>
      </c>
    </row>
    <row r="239" ht="45" customHeight="1">
      <c r="A239" s="12" t="inlineStr">
        <is>
          <t>Chemical Changes</t>
        </is>
      </c>
      <c r="B239" s="12" t="inlineStr">
        <is>
          <t>Electrolysis</t>
        </is>
      </c>
      <c r="C239" s="13" t="inlineStr">
        <is>
          <t>The Process of Electrolysis [CH4.073]</t>
        </is>
      </c>
      <c r="D239" s="12" t="inlineStr">
        <is>
          <t>Describing the transfer of charge during electrolysis, through the movement of ions in the electrolyte.</t>
        </is>
      </c>
      <c r="E239" s="12" t="inlineStr">
        <is>
          <t>18aa798b-b261-41e9-891b-fbb4a74114ab</t>
        </is>
      </c>
    </row>
    <row r="240" ht="45" customHeight="1">
      <c r="A240" s="12" t="inlineStr">
        <is>
          <t>Chemical Changes</t>
        </is>
      </c>
      <c r="B240" s="12" t="inlineStr">
        <is>
          <t>Electrolysis</t>
        </is>
      </c>
      <c r="C240" s="13" t="inlineStr">
        <is>
          <t>Electrolysis of Molten Lead (II) Bromide [CH4.079]</t>
        </is>
      </c>
      <c r="D240" s="12" t="inlineStr">
        <is>
          <t>Identifying and explaining the products of the electrolysis of molten lead(II) bromide.</t>
        </is>
      </c>
      <c r="E240" s="12" t="inlineStr">
        <is>
          <t>5c416d65-48c4-413c-a680-e8cd98216b7a</t>
        </is>
      </c>
    </row>
    <row r="241" ht="45" customHeight="1">
      <c r="A241" s="12" t="inlineStr">
        <is>
          <t>Chemical Changes</t>
        </is>
      </c>
      <c r="B241" s="12" t="inlineStr">
        <is>
          <t>Electrolysis</t>
        </is>
      </c>
      <c r="C241" s="13" t="inlineStr">
        <is>
          <t>Predicting Products of Electrolysis of Molten Ionic Compounds [CH4.081]</t>
        </is>
      </c>
      <c r="D241" s="12" t="inlineStr">
        <is>
          <t xml:space="preserve">Describing how to predict the products of electrolysis in the molten state. </t>
        </is>
      </c>
      <c r="E241" s="12" t="inlineStr">
        <is>
          <t>035fc091-bb06-46bc-9c2d-269e4cf0eed5</t>
        </is>
      </c>
    </row>
    <row r="242" ht="45" customHeight="1">
      <c r="A242" s="12" t="inlineStr">
        <is>
          <t>Chemical Changes</t>
        </is>
      </c>
      <c r="B242" s="12" t="inlineStr">
        <is>
          <t>Electrolysis</t>
        </is>
      </c>
      <c r="C242" s="13" t="inlineStr">
        <is>
          <t>Electrolysis of Concentrated Aqueous Sodium Chloride [CH4.083]</t>
        </is>
      </c>
      <c r="D242" s="12" t="inlineStr">
        <is>
          <t xml:space="preserve">Description of electrolysis of concentrated aqueous sodium chloride and the products formed. </t>
        </is>
      </c>
      <c r="E242" s="12" t="inlineStr">
        <is>
          <t>4f6e29f6-88b8-4123-903f-aaa3c1569dd4</t>
        </is>
      </c>
    </row>
    <row r="243" ht="45" customHeight="1">
      <c r="A243" s="12" t="inlineStr">
        <is>
          <t>Chemical Changes</t>
        </is>
      </c>
      <c r="B243" s="12" t="inlineStr">
        <is>
          <t>Electrolysis</t>
        </is>
      </c>
      <c r="C243" s="13" t="inlineStr">
        <is>
          <t>Electrolysis of Aqueous Copper (II) Sulfate [CH4.085]</t>
        </is>
      </c>
      <c r="D243" s="12" t="inlineStr">
        <is>
          <t xml:space="preserve">Description of electrolysis of aqueous copper (II) sulfate and the products formed. </t>
        </is>
      </c>
      <c r="E243" s="12" t="inlineStr">
        <is>
          <t>74ba82c5-2735-4318-a4e3-fc0a077bbc95</t>
        </is>
      </c>
    </row>
    <row r="244" ht="45" customHeight="1">
      <c r="A244" s="12" t="inlineStr">
        <is>
          <t>Chemical Changes</t>
        </is>
      </c>
      <c r="B244" s="12" t="inlineStr">
        <is>
          <t>Electrolysis</t>
        </is>
      </c>
      <c r="C244" s="13" t="inlineStr">
        <is>
          <t>Electrolysis of Dilute Sulfuric Acid [CH4.087]</t>
        </is>
      </c>
      <c r="D244" s="12" t="inlineStr">
        <is>
          <t>Description of electrolysis of dilute sulfuric acid and the products formed.</t>
        </is>
      </c>
      <c r="E244" s="12" t="inlineStr">
        <is>
          <t>e379b4e2-d0ad-4db1-93c6-88a1414f1390</t>
        </is>
      </c>
    </row>
    <row r="245" ht="45" customHeight="1">
      <c r="A245" s="12" t="inlineStr">
        <is>
          <t>Chemical Changes</t>
        </is>
      </c>
      <c r="B245" s="12" t="inlineStr">
        <is>
          <t>Electrolysis</t>
        </is>
      </c>
      <c r="C245" s="13" t="inlineStr">
        <is>
          <t>Electrolysis of Aqueous Copper (II) Chloride [CH4.089]</t>
        </is>
      </c>
      <c r="D245" s="12" t="inlineStr">
        <is>
          <t>Description of electrolysis of aqueous copper (II) chloride and the products formed.</t>
        </is>
      </c>
      <c r="E245" s="12" t="inlineStr">
        <is>
          <t>7034c99b-9a10-4ae3-92f3-94cbb263d2cb</t>
        </is>
      </c>
    </row>
    <row r="246" ht="45" customHeight="1">
      <c r="A246" s="12" t="inlineStr">
        <is>
          <t>Chemical Changes</t>
        </is>
      </c>
      <c r="B246" s="12" t="inlineStr">
        <is>
          <t>Electrolysis</t>
        </is>
      </c>
      <c r="C246" s="13" t="inlineStr">
        <is>
          <t>Predicting Products of the Electrolysis of Aqueous Solutions [CH4.091]</t>
        </is>
      </c>
      <c r="D246" s="12" t="inlineStr">
        <is>
          <t>Description of how to predict the products of electrolysis in aqueous solutions.</t>
        </is>
      </c>
      <c r="E246" s="12" t="inlineStr">
        <is>
          <t>196dde08-431a-4a30-a8f0-9ecd26854ed0</t>
        </is>
      </c>
    </row>
    <row r="247" ht="45" customHeight="1">
      <c r="A247" s="12" t="inlineStr">
        <is>
          <t>Chemical Changes</t>
        </is>
      </c>
      <c r="B247" s="12" t="inlineStr">
        <is>
          <t>Electrolysis</t>
        </is>
      </c>
      <c r="C247" s="13" t="inlineStr">
        <is>
          <t>Predicting Products of Electrolysis: Summary [CH4.093]</t>
        </is>
      </c>
      <c r="D247" s="12" t="inlineStr">
        <is>
          <t>A summary to describe how to predict the products of electrolysis.</t>
        </is>
      </c>
      <c r="E247" s="12" t="inlineStr">
        <is>
          <t>87c4bab4-38c2-4a7e-989a-5527e0ed283a</t>
        </is>
      </c>
    </row>
    <row r="248" ht="45" customHeight="1">
      <c r="A248" s="12" t="inlineStr">
        <is>
          <t>Chemical Changes</t>
        </is>
      </c>
      <c r="B248" s="12" t="inlineStr">
        <is>
          <t>Electrolysis</t>
        </is>
      </c>
      <c r="C248" s="13" t="inlineStr">
        <is>
          <t>Practical: Electrolysis [CH4.117]</t>
        </is>
      </c>
      <c r="D248" s="12" t="inlineStr">
        <is>
          <t>Investigation into the products formed during the electrolysis of aqueous solutions.</t>
        </is>
      </c>
      <c r="E248" s="12" t="inlineStr">
        <is>
          <t>caf28eb5-e863-4908-a253-a45d89d7a469</t>
        </is>
      </c>
    </row>
    <row r="249" ht="45" customHeight="1">
      <c r="A249" s="12" t="inlineStr">
        <is>
          <t>Chemical Changes</t>
        </is>
      </c>
      <c r="B249" s="12" t="inlineStr">
        <is>
          <t>Electrolysis</t>
        </is>
      </c>
      <c r="C249" s="13" t="inlineStr">
        <is>
          <t>Practical: Electrolysis Analysis &amp; Conclusion [CH4.119]</t>
        </is>
      </c>
      <c r="D249" s="12" t="inlineStr">
        <is>
          <t>Analysis &amp; conclusion for the investigation into products formed during the electrolysis of aqueous solutions.</t>
        </is>
      </c>
      <c r="E249" s="12" t="inlineStr">
        <is>
          <t>6c7fef1d-230e-4458-997d-fbd94c80b385</t>
        </is>
      </c>
    </row>
    <row r="250" ht="45" customHeight="1">
      <c r="A250" s="12" t="inlineStr">
        <is>
          <t>Chemical Changes</t>
        </is>
      </c>
      <c r="B250" s="12" t="inlineStr">
        <is>
          <t>Electrolysis</t>
        </is>
      </c>
      <c r="C250" s="13" t="inlineStr">
        <is>
          <t>Extracting Metals by Electrolysis [CH4.100]</t>
        </is>
      </c>
      <c r="D250" s="12" t="inlineStr">
        <is>
          <t>Extracting metals from their ores using electrolysis with aluminium as an example.</t>
        </is>
      </c>
      <c r="E250" s="12" t="inlineStr">
        <is>
          <t>c99d32df-edb7-4de4-a93e-614aad135e7c</t>
        </is>
      </c>
    </row>
    <row r="251" ht="45" customHeight="1">
      <c r="A251" s="12" t="inlineStr">
        <is>
          <t>Chemical Changes</t>
        </is>
      </c>
      <c r="B251" s="12" t="inlineStr">
        <is>
          <t>Electrolysis</t>
        </is>
      </c>
      <c r="C251" s="13" t="inlineStr">
        <is>
          <t>Evaluating Extracting Metals [CH4.102]</t>
        </is>
      </c>
      <c r="D251" s="12" t="inlineStr">
        <is>
          <t>Evaluating the methods used to extract metals from their ores.</t>
        </is>
      </c>
      <c r="E251" s="12" t="inlineStr">
        <is>
          <t>b55b7cae-49c6-4a96-b546-e64d073cf02b</t>
        </is>
      </c>
    </row>
    <row r="252" ht="45" customHeight="1">
      <c r="A252" s="12" t="inlineStr">
        <is>
          <t>Extracting Metals &amp; Equilibria</t>
        </is>
      </c>
      <c r="B252" s="12" t="inlineStr">
        <is>
          <t>Reactivity Series</t>
        </is>
      </c>
      <c r="C252" s="13" t="inlineStr">
        <is>
          <t>Diagnostic: Reactivity Series [CH0.037]</t>
        </is>
      </c>
      <c r="D252" s="12" t="inlineStr">
        <is>
          <t xml:space="preserve">Diagnostic for the reactivity series, how it is deduced and used to predict displacement reactions. </t>
        </is>
      </c>
      <c r="E252" s="12" t="inlineStr">
        <is>
          <t>335c0e6b-8ef0-4eb1-a03c-ebc79a9538a0</t>
        </is>
      </c>
    </row>
    <row r="253" ht="45" customHeight="1">
      <c r="A253" s="12" t="inlineStr">
        <is>
          <t>Extracting Metals &amp; Equilibria</t>
        </is>
      </c>
      <c r="B253" s="12" t="inlineStr">
        <is>
          <t>Reactivity Series</t>
        </is>
      </c>
      <c r="C253" s="13" t="inlineStr">
        <is>
          <t>Reactivity Series [CH4.012]</t>
        </is>
      </c>
      <c r="D253" s="12" t="inlineStr">
        <is>
          <t xml:space="preserve">Explain the reactivity of metals based on their reactions with water and dilute acids. </t>
        </is>
      </c>
      <c r="E253" s="12" t="inlineStr">
        <is>
          <t>cf216793-4b52-4f46-8e89-cc293d512723</t>
        </is>
      </c>
    </row>
    <row r="254" ht="45" customHeight="1">
      <c r="A254" s="12" t="inlineStr">
        <is>
          <t>Extracting Metals &amp; Equilibria</t>
        </is>
      </c>
      <c r="B254" s="12" t="inlineStr">
        <is>
          <t>Reactivity Series</t>
        </is>
      </c>
      <c r="C254" s="13" t="inlineStr">
        <is>
          <t>Reactivity Series &amp; Forming Ions [CH4.013]</t>
        </is>
      </c>
      <c r="D254" s="12" t="inlineStr">
        <is>
          <t>Explain how the reactivity of metals with water and dilute acids is related to the tendency of the metal to form its positive ion.</t>
        </is>
      </c>
      <c r="E254" s="12" t="inlineStr">
        <is>
          <t>c7d44149-e3e9-4c28-9a5c-b8cbd53ebcdc</t>
        </is>
      </c>
    </row>
    <row r="255" ht="45" customHeight="1">
      <c r="A255" s="12" t="inlineStr">
        <is>
          <t>Extracting Metals &amp; Equilibria</t>
        </is>
      </c>
      <c r="B255" s="12" t="inlineStr">
        <is>
          <t>Reactivity Series</t>
        </is>
      </c>
      <c r="C255" s="13" t="inlineStr">
        <is>
          <t>Deducing the Order of Reactivity [CH4.014]</t>
        </is>
      </c>
      <c r="D255" s="12" t="inlineStr">
        <is>
          <t xml:space="preserve">Deduce an order of reactivity of metals based on experimental results. </t>
        </is>
      </c>
      <c r="E255" s="12" t="inlineStr">
        <is>
          <t>589259c7-1896-4d64-b5da-14c102462b44</t>
        </is>
      </c>
    </row>
    <row r="256" ht="45" customHeight="1">
      <c r="A256" s="12" t="inlineStr">
        <is>
          <t>Extracting Metals &amp; Equilibria</t>
        </is>
      </c>
      <c r="B256" s="12" t="inlineStr">
        <is>
          <t>Reactivity Series</t>
        </is>
      </c>
      <c r="C256" s="13" t="inlineStr">
        <is>
          <t>Displacement Reactions: Word Equations [CH4.015]</t>
        </is>
      </c>
      <c r="D256" s="12" t="inlineStr">
        <is>
          <t xml:space="preserve">Write and extract information from word equations for displacement reactions. </t>
        </is>
      </c>
      <c r="E256" s="12" t="inlineStr">
        <is>
          <t>f8ca4980-b18f-4d58-b224-e04d2209c2c8</t>
        </is>
      </c>
    </row>
    <row r="257" ht="45" customHeight="1">
      <c r="A257" s="12" t="inlineStr">
        <is>
          <t>Extracting Metals &amp; Equilibria</t>
        </is>
      </c>
      <c r="B257" s="12" t="inlineStr">
        <is>
          <t>Reactivity Series</t>
        </is>
      </c>
      <c r="C257" s="13" t="inlineStr">
        <is>
          <t>Displacement Reactions: Symbol Equations [CH4.016]</t>
        </is>
      </c>
      <c r="D257" s="12" t="inlineStr">
        <is>
          <t xml:space="preserve">Write and extract information from symbol equations for displacement reactions. </t>
        </is>
      </c>
      <c r="E257" s="12" t="inlineStr">
        <is>
          <t>d2019ce2-db1f-4517-8368-8b3528a14ed4</t>
        </is>
      </c>
    </row>
    <row r="258" ht="45" customHeight="1">
      <c r="A258" s="12" t="inlineStr">
        <is>
          <t>Extracting Metals &amp; Equilibria</t>
        </is>
      </c>
      <c r="B258" s="12" t="inlineStr">
        <is>
          <t>Reactivity Series</t>
        </is>
      </c>
      <c r="C258" s="13" t="inlineStr">
        <is>
          <t>Displacement &amp; Redox [CH4.017]</t>
        </is>
      </c>
      <c r="D258" s="12" t="inlineStr">
        <is>
          <t>Explanation as to the redox nature of displacement reactions in terms of both oxygen loss and gain and/or electron loss and gain.</t>
        </is>
      </c>
      <c r="E258" s="12" t="inlineStr">
        <is>
          <t>09e5a55e-6616-4dd5-a559-21bf29af65a9</t>
        </is>
      </c>
    </row>
    <row r="259" ht="45" customHeight="1">
      <c r="A259" s="12" t="inlineStr">
        <is>
          <t>Extracting Metals &amp; Equilibria</t>
        </is>
      </c>
      <c r="B259" s="12" t="inlineStr">
        <is>
          <t>Reactivity Series</t>
        </is>
      </c>
      <c r="C259" s="13" t="inlineStr">
        <is>
          <t>Extraction of Metals by Reduction [CH4.018]</t>
        </is>
      </c>
      <c r="D259" s="12" t="inlineStr">
        <is>
          <t>Explain, using the position of carbon in the reactivity series, the principles of processes used to extract metals, including extraction of a non-ferrous metal.</t>
        </is>
      </c>
      <c r="E259" s="12" t="inlineStr">
        <is>
          <t>463b0ef3-41ad-4aac-af04-2b8f8428cac8</t>
        </is>
      </c>
    </row>
    <row r="260" ht="45" customHeight="1">
      <c r="A260" s="12" t="inlineStr">
        <is>
          <t>Extracting Metals &amp; Equilibria</t>
        </is>
      </c>
      <c r="B260" s="12" t="inlineStr">
        <is>
          <t>Oxidation &amp; Reduction</t>
        </is>
      </c>
      <c r="C260" s="13" t="inlineStr">
        <is>
          <t>Diagnostic: Oxidation &amp; Reduction [CH0.207]</t>
        </is>
      </c>
      <c r="D260" s="12" t="inlineStr">
        <is>
          <t xml:space="preserve">Diagnostic for reactions between metals and oxygen, oxidation and reduction. </t>
        </is>
      </c>
      <c r="E260" s="12" t="inlineStr">
        <is>
          <t>966067a0-4a05-4e90-a035-c0667552134c</t>
        </is>
      </c>
    </row>
    <row r="261" ht="45" customHeight="1">
      <c r="A261" s="12" t="inlineStr">
        <is>
          <t>Extracting Metals &amp; Equilibria</t>
        </is>
      </c>
      <c r="B261" s="12" t="inlineStr">
        <is>
          <t>Oxidation &amp; Reduction</t>
        </is>
      </c>
      <c r="C261" s="13" t="inlineStr">
        <is>
          <t>Metals &amp; Oxygen: Word Equations [CH4.001]</t>
        </is>
      </c>
      <c r="D261" s="12" t="inlineStr">
        <is>
          <t>Write and extract information from word equations for the reaction between metals and oxygen.</t>
        </is>
      </c>
      <c r="E261" s="12" t="inlineStr">
        <is>
          <t>6ad16c3e-17da-4f11-8643-bfec286d293c</t>
        </is>
      </c>
    </row>
    <row r="262" ht="45" customHeight="1">
      <c r="A262" s="12" t="inlineStr">
        <is>
          <t>Extracting Metals &amp; Equilibria</t>
        </is>
      </c>
      <c r="B262" s="12" t="inlineStr">
        <is>
          <t>Oxidation &amp; Reduction</t>
        </is>
      </c>
      <c r="C262" s="13" t="inlineStr">
        <is>
          <t>Metals &amp; Oxygen: Symbol Equations [CH4.002]</t>
        </is>
      </c>
      <c r="D262" s="12" t="inlineStr">
        <is>
          <t>Write and extract information from symbol equations for the reaction between metals and oxygen.</t>
        </is>
      </c>
      <c r="E262" s="12" t="inlineStr">
        <is>
          <t>1e80c860-1736-45b1-9188-024d9e659fb7</t>
        </is>
      </c>
    </row>
    <row r="263" ht="45" customHeight="1">
      <c r="A263" s="12" t="inlineStr">
        <is>
          <t>Extracting Metals &amp; Equilibria</t>
        </is>
      </c>
      <c r="B263" s="12" t="inlineStr">
        <is>
          <t>Oxidation &amp; Reduction</t>
        </is>
      </c>
      <c r="C263" s="13" t="inlineStr">
        <is>
          <t>Oxidation &amp; Reduction: Oxygen [CH4.003]</t>
        </is>
      </c>
      <c r="D263" s="12" t="inlineStr">
        <is>
          <t>Explain oxidation and reduction in terms of loss or gain of oxygen.</t>
        </is>
      </c>
      <c r="E263" s="12" t="inlineStr">
        <is>
          <t>4d5baac5-dd7d-462f-b8b2-6794d938857a</t>
        </is>
      </c>
    </row>
    <row r="264" ht="45" customHeight="1">
      <c r="A264" s="12" t="inlineStr">
        <is>
          <t>Extracting Metals &amp; Equilibria</t>
        </is>
      </c>
      <c r="B264" s="12" t="inlineStr">
        <is>
          <t>Oxidation &amp; Reduction</t>
        </is>
      </c>
      <c r="C264" s="13" t="inlineStr">
        <is>
          <t>Oxidising &amp; Reducing Agents: Oxygen [CH4.004]</t>
        </is>
      </c>
      <c r="D264" s="12" t="inlineStr">
        <is>
          <t>Identify oxidising and reducing agents in oxidation and reduction reactions.</t>
        </is>
      </c>
      <c r="E264" s="12" t="inlineStr">
        <is>
          <t>ed361597-4887-4a45-b197-30fb4a0b1b56</t>
        </is>
      </c>
    </row>
    <row r="265" ht="45" customHeight="1">
      <c r="A265" s="12" t="inlineStr">
        <is>
          <t>Extracting Metals &amp; Equilibria</t>
        </is>
      </c>
      <c r="B265" s="12" t="inlineStr">
        <is>
          <t>Oxidation &amp; Reduction</t>
        </is>
      </c>
      <c r="C265" s="13" t="inlineStr">
        <is>
          <t>Redox Reactions [CH4.005]</t>
        </is>
      </c>
      <c r="D265" s="12" t="inlineStr">
        <is>
          <t>Explanation of redox reactions, oxidation and reduction in terms of oxygen and electron transfers.</t>
        </is>
      </c>
      <c r="E265" s="12" t="inlineStr">
        <is>
          <t>a99ecb50-3f09-4e45-bbea-7752e130e486</t>
        </is>
      </c>
    </row>
    <row r="266" ht="45" customHeight="1">
      <c r="A266" s="12" t="inlineStr">
        <is>
          <t>Extracting Metals &amp; Equilibria</t>
        </is>
      </c>
      <c r="B266" s="12" t="inlineStr">
        <is>
          <t>Oxidation &amp; Reduction</t>
        </is>
      </c>
      <c r="C266" s="13" t="inlineStr">
        <is>
          <t>Identifying Redox Reactions I [CH4.008]</t>
        </is>
      </c>
      <c r="D266" s="12" t="inlineStr">
        <is>
          <t>Identifying redox reactions in terms of oxygen loss and gain in word and symbol equations.</t>
        </is>
      </c>
      <c r="E266" s="12" t="inlineStr">
        <is>
          <t>a3ee087d-3e4a-459a-92f7-c321d56fcc8d</t>
        </is>
      </c>
    </row>
    <row r="267" ht="45" customHeight="1">
      <c r="A267" s="12" t="inlineStr">
        <is>
          <t>Extracting Metals &amp; Equilibria</t>
        </is>
      </c>
      <c r="B267" s="12" t="inlineStr">
        <is>
          <t>Oxidation &amp; Reduction</t>
        </is>
      </c>
      <c r="C267" s="13" t="inlineStr">
        <is>
          <t>What are Species in Chemistry? [CH4.010]</t>
        </is>
      </c>
      <c r="D267" s="12" t="inlineStr">
        <is>
          <t>Descriptions of the different types of chemical species involved in chemical reactions.</t>
        </is>
      </c>
      <c r="E267" s="12" t="inlineStr">
        <is>
          <t>b646e204-b7e0-4fea-b66d-c1fd9ad37fc1</t>
        </is>
      </c>
    </row>
    <row r="268" ht="45" customHeight="1">
      <c r="A268" s="12" t="inlineStr">
        <is>
          <t>Extracting Metals &amp; Equilibria</t>
        </is>
      </c>
      <c r="B268" s="12" t="inlineStr">
        <is>
          <t>Oxidation &amp; Reduction</t>
        </is>
      </c>
      <c r="C268" s="13" t="inlineStr">
        <is>
          <t>Identifying Oxidised or Reduced Species [CH4.011]</t>
        </is>
      </c>
      <c r="D268" s="12" t="inlineStr">
        <is>
          <t>Explaining how to identify the oxidised or reduced species in a chemical reaction.</t>
        </is>
      </c>
      <c r="E268" s="12" t="inlineStr">
        <is>
          <t>a7faae76-e167-4ffc-8370-aa0f37fbe60a</t>
        </is>
      </c>
    </row>
    <row r="269" ht="45" customHeight="1">
      <c r="A269" s="12" t="inlineStr">
        <is>
          <t>Extracting Metals &amp; Equilibria</t>
        </is>
      </c>
      <c r="B269" s="12" t="inlineStr">
        <is>
          <t>Life Cycle Assessments</t>
        </is>
      </c>
      <c r="C269" s="13" t="inlineStr">
        <is>
          <t>Diagnostic: Life Cycle Assessments [CH0.96]</t>
        </is>
      </c>
      <c r="D269" s="12" t="inlineStr">
        <is>
          <t>Diagnostic for using life cycle assessments (LCAs) to evaluate products.</t>
        </is>
      </c>
      <c r="E269" s="12" t="inlineStr">
        <is>
          <t>2f70b119-d373-448e-955f-872141f77526</t>
        </is>
      </c>
    </row>
    <row r="270" ht="45" customHeight="1">
      <c r="A270" s="12" t="inlineStr">
        <is>
          <t>Extracting Metals &amp; Equilibria</t>
        </is>
      </c>
      <c r="B270" s="12" t="inlineStr">
        <is>
          <t>Life Cycle Assessments</t>
        </is>
      </c>
      <c r="C270" s="13" t="inlineStr">
        <is>
          <t>LCA: Life Cycle Assessments [CH10.21]</t>
        </is>
      </c>
      <c r="D270" s="12" t="inlineStr">
        <is>
          <t>Identify what a life cycle assessment is and what is included when a life cycle assessment is conducted.</t>
        </is>
      </c>
      <c r="E270" s="12" t="inlineStr">
        <is>
          <t>d93b339e-69f8-4ac4-b542-b9ab9a024ba6</t>
        </is>
      </c>
    </row>
    <row r="271" ht="45" customHeight="1">
      <c r="A271" s="12" t="inlineStr">
        <is>
          <t>Extracting Metals &amp; Equilibria</t>
        </is>
      </c>
      <c r="B271" s="12" t="inlineStr">
        <is>
          <t>Life Cycle Assessments</t>
        </is>
      </c>
      <c r="C271" s="13" t="inlineStr">
        <is>
          <t>LCA: Evaluating Products Using LCAs [CH10.22]</t>
        </is>
      </c>
      <c r="D271" s="12" t="inlineStr">
        <is>
          <t>Interpret data from a life cycle assessment for a product.</t>
        </is>
      </c>
      <c r="E271" s="12" t="inlineStr">
        <is>
          <t>2d09294e-7b27-4afe-94eb-2801b92238b9</t>
        </is>
      </c>
    </row>
    <row r="272" ht="45" customHeight="1">
      <c r="A272" s="12" t="inlineStr">
        <is>
          <t>Extracting Metals &amp; Equilibria</t>
        </is>
      </c>
      <c r="B272" s="12" t="inlineStr">
        <is>
          <t>Life Cycle Assessments</t>
        </is>
      </c>
      <c r="C272" s="13" t="inlineStr">
        <is>
          <t>Reducing the Use of Resources [CH10.23]</t>
        </is>
      </c>
      <c r="D272" s="12" t="inlineStr">
        <is>
          <t>Understand how reducing, reusing and recycling can extend the lifetime of finite resources.</t>
        </is>
      </c>
      <c r="E272" s="12" t="inlineStr">
        <is>
          <t>2b6af54e-2af6-43ef-af48-c5db09831e1e</t>
        </is>
      </c>
    </row>
    <row r="273" ht="45" customHeight="1">
      <c r="A273" s="12" t="inlineStr">
        <is>
          <t>Extracting Metals &amp; Equilibria</t>
        </is>
      </c>
      <c r="B273" s="12" t="inlineStr">
        <is>
          <t>Life Cycle Assessments</t>
        </is>
      </c>
      <c r="C273" s="13" t="inlineStr">
        <is>
          <t>Sustainable Development [CH10.24]</t>
        </is>
      </c>
      <c r="D273" s="12" t="inlineStr">
        <is>
          <t>Understand what is meant by sustainable development and how it can be achieved.</t>
        </is>
      </c>
      <c r="E273" s="12" t="inlineStr">
        <is>
          <t>10bf1ae2-68a1-4267-97e0-54201e4b4557</t>
        </is>
      </c>
    </row>
    <row r="274" ht="45" customHeight="1">
      <c r="A274" s="12" t="inlineStr">
        <is>
          <t>Extracting Metals &amp; Equilibria</t>
        </is>
      </c>
      <c r="B274" s="12" t="inlineStr">
        <is>
          <t>Life Cycle Assessments</t>
        </is>
      </c>
      <c r="C274" s="13" t="inlineStr">
        <is>
          <t>LCA: Shopping Bags [CH10.25]</t>
        </is>
      </c>
      <c r="D274" s="12" t="inlineStr">
        <is>
          <t>Compare the LCAs for plastic and paper bags to evaluate which is more environmentally friendly.</t>
        </is>
      </c>
      <c r="E274" s="12" t="inlineStr">
        <is>
          <t>5be116f5-8ca4-4cf4-a48c-42d740f11087</t>
        </is>
      </c>
    </row>
    <row r="275" ht="45" customHeight="1">
      <c r="A275" s="12" t="inlineStr">
        <is>
          <t>Extracting Metals &amp; Equilibria</t>
        </is>
      </c>
      <c r="B275" s="12" t="inlineStr">
        <is>
          <t>Reversible Reactions &amp; Equilibrium</t>
        </is>
      </c>
      <c r="C275" s="13" t="inlineStr">
        <is>
          <t>Diagnostic: Reversible Reactions &amp; Equilibrium [CH0.224]</t>
        </is>
      </c>
      <c r="D275" s="12" t="inlineStr">
        <is>
          <t>Diagnostic for the reversible reactions and equilibrium topic.</t>
        </is>
      </c>
      <c r="E275" s="12" t="inlineStr">
        <is>
          <t>1ae76c66-32df-4afc-98de-ada8aa1a99e8</t>
        </is>
      </c>
    </row>
    <row r="276" ht="45" customHeight="1">
      <c r="A276" s="12" t="inlineStr">
        <is>
          <t>Extracting Metals &amp; Equilibria</t>
        </is>
      </c>
      <c r="B276" s="12" t="inlineStr">
        <is>
          <t>Reversible Reactions &amp; Equilibrium</t>
        </is>
      </c>
      <c r="C276" s="13" t="inlineStr">
        <is>
          <t>Reversible Reactions [CH6.28]</t>
        </is>
      </c>
      <c r="D276" s="12" t="inlineStr">
        <is>
          <t>Explaining reversible reactions and examples of reversible reactions.</t>
        </is>
      </c>
      <c r="E276" s="12" t="inlineStr">
        <is>
          <t>1525c404-fa7a-4a84-9142-4a653e92ba6d</t>
        </is>
      </c>
    </row>
    <row r="277" ht="45" customHeight="1">
      <c r="A277" s="12" t="inlineStr">
        <is>
          <t>Extracting Metals &amp; Equilibria</t>
        </is>
      </c>
      <c r="B277" s="12" t="inlineStr">
        <is>
          <t>Reversible Reactions &amp; Equilibrium</t>
        </is>
      </c>
      <c r="C277" s="13" t="inlineStr">
        <is>
          <t>Changing Conditions &amp; Reversible Reactions [CH6.29]</t>
        </is>
      </c>
      <c r="D277" s="12" t="inlineStr">
        <is>
          <t>Explain the effect of changing the conditions in a reversible reaction.</t>
        </is>
      </c>
      <c r="E277" s="12" t="inlineStr">
        <is>
          <t>4e9dacc1-0da3-4994-9a91-8237cef7256d</t>
        </is>
      </c>
    </row>
    <row r="278" ht="45" customHeight="1">
      <c r="A278" s="12" t="inlineStr">
        <is>
          <t>Extracting Metals &amp; Equilibria</t>
        </is>
      </c>
      <c r="B278" s="12" t="inlineStr">
        <is>
          <t>Reversible Reactions &amp; Equilibrium</t>
        </is>
      </c>
      <c r="C278" s="13" t="inlineStr">
        <is>
          <t>Energy Changes &amp; Reversible Reactions [CH6.30]</t>
        </is>
      </c>
      <c r="D278" s="12" t="inlineStr">
        <is>
          <t>Explain the energy changes of the forward and reverse reaction in a reversible reaction.</t>
        </is>
      </c>
      <c r="E278" s="12" t="inlineStr">
        <is>
          <t>c712b015-bc2a-4339-9b75-50471cd8c698</t>
        </is>
      </c>
    </row>
    <row r="279" ht="45" customHeight="1">
      <c r="A279" s="12" t="inlineStr">
        <is>
          <t>Extracting Metals &amp; Equilibria</t>
        </is>
      </c>
      <c r="B279" s="12" t="inlineStr">
        <is>
          <t>Reversible Reactions &amp; Equilibrium</t>
        </is>
      </c>
      <c r="C279" s="13" t="inlineStr">
        <is>
          <t>Equilibrium [CH6.31]</t>
        </is>
      </c>
      <c r="D279" s="12" t="inlineStr">
        <is>
          <t>Defining equilibrium and the conditions required for equilibrium to be reached.</t>
        </is>
      </c>
      <c r="E279" s="12" t="inlineStr">
        <is>
          <t>08c2f610-6152-4360-bdb7-2aa586fd407d</t>
        </is>
      </c>
    </row>
    <row r="280" ht="45" customHeight="1">
      <c r="A280" s="12" t="inlineStr">
        <is>
          <t>Extracting Metals &amp; Equilibria</t>
        </is>
      </c>
      <c r="B280" s="12" t="inlineStr">
        <is>
          <t>Reversible Reactions &amp; Equilibrium</t>
        </is>
      </c>
      <c r="C280" s="13" t="inlineStr">
        <is>
          <t>The Haber Process [CH10.45]</t>
        </is>
      </c>
      <c r="D280" s="12" t="inlineStr">
        <is>
          <t>Description of the Haber process, the stages involved and the conditions used.</t>
        </is>
      </c>
      <c r="E280" s="12" t="inlineStr">
        <is>
          <t>bee4d8d0-0ec7-445f-b811-f687f85d3a92</t>
        </is>
      </c>
    </row>
    <row r="281" ht="45" customHeight="1">
      <c r="A281" s="12" t="inlineStr">
        <is>
          <t>Extracting Metals &amp; Equilibria</t>
        </is>
      </c>
      <c r="B281" s="12" t="inlineStr">
        <is>
          <t>Reversible Reactions &amp; Equilibrium</t>
        </is>
      </c>
      <c r="C281" s="13" t="inlineStr">
        <is>
          <t>Interpreting Graphs of the Haber Process [CH10.46]</t>
        </is>
      </c>
      <c r="D281" s="12" t="inlineStr">
        <is>
          <t>Nugget about understanding and interpreting data on the Haber process.</t>
        </is>
      </c>
      <c r="E281" s="12" t="inlineStr">
        <is>
          <t>27a82a85-1f22-4b8e-8d7b-1e0d5bd87c7a</t>
        </is>
      </c>
    </row>
    <row r="282" ht="45" customHeight="1">
      <c r="A282" s="12" t="inlineStr">
        <is>
          <t>Extracting Metals &amp; Equilibria</t>
        </is>
      </c>
      <c r="B282" s="12" t="inlineStr">
        <is>
          <t>Reversible Reactions &amp; Equilibrium</t>
        </is>
      </c>
      <c r="C282" s="13" t="inlineStr">
        <is>
          <t>Commercial Haber Process [CH10.47]</t>
        </is>
      </c>
      <c r="D282" s="12" t="inlineStr">
        <is>
          <t>Detailed descriptions about the commercial Haber process and the chosen conditions for the reaction.</t>
        </is>
      </c>
      <c r="E282" s="12" t="inlineStr">
        <is>
          <t>d5062b06-1d95-4b16-857d-7af5148d6e0d</t>
        </is>
      </c>
    </row>
    <row r="283" ht="45" customHeight="1">
      <c r="A283" s="12" t="inlineStr">
        <is>
          <t>Groups in the Periodic Table</t>
        </is>
      </c>
      <c r="B283" s="12" t="inlineStr">
        <is>
          <t>Using the Periodic Table</t>
        </is>
      </c>
      <c r="C283" s="13" t="inlineStr">
        <is>
          <t>Diagnostic: Using the Periodic Table [CH0.211]</t>
        </is>
      </c>
      <c r="D283" s="12" t="inlineStr">
        <is>
          <t>Diagnostic for the properties of group 0, group 1, and group 7.</t>
        </is>
      </c>
      <c r="E283" s="12" t="inlineStr">
        <is>
          <t>b57f5de3-ba49-4d1c-a1ac-dfc49897163f</t>
        </is>
      </c>
    </row>
    <row r="284" ht="45" customHeight="1">
      <c r="A284" s="12" t="inlineStr">
        <is>
          <t>Groups in the Periodic Table</t>
        </is>
      </c>
      <c r="B284" s="12" t="inlineStr">
        <is>
          <t>Using the Periodic Table</t>
        </is>
      </c>
      <c r="C284" s="13" t="inlineStr">
        <is>
          <t>Periodic Table: Patterns [CK20.12]</t>
        </is>
      </c>
      <c r="D284" s="12" t="inlineStr">
        <is>
          <t xml:space="preserve">Describe the patterns we see in the periodic table. </t>
        </is>
      </c>
      <c r="E284" s="12" t="inlineStr">
        <is>
          <t>aa6a5756-0f5c-4dfc-91b1-1ac81ad3ee4a</t>
        </is>
      </c>
    </row>
    <row r="285" ht="45" customHeight="1">
      <c r="A285" s="12" t="inlineStr">
        <is>
          <t>Groups in the Periodic Table</t>
        </is>
      </c>
      <c r="B285" s="12" t="inlineStr">
        <is>
          <t>Using the Periodic Table</t>
        </is>
      </c>
      <c r="C285" s="13" t="inlineStr">
        <is>
          <t>Periodic Table : Group 0 [CH1.50]</t>
        </is>
      </c>
      <c r="D285" s="12" t="inlineStr">
        <is>
          <t xml:space="preserve">Describe the electronic structure, properties and trends of Group 0 elements. </t>
        </is>
      </c>
      <c r="E285" s="12" t="inlineStr">
        <is>
          <t>892888db-fd3c-43cc-950a-14a2d5643cd3</t>
        </is>
      </c>
    </row>
    <row r="286" ht="45" customHeight="1">
      <c r="A286" s="12" t="inlineStr">
        <is>
          <t>Groups in the Periodic Table</t>
        </is>
      </c>
      <c r="B286" s="12" t="inlineStr">
        <is>
          <t>Using the Periodic Table</t>
        </is>
      </c>
      <c r="C286" s="13" t="inlineStr">
        <is>
          <t>Periodic Table : Group 1 [CH1.51]</t>
        </is>
      </c>
      <c r="D286" s="12" t="inlineStr">
        <is>
          <t xml:space="preserve">Describe the electronic structure, properties and trends of Group 1 elements. </t>
        </is>
      </c>
      <c r="E286" s="12" t="inlineStr">
        <is>
          <t>53b2097a-21bb-435e-acaa-c84d74bcbd5f</t>
        </is>
      </c>
    </row>
    <row r="287" ht="45" customHeight="1">
      <c r="A287" s="12" t="inlineStr">
        <is>
          <t>Groups in the Periodic Table</t>
        </is>
      </c>
      <c r="B287" s="12" t="inlineStr">
        <is>
          <t>Using the Periodic Table</t>
        </is>
      </c>
      <c r="C287" s="13" t="inlineStr">
        <is>
          <t>Periodic Table : Group 7 [CH1.52]</t>
        </is>
      </c>
      <c r="D287" s="12" t="inlineStr">
        <is>
          <t xml:space="preserve">Describe the electronic structure, properties and trends of Group 7 elements. </t>
        </is>
      </c>
      <c r="E287" s="12" t="inlineStr">
        <is>
          <t>34eac70e-b4c3-4156-a443-700bbaa234a4</t>
        </is>
      </c>
    </row>
    <row r="288" ht="45" customHeight="1">
      <c r="A288" s="12" t="inlineStr">
        <is>
          <t>Groups in the Periodic Table</t>
        </is>
      </c>
      <c r="B288" s="12" t="inlineStr">
        <is>
          <t>Using the Periodic Table</t>
        </is>
      </c>
      <c r="C288" s="13" t="inlineStr">
        <is>
          <t>Periodic Table : Explaining Trends in Reactivity [CH1.53]</t>
        </is>
      </c>
      <c r="D288" s="12" t="inlineStr">
        <is>
          <t>Explain trends in reactivity using ideas of electron shielding.</t>
        </is>
      </c>
      <c r="E288" s="12" t="inlineStr">
        <is>
          <t>ba97438a-1435-403f-89dd-4fa7add016d0</t>
        </is>
      </c>
    </row>
    <row r="289" ht="45" customHeight="1">
      <c r="A289" s="12" t="inlineStr">
        <is>
          <t>Groups in the Periodic Table</t>
        </is>
      </c>
      <c r="B289" s="12" t="inlineStr">
        <is>
          <t>Using the Periodic Table</t>
        </is>
      </c>
      <c r="C289" s="13" t="inlineStr">
        <is>
          <t>Predicting an Element's Properties from Data [CK20.13]</t>
        </is>
      </c>
      <c r="D289" s="12" t="inlineStr">
        <is>
          <t>Predict the position of an element in the periodic table based on information about its physical &amp; chemical properties.</t>
        </is>
      </c>
      <c r="E289" s="12" t="inlineStr">
        <is>
          <t>e56c5918-640d-49b6-9c56-31833578573f</t>
        </is>
      </c>
    </row>
    <row r="290" ht="45" customHeight="1">
      <c r="A290" s="12" t="inlineStr">
        <is>
          <t>Groups in the Periodic Table</t>
        </is>
      </c>
      <c r="B290" s="12" t="inlineStr">
        <is>
          <t>Using the Periodic Table</t>
        </is>
      </c>
      <c r="C290" s="13" t="inlineStr">
        <is>
          <t>Choosing Suitable Elements [CK20.14]</t>
        </is>
      </c>
      <c r="D290" s="12" t="inlineStr">
        <is>
          <t>Describe how properties inform the choice of element in specific uses. e.g. copper in copper wire.</t>
        </is>
      </c>
      <c r="E290" s="12" t="inlineStr">
        <is>
          <t>a0206ead-7ae7-4205-8396-eb504c3e18fa</t>
        </is>
      </c>
    </row>
    <row r="291" ht="45" customHeight="1">
      <c r="A291" s="12" t="inlineStr">
        <is>
          <t>Rates of Reaction &amp; Energy Changes</t>
        </is>
      </c>
      <c r="B291" s="12" t="inlineStr">
        <is>
          <t>Introduction to Rates</t>
        </is>
      </c>
      <c r="C291" s="13" t="inlineStr">
        <is>
          <t>Diagnostic: Introduction to Rates [CH0.062]</t>
        </is>
      </c>
      <c r="D291" s="12" t="inlineStr">
        <is>
          <t xml:space="preserve">Diagnostic for rates of reaction, including gas pressure, temperature, catalysts and surface area to volume ratio. </t>
        </is>
      </c>
      <c r="E291" s="12" t="inlineStr">
        <is>
          <t>195681bd-0f49-4d8f-a696-a87330db8548</t>
        </is>
      </c>
    </row>
    <row r="292" ht="45" customHeight="1">
      <c r="A292" s="12" t="inlineStr">
        <is>
          <t>Rates of Reaction &amp; Energy Changes</t>
        </is>
      </c>
      <c r="B292" s="12" t="inlineStr">
        <is>
          <t>Introduction to Rates</t>
        </is>
      </c>
      <c r="C292" s="13" t="inlineStr">
        <is>
          <t>Rate of Reaction: Introduction [CH6.01]</t>
        </is>
      </c>
      <c r="D292" s="12" t="inlineStr">
        <is>
          <t>An introduction to what is meant by rate of reaction and common methods for measuring it.</t>
        </is>
      </c>
      <c r="E292" s="12" t="inlineStr">
        <is>
          <t>cad4dccd-dc41-431e-95b1-c6d6e3488b54</t>
        </is>
      </c>
    </row>
    <row r="293" ht="45" customHeight="1">
      <c r="A293" s="12" t="inlineStr">
        <is>
          <t>Rates of Reaction &amp; Energy Changes</t>
        </is>
      </c>
      <c r="B293" s="12" t="inlineStr">
        <is>
          <t>Introduction to Rates</t>
        </is>
      </c>
      <c r="C293" s="13" t="inlineStr">
        <is>
          <t>Particle Motion in Gases [PH3.39]</t>
        </is>
      </c>
      <c r="D293" s="12" t="inlineStr">
        <is>
          <t>State that the particles of a gas are in constant random motion and that increasing temperature of the gas increases the average kinetic energy of the particles.</t>
        </is>
      </c>
      <c r="E293" s="12" t="inlineStr">
        <is>
          <t>667017d3-152c-4617-81cd-717106ddbd6f</t>
        </is>
      </c>
    </row>
    <row r="294" ht="45" customHeight="1">
      <c r="A294" s="12" t="inlineStr">
        <is>
          <t>Rates of Reaction &amp; Energy Changes</t>
        </is>
      </c>
      <c r="B294" s="12" t="inlineStr">
        <is>
          <t>Introduction to Rates</t>
        </is>
      </c>
      <c r="C294" s="13" t="inlineStr">
        <is>
          <t>Gas Pressure: Introduction [PH3.40]</t>
        </is>
      </c>
      <c r="D294" s="12" t="inlineStr">
        <is>
          <t>State that the collision of gas particles with an object exerts a force at a right angle to the surface the particle collides with.</t>
        </is>
      </c>
      <c r="E294" s="12" t="inlineStr">
        <is>
          <t>1f0ed5c8-0a3f-4dbd-8882-dd81b39a3c7f</t>
        </is>
      </c>
    </row>
    <row r="295" ht="45" customHeight="1">
      <c r="A295" s="12" t="inlineStr">
        <is>
          <t>Rates of Reaction &amp; Energy Changes</t>
        </is>
      </c>
      <c r="B295" s="12" t="inlineStr">
        <is>
          <t>Introduction to Rates</t>
        </is>
      </c>
      <c r="C295" s="13" t="inlineStr">
        <is>
          <t>Thermal Energy &amp; Temperature [PH1.37]</t>
        </is>
      </c>
      <c r="D295" s="12" t="inlineStr">
        <is>
          <t>Identify the difference between thermal energy and temperature.</t>
        </is>
      </c>
      <c r="E295" s="12" t="inlineStr">
        <is>
          <t>2dd659d5-37c9-4092-acc6-a204f7c3c9ee</t>
        </is>
      </c>
    </row>
    <row r="296" ht="45" customHeight="1">
      <c r="A296" s="12" t="inlineStr">
        <is>
          <t>Rates of Reaction &amp; Energy Changes</t>
        </is>
      </c>
      <c r="B296" s="12" t="inlineStr">
        <is>
          <t>Introduction to Rates</t>
        </is>
      </c>
      <c r="C296" s="13" t="inlineStr">
        <is>
          <t>Introduction to Catalysts [CH6.02]</t>
        </is>
      </c>
      <c r="D296" s="12" t="inlineStr">
        <is>
          <t>An introduction to what is meant by the term catalyst and everyday examples of catalysts.  The key features of catalysts are also outlined.</t>
        </is>
      </c>
      <c r="E296" s="12" t="inlineStr">
        <is>
          <t>f21c20a5-9be2-4b67-89a6-024b7b5a2c19</t>
        </is>
      </c>
    </row>
    <row r="297" ht="45" customHeight="1">
      <c r="A297" s="12" t="inlineStr">
        <is>
          <t>Rates of Reaction &amp; Energy Changes</t>
        </is>
      </c>
      <c r="B297" s="12" t="inlineStr">
        <is>
          <t>Using Data</t>
        </is>
      </c>
      <c r="C297" s="13" t="inlineStr">
        <is>
          <t>Diagnostic: Using Data [CH0.064]</t>
        </is>
      </c>
      <c r="D297" s="12" t="inlineStr">
        <is>
          <t>Diagnostic for calculating the rate of reaction from word problems, tables and graphs; using units of rate of g/s, cm3/s and per second.</t>
        </is>
      </c>
      <c r="E297" s="12" t="inlineStr">
        <is>
          <t>de51137e-431f-4f5b-ae61-cb095c6f6527</t>
        </is>
      </c>
    </row>
    <row r="298" ht="45" customHeight="1">
      <c r="A298" s="12" t="inlineStr">
        <is>
          <t>Rates of Reaction &amp; Energy Changes</t>
        </is>
      </c>
      <c r="B298" s="12" t="inlineStr">
        <is>
          <t>Using Data</t>
        </is>
      </c>
      <c r="C298" s="13" t="inlineStr">
        <is>
          <t>Rate of Reaction: Calculating I [CH6.06]</t>
        </is>
      </c>
      <c r="D298" s="12" t="inlineStr">
        <is>
          <t xml:space="preserve">Calculating the rate of reaction in g/s, cm³/s and mol/s. Word problems and no unit conversions. </t>
        </is>
      </c>
      <c r="E298" s="12" t="inlineStr">
        <is>
          <t>87315025-8db5-49c2-a676-84fd1c66f469</t>
        </is>
      </c>
    </row>
    <row r="299" ht="45" customHeight="1">
      <c r="A299" s="12" t="inlineStr">
        <is>
          <t>Rates of Reaction &amp; Energy Changes</t>
        </is>
      </c>
      <c r="B299" s="12" t="inlineStr">
        <is>
          <t>Using Data</t>
        </is>
      </c>
      <c r="C299" s="13" t="inlineStr">
        <is>
          <t>Rate of Reaction: Calculating II [CH6.07]</t>
        </is>
      </c>
      <c r="D299" s="12" t="inlineStr">
        <is>
          <t>Calculating rate of reaction using information from tables and graphs.  No unit conversion is needed and units for the rate of reaction in g/s, cm³/s and mol/s.</t>
        </is>
      </c>
      <c r="E299" s="12" t="inlineStr">
        <is>
          <t>97fa090f-6e68-4eed-88f9-a881be54ce96</t>
        </is>
      </c>
    </row>
    <row r="300" ht="45" customHeight="1">
      <c r="A300" s="12" t="inlineStr">
        <is>
          <t>Rates of Reaction &amp; Energy Changes</t>
        </is>
      </c>
      <c r="B300" s="12" t="inlineStr">
        <is>
          <t>Using Data</t>
        </is>
      </c>
      <c r="C300" s="13" t="inlineStr">
        <is>
          <t>Rate of Reaction: Calculating III [CH6.08]</t>
        </is>
      </c>
      <c r="D300" s="12" t="inlineStr">
        <is>
          <t>Review of calculating rate of reaction using information from tables and graphs.  Comparison of rates of reaction using tangents. The tangents are given. No unit conversion is needed and units for the rate of reaction in g/s, cm³/s and mol/s.</t>
        </is>
      </c>
      <c r="E300" s="12" t="inlineStr">
        <is>
          <t>56db1aab-9528-4a52-b360-fe8129cce68d</t>
        </is>
      </c>
    </row>
    <row r="301" ht="45" customHeight="1">
      <c r="A301" s="12" t="inlineStr">
        <is>
          <t>Rates of Reaction &amp; Energy Changes</t>
        </is>
      </c>
      <c r="B301" s="12" t="inlineStr">
        <is>
          <t>Using Data</t>
        </is>
      </c>
      <c r="C301" s="13" t="inlineStr">
        <is>
          <t>Rate of Reaction: Calculating IV [CH6.09]</t>
        </is>
      </c>
      <c r="D301" s="12" t="inlineStr">
        <is>
          <t>Calculating the gradient of a tangent to find the rate of reaction in g/s, cm³/s and mol/s.  Includes how to draw a tangent. No unit conversions.</t>
        </is>
      </c>
      <c r="E301" s="12" t="inlineStr">
        <is>
          <t>d7779a39-11b1-4f01-8edf-a80bfd4dc606</t>
        </is>
      </c>
    </row>
    <row r="302" ht="45" customHeight="1">
      <c r="A302" s="12" t="inlineStr">
        <is>
          <t>Rates of Reaction &amp; Energy Changes</t>
        </is>
      </c>
      <c r="B302" s="12" t="inlineStr">
        <is>
          <t>Using Data</t>
        </is>
      </c>
      <c r="C302" s="13" t="inlineStr">
        <is>
          <t>Rate of Reaction: Factors Affecting Rate [CH6.10]</t>
        </is>
      </c>
      <c r="D302" s="12" t="inlineStr">
        <is>
          <t>Review from Key Stage 3 of the five factors that can affect the rate of reaction.</t>
        </is>
      </c>
      <c r="E302" s="12" t="inlineStr">
        <is>
          <t>b9c7a070-0403-4f5c-ab85-7d1a0960e01f</t>
        </is>
      </c>
    </row>
    <row r="303" ht="45" customHeight="1">
      <c r="A303" s="12" t="inlineStr">
        <is>
          <t>Rates of Reaction &amp; Energy Changes</t>
        </is>
      </c>
      <c r="B303" s="12" t="inlineStr">
        <is>
          <t>Using Data</t>
        </is>
      </c>
      <c r="C303" s="13" t="inlineStr">
        <is>
          <t xml:space="preserve">Rate of Reaction: Describing Data [CH6.11] </t>
        </is>
      </c>
      <c r="D303" s="12" t="inlineStr">
        <is>
          <t>How to describe data in tables and graphs obtained during rate of reaction experiments.  In addition, how describe graphs with multiple lines is included.</t>
        </is>
      </c>
      <c r="E303" s="12" t="inlineStr">
        <is>
          <t>49d4abf8-3b6a-44d6-b969-cf490a741c94</t>
        </is>
      </c>
    </row>
    <row r="304" ht="45" customHeight="1">
      <c r="A304" s="12" t="inlineStr">
        <is>
          <t>Rates of Reaction &amp; Energy Changes</t>
        </is>
      </c>
      <c r="B304" s="12" t="inlineStr">
        <is>
          <t>Rates Experiments</t>
        </is>
      </c>
      <c r="C304" s="13" t="inlineStr">
        <is>
          <t>Diagnostic: Rates Experiments [CH0.066]</t>
        </is>
      </c>
      <c r="D304" s="12" t="inlineStr">
        <is>
          <t xml:space="preserve">Diagnostic for rate of reaction experiments; investigating the effect of surface area, temperature, concentration and catalysts on rate of reaction. </t>
        </is>
      </c>
      <c r="E304" s="12" t="inlineStr">
        <is>
          <t>6e33d9bc-3e0a-4487-b91a-af954f425531</t>
        </is>
      </c>
    </row>
    <row r="305" ht="45" customHeight="1">
      <c r="A305" s="12" t="inlineStr">
        <is>
          <t>Rates of Reaction &amp; Energy Changes</t>
        </is>
      </c>
      <c r="B305" s="12" t="inlineStr">
        <is>
          <t>Rates Experiments</t>
        </is>
      </c>
      <c r="C305" s="13" t="inlineStr">
        <is>
          <t>Practical: Rate of Reaction: Surface Area (Changing Mass) [CH6.12]</t>
        </is>
      </c>
      <c r="D305" s="12" t="inlineStr">
        <is>
          <t>Practical to investigate the effect of surface area on the rate of reaction between calcium carbonate (marble) and hydrochloric acid.  This practical uses a change in mass to measure the rate of reaction.</t>
        </is>
      </c>
      <c r="E305" s="12" t="inlineStr">
        <is>
          <t>7634aa44-87de-4374-891a-c056b7cd04f5</t>
        </is>
      </c>
    </row>
    <row r="306" ht="45" customHeight="1">
      <c r="A306" s="12" t="inlineStr">
        <is>
          <t>Rates of Reaction &amp; Energy Changes</t>
        </is>
      </c>
      <c r="B306" s="12" t="inlineStr">
        <is>
          <t>Rates Experiments</t>
        </is>
      </c>
      <c r="C306" s="13" t="inlineStr">
        <is>
          <t>Practical: Rate of Reaction: Catalysts (Hydrogen Peroxide) [CH6.13]</t>
        </is>
      </c>
      <c r="D306" s="12" t="inlineStr">
        <is>
          <t>Practical to investigate the effect of a catalyst on the rate of reaction for the decomposition of hydrogen peroxide  This practical uses gas collection in a gas syringe as a measure of the rate of reaction.</t>
        </is>
      </c>
      <c r="E306" s="12" t="inlineStr">
        <is>
          <t>67c09ec2-7503-4029-a443-b5efbe38cc01</t>
        </is>
      </c>
    </row>
    <row r="307" ht="45" customHeight="1">
      <c r="A307" s="12" t="inlineStr">
        <is>
          <t>Rates of Reaction &amp; Energy Changes</t>
        </is>
      </c>
      <c r="B307" s="12" t="inlineStr">
        <is>
          <t>Rates Experiments</t>
        </is>
      </c>
      <c r="C307" s="13" t="inlineStr">
        <is>
          <t>Practical: Rate of Reaction: Catalysts (Zinc &amp; Sulfuric Acid) [CH6.14]</t>
        </is>
      </c>
      <c r="D307" s="12" t="inlineStr">
        <is>
          <t>Practical to investigate the effect of a catalyst on the rate of reaction for zinc reacting with sulfuric acid.  This practical uses time taken to collect a set volume of gas as a measure of the rate of reaction.</t>
        </is>
      </c>
      <c r="E307" s="12" t="inlineStr">
        <is>
          <t>91e59a17-064f-4e19-ae9a-355e3c554f77</t>
        </is>
      </c>
    </row>
    <row r="308" ht="45" customHeight="1">
      <c r="A308" s="12" t="inlineStr">
        <is>
          <t>Rates of Reaction &amp; Energy Changes</t>
        </is>
      </c>
      <c r="B308" s="12" t="inlineStr">
        <is>
          <t>Rates Experiments</t>
        </is>
      </c>
      <c r="C308" s="13" t="inlineStr">
        <is>
          <t>Practical: Rate of Reaction: Temperature (Disappearing Cross) [CH6.15]</t>
        </is>
      </c>
      <c r="D308" s="12" t="inlineStr">
        <is>
          <t>Practical to investigate the effect of temperature on the rate of reaction for the reaction between sodium thiosulfate and hydrochloric acid.  This practical uses the time taken for a cross to disappear as a measure of the rate of reaction.</t>
        </is>
      </c>
      <c r="E308" s="12" t="inlineStr">
        <is>
          <t>179f01e5-db30-4e4a-91d5-a58766674249</t>
        </is>
      </c>
    </row>
    <row r="309" ht="45" customHeight="1">
      <c r="A309" s="12" t="inlineStr">
        <is>
          <t>Rates of Reaction &amp; Energy Changes</t>
        </is>
      </c>
      <c r="B309" s="12" t="inlineStr">
        <is>
          <t>Rates Experiments</t>
        </is>
      </c>
      <c r="C309" s="13" t="inlineStr">
        <is>
          <t>Practical: Rate of Reaction: Temperature (Magnesium &amp; Hydrochloric Acid) [CH6.16]</t>
        </is>
      </c>
      <c r="D309" s="12" t="inlineStr">
        <is>
          <t>Practical to investigate the effect of temperature on the rate of reaction for the reaction between magnesium and hydrochloric acid.  This practical uses the time taken for the magnesium to disappear as a measure of the rate of reaction.</t>
        </is>
      </c>
      <c r="E309" s="12" t="inlineStr">
        <is>
          <t>8dab7ba0-7928-4599-b397-6c255b678d17</t>
        </is>
      </c>
    </row>
    <row r="310" ht="45" customHeight="1">
      <c r="A310" s="12" t="inlineStr">
        <is>
          <t>Rates of Reaction &amp; Energy Changes</t>
        </is>
      </c>
      <c r="B310" s="12" t="inlineStr">
        <is>
          <t>Rates Experiments</t>
        </is>
      </c>
      <c r="C310" s="13" t="inlineStr">
        <is>
          <t>Practical: Rate of Reaction: Concentration (Gas Collection) [CH6.46]</t>
        </is>
      </c>
      <c r="D310" s="12" t="inlineStr">
        <is>
          <t>Practical to investigate the effect of concentration on the rate of reaction for the reaction between magnesium and hydrochloric acid.  This practical uses the volume of gas collected every 10 seconds by water displacement, as a measure of the rate of reaction.</t>
        </is>
      </c>
      <c r="E310" s="12" t="inlineStr">
        <is>
          <t>1e223654-1850-4acf-a394-85e766381430</t>
        </is>
      </c>
    </row>
    <row r="311" ht="45" customHeight="1">
      <c r="A311" s="12" t="inlineStr">
        <is>
          <t>Rates of Reaction &amp; Energy Changes</t>
        </is>
      </c>
      <c r="B311" s="12" t="inlineStr">
        <is>
          <t>Rates Experiments</t>
        </is>
      </c>
      <c r="C311" s="13" t="inlineStr">
        <is>
          <t>Practical: Rate of Reaction: Concentration (Disappearing Cross) [CH6.47]</t>
        </is>
      </c>
      <c r="D311" s="12" t="inlineStr">
        <is>
          <t>Investigate the effect of concentration on the rate of reaction for the reaction between sodium thiosulfate and hydrochloric acid.  This practical uses the time taken for a cross to disappear as a measure of the rate of reaction.</t>
        </is>
      </c>
      <c r="E311" s="12" t="inlineStr">
        <is>
          <t>2e11f9f7-201d-4b3d-b2e7-702f0e6170fe</t>
        </is>
      </c>
    </row>
    <row r="312" ht="45" customHeight="1">
      <c r="A312" s="12" t="inlineStr">
        <is>
          <t>Rates of Reaction &amp; Energy Changes</t>
        </is>
      </c>
      <c r="B312" s="12" t="inlineStr">
        <is>
          <t>Explain &amp; Interpret Data</t>
        </is>
      </c>
      <c r="C312" s="13" t="inlineStr">
        <is>
          <t>Diagnostic: Explain &amp; Interpret Data [CH0.067]</t>
        </is>
      </c>
      <c r="D312" s="12" t="inlineStr">
        <is>
          <t>Diagnostic for explaining changes in rates of reaction and interpreting data from tables and graphs obtained during rate of reaction experiments;</t>
        </is>
      </c>
      <c r="E312" s="12" t="inlineStr">
        <is>
          <t>1f5076c9-4b8c-4531-9018-27f96bed0c61</t>
        </is>
      </c>
    </row>
    <row r="313" ht="45" customHeight="1">
      <c r="A313" s="12" t="inlineStr">
        <is>
          <t>Rates of Reaction &amp; Energy Changes</t>
        </is>
      </c>
      <c r="B313" s="12" t="inlineStr">
        <is>
          <t>Explain &amp; Interpret Data</t>
        </is>
      </c>
      <c r="C313" s="13" t="inlineStr">
        <is>
          <t>Rate of Reaction: Explaining Effect of Concentration [CH6.21]</t>
        </is>
      </c>
      <c r="D313" s="12" t="inlineStr">
        <is>
          <t>Explaining the effect of concentration on the rate of reaction, using collision theory.</t>
        </is>
      </c>
      <c r="E313" s="12" t="inlineStr">
        <is>
          <t>064dc3dd-bbf4-4244-803b-632534ad914c</t>
        </is>
      </c>
    </row>
    <row r="314" ht="45" customHeight="1">
      <c r="A314" s="12" t="inlineStr">
        <is>
          <t>Rates of Reaction &amp; Energy Changes</t>
        </is>
      </c>
      <c r="B314" s="12" t="inlineStr">
        <is>
          <t>Explain &amp; Interpret Data</t>
        </is>
      </c>
      <c r="C314" s="13" t="inlineStr">
        <is>
          <t>Rate of Reaction: Explaining Effect of Pressure [CH6.22]</t>
        </is>
      </c>
      <c r="D314" s="12" t="inlineStr">
        <is>
          <t>Explaining the effect of pressure on the rate of reaction, using collision theory.</t>
        </is>
      </c>
      <c r="E314" s="12" t="inlineStr">
        <is>
          <t>68cbaf40-72e5-4086-8a64-e1e6d0684014</t>
        </is>
      </c>
    </row>
    <row r="315" ht="45" customHeight="1">
      <c r="A315" s="12" t="inlineStr">
        <is>
          <t>Rates of Reaction &amp; Energy Changes</t>
        </is>
      </c>
      <c r="B315" s="12" t="inlineStr">
        <is>
          <t>Explain &amp; Interpret Data</t>
        </is>
      </c>
      <c r="C315" s="13" t="inlineStr">
        <is>
          <t>Rate of Reaction: Explaining Effect of Surface Area [CH6.23]</t>
        </is>
      </c>
      <c r="D315" s="12" t="inlineStr">
        <is>
          <t>Explaining the effect of surface area on the rate of reaction, using collision theory.</t>
        </is>
      </c>
      <c r="E315" s="12" t="inlineStr">
        <is>
          <t>7f496ecd-9b7f-4859-9563-078cdb735ea5</t>
        </is>
      </c>
    </row>
    <row r="316" ht="45" customHeight="1">
      <c r="A316" s="12" t="inlineStr">
        <is>
          <t>Rates of Reaction &amp; Energy Changes</t>
        </is>
      </c>
      <c r="B316" s="12" t="inlineStr">
        <is>
          <t>Explain &amp; Interpret Data</t>
        </is>
      </c>
      <c r="C316" s="13" t="inlineStr">
        <is>
          <t>Rate of Reaction: Explaining Effect of Temperature [CH6.24]</t>
        </is>
      </c>
      <c r="D316" s="12" t="inlineStr">
        <is>
          <t>Explaining the effect of temperature on the rate of reaction, using collision theory.</t>
        </is>
      </c>
      <c r="E316" s="12" t="inlineStr">
        <is>
          <t>33b41513-e3af-48ca-ba23-4f5f26aecfd1</t>
        </is>
      </c>
    </row>
    <row r="317" ht="45" customHeight="1">
      <c r="A317" s="12" t="inlineStr">
        <is>
          <t>Rates of Reaction &amp; Energy Changes</t>
        </is>
      </c>
      <c r="B317" s="12" t="inlineStr">
        <is>
          <t>Explain &amp; Interpret Data</t>
        </is>
      </c>
      <c r="C317" s="13" t="inlineStr">
        <is>
          <t>Rate of Reaction: Explaining Effect of Catalysts [CH6.25]</t>
        </is>
      </c>
      <c r="D317" s="12" t="inlineStr">
        <is>
          <t>Explaining the effect of adding a catalyst on the rate of reaction, using collision theory.</t>
        </is>
      </c>
      <c r="E317" s="12" t="inlineStr">
        <is>
          <t>6439ba8f-2122-431d-8da4-ee35538a63cb</t>
        </is>
      </c>
    </row>
    <row r="318" ht="45" customHeight="1">
      <c r="A318" s="12" t="inlineStr">
        <is>
          <t>Rates of Reaction &amp; Energy Changes</t>
        </is>
      </c>
      <c r="B318" s="12" t="inlineStr">
        <is>
          <t>Explain &amp; Interpret Data</t>
        </is>
      </c>
      <c r="C318" s="13" t="inlineStr">
        <is>
          <t>Rate of Reaction: Summary of Explaining Effects [CH6.26]</t>
        </is>
      </c>
      <c r="D318" s="12" t="inlineStr">
        <is>
          <t>A summary for explaining the effect of concentration, pressure, surface area, temperature and adding catalysts, on the rate of reaction, using collision theory.</t>
        </is>
      </c>
      <c r="E318" s="12" t="inlineStr">
        <is>
          <t>02e78e66-856b-407e-a86d-4b65bb9ff6f6</t>
        </is>
      </c>
    </row>
    <row r="319" ht="45" customHeight="1">
      <c r="A319" s="12" t="inlineStr">
        <is>
          <t>Rates of Reaction &amp; Energy Changes</t>
        </is>
      </c>
      <c r="B319" s="12" t="inlineStr">
        <is>
          <t>Explain &amp; Interpret Data</t>
        </is>
      </c>
      <c r="C319" s="13" t="inlineStr">
        <is>
          <t>Rate of Reaction: Interpreting Data [CH6.27]</t>
        </is>
      </c>
      <c r="D319" s="12" t="inlineStr">
        <is>
          <t>Interpreting data from tables and graphs obtained during rate of reaction experiments; interpret when a reaction is complete and adding sketches to a graph when conditions are changed.</t>
        </is>
      </c>
      <c r="E319" s="12" t="inlineStr">
        <is>
          <t>77f91769-6000-4cd2-b532-a99be836ac3c</t>
        </is>
      </c>
    </row>
    <row r="320" ht="45" customHeight="1">
      <c r="A320" s="12" t="inlineStr">
        <is>
          <t>Rates of Reaction &amp; Energy Changes</t>
        </is>
      </c>
      <c r="B320" s="12" t="inlineStr">
        <is>
          <t>Exothermic Reactions</t>
        </is>
      </c>
      <c r="C320" s="13" t="inlineStr">
        <is>
          <t>Diagnostic: Exothermic Reactions [CH0.052]</t>
        </is>
      </c>
      <c r="D320" s="12" t="inlineStr">
        <is>
          <t>Diagnostic for exothermic reactions, how to interpret reaction profiles and examples of exothermic reactions.</t>
        </is>
      </c>
      <c r="E320" s="12" t="inlineStr">
        <is>
          <t>da4821a3-64cc-4926-aad7-06967990d04d</t>
        </is>
      </c>
    </row>
    <row r="321" ht="45" customHeight="1">
      <c r="A321" s="12" t="inlineStr">
        <is>
          <t>Rates of Reaction &amp; Energy Changes</t>
        </is>
      </c>
      <c r="B321" s="12" t="inlineStr">
        <is>
          <t>Exothermic Reactions</t>
        </is>
      </c>
      <c r="C321" s="13" t="inlineStr">
        <is>
          <t>Collision Theory [CH5.01]</t>
        </is>
      </c>
      <c r="D321" s="12" t="inlineStr">
        <is>
          <t>Describe collision theory and define activation energy.</t>
        </is>
      </c>
      <c r="E321" s="12" t="inlineStr">
        <is>
          <t>0d0f16ef-faba-43f5-b839-1fb578343dd0</t>
        </is>
      </c>
    </row>
    <row r="322" ht="45" customHeight="1">
      <c r="A322" s="12" t="inlineStr">
        <is>
          <t>Rates of Reaction &amp; Energy Changes</t>
        </is>
      </c>
      <c r="B322" s="12" t="inlineStr">
        <is>
          <t>Exothermic Reactions</t>
        </is>
      </c>
      <c r="C322" s="13" t="inlineStr">
        <is>
          <t>Exothermic Reactions: Introduction [CH5.02]</t>
        </is>
      </c>
      <c r="D322" s="12" t="inlineStr">
        <is>
          <t>Describe exothermic reactions and use the law of conservation of energy to explain why the product molecules must have less energy than the reactants.</t>
        </is>
      </c>
      <c r="E322" s="12" t="inlineStr">
        <is>
          <t>4ca2b215-fb55-4667-9b24-9f855891bc31</t>
        </is>
      </c>
    </row>
    <row r="323" ht="45" customHeight="1">
      <c r="A323" s="12" t="inlineStr">
        <is>
          <t>Rates of Reaction &amp; Energy Changes</t>
        </is>
      </c>
      <c r="B323" s="12" t="inlineStr">
        <is>
          <t>Exothermic Reactions</t>
        </is>
      </c>
      <c r="C323" s="13" t="inlineStr">
        <is>
          <t>Exothermic Reactions: Profiles [CH5.03]</t>
        </is>
      </c>
      <c r="D323" s="12" t="inlineStr">
        <is>
          <t>Label exothermic reaction profiles and extract information from them.</t>
        </is>
      </c>
      <c r="E323" s="12" t="inlineStr">
        <is>
          <t>e4c9e48b-6c96-4565-b9e6-2d623ddc056a</t>
        </is>
      </c>
    </row>
    <row r="324" ht="45" customHeight="1">
      <c r="A324" s="12" t="inlineStr">
        <is>
          <t>Rates of Reaction &amp; Energy Changes</t>
        </is>
      </c>
      <c r="B324" s="12" t="inlineStr">
        <is>
          <t>Exothermic Reactions</t>
        </is>
      </c>
      <c r="C324" s="13" t="inlineStr">
        <is>
          <t>Exothermic Reactions: Combustion [CH5.04]</t>
        </is>
      </c>
      <c r="D324" s="12" t="inlineStr">
        <is>
          <t>Describe combustion as an exothermic oxidation reaction. Give the basic word equation for the complete and incomplete combustion of fuel.</t>
        </is>
      </c>
      <c r="E324" s="12" t="inlineStr">
        <is>
          <t>e6b98023-7d8c-46bb-a50a-28fc87365704</t>
        </is>
      </c>
    </row>
    <row r="325" ht="45" customHeight="1">
      <c r="A325" s="12" t="inlineStr">
        <is>
          <t>Rates of Reaction &amp; Energy Changes</t>
        </is>
      </c>
      <c r="B325" s="12" t="inlineStr">
        <is>
          <t>Exothermic Reactions</t>
        </is>
      </c>
      <c r="C325" s="13" t="inlineStr">
        <is>
          <t>Exothermic Reactions: Displacement [CH5.05]</t>
        </is>
      </c>
      <c r="D325" s="12" t="inlineStr">
        <is>
          <t xml:space="preserve">Describe displacement as typically exothermic. Extract information from word &amp; symbol equations for displacement reactions. </t>
        </is>
      </c>
      <c r="E325" s="12" t="inlineStr">
        <is>
          <t>6979bf15-ecba-4473-b691-4c23411bf447</t>
        </is>
      </c>
    </row>
    <row r="326" ht="45" customHeight="1">
      <c r="A326" s="12" t="inlineStr">
        <is>
          <t>Rates of Reaction &amp; Energy Changes</t>
        </is>
      </c>
      <c r="B326" s="12" t="inlineStr">
        <is>
          <t>Exothermic Reactions</t>
        </is>
      </c>
      <c r="C326" s="13" t="inlineStr">
        <is>
          <t>Exothermic Reactions: Respiration [CH5.06]</t>
        </is>
      </c>
      <c r="D326" s="12" t="inlineStr">
        <is>
          <t>Describe respiration as an exothermic chemical process. Includes equations for aerobic &amp; anaerobic respiration.</t>
        </is>
      </c>
      <c r="E326" s="12" t="inlineStr">
        <is>
          <t>786a16af-b1f5-4d15-9fd0-8981423d8d03</t>
        </is>
      </c>
    </row>
    <row r="327" ht="45" customHeight="1">
      <c r="A327" s="12" t="inlineStr">
        <is>
          <t>Rates of Reaction &amp; Energy Changes</t>
        </is>
      </c>
      <c r="B327" s="12" t="inlineStr">
        <is>
          <t>Exothermic Reactions</t>
        </is>
      </c>
      <c r="C327" s="13" t="inlineStr">
        <is>
          <t>Exothermic Reactions: Neutralisation [CH5.07]</t>
        </is>
      </c>
      <c r="D327" s="12" t="inlineStr">
        <is>
          <t>Describe neutralisation as an example of an exothermic reaction.</t>
        </is>
      </c>
      <c r="E327" s="12" t="inlineStr">
        <is>
          <t>ade0dbc7-b1b6-4651-a688-3c743b5bb9d5</t>
        </is>
      </c>
    </row>
    <row r="328" ht="45" customHeight="1">
      <c r="A328" s="12" t="inlineStr">
        <is>
          <t>Rates of Reaction &amp; Energy Changes</t>
        </is>
      </c>
      <c r="B328" s="12" t="inlineStr">
        <is>
          <t>Exothermic Reactions</t>
        </is>
      </c>
      <c r="C328" s="13" t="inlineStr">
        <is>
          <t>Exothermic Reactions: Self-heating Devices [CH5.08]</t>
        </is>
      </c>
      <c r="D328" s="12" t="inlineStr">
        <is>
          <t>Give heat packs, hand warmers and self-heating food/drink packaging as examples of everyday uses of exothermic reactions.</t>
        </is>
      </c>
      <c r="E328" s="12" t="inlineStr">
        <is>
          <t>f7d633e8-e237-49c3-abbf-c9bbd6a29609</t>
        </is>
      </c>
    </row>
    <row r="329" ht="45" customHeight="1">
      <c r="A329" s="12" t="inlineStr">
        <is>
          <t>Rates of Reaction &amp; Energy Changes</t>
        </is>
      </c>
      <c r="B329" s="12" t="inlineStr">
        <is>
          <t>Exothermic Reactions</t>
        </is>
      </c>
      <c r="C329" s="13" t="inlineStr">
        <is>
          <t>Exothermic Reactions: Summary [CH5.09]</t>
        </is>
      </c>
      <c r="D329" s="12" t="inlineStr">
        <is>
          <t>Define exothermic reactions and use reaction profiles. Give combustion, displacement, respiration, neutralisation and self-heating devices as examples.</t>
        </is>
      </c>
      <c r="E329" s="12" t="inlineStr">
        <is>
          <t>dd153152-de86-4ab4-a211-4e0725ff1c8b</t>
        </is>
      </c>
    </row>
    <row r="330" ht="45" customHeight="1">
      <c r="A330" s="12" t="inlineStr">
        <is>
          <t>Rates of Reaction &amp; Energy Changes</t>
        </is>
      </c>
      <c r="B330" s="12" t="inlineStr">
        <is>
          <t>Endothermic Reactions</t>
        </is>
      </c>
      <c r="C330" s="13" t="inlineStr">
        <is>
          <t>Diagnostic: Endothermic Reactions [CH0.053]</t>
        </is>
      </c>
      <c r="D330" s="12" t="inlineStr">
        <is>
          <t>Diagnostic for endothermic reactions, how to interpret reaction profiles and examples of endothermic reactions.</t>
        </is>
      </c>
      <c r="E330" s="12" t="inlineStr">
        <is>
          <t>84e182ff-2348-431d-9723-927f9654c712</t>
        </is>
      </c>
    </row>
    <row r="331" ht="45" customHeight="1">
      <c r="A331" s="12" t="inlineStr">
        <is>
          <t>Rates of Reaction &amp; Energy Changes</t>
        </is>
      </c>
      <c r="B331" s="12" t="inlineStr">
        <is>
          <t>Endothermic Reactions</t>
        </is>
      </c>
      <c r="C331" s="13" t="inlineStr">
        <is>
          <t>Endothermic Reactions: Introduction [CH5.10]</t>
        </is>
      </c>
      <c r="D331" s="12" t="inlineStr">
        <is>
          <t>Describe endothermic reactions and use the law of conservation of energy to explain why the product molecules must have more energy than the reactants.</t>
        </is>
      </c>
      <c r="E331" s="12" t="inlineStr">
        <is>
          <t>3089ec00-08ea-4141-81fb-af11237e6f9c</t>
        </is>
      </c>
    </row>
    <row r="332" ht="45" customHeight="1">
      <c r="A332" s="12" t="inlineStr">
        <is>
          <t>Rates of Reaction &amp; Energy Changes</t>
        </is>
      </c>
      <c r="B332" s="12" t="inlineStr">
        <is>
          <t>Endothermic Reactions</t>
        </is>
      </c>
      <c r="C332" s="13" t="inlineStr">
        <is>
          <t>Endothermic Reactions: Profiles [CH5.11]</t>
        </is>
      </c>
      <c r="D332" s="12" t="inlineStr">
        <is>
          <t>Label endothermic reaction profiles and extract information from them.</t>
        </is>
      </c>
      <c r="E332" s="12" t="inlineStr">
        <is>
          <t>d3de1509-c7ae-4df6-8f73-ffe02dcf4b46</t>
        </is>
      </c>
    </row>
    <row r="333" ht="45" customHeight="1">
      <c r="A333" s="12" t="inlineStr">
        <is>
          <t>Rates of Reaction &amp; Energy Changes</t>
        </is>
      </c>
      <c r="B333" s="12" t="inlineStr">
        <is>
          <t>Endothermic Reactions</t>
        </is>
      </c>
      <c r="C333" s="13" t="inlineStr">
        <is>
          <t>Endothermic Reactions: Thermal Decomposition [CH5.12]</t>
        </is>
      </c>
      <c r="D333" s="12" t="inlineStr">
        <is>
          <t>Describe thermal decomposition as an example of an endothermic chemical reaction.</t>
        </is>
      </c>
      <c r="E333" s="12" t="inlineStr">
        <is>
          <t>d8b65f2e-7681-4892-b111-4332211cc7af</t>
        </is>
      </c>
    </row>
    <row r="334" ht="45" customHeight="1">
      <c r="A334" s="12" t="inlineStr">
        <is>
          <t>Rates of Reaction &amp; Energy Changes</t>
        </is>
      </c>
      <c r="B334" s="12" t="inlineStr">
        <is>
          <t>Endothermic Reactions</t>
        </is>
      </c>
      <c r="C334" s="13" t="inlineStr">
        <is>
          <t>Endothermic Reactions: Photosynthesis [CH5.13]</t>
        </is>
      </c>
      <c r="D334" s="12" t="inlineStr">
        <is>
          <t xml:space="preserve">Describe photosynthesis as the endothermic chemical process. Includes the word &amp; symbol equation. </t>
        </is>
      </c>
      <c r="E334" s="12" t="inlineStr">
        <is>
          <t>5a584f7c-e966-479a-989a-ebf156b6084e</t>
        </is>
      </c>
    </row>
    <row r="335" ht="45" customHeight="1">
      <c r="A335" s="12" t="inlineStr">
        <is>
          <t>Rates of Reaction &amp; Energy Changes</t>
        </is>
      </c>
      <c r="B335" s="12" t="inlineStr">
        <is>
          <t>Endothermic Reactions</t>
        </is>
      </c>
      <c r="C335" s="13" t="inlineStr">
        <is>
          <t>Endothermic Reactions: Citric Acid &amp; Sodium Hydrogen Carbonate [CH5.14]</t>
        </is>
      </c>
      <c r="D335" s="12" t="inlineStr">
        <is>
          <t>Describe the reaction between citric acid and sodium hydrogen carbonate as an example of an endothermic reaction.</t>
        </is>
      </c>
      <c r="E335" s="12" t="inlineStr">
        <is>
          <t>62011f78-ae1b-466c-8a14-1cab9b676f0e</t>
        </is>
      </c>
    </row>
    <row r="336" ht="45" customHeight="1">
      <c r="A336" s="12" t="inlineStr">
        <is>
          <t>Rates of Reaction &amp; Energy Changes</t>
        </is>
      </c>
      <c r="B336" s="12" t="inlineStr">
        <is>
          <t>Endothermic Reactions</t>
        </is>
      </c>
      <c r="C336" s="13" t="inlineStr">
        <is>
          <t>Endothermic Reactions: Sports Injury Packs [CH5.15]</t>
        </is>
      </c>
      <c r="D336" s="12" t="inlineStr">
        <is>
          <t>Describe self-cooling sports injury packs as an example of an every day use of endothermic reactions.</t>
        </is>
      </c>
      <c r="E336" s="12" t="inlineStr">
        <is>
          <t>cf994b2b-352d-4fee-81e3-41f571aa7d11</t>
        </is>
      </c>
    </row>
    <row r="337" ht="45" customHeight="1">
      <c r="A337" s="12" t="inlineStr">
        <is>
          <t>Rates of Reaction &amp; Energy Changes</t>
        </is>
      </c>
      <c r="B337" s="12" t="inlineStr">
        <is>
          <t>Endothermic Reactions</t>
        </is>
      </c>
      <c r="C337" s="13" t="inlineStr">
        <is>
          <t>Endothermic Reactions: Summary [CH5.16]</t>
        </is>
      </c>
      <c r="D337" s="12" t="inlineStr">
        <is>
          <t>Define endothermic reactions and use reaction profiles. Give photosynthesis, thermal decomposition, citric acid and sodium hydrogencarbonate and sports injury packs as examples.</t>
        </is>
      </c>
      <c r="E337" s="12" t="inlineStr">
        <is>
          <t>ab62453e-b913-4a35-9e4e-2cee4d356004</t>
        </is>
      </c>
    </row>
    <row r="338" ht="45" customHeight="1">
      <c r="A338" s="12" t="inlineStr">
        <is>
          <t>Rates of Reaction &amp; Energy Changes</t>
        </is>
      </c>
      <c r="B338" s="12" t="inlineStr">
        <is>
          <t>Temperature Changes</t>
        </is>
      </c>
      <c r="C338" s="13" t="inlineStr">
        <is>
          <t>Diagnostic: Temperature Changes [CH0.055]</t>
        </is>
      </c>
      <c r="D338" s="12" t="inlineStr">
        <is>
          <t>Diagnostic for temperature change reactions using both exothermic and endothermic reactions.</t>
        </is>
      </c>
      <c r="E338" s="12" t="inlineStr">
        <is>
          <t>f62463d8-0b13-4c7a-9405-0322d8a9cc61</t>
        </is>
      </c>
    </row>
    <row r="339" ht="45" customHeight="1">
      <c r="A339" s="12" t="inlineStr">
        <is>
          <t>Rates of Reaction &amp; Energy Changes</t>
        </is>
      </c>
      <c r="B339" s="12" t="inlineStr">
        <is>
          <t>Temperature Changes</t>
        </is>
      </c>
      <c r="C339" s="13" t="inlineStr">
        <is>
          <t>Exothermic &amp; Endothermic Reactions: Identifying [CH5.17]</t>
        </is>
      </c>
      <c r="D339" s="12" t="inlineStr">
        <is>
          <t>Identify exothermic and endothermic reactions based on reaction profiles and/or the temperature change of the surroundings.</t>
        </is>
      </c>
      <c r="E339" s="12" t="inlineStr">
        <is>
          <t>a8eaad77-480c-4a70-919e-f5f7812512b5</t>
        </is>
      </c>
    </row>
    <row r="340" ht="45" customHeight="1">
      <c r="A340" s="12" t="inlineStr">
        <is>
          <t>Rates of Reaction &amp; Energy Changes</t>
        </is>
      </c>
      <c r="B340" s="12" t="inlineStr">
        <is>
          <t>Temperature Changes</t>
        </is>
      </c>
      <c r="C340" s="13" t="inlineStr">
        <is>
          <t>Exothermic &amp; Endothermic Reactions: Drawing Reaction Profiles [CH5.18]</t>
        </is>
      </c>
      <c r="D340" s="12" t="inlineStr">
        <is>
          <t>Identify correctly drawn reaction profiles showing the relative energies and energy changes.</t>
        </is>
      </c>
      <c r="E340" s="12" t="inlineStr">
        <is>
          <t>5b39539d-5828-4f11-b146-a982eb2bc543</t>
        </is>
      </c>
    </row>
    <row r="341" ht="45" customHeight="1">
      <c r="A341" s="12" t="inlineStr">
        <is>
          <t>Rates of Reaction &amp; Energy Changes</t>
        </is>
      </c>
      <c r="B341" s="12" t="inlineStr">
        <is>
          <t>Temperature Changes</t>
        </is>
      </c>
      <c r="C341" s="13" t="inlineStr">
        <is>
          <t>Exothermic &amp; Endothermic Reactions: Evaluating Uses [CH5.19]</t>
        </is>
      </c>
      <c r="D341" s="12" t="inlineStr">
        <is>
          <t xml:space="preserve">Evaluate the use of exothermic and endothermic reactions for a specific purpose, considering temperature change, environmental impact and the toxicity of chemicals. </t>
        </is>
      </c>
      <c r="E341" s="12" t="inlineStr">
        <is>
          <t>cc2d1fa4-703e-4e11-acd7-6e153dcd74b2</t>
        </is>
      </c>
    </row>
    <row r="342" ht="45" customHeight="1">
      <c r="A342" s="12" t="inlineStr">
        <is>
          <t>Rates of Reaction &amp; Energy Changes</t>
        </is>
      </c>
      <c r="B342" s="12" t="inlineStr">
        <is>
          <t>Temperature Changes</t>
        </is>
      </c>
      <c r="C342" s="13" t="inlineStr">
        <is>
          <t>Exothermic &amp; Endothermic Reactions: Summary [CH5.20]</t>
        </is>
      </c>
      <c r="D342" s="12" t="inlineStr">
        <is>
          <t>Identify exothermic and endothermic reactions, giving examples of both.</t>
        </is>
      </c>
      <c r="E342" s="12" t="inlineStr">
        <is>
          <t>584b7573-ea5d-40b4-9040-e3ed7aa3a9f8</t>
        </is>
      </c>
    </row>
    <row r="343" ht="45" customHeight="1">
      <c r="A343" s="12" t="inlineStr">
        <is>
          <t>Rates of Reaction &amp; Energy Changes</t>
        </is>
      </c>
      <c r="B343" s="12" t="inlineStr">
        <is>
          <t>Temperature Changes</t>
        </is>
      </c>
      <c r="C343" s="13" t="inlineStr">
        <is>
          <t>Practical: Temperature Change - Hydrochloric Acid &amp; Metals [CH5.64]</t>
        </is>
      </c>
      <c r="D343" s="12" t="inlineStr">
        <is>
          <t>Investigate the variables which affect temperature change in a chemical reaction between an acid and metal.</t>
        </is>
      </c>
      <c r="E343" s="12" t="inlineStr">
        <is>
          <t>6397a60e-2599-43fc-8fa2-4ba8508ead4c</t>
        </is>
      </c>
    </row>
    <row r="344" ht="45" customHeight="1">
      <c r="A344" s="12" t="inlineStr">
        <is>
          <t>Rates of Reaction &amp; Energy Changes</t>
        </is>
      </c>
      <c r="B344" s="12" t="inlineStr">
        <is>
          <t>Temperature Changes</t>
        </is>
      </c>
      <c r="C344" s="13" t="inlineStr">
        <is>
          <t>Practical: Temperature Change - Acid &amp; Metal Carbonate [CH5.65]</t>
        </is>
      </c>
      <c r="D344" s="12" t="inlineStr">
        <is>
          <t>Investigate the variables which affect temperature change in a chemical reaction between hydrochloric acid and sodium hydrogen carbonate.</t>
        </is>
      </c>
      <c r="E344" s="12" t="inlineStr">
        <is>
          <t>1ef4d0f8-ad35-4e06-80d3-560482fc0978</t>
        </is>
      </c>
    </row>
    <row r="345" ht="45" customHeight="1">
      <c r="A345" s="12" t="inlineStr">
        <is>
          <t>Rates of Reaction &amp; Energy Changes</t>
        </is>
      </c>
      <c r="B345" s="12" t="inlineStr">
        <is>
          <t>Temperature Changes</t>
        </is>
      </c>
      <c r="C345" s="13" t="inlineStr">
        <is>
          <t>Practical: Temperature Change - Acid &amp; Alkali [CH5.66]</t>
        </is>
      </c>
      <c r="D345" s="12" t="inlineStr">
        <is>
          <t>Investigate the variables which affect temperature change in a chemical reaction between an acid and alkali.</t>
        </is>
      </c>
      <c r="E345" s="12" t="inlineStr">
        <is>
          <t>b31521e5-8909-425a-ad20-a6fc6cfd2c45</t>
        </is>
      </c>
    </row>
    <row r="346" ht="45" customHeight="1">
      <c r="A346" s="12" t="inlineStr">
        <is>
          <t>Rates of Reaction &amp; Energy Changes</t>
        </is>
      </c>
      <c r="B346" s="12" t="inlineStr">
        <is>
          <t>Temperature Changes</t>
        </is>
      </c>
      <c r="C346" s="13" t="inlineStr">
        <is>
          <t>Practical: Temperature Change - Magnesium &amp; Copper (II) Sulfate [CH5.67]</t>
        </is>
      </c>
      <c r="D346" s="12" t="inlineStr">
        <is>
          <t>Investigate the variables which affect temperature change in a chemical reaction between copper (II) sulfate and magnesium.</t>
        </is>
      </c>
      <c r="E346" s="12" t="inlineStr">
        <is>
          <t>9188da3d-395a-493f-b1b8-986446fd3f56</t>
        </is>
      </c>
    </row>
    <row r="347" ht="45" customHeight="1">
      <c r="A347" s="12" t="inlineStr">
        <is>
          <t>Fuels &amp; Earth Science</t>
        </is>
      </c>
      <c r="B347" s="12" t="inlineStr">
        <is>
          <t>Alkanes</t>
        </is>
      </c>
      <c r="C347" s="13" t="inlineStr">
        <is>
          <t>Diagnostic: Alkanes [CH0.71]</t>
        </is>
      </c>
      <c r="D347" s="12" t="inlineStr">
        <is>
          <t>Diagnostic for Alkanes.</t>
        </is>
      </c>
      <c r="E347" s="12" t="inlineStr">
        <is>
          <t>8b3827d9-03f8-4ef1-ad05-a76971162bc4</t>
        </is>
      </c>
    </row>
    <row r="348" ht="45" customHeight="1">
      <c r="A348" s="12" t="inlineStr">
        <is>
          <t>Fuels &amp; Earth Science</t>
        </is>
      </c>
      <c r="B348" s="12" t="inlineStr">
        <is>
          <t>Alkanes</t>
        </is>
      </c>
      <c r="C348" s="13" t="inlineStr">
        <is>
          <t>Crude Oil [CH7.01]</t>
        </is>
      </c>
      <c r="D348" s="12" t="inlineStr">
        <is>
          <t>Explain how crude oil is formed.</t>
        </is>
      </c>
      <c r="E348" s="12" t="inlineStr">
        <is>
          <t>5d319f7a-1f09-4c2f-8bc3-6c93bf9eb6ba</t>
        </is>
      </c>
    </row>
    <row r="349" ht="45" customHeight="1">
      <c r="A349" s="12" t="inlineStr">
        <is>
          <t>Fuels &amp; Earth Science</t>
        </is>
      </c>
      <c r="B349" s="12" t="inlineStr">
        <is>
          <t>Alkanes</t>
        </is>
      </c>
      <c r="C349" s="13" t="inlineStr">
        <is>
          <t>Properties of Hydrocarbons [CH7.02]</t>
        </is>
      </c>
      <c r="D349" s="12" t="inlineStr">
        <is>
          <t>Describe the properties of hydrocarbons.</t>
        </is>
      </c>
      <c r="E349" s="12" t="inlineStr">
        <is>
          <t>6a0e6c1e-f560-44c5-a7c6-bf9927e56f90</t>
        </is>
      </c>
    </row>
    <row r="350" ht="45" customHeight="1">
      <c r="A350" s="12" t="inlineStr">
        <is>
          <t>Fuels &amp; Earth Science</t>
        </is>
      </c>
      <c r="B350" s="12" t="inlineStr">
        <is>
          <t>Alkanes</t>
        </is>
      </c>
      <c r="C350" s="13" t="inlineStr">
        <is>
          <t>Fractional Distillation of Crude Oil [CH7.03]</t>
        </is>
      </c>
      <c r="D350" s="12" t="inlineStr">
        <is>
          <t>Explain how crude oil can be separated into useful products using fractional distillation.</t>
        </is>
      </c>
      <c r="E350" s="12" t="inlineStr">
        <is>
          <t>340dc6f5-c9cc-4098-ab02-c27d00a2aad6</t>
        </is>
      </c>
    </row>
    <row r="351" ht="45" customHeight="1">
      <c r="A351" s="12" t="inlineStr">
        <is>
          <t>Fuels &amp; Earth Science</t>
        </is>
      </c>
      <c r="B351" s="12" t="inlineStr">
        <is>
          <t>Alkanes</t>
        </is>
      </c>
      <c r="C351" s="13" t="inlineStr">
        <is>
          <t>Petrochemicals [CH7.04]</t>
        </is>
      </c>
      <c r="D351" s="12" t="inlineStr">
        <is>
          <t>Describe the uses of different petrochemicals.</t>
        </is>
      </c>
      <c r="E351" s="12" t="inlineStr">
        <is>
          <t>14f4bf62-b839-44eb-8a7a-142f502e2afc</t>
        </is>
      </c>
    </row>
    <row r="352" ht="45" customHeight="1">
      <c r="A352" s="12" t="inlineStr">
        <is>
          <t>Fuels &amp; Earth Science</t>
        </is>
      </c>
      <c r="B352" s="12" t="inlineStr">
        <is>
          <t>Alkanes</t>
        </is>
      </c>
      <c r="C352" s="13" t="inlineStr">
        <is>
          <t>Alkanes [CH7.05]</t>
        </is>
      </c>
      <c r="D352" s="12" t="inlineStr">
        <is>
          <t>Describe the homologous series; alkanes.</t>
        </is>
      </c>
      <c r="E352" s="12" t="inlineStr">
        <is>
          <t>9d835561-c6df-49d6-b152-2551cb9abb7a</t>
        </is>
      </c>
    </row>
    <row r="353" ht="45" customHeight="1">
      <c r="A353" s="12" t="inlineStr">
        <is>
          <t>Fuels &amp; Earth Science</t>
        </is>
      </c>
      <c r="B353" s="12" t="inlineStr">
        <is>
          <t>Alkanes</t>
        </is>
      </c>
      <c r="C353" s="13" t="inlineStr">
        <is>
          <t>Naming Alkanes [CH7.06]</t>
        </is>
      </c>
      <c r="D353" s="12" t="inlineStr">
        <is>
          <t>Identify the names of the first four alkanes.</t>
        </is>
      </c>
      <c r="E353" s="12" t="inlineStr">
        <is>
          <t>5a60a571-3a36-4393-ac18-861b1c5eb0ca</t>
        </is>
      </c>
    </row>
    <row r="354" ht="45" customHeight="1">
      <c r="A354" s="12" t="inlineStr">
        <is>
          <t>Fuels &amp; Earth Science</t>
        </is>
      </c>
      <c r="B354" s="12" t="inlineStr">
        <is>
          <t>Alkanes</t>
        </is>
      </c>
      <c r="C354" s="13" t="inlineStr">
        <is>
          <t>Structure &amp; Formulae of Alkanes I [CH7.07]</t>
        </is>
      </c>
      <c r="D354" s="12" t="inlineStr">
        <is>
          <t>Identify the formula of the first four alkanes.</t>
        </is>
      </c>
      <c r="E354" s="12" t="inlineStr">
        <is>
          <t>75264e70-0feb-421b-a5bb-3747404b173a</t>
        </is>
      </c>
    </row>
    <row r="355" ht="45" customHeight="1">
      <c r="A355" s="12" t="inlineStr">
        <is>
          <t>Fuels &amp; Earth Science</t>
        </is>
      </c>
      <c r="B355" s="12" t="inlineStr">
        <is>
          <t>Alkanes</t>
        </is>
      </c>
      <c r="C355" s="13" t="inlineStr">
        <is>
          <t>Structure &amp; Formulae of Alkanes II [CH7.08]</t>
        </is>
      </c>
      <c r="D355" s="12" t="inlineStr">
        <is>
          <t>Label and draw the structural formula of the first four alkanes.</t>
        </is>
      </c>
      <c r="E355" s="12" t="inlineStr">
        <is>
          <t>2fd6c6e6-d675-4f6c-8254-12ec77321f55</t>
        </is>
      </c>
    </row>
    <row r="356" ht="45" customHeight="1">
      <c r="A356" s="12" t="inlineStr">
        <is>
          <t>Fuels &amp; Earth Science</t>
        </is>
      </c>
      <c r="B356" s="12" t="inlineStr">
        <is>
          <t>Alkanes</t>
        </is>
      </c>
      <c r="C356" s="13" t="inlineStr">
        <is>
          <t>Complete Combustion of Hydrocarbons [CH7.09]</t>
        </is>
      </c>
      <c r="D356" s="12" t="inlineStr">
        <is>
          <t>Describe the complete combustion of hydrocarbons.</t>
        </is>
      </c>
      <c r="E356" s="12" t="inlineStr">
        <is>
          <t>bbf47baa-4154-489f-9ac7-a25dce597e1c</t>
        </is>
      </c>
    </row>
    <row r="357" ht="45" customHeight="1">
      <c r="A357" s="12" t="inlineStr">
        <is>
          <t>Fuels &amp; Earth Science</t>
        </is>
      </c>
      <c r="B357" s="12" t="inlineStr">
        <is>
          <t>Alkanes</t>
        </is>
      </c>
      <c r="C357" s="13" t="inlineStr">
        <is>
          <t>Incomplete Combustion [CH7.10]</t>
        </is>
      </c>
      <c r="D357" s="12" t="inlineStr">
        <is>
          <t>Describe the incomplete combustion of hydrocarbons.</t>
        </is>
      </c>
      <c r="E357" s="12" t="inlineStr">
        <is>
          <t>136a885a-662e-475b-a614-729adc098e66</t>
        </is>
      </c>
    </row>
    <row r="358" ht="45" customHeight="1">
      <c r="A358" s="12" t="inlineStr">
        <is>
          <t>Fuels &amp; Earth Science</t>
        </is>
      </c>
      <c r="B358" s="12" t="inlineStr">
        <is>
          <t>Alkenes</t>
        </is>
      </c>
      <c r="C358" s="13" t="inlineStr">
        <is>
          <t>Diagnostic: Alkenes [CH0.73]</t>
        </is>
      </c>
      <c r="D358" s="12" t="inlineStr">
        <is>
          <t>Diagnostic for Alkenes.</t>
        </is>
      </c>
      <c r="E358" s="12" t="inlineStr">
        <is>
          <t>1f318c78-c801-4024-9654-6b9daedb2b5c</t>
        </is>
      </c>
    </row>
    <row r="359" ht="45" customHeight="1">
      <c r="A359" s="12" t="inlineStr">
        <is>
          <t>Fuels &amp; Earth Science</t>
        </is>
      </c>
      <c r="B359" s="12" t="inlineStr">
        <is>
          <t>Alkenes</t>
        </is>
      </c>
      <c r="C359" s="13" t="inlineStr">
        <is>
          <t>Alkenes [CH7.11]</t>
        </is>
      </c>
      <c r="D359" s="12" t="inlineStr">
        <is>
          <t>Describe the homologous series; alkenes.</t>
        </is>
      </c>
      <c r="E359" s="12" t="inlineStr">
        <is>
          <t>efb47b45-d39d-4873-b7f1-c4b1e5421a70</t>
        </is>
      </c>
    </row>
    <row r="360" ht="45" customHeight="1">
      <c r="A360" s="12" t="inlineStr">
        <is>
          <t>Fuels &amp; Earth Science</t>
        </is>
      </c>
      <c r="B360" s="12" t="inlineStr">
        <is>
          <t>Alkenes</t>
        </is>
      </c>
      <c r="C360" s="13" t="inlineStr">
        <is>
          <t>Naming Alkenes [CH7.13]</t>
        </is>
      </c>
      <c r="D360" s="12" t="inlineStr">
        <is>
          <t>Description of alkenes and naming the first four in the homologous series.</t>
        </is>
      </c>
      <c r="E360" s="12" t="inlineStr">
        <is>
          <t>f4165f6b-0192-4c1e-9c64-43e8da8e08d2</t>
        </is>
      </c>
    </row>
    <row r="361" ht="45" customHeight="1">
      <c r="A361" s="12" t="inlineStr">
        <is>
          <t>Fuels &amp; Earth Science</t>
        </is>
      </c>
      <c r="B361" s="12" t="inlineStr">
        <is>
          <t>Alkenes</t>
        </is>
      </c>
      <c r="C361" s="13" t="inlineStr">
        <is>
          <t>Structure &amp; Formulae of Alkenes I [CH7.14]</t>
        </is>
      </c>
      <c r="D361" s="12" t="inlineStr">
        <is>
          <t>Description of the first four alkenes and their structures.</t>
        </is>
      </c>
      <c r="E361" s="12" t="inlineStr">
        <is>
          <t>634136bc-e639-463f-96c1-b1e84211dc64</t>
        </is>
      </c>
    </row>
    <row r="362" ht="45" customHeight="1">
      <c r="A362" s="12" t="inlineStr">
        <is>
          <t>Fuels &amp; Earth Science</t>
        </is>
      </c>
      <c r="B362" s="12" t="inlineStr">
        <is>
          <t>Alkenes</t>
        </is>
      </c>
      <c r="C362" s="13" t="inlineStr">
        <is>
          <t>Structure &amp; Formulae of Alkenes II [CH7.15]</t>
        </is>
      </c>
      <c r="D362" s="12" t="inlineStr">
        <is>
          <t>Description of the first four alkenes and a variety of representations of their structures.</t>
        </is>
      </c>
      <c r="E362" s="12" t="inlineStr">
        <is>
          <t>a7df5f7d-8b4a-4445-9e97-a8123bb678ae</t>
        </is>
      </c>
    </row>
    <row r="363" ht="45" customHeight="1">
      <c r="A363" s="12" t="inlineStr">
        <is>
          <t>Fuels &amp; Earth Science</t>
        </is>
      </c>
      <c r="B363" s="12" t="inlineStr">
        <is>
          <t>Alkenes</t>
        </is>
      </c>
      <c r="C363" s="13" t="inlineStr">
        <is>
          <t>What is a Functional Group? [CH7.16]</t>
        </is>
      </c>
      <c r="D363" s="12" t="inlineStr">
        <is>
          <t xml:space="preserve">Define the term functional group and give examples. </t>
        </is>
      </c>
      <c r="E363" s="12" t="inlineStr">
        <is>
          <t>9f0c9d23-8d61-4c01-9ff5-454b7d23ee8c</t>
        </is>
      </c>
    </row>
    <row r="364" ht="45" customHeight="1">
      <c r="A364" s="12" t="inlineStr">
        <is>
          <t>Fuels &amp; Earth Science</t>
        </is>
      </c>
      <c r="B364" s="12" t="inlineStr">
        <is>
          <t>Alkenes</t>
        </is>
      </c>
      <c r="C364" s="13" t="inlineStr">
        <is>
          <t>Homologous Series [CH7.57]</t>
        </is>
      </c>
      <c r="D364" s="12" t="inlineStr">
        <is>
          <t>Define homologous series and give examples.</t>
        </is>
      </c>
      <c r="E364" s="12" t="inlineStr">
        <is>
          <t>86d6c484-1aeb-48c8-843d-db5142d45640</t>
        </is>
      </c>
    </row>
    <row r="365" ht="45" customHeight="1">
      <c r="A365" s="12" t="inlineStr">
        <is>
          <t>Fuels &amp; Earth Science</t>
        </is>
      </c>
      <c r="B365" s="12" t="inlineStr">
        <is>
          <t>Alkenes</t>
        </is>
      </c>
      <c r="C365" s="13" t="inlineStr">
        <is>
          <t>Saturated &amp; Unsaturated Hydrocarbons [CH7.17]</t>
        </is>
      </c>
      <c r="D365" s="12" t="inlineStr">
        <is>
          <t>Explain the difference between saturated and unsaturated hydrocarbons.</t>
        </is>
      </c>
      <c r="E365" s="12" t="inlineStr">
        <is>
          <t>cc388ba2-cfb7-469c-ac93-3df4f440c461</t>
        </is>
      </c>
    </row>
    <row r="366" ht="45" customHeight="1">
      <c r="A366" s="12" t="inlineStr">
        <is>
          <t>Fuels &amp; Earth Science</t>
        </is>
      </c>
      <c r="B366" s="12" t="inlineStr">
        <is>
          <t>Alkenes</t>
        </is>
      </c>
      <c r="C366" s="13" t="inlineStr">
        <is>
          <t>Cracking [CH7.18]</t>
        </is>
      </c>
      <c r="D366" s="12" t="inlineStr">
        <is>
          <t>Explain how and why long chain hydrocarbons are changed into shorter chain hydrocarbons.</t>
        </is>
      </c>
      <c r="E366" s="12" t="inlineStr">
        <is>
          <t>4c0351ce-1955-432e-b427-baeff2e247a3</t>
        </is>
      </c>
    </row>
    <row r="367" ht="45" customHeight="1">
      <c r="A367" s="12" t="inlineStr">
        <is>
          <t>Fuels &amp; Earth Science</t>
        </is>
      </c>
      <c r="B367" s="12" t="inlineStr">
        <is>
          <t>Alkenes</t>
        </is>
      </c>
      <c r="C367" s="13" t="inlineStr">
        <is>
          <t>Alkenes vs Alkanes [CH7.19]</t>
        </is>
      </c>
      <c r="D367" s="12" t="inlineStr">
        <is>
          <t>Describe the differences between alkenes and alkanes.</t>
        </is>
      </c>
      <c r="E367" s="12" t="inlineStr">
        <is>
          <t>d2da0c6c-9d93-4a77-a517-288792dbb331</t>
        </is>
      </c>
    </row>
    <row r="368" ht="45" customHeight="1">
      <c r="A368" s="12" t="inlineStr">
        <is>
          <t>Fuels &amp; Earth Science</t>
        </is>
      </c>
      <c r="B368" s="12" t="inlineStr">
        <is>
          <t>Air Pollution</t>
        </is>
      </c>
      <c r="C368" s="13" t="inlineStr">
        <is>
          <t>Diagnostic: Air Pollution [CH0.091]</t>
        </is>
      </c>
      <c r="D368" s="12" t="inlineStr">
        <is>
          <t>Diagnostic for air pollutants. The following pollutants are covered: carbon dioxide, sulfur dioxide, nitrogen oxides, particulates, carbon monoxide and methane.</t>
        </is>
      </c>
      <c r="E368" s="12" t="inlineStr">
        <is>
          <t>04b72e10-f41b-4d1d-9e8b-c4405489a6b8</t>
        </is>
      </c>
    </row>
    <row r="369" ht="45" customHeight="1">
      <c r="A369" s="12" t="inlineStr">
        <is>
          <t>Fuels &amp; Earth Science</t>
        </is>
      </c>
      <c r="B369" s="12" t="inlineStr">
        <is>
          <t>Air Pollution</t>
        </is>
      </c>
      <c r="C369" s="13" t="inlineStr">
        <is>
          <t>Air Pollution from Fuels [CH9.08]</t>
        </is>
      </c>
      <c r="D369" s="12" t="inlineStr">
        <is>
          <t>Describe air pollution and pollutants from the combustion of fuels.</t>
        </is>
      </c>
      <c r="E369" s="12" t="inlineStr">
        <is>
          <t>0d70c827-ac5c-4197-89c5-5303c4c18739</t>
        </is>
      </c>
    </row>
    <row r="370" ht="45" customHeight="1">
      <c r="A370" s="12" t="inlineStr">
        <is>
          <t>Fuels &amp; Earth Science</t>
        </is>
      </c>
      <c r="B370" s="12" t="inlineStr">
        <is>
          <t>Air Pollution</t>
        </is>
      </c>
      <c r="C370" s="13" t="inlineStr">
        <is>
          <t>Pollutants: Carbon Dioxide [CH9.09]</t>
        </is>
      </c>
      <c r="D370" s="12" t="inlineStr">
        <is>
          <t>Explain the formation and impact of carbon dioxide as a pollutant.</t>
        </is>
      </c>
      <c r="E370" s="12" t="inlineStr">
        <is>
          <t>a016df46-a68c-46c0-951a-59b1798653f1</t>
        </is>
      </c>
    </row>
    <row r="371" ht="45" customHeight="1">
      <c r="A371" s="12" t="inlineStr">
        <is>
          <t>Fuels &amp; Earth Science</t>
        </is>
      </c>
      <c r="B371" s="12" t="inlineStr">
        <is>
          <t>Air Pollution</t>
        </is>
      </c>
      <c r="C371" s="13" t="inlineStr">
        <is>
          <t>Pollutants: Sulfur Dioxide [CH9.10]</t>
        </is>
      </c>
      <c r="D371" s="12" t="inlineStr">
        <is>
          <t>Explain the formation and impact of sulfur dioxide as a pollutant.</t>
        </is>
      </c>
      <c r="E371" s="12" t="inlineStr">
        <is>
          <t>72a6c506-88b7-402c-b34d-18dc614dee65</t>
        </is>
      </c>
    </row>
    <row r="372" ht="45" customHeight="1">
      <c r="A372" s="12" t="inlineStr">
        <is>
          <t>Fuels &amp; Earth Science</t>
        </is>
      </c>
      <c r="B372" s="12" t="inlineStr">
        <is>
          <t>Air Pollution</t>
        </is>
      </c>
      <c r="C372" s="13" t="inlineStr">
        <is>
          <t>Pollutants: Nitrogen Oxides [CH9.11]</t>
        </is>
      </c>
      <c r="D372" s="12" t="inlineStr">
        <is>
          <t>Explain the formation and impact of nitrogen oxides as pollutants.</t>
        </is>
      </c>
      <c r="E372" s="12" t="inlineStr">
        <is>
          <t>a360c898-9f80-41a3-b49b-b57c08e5b2d0</t>
        </is>
      </c>
    </row>
    <row r="373" ht="45" customHeight="1">
      <c r="A373" s="12" t="inlineStr">
        <is>
          <t>Fuels &amp; Earth Science</t>
        </is>
      </c>
      <c r="B373" s="12" t="inlineStr">
        <is>
          <t>Air Pollution</t>
        </is>
      </c>
      <c r="C373" s="13" t="inlineStr">
        <is>
          <t>Pollutants: Particulates [CH9.12]</t>
        </is>
      </c>
      <c r="D373" s="12" t="inlineStr">
        <is>
          <t>Explain the formation and impact of particulates as pollutants.</t>
        </is>
      </c>
      <c r="E373" s="12" t="inlineStr">
        <is>
          <t>0c57f9ce-648b-4b5a-8f5c-71f17c4a9829</t>
        </is>
      </c>
    </row>
    <row r="374" ht="45" customHeight="1">
      <c r="A374" s="12" t="inlineStr">
        <is>
          <t>Fuels &amp; Earth Science</t>
        </is>
      </c>
      <c r="B374" s="12" t="inlineStr">
        <is>
          <t>Air Pollution</t>
        </is>
      </c>
      <c r="C374" s="13" t="inlineStr">
        <is>
          <t>Pollutants: Carbon Monoxide [CH9.13]</t>
        </is>
      </c>
      <c r="D374" s="12" t="inlineStr">
        <is>
          <t>Explain the formation and impact of carbon monoxide as a pollutant.</t>
        </is>
      </c>
      <c r="E374" s="12" t="inlineStr">
        <is>
          <t>5d44567b-181d-4d11-b942-4c1c055f5ddb</t>
        </is>
      </c>
    </row>
    <row r="375" ht="45" customHeight="1">
      <c r="A375" s="12" t="inlineStr">
        <is>
          <t>Fuels &amp; Earth Science</t>
        </is>
      </c>
      <c r="B375" s="12" t="inlineStr">
        <is>
          <t>Air Pollution</t>
        </is>
      </c>
      <c r="C375" s="13" t="inlineStr">
        <is>
          <t>Pollutants: Methane [CH9.14]</t>
        </is>
      </c>
      <c r="D375" s="12" t="inlineStr">
        <is>
          <t>Explain the formation and impact of methane as a pollutant.</t>
        </is>
      </c>
      <c r="E375" s="12" t="inlineStr">
        <is>
          <t>0a761e84-cf5a-4107-9490-ff8b00e254cf</t>
        </is>
      </c>
    </row>
    <row r="376" ht="45" customHeight="1">
      <c r="A376" s="12" t="inlineStr">
        <is>
          <t>Fuels &amp; Earth Science</t>
        </is>
      </c>
      <c r="B376" s="12" t="inlineStr">
        <is>
          <t>Air Pollution</t>
        </is>
      </c>
      <c r="C376" s="13" t="inlineStr">
        <is>
          <t>Pollutants: Summary [CH9.15]</t>
        </is>
      </c>
      <c r="D376" s="12" t="inlineStr">
        <is>
          <t>Identify all types of pollutants and describe their formation and impacts. Includes: carbon dioxide, sulfur dioxide, nitrogen oxides, particulates, carbon monoxide and methane.</t>
        </is>
      </c>
      <c r="E376" s="12" t="inlineStr">
        <is>
          <t>e5e04fd8-f709-47bc-9edd-9196856795a7</t>
        </is>
      </c>
    </row>
    <row r="377" ht="45" customHeight="1">
      <c r="A377" s="12" t="inlineStr">
        <is>
          <t>Fuels &amp; Earth Science</t>
        </is>
      </c>
      <c r="B377" s="12" t="inlineStr">
        <is>
          <t>The Earth's Atmosphere</t>
        </is>
      </c>
      <c r="C377" s="13" t="inlineStr">
        <is>
          <t>Diagnostic: The Earth's Atmosphere [CH0.088]</t>
        </is>
      </c>
      <c r="D377" s="12" t="inlineStr">
        <is>
          <t>Diagnostic exploring the evolution of the Earth's atmosphere.</t>
        </is>
      </c>
      <c r="E377" s="12" t="inlineStr">
        <is>
          <t>3507559b-dc39-4428-8371-d4d4c3427935</t>
        </is>
      </c>
    </row>
    <row r="378" ht="45" customHeight="1">
      <c r="A378" s="12" t="inlineStr">
        <is>
          <t>Fuels &amp; Earth Science</t>
        </is>
      </c>
      <c r="B378" s="12" t="inlineStr">
        <is>
          <t>The Earth's Atmosphere</t>
        </is>
      </c>
      <c r="C378" s="13" t="inlineStr">
        <is>
          <t>The Earth's Atmosphere [CH9.01]</t>
        </is>
      </c>
      <c r="D378" s="12" t="inlineStr">
        <is>
          <t>Identify the composition of gases in the Earth's atmosphere.</t>
        </is>
      </c>
      <c r="E378" s="12" t="inlineStr">
        <is>
          <t>f2475677-cdfb-4e68-ac3c-fda90062788c</t>
        </is>
      </c>
    </row>
    <row r="379" ht="45" customHeight="1">
      <c r="A379" s="12" t="inlineStr">
        <is>
          <t>Fuels &amp; Earth Science</t>
        </is>
      </c>
      <c r="B379" s="12" t="inlineStr">
        <is>
          <t>The Earth's Atmosphere</t>
        </is>
      </c>
      <c r="C379" s="13" t="inlineStr">
        <is>
          <t>The Earth's Early Atmosphere [CH9.02]</t>
        </is>
      </c>
      <c r="D379" s="12" t="inlineStr">
        <is>
          <t>Describe theories of how the Earth's atmosphere was formed and its composition.</t>
        </is>
      </c>
      <c r="E379" s="12" t="inlineStr">
        <is>
          <t>10dc0205-00b6-49a2-96a6-d960723f1b15</t>
        </is>
      </c>
    </row>
    <row r="380" ht="45" customHeight="1">
      <c r="A380" s="12" t="inlineStr">
        <is>
          <t>Fuels &amp; Earth Science</t>
        </is>
      </c>
      <c r="B380" s="12" t="inlineStr">
        <is>
          <t>The Earth's Atmosphere</t>
        </is>
      </c>
      <c r="C380" s="13" t="inlineStr">
        <is>
          <t>How Oxygen Levels in the Atmosphere Increased [CH9.03]</t>
        </is>
      </c>
      <c r="D380" s="12" t="inlineStr">
        <is>
          <t>Explain the changes in oxygen content in the atmosphere.</t>
        </is>
      </c>
      <c r="E380" s="12" t="inlineStr">
        <is>
          <t>f2304d4c-2e2f-4f56-a750-752e356ee01c</t>
        </is>
      </c>
    </row>
    <row r="381" ht="45" customHeight="1">
      <c r="A381" s="12" t="inlineStr">
        <is>
          <t>Fuels &amp; Earth Science</t>
        </is>
      </c>
      <c r="B381" s="12" t="inlineStr">
        <is>
          <t>The Earth's Atmosphere</t>
        </is>
      </c>
      <c r="C381" s="13" t="inlineStr">
        <is>
          <t>How Carbon Dioxide Levels in the Atmosphere Decreased [CH9.04]</t>
        </is>
      </c>
      <c r="D381" s="12" t="inlineStr">
        <is>
          <t>Explain the changes in carbon dioxide content in the atmosphere.</t>
        </is>
      </c>
      <c r="E381" s="12" t="inlineStr">
        <is>
          <t>d6e09424-61ba-4dab-bc54-3e6e0827f4fb</t>
        </is>
      </c>
    </row>
    <row r="382" ht="45" customHeight="1">
      <c r="A382" s="12" t="inlineStr">
        <is>
          <t>Fuels &amp; Earth Science</t>
        </is>
      </c>
      <c r="B382" s="12" t="inlineStr">
        <is>
          <t>The Earth's Atmosphere</t>
        </is>
      </c>
      <c r="C382" s="13" t="inlineStr">
        <is>
          <t>The Evolution of the Earth's Atmosphere [CH9.05]</t>
        </is>
      </c>
      <c r="D382" s="12" t="inlineStr">
        <is>
          <t>Describe the changes over time in the Earth's atmosphere.</t>
        </is>
      </c>
      <c r="E382" s="12" t="inlineStr">
        <is>
          <t>126fb90b-7158-4744-af98-bdcf50d58024</t>
        </is>
      </c>
    </row>
    <row r="383" ht="45" customHeight="1">
      <c r="A383" s="12" t="inlineStr">
        <is>
          <t>Fuels &amp; Earth Science</t>
        </is>
      </c>
      <c r="B383" s="12" t="inlineStr">
        <is>
          <t>Climate Change</t>
        </is>
      </c>
      <c r="C383" s="13" t="inlineStr">
        <is>
          <t>Diagnostic: Climate Change [CH0.090]</t>
        </is>
      </c>
      <c r="D383" s="12" t="inlineStr">
        <is>
          <t>Diagnostic for the natural and enhanced greenhouse effects.</t>
        </is>
      </c>
      <c r="E383" s="12" t="inlineStr">
        <is>
          <t>1d45bbb4-de04-44c0-972c-8af0ccb79abd</t>
        </is>
      </c>
    </row>
    <row r="384" ht="45" customHeight="1">
      <c r="A384" s="12" t="inlineStr">
        <is>
          <t>Fuels &amp; Earth Science</t>
        </is>
      </c>
      <c r="B384" s="12" t="inlineStr">
        <is>
          <t>Climate Change</t>
        </is>
      </c>
      <c r="C384" s="13" t="inlineStr">
        <is>
          <t>Climate Change: Natural Greenhouse Effect [CH9.07]</t>
        </is>
      </c>
      <c r="D384" s="12" t="inlineStr">
        <is>
          <t>Identify what the greenhouse effect is and describe how it impacts upon our planet to include how greenhouse gases absorb energy.</t>
        </is>
      </c>
      <c r="E384" s="12" t="inlineStr">
        <is>
          <t>43a2a99a-e5c1-40ec-8c23-7944042840ec</t>
        </is>
      </c>
    </row>
    <row r="385" ht="45" customHeight="1">
      <c r="A385" s="12" t="inlineStr">
        <is>
          <t>Fuels &amp; Earth Science</t>
        </is>
      </c>
      <c r="B385" s="12" t="inlineStr">
        <is>
          <t>Climate Change</t>
        </is>
      </c>
      <c r="C385" s="13" t="inlineStr">
        <is>
          <t>Climate Change: Natural Factors [CH9.16]</t>
        </is>
      </c>
      <c r="D385" s="12" t="inlineStr">
        <is>
          <t>Identify natural occurrences which can affect climate change.</t>
        </is>
      </c>
      <c r="E385" s="12" t="inlineStr">
        <is>
          <t>4b8b1a25-bc0d-4d36-8cf1-1c168272ed78</t>
        </is>
      </c>
    </row>
    <row r="386" ht="45" customHeight="1">
      <c r="A386" s="12" t="inlineStr">
        <is>
          <t>Fuels &amp; Earth Science</t>
        </is>
      </c>
      <c r="B386" s="12" t="inlineStr">
        <is>
          <t>Climate Change</t>
        </is>
      </c>
      <c r="C386" s="13" t="inlineStr">
        <is>
          <t>Climate Change: Historic Changes in Climate [CH9.17]</t>
        </is>
      </c>
      <c r="D386" s="12" t="inlineStr">
        <is>
          <t>Describe the historical changes in temperature, their causes and the impacts of these changes.</t>
        </is>
      </c>
      <c r="E386" s="12" t="inlineStr">
        <is>
          <t>d627684e-ea8e-44cc-8831-026cba74949c</t>
        </is>
      </c>
    </row>
    <row r="387" ht="45" customHeight="1">
      <c r="A387" s="12" t="inlineStr">
        <is>
          <t>Fuels &amp; Earth Science</t>
        </is>
      </c>
      <c r="B387" s="12" t="inlineStr">
        <is>
          <t>Climate Change</t>
        </is>
      </c>
      <c r="C387" s="13" t="inlineStr">
        <is>
          <t>Climate Change: Human Factors [CH9.18]</t>
        </is>
      </c>
      <c r="D387" s="12" t="inlineStr">
        <is>
          <t>Describe the anthropogenic (human) causes of climate change.</t>
        </is>
      </c>
      <c r="E387" s="12" t="inlineStr">
        <is>
          <t>9ed25f77-ca74-48c7-b609-0bce7cead882</t>
        </is>
      </c>
    </row>
    <row r="388" ht="45" customHeight="1">
      <c r="A388" s="12" t="inlineStr">
        <is>
          <t>Fuels &amp; Earth Science</t>
        </is>
      </c>
      <c r="B388" s="12" t="inlineStr">
        <is>
          <t>Climate Change</t>
        </is>
      </c>
      <c r="C388" s="13" t="inlineStr">
        <is>
          <t>Climate Change: Since Industrialisation [CH9.19]</t>
        </is>
      </c>
      <c r="D388" s="12" t="inlineStr">
        <is>
          <t>Describe the impact of the industrial revolution on climate change.</t>
        </is>
      </c>
      <c r="E388" s="12" t="inlineStr">
        <is>
          <t>6ff12f99-0007-41d6-9926-6c609d868363</t>
        </is>
      </c>
    </row>
    <row r="389" ht="45" customHeight="1">
      <c r="A389" s="12" t="inlineStr">
        <is>
          <t>Fuels &amp; Earth Science</t>
        </is>
      </c>
      <c r="B389" s="12" t="inlineStr">
        <is>
          <t>Climate Change</t>
        </is>
      </c>
      <c r="C389" s="13" t="inlineStr">
        <is>
          <t>Climate Change: Enhanced Greenhouse Effect [CH9.20]</t>
        </is>
      </c>
      <c r="D389" s="12" t="inlineStr">
        <is>
          <t>Identify and describe what the enhanced greenhouse effect is.</t>
        </is>
      </c>
      <c r="E389" s="12" t="inlineStr">
        <is>
          <t>a9a91994-b914-4d15-b72f-1e7a44dfe90f</t>
        </is>
      </c>
    </row>
    <row r="390" ht="45" customHeight="1">
      <c r="A390" s="12" t="inlineStr">
        <is>
          <t>Fuels &amp; Earth Science</t>
        </is>
      </c>
      <c r="B390" s="12" t="inlineStr">
        <is>
          <t>Climate Change</t>
        </is>
      </c>
      <c r="C390" s="13" t="inlineStr">
        <is>
          <t>Climate Change: Enhanced Greenhouse Effect Impacts [CH9.21]</t>
        </is>
      </c>
      <c r="D390" s="12" t="inlineStr">
        <is>
          <t>Describe how the enhanced greenhouse effect impacts our planet.</t>
        </is>
      </c>
      <c r="E390" s="12" t="inlineStr">
        <is>
          <t>18e45fa2-c2ac-4f57-9239-12fd8587bade</t>
        </is>
      </c>
    </row>
    <row r="391" ht="45" customHeight="1">
      <c r="A391" s="12" t="inlineStr">
        <is>
          <t>Fuels &amp; Earth Science</t>
        </is>
      </c>
      <c r="B391" s="12" t="inlineStr">
        <is>
          <t>Climate Change</t>
        </is>
      </c>
      <c r="C391" s="13" t="inlineStr">
        <is>
          <t>Climate Change: Peer Review [CH9.22]</t>
        </is>
      </c>
      <c r="D391" s="12" t="inlineStr">
        <is>
          <t>Explain what peer review is and why it is important for scientific research.</t>
        </is>
      </c>
      <c r="E391" s="12" t="inlineStr">
        <is>
          <t>acec1e1d-2762-40d0-a3bf-39bbca39768b</t>
        </is>
      </c>
    </row>
  </sheetData>
  <mergeCells count="1">
    <mergeCell ref="A6:E6"/>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E495"/>
  <sheetViews>
    <sheetView showGridLines="0" workbookViewId="0">
      <selection activeCell="A1" sqref="A1"/>
    </sheetView>
  </sheetViews>
  <sheetFormatPr baseColWidth="8" defaultRowHeight="15"/>
  <cols>
    <col width="50" customWidth="1" min="1" max="1"/>
    <col width="47"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a27859ec-271c-4e40-b5a2-662a595ad7da</t>
        </is>
      </c>
    </row>
    <row r="3">
      <c r="A3" s="2" t="inlineStr">
        <is>
          <t>Combined Science GCSE: Edexcel (H) - Biology</t>
        </is>
      </c>
      <c r="D3" s="3" t="inlineStr">
        <is>
          <t>Last updated: 17 July 2026</t>
        </is>
      </c>
    </row>
    <row r="4">
      <c r="A4" s="4" t="inlineStr">
        <is>
          <t>9 Topics   ·   57 Subtopics   ·   488 Nuggets   ·   57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Key Concepts in Biology</t>
        </is>
      </c>
      <c r="B8" s="12" t="inlineStr">
        <is>
          <t>Cells &amp; Cell Structure</t>
        </is>
      </c>
      <c r="C8" s="13" t="inlineStr">
        <is>
          <t>Diagnostic: Cells &amp; Cell Structure [BI0.002]</t>
        </is>
      </c>
      <c r="D8" s="12" t="inlineStr">
        <is>
          <t xml:space="preserve">Diagnostic for cell types, cell structure, microscopy and cell differentiation. </t>
        </is>
      </c>
      <c r="E8" s="12" t="inlineStr">
        <is>
          <t>6b8ec149-feba-4026-887e-e76f0f83399b</t>
        </is>
      </c>
    </row>
    <row r="9" ht="45" customHeight="1">
      <c r="A9" s="12" t="inlineStr">
        <is>
          <t>Key Concepts in Biology</t>
        </is>
      </c>
      <c r="B9" s="12" t="inlineStr">
        <is>
          <t>Cells &amp; Cell Structure</t>
        </is>
      </c>
      <c r="C9" s="13" t="inlineStr">
        <is>
          <t>Introduction to Prokaryotic &amp; Eukaryotic Cells [BI1.01]</t>
        </is>
      </c>
      <c r="D9" s="12" t="inlineStr">
        <is>
          <t>An introduction to the differences between prokaryotic and eukaryotic cells and their sizes.</t>
        </is>
      </c>
      <c r="E9" s="12" t="inlineStr">
        <is>
          <t>735317fe-be70-40b6-96ba-b9363ba70be6</t>
        </is>
      </c>
    </row>
    <row r="10" ht="45" customHeight="1">
      <c r="A10" s="12" t="inlineStr">
        <is>
          <t>Key Concepts in Biology</t>
        </is>
      </c>
      <c r="B10" s="12" t="inlineStr">
        <is>
          <t>Cells &amp; Cell Structure</t>
        </is>
      </c>
      <c r="C10" s="13" t="inlineStr">
        <is>
          <t>Animal Cells [BI1.02]</t>
        </is>
      </c>
      <c r="D10" s="12" t="inlineStr">
        <is>
          <t>Identify the sub-cellular structures of animal cells and give their functions.</t>
        </is>
      </c>
      <c r="E10" s="12" t="inlineStr">
        <is>
          <t>d3c60670-248c-4409-8c50-f625b7ac430a</t>
        </is>
      </c>
    </row>
    <row r="11" ht="45" customHeight="1">
      <c r="A11" s="12" t="inlineStr">
        <is>
          <t>Key Concepts in Biology</t>
        </is>
      </c>
      <c r="B11" s="12" t="inlineStr">
        <is>
          <t>Cells &amp; Cell Structure</t>
        </is>
      </c>
      <c r="C11" s="13" t="inlineStr">
        <is>
          <t>Plant Cells [BI1.03]</t>
        </is>
      </c>
      <c r="D11" s="12" t="inlineStr">
        <is>
          <t>Identify the sub-cellular structures of plant cells and give their functions.</t>
        </is>
      </c>
      <c r="E11" s="12" t="inlineStr">
        <is>
          <t>fd42476a-c519-4d72-be0a-3fb5c93e2f45</t>
        </is>
      </c>
    </row>
    <row r="12" ht="45" customHeight="1">
      <c r="A12" s="12" t="inlineStr">
        <is>
          <t>Key Concepts in Biology</t>
        </is>
      </c>
      <c r="B12" s="12" t="inlineStr">
        <is>
          <t>Cells &amp; Cell Structure</t>
        </is>
      </c>
      <c r="C12" s="13" t="inlineStr">
        <is>
          <t>Comparing Animal &amp; Plant Cells [BI1.04]</t>
        </is>
      </c>
      <c r="D12" s="12" t="inlineStr">
        <is>
          <t>Compare the structure of animal and plant cells and give their functions.</t>
        </is>
      </c>
      <c r="E12" s="12" t="inlineStr">
        <is>
          <t>d4489c86-0728-445d-9c70-69635caa8f9f</t>
        </is>
      </c>
    </row>
    <row r="13" ht="45" customHeight="1">
      <c r="A13" s="12" t="inlineStr">
        <is>
          <t>Key Concepts in Biology</t>
        </is>
      </c>
      <c r="B13" s="12" t="inlineStr">
        <is>
          <t>Cells &amp; Cell Structure</t>
        </is>
      </c>
      <c r="C13" s="13" t="inlineStr">
        <is>
          <t>Bacterial Cells [BI1.05]</t>
        </is>
      </c>
      <c r="D13" s="12" t="inlineStr">
        <is>
          <t>Identify the sub-cellular structures of bacterial cells and give their functions.</t>
        </is>
      </c>
      <c r="E13" s="12" t="inlineStr">
        <is>
          <t>91bbebeb-cdcc-49eb-ac4f-7f8732f68ed7</t>
        </is>
      </c>
    </row>
    <row r="14" ht="45" customHeight="1">
      <c r="A14" s="12" t="inlineStr">
        <is>
          <t>Key Concepts in Biology</t>
        </is>
      </c>
      <c r="B14" s="12" t="inlineStr">
        <is>
          <t>Cells &amp; Cell Structure</t>
        </is>
      </c>
      <c r="C14" s="13" t="inlineStr">
        <is>
          <t>Plasmids [BI1.06]</t>
        </is>
      </c>
      <c r="D14" s="12" t="inlineStr">
        <is>
          <t>Describe the role of plasmids and compare them to chromosomal DNA.</t>
        </is>
      </c>
      <c r="E14" s="12" t="inlineStr">
        <is>
          <t>b9cc2cb2-b836-4c06-8f89-174fb261c79c</t>
        </is>
      </c>
    </row>
    <row r="15" ht="45" customHeight="1">
      <c r="A15" s="12" t="inlineStr">
        <is>
          <t>Key Concepts in Biology</t>
        </is>
      </c>
      <c r="B15" s="12" t="inlineStr">
        <is>
          <t>Cells &amp; Cell Structure</t>
        </is>
      </c>
      <c r="C15" s="13" t="inlineStr">
        <is>
          <t>Comparing Prokaryotic &amp; Eukaryotic Cells [BI1.07]</t>
        </is>
      </c>
      <c r="D15" s="12" t="inlineStr">
        <is>
          <t>Compare the structure of prokaryotic and eukaryotic cells.</t>
        </is>
      </c>
      <c r="E15" s="12" t="inlineStr">
        <is>
          <t>ad65f06c-8095-4944-8941-3dce2b0a7673</t>
        </is>
      </c>
    </row>
    <row r="16" ht="45" customHeight="1">
      <c r="A16" s="12" t="inlineStr">
        <is>
          <t>Key Concepts in Biology</t>
        </is>
      </c>
      <c r="B16" s="12" t="inlineStr">
        <is>
          <t>Cells &amp; Cell Structure</t>
        </is>
      </c>
      <c r="C16" s="13" t="inlineStr">
        <is>
          <t>Algae [BI1.08]</t>
        </is>
      </c>
      <c r="D16" s="12" t="inlineStr">
        <is>
          <t xml:space="preserve">Describe the structures of algae, where they are found and their importance in ecosystems. </t>
        </is>
      </c>
      <c r="E16" s="12" t="inlineStr">
        <is>
          <t>061f75ed-ee62-463f-a75e-86daba4a3e05</t>
        </is>
      </c>
    </row>
    <row r="17" ht="45" customHeight="1">
      <c r="A17" s="12" t="inlineStr">
        <is>
          <t>Key Concepts in Biology</t>
        </is>
      </c>
      <c r="B17" s="12" t="inlineStr">
        <is>
          <t>Cells &amp; Cell Structure</t>
        </is>
      </c>
      <c r="C17" s="13" t="inlineStr">
        <is>
          <t>Archaea [BI1.09]</t>
        </is>
      </c>
      <c r="D17" s="12" t="inlineStr">
        <is>
          <t xml:space="preserve">Describe the structures of archaea, where they are found and their importance in ecosystems and industry.  </t>
        </is>
      </c>
      <c r="E17" s="12" t="inlineStr">
        <is>
          <t>c776d109-ebce-454d-825f-a4d62ac38487</t>
        </is>
      </c>
    </row>
    <row r="18" ht="45" customHeight="1">
      <c r="A18" s="12" t="inlineStr">
        <is>
          <t>Key Concepts in Biology</t>
        </is>
      </c>
      <c r="B18" s="12" t="inlineStr">
        <is>
          <t>Cells &amp; Cell Structure</t>
        </is>
      </c>
      <c r="C18" s="13" t="inlineStr">
        <is>
          <t>Microscopes [BI1.10]</t>
        </is>
      </c>
      <c r="D18" s="12" t="inlineStr">
        <is>
          <t>Describe the developments in microscopy techniques over time and explain how electron microscopy has increased understanding of cells.</t>
        </is>
      </c>
      <c r="E18" s="12" t="inlineStr">
        <is>
          <t>3b8cfa2f-faa9-47d7-acc4-583fb2e479ae</t>
        </is>
      </c>
    </row>
    <row r="19" ht="45" customHeight="1">
      <c r="A19" s="12" t="inlineStr">
        <is>
          <t>Key Concepts in Biology</t>
        </is>
      </c>
      <c r="B19" s="12" t="inlineStr">
        <is>
          <t>Cells &amp; Cell Structure</t>
        </is>
      </c>
      <c r="C19" s="13" t="inlineStr">
        <is>
          <t>Calculating Magnification I [BI1.11]</t>
        </is>
      </c>
      <c r="D19" s="12" t="inlineStr">
        <is>
          <t>Calculate magnification without unit conversions.</t>
        </is>
      </c>
      <c r="E19" s="12" t="inlineStr">
        <is>
          <t>9126ac0d-47cc-4d28-b3d6-6a983972120c</t>
        </is>
      </c>
    </row>
    <row r="20" ht="45" customHeight="1">
      <c r="A20" s="12" t="inlineStr">
        <is>
          <t>Key Concepts in Biology</t>
        </is>
      </c>
      <c r="B20" s="12" t="inlineStr">
        <is>
          <t>Cells &amp; Cell Structure</t>
        </is>
      </c>
      <c r="C20" s="13" t="inlineStr">
        <is>
          <t>Calculating Magnification II [BI1.12]</t>
        </is>
      </c>
      <c r="D20" s="12" t="inlineStr">
        <is>
          <t>Calculate magnification with unit conversions.</t>
        </is>
      </c>
      <c r="E20" s="12" t="inlineStr">
        <is>
          <t>c5959574-c65e-4346-9951-adafa66aae57</t>
        </is>
      </c>
    </row>
    <row r="21" ht="45" customHeight="1">
      <c r="A21" s="12" t="inlineStr">
        <is>
          <t>Key Concepts in Biology</t>
        </is>
      </c>
      <c r="B21" s="12" t="inlineStr">
        <is>
          <t>Cells &amp; Cell Structure</t>
        </is>
      </c>
      <c r="C21" s="13" t="inlineStr">
        <is>
          <t>Rearranging the Magnification Equation [BI1.13]</t>
        </is>
      </c>
      <c r="D21" s="12" t="inlineStr">
        <is>
          <t>Rearrange the magnification equation.</t>
        </is>
      </c>
      <c r="E21" s="12" t="inlineStr">
        <is>
          <t>52d64c24-52a4-43d3-8983-3895b2f086ff</t>
        </is>
      </c>
    </row>
    <row r="22" ht="45" customHeight="1">
      <c r="A22" s="12" t="inlineStr">
        <is>
          <t>Key Concepts in Biology</t>
        </is>
      </c>
      <c r="B22" s="12" t="inlineStr">
        <is>
          <t>Cells &amp; Cell Structure</t>
        </is>
      </c>
      <c r="C22" s="13" t="inlineStr">
        <is>
          <t>Practical: Preparing a Microscope Slide - Onion [BI1.058]</t>
        </is>
      </c>
      <c r="D22" s="12" t="inlineStr">
        <is>
          <t>Step-by-step guide to preparing a microscope slide of an onion cell for viewing under a light microscope.</t>
        </is>
      </c>
      <c r="E22" s="12" t="inlineStr">
        <is>
          <t>7f9bb70c-ad5d-4ddd-90bd-039266f21ad2</t>
        </is>
      </c>
    </row>
    <row r="23" ht="45" customHeight="1">
      <c r="A23" s="12" t="inlineStr">
        <is>
          <t>Key Concepts in Biology</t>
        </is>
      </c>
      <c r="B23" s="12" t="inlineStr">
        <is>
          <t>Cells &amp; Cell Structure</t>
        </is>
      </c>
      <c r="C23" s="13" t="inlineStr">
        <is>
          <t>Practical: Preparing a Microscope Slide - Cheek Cells [BI1.059]</t>
        </is>
      </c>
      <c r="D23" s="12" t="inlineStr">
        <is>
          <t>Step-by-step guide to preparing a microscope slide of cheek cells for viewing under a light microscope.</t>
        </is>
      </c>
      <c r="E23" s="12" t="inlineStr">
        <is>
          <t>fdeddd3b-cfcc-44b6-844b-d8b0219a2870</t>
        </is>
      </c>
    </row>
    <row r="24" ht="45" customHeight="1">
      <c r="A24" s="12" t="inlineStr">
        <is>
          <t>Key Concepts in Biology</t>
        </is>
      </c>
      <c r="B24" s="12" t="inlineStr">
        <is>
          <t>Cells &amp; Cell Structure</t>
        </is>
      </c>
      <c r="C24" s="13" t="inlineStr">
        <is>
          <t>Practical: Using a Light Microscope [BI1.99]</t>
        </is>
      </c>
      <c r="D24" s="12" t="inlineStr">
        <is>
          <t xml:space="preserve">Using a light microscope to observe, draw and label cells. </t>
        </is>
      </c>
      <c r="E24" s="12" t="inlineStr">
        <is>
          <t>bf65f09b-f9d3-4c2e-9d19-c40857c5c15e</t>
        </is>
      </c>
    </row>
    <row r="25" ht="45" customHeight="1">
      <c r="A25" s="12" t="inlineStr">
        <is>
          <t>Key Concepts in Biology</t>
        </is>
      </c>
      <c r="B25" s="12" t="inlineStr">
        <is>
          <t>Cells &amp; Cell Structure</t>
        </is>
      </c>
      <c r="C25" s="13" t="inlineStr">
        <is>
          <t>Differentiation [BI1.15]</t>
        </is>
      </c>
      <c r="D25" s="12" t="inlineStr">
        <is>
          <t>Describe cell differentiation in animals and plants and explain its importance.</t>
        </is>
      </c>
      <c r="E25" s="12" t="inlineStr">
        <is>
          <t>65851c70-4454-493d-b5eb-c25c68e528b8</t>
        </is>
      </c>
    </row>
    <row r="26" ht="45" customHeight="1">
      <c r="A26" s="12" t="inlineStr">
        <is>
          <t>Key Concepts in Biology</t>
        </is>
      </c>
      <c r="B26" s="12" t="inlineStr">
        <is>
          <t>Cells &amp; Cell Structure</t>
        </is>
      </c>
      <c r="C26" s="13" t="inlineStr">
        <is>
          <t>Describing the Structure of Specialised Animal Cells [BI1.060]</t>
        </is>
      </c>
      <c r="D26" s="12" t="inlineStr">
        <is>
          <t>Give examples of specialised cells in animals and describe their features.</t>
        </is>
      </c>
      <c r="E26" s="12" t="inlineStr">
        <is>
          <t>514f4d8d-78f7-44a3-9dc8-f64a16643162</t>
        </is>
      </c>
    </row>
    <row r="27" ht="45" customHeight="1">
      <c r="A27" s="12" t="inlineStr">
        <is>
          <t>Key Concepts in Biology</t>
        </is>
      </c>
      <c r="B27" s="12" t="inlineStr">
        <is>
          <t>Cells &amp; Cell Structure</t>
        </is>
      </c>
      <c r="C27" s="13" t="inlineStr">
        <is>
          <t>Explaining the Structure of Specialised Animal Cells [BI1.16]</t>
        </is>
      </c>
      <c r="D27" s="12" t="inlineStr">
        <is>
          <t>Explain how specialised cells in animals are adapted for their functions.</t>
        </is>
      </c>
      <c r="E27" s="12" t="inlineStr">
        <is>
          <t>945ee6e1-e4db-49b2-a2fe-545cf255bff8</t>
        </is>
      </c>
    </row>
    <row r="28" ht="45" customHeight="1">
      <c r="A28" s="12" t="inlineStr">
        <is>
          <t>Key Concepts in Biology</t>
        </is>
      </c>
      <c r="B28" s="12" t="inlineStr">
        <is>
          <t>Cells &amp; Cell Structure</t>
        </is>
      </c>
      <c r="C28" s="13" t="inlineStr">
        <is>
          <t>Describing the Structure of Specialised Plant Cells [BI1.061]</t>
        </is>
      </c>
      <c r="D28" s="12" t="inlineStr">
        <is>
          <t>Give examples of specialised cells in plants and describe their features.</t>
        </is>
      </c>
      <c r="E28" s="12" t="inlineStr">
        <is>
          <t>73481703-41a9-4e00-9e28-6067c9f37682</t>
        </is>
      </c>
    </row>
    <row r="29" ht="45" customHeight="1">
      <c r="A29" s="12" t="inlineStr">
        <is>
          <t>Key Concepts in Biology</t>
        </is>
      </c>
      <c r="B29" s="12" t="inlineStr">
        <is>
          <t>Cells &amp; Cell Structure</t>
        </is>
      </c>
      <c r="C29" s="13" t="inlineStr">
        <is>
          <t>Explaining the Structure of Specialised Plant Cells [BI1.17]</t>
        </is>
      </c>
      <c r="D29" s="12" t="inlineStr">
        <is>
          <t>Explain how specialised cells in plants are adapted for their functions.</t>
        </is>
      </c>
      <c r="E29" s="12" t="inlineStr">
        <is>
          <t>0e28d82f-27a3-4260-a3bf-6905c11974a1</t>
        </is>
      </c>
    </row>
    <row r="30" ht="45" customHeight="1">
      <c r="A30" s="12" t="inlineStr">
        <is>
          <t>Key Concepts in Biology</t>
        </is>
      </c>
      <c r="B30" s="12" t="inlineStr">
        <is>
          <t>Chemistry of Food</t>
        </is>
      </c>
      <c r="C30" s="13" t="inlineStr">
        <is>
          <t>Diagnostic: Chemistry of Food [BI0.009]</t>
        </is>
      </c>
      <c r="D30" s="12" t="inlineStr">
        <is>
          <t>Diagnostic for human diet and the chemistry of food.</t>
        </is>
      </c>
      <c r="E30" s="12" t="inlineStr">
        <is>
          <t>5c07980c-7013-4aca-a6a5-78397270d6f0</t>
        </is>
      </c>
    </row>
    <row r="31" ht="45" customHeight="1">
      <c r="A31" s="12" t="inlineStr">
        <is>
          <t>Key Concepts in Biology</t>
        </is>
      </c>
      <c r="B31" s="12" t="inlineStr">
        <is>
          <t>Chemistry of Food</t>
        </is>
      </c>
      <c r="C31" s="13" t="inlineStr">
        <is>
          <t>Healthy Diet [BI2.06]</t>
        </is>
      </c>
      <c r="D31" s="12" t="inlineStr">
        <is>
          <t>Describe the main components of a healthy human diet and explain why these components are needed.</t>
        </is>
      </c>
      <c r="E31" s="12" t="inlineStr">
        <is>
          <t>21b4cc98-d3e0-427f-8a6a-7ee3a6436710</t>
        </is>
      </c>
    </row>
    <row r="32" ht="45" customHeight="1">
      <c r="A32" s="12" t="inlineStr">
        <is>
          <t>Key Concepts in Biology</t>
        </is>
      </c>
      <c r="B32" s="12" t="inlineStr">
        <is>
          <t>Chemistry of Food</t>
        </is>
      </c>
      <c r="C32" s="13" t="inlineStr">
        <is>
          <t>Chemistry of Food: Carbohydrates [BI2.07]</t>
        </is>
      </c>
      <c r="D32" s="12" t="inlineStr">
        <is>
          <t>Describe the structure of carbohydrates and give examples of how they are used by organisms.</t>
        </is>
      </c>
      <c r="E32" s="12" t="inlineStr">
        <is>
          <t>8f6ac07a-15ff-4410-bf8b-fdd8fb0a34ef</t>
        </is>
      </c>
    </row>
    <row r="33" ht="45" customHeight="1">
      <c r="A33" s="12" t="inlineStr">
        <is>
          <t>Key Concepts in Biology</t>
        </is>
      </c>
      <c r="B33" s="12" t="inlineStr">
        <is>
          <t>Chemistry of Food</t>
        </is>
      </c>
      <c r="C33" s="13" t="inlineStr">
        <is>
          <t>Chemistry of Food: Proteins [BI2.08]</t>
        </is>
      </c>
      <c r="D33" s="12" t="inlineStr">
        <is>
          <t>Describe the structure of proteins and state how they are used by organisms.</t>
        </is>
      </c>
      <c r="E33" s="12" t="inlineStr">
        <is>
          <t>005102be-504b-4b14-8036-bf0b88a1c26b</t>
        </is>
      </c>
    </row>
    <row r="34" ht="45" customHeight="1">
      <c r="A34" s="12" t="inlineStr">
        <is>
          <t>Key Concepts in Biology</t>
        </is>
      </c>
      <c r="B34" s="12" t="inlineStr">
        <is>
          <t>Chemistry of Food</t>
        </is>
      </c>
      <c r="C34" s="13" t="inlineStr">
        <is>
          <t>Chemistry of Food: Lipids [BI2.09]</t>
        </is>
      </c>
      <c r="D34" s="12" t="inlineStr">
        <is>
          <t>Describe the structure of lipids and state how they are used by organisms.</t>
        </is>
      </c>
      <c r="E34" s="12" t="inlineStr">
        <is>
          <t>58488707-4087-4764-b598-b2a895fb0ff6</t>
        </is>
      </c>
    </row>
    <row r="35" ht="45" customHeight="1">
      <c r="A35" s="12" t="inlineStr">
        <is>
          <t>Key Concepts in Biology</t>
        </is>
      </c>
      <c r="B35" s="12" t="inlineStr">
        <is>
          <t>Human Digestive System</t>
        </is>
      </c>
      <c r="C35" s="13" t="inlineStr">
        <is>
          <t>Diagnostic: Human Digestive System [BI0.008]</t>
        </is>
      </c>
      <c r="D35" s="12" t="inlineStr">
        <is>
          <t>Diagnostic for tissues, organs, organ systems &amp; the human digestive system.</t>
        </is>
      </c>
      <c r="E35" s="12" t="inlineStr">
        <is>
          <t>ccc3118e-c728-4eaf-9b7c-1cf0a2ae6d64</t>
        </is>
      </c>
    </row>
    <row r="36" ht="45" customHeight="1">
      <c r="A36" s="12" t="inlineStr">
        <is>
          <t>Key Concepts in Biology</t>
        </is>
      </c>
      <c r="B36" s="12" t="inlineStr">
        <is>
          <t>Human Digestive System</t>
        </is>
      </c>
      <c r="C36" s="13" t="inlineStr">
        <is>
          <t>Life Processes [BK20.08]</t>
        </is>
      </c>
      <c r="D36" s="12" t="inlineStr">
        <is>
          <t>Classify things as alive, no longer alive and never alive and justify using knowledge of cells and life processes. Does not include MRS GREN.</t>
        </is>
      </c>
      <c r="E36" s="12" t="inlineStr">
        <is>
          <t>6062138c-5aba-429b-8e2d-6a884b36d050</t>
        </is>
      </c>
    </row>
    <row r="37" ht="45" customHeight="1">
      <c r="A37" s="12" t="inlineStr">
        <is>
          <t>Key Concepts in Biology</t>
        </is>
      </c>
      <c r="B37" s="12" t="inlineStr">
        <is>
          <t>Human Digestive System</t>
        </is>
      </c>
      <c r="C37" s="13" t="inlineStr">
        <is>
          <t>Animal Tissues [BI2.01]</t>
        </is>
      </c>
      <c r="D37" s="12" t="inlineStr">
        <is>
          <t>Give a definition of a tissue and some examples from animals.</t>
        </is>
      </c>
      <c r="E37" s="12" t="inlineStr">
        <is>
          <t>eadcb639-f00f-41b6-95e8-7d0aa29943b4</t>
        </is>
      </c>
    </row>
    <row r="38" ht="45" customHeight="1">
      <c r="A38" s="12" t="inlineStr">
        <is>
          <t>Key Concepts in Biology</t>
        </is>
      </c>
      <c r="B38" s="12" t="inlineStr">
        <is>
          <t>Human Digestive System</t>
        </is>
      </c>
      <c r="C38" s="13" t="inlineStr">
        <is>
          <t>Unicellular &amp; Multicellular Organisms [BK20.09]</t>
        </is>
      </c>
      <c r="D38" s="12" t="inlineStr">
        <is>
          <t>Classify things as unicellular or multicellular using knowledge of organisation and life processes. Does not include MRS GREN.</t>
        </is>
      </c>
      <c r="E38" s="12" t="inlineStr">
        <is>
          <t>87a901e3-2aca-4a6b-9db5-509194baac45</t>
        </is>
      </c>
    </row>
    <row r="39" ht="45" customHeight="1">
      <c r="A39" s="12" t="inlineStr">
        <is>
          <t>Key Concepts in Biology</t>
        </is>
      </c>
      <c r="B39" s="12" t="inlineStr">
        <is>
          <t>Human Digestive System</t>
        </is>
      </c>
      <c r="C39" s="13" t="inlineStr">
        <is>
          <t>The Need for Organ Systems [BK20.10]</t>
        </is>
      </c>
      <c r="D39" s="12" t="inlineStr">
        <is>
          <t>Explain why multicellular organisms have specialised cells, tissues, organs and organ systems.</t>
        </is>
      </c>
      <c r="E39" s="12" t="inlineStr">
        <is>
          <t>0166a60e-f3c0-412e-b2f9-e2078bced8d3</t>
        </is>
      </c>
    </row>
    <row r="40" ht="45" customHeight="1">
      <c r="A40" s="12" t="inlineStr">
        <is>
          <t>Key Concepts in Biology</t>
        </is>
      </c>
      <c r="B40" s="12" t="inlineStr">
        <is>
          <t>Human Digestive System</t>
        </is>
      </c>
      <c r="C40" s="13" t="inlineStr">
        <is>
          <t>Human Organs [BI2.02]</t>
        </is>
      </c>
      <c r="D40" s="12" t="inlineStr">
        <is>
          <t xml:space="preserve">Give a definition of an organ, identify some examples from humans and give their functions. </t>
        </is>
      </c>
      <c r="E40" s="12" t="inlineStr">
        <is>
          <t>a522482a-a5a7-4b89-bbf0-b14db28ceb63</t>
        </is>
      </c>
    </row>
    <row r="41" ht="45" customHeight="1">
      <c r="A41" s="12" t="inlineStr">
        <is>
          <t>Key Concepts in Biology</t>
        </is>
      </c>
      <c r="B41" s="12" t="inlineStr">
        <is>
          <t>Human Digestive System</t>
        </is>
      </c>
      <c r="C41" s="13" t="inlineStr">
        <is>
          <t>Human Organ Systems [BI2.03]</t>
        </is>
      </c>
      <c r="D41" s="12" t="inlineStr">
        <is>
          <t xml:space="preserve">Give a definition of an organ system, identify some examples from humans and give their functions. </t>
        </is>
      </c>
      <c r="E41" s="12" t="inlineStr">
        <is>
          <t>811934ef-15a5-458c-aff6-c1ce1dfd2d2c</t>
        </is>
      </c>
    </row>
    <row r="42" ht="45" customHeight="1">
      <c r="A42" s="12" t="inlineStr">
        <is>
          <t>Key Concepts in Biology</t>
        </is>
      </c>
      <c r="B42" s="12" t="inlineStr">
        <is>
          <t>Human Digestive System</t>
        </is>
      </c>
      <c r="C42" s="13" t="inlineStr">
        <is>
          <t>The Human Digestive System [BI2.04]</t>
        </is>
      </c>
      <c r="D42" s="12" t="inlineStr">
        <is>
          <t>Describe how several organs work together to digest and absorb food.</t>
        </is>
      </c>
      <c r="E42" s="12" t="inlineStr">
        <is>
          <t>1e576fd8-7779-4df2-a34f-97e11f3e1fe5</t>
        </is>
      </c>
    </row>
    <row r="43" ht="45" customHeight="1">
      <c r="A43" s="12" t="inlineStr">
        <is>
          <t>Key Concepts in Biology</t>
        </is>
      </c>
      <c r="B43" s="12" t="inlineStr">
        <is>
          <t>Human Digestive System</t>
        </is>
      </c>
      <c r="C43" s="13" t="inlineStr">
        <is>
          <t>The Functions of the Digestive Organs [BI2.05]</t>
        </is>
      </c>
      <c r="D43" s="12" t="inlineStr">
        <is>
          <t>Describe the functions of the organs in the digestive system.</t>
        </is>
      </c>
      <c r="E43" s="12" t="inlineStr">
        <is>
          <t>35fc0bbf-324a-4f1e-a16c-3c94c9cce622</t>
        </is>
      </c>
    </row>
    <row r="44" ht="45" customHeight="1">
      <c r="A44" s="12" t="inlineStr">
        <is>
          <t>Key Concepts in Biology</t>
        </is>
      </c>
      <c r="B44" s="12" t="inlineStr">
        <is>
          <t>Enzymes &amp; Digestion</t>
        </is>
      </c>
      <c r="C44" s="13" t="inlineStr">
        <is>
          <t>Diagnostic: Enzymes &amp; Digestion [BI0.010]</t>
        </is>
      </c>
      <c r="D44" s="12" t="inlineStr">
        <is>
          <t>Diagnostic for the structure and function of enzymes and chemical digestion.</t>
        </is>
      </c>
      <c r="E44" s="12" t="inlineStr">
        <is>
          <t>8425e1df-05ee-41ad-9104-93f84120362d</t>
        </is>
      </c>
    </row>
    <row r="45" ht="45" customHeight="1">
      <c r="A45" s="12" t="inlineStr">
        <is>
          <t>Key Concepts in Biology</t>
        </is>
      </c>
      <c r="B45" s="12" t="inlineStr">
        <is>
          <t>Enzymes &amp; Digestion</t>
        </is>
      </c>
      <c r="C45" s="13" t="inlineStr">
        <is>
          <t>Enzymes: Structure &amp; Function [BI2.10]</t>
        </is>
      </c>
      <c r="D45" s="12" t="inlineStr">
        <is>
          <t>Describe the structure of enzymes and the lock and key model.</t>
        </is>
      </c>
      <c r="E45" s="12" t="inlineStr">
        <is>
          <t>9a3c9a4c-c23a-4ea6-ab8b-e7f2eaa97afd</t>
        </is>
      </c>
    </row>
    <row r="46" ht="45" customHeight="1">
      <c r="A46" s="12" t="inlineStr">
        <is>
          <t>Key Concepts in Biology</t>
        </is>
      </c>
      <c r="B46" s="12" t="inlineStr">
        <is>
          <t>Enzymes &amp; Digestion</t>
        </is>
      </c>
      <c r="C46" s="13" t="inlineStr">
        <is>
          <t>Enzymes: Metabolism [BI2.11]</t>
        </is>
      </c>
      <c r="D46" s="12" t="inlineStr">
        <is>
          <t>Define metabolism and state that enzymes regulate metabolism.</t>
        </is>
      </c>
      <c r="E46" s="12" t="inlineStr">
        <is>
          <t>9d731c14-3439-4b67-b4a9-207254b6281e</t>
        </is>
      </c>
    </row>
    <row r="47" ht="45" customHeight="1">
      <c r="A47" s="12" t="inlineStr">
        <is>
          <t>Key Concepts in Biology</t>
        </is>
      </c>
      <c r="B47" s="12" t="inlineStr">
        <is>
          <t>Enzymes &amp; Digestion</t>
        </is>
      </c>
      <c r="C47" s="13" t="inlineStr">
        <is>
          <t>Enzymes: Factors Affecting Activity [BI2.12]</t>
        </is>
      </c>
      <c r="D47" s="12" t="inlineStr">
        <is>
          <t>State that temperature and pH affect the rate of an enzyme catalysed reaction.</t>
        </is>
      </c>
      <c r="E47" s="12" t="inlineStr">
        <is>
          <t>32b64d64-df9f-4ee3-adae-a5bb9b909068</t>
        </is>
      </c>
    </row>
    <row r="48" ht="45" customHeight="1">
      <c r="A48" s="12" t="inlineStr">
        <is>
          <t>Key Concepts in Biology</t>
        </is>
      </c>
      <c r="B48" s="12" t="inlineStr">
        <is>
          <t>Enzymes &amp; Digestion</t>
        </is>
      </c>
      <c r="C48" s="13" t="inlineStr">
        <is>
          <t>Enzymes: Collision Theory [BI2.13]</t>
        </is>
      </c>
      <c r="D48" s="12" t="inlineStr">
        <is>
          <t>Use collision theory to explain how concentration, surface area, temperature and catalyst (including enzymes) affect the rate of reaction.</t>
        </is>
      </c>
      <c r="E48" s="12" t="inlineStr">
        <is>
          <t>73ef4ab9-44a7-46d2-a53b-ea420525e80d</t>
        </is>
      </c>
    </row>
    <row r="49" ht="45" customHeight="1">
      <c r="A49" s="12" t="inlineStr">
        <is>
          <t>Key Concepts in Biology</t>
        </is>
      </c>
      <c r="B49" s="12" t="inlineStr">
        <is>
          <t>Enzymes &amp; Digestion</t>
        </is>
      </c>
      <c r="C49" s="13" t="inlineStr">
        <is>
          <t>Enzymes: Explaining Factors Affecting Activity [BI2.14]</t>
        </is>
      </c>
      <c r="D49" s="12" t="inlineStr">
        <is>
          <t>Explain why temperature and pH affect the rate of an enzyme catalysed reaction.</t>
        </is>
      </c>
      <c r="E49" s="12" t="inlineStr">
        <is>
          <t>1b5ded1e-b0bd-43df-9552-a55fceb4cbe5</t>
        </is>
      </c>
    </row>
    <row r="50" ht="45" customHeight="1">
      <c r="A50" s="12" t="inlineStr">
        <is>
          <t>Key Concepts in Biology</t>
        </is>
      </c>
      <c r="B50" s="12" t="inlineStr">
        <is>
          <t>Enzymes &amp; Digestion</t>
        </is>
      </c>
      <c r="C50" s="13" t="inlineStr">
        <is>
          <t>Enzymes: Rate Calculations I [BI2.15]</t>
        </is>
      </c>
      <c r="D50" s="12" t="inlineStr">
        <is>
          <t>Calculate rate of enzyme driven reactions. Word problems and no unit conversions.</t>
        </is>
      </c>
      <c r="E50" s="12" t="inlineStr">
        <is>
          <t>02ceeb02-b5f7-4900-8666-7c60a67209a5</t>
        </is>
      </c>
    </row>
    <row r="51" ht="45" customHeight="1">
      <c r="A51" s="12" t="inlineStr">
        <is>
          <t>Key Concepts in Biology</t>
        </is>
      </c>
      <c r="B51" s="12" t="inlineStr">
        <is>
          <t>Enzymes &amp; Digestion</t>
        </is>
      </c>
      <c r="C51" s="13" t="inlineStr">
        <is>
          <t>Enzymes: Rate Calculations II [BI2.16]</t>
        </is>
      </c>
      <c r="D51" s="12" t="inlineStr">
        <is>
          <t xml:space="preserve">Calculate rate of enzyme driven reactions. Word problems, tables and unit conversions. </t>
        </is>
      </c>
      <c r="E51" s="12" t="inlineStr">
        <is>
          <t>ecd11b70-00c4-4173-813d-38752d7dea47</t>
        </is>
      </c>
    </row>
    <row r="52" ht="45" customHeight="1">
      <c r="A52" s="12" t="inlineStr">
        <is>
          <t>Key Concepts in Biology</t>
        </is>
      </c>
      <c r="B52" s="12" t="inlineStr">
        <is>
          <t>Enzymes &amp; Digestion</t>
        </is>
      </c>
      <c r="C52" s="13" t="inlineStr">
        <is>
          <t>Enzymes: Rate Calculations III [BI2.17]</t>
        </is>
      </c>
      <c r="D52" s="12" t="inlineStr">
        <is>
          <t xml:space="preserve">Calculate rate of enzyme driven reactions. Word problems, tables, graphs and unit conversions. </t>
        </is>
      </c>
      <c r="E52" s="12" t="inlineStr">
        <is>
          <t>c947786a-6c45-4495-92ee-9ca0da0f1030</t>
        </is>
      </c>
    </row>
    <row r="53" ht="45" customHeight="1">
      <c r="A53" s="12" t="inlineStr">
        <is>
          <t>Key Concepts in Biology</t>
        </is>
      </c>
      <c r="B53" s="12" t="inlineStr">
        <is>
          <t>Enzymes &amp; Digestion</t>
        </is>
      </c>
      <c r="C53" s="13" t="inlineStr">
        <is>
          <t>Enzymes: Digestive Enzymes [BI2.18]</t>
        </is>
      </c>
      <c r="D53" s="12" t="inlineStr">
        <is>
          <t xml:space="preserve">State where digestive enzymes are produced/found, their substrates and products. </t>
        </is>
      </c>
      <c r="E53" s="12" t="inlineStr">
        <is>
          <t>7525a3d8-5644-4f66-a9e1-b3167c49737e</t>
        </is>
      </c>
    </row>
    <row r="54" ht="45" customHeight="1">
      <c r="A54" s="12" t="inlineStr">
        <is>
          <t>Key Concepts in Biology</t>
        </is>
      </c>
      <c r="B54" s="12" t="inlineStr">
        <is>
          <t>Enzymes &amp; Digestion</t>
        </is>
      </c>
      <c r="C54" s="13" t="inlineStr">
        <is>
          <t>The Production &amp; Function of Bile [BI2.19]</t>
        </is>
      </c>
      <c r="D54" s="12" t="inlineStr">
        <is>
          <t>State where bile is produced and stored. Describe the role of bile in digestion.</t>
        </is>
      </c>
      <c r="E54" s="12" t="inlineStr">
        <is>
          <t>a1f135b1-65e8-4575-b35d-46dc44e9db83</t>
        </is>
      </c>
    </row>
    <row r="55" ht="45" customHeight="1">
      <c r="A55" s="12" t="inlineStr">
        <is>
          <t>Key Concepts in Biology</t>
        </is>
      </c>
      <c r="B55" s="12" t="inlineStr">
        <is>
          <t>Enzymes &amp; Digestion</t>
        </is>
      </c>
      <c r="C55" s="13" t="inlineStr">
        <is>
          <t>Enzymes: Describing Enzyme Activity Data [BI2.20]</t>
        </is>
      </c>
      <c r="D55" s="12" t="inlineStr">
        <is>
          <t>Describe patterns in enzyme activity data in graphs and tables.</t>
        </is>
      </c>
      <c r="E55" s="12" t="inlineStr">
        <is>
          <t>f95fe956-5d6a-47c2-b7b7-8f191e4cc818</t>
        </is>
      </c>
    </row>
    <row r="56" ht="45" customHeight="1">
      <c r="A56" s="12" t="inlineStr">
        <is>
          <t>Key Concepts in Biology</t>
        </is>
      </c>
      <c r="B56" s="12" t="inlineStr">
        <is>
          <t>Enzymes &amp; Digestion</t>
        </is>
      </c>
      <c r="C56" s="13" t="inlineStr">
        <is>
          <t>Enzymes: Interpreting Enzyme Activity Data [BI2.21]</t>
        </is>
      </c>
      <c r="D56" s="12" t="inlineStr">
        <is>
          <t>Interpret data to explain enzyme activity and apply knowledge.</t>
        </is>
      </c>
      <c r="E56" s="12" t="inlineStr">
        <is>
          <t>15f35723-35e4-4fc3-ab43-df3daa32aaa5</t>
        </is>
      </c>
    </row>
    <row r="57" ht="45" customHeight="1">
      <c r="A57" s="12" t="inlineStr">
        <is>
          <t>Key Concepts in Biology</t>
        </is>
      </c>
      <c r="B57" s="12" t="inlineStr">
        <is>
          <t>Exchanging Substances</t>
        </is>
      </c>
      <c r="C57" s="13" t="inlineStr">
        <is>
          <t>Diagnostic: Exchanging Substances [BI0.007]</t>
        </is>
      </c>
      <c r="D57" s="12" t="inlineStr">
        <is>
          <t>Diagnostic for diffusion, osmosis, active transport and the adaptations of exchange surfaces.</t>
        </is>
      </c>
      <c r="E57" s="12" t="inlineStr">
        <is>
          <t>7ef50d6d-df38-428f-ad8e-cb72c2fac547</t>
        </is>
      </c>
    </row>
    <row r="58" ht="45" customHeight="1">
      <c r="A58" s="12" t="inlineStr">
        <is>
          <t>Key Concepts in Biology</t>
        </is>
      </c>
      <c r="B58" s="12" t="inlineStr">
        <is>
          <t>Exchanging Substances</t>
        </is>
      </c>
      <c r="C58" s="13" t="inlineStr">
        <is>
          <t>Diffusion [CK20.01]</t>
        </is>
      </c>
      <c r="D58" s="12" t="inlineStr">
        <is>
          <t>Define and describe diffusion.</t>
        </is>
      </c>
      <c r="E58" s="12" t="inlineStr">
        <is>
          <t>7331537c-b434-443d-947c-7376fd173bc9</t>
        </is>
      </c>
    </row>
    <row r="59" ht="45" customHeight="1">
      <c r="A59" s="12" t="inlineStr">
        <is>
          <t>Key Concepts in Biology</t>
        </is>
      </c>
      <c r="B59" s="12" t="inlineStr">
        <is>
          <t>Exchanging Substances</t>
        </is>
      </c>
      <c r="C59" s="13" t="inlineStr">
        <is>
          <t>Exchanging Substances: Diffusion [BI1.34]</t>
        </is>
      </c>
      <c r="D59" s="12" t="inlineStr">
        <is>
          <t>Define and describe diffusion.</t>
        </is>
      </c>
      <c r="E59" s="12" t="inlineStr">
        <is>
          <t>a8620ef2-49ad-4a14-bd53-186a798f2fd5</t>
        </is>
      </c>
    </row>
    <row r="60" ht="45" customHeight="1">
      <c r="A60" s="12" t="inlineStr">
        <is>
          <t>Key Concepts in Biology</t>
        </is>
      </c>
      <c r="B60" s="12" t="inlineStr">
        <is>
          <t>Exchanging Substances</t>
        </is>
      </c>
      <c r="C60" s="13" t="inlineStr">
        <is>
          <t>Rate of Diffusion [CK20.02]</t>
        </is>
      </c>
      <c r="D60" s="12" t="inlineStr">
        <is>
          <t>List the factors that affect the rate of diffusion (difference in concentration, temperature, area &amp; distance) and apply that knowledge.</t>
        </is>
      </c>
      <c r="E60" s="12" t="inlineStr">
        <is>
          <t>2fc413b2-0085-4564-8104-5765f85ac000</t>
        </is>
      </c>
    </row>
    <row r="61" ht="45" customHeight="1">
      <c r="A61" s="12" t="inlineStr">
        <is>
          <t>Key Concepts in Biology</t>
        </is>
      </c>
      <c r="B61" s="12" t="inlineStr">
        <is>
          <t>Exchanging Substances</t>
        </is>
      </c>
      <c r="C61" s="13" t="inlineStr">
        <is>
          <t>Exchanging Substances: Rate of Diffusion [BI1.67]</t>
        </is>
      </c>
      <c r="D61" s="12" t="inlineStr">
        <is>
          <t>List the factors that affect the rate of diffusion (concentration gradient, temperature, surface area &amp; distance) and apply this knowledge.</t>
        </is>
      </c>
      <c r="E61" s="12" t="inlineStr">
        <is>
          <t>3e7da8eb-98f4-4061-8313-ac907b03dd05</t>
        </is>
      </c>
    </row>
    <row r="62" ht="45" customHeight="1">
      <c r="A62" s="12" t="inlineStr">
        <is>
          <t>Key Concepts in Biology</t>
        </is>
      </c>
      <c r="B62" s="12" t="inlineStr">
        <is>
          <t>Exchanging Substances</t>
        </is>
      </c>
      <c r="C62" s="13" t="inlineStr">
        <is>
          <t>Exchanging Substances: Explaining the Rate of Diffusion [BI1.35]</t>
        </is>
      </c>
      <c r="D62" s="12" t="inlineStr">
        <is>
          <t>Explain the factors that affect the rate of diffusion (concentration gradient, temperature, surface area &amp; distance).</t>
        </is>
      </c>
      <c r="E62" s="12" t="inlineStr">
        <is>
          <t>d736b65a-8825-43fe-91fb-8716453e090c</t>
        </is>
      </c>
    </row>
    <row r="63" ht="45" customHeight="1">
      <c r="A63" s="12" t="inlineStr">
        <is>
          <t>Key Concepts in Biology</t>
        </is>
      </c>
      <c r="B63" s="12" t="inlineStr">
        <is>
          <t>Exchanging Substances</t>
        </is>
      </c>
      <c r="C63" s="13" t="inlineStr">
        <is>
          <t>Exchanging Substances: Biological Examples of Diffusion [BI1.36]</t>
        </is>
      </c>
      <c r="D63" s="12" t="inlineStr">
        <is>
          <t>Give examples of diffusion in biology.</t>
        </is>
      </c>
      <c r="E63" s="12" t="inlineStr">
        <is>
          <t>8e2b4da2-3c4d-4563-a2bd-f8fd6a82ce36</t>
        </is>
      </c>
    </row>
    <row r="64" ht="45" customHeight="1">
      <c r="A64" s="12" t="inlineStr">
        <is>
          <t>Key Concepts in Biology</t>
        </is>
      </c>
      <c r="B64" s="12" t="inlineStr">
        <is>
          <t>Exchanging Substances</t>
        </is>
      </c>
      <c r="C64" s="13" t="inlineStr">
        <is>
          <t>Exchanging Substances: Osmosis [BI1.37]</t>
        </is>
      </c>
      <c r="D64" s="12" t="inlineStr">
        <is>
          <t>Define and describe osmosis.</t>
        </is>
      </c>
      <c r="E64" s="12" t="inlineStr">
        <is>
          <t>fd577313-9050-4a3b-8592-f6375c630c92</t>
        </is>
      </c>
    </row>
    <row r="65" ht="45" customHeight="1">
      <c r="A65" s="12" t="inlineStr">
        <is>
          <t>Key Concepts in Biology</t>
        </is>
      </c>
      <c r="B65" s="12" t="inlineStr">
        <is>
          <t>Exchanging Substances</t>
        </is>
      </c>
      <c r="C65" s="13" t="inlineStr">
        <is>
          <t>Practical: Osmosis - Method &amp; Data Collection [BI1.65]</t>
        </is>
      </c>
      <c r="D65" s="12" t="inlineStr">
        <is>
          <t>Investigate the effects of a range of concentration of solutions on the mass of potato.</t>
        </is>
      </c>
      <c r="E65" s="12" t="inlineStr">
        <is>
          <t>5f7244c8-a6ed-41dc-bc81-88a34b14f3f5</t>
        </is>
      </c>
    </row>
    <row r="66" ht="45" customHeight="1">
      <c r="A66" s="12" t="inlineStr">
        <is>
          <t>Key Concepts in Biology</t>
        </is>
      </c>
      <c r="B66" s="12" t="inlineStr">
        <is>
          <t>Exchanging Substances</t>
        </is>
      </c>
      <c r="C66" s="13" t="inlineStr">
        <is>
          <t>Practical: Osmosis - Analysis &amp; Conclusion [BI1.66]</t>
        </is>
      </c>
      <c r="D66" s="12" t="inlineStr">
        <is>
          <t>Investigate the effects of a range of concentration of solutions on the mass of potato.</t>
        </is>
      </c>
      <c r="E66" s="12" t="inlineStr">
        <is>
          <t>a7ca4c41-7def-402e-94ac-68ea0f5ffdb5</t>
        </is>
      </c>
    </row>
    <row r="67" ht="45" customHeight="1">
      <c r="A67" s="12" t="inlineStr">
        <is>
          <t>Key Concepts in Biology</t>
        </is>
      </c>
      <c r="B67" s="12" t="inlineStr">
        <is>
          <t>Exchanging Substances</t>
        </is>
      </c>
      <c r="C67" s="13" t="inlineStr">
        <is>
          <t>Exchanging Substances: Active Transport [BI1.42]</t>
        </is>
      </c>
      <c r="D67" s="12" t="inlineStr">
        <is>
          <t>Define and describe active transport.</t>
        </is>
      </c>
      <c r="E67" s="12" t="inlineStr">
        <is>
          <t>45e6b080-9bf6-47bf-be41-e2d90d1dbd47</t>
        </is>
      </c>
    </row>
    <row r="68" ht="45" customHeight="1">
      <c r="A68" s="12" t="inlineStr">
        <is>
          <t>Key Concepts in Biology</t>
        </is>
      </c>
      <c r="B68" s="12" t="inlineStr">
        <is>
          <t>Exchanging Substances</t>
        </is>
      </c>
      <c r="C68" s="13" t="inlineStr">
        <is>
          <t>Exchanging Substances: Examples of Active Transport [BI1.43]</t>
        </is>
      </c>
      <c r="D68" s="12" t="inlineStr">
        <is>
          <t>Give examples of active transport.</t>
        </is>
      </c>
      <c r="E68" s="12" t="inlineStr">
        <is>
          <t>d16419f5-2366-4ec4-9a51-e690ded07c66</t>
        </is>
      </c>
    </row>
    <row r="69" ht="45" customHeight="1">
      <c r="A69" s="12" t="inlineStr">
        <is>
          <t>Key Concepts in Biology</t>
        </is>
      </c>
      <c r="B69" s="12" t="inlineStr">
        <is>
          <t>Exchanging Substances</t>
        </is>
      </c>
      <c r="C69" s="13" t="inlineStr">
        <is>
          <t>Exchanging Substances: Comparing Diffusion, Osmosis &amp; Active Transport [BI1.44]</t>
        </is>
      </c>
      <c r="D69" s="12" t="inlineStr">
        <is>
          <t xml:space="preserve">Compare diffusion, osmosis and active transport. </t>
        </is>
      </c>
      <c r="E69" s="12" t="inlineStr">
        <is>
          <t>a45a553a-503f-4585-a933-54138009e6e8</t>
        </is>
      </c>
    </row>
    <row r="70" ht="45" customHeight="1">
      <c r="A70" s="12" t="inlineStr">
        <is>
          <t>Key Concepts in Biology</t>
        </is>
      </c>
      <c r="B70" s="12" t="inlineStr">
        <is>
          <t>Exchanging Substances</t>
        </is>
      </c>
      <c r="C70" s="13" t="inlineStr">
        <is>
          <t>Surface Area to Volume Ratio [BI1.45]</t>
        </is>
      </c>
      <c r="D70" s="12" t="inlineStr">
        <is>
          <t>Calculate and compare surface area to volume ratios.</t>
        </is>
      </c>
      <c r="E70" s="12" t="inlineStr">
        <is>
          <t>9d6015ed-1df6-4f6c-9991-c9718132e66f</t>
        </is>
      </c>
    </row>
    <row r="71" ht="45" customHeight="1">
      <c r="A71" s="12" t="inlineStr">
        <is>
          <t>Cells &amp; Control</t>
        </is>
      </c>
      <c r="B71" s="12" t="inlineStr">
        <is>
          <t>The Cell Cycle &amp; Bacterial Cell Division</t>
        </is>
      </c>
      <c r="C71" s="13" t="inlineStr">
        <is>
          <t>Diagnostic: The Cell Cycle &amp; Bacterial Cell Division [BI0.005]</t>
        </is>
      </c>
      <c r="D71" s="12" t="inlineStr">
        <is>
          <t>Diagnostic for the cell cycle, mitosis, binary fission and culturing microorganisms.</t>
        </is>
      </c>
      <c r="E71" s="12" t="inlineStr">
        <is>
          <t>dc079db8-dc7a-429b-b049-71a2a3d31d9d</t>
        </is>
      </c>
    </row>
    <row r="72" ht="45" customHeight="1">
      <c r="A72" s="12" t="inlineStr">
        <is>
          <t>Cells &amp; Control</t>
        </is>
      </c>
      <c r="B72" s="12" t="inlineStr">
        <is>
          <t>The Cell Cycle &amp; Bacterial Cell Division</t>
        </is>
      </c>
      <c r="C72" s="13" t="inlineStr">
        <is>
          <t>Chromosomes [BI1.18]</t>
        </is>
      </c>
      <c r="D72" s="12" t="inlineStr">
        <is>
          <t xml:space="preserve">State where chromosomes are found and their arrangement. Define DNA, chromosome and gene. </t>
        </is>
      </c>
      <c r="E72" s="12" t="inlineStr">
        <is>
          <t>039181d6-ab80-4d7a-9dbd-115ae3539d39</t>
        </is>
      </c>
    </row>
    <row r="73" ht="45" customHeight="1">
      <c r="A73" s="12" t="inlineStr">
        <is>
          <t>Cells &amp; Control</t>
        </is>
      </c>
      <c r="B73" s="12" t="inlineStr">
        <is>
          <t>The Cell Cycle &amp; Bacterial Cell Division</t>
        </is>
      </c>
      <c r="C73" s="13" t="inlineStr">
        <is>
          <t>The Cell Cycle [BI1.19]</t>
        </is>
      </c>
      <c r="D73" s="12" t="inlineStr">
        <is>
          <t>Describe the stages of the cell cycle.</t>
        </is>
      </c>
      <c r="E73" s="12" t="inlineStr">
        <is>
          <t>138b4d3e-9313-4047-ad8f-f6525b336237</t>
        </is>
      </c>
    </row>
    <row r="74" ht="45" customHeight="1">
      <c r="A74" s="12" t="inlineStr">
        <is>
          <t>Cells &amp; Control</t>
        </is>
      </c>
      <c r="B74" s="12" t="inlineStr">
        <is>
          <t>The Cell Cycle &amp; Bacterial Cell Division</t>
        </is>
      </c>
      <c r="C74" s="13" t="inlineStr">
        <is>
          <t>Cell Division: Mitosis [BI1.20]</t>
        </is>
      </c>
      <c r="D74" s="12" t="inlineStr">
        <is>
          <t>Describe the process of cell division by mitosis.</t>
        </is>
      </c>
      <c r="E74" s="12" t="inlineStr">
        <is>
          <t>460eedbf-6050-4503-8247-b5108403bc6b</t>
        </is>
      </c>
    </row>
    <row r="75" ht="45" customHeight="1">
      <c r="A75" s="12" t="inlineStr">
        <is>
          <t>Cells &amp; Control</t>
        </is>
      </c>
      <c r="B75" s="12" t="inlineStr">
        <is>
          <t>The Cell Cycle &amp; Bacterial Cell Division</t>
        </is>
      </c>
      <c r="C75" s="13" t="inlineStr">
        <is>
          <t>Binary Fission [BI1.21]</t>
        </is>
      </c>
      <c r="D75" s="12" t="inlineStr">
        <is>
          <t>Describe the process of cell division by binary fission.</t>
        </is>
      </c>
      <c r="E75" s="12" t="inlineStr">
        <is>
          <t>a65745f4-54ae-41f0-b02d-99729d22aac2</t>
        </is>
      </c>
    </row>
    <row r="76" ht="45" customHeight="1">
      <c r="A76" s="12" t="inlineStr">
        <is>
          <t>Cells &amp; Control</t>
        </is>
      </c>
      <c r="B76" s="12" t="inlineStr">
        <is>
          <t>Stem Cells</t>
        </is>
      </c>
      <c r="C76" s="13" t="inlineStr">
        <is>
          <t>Diagnostic: Stem Cells [BI0.006]</t>
        </is>
      </c>
      <c r="D76" s="12" t="inlineStr">
        <is>
          <t>Diagnostic for stem cells and therapeutic cloning.</t>
        </is>
      </c>
      <c r="E76" s="12" t="inlineStr">
        <is>
          <t>cc7785ab-f137-4cd6-937e-6e049e59990b</t>
        </is>
      </c>
    </row>
    <row r="77" ht="45" customHeight="1">
      <c r="A77" s="12" t="inlineStr">
        <is>
          <t>Cells &amp; Control</t>
        </is>
      </c>
      <c r="B77" s="12" t="inlineStr">
        <is>
          <t>Stem Cells</t>
        </is>
      </c>
      <c r="C77" s="13" t="inlineStr">
        <is>
          <t>Plant Stem Cells [BI1.28]</t>
        </is>
      </c>
      <c r="D77" s="12" t="inlineStr">
        <is>
          <t>Describe where plant stem cells are found and their differentiation.</t>
        </is>
      </c>
      <c r="E77" s="12" t="inlineStr">
        <is>
          <t>d8ba480f-9cbf-42bc-bde1-35808824d2a0</t>
        </is>
      </c>
    </row>
    <row r="78" ht="45" customHeight="1">
      <c r="A78" s="12" t="inlineStr">
        <is>
          <t>Cells &amp; Control</t>
        </is>
      </c>
      <c r="B78" s="12" t="inlineStr">
        <is>
          <t>Stem Cells</t>
        </is>
      </c>
      <c r="C78" s="13" t="inlineStr">
        <is>
          <t>Using Plant Stem Cells [BI1.29]</t>
        </is>
      </c>
      <c r="D78" s="12" t="inlineStr">
        <is>
          <t>Describe how plant stem cells can be used by humans to clone plants.</t>
        </is>
      </c>
      <c r="E78" s="12" t="inlineStr">
        <is>
          <t>197f7f7f-874b-4050-9e92-3a2776ceeb8e</t>
        </is>
      </c>
    </row>
    <row r="79" ht="45" customHeight="1">
      <c r="A79" s="12" t="inlineStr">
        <is>
          <t>Cells &amp; Control</t>
        </is>
      </c>
      <c r="B79" s="12" t="inlineStr">
        <is>
          <t>Stem Cells</t>
        </is>
      </c>
      <c r="C79" s="13" t="inlineStr">
        <is>
          <t>Animal Stem Cells [BI1.30]</t>
        </is>
      </c>
      <c r="D79" s="12" t="inlineStr">
        <is>
          <t>Describe where animal stem cells are found and their differentiation.</t>
        </is>
      </c>
      <c r="E79" s="12" t="inlineStr">
        <is>
          <t>1531e981-8b67-433e-b119-382df0b4b4e3</t>
        </is>
      </c>
    </row>
    <row r="80" ht="45" customHeight="1">
      <c r="A80" s="12" t="inlineStr">
        <is>
          <t>Cells &amp; Control</t>
        </is>
      </c>
      <c r="B80" s="12" t="inlineStr">
        <is>
          <t>Stem Cells</t>
        </is>
      </c>
      <c r="C80" s="13" t="inlineStr">
        <is>
          <t>Using Animal Stem Cells [BI1.31]</t>
        </is>
      </c>
      <c r="D80" s="12" t="inlineStr">
        <is>
          <t>Describe stem cell treatments.</t>
        </is>
      </c>
      <c r="E80" s="12" t="inlineStr">
        <is>
          <t>be5f2405-96ad-440d-867c-db1e4864be84</t>
        </is>
      </c>
    </row>
    <row r="81" ht="45" customHeight="1">
      <c r="A81" s="12" t="inlineStr">
        <is>
          <t>Cells &amp; Control</t>
        </is>
      </c>
      <c r="B81" s="12" t="inlineStr">
        <is>
          <t>Stem Cells</t>
        </is>
      </c>
      <c r="C81" s="13" t="inlineStr">
        <is>
          <t>Therapeutic Cloning [BI1.32]</t>
        </is>
      </c>
      <c r="D81" s="12" t="inlineStr">
        <is>
          <t>Describe the process of therapeutic cloning and give advantages and disadvantages of it.</t>
        </is>
      </c>
      <c r="E81" s="12" t="inlineStr">
        <is>
          <t>6e58013f-ccd4-497e-a6b7-fe7de8734d0c</t>
        </is>
      </c>
    </row>
    <row r="82" ht="45" customHeight="1">
      <c r="A82" s="12" t="inlineStr">
        <is>
          <t>Cells &amp; Control</t>
        </is>
      </c>
      <c r="B82" s="12" t="inlineStr">
        <is>
          <t>Stem Cells</t>
        </is>
      </c>
      <c r="C82" s="13" t="inlineStr">
        <is>
          <t>The Ethics of Using Embryonic Stem Cells [BI1.33]</t>
        </is>
      </c>
      <c r="D82" s="12" t="inlineStr">
        <is>
          <t>Describe the ethical arguments for and against the use of embryonic stem cells.</t>
        </is>
      </c>
      <c r="E82" s="12" t="inlineStr">
        <is>
          <t>062cd99f-974c-42dd-b9f5-1d08e4185754</t>
        </is>
      </c>
    </row>
    <row r="83" ht="45" customHeight="1">
      <c r="A83" s="12" t="inlineStr">
        <is>
          <t>Cells &amp; Control</t>
        </is>
      </c>
      <c r="B83" s="12" t="inlineStr">
        <is>
          <t>Nervous System</t>
        </is>
      </c>
      <c r="C83" s="13" t="inlineStr">
        <is>
          <t>Diagnostic: Nervous System [BI0.039]</t>
        </is>
      </c>
      <c r="D83" s="12" t="inlineStr">
        <is>
          <t>Diagnostic for the nervous system, synapses and reflexes.</t>
        </is>
      </c>
      <c r="E83" s="12" t="inlineStr">
        <is>
          <t>6276e0cf-65ea-4e15-b655-e052ec2c2a74</t>
        </is>
      </c>
    </row>
    <row r="84" ht="45" customHeight="1">
      <c r="A84" s="12" t="inlineStr">
        <is>
          <t>Cells &amp; Control</t>
        </is>
      </c>
      <c r="B84" s="12" t="inlineStr">
        <is>
          <t>Nervous System</t>
        </is>
      </c>
      <c r="C84" s="13" t="inlineStr">
        <is>
          <t>Nervous System: Introduction [BI5.009]</t>
        </is>
      </c>
      <c r="D84" s="12" t="inlineStr">
        <is>
          <t>An introduction to the nervous system, its structure and function.</t>
        </is>
      </c>
      <c r="E84" s="12" t="inlineStr">
        <is>
          <t>32743a32-9232-42d3-8652-8685ac8e95b6</t>
        </is>
      </c>
    </row>
    <row r="85" ht="45" customHeight="1">
      <c r="A85" s="12" t="inlineStr">
        <is>
          <t>Cells &amp; Control</t>
        </is>
      </c>
      <c r="B85" s="12" t="inlineStr">
        <is>
          <t>Nervous System</t>
        </is>
      </c>
      <c r="C85" s="13" t="inlineStr">
        <is>
          <t>Nervous System: Neurones &amp; Nerves [BI5.010]</t>
        </is>
      </c>
      <c r="D85" s="12" t="inlineStr">
        <is>
          <t xml:space="preserve">Describe, explain and compare the structure and function of sensory, motor and relay neurones. </t>
        </is>
      </c>
      <c r="E85" s="12" t="inlineStr">
        <is>
          <t>877180d0-938a-43b2-92bd-b67a2350a969</t>
        </is>
      </c>
    </row>
    <row r="86" ht="45" customHeight="1">
      <c r="A86" s="12" t="inlineStr">
        <is>
          <t>Cells &amp; Control</t>
        </is>
      </c>
      <c r="B86" s="12" t="inlineStr">
        <is>
          <t>Nervous System</t>
        </is>
      </c>
      <c r="C86" s="13" t="inlineStr">
        <is>
          <t>Nervous System: Synapses [BI5.011]</t>
        </is>
      </c>
      <c r="D86" s="12" t="inlineStr">
        <is>
          <t>Describe a synapse and the role of neurotransmitters.</t>
        </is>
      </c>
      <c r="E86" s="12" t="inlineStr">
        <is>
          <t>58394e9f-a794-463c-a082-0e387eef6353</t>
        </is>
      </c>
    </row>
    <row r="87" ht="45" customHeight="1">
      <c r="A87" s="12" t="inlineStr">
        <is>
          <t>Cells &amp; Control</t>
        </is>
      </c>
      <c r="B87" s="12" t="inlineStr">
        <is>
          <t>Nervous System</t>
        </is>
      </c>
      <c r="C87" s="13" t="inlineStr">
        <is>
          <t>Nervous System: Reflexes [BI5.012]</t>
        </is>
      </c>
      <c r="D87" s="12" t="inlineStr">
        <is>
          <t xml:space="preserve">Describe a reflex arc and give examples of a reflex action. </t>
        </is>
      </c>
      <c r="E87" s="12" t="inlineStr">
        <is>
          <t>b09783dd-d08c-4821-a0e8-597a536fcff4</t>
        </is>
      </c>
    </row>
    <row r="88" ht="45" customHeight="1">
      <c r="A88" s="12" t="inlineStr">
        <is>
          <t>Cells &amp; Control</t>
        </is>
      </c>
      <c r="B88" s="12" t="inlineStr">
        <is>
          <t>Nervous System</t>
        </is>
      </c>
      <c r="C88" s="13" t="inlineStr">
        <is>
          <t>Practical: Reaction Time [BI5.111]</t>
        </is>
      </c>
      <c r="D88" s="12" t="inlineStr">
        <is>
          <t>Investigate the effect of caffeine on reaction time using the 'ruler drop' test.</t>
        </is>
      </c>
      <c r="E88" s="12" t="inlineStr">
        <is>
          <t>6d2f504f-87ef-4840-8ee9-9858e6156f0a</t>
        </is>
      </c>
    </row>
    <row r="89" ht="45" customHeight="1">
      <c r="A89" s="12" t="inlineStr">
        <is>
          <t>Cells &amp; Control</t>
        </is>
      </c>
      <c r="B89" s="12" t="inlineStr">
        <is>
          <t>Nervous System</t>
        </is>
      </c>
      <c r="C89" s="13" t="inlineStr">
        <is>
          <t>Reaction Time: Describing Nervous System Data [BI5.015]</t>
        </is>
      </c>
      <c r="D89" s="12" t="inlineStr">
        <is>
          <t>Describe patterns in reaction time data that are presented in tables.</t>
        </is>
      </c>
      <c r="E89" s="12" t="inlineStr">
        <is>
          <t>bf4d206e-81f9-4199-b5f6-12a78b3e0d21</t>
        </is>
      </c>
    </row>
    <row r="90" ht="45" customHeight="1">
      <c r="A90" s="12" t="inlineStr">
        <is>
          <t>Cells &amp; Control</t>
        </is>
      </c>
      <c r="B90" s="12" t="inlineStr">
        <is>
          <t>Nervous System</t>
        </is>
      </c>
      <c r="C90" s="13" t="inlineStr">
        <is>
          <t>Reaction Time: Interpreting Nervous System Data [BI5.016]</t>
        </is>
      </c>
      <c r="D90" s="12" t="inlineStr">
        <is>
          <t>Interpreting patterns in reaction time data that is presented in tables.</t>
        </is>
      </c>
      <c r="E90" s="12" t="inlineStr">
        <is>
          <t>446cde5f-c8ee-433d-8b24-f42574d9ee61</t>
        </is>
      </c>
    </row>
    <row r="91" ht="45" customHeight="1">
      <c r="A91" s="12" t="inlineStr">
        <is>
          <t>Genetics</t>
        </is>
      </c>
      <c r="B91" s="12" t="inlineStr">
        <is>
          <t>Reproduction</t>
        </is>
      </c>
      <c r="C91" s="13" t="inlineStr">
        <is>
          <t>Diagnostic: Reproduction [BI0.060]</t>
        </is>
      </c>
      <c r="D91" s="12" t="inlineStr">
        <is>
          <t>A diagnostic for the reproduction topic, suitable for FT &amp; HT.</t>
        </is>
      </c>
      <c r="E91" s="12" t="inlineStr">
        <is>
          <t>20f98477-1455-4614-9813-8e21f3ccc5b7</t>
        </is>
      </c>
    </row>
    <row r="92" ht="45" customHeight="1">
      <c r="A92" s="12" t="inlineStr">
        <is>
          <t>Genetics</t>
        </is>
      </c>
      <c r="B92" s="12" t="inlineStr">
        <is>
          <t>Reproduction</t>
        </is>
      </c>
      <c r="C92" s="13" t="inlineStr">
        <is>
          <t>Reproduction: Sexual [BI6.001]</t>
        </is>
      </c>
      <c r="D92" s="12" t="inlineStr">
        <is>
          <t>Describe sexual reproduction. Includes chromosome number, gametes and fertilisation.</t>
        </is>
      </c>
      <c r="E92" s="12" t="inlineStr">
        <is>
          <t>e86a949c-7efa-4d5e-bedd-ef43db69662a</t>
        </is>
      </c>
    </row>
    <row r="93" ht="45" customHeight="1">
      <c r="A93" s="12" t="inlineStr">
        <is>
          <t>Genetics</t>
        </is>
      </c>
      <c r="B93" s="12" t="inlineStr">
        <is>
          <t>Reproduction</t>
        </is>
      </c>
      <c r="C93" s="13" t="inlineStr">
        <is>
          <t>Reproduction: Asexual [BI6.002]</t>
        </is>
      </c>
      <c r="D93" s="12" t="inlineStr">
        <is>
          <t>Describe asexual reproduction. Includes chromosome number and clones.</t>
        </is>
      </c>
      <c r="E93" s="12" t="inlineStr">
        <is>
          <t>77bda720-8c15-4a39-ba6c-81d7616fda75</t>
        </is>
      </c>
    </row>
    <row r="94" ht="45" customHeight="1">
      <c r="A94" s="12" t="inlineStr">
        <is>
          <t>Genetics</t>
        </is>
      </c>
      <c r="B94" s="12" t="inlineStr">
        <is>
          <t>Reproduction</t>
        </is>
      </c>
      <c r="C94" s="13" t="inlineStr">
        <is>
          <t>Reproduction: Examples [BI6.004]</t>
        </is>
      </c>
      <c r="D94" s="12" t="inlineStr">
        <is>
          <t>Describe the type of reproduction carried out by different organisms.</t>
        </is>
      </c>
      <c r="E94" s="12" t="inlineStr">
        <is>
          <t>f384edca-301a-45ae-a485-fe7b78ad339d</t>
        </is>
      </c>
    </row>
    <row r="95" ht="45" customHeight="1">
      <c r="A95" s="12" t="inlineStr">
        <is>
          <t>Genetics</t>
        </is>
      </c>
      <c r="B95" s="12" t="inlineStr">
        <is>
          <t>Reproduction</t>
        </is>
      </c>
      <c r="C95" s="13" t="inlineStr">
        <is>
          <t>Reproduction: Comparing Sexual &amp; Asexual [BI6.005]</t>
        </is>
      </c>
      <c r="D95" s="12" t="inlineStr">
        <is>
          <t>Compare and contrast the different types of reproduction.</t>
        </is>
      </c>
      <c r="E95" s="12" t="inlineStr">
        <is>
          <t>32c45871-d24e-4efa-a433-d2ac7b1c7ec4</t>
        </is>
      </c>
    </row>
    <row r="96" ht="45" customHeight="1">
      <c r="A96" s="12" t="inlineStr">
        <is>
          <t>Genetics</t>
        </is>
      </c>
      <c r="B96" s="12" t="inlineStr">
        <is>
          <t>Reproduction</t>
        </is>
      </c>
      <c r="C96" s="13" t="inlineStr">
        <is>
          <t>Reproduction: Summary [BI6.006]</t>
        </is>
      </c>
      <c r="D96" s="12" t="inlineStr">
        <is>
          <t>Describe the different types of reproduction &amp; give examples of each type in context.</t>
        </is>
      </c>
      <c r="E96" s="12" t="inlineStr">
        <is>
          <t>2b68a814-f6c6-4532-8a87-248b393fa72b</t>
        </is>
      </c>
    </row>
    <row r="97" ht="45" customHeight="1">
      <c r="A97" s="12" t="inlineStr">
        <is>
          <t>Genetics</t>
        </is>
      </c>
      <c r="B97" s="12" t="inlineStr">
        <is>
          <t>Reproduction</t>
        </is>
      </c>
      <c r="C97" s="13" t="inlineStr">
        <is>
          <t>Cell Division: Meiosis [BI6.007]</t>
        </is>
      </c>
      <c r="D97" s="12" t="inlineStr">
        <is>
          <t>Explain how meiosis creates gametes with half the number of chromosomes and that are genetically different from each other and the parent cell.</t>
        </is>
      </c>
      <c r="E97" s="12" t="inlineStr">
        <is>
          <t>f6949c46-1d8a-4ffa-9fd2-def0cfb1f492</t>
        </is>
      </c>
    </row>
    <row r="98" ht="45" customHeight="1">
      <c r="A98" s="12" t="inlineStr">
        <is>
          <t>Genetics</t>
        </is>
      </c>
      <c r="B98" s="12" t="inlineStr">
        <is>
          <t>Reproduction</t>
        </is>
      </c>
      <c r="C98" s="13" t="inlineStr">
        <is>
          <t>Cell Division: Comparing Mitosis &amp; Meiosis [BI6.008]</t>
        </is>
      </c>
      <c r="D98" s="12" t="inlineStr">
        <is>
          <t>Compare and contrast cell division by meiosis with cell division by mitosis.</t>
        </is>
      </c>
      <c r="E98" s="12" t="inlineStr">
        <is>
          <t>f898ec87-8244-46c5-bac0-d9a2152686ff</t>
        </is>
      </c>
    </row>
    <row r="99" ht="45" customHeight="1">
      <c r="A99" s="12" t="inlineStr">
        <is>
          <t>Genetics</t>
        </is>
      </c>
      <c r="B99" s="12" t="inlineStr">
        <is>
          <t>Reproduction</t>
        </is>
      </c>
      <c r="C99" s="13" t="inlineStr">
        <is>
          <t>Fertilisation &amp; Development of the Animal Embryo [BI6.009]</t>
        </is>
      </c>
      <c r="D99" s="12" t="inlineStr">
        <is>
          <t>Explain what happens to the chromosome number during fertilisation. Describe what happens after fertilisation to form an embryo.</t>
        </is>
      </c>
      <c r="E99" s="12" t="inlineStr">
        <is>
          <t>df561f7f-e514-496b-a0e7-38c808ab3c7f</t>
        </is>
      </c>
    </row>
    <row r="100" ht="45" customHeight="1">
      <c r="A100" s="12" t="inlineStr">
        <is>
          <t>Genetics</t>
        </is>
      </c>
      <c r="B100" s="12" t="inlineStr">
        <is>
          <t>Introduction to Genetics</t>
        </is>
      </c>
      <c r="C100" s="13" t="inlineStr">
        <is>
          <t>Diagnostic: Introduction to Genetics [BI0.064]</t>
        </is>
      </c>
      <c r="D100" s="12" t="inlineStr">
        <is>
          <t>Diagnostic for all things genetics: human genome, genes, alleles, zygosity, phenotyopes and principles of inheritance in HT biology.</t>
        </is>
      </c>
      <c r="E100" s="12" t="inlineStr">
        <is>
          <t>8103322f-3723-4652-a7de-577b24992af1</t>
        </is>
      </c>
    </row>
    <row r="101" ht="45" customHeight="1">
      <c r="A101" s="12" t="inlineStr">
        <is>
          <t>Genetics</t>
        </is>
      </c>
      <c r="B101" s="12" t="inlineStr">
        <is>
          <t>Introduction to Genetics</t>
        </is>
      </c>
      <c r="C101" s="13" t="inlineStr">
        <is>
          <t>Introduction to Genetics [BI6.010]</t>
        </is>
      </c>
      <c r="D101" s="12" t="inlineStr">
        <is>
          <t>Define genetics. Identify parents and offspring from simple diagrams.</t>
        </is>
      </c>
      <c r="E101" s="12" t="inlineStr">
        <is>
          <t>b5629449-af62-4c42-a530-7f71a1b5ab31</t>
        </is>
      </c>
    </row>
    <row r="102" ht="45" customHeight="1">
      <c r="A102" s="12" t="inlineStr">
        <is>
          <t>Genetics</t>
        </is>
      </c>
      <c r="B102" s="12" t="inlineStr">
        <is>
          <t>Introduction to Genetics</t>
        </is>
      </c>
      <c r="C102" s="13" t="inlineStr">
        <is>
          <t>Genome to Genes [BI6.011]</t>
        </is>
      </c>
      <c r="D102" s="12" t="inlineStr">
        <is>
          <t xml:space="preserve">Define, describe &amp; identify DNA, genes, chromosomes and genomes.  </t>
        </is>
      </c>
      <c r="E102" s="12" t="inlineStr">
        <is>
          <t>2c2c041a-49ef-41f0-a3a0-f86e69ff2ea0</t>
        </is>
      </c>
    </row>
    <row r="103" ht="45" customHeight="1">
      <c r="A103" s="12" t="inlineStr">
        <is>
          <t>Genetics</t>
        </is>
      </c>
      <c r="B103" s="12" t="inlineStr">
        <is>
          <t>Introduction to Genetics</t>
        </is>
      </c>
      <c r="C103" s="13" t="inlineStr">
        <is>
          <t>Understanding the Human Genome [BI6.020]</t>
        </is>
      </c>
      <c r="D103" s="12" t="inlineStr">
        <is>
          <t>State that understanding the human genome is important for treating disease and for tracing human migration patterns from the past.</t>
        </is>
      </c>
      <c r="E103" s="12" t="inlineStr">
        <is>
          <t>a138e628-2648-4e3c-bc1e-9f38fb294da0</t>
        </is>
      </c>
    </row>
    <row r="104" ht="45" customHeight="1">
      <c r="A104" s="12" t="inlineStr">
        <is>
          <t>Genetics</t>
        </is>
      </c>
      <c r="B104" s="12" t="inlineStr">
        <is>
          <t>Introduction to Genetics</t>
        </is>
      </c>
      <c r="C104" s="13" t="inlineStr">
        <is>
          <t>Genes &amp; Alleles [BI6.023]</t>
        </is>
      </c>
      <c r="D104" s="12" t="inlineStr">
        <is>
          <t>Define allele and explain the difference between dominant and recessive alleles. Includes that the sequence of bases determines the sequence of amino acids. Does not include co-dominance.</t>
        </is>
      </c>
      <c r="E104" s="12" t="inlineStr">
        <is>
          <t>f991a7d0-2d27-4028-a283-1565eb3cb5c5</t>
        </is>
      </c>
    </row>
    <row r="105" ht="45" customHeight="1">
      <c r="A105" s="12" t="inlineStr">
        <is>
          <t>Genetics</t>
        </is>
      </c>
      <c r="B105" s="12" t="inlineStr">
        <is>
          <t>Introduction to Genetics</t>
        </is>
      </c>
      <c r="C105" s="13" t="inlineStr">
        <is>
          <t>Zygosity [BI6.024]</t>
        </is>
      </c>
      <c r="D105" s="12" t="inlineStr">
        <is>
          <t>Identify heterozygous and homozygous individuals and explain the difference between dominant and recessive alleles. Does not include co-dominance.</t>
        </is>
      </c>
      <c r="E105" s="12" t="inlineStr">
        <is>
          <t>d80b900f-7077-419d-b70e-f82d21c1e574</t>
        </is>
      </c>
    </row>
    <row r="106" ht="45" customHeight="1">
      <c r="A106" s="12" t="inlineStr">
        <is>
          <t>Genetics</t>
        </is>
      </c>
      <c r="B106" s="12" t="inlineStr">
        <is>
          <t>Introduction to Genetics</t>
        </is>
      </c>
      <c r="C106" s="13" t="inlineStr">
        <is>
          <t>Genotypes &amp; Phenotypes [BI6.026]</t>
        </is>
      </c>
      <c r="D106" s="12" t="inlineStr">
        <is>
          <t xml:space="preserve">Explain how genotype influences phenotype. Includes that the sequence of bases determines the sequence of amino acids. </t>
        </is>
      </c>
      <c r="E106" s="12" t="inlineStr">
        <is>
          <t>8160a42d-2b86-4ad4-8427-ef805ef5a0c6</t>
        </is>
      </c>
    </row>
    <row r="107" ht="45" customHeight="1">
      <c r="A107" s="12" t="inlineStr">
        <is>
          <t>Genetics</t>
        </is>
      </c>
      <c r="B107" s="12" t="inlineStr">
        <is>
          <t>Introduction to Genetics</t>
        </is>
      </c>
      <c r="C107" s="13" t="inlineStr">
        <is>
          <t>Diploid &amp; Haploid Genotypes [BI6.027]</t>
        </is>
      </c>
      <c r="D107" s="12" t="inlineStr">
        <is>
          <t>Define haploid and diploid. Explain the difference between haploid and diploid cells and identify whether a cell is diploid or haploid from the genotype.</t>
        </is>
      </c>
      <c r="E107" s="12" t="inlineStr">
        <is>
          <t>5cfdd797-9129-4d73-b824-c575ef9c48e2</t>
        </is>
      </c>
    </row>
    <row r="108" ht="45" customHeight="1">
      <c r="A108" s="12" t="inlineStr">
        <is>
          <t>Genetics</t>
        </is>
      </c>
      <c r="B108" s="12" t="inlineStr">
        <is>
          <t>Introduction to Genetics</t>
        </is>
      </c>
      <c r="C108" s="13" t="inlineStr">
        <is>
          <t>Inheritance [BI6.028]</t>
        </is>
      </c>
      <c r="D108" s="12" t="inlineStr">
        <is>
          <t>Describe the process by which genetic information is passed from parent to offspring.</t>
        </is>
      </c>
      <c r="E108" s="12" t="inlineStr">
        <is>
          <t>355bbdd8-13e8-4bf0-a154-63156b002d65</t>
        </is>
      </c>
    </row>
    <row r="109" ht="45" customHeight="1">
      <c r="A109" s="12" t="inlineStr">
        <is>
          <t>Genetics</t>
        </is>
      </c>
      <c r="B109" s="12" t="inlineStr">
        <is>
          <t>Introduction to Genetics</t>
        </is>
      </c>
      <c r="C109" s="13" t="inlineStr">
        <is>
          <t>Key Words in Genetics [BI6.131]</t>
        </is>
      </c>
      <c r="D109" s="12" t="inlineStr">
        <is>
          <t xml:space="preserve">Define and use the terms gamete, chromosome, gene, allele, dominant, recessive, homozygous, heterozygous, homozygous, genotype &amp; phenotype.  Includes that the sequence of bases determines the sequence of amino acids. </t>
        </is>
      </c>
      <c r="E109" s="12" t="inlineStr">
        <is>
          <t>c19d1340-2db4-4fc9-aa10-462f8b9ab2de</t>
        </is>
      </c>
    </row>
    <row r="110" ht="45" customHeight="1">
      <c r="A110" s="12" t="inlineStr">
        <is>
          <t>Genetics</t>
        </is>
      </c>
      <c r="B110" s="12" t="inlineStr">
        <is>
          <t>Introduction to Biological Molecules</t>
        </is>
      </c>
      <c r="C110" s="13" t="inlineStr">
        <is>
          <t>Diagnostic: Introduction to Biological Molecules [CH0.102]</t>
        </is>
      </c>
      <c r="D110" s="12" t="inlineStr">
        <is>
          <t>Diagnostic for Biological Molecules.</t>
        </is>
      </c>
      <c r="E110" s="12" t="inlineStr">
        <is>
          <t>547bd16f-ddec-48f0-a07f-55a539aae529</t>
        </is>
      </c>
    </row>
    <row r="111" ht="45" customHeight="1">
      <c r="A111" s="12" t="inlineStr">
        <is>
          <t>Genetics</t>
        </is>
      </c>
      <c r="B111" s="12" t="inlineStr">
        <is>
          <t>Introduction to Biological Molecules</t>
        </is>
      </c>
      <c r="C111" s="13" t="inlineStr">
        <is>
          <t>Biological Molecules: Introduction [CH7.43]</t>
        </is>
      </c>
      <c r="D111" s="12" t="inlineStr">
        <is>
          <t>State that all life on Earth shares a common chemistry and explain how this provides indirect evidence for evolution. Define monomer &amp; polymer. Describe the importance of water to life.</t>
        </is>
      </c>
      <c r="E111" s="12" t="inlineStr">
        <is>
          <t>547b3ab2-1234-4bd2-97c9-c8a89065e4ce</t>
        </is>
      </c>
    </row>
    <row r="112" ht="45" customHeight="1">
      <c r="A112" s="12" t="inlineStr">
        <is>
          <t>Genetics</t>
        </is>
      </c>
      <c r="B112" s="12" t="inlineStr">
        <is>
          <t>Introduction to Biological Molecules</t>
        </is>
      </c>
      <c r="C112" s="13" t="inlineStr">
        <is>
          <t>Biological Molecules: Examples of Biopolymers [CH7.44]</t>
        </is>
      </c>
      <c r="D112" s="12" t="inlineStr">
        <is>
          <t>Give examples of biopolymers and their functions.</t>
        </is>
      </c>
      <c r="E112" s="12" t="inlineStr">
        <is>
          <t>ce482e32-fd4a-41b5-af91-2d720dea20e4</t>
        </is>
      </c>
    </row>
    <row r="113" ht="45" customHeight="1">
      <c r="A113" s="12" t="inlineStr">
        <is>
          <t>Genetics</t>
        </is>
      </c>
      <c r="B113" s="12" t="inlineStr">
        <is>
          <t>Introduction to Biological Molecules</t>
        </is>
      </c>
      <c r="C113" s="13" t="inlineStr">
        <is>
          <t>Biological Molecules: Introduction to Genetic Material [BI6.124]</t>
        </is>
      </c>
      <c r="D113" s="12" t="inlineStr">
        <is>
          <t>Give the role of DNA and RNA in organisms and explain how the universal genetic code provides indirect evidence for evolution.</t>
        </is>
      </c>
      <c r="E113" s="12" t="inlineStr">
        <is>
          <t>8bfa2c45-5ffb-4218-bab7-da35533e1a1b</t>
        </is>
      </c>
    </row>
    <row r="114" ht="45" customHeight="1">
      <c r="A114" s="12" t="inlineStr">
        <is>
          <t>Genetics</t>
        </is>
      </c>
      <c r="B114" s="12" t="inlineStr">
        <is>
          <t>DNA</t>
        </is>
      </c>
      <c r="C114" s="13" t="inlineStr">
        <is>
          <t>Diagnostic: DNA [BI0.096]</t>
        </is>
      </c>
      <c r="D114" s="12" t="inlineStr">
        <is>
          <t>Diagnostic for genetic material, the structure of DNA, complementary base pairing, triplet codes and non-coding DNA.</t>
        </is>
      </c>
      <c r="E114" s="12" t="inlineStr">
        <is>
          <t>6616a7c4-23e4-45e6-9e68-3a4e94e8354b</t>
        </is>
      </c>
    </row>
    <row r="115" ht="45" customHeight="1">
      <c r="A115" s="12" t="inlineStr">
        <is>
          <t>Genetics</t>
        </is>
      </c>
      <c r="B115" s="12" t="inlineStr">
        <is>
          <t>DNA</t>
        </is>
      </c>
      <c r="C115" s="13" t="inlineStr">
        <is>
          <t>DNA: Nucleotides [BI6.125]</t>
        </is>
      </c>
      <c r="D115" s="12" t="inlineStr">
        <is>
          <t xml:space="preserve">Describe DNA as a polymer made from four different nucleotides and describe the structure of nucleotides. </t>
        </is>
      </c>
      <c r="E115" s="12" t="inlineStr">
        <is>
          <t>17b6f11e-9cdf-4a03-b36a-1ccaa263f1e4</t>
        </is>
      </c>
    </row>
    <row r="116" ht="45" customHeight="1">
      <c r="A116" s="12" t="inlineStr">
        <is>
          <t>Genetics</t>
        </is>
      </c>
      <c r="B116" s="12" t="inlineStr">
        <is>
          <t>DNA</t>
        </is>
      </c>
      <c r="C116" s="13" t="inlineStr">
        <is>
          <t>DNA: Structure [BI6.013]</t>
        </is>
      </c>
      <c r="D116" s="12" t="inlineStr">
        <is>
          <t>Describe DNA as a polymer of alternating sugar and phosphate sections with one of the four bases attached to each sugar. Includes complementary base pairing.</t>
        </is>
      </c>
      <c r="E116" s="12" t="inlineStr">
        <is>
          <t>b58a5b8d-1921-49da-b916-7ddde4ebe581</t>
        </is>
      </c>
    </row>
    <row r="117" ht="45" customHeight="1">
      <c r="A117" s="12" t="inlineStr">
        <is>
          <t>Genetics</t>
        </is>
      </c>
      <c r="B117" s="12" t="inlineStr">
        <is>
          <t>DNA</t>
        </is>
      </c>
      <c r="C117" s="13" t="inlineStr">
        <is>
          <t>DNA: Code [BI6.014]</t>
        </is>
      </c>
      <c r="D117" s="12" t="inlineStr">
        <is>
          <t>Describe triplet coding and how the order of amino acids affects protein structure.</t>
        </is>
      </c>
      <c r="E117" s="12" t="inlineStr">
        <is>
          <t>d439d50c-caa1-4573-9465-7697dd03eca1</t>
        </is>
      </c>
    </row>
    <row r="118" ht="45" customHeight="1">
      <c r="A118" s="12" t="inlineStr">
        <is>
          <t>Genetics</t>
        </is>
      </c>
      <c r="B118" s="12" t="inlineStr">
        <is>
          <t>Genetic Diagrams</t>
        </is>
      </c>
      <c r="C118" s="13" t="inlineStr">
        <is>
          <t>Diagnostic: Genetic Diagrams [BI0.067]</t>
        </is>
      </c>
      <c r="D118" s="12" t="inlineStr">
        <is>
          <t>Diagnostic for all things genetic diagrams. How to use them, how to deduce gametes, using punnett squares to work out genotype ratios, deducing information from family trees.</t>
        </is>
      </c>
      <c r="E118" s="12" t="inlineStr">
        <is>
          <t>b52fbd19-f1f7-47d4-bca5-78f2c670149f</t>
        </is>
      </c>
    </row>
    <row r="119" ht="45" customHeight="1">
      <c r="A119" s="12" t="inlineStr">
        <is>
          <t>Genetics</t>
        </is>
      </c>
      <c r="B119" s="12" t="inlineStr">
        <is>
          <t>Genetic Diagrams</t>
        </is>
      </c>
      <c r="C119" s="13" t="inlineStr">
        <is>
          <t>Genetic Diagrams: Introduction [BI6.031]</t>
        </is>
      </c>
      <c r="D119" s="12" t="inlineStr">
        <is>
          <t>Describe what genetic diagrams show and deduce the possible gametes produced by an individual.</t>
        </is>
      </c>
      <c r="E119" s="12" t="inlineStr">
        <is>
          <t>15c25da7-40a5-4bb4-9952-ce25ad1c9dcf</t>
        </is>
      </c>
    </row>
    <row r="120" ht="45" customHeight="1">
      <c r="A120" s="12" t="inlineStr">
        <is>
          <t>Genetics</t>
        </is>
      </c>
      <c r="B120" s="12" t="inlineStr">
        <is>
          <t>Genetic Diagrams</t>
        </is>
      </c>
      <c r="C120" s="13" t="inlineStr">
        <is>
          <t>Genetic Diagrams: Constructing Punnett Squares [BI6.034]</t>
        </is>
      </c>
      <c r="D120" s="12" t="inlineStr">
        <is>
          <t>Complete Punnett square diagrams. Assumes prior knowledge of alleles, genotypes, phenotypes and zygosity.</t>
        </is>
      </c>
      <c r="E120" s="12" t="inlineStr">
        <is>
          <t>2e5d198d-14d4-4abb-ad19-65c6e0a14439</t>
        </is>
      </c>
    </row>
    <row r="121" ht="45" customHeight="1">
      <c r="A121" s="12" t="inlineStr">
        <is>
          <t>Genetics</t>
        </is>
      </c>
      <c r="B121" s="12" t="inlineStr">
        <is>
          <t>Genetic Diagrams</t>
        </is>
      </c>
      <c r="C121" s="13" t="inlineStr">
        <is>
          <t>Genetic Diagrams: Predicting with Punnett Squares [BI6.035]</t>
        </is>
      </c>
      <c r="D121" s="12" t="inlineStr">
        <is>
          <t xml:space="preserve">Extract and interpret information from Punnett squares. Includes ratios, percentages, fractions and probability. </t>
        </is>
      </c>
      <c r="E121" s="12" t="inlineStr">
        <is>
          <t>801d1a6c-f7d7-4579-ac64-ab91083a0869</t>
        </is>
      </c>
    </row>
    <row r="122" ht="45" customHeight="1">
      <c r="A122" s="12" t="inlineStr">
        <is>
          <t>Genetics</t>
        </is>
      </c>
      <c r="B122" s="12" t="inlineStr">
        <is>
          <t>Genetic Diagrams</t>
        </is>
      </c>
      <c r="C122" s="13" t="inlineStr">
        <is>
          <t>Genetic Diagrams: Genetic Cross Diagrams [BI6.038]</t>
        </is>
      </c>
      <c r="D122" s="12" t="inlineStr">
        <is>
          <t>Complete genetic cross diagrams. Assumes prior knowledge of alleles, genotypes, phenotypes and zygosity.</t>
        </is>
      </c>
      <c r="E122" s="12" t="inlineStr">
        <is>
          <t>2f214e94-db05-4aae-bfd5-327e5045a5a2</t>
        </is>
      </c>
    </row>
    <row r="123" ht="45" customHeight="1">
      <c r="A123" s="12" t="inlineStr">
        <is>
          <t>Genetics</t>
        </is>
      </c>
      <c r="B123" s="12" t="inlineStr">
        <is>
          <t>Genetic Diagrams</t>
        </is>
      </c>
      <c r="C123" s="13" t="inlineStr">
        <is>
          <t>Genetic Diagrams: Interpreting Genetic Cross Diagrams [BI6.039]</t>
        </is>
      </c>
      <c r="D123" s="12" t="inlineStr">
        <is>
          <t xml:space="preserve">Extract and interpret information from genetic cross diagrams. Predict the results of a single gene cross using ratios, percentages, fractions and probability. </t>
        </is>
      </c>
      <c r="E123" s="12" t="inlineStr">
        <is>
          <t>7b5f3588-350c-4b00-b505-78df00ba3733</t>
        </is>
      </c>
    </row>
    <row r="124" ht="45" customHeight="1">
      <c r="A124" s="12" t="inlineStr">
        <is>
          <t>Genetics</t>
        </is>
      </c>
      <c r="B124" s="12" t="inlineStr">
        <is>
          <t>Genetic Diagrams</t>
        </is>
      </c>
      <c r="C124" s="13" t="inlineStr">
        <is>
          <t>Genetic Diagrams: Family Trees [BI6.042]</t>
        </is>
      </c>
      <c r="D124" s="12" t="inlineStr">
        <is>
          <t>Complete family tree diagrams.</t>
        </is>
      </c>
      <c r="E124" s="12" t="inlineStr">
        <is>
          <t>90098555-a6a0-4e0f-b7ec-411fcbdf92e1</t>
        </is>
      </c>
    </row>
    <row r="125" ht="45" customHeight="1">
      <c r="A125" s="12" t="inlineStr">
        <is>
          <t>Genetics</t>
        </is>
      </c>
      <c r="B125" s="12" t="inlineStr">
        <is>
          <t>Genetic Diagrams</t>
        </is>
      </c>
      <c r="C125" s="13" t="inlineStr">
        <is>
          <t>Genetic Diagrams: Interpreting Family Trees [BI6.043]</t>
        </is>
      </c>
      <c r="D125" s="12" t="inlineStr">
        <is>
          <t xml:space="preserve">Extract and interpret information from family trees. </t>
        </is>
      </c>
      <c r="E125" s="12" t="inlineStr">
        <is>
          <t>1d410fd9-e4f3-4243-9927-378b1cea3c90</t>
        </is>
      </c>
    </row>
    <row r="126" ht="45" customHeight="1">
      <c r="A126" s="12" t="inlineStr">
        <is>
          <t>Genetics</t>
        </is>
      </c>
      <c r="B126" s="12" t="inlineStr">
        <is>
          <t>Genetics in Practice</t>
        </is>
      </c>
      <c r="C126" s="13" t="inlineStr">
        <is>
          <t>Diagnostic: Genetics in Practice [BI0.069]</t>
        </is>
      </c>
      <c r="D126" s="12" t="inlineStr">
        <is>
          <t>Diagnostic on cystic fibrosis, polydactyly, sex determination and genetic screening.</t>
        </is>
      </c>
      <c r="E126" s="12" t="inlineStr">
        <is>
          <t>a3e4cb98-9e54-41b1-906a-2a0f46710a52</t>
        </is>
      </c>
    </row>
    <row r="127" ht="45" customHeight="1">
      <c r="A127" s="12" t="inlineStr">
        <is>
          <t>Genetics</t>
        </is>
      </c>
      <c r="B127" s="12" t="inlineStr">
        <is>
          <t>Genetics in Practice</t>
        </is>
      </c>
      <c r="C127" s="13" t="inlineStr">
        <is>
          <t>Cystic Fibrosis: Introduction [BI6.048]</t>
        </is>
      </c>
      <c r="D127" s="12" t="inlineStr">
        <is>
          <t>Describe symptoms of cystic fibrosis and identify the genotype that results in it. Assumes prior knowledge of alleles, genotypes, phenotypes and zygosity.</t>
        </is>
      </c>
      <c r="E127" s="12" t="inlineStr">
        <is>
          <t>9fcf64c3-d92e-427d-9424-e34ee6e383de</t>
        </is>
      </c>
    </row>
    <row r="128" ht="45" customHeight="1">
      <c r="A128" s="12" t="inlineStr">
        <is>
          <t>Genetics</t>
        </is>
      </c>
      <c r="B128" s="12" t="inlineStr">
        <is>
          <t>Genetics in Practice</t>
        </is>
      </c>
      <c r="C128" s="13" t="inlineStr">
        <is>
          <t>Cystic Fibrosis: Genetic Diagrams [BI6.050]</t>
        </is>
      </c>
      <c r="D128" s="12" t="inlineStr">
        <is>
          <t>Complete &amp; interpret Punnet squares, genetic crosses and family trees. Predict the chances of a child having cystic fibrosis using ratios, percentages, fractions and probability. Assumes prior knowledge of alleles, genotypes, phenotypes and zygosity.</t>
        </is>
      </c>
      <c r="E128" s="12" t="inlineStr">
        <is>
          <t>d62a5d51-dfd4-475d-aba3-cae1c19866ac</t>
        </is>
      </c>
    </row>
    <row r="129" ht="45" customHeight="1">
      <c r="A129" s="12" t="inlineStr">
        <is>
          <t>Genetics</t>
        </is>
      </c>
      <c r="B129" s="12" t="inlineStr">
        <is>
          <t>Genetics in Practice</t>
        </is>
      </c>
      <c r="C129" s="13" t="inlineStr">
        <is>
          <t>Polydactyly: Introduction [BI6.051]</t>
        </is>
      </c>
      <c r="D129" s="12" t="inlineStr">
        <is>
          <t>Describe symptoms of polydactyly and identify the genotype that results in it. Assumes prior knowledge of alleles, genotypes, phenotypes and zygosity.</t>
        </is>
      </c>
      <c r="E129" s="12" t="inlineStr">
        <is>
          <t>d924c2fb-a0ed-46da-9b0d-e5f167fca4e8</t>
        </is>
      </c>
    </row>
    <row r="130" ht="45" customHeight="1">
      <c r="A130" s="12" t="inlineStr">
        <is>
          <t>Genetics</t>
        </is>
      </c>
      <c r="B130" s="12" t="inlineStr">
        <is>
          <t>Genetics in Practice</t>
        </is>
      </c>
      <c r="C130" s="13" t="inlineStr">
        <is>
          <t>Polydactyly: Genetic Diagrams [BI6.053]</t>
        </is>
      </c>
      <c r="D130" s="12" t="inlineStr">
        <is>
          <t>Complete &amp; interpret Punnett squares, genetic crosses and family trees. Predict the chances of a child having polydactyly using ratios, percentages, fractions and probability. Assumes prior knowledge of alleles, genotypes, phenotypes and zygosity.</t>
        </is>
      </c>
      <c r="E130" s="12" t="inlineStr">
        <is>
          <t>0fb446fe-98db-4f24-9d3b-8243d784639f</t>
        </is>
      </c>
    </row>
    <row r="131" ht="45" customHeight="1">
      <c r="A131" s="12" t="inlineStr">
        <is>
          <t>Genetics</t>
        </is>
      </c>
      <c r="B131" s="12" t="inlineStr">
        <is>
          <t>Genetics in Practice</t>
        </is>
      </c>
      <c r="C131" s="13" t="inlineStr">
        <is>
          <t>Sex Chromosomes in Humans: Introduction [BI6.054]</t>
        </is>
      </c>
      <c r="D131" s="12" t="inlineStr">
        <is>
          <t>Describe the human sex determination system, identify the most typical male and female genotypes and give typical features.</t>
        </is>
      </c>
      <c r="E131" s="12" t="inlineStr">
        <is>
          <t>7ace44fa-0a0a-4975-ab07-8fe940d752cd</t>
        </is>
      </c>
    </row>
    <row r="132" ht="45" customHeight="1">
      <c r="A132" s="12" t="inlineStr">
        <is>
          <t>Genetics</t>
        </is>
      </c>
      <c r="B132" s="12" t="inlineStr">
        <is>
          <t>Genetics in Practice</t>
        </is>
      </c>
      <c r="C132" s="13" t="inlineStr">
        <is>
          <t>Sex Chromosomes in Humans: Genetic Diagrams [BI6.056]</t>
        </is>
      </c>
      <c r="D132" s="12" t="inlineStr">
        <is>
          <t>Complete &amp; interpret Punnett squares, genetic crosses and family trees. Predict outcomes using ratios, percentages, fractions and probability. Assumes prior knowledge of alleles, genotypes, phenotypes and zygosity.</t>
        </is>
      </c>
      <c r="E132" s="12" t="inlineStr">
        <is>
          <t>704e566a-50ae-4295-9f33-d12d3feade1a</t>
        </is>
      </c>
    </row>
    <row r="133" ht="45" customHeight="1">
      <c r="A133" s="12" t="inlineStr">
        <is>
          <t>Genetics</t>
        </is>
      </c>
      <c r="B133" s="12" t="inlineStr">
        <is>
          <t>Genetics in Practice</t>
        </is>
      </c>
      <c r="C133" s="13" t="inlineStr">
        <is>
          <t>Genetic Screening: Embryo &amp; Foetal [BI6.057]</t>
        </is>
      </c>
      <c r="D133" s="12" t="inlineStr">
        <is>
          <t>Describe the methods of embryo and foetal screening to include:  PGS, Amniocentesis, CVS, NIPT.</t>
        </is>
      </c>
      <c r="E133" s="12" t="inlineStr">
        <is>
          <t>ddeaa38a-6fd2-4d65-8d1e-f68c426f5505</t>
        </is>
      </c>
    </row>
    <row r="134" ht="45" customHeight="1">
      <c r="A134" s="12" t="inlineStr">
        <is>
          <t>Genetics</t>
        </is>
      </c>
      <c r="B134" s="12" t="inlineStr">
        <is>
          <t>Genetics in Practice</t>
        </is>
      </c>
      <c r="C134" s="13" t="inlineStr">
        <is>
          <t>Ethics of Genetic Screening: Embryo &amp; Foetal [BI6.058]</t>
        </is>
      </c>
      <c r="D134" s="12" t="inlineStr">
        <is>
          <t>Ethics, advantages and disadvantages of each method of embryo and foetal screening.</t>
        </is>
      </c>
      <c r="E134" s="12" t="inlineStr">
        <is>
          <t>2ebeb7b9-3bf0-4132-8d34-8344487485c4</t>
        </is>
      </c>
    </row>
    <row r="135" ht="45" customHeight="1">
      <c r="A135" s="12" t="inlineStr">
        <is>
          <t>Genetics</t>
        </is>
      </c>
      <c r="B135" s="12" t="inlineStr">
        <is>
          <t>Variation</t>
        </is>
      </c>
      <c r="C135" s="13" t="inlineStr">
        <is>
          <t>Diagnostic: Variation [BI0.071]</t>
        </is>
      </c>
      <c r="D135" s="12" t="inlineStr">
        <is>
          <t>Diagnostic for species, types of variation and their causes for Biology HT.</t>
        </is>
      </c>
      <c r="E135" s="12" t="inlineStr">
        <is>
          <t>ac9431bf-3009-4c9b-afc9-563f3dcd76fb</t>
        </is>
      </c>
    </row>
    <row r="136" ht="45" customHeight="1">
      <c r="A136" s="12" t="inlineStr">
        <is>
          <t>Genetics</t>
        </is>
      </c>
      <c r="B136" s="12" t="inlineStr">
        <is>
          <t>Variation</t>
        </is>
      </c>
      <c r="C136" s="13" t="inlineStr">
        <is>
          <t>Species &amp; Variation [BI6.059]</t>
        </is>
      </c>
      <c r="D136" s="12" t="inlineStr">
        <is>
          <t>Give the definition of a species. Explain why individuals of the same species have similar features, but are not exactly the same.</t>
        </is>
      </c>
      <c r="E136" s="12" t="inlineStr">
        <is>
          <t>7a39f2fd-683b-41ae-9439-9c8881894fe4</t>
        </is>
      </c>
    </row>
    <row r="137" ht="45" customHeight="1">
      <c r="A137" s="12" t="inlineStr">
        <is>
          <t>Genetics</t>
        </is>
      </c>
      <c r="B137" s="12" t="inlineStr">
        <is>
          <t>Variation</t>
        </is>
      </c>
      <c r="C137" s="13" t="inlineStr">
        <is>
          <t>Continuous &amp; Discontinuous Variation [BI6.060]</t>
        </is>
      </c>
      <c r="D137" s="12" t="inlineStr">
        <is>
          <t>Describe and give examples of continuous and discontinuous variation. Compare the two types of variations, including how continuous and discontinuous data are plotted.</t>
        </is>
      </c>
      <c r="E137" s="12" t="inlineStr">
        <is>
          <t>3d04f97d-6e07-4b81-aac8-ad0e3c3f83eb</t>
        </is>
      </c>
    </row>
    <row r="138" ht="45" customHeight="1">
      <c r="A138" s="12" t="inlineStr">
        <is>
          <t>Genetics</t>
        </is>
      </c>
      <c r="B138" s="12" t="inlineStr">
        <is>
          <t>Variation</t>
        </is>
      </c>
      <c r="C138" s="13" t="inlineStr">
        <is>
          <t>Causes of Variation [BI6.061]</t>
        </is>
      </c>
      <c r="D138" s="12" t="inlineStr">
        <is>
          <t>Explain how variation amongst individuals of the same places is caused. Give examples of charactersitics affected by genetic variation, environmental factors or both.</t>
        </is>
      </c>
      <c r="E138" s="12" t="inlineStr">
        <is>
          <t>4c36bdc9-0fa1-4213-becb-c367a56574be</t>
        </is>
      </c>
    </row>
    <row r="139" ht="45" customHeight="1">
      <c r="A139" s="12" t="inlineStr">
        <is>
          <t>Genetics</t>
        </is>
      </c>
      <c r="B139" s="12" t="inlineStr">
        <is>
          <t>Variation</t>
        </is>
      </c>
      <c r="C139" s="13" t="inlineStr">
        <is>
          <t>Mutation &amp; Variation [BI6.062]</t>
        </is>
      </c>
      <c r="D139" s="12" t="inlineStr">
        <is>
          <t>Describe what a mutation is, how mutations lead to variation and how they can affect phenotype.</t>
        </is>
      </c>
      <c r="E139" s="12" t="inlineStr">
        <is>
          <t>8e0606a4-0bf4-4bf8-bac2-d919f259b457</t>
        </is>
      </c>
    </row>
    <row r="140" ht="45" customHeight="1">
      <c r="A140" s="12" t="inlineStr">
        <is>
          <t>Genetics</t>
        </is>
      </c>
      <c r="B140" s="12" t="inlineStr">
        <is>
          <t>Variation</t>
        </is>
      </c>
      <c r="C140" s="13" t="inlineStr">
        <is>
          <t>How Mutation Leads to Variation [BI6.063]</t>
        </is>
      </c>
      <c r="D140" s="12" t="inlineStr">
        <is>
          <t xml:space="preserve">Explain how a mutation in DNA may lead to a variation in phenotype. 
Explain why mutations rarely lead to changes in phenotype. </t>
        </is>
      </c>
      <c r="E140" s="12" t="inlineStr">
        <is>
          <t>6797b822-b6f9-4db7-8f81-9f0535977dcd</t>
        </is>
      </c>
    </row>
    <row r="141" ht="45" customHeight="1">
      <c r="A141" s="12" t="inlineStr">
        <is>
          <t>Natural Selection &amp; Genetic Modification</t>
        </is>
      </c>
      <c r="B141" s="12" t="inlineStr">
        <is>
          <t>Evolution &amp; Natural Selection</t>
        </is>
      </c>
      <c r="C141" s="13" t="inlineStr">
        <is>
          <t>Diagnostic: Evolution &amp; Natural Selection [BI0.073]</t>
        </is>
      </c>
      <c r="D141" s="12" t="inlineStr">
        <is>
          <t>Diagnostic for evolution by natural selection, in biology HT.</t>
        </is>
      </c>
      <c r="E141" s="12" t="inlineStr">
        <is>
          <t>3c4a3172-8243-4574-966f-ed0b204ae3cd</t>
        </is>
      </c>
    </row>
    <row r="142" ht="45" customHeight="1">
      <c r="A142" s="12" t="inlineStr">
        <is>
          <t>Natural Selection &amp; Genetic Modification</t>
        </is>
      </c>
      <c r="B142" s="12" t="inlineStr">
        <is>
          <t>Evolution &amp; Natural Selection</t>
        </is>
      </c>
      <c r="C142" s="13" t="inlineStr">
        <is>
          <t>Evolution [BI6.064]</t>
        </is>
      </c>
      <c r="D142" s="12" t="inlineStr">
        <is>
          <t>Give the definition of evolution. State what characteristics are affected by evolution. Describe the evolution of the peppered moth.</t>
        </is>
      </c>
      <c r="E142" s="12" t="inlineStr">
        <is>
          <t>d069e777-5bb5-4ff3-8420-0fe0368b0a6b</t>
        </is>
      </c>
    </row>
    <row r="143" ht="45" customHeight="1">
      <c r="A143" s="12" t="inlineStr">
        <is>
          <t>Natural Selection &amp; Genetic Modification</t>
        </is>
      </c>
      <c r="B143" s="12" t="inlineStr">
        <is>
          <t>Evolution &amp; Natural Selection</t>
        </is>
      </c>
      <c r="C143" s="13" t="inlineStr">
        <is>
          <t>The Process of Natural Selection [BI6.065]</t>
        </is>
      </c>
      <c r="D143" s="12" t="inlineStr">
        <is>
          <t>Give the definition of natural selection and evolution. Describe the process of natural selection and how it can lead to evolution.</t>
        </is>
      </c>
      <c r="E143" s="12" t="inlineStr">
        <is>
          <t>effa7d45-9e20-49e6-a472-4fa94de8c130</t>
        </is>
      </c>
    </row>
    <row r="144" ht="45" customHeight="1">
      <c r="A144" s="12" t="inlineStr">
        <is>
          <t>Natural Selection &amp; Genetic Modification</t>
        </is>
      </c>
      <c r="B144" s="12" t="inlineStr">
        <is>
          <t>Evolution &amp; Natural Selection</t>
        </is>
      </c>
      <c r="C144" s="13" t="inlineStr">
        <is>
          <t>The Importance of Mutation in Evolution [BI6.066]</t>
        </is>
      </c>
      <c r="D144" s="12" t="inlineStr">
        <is>
          <t>Give the definition of evolution and mutation. Explain, using real-life examples, how mutations are essential to evolution.</t>
        </is>
      </c>
      <c r="E144" s="12" t="inlineStr">
        <is>
          <t>e21cbcfe-078d-4361-8a58-81fea080bf98</t>
        </is>
      </c>
    </row>
    <row r="145" ht="45" customHeight="1">
      <c r="A145" s="12" t="inlineStr">
        <is>
          <t>Natural Selection &amp; Genetic Modification</t>
        </is>
      </c>
      <c r="B145" s="12" t="inlineStr">
        <is>
          <t>Evolution &amp; Natural Selection</t>
        </is>
      </c>
      <c r="C145" s="13" t="inlineStr">
        <is>
          <t>Formation of a New Species [BI6.067]</t>
        </is>
      </c>
      <c r="D145" s="12" t="inlineStr">
        <is>
          <t>Describe how two populations of one species might end up becoming two species.</t>
        </is>
      </c>
      <c r="E145" s="12" t="inlineStr">
        <is>
          <t>cb402070-2153-40eb-ae40-5e7c40cc6e2c</t>
        </is>
      </c>
    </row>
    <row r="146" ht="45" customHeight="1">
      <c r="A146" s="12" t="inlineStr">
        <is>
          <t>Natural Selection &amp; Genetic Modification</t>
        </is>
      </c>
      <c r="B146" s="12" t="inlineStr">
        <is>
          <t>Evolution &amp; Natural Selection</t>
        </is>
      </c>
      <c r="C146" s="13" t="inlineStr">
        <is>
          <t>Evolution: What is a Theory? [BI6.068]</t>
        </is>
      </c>
      <c r="D146" s="12" t="inlineStr">
        <is>
          <t>State the theory used to explain the diversity of life. Define a scientific theory. Describe the process that leads to a scientific theory being established. Give definitions for hypothesis, prediction, peer review, validity and false claim.</t>
        </is>
      </c>
      <c r="E146" s="12" t="inlineStr">
        <is>
          <t>39996ca6-c2db-4724-94b0-c135aae8ffd5</t>
        </is>
      </c>
    </row>
    <row r="147" ht="45" customHeight="1">
      <c r="A147" s="12" t="inlineStr">
        <is>
          <t>Natural Selection &amp; Genetic Modification</t>
        </is>
      </c>
      <c r="B147" s="12" t="inlineStr">
        <is>
          <t>Evolution &amp; Natural Selection</t>
        </is>
      </c>
      <c r="C147" s="13" t="inlineStr">
        <is>
          <t>Evolution by Natural Selection: Summary [BI6.069]</t>
        </is>
      </c>
      <c r="D147" s="12" t="inlineStr">
        <is>
          <t>State the theory of evolution. Define natural selection, describe the process of natural selection and how it can lead to evolution through examples. Use knowledge and understanding of natural selection and evolution to justify the theory of evolution.</t>
        </is>
      </c>
      <c r="E147" s="12" t="inlineStr">
        <is>
          <t>8d04c891-12cb-42b7-9d7c-53cb85d5b0db</t>
        </is>
      </c>
    </row>
    <row r="148" ht="45" customHeight="1">
      <c r="A148" s="12" t="inlineStr">
        <is>
          <t>Natural Selection &amp; Genetic Modification</t>
        </is>
      </c>
      <c r="B148" s="12" t="inlineStr">
        <is>
          <t>Evolution &amp; Natural Selection</t>
        </is>
      </c>
      <c r="C148" s="13" t="inlineStr">
        <is>
          <t>The Theory of Evolution by Natural Selection [BI6.070]</t>
        </is>
      </c>
      <c r="D148" s="12" t="inlineStr">
        <is>
          <t>Explain the process of natural selection and how this might lead to evolution of a species.</t>
        </is>
      </c>
      <c r="E148" s="12" t="inlineStr">
        <is>
          <t>46ac6d6f-b584-4e51-8b68-af69ba17c930</t>
        </is>
      </c>
    </row>
    <row r="149" ht="45" customHeight="1">
      <c r="A149" s="12" t="inlineStr">
        <is>
          <t>Natural Selection &amp; Genetic Modification</t>
        </is>
      </c>
      <c r="B149" s="12" t="inlineStr">
        <is>
          <t>Genetic Engineering</t>
        </is>
      </c>
      <c r="C149" s="13" t="inlineStr">
        <is>
          <t>Diagnostic: Genetic Engineering [BI0.077]</t>
        </is>
      </c>
      <c r="D149" s="12" t="inlineStr">
        <is>
          <t>Diagnostic for selective breeding, the process of genetic engineering and the impacts that they have.</t>
        </is>
      </c>
      <c r="E149" s="12" t="inlineStr">
        <is>
          <t>5448b105-a349-40d9-a736-fc064872f1e4</t>
        </is>
      </c>
    </row>
    <row r="150" ht="45" customHeight="1">
      <c r="A150" s="12" t="inlineStr">
        <is>
          <t>Natural Selection &amp; Genetic Modification</t>
        </is>
      </c>
      <c r="B150" s="12" t="inlineStr">
        <is>
          <t>Genetic Engineering</t>
        </is>
      </c>
      <c r="C150" s="13" t="inlineStr">
        <is>
          <t>Selective Breeding [BI6.071]</t>
        </is>
      </c>
      <c r="D150" s="12" t="inlineStr">
        <is>
          <t>Give the definition of selective breeding. Describe the process of selective breeding and explain, with examples, why humans have carried out selective breeding.</t>
        </is>
      </c>
      <c r="E150" s="12" t="inlineStr">
        <is>
          <t>5878ca63-e6b4-499c-9e59-257d8d9b58e6</t>
        </is>
      </c>
    </row>
    <row r="151" ht="45" customHeight="1">
      <c r="A151" s="12" t="inlineStr">
        <is>
          <t>Natural Selection &amp; Genetic Modification</t>
        </is>
      </c>
      <c r="B151" s="12" t="inlineStr">
        <is>
          <t>Genetic Engineering</t>
        </is>
      </c>
      <c r="C151" s="13" t="inlineStr">
        <is>
          <t>Inbreeding [BI6.072]</t>
        </is>
      </c>
      <c r="D151" s="12" t="inlineStr">
        <is>
          <t>Give the definition of inbreeding. Describe its role in creating organisms with desired characteristics and its positive and negative impacts.</t>
        </is>
      </c>
      <c r="E151" s="12" t="inlineStr">
        <is>
          <t>0399ef1a-4dee-46c9-872f-de81cb32a470</t>
        </is>
      </c>
    </row>
    <row r="152" ht="45" customHeight="1">
      <c r="A152" s="12" t="inlineStr">
        <is>
          <t>Natural Selection &amp; Genetic Modification</t>
        </is>
      </c>
      <c r="B152" s="12" t="inlineStr">
        <is>
          <t>Genetic Engineering</t>
        </is>
      </c>
      <c r="C152" s="13" t="inlineStr">
        <is>
          <t>The Impact of Selective Breeding [BI6.073]</t>
        </is>
      </c>
      <c r="D152" s="12" t="inlineStr">
        <is>
          <t>Explain the impact of selective breeding of food plants and domesticated animals, including the benefits and risks.</t>
        </is>
      </c>
      <c r="E152" s="12" t="inlineStr">
        <is>
          <t>b321b4d3-0906-4795-8587-50bf6556a399</t>
        </is>
      </c>
    </row>
    <row r="153" ht="45" customHeight="1">
      <c r="A153" s="12" t="inlineStr">
        <is>
          <t>Natural Selection &amp; Genetic Modification</t>
        </is>
      </c>
      <c r="B153" s="12" t="inlineStr">
        <is>
          <t>Genetic Engineering</t>
        </is>
      </c>
      <c r="C153" s="13" t="inlineStr">
        <is>
          <t>GM Crops [BI6.075]</t>
        </is>
      </c>
      <c r="D153" s="12" t="inlineStr">
        <is>
          <t>Give the definition of genetic engineering. Give examples of crops that have been genetically modified and why.</t>
        </is>
      </c>
      <c r="E153" s="12" t="inlineStr">
        <is>
          <t>b3c401be-5894-4a4f-8ffd-debb1c8706e1</t>
        </is>
      </c>
    </row>
    <row r="154" ht="45" customHeight="1">
      <c r="A154" s="12" t="inlineStr">
        <is>
          <t>Natural Selection &amp; Genetic Modification</t>
        </is>
      </c>
      <c r="B154" s="12" t="inlineStr">
        <is>
          <t>Genetic Engineering</t>
        </is>
      </c>
      <c r="C154" s="13" t="inlineStr">
        <is>
          <t>Genetic Modification &amp; Inherited Disorders [BI6.076]</t>
        </is>
      </c>
      <c r="D154" s="12" t="inlineStr">
        <is>
          <t>Define genetic modification and inherited disorders. Give examples of how genetic modification is being used to overcome some inherited disorders.</t>
        </is>
      </c>
      <c r="E154" s="12" t="inlineStr">
        <is>
          <t>8603afe5-d531-4ebd-8112-d1c4d0445eb2</t>
        </is>
      </c>
    </row>
    <row r="155" ht="45" customHeight="1">
      <c r="A155" s="12" t="inlineStr">
        <is>
          <t>Natural Selection &amp; Genetic Modification</t>
        </is>
      </c>
      <c r="B155" s="12" t="inlineStr">
        <is>
          <t>Genetic Engineering</t>
        </is>
      </c>
      <c r="C155" s="13" t="inlineStr">
        <is>
          <t>Process of Genetic Engineering [BI6.078]</t>
        </is>
      </c>
      <c r="D155" s="12" t="inlineStr">
        <is>
          <t>Give the definition of genetic engineering. Describe the main steps in the
process of genetic engineering.</t>
        </is>
      </c>
      <c r="E155" s="12" t="inlineStr">
        <is>
          <t>8ccc1e44-29ab-4256-baf5-55e05d59a407</t>
        </is>
      </c>
    </row>
    <row r="156" ht="45" customHeight="1">
      <c r="A156" s="12" t="inlineStr">
        <is>
          <t>Natural Selection &amp; Genetic Modification</t>
        </is>
      </c>
      <c r="B156" s="12" t="inlineStr">
        <is>
          <t>Genetic Engineering</t>
        </is>
      </c>
      <c r="C156" s="13" t="inlineStr">
        <is>
          <t>The Impact of Genetic Engineering [BI6.112]</t>
        </is>
      </c>
      <c r="D156" s="12" t="inlineStr">
        <is>
          <t>Give the definition of genetic engineering. Evaluate the positive and negative impacts of genetic engineering and cloning, as well as ethical considerations and concerns.</t>
        </is>
      </c>
      <c r="E156" s="12" t="inlineStr">
        <is>
          <t>75f44bb1-3917-4aa2-b255-afa15317399d</t>
        </is>
      </c>
    </row>
    <row r="157" ht="45" customHeight="1">
      <c r="A157" s="12" t="inlineStr">
        <is>
          <t>Natural Selection &amp; Genetic Modification</t>
        </is>
      </c>
      <c r="B157" s="12" t="inlineStr">
        <is>
          <t>Genetic Engineering</t>
        </is>
      </c>
      <c r="C157" s="13" t="inlineStr">
        <is>
          <t>Cloning Plants [BI6.079]</t>
        </is>
      </c>
      <c r="D157" s="12" t="inlineStr">
        <is>
          <t>Describe how plants are cloned from cuttings and tissue cultures.</t>
        </is>
      </c>
      <c r="E157" s="12" t="inlineStr">
        <is>
          <t>4cf66e69-7669-479b-89da-87a3713c0b6d</t>
        </is>
      </c>
    </row>
    <row r="158" ht="45" customHeight="1">
      <c r="A158" s="12" t="inlineStr">
        <is>
          <t>Natural Selection &amp; Genetic Modification</t>
        </is>
      </c>
      <c r="B158" s="12" t="inlineStr">
        <is>
          <t>Genetic Engineering</t>
        </is>
      </c>
      <c r="C158" s="13" t="inlineStr">
        <is>
          <t>Cloning Animals: Embryo Cloning [BI6.080]</t>
        </is>
      </c>
      <c r="D158" s="12" t="inlineStr">
        <is>
          <t>Describe and explain the process of embryo cloning to create cloned animals.</t>
        </is>
      </c>
      <c r="E158" s="12" t="inlineStr">
        <is>
          <t>314e1c61-03b0-45dd-91a8-b1e06538daaa</t>
        </is>
      </c>
    </row>
    <row r="159" ht="45" customHeight="1">
      <c r="A159" s="12" t="inlineStr">
        <is>
          <t>Natural Selection &amp; Genetic Modification</t>
        </is>
      </c>
      <c r="B159" s="12" t="inlineStr">
        <is>
          <t>Genetic Engineering</t>
        </is>
      </c>
      <c r="C159" s="13" t="inlineStr">
        <is>
          <t>Cloning Animals: Adult Cell Cloning [BI6.081]</t>
        </is>
      </c>
      <c r="D159" s="12" t="inlineStr">
        <is>
          <t>Describe and explain the process of adult cell cloning to create cloned animals.</t>
        </is>
      </c>
      <c r="E159" s="12" t="inlineStr">
        <is>
          <t>b4afee1f-6024-4590-ade9-e08986208560</t>
        </is>
      </c>
    </row>
    <row r="160" ht="45" customHeight="1">
      <c r="A160" s="12" t="inlineStr">
        <is>
          <t>Natural Selection &amp; Genetic Modification</t>
        </is>
      </c>
      <c r="B160" s="12" t="inlineStr">
        <is>
          <t>Genetic Engineering</t>
        </is>
      </c>
      <c r="C160" s="13" t="inlineStr">
        <is>
          <t>Science &amp; Ethics of Cloning [BI6.133]</t>
        </is>
      </c>
      <c r="D160" s="12" t="inlineStr">
        <is>
          <t>Explain the potential benefits and risks of
cloning in agriculture and in medicine, and that some people have ethical objections.</t>
        </is>
      </c>
      <c r="E160" s="12" t="inlineStr">
        <is>
          <t>53c17c37-84b8-40a5-99db-8d613e51aaf1</t>
        </is>
      </c>
    </row>
    <row r="161" ht="45" customHeight="1">
      <c r="A161" s="12" t="inlineStr">
        <is>
          <t>Natural Selection &amp; Genetic Modification</t>
        </is>
      </c>
      <c r="B161" s="12" t="inlineStr">
        <is>
          <t>Theories of Evolution</t>
        </is>
      </c>
      <c r="C161" s="13" t="inlineStr">
        <is>
          <t>Diagnostic: Theories of Evolution [BI0.078]</t>
        </is>
      </c>
      <c r="D161" s="12" t="inlineStr">
        <is>
          <t>A diagnostic for the history of the theroies of evolution and speciation, suitable for FT &amp; HT.</t>
        </is>
      </c>
      <c r="E161" s="12" t="inlineStr">
        <is>
          <t>9886d9ab-7071-440c-ba11-7ade543d9847</t>
        </is>
      </c>
    </row>
    <row r="162" ht="45" customHeight="1">
      <c r="A162" s="12" t="inlineStr">
        <is>
          <t>Natural Selection &amp; Genetic Modification</t>
        </is>
      </c>
      <c r="B162" s="12" t="inlineStr">
        <is>
          <t>Theories of Evolution</t>
        </is>
      </c>
      <c r="C162" s="13" t="inlineStr">
        <is>
          <t>Speciation [BI6.086]</t>
        </is>
      </c>
      <c r="D162" s="12" t="inlineStr">
        <is>
          <t>Explain how new species can form.</t>
        </is>
      </c>
      <c r="E162" s="12" t="inlineStr">
        <is>
          <t>26276d20-4fa6-490e-a6f6-93dd1bf546f6</t>
        </is>
      </c>
    </row>
    <row r="163" ht="45" customHeight="1">
      <c r="A163" s="12" t="inlineStr">
        <is>
          <t>Natural Selection &amp; Genetic Modification</t>
        </is>
      </c>
      <c r="B163" s="12" t="inlineStr">
        <is>
          <t>Theories of Evolution</t>
        </is>
      </c>
      <c r="C163" s="13" t="inlineStr">
        <is>
          <t>History of the Theory of Evolution [BI6.087]</t>
        </is>
      </c>
      <c r="D163" s="12" t="inlineStr">
        <is>
          <t>Explain how the theory of evolution developed over time by looking at the work of the different scientists involved.</t>
        </is>
      </c>
      <c r="E163" s="12" t="inlineStr">
        <is>
          <t>435b1d01-74d2-4519-ac62-8139196330ab</t>
        </is>
      </c>
    </row>
    <row r="164" ht="45" customHeight="1">
      <c r="A164" s="12" t="inlineStr">
        <is>
          <t>Natural Selection &amp; Genetic Modification</t>
        </is>
      </c>
      <c r="B164" s="12" t="inlineStr">
        <is>
          <t>Theories of Evolution</t>
        </is>
      </c>
      <c r="C164" s="13" t="inlineStr">
        <is>
          <t>Impact of Theories of Evolution [BI6.088]</t>
        </is>
      </c>
      <c r="D164" s="12" t="inlineStr">
        <is>
          <t>Explain how the timeline of discoveries led to the development of the theories of evolution.
Explain why Darwin's theory was not wholly accepted at first.
Describe the impact of evolution by natural selection on current science.</t>
        </is>
      </c>
      <c r="E164" s="12" t="inlineStr">
        <is>
          <t>b2a798c3-985d-420c-8f3d-de217657aed7</t>
        </is>
      </c>
    </row>
    <row r="165" ht="45" customHeight="1">
      <c r="A165" s="12" t="inlineStr">
        <is>
          <t>Natural Selection &amp; Genetic Modification</t>
        </is>
      </c>
      <c r="B165" s="12" t="inlineStr">
        <is>
          <t>Theories of Evolution</t>
        </is>
      </c>
      <c r="C165" s="13" t="inlineStr">
        <is>
          <t>Development of Gene Theory [BI6.090]</t>
        </is>
      </c>
      <c r="D165" s="12" t="inlineStr">
        <is>
          <t>Describe the work of Mendel and explain how the discovery of DNA provided the evidence to support his observations.</t>
        </is>
      </c>
      <c r="E165" s="12" t="inlineStr">
        <is>
          <t>6928affc-7dca-40a5-b21d-67555507ced4</t>
        </is>
      </c>
    </row>
    <row r="166" ht="45" customHeight="1">
      <c r="A166" s="12" t="inlineStr">
        <is>
          <t>Natural Selection &amp; Genetic Modification</t>
        </is>
      </c>
      <c r="B166" s="12" t="inlineStr">
        <is>
          <t>Evidence for Evolution</t>
        </is>
      </c>
      <c r="C166" s="13" t="inlineStr">
        <is>
          <t>Diagnostic: Evidence for Evolution [BI0.079]</t>
        </is>
      </c>
      <c r="D166" s="12" t="inlineStr">
        <is>
          <t>Diagnostic for the fossil record and examples of evolution, such as antibiotic resistance and the peppered moth.</t>
        </is>
      </c>
      <c r="E166" s="12" t="inlineStr">
        <is>
          <t>dec1b723-bec2-4398-837f-d8907c406674</t>
        </is>
      </c>
    </row>
    <row r="167" ht="45" customHeight="1">
      <c r="A167" s="12" t="inlineStr">
        <is>
          <t>Natural Selection &amp; Genetic Modification</t>
        </is>
      </c>
      <c r="B167" s="12" t="inlineStr">
        <is>
          <t>Evidence for Evolution</t>
        </is>
      </c>
      <c r="C167" s="13" t="inlineStr">
        <is>
          <t>Evidence for Evolution [BI6.091]</t>
        </is>
      </c>
      <c r="D167" s="12" t="inlineStr">
        <is>
          <t>State how fossils and the fossil record, the discovery that genes are the hereditary material and antibiotic resistance all provide evidence for the theory of evolution.</t>
        </is>
      </c>
      <c r="E167" s="12" t="inlineStr">
        <is>
          <t>669552dc-366d-43ec-a272-638109b284d2</t>
        </is>
      </c>
    </row>
    <row r="168" ht="45" customHeight="1">
      <c r="A168" s="12" t="inlineStr">
        <is>
          <t>Natural Selection &amp; Genetic Modification</t>
        </is>
      </c>
      <c r="B168" s="12" t="inlineStr">
        <is>
          <t>Evidence for Evolution</t>
        </is>
      </c>
      <c r="C168" s="13" t="inlineStr">
        <is>
          <t>Formation of Fossils [BI6.092]</t>
        </is>
      </c>
      <c r="D168" s="12" t="inlineStr">
        <is>
          <t>Define a fossil. Describe the three main ways in which fossils can be formed.</t>
        </is>
      </c>
      <c r="E168" s="12" t="inlineStr">
        <is>
          <t>64068a0e-78ec-4525-94a1-d3241916e6f5</t>
        </is>
      </c>
    </row>
    <row r="169" ht="45" customHeight="1">
      <c r="A169" s="12" t="inlineStr">
        <is>
          <t>Natural Selection &amp; Genetic Modification</t>
        </is>
      </c>
      <c r="B169" s="12" t="inlineStr">
        <is>
          <t>Evidence for Evolution</t>
        </is>
      </c>
      <c r="C169" s="13" t="inlineStr">
        <is>
          <t>Early Life on Earth [BI6.093]</t>
        </is>
      </c>
      <c r="D169" s="12" t="inlineStr">
        <is>
          <t>State when living organisms first appeared on Earth and describe the early life forms that followed.</t>
        </is>
      </c>
      <c r="E169" s="12" t="inlineStr">
        <is>
          <t>2a86fc2f-4163-488c-b5b3-982566139e0b</t>
        </is>
      </c>
    </row>
    <row r="170" ht="45" customHeight="1">
      <c r="A170" s="12" t="inlineStr">
        <is>
          <t>Natural Selection &amp; Genetic Modification</t>
        </is>
      </c>
      <c r="B170" s="12" t="inlineStr">
        <is>
          <t>Evidence for Evolution</t>
        </is>
      </c>
      <c r="C170" s="13" t="inlineStr">
        <is>
          <t>Using the Fossil Record [BI6.094]</t>
        </is>
      </c>
      <c r="D170" s="12" t="inlineStr">
        <is>
          <t>Define the fossil record. Describe ways of using the fossil record. State and explain the reasons why the fossil record is incomplete.</t>
        </is>
      </c>
      <c r="E170" s="12" t="inlineStr">
        <is>
          <t>9d925000-d7b1-4b05-90ea-d31c1f58f9f0</t>
        </is>
      </c>
    </row>
    <row r="171" ht="45" customHeight="1">
      <c r="A171" s="12" t="inlineStr">
        <is>
          <t>Natural Selection &amp; Genetic Modification</t>
        </is>
      </c>
      <c r="B171" s="12" t="inlineStr">
        <is>
          <t>Evidence for Evolution</t>
        </is>
      </c>
      <c r="C171" s="13" t="inlineStr">
        <is>
          <t>Evolutionary Trees [BI6.095]</t>
        </is>
      </c>
      <c r="D171" s="12" t="inlineStr">
        <is>
          <t>Describe an evolutionary tree and label the key parts.</t>
        </is>
      </c>
      <c r="E171" s="12" t="inlineStr">
        <is>
          <t>c9045458-8d94-41a7-aa2a-53413a055db8</t>
        </is>
      </c>
    </row>
    <row r="172" ht="45" customHeight="1">
      <c r="A172" s="12" t="inlineStr">
        <is>
          <t>Natural Selection &amp; Genetic Modification</t>
        </is>
      </c>
      <c r="B172" s="12" t="inlineStr">
        <is>
          <t>Evidence for Evolution</t>
        </is>
      </c>
      <c r="C172" s="13" t="inlineStr">
        <is>
          <t>Interpreting Fossil Data [BI6.096]</t>
        </is>
      </c>
      <c r="D172" s="12" t="inlineStr">
        <is>
          <t>Identify patterns and interpret information from charts, graphs and tables such as evolutionary trees.</t>
        </is>
      </c>
      <c r="E172" s="12" t="inlineStr">
        <is>
          <t>7d1f14a2-5bd0-4a85-9b3e-06d9d0f20dd7</t>
        </is>
      </c>
    </row>
    <row r="173" ht="45" customHeight="1">
      <c r="A173" s="12" t="inlineStr">
        <is>
          <t>Natural Selection &amp; Genetic Modification</t>
        </is>
      </c>
      <c r="B173" s="12" t="inlineStr">
        <is>
          <t>Evidence for Evolution</t>
        </is>
      </c>
      <c r="C173" s="13" t="inlineStr">
        <is>
          <t>Extinction [BI6.097]</t>
        </is>
      </c>
      <c r="D173" s="12" t="inlineStr">
        <is>
          <t>Give the definition of extinction.
Describe factors which may contribute to
the extinction of a species.</t>
        </is>
      </c>
      <c r="E173" s="12" t="inlineStr">
        <is>
          <t>4b4abd1e-5040-4b86-bc7f-fea589050050</t>
        </is>
      </c>
    </row>
    <row r="174" ht="45" customHeight="1">
      <c r="A174" s="12" t="inlineStr">
        <is>
          <t>Natural Selection &amp; Genetic Modification</t>
        </is>
      </c>
      <c r="B174" s="12" t="inlineStr">
        <is>
          <t>Evidence for Evolution</t>
        </is>
      </c>
      <c r="C174" s="13" t="inlineStr">
        <is>
          <t>Examples of Evolution: The Peppered Moth [BI6.098]</t>
        </is>
      </c>
      <c r="D174" s="12" t="inlineStr">
        <is>
          <t>Describe and explain the evolution of the peppered moth.</t>
        </is>
      </c>
      <c r="E174" s="12" t="inlineStr">
        <is>
          <t>fe225c4a-bf82-42c0-a2aa-7cab125fb090</t>
        </is>
      </c>
    </row>
    <row r="175" ht="45" customHeight="1">
      <c r="A175" s="12" t="inlineStr">
        <is>
          <t>Natural Selection &amp; Genetic Modification</t>
        </is>
      </c>
      <c r="B175" s="12" t="inlineStr">
        <is>
          <t>Evidence for Evolution</t>
        </is>
      </c>
      <c r="C175" s="13" t="inlineStr">
        <is>
          <t>Examples of Evolution: Antibiotic Resistant Bacteria [BI6.104]</t>
        </is>
      </c>
      <c r="D175" s="12" t="inlineStr">
        <is>
          <t>Describe and explain the evolution of antibiotic-resistant bacteria.</t>
        </is>
      </c>
      <c r="E175" s="12" t="inlineStr">
        <is>
          <t>55cdb370-bee4-493a-b156-e533becbb1da</t>
        </is>
      </c>
    </row>
    <row r="176" ht="45" customHeight="1">
      <c r="A176" s="12" t="inlineStr">
        <is>
          <t>Natural Selection &amp; Genetic Modification</t>
        </is>
      </c>
      <c r="B176" s="12" t="inlineStr">
        <is>
          <t>Evidence for Evolution</t>
        </is>
      </c>
      <c r="C176" s="13" t="inlineStr">
        <is>
          <t>Dangers of Antibiotics Resistant Bacteria [BI6.105]</t>
        </is>
      </c>
      <c r="D176" s="12" t="inlineStr">
        <is>
          <t>Describe and explain the dangers of antibiotic-resistance bacteria. Describe possible measures to help restrict the increase of antibiotic-resistant bacteria.</t>
        </is>
      </c>
      <c r="E176" s="12" t="inlineStr">
        <is>
          <t>caad593f-2be2-4704-bdcd-71d8f09f42d1</t>
        </is>
      </c>
    </row>
    <row r="177" ht="45" customHeight="1">
      <c r="A177" s="12" t="inlineStr">
        <is>
          <t>Natural Selection &amp; Genetic Modification</t>
        </is>
      </c>
      <c r="B177" s="12" t="inlineStr">
        <is>
          <t>Classification</t>
        </is>
      </c>
      <c r="C177" s="13" t="inlineStr">
        <is>
          <t>Diagnostic: Classification [BI0.081]</t>
        </is>
      </c>
      <c r="D177" s="12" t="inlineStr">
        <is>
          <t>Diagnostic for Linnaean classification, the binomial system, three-domain classification, developments in classification and interpreting evolutionary trees.</t>
        </is>
      </c>
      <c r="E177" s="12" t="inlineStr">
        <is>
          <t>f83e4d29-818b-4e3f-95d1-60602cc5722e</t>
        </is>
      </c>
    </row>
    <row r="178" ht="45" customHeight="1">
      <c r="A178" s="12" t="inlineStr">
        <is>
          <t>Natural Selection &amp; Genetic Modification</t>
        </is>
      </c>
      <c r="B178" s="12" t="inlineStr">
        <is>
          <t>Classification</t>
        </is>
      </c>
      <c r="C178" s="13" t="inlineStr">
        <is>
          <t>Pre-Linnaean Classification of Organisms [BI6.106]</t>
        </is>
      </c>
      <c r="D178" s="12" t="inlineStr">
        <is>
          <t>Give brief descriptions of pre-Linnaean classification.</t>
        </is>
      </c>
      <c r="E178" s="12" t="inlineStr">
        <is>
          <t>4d83870a-2758-4119-91d1-c5546757db0a</t>
        </is>
      </c>
    </row>
    <row r="179" ht="45" customHeight="1">
      <c r="A179" s="12" t="inlineStr">
        <is>
          <t>Natural Selection &amp; Genetic Modification</t>
        </is>
      </c>
      <c r="B179" s="12" t="inlineStr">
        <is>
          <t>Classification</t>
        </is>
      </c>
      <c r="C179" s="13" t="inlineStr">
        <is>
          <t>Linnaean System of Classification [BI6.107]</t>
        </is>
      </c>
      <c r="D179" s="12" t="inlineStr">
        <is>
          <t>Describe and use the Linnaean system of classification.</t>
        </is>
      </c>
      <c r="E179" s="12" t="inlineStr">
        <is>
          <t>0f48f27a-9ed0-4d3d-a789-b671d6e61940</t>
        </is>
      </c>
    </row>
    <row r="180" ht="45" customHeight="1">
      <c r="A180" s="12" t="inlineStr">
        <is>
          <t>Natural Selection &amp; Genetic Modification</t>
        </is>
      </c>
      <c r="B180" s="12" t="inlineStr">
        <is>
          <t>Classification</t>
        </is>
      </c>
      <c r="C180" s="13" t="inlineStr">
        <is>
          <t>Binomial System [BI6.108]</t>
        </is>
      </c>
      <c r="D180" s="12" t="inlineStr">
        <is>
          <t>Describe and use the binomial system.</t>
        </is>
      </c>
      <c r="E180" s="12" t="inlineStr">
        <is>
          <t>1fd50a53-8e3b-4127-a6d5-8c4641bdf3d9</t>
        </is>
      </c>
    </row>
    <row r="181" ht="45" customHeight="1">
      <c r="A181" s="12" t="inlineStr">
        <is>
          <t>Natural Selection &amp; Genetic Modification</t>
        </is>
      </c>
      <c r="B181" s="12" t="inlineStr">
        <is>
          <t>Classification</t>
        </is>
      </c>
      <c r="C181" s="13" t="inlineStr">
        <is>
          <t>Three-Domain System of Classification [BI6.109]</t>
        </is>
      </c>
      <c r="D181" s="12" t="inlineStr">
        <is>
          <t>Describe and use the three-domain system developed by Carl Woese.</t>
        </is>
      </c>
      <c r="E181" s="12" t="inlineStr">
        <is>
          <t>ad475ffe-0799-46ec-9553-839d0aa67448</t>
        </is>
      </c>
    </row>
    <row r="182" ht="45" customHeight="1">
      <c r="A182" s="12" t="inlineStr">
        <is>
          <t>Natural Selection &amp; Genetic Modification</t>
        </is>
      </c>
      <c r="B182" s="12" t="inlineStr">
        <is>
          <t>Classification</t>
        </is>
      </c>
      <c r="C182" s="13" t="inlineStr">
        <is>
          <t>Developments in Classification Systems [BI6.110]</t>
        </is>
      </c>
      <c r="D182" s="12" t="inlineStr">
        <is>
          <t>Describe the impact of developments in biology on classification systems.</t>
        </is>
      </c>
      <c r="E182" s="12" t="inlineStr">
        <is>
          <t>d97478af-fd16-4594-b16b-ef3d829aadfe</t>
        </is>
      </c>
    </row>
    <row r="183" ht="45" customHeight="1">
      <c r="A183" s="12" t="inlineStr">
        <is>
          <t>Natural Selection &amp; Genetic Modification</t>
        </is>
      </c>
      <c r="B183" s="12" t="inlineStr">
        <is>
          <t>Classification</t>
        </is>
      </c>
      <c r="C183" s="13" t="inlineStr">
        <is>
          <t>Evolutionary Trees: Interpreting [BI6.111]</t>
        </is>
      </c>
      <c r="D183" s="12" t="inlineStr">
        <is>
          <t>Describe an evolutionary tree, label the key parts and identify the most recent common ancestors and closest relatives from different evolutionary trees.</t>
        </is>
      </c>
      <c r="E183" s="12" t="inlineStr">
        <is>
          <t>a1bf5998-523c-424f-b345-49c0fc4bc9cb</t>
        </is>
      </c>
    </row>
    <row r="184" ht="45" customHeight="1">
      <c r="A184" s="12" t="inlineStr">
        <is>
          <t>Health, Disease &amp; the Development of Medicines</t>
        </is>
      </c>
      <c r="B184" s="12" t="inlineStr">
        <is>
          <t>Health &amp; Non-Communicable Disease</t>
        </is>
      </c>
      <c r="C184" s="13" t="inlineStr">
        <is>
          <t>Diagnostic: Health &amp; Non-Communicable Disease [BI0.014]</t>
        </is>
      </c>
      <c r="D184" s="12" t="inlineStr">
        <is>
          <t>Diagnostic for non-communicable disease, risk factors, causal mechanisms, smoking, alcohol, diet and using data. Does not include the specifics of cardiovascular disease.</t>
        </is>
      </c>
      <c r="E184" s="12" t="inlineStr">
        <is>
          <t>ec9420b4-ba33-4349-b01c-0f42dbb2c7cc</t>
        </is>
      </c>
    </row>
    <row r="185" ht="45" customHeight="1">
      <c r="A185" s="12" t="inlineStr">
        <is>
          <t>Health, Disease &amp; the Development of Medicines</t>
        </is>
      </c>
      <c r="B185" s="12" t="inlineStr">
        <is>
          <t>Health &amp; Non-Communicable Disease</t>
        </is>
      </c>
      <c r="C185" s="13" t="inlineStr">
        <is>
          <t>Health &amp; Disease [BI2.54]</t>
        </is>
      </c>
      <c r="D185" s="12" t="inlineStr">
        <is>
          <t>Define health, disease, communicable disease and non-communicable disease. Give examples of factors that affect health.</t>
        </is>
      </c>
      <c r="E185" s="12" t="inlineStr">
        <is>
          <t>e348d590-6a8e-4d0f-9802-55f2c5817f9e</t>
        </is>
      </c>
    </row>
    <row r="186" ht="45" customHeight="1">
      <c r="A186" s="12" t="inlineStr">
        <is>
          <t>Health, Disease &amp; the Development of Medicines</t>
        </is>
      </c>
      <c r="B186" s="12" t="inlineStr">
        <is>
          <t>Health &amp; Non-Communicable Disease</t>
        </is>
      </c>
      <c r="C186" s="13" t="inlineStr">
        <is>
          <t>Risk Factors &amp; Causal Mechanisms [BI2.55]</t>
        </is>
      </c>
      <c r="D186" s="12" t="inlineStr">
        <is>
          <t>Define risk factor, causal mechanism, causation and correlation. Give some general examples.</t>
        </is>
      </c>
      <c r="E186" s="12" t="inlineStr">
        <is>
          <t>18d22704-067e-40d0-91cc-366a311296a4</t>
        </is>
      </c>
    </row>
    <row r="187" ht="45" customHeight="1">
      <c r="A187" s="12" t="inlineStr">
        <is>
          <t>Health, Disease &amp; the Development of Medicines</t>
        </is>
      </c>
      <c r="B187" s="12" t="inlineStr">
        <is>
          <t>Health &amp; Non-Communicable Disease</t>
        </is>
      </c>
      <c r="C187" s="13" t="inlineStr">
        <is>
          <t>Disease Interactions [BI2.56]</t>
        </is>
      </c>
      <c r="D187" s="12" t="inlineStr">
        <is>
          <t>Give examples of disease interactions.</t>
        </is>
      </c>
      <c r="E187" s="12" t="inlineStr">
        <is>
          <t>d977ffda-65ec-4392-9803-1f0f2d8921c3</t>
        </is>
      </c>
    </row>
    <row r="188" ht="45" customHeight="1">
      <c r="A188" s="12" t="inlineStr">
        <is>
          <t>Health, Disease &amp; the Development of Medicines</t>
        </is>
      </c>
      <c r="B188" s="12" t="inlineStr">
        <is>
          <t>Health &amp; Non-Communicable Disease</t>
        </is>
      </c>
      <c r="C188" s="13" t="inlineStr">
        <is>
          <t>The Costs of Non-Communicable Disease [BI2.57]</t>
        </is>
      </c>
      <c r="D188" s="12" t="inlineStr">
        <is>
          <t>Describe the human and financial cost of non-communicable disease to an individual, a local community, a nation or globally.</t>
        </is>
      </c>
      <c r="E188" s="12" t="inlineStr">
        <is>
          <t>58f818e6-3ae5-4cc9-b876-3120e36d40e8</t>
        </is>
      </c>
    </row>
    <row r="189" ht="45" customHeight="1">
      <c r="A189" s="12" t="inlineStr">
        <is>
          <t>Health, Disease &amp; the Development of Medicines</t>
        </is>
      </c>
      <c r="B189" s="12" t="inlineStr">
        <is>
          <t>Health &amp; Non-Communicable Disease</t>
        </is>
      </c>
      <c r="C189" s="13" t="inlineStr">
        <is>
          <t>Smoking &amp; Disease [BI2.58]</t>
        </is>
      </c>
      <c r="D189" s="12" t="inlineStr">
        <is>
          <t>Describe the effect of smoking on the incidence of non-communicable disease.</t>
        </is>
      </c>
      <c r="E189" s="12" t="inlineStr">
        <is>
          <t>3354e963-0b13-4cdc-a879-bdcc78a0c3c8</t>
        </is>
      </c>
    </row>
    <row r="190" ht="45" customHeight="1">
      <c r="A190" s="12" t="inlineStr">
        <is>
          <t>Health, Disease &amp; the Development of Medicines</t>
        </is>
      </c>
      <c r="B190" s="12" t="inlineStr">
        <is>
          <t>Health &amp; Non-Communicable Disease</t>
        </is>
      </c>
      <c r="C190" s="13" t="inlineStr">
        <is>
          <t>Alcohol &amp; Disease [BI2.59]</t>
        </is>
      </c>
      <c r="D190" s="12" t="inlineStr">
        <is>
          <t>Describe the effect of drinking alcohol on the incidence of non-communicable disease.</t>
        </is>
      </c>
      <c r="E190" s="12" t="inlineStr">
        <is>
          <t>6a592ba4-1764-4cee-8bbc-ea9c4c3b823e</t>
        </is>
      </c>
    </row>
    <row r="191" ht="45" customHeight="1">
      <c r="A191" s="12" t="inlineStr">
        <is>
          <t>Health, Disease &amp; the Development of Medicines</t>
        </is>
      </c>
      <c r="B191" s="12" t="inlineStr">
        <is>
          <t>Health &amp; Non-Communicable Disease</t>
        </is>
      </c>
      <c r="C191" s="13" t="inlineStr">
        <is>
          <t>Diet, Exercise, Obesity &amp; Disease [BI2.60]</t>
        </is>
      </c>
      <c r="D191" s="12" t="inlineStr">
        <is>
          <t>Describe the effect of diet, exercise and obesity on the incidence of non-communicable disease.</t>
        </is>
      </c>
      <c r="E191" s="12" t="inlineStr">
        <is>
          <t>74e6d29e-eb35-4acf-9d1f-f2e74ca99ca9</t>
        </is>
      </c>
    </row>
    <row r="192" ht="45" customHeight="1">
      <c r="A192" s="12" t="inlineStr">
        <is>
          <t>Health, Disease &amp; the Development of Medicines</t>
        </is>
      </c>
      <c r="B192" s="12" t="inlineStr">
        <is>
          <t>Health &amp; Non-Communicable Disease</t>
        </is>
      </c>
      <c r="C192" s="13" t="inlineStr">
        <is>
          <t>Benign &amp; Malignant Tumours [BI2.61]</t>
        </is>
      </c>
      <c r="D192" s="12" t="inlineStr">
        <is>
          <t>Describe the changes in cells that can lead to tumour growth, describe the characteristics of benign and malignant tumours and give risk factors for developing cancers.</t>
        </is>
      </c>
      <c r="E192" s="12" t="inlineStr">
        <is>
          <t>b21e1c71-d373-4f75-9528-f62e7590eb2e</t>
        </is>
      </c>
    </row>
    <row r="193" ht="45" customHeight="1">
      <c r="A193" s="12" t="inlineStr">
        <is>
          <t>Health, Disease &amp; the Development of Medicines</t>
        </is>
      </c>
      <c r="B193" s="12" t="inlineStr">
        <is>
          <t>Health &amp; Non-Communicable Disease</t>
        </is>
      </c>
      <c r="C193" s="13" t="inlineStr">
        <is>
          <t>Studying Disease [BI2.62]</t>
        </is>
      </c>
      <c r="D193" s="12" t="inlineStr">
        <is>
          <t>Extract &amp; interpret information about disease and risk factors from charts, graphs and tables.</t>
        </is>
      </c>
      <c r="E193" s="12" t="inlineStr">
        <is>
          <t>dc4d7da1-fbcd-4ca7-91de-b229edb7aeae</t>
        </is>
      </c>
    </row>
    <row r="194" ht="45" customHeight="1">
      <c r="A194" s="12" t="inlineStr">
        <is>
          <t>Health, Disease &amp; the Development of Medicines</t>
        </is>
      </c>
      <c r="B194" s="12" t="inlineStr">
        <is>
          <t>Spread of Communicable Disease</t>
        </is>
      </c>
      <c r="C194" s="13" t="inlineStr">
        <is>
          <t>Diagnostic: Spread of Communicable Disease [BI0.019]</t>
        </is>
      </c>
      <c r="D194" s="12" t="inlineStr">
        <is>
          <t>Diagnostic for the spread and controlling the spread of communicable disease.</t>
        </is>
      </c>
      <c r="E194" s="12" t="inlineStr">
        <is>
          <t>f4068350-a86a-4fdf-ac3d-98d33c5c1f47</t>
        </is>
      </c>
    </row>
    <row r="195" ht="45" customHeight="1">
      <c r="A195" s="12" t="inlineStr">
        <is>
          <t>Health, Disease &amp; the Development of Medicines</t>
        </is>
      </c>
      <c r="B195" s="12" t="inlineStr">
        <is>
          <t>Spread of Communicable Disease</t>
        </is>
      </c>
      <c r="C195" s="13" t="inlineStr">
        <is>
          <t>Introduction to Pathogens [BI3.01]</t>
        </is>
      </c>
      <c r="D195" s="12" t="inlineStr">
        <is>
          <t>Define 'pathogen', give viruses, bacteria, protists and fungi as examples of pathogens and identify them from images or diagrams.</t>
        </is>
      </c>
      <c r="E195" s="12" t="inlineStr">
        <is>
          <t>c88c96d8-4ec1-4b75-9335-42e0811bf09b</t>
        </is>
      </c>
    </row>
    <row r="196" ht="45" customHeight="1">
      <c r="A196" s="12" t="inlineStr">
        <is>
          <t>Health, Disease &amp; the Development of Medicines</t>
        </is>
      </c>
      <c r="B196" s="12" t="inlineStr">
        <is>
          <t>Spread of Communicable Disease</t>
        </is>
      </c>
      <c r="C196" s="13" t="inlineStr">
        <is>
          <t>Spread of Communicable Disease in Plants [BI3.02]</t>
        </is>
      </c>
      <c r="D196" s="12" t="inlineStr">
        <is>
          <t>Give ways pathogens can spread between plants.</t>
        </is>
      </c>
      <c r="E196" s="12" t="inlineStr">
        <is>
          <t>988a263a-2072-4abb-a987-6ff8ddca931a</t>
        </is>
      </c>
    </row>
    <row r="197" ht="45" customHeight="1">
      <c r="A197" s="12" t="inlineStr">
        <is>
          <t>Health, Disease &amp; the Development of Medicines</t>
        </is>
      </c>
      <c r="B197" s="12" t="inlineStr">
        <is>
          <t>Spread of Communicable Disease</t>
        </is>
      </c>
      <c r="C197" s="13" t="inlineStr">
        <is>
          <t>Controlling the Spread of Communicable Disease in Plants [BI3.03]</t>
        </is>
      </c>
      <c r="D197" s="12" t="inlineStr">
        <is>
          <t>Give ways the spread of pathogens between plants can be controlled.</t>
        </is>
      </c>
      <c r="E197" s="12" t="inlineStr">
        <is>
          <t>5ec4fb6e-247a-4380-83f4-612bbef54573</t>
        </is>
      </c>
    </row>
    <row r="198" ht="45" customHeight="1">
      <c r="A198" s="12" t="inlineStr">
        <is>
          <t>Health, Disease &amp; the Development of Medicines</t>
        </is>
      </c>
      <c r="B198" s="12" t="inlineStr">
        <is>
          <t>Spread of Communicable Disease</t>
        </is>
      </c>
      <c r="C198" s="13" t="inlineStr">
        <is>
          <t>Spread of Communicable Disease in Animals [BI3.04]</t>
        </is>
      </c>
      <c r="D198" s="12" t="inlineStr">
        <is>
          <t>Give ways pathogens can spread between animals.</t>
        </is>
      </c>
      <c r="E198" s="12" t="inlineStr">
        <is>
          <t>0866bcd6-ebe9-4fb8-8ed8-381f9db9853b</t>
        </is>
      </c>
    </row>
    <row r="199" ht="45" customHeight="1">
      <c r="A199" s="12" t="inlineStr">
        <is>
          <t>Health, Disease &amp; the Development of Medicines</t>
        </is>
      </c>
      <c r="B199" s="12" t="inlineStr">
        <is>
          <t>Spread of Communicable Disease</t>
        </is>
      </c>
      <c r="C199" s="13" t="inlineStr">
        <is>
          <t>Controlling the Spread of Communicable Disease in Animals [BI3.05]</t>
        </is>
      </c>
      <c r="D199" s="12" t="inlineStr">
        <is>
          <t>Give ways the spread of pathogens between animals can be controlled.</t>
        </is>
      </c>
      <c r="E199" s="12" t="inlineStr">
        <is>
          <t>0bd4f1e3-73bd-4f6b-840c-add81d0084b0</t>
        </is>
      </c>
    </row>
    <row r="200" ht="45" customHeight="1">
      <c r="A200" s="12" t="inlineStr">
        <is>
          <t>Health, Disease &amp; the Development of Medicines</t>
        </is>
      </c>
      <c r="B200" s="12" t="inlineStr">
        <is>
          <t>Spread of Communicable Disease</t>
        </is>
      </c>
      <c r="C200" s="13" t="inlineStr">
        <is>
          <t>Vectors of Disease [BI3.06]</t>
        </is>
      </c>
      <c r="D200" s="12" t="inlineStr">
        <is>
          <t>Describe a vector as an organism that transmits a pathogen from one individual to another and give some common examples.</t>
        </is>
      </c>
      <c r="E200" s="12" t="inlineStr">
        <is>
          <t>98975272-7ef3-46b9-9f92-3594c98824b3</t>
        </is>
      </c>
    </row>
    <row r="201" ht="45" customHeight="1">
      <c r="A201" s="12" t="inlineStr">
        <is>
          <t>Health, Disease &amp; the Development of Medicines</t>
        </is>
      </c>
      <c r="B201" s="12" t="inlineStr">
        <is>
          <t>Spread of Communicable Disease</t>
        </is>
      </c>
      <c r="C201" s="13" t="inlineStr">
        <is>
          <t>Outbreaks of Disease [BI3.07]</t>
        </is>
      </c>
      <c r="D201" s="12" t="inlineStr">
        <is>
          <t>Define endemic level, epidemic and pandemic. Describe factors that influenced the spread of the 1918 influenza pandemic. Give examples of how epidemics may arise, such as new strains emerging and host behaviour.</t>
        </is>
      </c>
      <c r="E201" s="12" t="inlineStr">
        <is>
          <t>4ccc86ff-d088-4f07-a917-a26084d9c0c6</t>
        </is>
      </c>
    </row>
    <row r="202" ht="45" customHeight="1">
      <c r="A202" s="12" t="inlineStr">
        <is>
          <t>Health, Disease &amp; the Development of Medicines</t>
        </is>
      </c>
      <c r="B202" s="12" t="inlineStr">
        <is>
          <t>Infectious Diseases</t>
        </is>
      </c>
      <c r="C202" s="13" t="inlineStr">
        <is>
          <t>Diagnostic: Infectious Diseases [BI0.020]</t>
        </is>
      </c>
      <c r="D202" s="12" t="inlineStr">
        <is>
          <t>Diagnostic for measles, HIV, TMV, gonorrhoea, salmonella, rose black spot and malaria.</t>
        </is>
      </c>
      <c r="E202" s="12" t="inlineStr">
        <is>
          <t>686ee956-36d3-476b-b1fa-b55849358f0c</t>
        </is>
      </c>
    </row>
    <row r="203" ht="45" customHeight="1">
      <c r="A203" s="12" t="inlineStr">
        <is>
          <t>Health, Disease &amp; the Development of Medicines</t>
        </is>
      </c>
      <c r="B203" s="12" t="inlineStr">
        <is>
          <t>Infectious Diseases</t>
        </is>
      </c>
      <c r="C203" s="13" t="inlineStr">
        <is>
          <t>Viruses [BI3.09]</t>
        </is>
      </c>
      <c r="D203" s="12" t="inlineStr">
        <is>
          <t>Describe viruses and give some common examples.</t>
        </is>
      </c>
      <c r="E203" s="12" t="inlineStr">
        <is>
          <t>eb4548b1-44b5-4a49-9e75-53276d1fa49e</t>
        </is>
      </c>
    </row>
    <row r="204" ht="45" customHeight="1">
      <c r="A204" s="12" t="inlineStr">
        <is>
          <t>Health, Disease &amp; the Development of Medicines</t>
        </is>
      </c>
      <c r="B204" s="12" t="inlineStr">
        <is>
          <t>Infectious Diseases</t>
        </is>
      </c>
      <c r="C204" s="13" t="inlineStr">
        <is>
          <t>Measles [BI3.10]</t>
        </is>
      </c>
      <c r="D204" s="12" t="inlineStr">
        <is>
          <t>Describe measles as an example of a viral disease of humans. Give the symptoms of measles, its mode of transmission, complications and treatments/vaccinations.</t>
        </is>
      </c>
      <c r="E204" s="12" t="inlineStr">
        <is>
          <t>41db5ff3-f680-4db4-b67f-022cb73e1fd7</t>
        </is>
      </c>
    </row>
    <row r="205" ht="45" customHeight="1">
      <c r="A205" s="12" t="inlineStr">
        <is>
          <t>Health, Disease &amp; the Development of Medicines</t>
        </is>
      </c>
      <c r="B205" s="12" t="inlineStr">
        <is>
          <t>Infectious Diseases</t>
        </is>
      </c>
      <c r="C205" s="13" t="inlineStr">
        <is>
          <t>HIV &amp; AIDS [BI3.11]</t>
        </is>
      </c>
      <c r="D205" s="12" t="inlineStr">
        <is>
          <t>Describe HIV as an example of a virus that infects humans. Give the symptoms of HIV infection &amp; AIDS, its mode of transmission, complications and treatments.</t>
        </is>
      </c>
      <c r="E205" s="12" t="inlineStr">
        <is>
          <t>b2d92298-5edb-435d-9bf3-0af69d8cbf7c</t>
        </is>
      </c>
    </row>
    <row r="206" ht="45" customHeight="1">
      <c r="A206" s="12" t="inlineStr">
        <is>
          <t>Health, Disease &amp; the Development of Medicines</t>
        </is>
      </c>
      <c r="B206" s="12" t="inlineStr">
        <is>
          <t>Infectious Diseases</t>
        </is>
      </c>
      <c r="C206" s="13" t="inlineStr">
        <is>
          <t>Fungi [BI3.13]</t>
        </is>
      </c>
      <c r="D206" s="12" t="inlineStr">
        <is>
          <t>Describe fungi and give some common examples.</t>
        </is>
      </c>
      <c r="E206" s="12" t="inlineStr">
        <is>
          <t>9ca28dde-5a4b-4e64-b0e1-ecf7f01d4aff</t>
        </is>
      </c>
    </row>
    <row r="207" ht="45" customHeight="1">
      <c r="A207" s="12" t="inlineStr">
        <is>
          <t>Health, Disease &amp; the Development of Medicines</t>
        </is>
      </c>
      <c r="B207" s="12" t="inlineStr">
        <is>
          <t>Infectious Diseases</t>
        </is>
      </c>
      <c r="C207" s="13" t="inlineStr">
        <is>
          <t>Protists [BI3.15]</t>
        </is>
      </c>
      <c r="D207" s="12" t="inlineStr">
        <is>
          <t>Describe protists and give some common examples.</t>
        </is>
      </c>
      <c r="E207" s="12" t="inlineStr">
        <is>
          <t>837795b5-4fcf-4aec-816f-78e0109c361e</t>
        </is>
      </c>
    </row>
    <row r="208" ht="45" customHeight="1">
      <c r="A208" s="12" t="inlineStr">
        <is>
          <t>Health, Disease &amp; the Development of Medicines</t>
        </is>
      </c>
      <c r="B208" s="12" t="inlineStr">
        <is>
          <t>Infectious Diseases</t>
        </is>
      </c>
      <c r="C208" s="13" t="inlineStr">
        <is>
          <t>Summary: Communicable Diseases [BI3.19]</t>
        </is>
      </c>
      <c r="D208" s="12" t="inlineStr">
        <is>
          <t>Compare and contrast measles, HIV, AIDS, TMV, rose black spot, malaria, salmonella &amp; gonorrhoea. Give the symptoms of infection with any of these pathogens, their modes of transmission and controlling the spread of infection. Assumes some background knowledge of these particular diseases, the spread of disease, controlling the spread of disease and pathogens.</t>
        </is>
      </c>
      <c r="E208" s="12" t="inlineStr">
        <is>
          <t>7d486cae-415b-4901-917c-1420c0bf3e3b</t>
        </is>
      </c>
    </row>
    <row r="209" ht="45" customHeight="1">
      <c r="A209" s="12" t="inlineStr">
        <is>
          <t>Health, Disease &amp; the Development of Medicines</t>
        </is>
      </c>
      <c r="B209" s="12" t="inlineStr">
        <is>
          <t>Human Immunity &amp; Defence</t>
        </is>
      </c>
      <c r="C209" s="13" t="inlineStr">
        <is>
          <t>Diagnostic: Human Immunity &amp; Defence [BI0.021]</t>
        </is>
      </c>
      <c r="D209" s="12" t="inlineStr">
        <is>
          <t>Diagnostic for human immunity &amp; defence.</t>
        </is>
      </c>
      <c r="E209" s="12" t="inlineStr">
        <is>
          <t>c2d8ccda-71e2-4dd5-a0d8-a682cc0fcf25</t>
        </is>
      </c>
    </row>
    <row r="210" ht="45" customHeight="1">
      <c r="A210" s="12" t="inlineStr">
        <is>
          <t>Health, Disease &amp; the Development of Medicines</t>
        </is>
      </c>
      <c r="B210" s="12" t="inlineStr">
        <is>
          <t>Human Immunity &amp; Defence</t>
        </is>
      </c>
      <c r="C210" s="13" t="inlineStr">
        <is>
          <t>Human Non-Specific Defences [BI3.20]</t>
        </is>
      </c>
      <c r="D210" s="12" t="inlineStr">
        <is>
          <t>Describe the non-specific defence systems of the human body against pathogens.</t>
        </is>
      </c>
      <c r="E210" s="12" t="inlineStr">
        <is>
          <t>a0178cc6-707a-4623-8274-777a23eb92b2</t>
        </is>
      </c>
    </row>
    <row r="211" ht="45" customHeight="1">
      <c r="A211" s="12" t="inlineStr">
        <is>
          <t>Health, Disease &amp; the Development of Medicines</t>
        </is>
      </c>
      <c r="B211" s="12" t="inlineStr">
        <is>
          <t>Human Immunity &amp; Defence</t>
        </is>
      </c>
      <c r="C211" s="13" t="inlineStr">
        <is>
          <t>The Lymphatic System [BK4.07]</t>
        </is>
      </c>
      <c r="D211" s="12" t="inlineStr">
        <is>
          <t>To be able to describe the function of the lymphatic system.</t>
        </is>
      </c>
      <c r="E211" s="12" t="inlineStr">
        <is>
          <t>afb2ff92-809a-4784-861d-c031ad1cacdb</t>
        </is>
      </c>
    </row>
    <row r="212" ht="45" customHeight="1">
      <c r="A212" s="12" t="inlineStr">
        <is>
          <t>Health, Disease &amp; the Development of Medicines</t>
        </is>
      </c>
      <c r="B212" s="12" t="inlineStr">
        <is>
          <t>Human Immunity &amp; Defence</t>
        </is>
      </c>
      <c r="C212" s="13" t="inlineStr">
        <is>
          <t>The Immune System [BI3.21]</t>
        </is>
      </c>
      <c r="D212" s="12" t="inlineStr">
        <is>
          <t>Describe phagocytosis, antibody production and antitoxin production.</t>
        </is>
      </c>
      <c r="E212" s="12" t="inlineStr">
        <is>
          <t>3cf2c335-354a-4164-adf6-0173dc30e697</t>
        </is>
      </c>
    </row>
    <row r="213" ht="45" customHeight="1">
      <c r="A213" s="12" t="inlineStr">
        <is>
          <t>Health, Disease &amp; the Development of Medicines</t>
        </is>
      </c>
      <c r="B213" s="12" t="inlineStr">
        <is>
          <t>Human Immunity &amp; Defence</t>
        </is>
      </c>
      <c r="C213" s="13" t="inlineStr">
        <is>
          <t>Antigens, Antibodies &amp; Immunity [BI3.22]</t>
        </is>
      </c>
      <c r="D213" s="12" t="inlineStr">
        <is>
          <t>Define antigen &amp; antibody. Describe the specific nature of antibodies, the 'memory' of the immune system and the primary and secondary immune responses.</t>
        </is>
      </c>
      <c r="E213" s="12" t="inlineStr">
        <is>
          <t>0dbb5429-c4c6-4b8d-ae88-1cfae1791b20</t>
        </is>
      </c>
    </row>
    <row r="214" ht="45" customHeight="1">
      <c r="A214" s="12" t="inlineStr">
        <is>
          <t>Health, Disease &amp; the Development of Medicines</t>
        </is>
      </c>
      <c r="B214" s="12" t="inlineStr">
        <is>
          <t>Vaccinations</t>
        </is>
      </c>
      <c r="C214" s="13" t="inlineStr">
        <is>
          <t>Diagnostic: Vaccinations [BI0.022]</t>
        </is>
      </c>
      <c r="D214" s="12" t="inlineStr">
        <is>
          <t>Diagnostic for vaccinations and herd immunity.</t>
        </is>
      </c>
      <c r="E214" s="12" t="inlineStr">
        <is>
          <t>2ca49794-517c-4fe8-9016-843583924577</t>
        </is>
      </c>
    </row>
    <row r="215" ht="45" customHeight="1">
      <c r="A215" s="12" t="inlineStr">
        <is>
          <t>Health, Disease &amp; the Development of Medicines</t>
        </is>
      </c>
      <c r="B215" s="12" t="inlineStr">
        <is>
          <t>Vaccinations</t>
        </is>
      </c>
      <c r="C215" s="13" t="inlineStr">
        <is>
          <t>Vaccinations: Traditional Vaccines [BI3.23]</t>
        </is>
      </c>
      <c r="D215" s="12" t="inlineStr">
        <is>
          <t>Describe vaccines that contain attenuated pathogens or parts of pathogens and explain how they work. Describe the primary and secondary immune response and how this applies to vaccination programs.</t>
        </is>
      </c>
      <c r="E215" s="12" t="inlineStr">
        <is>
          <t>7ed2affd-1fe6-49e6-a429-722c12e5328c</t>
        </is>
      </c>
    </row>
    <row r="216" ht="45" customHeight="1">
      <c r="A216" s="12" t="inlineStr">
        <is>
          <t>Health, Disease &amp; the Development of Medicines</t>
        </is>
      </c>
      <c r="B216" s="12" t="inlineStr">
        <is>
          <t>Vaccinations</t>
        </is>
      </c>
      <c r="C216" s="13" t="inlineStr">
        <is>
          <t>Vaccinations: mRNA Vaccines [BI3.24]</t>
        </is>
      </c>
      <c r="D216" s="12" t="inlineStr">
        <is>
          <t>Describe mRNA vaccines and explain how they work. Describe the primary and secondary immune response and how this applies to vaccination programs. Includes some graph reading/interpreting.</t>
        </is>
      </c>
      <c r="E216" s="12" t="inlineStr">
        <is>
          <t>24f3005b-108a-4ff7-9249-5f2b44d1ee53</t>
        </is>
      </c>
    </row>
    <row r="217" ht="45" customHeight="1">
      <c r="A217" s="12" t="inlineStr">
        <is>
          <t>Health, Disease &amp; the Development of Medicines</t>
        </is>
      </c>
      <c r="B217" s="12" t="inlineStr">
        <is>
          <t>Vaccinations</t>
        </is>
      </c>
      <c r="C217" s="13" t="inlineStr">
        <is>
          <t>Vaccinations: Dealing with Variants [BI3.25]</t>
        </is>
      </c>
      <c r="D217" s="12" t="inlineStr">
        <is>
          <t>Explain what variants of pathogens are and how vaccine development attempts to tackle them.</t>
        </is>
      </c>
      <c r="E217" s="12" t="inlineStr">
        <is>
          <t>e7205415-4454-4e9f-9b72-9b49d5bcda67</t>
        </is>
      </c>
    </row>
    <row r="218" ht="45" customHeight="1">
      <c r="A218" s="12" t="inlineStr">
        <is>
          <t>Health, Disease &amp; the Development of Medicines</t>
        </is>
      </c>
      <c r="B218" s="12" t="inlineStr">
        <is>
          <t>Vaccinations</t>
        </is>
      </c>
      <c r="C218" s="13" t="inlineStr">
        <is>
          <t>Vaccinations: Misconceptions [BI3.27]</t>
        </is>
      </c>
      <c r="D218" s="12" t="inlineStr">
        <is>
          <t>Describe some common misconceptions regarding vaccines and explain the science behind the corrections.</t>
        </is>
      </c>
      <c r="E218" s="12" t="inlineStr">
        <is>
          <t>d57b8c1d-16dd-465a-88fc-f72b26e60ca1</t>
        </is>
      </c>
    </row>
    <row r="219" ht="45" customHeight="1">
      <c r="A219" s="12" t="inlineStr">
        <is>
          <t>Health, Disease &amp; the Development of Medicines</t>
        </is>
      </c>
      <c r="B219" s="12" t="inlineStr">
        <is>
          <t>Medical Drugs</t>
        </is>
      </c>
      <c r="C219" s="13" t="inlineStr">
        <is>
          <t>Diagnostic: Medical Drugs [BI0.023]</t>
        </is>
      </c>
      <c r="D219" s="12" t="inlineStr">
        <is>
          <t>Diagnostic for painkillers, antibiotics and other antimicrobials.</t>
        </is>
      </c>
      <c r="E219" s="12" t="inlineStr">
        <is>
          <t>bdadd04a-90fb-43fd-97d9-6ecb2d6c253d</t>
        </is>
      </c>
    </row>
    <row r="220" ht="45" customHeight="1">
      <c r="A220" s="12" t="inlineStr">
        <is>
          <t>Health, Disease &amp; the Development of Medicines</t>
        </is>
      </c>
      <c r="B220" s="12" t="inlineStr">
        <is>
          <t>Medical Drugs</t>
        </is>
      </c>
      <c r="C220" s="13" t="inlineStr">
        <is>
          <t>Medical Drugs: Painkillers [BI3.28]</t>
        </is>
      </c>
      <c r="D220" s="12" t="inlineStr">
        <is>
          <t>Give definitions of medical drugs and painkiller. Identify when painkillers might be used and what they can/cannot treat.</t>
        </is>
      </c>
      <c r="E220" s="12" t="inlineStr">
        <is>
          <t>cf799dab-b194-4117-a925-70b8aafed44e</t>
        </is>
      </c>
    </row>
    <row r="221" ht="45" customHeight="1">
      <c r="A221" s="12" t="inlineStr">
        <is>
          <t>Health, Disease &amp; the Development of Medicines</t>
        </is>
      </c>
      <c r="B221" s="12" t="inlineStr">
        <is>
          <t>Medical Drugs</t>
        </is>
      </c>
      <c r="C221" s="13" t="inlineStr">
        <is>
          <t>Medical Drugs: Antibiotics [BI3.29]</t>
        </is>
      </c>
      <c r="D221" s="12" t="inlineStr">
        <is>
          <t>Give definitions of medical drugs and antibiotic. Identify when antibiotics might be used and what they can/cannot treat.</t>
        </is>
      </c>
      <c r="E221" s="12" t="inlineStr">
        <is>
          <t>03e6210b-ff2a-4ff4-935c-806f4c7b200b</t>
        </is>
      </c>
    </row>
    <row r="222" ht="45" customHeight="1">
      <c r="A222" s="12" t="inlineStr">
        <is>
          <t>Health, Disease &amp; the Development of Medicines</t>
        </is>
      </c>
      <c r="B222" s="12" t="inlineStr">
        <is>
          <t>Medical Drugs</t>
        </is>
      </c>
      <c r="C222" s="13" t="inlineStr">
        <is>
          <t>Medical Drugs: Other Antimicrobials [BI3.30]</t>
        </is>
      </c>
      <c r="D222" s="12" t="inlineStr">
        <is>
          <t>Give definitions of antimicrobial, antiseptic, disinfectant, antiviral, antifungal, fungicide and antiparasitic. Identify when they might be used and what they can/cannot treat.</t>
        </is>
      </c>
      <c r="E222" s="12" t="inlineStr">
        <is>
          <t>5d0afc5e-1a40-493a-b2bb-5c250de2d569</t>
        </is>
      </c>
    </row>
    <row r="223" ht="45" customHeight="1">
      <c r="A223" s="12" t="inlineStr">
        <is>
          <t>Health, Disease &amp; the Development of Medicines</t>
        </is>
      </c>
      <c r="B223" s="12" t="inlineStr">
        <is>
          <t>Medical Drugs</t>
        </is>
      </c>
      <c r="C223" s="13" t="inlineStr">
        <is>
          <t>Medical Drugs: Summary [BI3.31]</t>
        </is>
      </c>
      <c r="D223" s="12" t="inlineStr">
        <is>
          <t>Give definitions of medical drug, painkiller, antimicrobial, antiseptic, disinfectant, antibiotic, antiviral, antifungal, fungicide and antiparasitic. Identify when they might be used and what they can/cannot treat.</t>
        </is>
      </c>
      <c r="E223" s="12" t="inlineStr">
        <is>
          <t>2a192996-6128-41ed-9ade-3618efe1f853</t>
        </is>
      </c>
    </row>
    <row r="224" ht="45" customHeight="1">
      <c r="A224" s="12" t="inlineStr">
        <is>
          <t>Health, Disease &amp; the Development of Medicines</t>
        </is>
      </c>
      <c r="B224" s="12" t="inlineStr">
        <is>
          <t>Medical Drugs</t>
        </is>
      </c>
      <c r="C224" s="13" t="inlineStr">
        <is>
          <t>Culturing Microorganisms [BI1.22]</t>
        </is>
      </c>
      <c r="D224" s="12" t="inlineStr">
        <is>
          <t>Describe how bacteria are cultured under controlled conditions in a laboratory.</t>
        </is>
      </c>
      <c r="E224" s="12" t="inlineStr">
        <is>
          <t>088e036f-93da-40a6-af2c-1f00112b2f00</t>
        </is>
      </c>
    </row>
    <row r="225" ht="45" customHeight="1">
      <c r="A225" s="12" t="inlineStr">
        <is>
          <t>Health, Disease &amp; the Development of Medicines</t>
        </is>
      </c>
      <c r="B225" s="12" t="inlineStr">
        <is>
          <t>Medical Drugs</t>
        </is>
      </c>
      <c r="C225" s="13" t="inlineStr">
        <is>
          <t>Calculating Bacterial Population Growth [BI1.26]</t>
        </is>
      </c>
      <c r="D225" s="12" t="inlineStr">
        <is>
          <t>Calculate the number of divisions and the number of bacteria in a population, using the mean division time and growth period. Write numbers in standard form and to three significant figures.</t>
        </is>
      </c>
      <c r="E225" s="12" t="inlineStr">
        <is>
          <t>d4ff0e91-70f3-4197-b185-45cef9b53508</t>
        </is>
      </c>
    </row>
    <row r="226" ht="45" customHeight="1">
      <c r="A226" s="12" t="inlineStr">
        <is>
          <t>Health, Disease &amp; the Development of Medicines</t>
        </is>
      </c>
      <c r="B226" s="12" t="inlineStr">
        <is>
          <t>Developing Drugs</t>
        </is>
      </c>
      <c r="C226" s="13" t="inlineStr">
        <is>
          <t>Diagnostic: Developing Drugs [BI0.024]</t>
        </is>
      </c>
      <c r="D226" s="12" t="inlineStr">
        <is>
          <t>Diagnostic for the process of developing drugs.</t>
        </is>
      </c>
      <c r="E226" s="12" t="inlineStr">
        <is>
          <t>33983a62-8990-47f2-b829-95077f82bc51</t>
        </is>
      </c>
    </row>
    <row r="227" ht="45" customHeight="1">
      <c r="A227" s="12" t="inlineStr">
        <is>
          <t>Health, Disease &amp; the Development of Medicines</t>
        </is>
      </c>
      <c r="B227" s="12" t="inlineStr">
        <is>
          <t>Developing Drugs</t>
        </is>
      </c>
      <c r="C227" s="13" t="inlineStr">
        <is>
          <t>Developing Drugs: Discovery [BI3.32]</t>
        </is>
      </c>
      <c r="D227" s="12" t="inlineStr">
        <is>
          <t>Describe how aspirin, digitalis and penicillin were discovered and how they work.</t>
        </is>
      </c>
      <c r="E227" s="12" t="inlineStr">
        <is>
          <t>758a591e-4296-4277-b85a-ce8a2e44119a</t>
        </is>
      </c>
    </row>
    <row r="228" ht="45" customHeight="1">
      <c r="A228" s="12" t="inlineStr">
        <is>
          <t>Health, Disease &amp; the Development of Medicines</t>
        </is>
      </c>
      <c r="B228" s="12" t="inlineStr">
        <is>
          <t>Developing Drugs</t>
        </is>
      </c>
      <c r="C228" s="13" t="inlineStr">
        <is>
          <t>Developing Drugs: Key Words [BI3.33]</t>
        </is>
      </c>
      <c r="D228" s="12" t="inlineStr">
        <is>
          <t>Define the key words relating to all stages of drug development.</t>
        </is>
      </c>
      <c r="E228" s="12" t="inlineStr">
        <is>
          <t>df17f7b7-cb0a-46e7-af2b-f9f6696ef596</t>
        </is>
      </c>
    </row>
    <row r="229" ht="45" customHeight="1">
      <c r="A229" s="12" t="inlineStr">
        <is>
          <t>Health, Disease &amp; the Development of Medicines</t>
        </is>
      </c>
      <c r="B229" s="12" t="inlineStr">
        <is>
          <t>Developing Drugs</t>
        </is>
      </c>
      <c r="C229" s="13" t="inlineStr">
        <is>
          <t>Developing Drugs: Preclinical Trials [BI3.34]</t>
        </is>
      </c>
      <c r="D229" s="12" t="inlineStr">
        <is>
          <t>Describe preclinical trials. State reasons for and against testing on animals.</t>
        </is>
      </c>
      <c r="E229" s="12" t="inlineStr">
        <is>
          <t>e63e07da-7f36-4213-a45e-e5342acb5f8e</t>
        </is>
      </c>
    </row>
    <row r="230" ht="45" customHeight="1">
      <c r="A230" s="12" t="inlineStr">
        <is>
          <t>Health, Disease &amp; the Development of Medicines</t>
        </is>
      </c>
      <c r="B230" s="12" t="inlineStr">
        <is>
          <t>Developing Drugs</t>
        </is>
      </c>
      <c r="C230" s="13" t="inlineStr">
        <is>
          <t>Developing Drugs: Clinical Trials - Phase 1 [BI3.35]</t>
        </is>
      </c>
      <c r="D230" s="12" t="inlineStr">
        <is>
          <t>Describe phase 1 trials. Explain why testing is carried out on healthy volunteers.</t>
        </is>
      </c>
      <c r="E230" s="12" t="inlineStr">
        <is>
          <t>778e0cb9-6392-4ccc-a6a3-175491fdebe4</t>
        </is>
      </c>
    </row>
    <row r="231" ht="45" customHeight="1">
      <c r="A231" s="12" t="inlineStr">
        <is>
          <t>Health, Disease &amp; the Development of Medicines</t>
        </is>
      </c>
      <c r="B231" s="12" t="inlineStr">
        <is>
          <t>Developing Drugs</t>
        </is>
      </c>
      <c r="C231" s="13" t="inlineStr">
        <is>
          <t>Developing Drugs: Clinical Trials - Phase 2 [BI3.36]</t>
        </is>
      </c>
      <c r="D231" s="12" t="inlineStr">
        <is>
          <t>Describe phase 2 trials. Describe and explain why phase 2 trials are randomised, double blind and placebo-controlled.</t>
        </is>
      </c>
      <c r="E231" s="12" t="inlineStr">
        <is>
          <t>745e0aab-c246-4638-8816-bd018ce8e002</t>
        </is>
      </c>
    </row>
    <row r="232" ht="45" customHeight="1">
      <c r="A232" s="12" t="inlineStr">
        <is>
          <t>Health, Disease &amp; the Development of Medicines</t>
        </is>
      </c>
      <c r="B232" s="12" t="inlineStr">
        <is>
          <t>Developing Drugs</t>
        </is>
      </c>
      <c r="C232" s="13" t="inlineStr">
        <is>
          <t>Developing Drugs: Clinical Trials - Phase 3 [BI3.37]</t>
        </is>
      </c>
      <c r="D232" s="12" t="inlineStr">
        <is>
          <t>Describe phase 3 trials. Describe and explain why phase 3 trials are randomised, double blind and placebo-controlled. Explain the ethics of using a placebo.</t>
        </is>
      </c>
      <c r="E232" s="12" t="inlineStr">
        <is>
          <t>3462ae6c-1a8e-4dbd-b3ad-9edb478d2325</t>
        </is>
      </c>
    </row>
    <row r="233" ht="45" customHeight="1">
      <c r="A233" s="12" t="inlineStr">
        <is>
          <t>Health, Disease &amp; the Development of Medicines</t>
        </is>
      </c>
      <c r="B233" s="12" t="inlineStr">
        <is>
          <t>Developing Drugs</t>
        </is>
      </c>
      <c r="C233" s="13" t="inlineStr">
        <is>
          <t>Developing Drugs: Peer Review [BI3.38]</t>
        </is>
      </c>
      <c r="D233" s="12" t="inlineStr">
        <is>
          <t>Explain why peer review is needed and describe the function of regulatory authorities.</t>
        </is>
      </c>
      <c r="E233" s="12" t="inlineStr">
        <is>
          <t>e565520a-b2b2-46c7-9979-0078d8f1747b</t>
        </is>
      </c>
    </row>
    <row r="234" ht="45" customHeight="1">
      <c r="A234" s="12" t="inlineStr">
        <is>
          <t>Health, Disease &amp; the Development of Medicines</t>
        </is>
      </c>
      <c r="B234" s="12" t="inlineStr">
        <is>
          <t>Developing Drugs</t>
        </is>
      </c>
      <c r="C234" s="13" t="inlineStr">
        <is>
          <t>Developing Drugs: Post-Marketing Surveillance [BI3.39]</t>
        </is>
      </c>
      <c r="D234" s="12" t="inlineStr">
        <is>
          <t xml:space="preserve">Explain why phase 4 / post-marketing surveillance is required. Describe the participants involved, the length of the trial and why that is important. </t>
        </is>
      </c>
      <c r="E234" s="12" t="inlineStr">
        <is>
          <t>88ea0955-5d0a-4d5b-a4f5-8cfbcb08ded7</t>
        </is>
      </c>
    </row>
    <row r="235" ht="45" customHeight="1">
      <c r="A235" s="12" t="inlineStr">
        <is>
          <t>Health, Disease &amp; the Development of Medicines</t>
        </is>
      </c>
      <c r="B235" s="12" t="inlineStr">
        <is>
          <t>Developing Drugs</t>
        </is>
      </c>
      <c r="C235" s="13" t="inlineStr">
        <is>
          <t>Developing Drugs: Summary [BI3.40]</t>
        </is>
      </c>
      <c r="D235" s="12" t="inlineStr">
        <is>
          <t>Describe and give reasons for each stage of the drug development process. Assumes some knowledge of keywords and scientific method.</t>
        </is>
      </c>
      <c r="E235" s="12" t="inlineStr">
        <is>
          <t>0b4ed7ef-15ba-41b2-92b9-fe8c0b3e2e82</t>
        </is>
      </c>
    </row>
    <row r="236" ht="45" customHeight="1">
      <c r="A236" s="12" t="inlineStr">
        <is>
          <t>Health, Disease &amp; the Development of Medicines</t>
        </is>
      </c>
      <c r="B236" s="12" t="inlineStr">
        <is>
          <t>Developing Drugs</t>
        </is>
      </c>
      <c r="C236" s="13" t="inlineStr">
        <is>
          <t>Development of the COVID Vaccine [BI3.41]</t>
        </is>
      </c>
      <c r="D236" s="12" t="inlineStr">
        <is>
          <t>Compare the average time for a vaccine to be developed with the time it took for the first COVID vaccine to be made. Explain why COVID vaccines have been made and approved so quickly. Define novel virus, genetic sequence and mRNA.</t>
        </is>
      </c>
      <c r="E236" s="12" t="inlineStr">
        <is>
          <t>60740c59-8065-44cb-a6f9-c85bf475c309</t>
        </is>
      </c>
    </row>
    <row r="237" ht="45" customHeight="1">
      <c r="A237" s="12" t="inlineStr">
        <is>
          <t>Health, Disease &amp; the Development of Medicines</t>
        </is>
      </c>
      <c r="B237" s="12" t="inlineStr">
        <is>
          <t>Cardiovascular Disease</t>
        </is>
      </c>
      <c r="C237" s="13" t="inlineStr">
        <is>
          <t>Diagnostic: Cardiovascular Disease [BI0.015]</t>
        </is>
      </c>
      <c r="D237" s="12" t="inlineStr">
        <is>
          <t>Diagnostic for heart failure, stroke, coronary heart disease &amp; heart attacks.</t>
        </is>
      </c>
      <c r="E237" s="12" t="inlineStr">
        <is>
          <t>d8a95bb9-5343-4913-93c8-2bd6c4b62794</t>
        </is>
      </c>
    </row>
    <row r="238" ht="45" customHeight="1">
      <c r="A238" s="12" t="inlineStr">
        <is>
          <t>Health, Disease &amp; the Development of Medicines</t>
        </is>
      </c>
      <c r="B238" s="12" t="inlineStr">
        <is>
          <t>Cardiovascular Disease</t>
        </is>
      </c>
      <c r="C238" s="13" t="inlineStr">
        <is>
          <t>Cardiovascular Disease [BI2.63]</t>
        </is>
      </c>
      <c r="D238" s="12" t="inlineStr">
        <is>
          <t>Describe cardiovascular disease and give examples (such as CHD).</t>
        </is>
      </c>
      <c r="E238" s="12" t="inlineStr">
        <is>
          <t>e51cf173-e1aa-4aa6-9406-d08b9d422916</t>
        </is>
      </c>
    </row>
    <row r="239" ht="45" customHeight="1">
      <c r="A239" s="12" t="inlineStr">
        <is>
          <t>Health, Disease &amp; the Development of Medicines</t>
        </is>
      </c>
      <c r="B239" s="12" t="inlineStr">
        <is>
          <t>Cardiovascular Disease</t>
        </is>
      </c>
      <c r="C239" s="13" t="inlineStr">
        <is>
          <t>Heart Failure [BI2.64]</t>
        </is>
      </c>
      <c r="D239" s="12" t="inlineStr">
        <is>
          <t>Define heart failure and describe what happens when the heart fails.</t>
        </is>
      </c>
      <c r="E239" s="12" t="inlineStr">
        <is>
          <t>aa92a370-3b45-40a9-bd92-10ad708191ff</t>
        </is>
      </c>
    </row>
    <row r="240" ht="45" customHeight="1">
      <c r="A240" s="12" t="inlineStr">
        <is>
          <t>Health, Disease &amp; the Development of Medicines</t>
        </is>
      </c>
      <c r="B240" s="12" t="inlineStr">
        <is>
          <t>Cardiovascular Disease</t>
        </is>
      </c>
      <c r="C240" s="13" t="inlineStr">
        <is>
          <t>Coronary Heart Disease [BI2.65]</t>
        </is>
      </c>
      <c r="D240" s="12" t="inlineStr">
        <is>
          <t>Describe coronary heart disease, give risk factors and explain how it can lead to a heart attack.</t>
        </is>
      </c>
      <c r="E240" s="12" t="inlineStr">
        <is>
          <t>420681d7-2284-4008-99f6-2e461b80c5e7</t>
        </is>
      </c>
    </row>
    <row r="241" ht="45" customHeight="1">
      <c r="A241" s="12" t="inlineStr">
        <is>
          <t>Health, Disease &amp; the Development of Medicines</t>
        </is>
      </c>
      <c r="B241" s="12" t="inlineStr">
        <is>
          <t>Cardiovascular Disease</t>
        </is>
      </c>
      <c r="C241" s="13" t="inlineStr">
        <is>
          <t>Heart Attacks [BI2.66]</t>
        </is>
      </c>
      <c r="D241" s="12" t="inlineStr">
        <is>
          <t>Explain what happens during a heart attack using aerobic respiration. Give possible causes of heart attacks and how to reduce the risks.</t>
        </is>
      </c>
      <c r="E241" s="12" t="inlineStr">
        <is>
          <t>e28ae17e-52b9-41bf-ad6b-80639612f0b9</t>
        </is>
      </c>
    </row>
    <row r="242" ht="45" customHeight="1">
      <c r="A242" s="12" t="inlineStr">
        <is>
          <t>Health, Disease &amp; the Development of Medicines</t>
        </is>
      </c>
      <c r="B242" s="12" t="inlineStr">
        <is>
          <t>Treating Cardiovascular Disease</t>
        </is>
      </c>
      <c r="C242" s="13" t="inlineStr">
        <is>
          <t>Diagnostic: Treating Cardiovascular Disease [BI0.016]</t>
        </is>
      </c>
      <c r="D242" s="12" t="inlineStr">
        <is>
          <t>Diagnostic for artificial pacemakers, stents, CABGs, statins, replacing heart valves, heart transplants and artificial hearts.</t>
        </is>
      </c>
      <c r="E242" s="12" t="inlineStr">
        <is>
          <t>f2f01e2f-6f33-42c9-891d-d11af4fdf033</t>
        </is>
      </c>
    </row>
    <row r="243" ht="45" customHeight="1">
      <c r="A243" s="12" t="inlineStr">
        <is>
          <t>Health, Disease &amp; the Development of Medicines</t>
        </is>
      </c>
      <c r="B243" s="12" t="inlineStr">
        <is>
          <t>Treating Cardiovascular Disease</t>
        </is>
      </c>
      <c r="C243" s="13" t="inlineStr">
        <is>
          <t>Artificial Pacemakers [BI2.67]</t>
        </is>
      </c>
      <c r="D243" s="12" t="inlineStr">
        <is>
          <t>Describe artificial pacemakers and explain how they function.</t>
        </is>
      </c>
      <c r="E243" s="12" t="inlineStr">
        <is>
          <t>9dcea005-8e5d-4864-a4e9-a606ea0f3b9d</t>
        </is>
      </c>
    </row>
    <row r="244" ht="45" customHeight="1">
      <c r="A244" s="12" t="inlineStr">
        <is>
          <t>Health, Disease &amp; the Development of Medicines</t>
        </is>
      </c>
      <c r="B244" s="12" t="inlineStr">
        <is>
          <t>Treating Cardiovascular Disease</t>
        </is>
      </c>
      <c r="C244" s="13" t="inlineStr">
        <is>
          <t>Stents [BI2.68]</t>
        </is>
      </c>
      <c r="D244" s="12" t="inlineStr">
        <is>
          <t>Describe the purpose and the fitting of stents. Give some benefits and risks of the surgery.</t>
        </is>
      </c>
      <c r="E244" s="12" t="inlineStr">
        <is>
          <t>7c426450-37d0-4a3e-b8f9-84ee3477b134</t>
        </is>
      </c>
    </row>
    <row r="245" ht="45" customHeight="1">
      <c r="A245" s="12" t="inlineStr">
        <is>
          <t>Health, Disease &amp; the Development of Medicines</t>
        </is>
      </c>
      <c r="B245" s="12" t="inlineStr">
        <is>
          <t>Treating Cardiovascular Disease</t>
        </is>
      </c>
      <c r="C245" s="13" t="inlineStr">
        <is>
          <t>Coronary Artery Bypass [BI2.69]</t>
        </is>
      </c>
      <c r="D245" s="12" t="inlineStr">
        <is>
          <t>Describe the purpose and the fitting of bypass vessel grafts. Give some benefits and risks of the surgery.</t>
        </is>
      </c>
      <c r="E245" s="12" t="inlineStr">
        <is>
          <t>717b5f7c-582c-45e9-8b9c-d0f33fba90b5</t>
        </is>
      </c>
    </row>
    <row r="246" ht="45" customHeight="1">
      <c r="A246" s="12" t="inlineStr">
        <is>
          <t>Health, Disease &amp; the Development of Medicines</t>
        </is>
      </c>
      <c r="B246" s="12" t="inlineStr">
        <is>
          <t>Treating Cardiovascular Disease</t>
        </is>
      </c>
      <c r="C246" s="13" t="inlineStr">
        <is>
          <t>Cholesterol &amp; Statins [BI2.70]</t>
        </is>
      </c>
      <c r="D246" s="12" t="inlineStr">
        <is>
          <t>Describe cholesterol as a lipid, give the risks of high cholesterol and lifestyle factors that raise/lower blood cholesterol.</t>
        </is>
      </c>
      <c r="E246" s="12" t="inlineStr">
        <is>
          <t>31ba2578-55c2-417b-a7d3-c7fb416fa6bd</t>
        </is>
      </c>
    </row>
    <row r="247" ht="45" customHeight="1">
      <c r="A247" s="12" t="inlineStr">
        <is>
          <t>Health, Disease &amp; the Development of Medicines</t>
        </is>
      </c>
      <c r="B247" s="12" t="inlineStr">
        <is>
          <t>Treating Cardiovascular Disease</t>
        </is>
      </c>
      <c r="C247" s="13" t="inlineStr">
        <is>
          <t>Faulty Heart Valves &amp; Replacing Them [BI2.71]</t>
        </is>
      </c>
      <c r="D247" s="12" t="inlineStr">
        <is>
          <t>Describe the purpose and fitting of replacement heart valves. Compare natural tissue valves with prostheses. Give some benefits and risks of the surgery.</t>
        </is>
      </c>
      <c r="E247" s="12" t="inlineStr">
        <is>
          <t>d5e2173f-3a52-449a-9a45-c8bbdf68ea01</t>
        </is>
      </c>
    </row>
    <row r="248" ht="45" customHeight="1">
      <c r="A248" s="12" t="inlineStr">
        <is>
          <t>Health, Disease &amp; the Development of Medicines</t>
        </is>
      </c>
      <c r="B248" s="12" t="inlineStr">
        <is>
          <t>Treating Cardiovascular Disease</t>
        </is>
      </c>
      <c r="C248" s="13" t="inlineStr">
        <is>
          <t>Heart Transplants [BI2.72]</t>
        </is>
      </c>
      <c r="D248" s="12" t="inlineStr">
        <is>
          <t>Describe the purpose and the fitting of heart and heart-lung transplants. Give some benefits and risks of the surgery.</t>
        </is>
      </c>
      <c r="E248" s="12" t="inlineStr">
        <is>
          <t>8cf11505-3a32-4915-98c0-4768d0ecfede</t>
        </is>
      </c>
    </row>
    <row r="249" ht="45" customHeight="1">
      <c r="A249" s="12" t="inlineStr">
        <is>
          <t>Health, Disease &amp; the Development of Medicines</t>
        </is>
      </c>
      <c r="B249" s="12" t="inlineStr">
        <is>
          <t>Treating Cardiovascular Disease</t>
        </is>
      </c>
      <c r="C249" s="13" t="inlineStr">
        <is>
          <t>Artificial Hearts [BI2.73]</t>
        </is>
      </c>
      <c r="D249" s="12" t="inlineStr">
        <is>
          <t>Describe the purpose and the fitting of artificial. Give some benefits and risks of the surgery and of using prostheses.</t>
        </is>
      </c>
      <c r="E249" s="12" t="inlineStr">
        <is>
          <t>2951a38e-3f60-4813-b1ca-66da0a94666a</t>
        </is>
      </c>
    </row>
    <row r="250" ht="45" customHeight="1">
      <c r="A250" s="12" t="inlineStr">
        <is>
          <t>Health, Disease &amp; the Development of Medicines</t>
        </is>
      </c>
      <c r="B250" s="12" t="inlineStr">
        <is>
          <t>Treating Cardiovascular Disease</t>
        </is>
      </c>
      <c r="C250" s="13" t="inlineStr">
        <is>
          <t>Treating Heart Disease: A Summary [BI2.74]</t>
        </is>
      </c>
      <c r="D250" s="12" t="inlineStr">
        <is>
          <t>Identify and compare heart disease treatments. Assumes prior knowledge of heart pathologies and treatments.</t>
        </is>
      </c>
      <c r="E250" s="12" t="inlineStr">
        <is>
          <t>b0cb57dd-731f-4a38-a32a-b55e4812de0d</t>
        </is>
      </c>
    </row>
    <row r="251" ht="45" customHeight="1">
      <c r="A251" s="12" t="inlineStr">
        <is>
          <t>Plant Structures &amp; Their Functions</t>
        </is>
      </c>
      <c r="B251" s="12" t="inlineStr">
        <is>
          <t>Introduction to Photosynthesis</t>
        </is>
      </c>
      <c r="C251" s="13" t="inlineStr">
        <is>
          <t>Diagnostic: Introduction to Photosynthesis [BI0.028]</t>
        </is>
      </c>
      <c r="D251" s="12" t="inlineStr">
        <is>
          <t>Diagnostic for photosynthesis and the fate of glucose.</t>
        </is>
      </c>
      <c r="E251" s="12" t="inlineStr">
        <is>
          <t>595ec781-8e5a-4cea-8307-6f2268a8b479</t>
        </is>
      </c>
    </row>
    <row r="252" ht="45" customHeight="1">
      <c r="A252" s="12" t="inlineStr">
        <is>
          <t>Plant Structures &amp; Their Functions</t>
        </is>
      </c>
      <c r="B252" s="12" t="inlineStr">
        <is>
          <t>Introduction to Photosynthesis</t>
        </is>
      </c>
      <c r="C252" s="13" t="inlineStr">
        <is>
          <t>Introduction to Photosynthesis [BI4.01]</t>
        </is>
      </c>
      <c r="D252" s="12" t="inlineStr">
        <is>
          <t>State that glucose is a store of chemical energy and why it is important to organisms. Explain the importance of producers.</t>
        </is>
      </c>
      <c r="E252" s="12" t="inlineStr">
        <is>
          <t>6dec8122-30e8-419d-9284-a96a80412dff</t>
        </is>
      </c>
    </row>
    <row r="253" ht="45" customHeight="1">
      <c r="A253" s="12" t="inlineStr">
        <is>
          <t>Plant Structures &amp; Their Functions</t>
        </is>
      </c>
      <c r="B253" s="12" t="inlineStr">
        <is>
          <t>Introduction to Photosynthesis</t>
        </is>
      </c>
      <c r="C253" s="13" t="inlineStr">
        <is>
          <t>Photosynthesis: Word Equation [BI4.02]</t>
        </is>
      </c>
      <c r="D253" s="12" t="inlineStr">
        <is>
          <t>Define photosynthesis. State the word equation for photosynthesis.</t>
        </is>
      </c>
      <c r="E253" s="12" t="inlineStr">
        <is>
          <t>01249b11-3693-4ad9-9c6a-b0cef62c7a4e</t>
        </is>
      </c>
    </row>
    <row r="254" ht="45" customHeight="1">
      <c r="A254" s="12" t="inlineStr">
        <is>
          <t>Plant Structures &amp; Their Functions</t>
        </is>
      </c>
      <c r="B254" s="12" t="inlineStr">
        <is>
          <t>Introduction to Photosynthesis</t>
        </is>
      </c>
      <c r="C254" s="13" t="inlineStr">
        <is>
          <t>Photosynthesis: Symbol Equation [BI4.03]</t>
        </is>
      </c>
      <c r="D254" s="12" t="inlineStr">
        <is>
          <t>Define photosynthesis. State the word and symbol equations for photosynthesis.</t>
        </is>
      </c>
      <c r="E254" s="12" t="inlineStr">
        <is>
          <t>a4eee937-398b-4ec5-89b4-3dfd73beda2b</t>
        </is>
      </c>
    </row>
    <row r="255" ht="45" customHeight="1">
      <c r="A255" s="12" t="inlineStr">
        <is>
          <t>Plant Structures &amp; Their Functions</t>
        </is>
      </c>
      <c r="B255" s="12" t="inlineStr">
        <is>
          <t>Introduction to Photosynthesis</t>
        </is>
      </c>
      <c r="C255" s="13" t="inlineStr">
        <is>
          <t>Photosynthesis: How Plants Use Glucose [BI4.05]</t>
        </is>
      </c>
      <c r="D255" s="12" t="inlineStr">
        <is>
          <t>Describe how plants and algae use the glucose produced during photosynthesis.</t>
        </is>
      </c>
      <c r="E255" s="12" t="inlineStr">
        <is>
          <t>119aae33-7dbf-4275-9085-bafc14c70147</t>
        </is>
      </c>
    </row>
    <row r="256" ht="45" customHeight="1">
      <c r="A256" s="12" t="inlineStr">
        <is>
          <t>Plant Structures &amp; Their Functions</t>
        </is>
      </c>
      <c r="B256" s="12" t="inlineStr">
        <is>
          <t>Introduction to Photosynthesis</t>
        </is>
      </c>
      <c r="C256" s="13" t="inlineStr">
        <is>
          <t>Practical: Fate of Glucose &amp; Starch [BI4.06]</t>
        </is>
      </c>
      <c r="D256" s="12" t="inlineStr">
        <is>
          <t xml:space="preserve">Describe how a plant can be tested for starch to show that photosynthesis has taken place. </t>
        </is>
      </c>
      <c r="E256" s="12" t="inlineStr">
        <is>
          <t>ee1513a0-e676-4431-a0ae-30ff877c07ca</t>
        </is>
      </c>
    </row>
    <row r="257" ht="45" customHeight="1">
      <c r="A257" s="12" t="inlineStr">
        <is>
          <t>Plant Structures &amp; Their Functions</t>
        </is>
      </c>
      <c r="B257" s="12" t="inlineStr">
        <is>
          <t>Introduction to Photosynthesis</t>
        </is>
      </c>
      <c r="C257" s="13" t="inlineStr">
        <is>
          <t>Endothermic Reactions: Photosynthesis [CH5.13]</t>
        </is>
      </c>
      <c r="D257" s="12" t="inlineStr">
        <is>
          <t xml:space="preserve">Describe photosynthesis as the endothermic chemical process. Includes the word &amp; symbol equation. </t>
        </is>
      </c>
      <c r="E257" s="12" t="inlineStr">
        <is>
          <t>5a584f7c-e966-479a-989a-ebf156b6084e</t>
        </is>
      </c>
    </row>
    <row r="258" ht="45" customHeight="1">
      <c r="A258" s="12" t="inlineStr">
        <is>
          <t>Plant Structures &amp; Their Functions</t>
        </is>
      </c>
      <c r="B258" s="12" t="inlineStr">
        <is>
          <t>Introduction to Photosynthesis</t>
        </is>
      </c>
      <c r="C258" s="13" t="inlineStr">
        <is>
          <t>Photosynthesis &amp; Biomass [BI4.27]</t>
        </is>
      </c>
      <c r="D258" s="12" t="inlineStr">
        <is>
          <t>Explain how biomass is made and the importance of photosynthesis in supplying biomass to all other organisms on Earth.</t>
        </is>
      </c>
      <c r="E258" s="12" t="inlineStr">
        <is>
          <t>5d625022-d20c-444a-acd4-fece04e8f71d</t>
        </is>
      </c>
    </row>
    <row r="259" ht="45" customHeight="1">
      <c r="A259" s="12" t="inlineStr">
        <is>
          <t>Plant Structures &amp; Their Functions</t>
        </is>
      </c>
      <c r="B259" s="12" t="inlineStr">
        <is>
          <t>Rate of Photosynthesis &amp; Inverse Square Law</t>
        </is>
      </c>
      <c r="C259" s="13" t="inlineStr">
        <is>
          <t>Diagnostic: Rate of Photosynthesis &amp; Inverse Square Law [BI0.030]</t>
        </is>
      </c>
      <c r="D259" s="12" t="inlineStr">
        <is>
          <t>Diagnostic for the rate of photosynthesis, including the factors that affect it and how the inverse square law.</t>
        </is>
      </c>
      <c r="E259" s="12" t="inlineStr">
        <is>
          <t>4f8b8da3-a886-441b-b333-ce4c01d2b5e5</t>
        </is>
      </c>
    </row>
    <row r="260" ht="45" customHeight="1">
      <c r="A260" s="12" t="inlineStr">
        <is>
          <t>Plant Structures &amp; Their Functions</t>
        </is>
      </c>
      <c r="B260" s="12" t="inlineStr">
        <is>
          <t>Rate of Photosynthesis &amp; Inverse Square Law</t>
        </is>
      </c>
      <c r="C260" s="13" t="inlineStr">
        <is>
          <t>Rate of Photosynthesis: Introduction [BI4.07]</t>
        </is>
      </c>
      <c r="D260" s="12" t="inlineStr">
        <is>
          <t xml:space="preserve">Define the rate of a chemical reaction and the rate of photosynthesis. </t>
        </is>
      </c>
      <c r="E260" s="12" t="inlineStr">
        <is>
          <t>d1340dd3-a201-480d-99a0-4c357f451763</t>
        </is>
      </c>
    </row>
    <row r="261" ht="45" customHeight="1">
      <c r="A261" s="12" t="inlineStr">
        <is>
          <t>Plant Structures &amp; Their Functions</t>
        </is>
      </c>
      <c r="B261" s="12" t="inlineStr">
        <is>
          <t>Rate of Photosynthesis &amp; Inverse Square Law</t>
        </is>
      </c>
      <c r="C261" s="13" t="inlineStr">
        <is>
          <t>Rate of Photosynthesis: Describing Limiting Factors [BI4.08]</t>
        </is>
      </c>
      <c r="D261" s="12" t="inlineStr">
        <is>
          <t>Describe how carbon dioxide, light intensity, temperature and chlorophyll concentration affect the rate of photosynthesis.</t>
        </is>
      </c>
      <c r="E261" s="12" t="inlineStr">
        <is>
          <t>1c4dfecc-5bf6-4b7e-bde8-aedc54ab047c</t>
        </is>
      </c>
    </row>
    <row r="262" ht="45" customHeight="1">
      <c r="A262" s="12" t="inlineStr">
        <is>
          <t>Plant Structures &amp; Their Functions</t>
        </is>
      </c>
      <c r="B262" s="12" t="inlineStr">
        <is>
          <t>Rate of Photosynthesis &amp; Inverse Square Law</t>
        </is>
      </c>
      <c r="C262" s="13" t="inlineStr">
        <is>
          <t>Rate of Photosynthesis: Explaining Limiting Factors [BI4.09]</t>
        </is>
      </c>
      <c r="D262" s="12" t="inlineStr">
        <is>
          <t xml:space="preserve">Explain how carbon dioxide, light intensity, temperature and chlorophyll concentration affect the rate of photosynthesis. </t>
        </is>
      </c>
      <c r="E262" s="12" t="inlineStr">
        <is>
          <t>df6971ef-be5e-4755-9b70-e1d3c9af1fa9</t>
        </is>
      </c>
    </row>
    <row r="263" ht="45" customHeight="1">
      <c r="A263" s="12" t="inlineStr">
        <is>
          <t>Plant Structures &amp; Their Functions</t>
        </is>
      </c>
      <c r="B263" s="12" t="inlineStr">
        <is>
          <t>Rate of Photosynthesis &amp; Inverse Square Law</t>
        </is>
      </c>
      <c r="C263" s="13" t="inlineStr">
        <is>
          <t>Rate of Photosynthesis: Interpreting Data of Limiting Factors I [BI4.10]</t>
        </is>
      </c>
      <c r="D263" s="12" t="inlineStr">
        <is>
          <t>Interpret data in graphs for rate of photosynthesis against carbon dioxide concentration, light intensity or temperature. Does not include interacting factors.</t>
        </is>
      </c>
      <c r="E263" s="12" t="inlineStr">
        <is>
          <t>ad1f7967-0e8a-4a66-b28f-1f43fd254101</t>
        </is>
      </c>
    </row>
    <row r="264" ht="45" customHeight="1">
      <c r="A264" s="12" t="inlineStr">
        <is>
          <t>Plant Structures &amp; Their Functions</t>
        </is>
      </c>
      <c r="B264" s="12" t="inlineStr">
        <is>
          <t>Rate of Photosynthesis &amp; Inverse Square Law</t>
        </is>
      </c>
      <c r="C264" s="13" t="inlineStr">
        <is>
          <t>Rate of Photosynthesis: Interactions of Limiting Factors I [BI4.11]</t>
        </is>
      </c>
      <c r="D264" s="12" t="inlineStr">
        <is>
          <t>Describe how limiting factors interact. Explain how any one of them may be the factor that limits photosynthesis. Describe and explain graphs involving two limiting factors.</t>
        </is>
      </c>
      <c r="E264" s="12" t="inlineStr">
        <is>
          <t>8ab9f7c9-3c69-484b-9121-60788d9c674b</t>
        </is>
      </c>
    </row>
    <row r="265" ht="45" customHeight="1">
      <c r="A265" s="12" t="inlineStr">
        <is>
          <t>Plant Structures &amp; Their Functions</t>
        </is>
      </c>
      <c r="B265" s="12" t="inlineStr">
        <is>
          <t>Rate of Photosynthesis &amp; Inverse Square Law</t>
        </is>
      </c>
      <c r="C265" s="13" t="inlineStr">
        <is>
          <t>Rate of Photosynthesis: Interactions of Limiting Factors II [BI4.12]</t>
        </is>
      </c>
      <c r="D265" s="12" t="inlineStr">
        <is>
          <t>Describe how limiting factors interact and explain how any one of them may be the factor that limits photosynthesis. Describe and explain graphs involving three limiting factors.</t>
        </is>
      </c>
      <c r="E265" s="12" t="inlineStr">
        <is>
          <t>33bc6971-2c3c-40e9-b994-b63c2ed79d08</t>
        </is>
      </c>
    </row>
    <row r="266" ht="45" customHeight="1">
      <c r="A266" s="12" t="inlineStr">
        <is>
          <t>Plant Structures &amp; Their Functions</t>
        </is>
      </c>
      <c r="B266" s="12" t="inlineStr">
        <is>
          <t>Rate of Photosynthesis &amp; Inverse Square Law</t>
        </is>
      </c>
      <c r="C266" s="13" t="inlineStr">
        <is>
          <t>Rate of Photosynthesis: Interpreting Data of Limiting Factors II [BI4.13]</t>
        </is>
      </c>
      <c r="D266" s="12" t="inlineStr">
        <is>
          <t>Interpret data in two-line graphs that show how interacting factors affect the rate of photosynthesis.</t>
        </is>
      </c>
      <c r="E266" s="12" t="inlineStr">
        <is>
          <t>8fb8aae3-4347-47b9-bada-09785a0a8cfe</t>
        </is>
      </c>
    </row>
    <row r="267" ht="45" customHeight="1">
      <c r="A267" s="12" t="inlineStr">
        <is>
          <t>Plant Structures &amp; Their Functions</t>
        </is>
      </c>
      <c r="B267" s="12" t="inlineStr">
        <is>
          <t>Rate of Photosynthesis &amp; Inverse Square Law</t>
        </is>
      </c>
      <c r="C267" s="13" t="inlineStr">
        <is>
          <t>Rate of Photosynthesis: Interpreting Data on Limiting Factors III [BI4.14]</t>
        </is>
      </c>
      <c r="D267" s="12" t="inlineStr">
        <is>
          <t>Interpret data in three- and four-line graphs that show how interacting factors affect the rate of photosynthesis.</t>
        </is>
      </c>
      <c r="E267" s="12" t="inlineStr">
        <is>
          <t>e723a98e-a557-47b4-b818-99d5e344341b</t>
        </is>
      </c>
    </row>
    <row r="268" ht="45" customHeight="1">
      <c r="A268" s="12" t="inlineStr">
        <is>
          <t>Plant Structures &amp; Their Functions</t>
        </is>
      </c>
      <c r="B268" s="12" t="inlineStr">
        <is>
          <t>Rate of Photosynthesis &amp; Inverse Square Law</t>
        </is>
      </c>
      <c r="C268" s="13" t="inlineStr">
        <is>
          <t>Rate of Photosynthesis: Measuring [BI4.15]</t>
        </is>
      </c>
      <c r="D268" s="12" t="inlineStr">
        <is>
          <t>Describe how the rate of photosynthesis can be measured using pondweed. Covers counting bubbles, gas volume in measuring cylinder and gas syringe.</t>
        </is>
      </c>
      <c r="E268" s="12" t="inlineStr">
        <is>
          <t>16a820cd-2359-443a-a695-ca0e43ccb1b5</t>
        </is>
      </c>
    </row>
    <row r="269" ht="45" customHeight="1">
      <c r="A269" s="12" t="inlineStr">
        <is>
          <t>Plant Structures &amp; Their Functions</t>
        </is>
      </c>
      <c r="B269" s="12" t="inlineStr">
        <is>
          <t>Rate of Photosynthesis &amp; Inverse Square Law</t>
        </is>
      </c>
      <c r="C269" s="13" t="inlineStr">
        <is>
          <t>Rate of Photosynthesis: Calculating I [BI4.21]</t>
        </is>
      </c>
      <c r="D269" s="12" t="inlineStr">
        <is>
          <t xml:space="preserve">Calculate rate of photosynthesis. Word problems and no unit conversions. </t>
        </is>
      </c>
      <c r="E269" s="12" t="inlineStr">
        <is>
          <t>1ab43060-262b-4652-add9-2368e8bd6423</t>
        </is>
      </c>
    </row>
    <row r="270" ht="45" customHeight="1">
      <c r="A270" s="12" t="inlineStr">
        <is>
          <t>Plant Structures &amp; Their Functions</t>
        </is>
      </c>
      <c r="B270" s="12" t="inlineStr">
        <is>
          <t>Rate of Photosynthesis &amp; Inverse Square Law</t>
        </is>
      </c>
      <c r="C270" s="13" t="inlineStr">
        <is>
          <t>Rate of Photosynthesis: Calculating II [BI4.22]</t>
        </is>
      </c>
      <c r="D270" s="12" t="inlineStr">
        <is>
          <t>Calculate rate of photosynthesis. Word problems, tables and linear graphs. No unit conversions.</t>
        </is>
      </c>
      <c r="E270" s="12" t="inlineStr">
        <is>
          <t>a7258499-cf6d-4910-983a-f306a8d3646b</t>
        </is>
      </c>
    </row>
    <row r="271" ht="45" customHeight="1">
      <c r="A271" s="12" t="inlineStr">
        <is>
          <t>Plant Structures &amp; Their Functions</t>
        </is>
      </c>
      <c r="B271" s="12" t="inlineStr">
        <is>
          <t>Rate of Photosynthesis &amp; Inverse Square Law</t>
        </is>
      </c>
      <c r="C271" s="13" t="inlineStr">
        <is>
          <t>Rate of Photosynthesis: Increasing Profit [BI4.23]</t>
        </is>
      </c>
      <c r="D271" s="12" t="inlineStr">
        <is>
          <t>Describe how a farmer can enhance the conditions in greenhouses to gain the maximum rate of photosynthesis while still maintaining a profit. Use data to relate limiting factors to the cost-effectiveness of adding heat, light or carbon
dioxide to greenhouses.</t>
        </is>
      </c>
      <c r="E271" s="12" t="inlineStr">
        <is>
          <t>31c0e164-e641-444f-87a8-e586cf8d1ee5</t>
        </is>
      </c>
    </row>
    <row r="272" ht="45" customHeight="1">
      <c r="A272" s="12" t="inlineStr">
        <is>
          <t>Plant Structures &amp; Their Functions</t>
        </is>
      </c>
      <c r="B272" s="12" t="inlineStr">
        <is>
          <t>Rate of Photosynthesis &amp; Inverse Square Law</t>
        </is>
      </c>
      <c r="C272" s="13" t="inlineStr">
        <is>
          <t>Rate of Photosynthesis: Inverse Square Law [BI4.24]</t>
        </is>
      </c>
      <c r="D272" s="12" t="inlineStr">
        <is>
          <t>Understand and use inverse proportion and the inverse square law in the context of photosynthesis.</t>
        </is>
      </c>
      <c r="E272" s="12" t="inlineStr">
        <is>
          <t>2d06b2b7-7918-4958-94b6-fdcbbfaa3f27</t>
        </is>
      </c>
    </row>
    <row r="273" ht="45" customHeight="1">
      <c r="A273" s="12" t="inlineStr">
        <is>
          <t>Plant Structures &amp; Their Functions</t>
        </is>
      </c>
      <c r="B273" s="12" t="inlineStr">
        <is>
          <t>Photosynthesis Practicals</t>
        </is>
      </c>
      <c r="C273" s="13" t="inlineStr">
        <is>
          <t>Diagnostic: Photosynthesis Practicals [BI0.095]</t>
        </is>
      </c>
      <c r="D273" s="12" t="inlineStr">
        <is>
          <t>Diagnostic for all the practicals relating to photosynthesis, including the required practical.</t>
        </is>
      </c>
      <c r="E273" s="12" t="inlineStr">
        <is>
          <t>b51e6d5e-a814-4fe0-a331-7ad71bd18774</t>
        </is>
      </c>
    </row>
    <row r="274" ht="45" customHeight="1">
      <c r="A274" s="12" t="inlineStr">
        <is>
          <t>Plant Structures &amp; Their Functions</t>
        </is>
      </c>
      <c r="B274" s="12" t="inlineStr">
        <is>
          <t>Photosynthesis Practicals</t>
        </is>
      </c>
      <c r="C274" s="13" t="inlineStr">
        <is>
          <t>Practical: Photosynthesis &amp; Temperature [BI4.18]</t>
        </is>
      </c>
      <c r="D274" s="12" t="inlineStr">
        <is>
          <t xml:space="preserve">Investigate the effect of temperature on the rate of photosynthesis using pondweed. </t>
        </is>
      </c>
      <c r="E274" s="12" t="inlineStr">
        <is>
          <t>0cde07a5-4075-4fa6-b715-1a30ed123e3a</t>
        </is>
      </c>
    </row>
    <row r="275" ht="45" customHeight="1">
      <c r="A275" s="12" t="inlineStr">
        <is>
          <t>Plant Structures &amp; Their Functions</t>
        </is>
      </c>
      <c r="B275" s="12" t="inlineStr">
        <is>
          <t>Photosynthesis Practicals</t>
        </is>
      </c>
      <c r="C275" s="13" t="inlineStr">
        <is>
          <t>Practical: Photosynthesis &amp; Carbon Dioxide Concentration [BI4.19]</t>
        </is>
      </c>
      <c r="D275" s="12" t="inlineStr">
        <is>
          <t xml:space="preserve">Investigate the effect of carbon dioxide on the rate of photosynthesis using pondweed. </t>
        </is>
      </c>
      <c r="E275" s="12" t="inlineStr">
        <is>
          <t>4addb069-ce28-49d8-987f-07717ba563e5</t>
        </is>
      </c>
    </row>
    <row r="276" ht="45" customHeight="1">
      <c r="A276" s="12" t="inlineStr">
        <is>
          <t>Plant Structures &amp; Their Functions</t>
        </is>
      </c>
      <c r="B276" s="12" t="inlineStr">
        <is>
          <t>Photosynthesis Practicals</t>
        </is>
      </c>
      <c r="C276" s="13" t="inlineStr">
        <is>
          <t>Practical: Photosynthesis &amp; Chlorophyll [BI4.20]</t>
        </is>
      </c>
      <c r="D276" s="12" t="inlineStr">
        <is>
          <t>Describe how a variegated plant can be tested for starch using iodine to show that chlorophyll is needed for photosynthesis to take place.</t>
        </is>
      </c>
      <c r="E276" s="12" t="inlineStr">
        <is>
          <t>253bf061-2883-4e2d-abb1-7221a637944e</t>
        </is>
      </c>
    </row>
    <row r="277" ht="45" customHeight="1">
      <c r="A277" s="12" t="inlineStr">
        <is>
          <t>Plant Structures &amp; Their Functions</t>
        </is>
      </c>
      <c r="B277" s="12" t="inlineStr">
        <is>
          <t>Photosynthesis Practicals</t>
        </is>
      </c>
      <c r="C277" s="13" t="inlineStr">
        <is>
          <t>Practical: Photosynthesis &amp; Light Intensity — Method [BI4.77]</t>
        </is>
      </c>
      <c r="D277" s="12" t="inlineStr">
        <is>
          <t xml:space="preserve">Investigate the effect of light intensity on the rate of photosynthesis using pondweed. </t>
        </is>
      </c>
      <c r="E277" s="12" t="inlineStr">
        <is>
          <t>8b0bfb4c-1424-4e9a-8a39-3b986fe78c9c</t>
        </is>
      </c>
    </row>
    <row r="278" ht="45" customHeight="1">
      <c r="A278" s="12" t="inlineStr">
        <is>
          <t>Plant Structures &amp; Their Functions</t>
        </is>
      </c>
      <c r="B278" s="12" t="inlineStr">
        <is>
          <t>Photosynthesis Practicals</t>
        </is>
      </c>
      <c r="C278" s="13" t="inlineStr">
        <is>
          <t>Practical: Photosynthesis &amp; Light Intensity — Analysis &amp; Conclusion [BI4.78]</t>
        </is>
      </c>
      <c r="D278" s="12" t="inlineStr">
        <is>
          <t>Present the data in a table and as a scatter graph. Identify patterns and relationships in the table and graphs, and link these to the inverse square law. Draw a conclusion based on the results.</t>
        </is>
      </c>
      <c r="E278" s="12" t="inlineStr">
        <is>
          <t>c2aa2930-8f7a-43fa-9e9b-46efdf93b436</t>
        </is>
      </c>
    </row>
    <row r="279" ht="45" customHeight="1">
      <c r="A279" s="12" t="inlineStr">
        <is>
          <t>Plant Structures &amp; Their Functions</t>
        </is>
      </c>
      <c r="B279" s="12" t="inlineStr">
        <is>
          <t>Plant Anatomy</t>
        </is>
      </c>
      <c r="C279" s="13" t="inlineStr">
        <is>
          <t>Diagnostic: Plant Anatomy [BI0.017]</t>
        </is>
      </c>
      <c r="D279" s="12" t="inlineStr">
        <is>
          <t>Diagnostic for plant tissues, organs and organ systems. Includes gas exchange in plants, stomata and absorbing water in the roots.</t>
        </is>
      </c>
      <c r="E279" s="12" t="inlineStr">
        <is>
          <t>78a118ff-d31b-41c0-8b1e-84e6f7368d2c</t>
        </is>
      </c>
    </row>
    <row r="280" ht="45" customHeight="1">
      <c r="A280" s="12" t="inlineStr">
        <is>
          <t>Plant Structures &amp; Their Functions</t>
        </is>
      </c>
      <c r="B280" s="12" t="inlineStr">
        <is>
          <t>Plant Anatomy</t>
        </is>
      </c>
      <c r="C280" s="13" t="inlineStr">
        <is>
          <t>Plant Organs &amp; Organ Systems [BI2.75]</t>
        </is>
      </c>
      <c r="D280" s="12" t="inlineStr">
        <is>
          <t>Give a definition of a cell, tissue, organ, organ system and organism. Identify plant organs and describe the system for transporting substances around the plant.</t>
        </is>
      </c>
      <c r="E280" s="12" t="inlineStr">
        <is>
          <t>e5ffa5a1-7753-43a1-a701-2950955feab4</t>
        </is>
      </c>
    </row>
    <row r="281" ht="45" customHeight="1">
      <c r="A281" s="12" t="inlineStr">
        <is>
          <t>Plant Structures &amp; Their Functions</t>
        </is>
      </c>
      <c r="B281" s="12" t="inlineStr">
        <is>
          <t>Plant Anatomy</t>
        </is>
      </c>
      <c r="C281" s="13" t="inlineStr">
        <is>
          <t>Describing the Structure &amp; Function of Plant Tissues [BI2.76]</t>
        </is>
      </c>
      <c r="D281" s="12" t="inlineStr">
        <is>
          <t>Describe the structure of different plant tissues and give their functions.</t>
        </is>
      </c>
      <c r="E281" s="12" t="inlineStr">
        <is>
          <t>8a41158d-e325-47a7-aa56-b4a890066092</t>
        </is>
      </c>
    </row>
    <row r="282" ht="45" customHeight="1">
      <c r="A282" s="12" t="inlineStr">
        <is>
          <t>Plant Structures &amp; Their Functions</t>
        </is>
      </c>
      <c r="B282" s="12" t="inlineStr">
        <is>
          <t>Plant Anatomy</t>
        </is>
      </c>
      <c r="C282" s="13" t="inlineStr">
        <is>
          <t>Explaining the Structure of Plant Tissues [BI2.77]</t>
        </is>
      </c>
      <c r="D282" s="12" t="inlineStr">
        <is>
          <t>Explain how plant tissues are adapted for their functions.</t>
        </is>
      </c>
      <c r="E282" s="12" t="inlineStr">
        <is>
          <t>35af4f90-16fa-414c-a516-820673bfbb45</t>
        </is>
      </c>
    </row>
    <row r="283" ht="45" customHeight="1">
      <c r="A283" s="12" t="inlineStr">
        <is>
          <t>Plant Structures &amp; Their Functions</t>
        </is>
      </c>
      <c r="B283" s="12" t="inlineStr">
        <is>
          <t>Plant Anatomy</t>
        </is>
      </c>
      <c r="C283" s="13" t="inlineStr">
        <is>
          <t>Gas Exchange in Plants [BI2.78]</t>
        </is>
      </c>
      <c r="D283" s="12" t="inlineStr">
        <is>
          <t>Describe how gases are exchanged in plants, the leaf adaptations and how leaves compare to lungs. Explain the net movement of gases in the daylight compared to night.</t>
        </is>
      </c>
      <c r="E283" s="12" t="inlineStr">
        <is>
          <t>e3e53164-81f2-4e95-8704-015070826f60</t>
        </is>
      </c>
    </row>
    <row r="284" ht="45" customHeight="1">
      <c r="A284" s="12" t="inlineStr">
        <is>
          <t>Plant Structures &amp; Their Functions</t>
        </is>
      </c>
      <c r="B284" s="12" t="inlineStr">
        <is>
          <t>Plant Anatomy</t>
        </is>
      </c>
      <c r="C284" s="13" t="inlineStr">
        <is>
          <t>Estimating the Surface Area of a Leaf [BI2.79]</t>
        </is>
      </c>
      <c r="D284" s="12" t="inlineStr">
        <is>
          <t>Use squared paper to estimate the surface area of a leaf.</t>
        </is>
      </c>
      <c r="E284" s="12" t="inlineStr">
        <is>
          <t>76412564-2c0a-46b9-a781-988f15480337</t>
        </is>
      </c>
    </row>
    <row r="285" ht="45" customHeight="1">
      <c r="A285" s="12" t="inlineStr">
        <is>
          <t>Plant Structures &amp; Their Functions</t>
        </is>
      </c>
      <c r="B285" s="12" t="inlineStr">
        <is>
          <t>Plant Anatomy</t>
        </is>
      </c>
      <c r="C285" s="13" t="inlineStr">
        <is>
          <t>Investigating Stomata [BI2.80]</t>
        </is>
      </c>
      <c r="D285" s="12" t="inlineStr">
        <is>
          <t>Investigate the number of stomata using nail varnish or by peeling the epidermis. Assumes prior knowledge of using a microscope.</t>
        </is>
      </c>
      <c r="E285" s="12" t="inlineStr">
        <is>
          <t>aa3332ca-1c8c-4175-8556-f0458f613f01</t>
        </is>
      </c>
    </row>
    <row r="286" ht="45" customHeight="1">
      <c r="A286" s="12" t="inlineStr">
        <is>
          <t>Plant Structures &amp; Their Functions</t>
        </is>
      </c>
      <c r="B286" s="12" t="inlineStr">
        <is>
          <t>Plant Anatomy</t>
        </is>
      </c>
      <c r="C286" s="13" t="inlineStr">
        <is>
          <t>Stomata Calculations &amp; Estimations [BI2.81]</t>
        </is>
      </c>
      <c r="D286" s="12" t="inlineStr">
        <is>
          <t>Estimate the number of stomata found on a leaf. Use calculations to compare the number of stomata on different leaves, or between the surface and underside of leaves.</t>
        </is>
      </c>
      <c r="E286" s="12" t="inlineStr">
        <is>
          <t>8fb20aba-a5de-4063-be76-1a3c39a4fc1c</t>
        </is>
      </c>
    </row>
    <row r="287" ht="45" customHeight="1">
      <c r="A287" s="12" t="inlineStr">
        <is>
          <t>Plant Structures &amp; Their Functions</t>
        </is>
      </c>
      <c r="B287" s="12" t="inlineStr">
        <is>
          <t>Plant Anatomy</t>
        </is>
      </c>
      <c r="C287" s="13" t="inlineStr">
        <is>
          <t>Plant Roots: Absorbing Water &amp; Minerals [BI2.82]</t>
        </is>
      </c>
      <c r="D287" s="12" t="inlineStr">
        <is>
          <t>Describe and explain how plants absorb water and minerals. Give adaptations of root cells that maximise the rate of absorption.</t>
        </is>
      </c>
      <c r="E287" s="12" t="inlineStr">
        <is>
          <t>db32d7ac-eae9-4c47-8469-1e1b82f7b4d2</t>
        </is>
      </c>
    </row>
    <row r="288" ht="45" customHeight="1">
      <c r="A288" s="12" t="inlineStr">
        <is>
          <t>Plant Structures &amp; Their Functions</t>
        </is>
      </c>
      <c r="B288" s="12" t="inlineStr">
        <is>
          <t>Transpiration &amp; Translocation</t>
        </is>
      </c>
      <c r="C288" s="13" t="inlineStr">
        <is>
          <t>Diagnostic: Transpiration &amp; Translocation [BI0.018]</t>
        </is>
      </c>
      <c r="D288" s="12" t="inlineStr">
        <is>
          <t>Diagnostic for transpiration and translocation.</t>
        </is>
      </c>
      <c r="E288" s="12" t="inlineStr">
        <is>
          <t>06844bea-7070-4a13-a245-7e3488f0fadd</t>
        </is>
      </c>
    </row>
    <row r="289" ht="45" customHeight="1">
      <c r="A289" s="12" t="inlineStr">
        <is>
          <t>Plant Structures &amp; Their Functions</t>
        </is>
      </c>
      <c r="B289" s="12" t="inlineStr">
        <is>
          <t>Transpiration &amp; Translocation</t>
        </is>
      </c>
      <c r="C289" s="13" t="inlineStr">
        <is>
          <t>Transpiration [BI2.83]</t>
        </is>
      </c>
      <c r="D289" s="12" t="inlineStr">
        <is>
          <t>Describe transpiration and the transpiration stream.</t>
        </is>
      </c>
      <c r="E289" s="12" t="inlineStr">
        <is>
          <t>42e7b4ce-ec14-4b2b-8118-780f5fc0c66a</t>
        </is>
      </c>
    </row>
    <row r="290" ht="45" customHeight="1">
      <c r="A290" s="12" t="inlineStr">
        <is>
          <t>Plant Structures &amp; Their Functions</t>
        </is>
      </c>
      <c r="B290" s="12" t="inlineStr">
        <is>
          <t>Transpiration &amp; Translocation</t>
        </is>
      </c>
      <c r="C290" s="13" t="inlineStr">
        <is>
          <t>Transpiration: Factors Affecting the Rate [BI2.84]</t>
        </is>
      </c>
      <c r="D290" s="12" t="inlineStr">
        <is>
          <t>State which factors increase the rate of transpiration and which decrease it.</t>
        </is>
      </c>
      <c r="E290" s="12" t="inlineStr">
        <is>
          <t>7715dc3c-134b-4f2b-afb9-c822d6d46104</t>
        </is>
      </c>
    </row>
    <row r="291" ht="45" customHeight="1">
      <c r="A291" s="12" t="inlineStr">
        <is>
          <t>Plant Structures &amp; Their Functions</t>
        </is>
      </c>
      <c r="B291" s="12" t="inlineStr">
        <is>
          <t>Transpiration &amp; Translocation</t>
        </is>
      </c>
      <c r="C291" s="13" t="inlineStr">
        <is>
          <t>Transpiration: Explaining Effects [BI2.85]</t>
        </is>
      </c>
      <c r="D291" s="12" t="inlineStr">
        <is>
          <t>Explain why some factors increase the rate of transpiration and some decrease it.</t>
        </is>
      </c>
      <c r="E291" s="12" t="inlineStr">
        <is>
          <t>97d506fd-70ef-4e4e-b14f-2c7abf956935</t>
        </is>
      </c>
    </row>
    <row r="292" ht="45" customHeight="1">
      <c r="A292" s="12" t="inlineStr">
        <is>
          <t>Plant Structures &amp; Their Functions</t>
        </is>
      </c>
      <c r="B292" s="12" t="inlineStr">
        <is>
          <t>Transpiration &amp; Translocation</t>
        </is>
      </c>
      <c r="C292" s="13" t="inlineStr">
        <is>
          <t>Practical: Investigating Transpiration [BI2.86]</t>
        </is>
      </c>
      <c r="D292" s="12" t="inlineStr">
        <is>
          <t>Describe the use of a potometer. Requires knowledge of transpiration.</t>
        </is>
      </c>
      <c r="E292" s="12" t="inlineStr">
        <is>
          <t>50c0dbc0-cde2-4461-877b-5d12c29185ec</t>
        </is>
      </c>
    </row>
    <row r="293" ht="45" customHeight="1">
      <c r="A293" s="12" t="inlineStr">
        <is>
          <t>Plant Structures &amp; Their Functions</t>
        </is>
      </c>
      <c r="B293" s="12" t="inlineStr">
        <is>
          <t>Transpiration &amp; Translocation</t>
        </is>
      </c>
      <c r="C293" s="13" t="inlineStr">
        <is>
          <t>Transpiration: Calculating the Rate [BI2.87]</t>
        </is>
      </c>
      <c r="D293" s="12" t="inlineStr">
        <is>
          <t>Calculate the rate of transpiration from tables and graphs. Includes unit conversions.</t>
        </is>
      </c>
      <c r="E293" s="12" t="inlineStr">
        <is>
          <t>8fa8673b-6505-4a9a-b1fe-05f027cfb26c</t>
        </is>
      </c>
    </row>
    <row r="294" ht="45" customHeight="1">
      <c r="A294" s="12" t="inlineStr">
        <is>
          <t>Plant Structures &amp; Their Functions</t>
        </is>
      </c>
      <c r="B294" s="12" t="inlineStr">
        <is>
          <t>Transpiration &amp; Translocation</t>
        </is>
      </c>
      <c r="C294" s="13" t="inlineStr">
        <is>
          <t>Interpreting Stomata &amp; Transpiration Data I [BI2.88]</t>
        </is>
      </c>
      <c r="D294" s="12" t="inlineStr">
        <is>
          <t>Interpret more simple data sets in terms of factors affecting transpiration. Requires previous knowledge of how and why various factors affect transpiration.</t>
        </is>
      </c>
      <c r="E294" s="12" t="inlineStr">
        <is>
          <t>093f3fcb-1419-4eb5-bc22-e89c88216836</t>
        </is>
      </c>
    </row>
    <row r="295" ht="45" customHeight="1">
      <c r="A295" s="12" t="inlineStr">
        <is>
          <t>Plant Structures &amp; Their Functions</t>
        </is>
      </c>
      <c r="B295" s="12" t="inlineStr">
        <is>
          <t>Transpiration &amp; Translocation</t>
        </is>
      </c>
      <c r="C295" s="13" t="inlineStr">
        <is>
          <t>Interpreting Stomata &amp; Transpiration Data II [BI2.89]</t>
        </is>
      </c>
      <c r="D295" s="12" t="inlineStr">
        <is>
          <t>Interpret more complex data sets in terms of factors affecting transpiration. Requires previous knowledge of how and why various factors affect transpiration.</t>
        </is>
      </c>
      <c r="E295" s="12" t="inlineStr">
        <is>
          <t>ef73f839-f1b2-4230-b2e4-c3c36ea6d1ca</t>
        </is>
      </c>
    </row>
    <row r="296" ht="45" customHeight="1">
      <c r="A296" s="12" t="inlineStr">
        <is>
          <t>Plant Structures &amp; Their Functions</t>
        </is>
      </c>
      <c r="B296" s="12" t="inlineStr">
        <is>
          <t>Transpiration &amp; Translocation</t>
        </is>
      </c>
      <c r="C296" s="13" t="inlineStr">
        <is>
          <t>Translocation [BI2.90]</t>
        </is>
      </c>
      <c r="D296" s="12" t="inlineStr">
        <is>
          <t>Describe how sugars are transported in plants.</t>
        </is>
      </c>
      <c r="E296" s="12" t="inlineStr">
        <is>
          <t>6d27faac-fadc-4d47-858e-4a3a9b684e73</t>
        </is>
      </c>
    </row>
    <row r="297" ht="45" customHeight="1">
      <c r="A297" s="12" t="inlineStr">
        <is>
          <t>Plant Structures &amp; Their Functions</t>
        </is>
      </c>
      <c r="B297" s="12" t="inlineStr">
        <is>
          <t>Transpiration &amp; Translocation</t>
        </is>
      </c>
      <c r="C297" s="13" t="inlineStr">
        <is>
          <t>Comparing Transpiration &amp; Translocation [BI2.91]</t>
        </is>
      </c>
      <c r="D297" s="12" t="inlineStr">
        <is>
          <t>Compare the function of xylem and phloem. Requires previous knowledge of the structure of the tissues, transpiration and translocation.</t>
        </is>
      </c>
      <c r="E297" s="12" t="inlineStr">
        <is>
          <t>4653a14a-fdf2-4f0a-a694-07616adfa838</t>
        </is>
      </c>
    </row>
    <row r="298" ht="45" customHeight="1">
      <c r="A298" s="12" t="inlineStr">
        <is>
          <t>Plant Structures &amp; Their Functions</t>
        </is>
      </c>
      <c r="B298" s="12" t="inlineStr">
        <is>
          <t>Transpiration &amp; Translocation</t>
        </is>
      </c>
      <c r="C298" s="13" t="inlineStr">
        <is>
          <t>The Need for Exchange Surfaces [BI1.46]</t>
        </is>
      </c>
      <c r="D298" s="12" t="inlineStr">
        <is>
          <t>Use surface area to volume ratio to explain the need for exchange surfaces in multicellular organisms.</t>
        </is>
      </c>
      <c r="E298" s="12" t="inlineStr">
        <is>
          <t>7876329a-5649-4157-b055-f75402a7d939</t>
        </is>
      </c>
    </row>
    <row r="299" ht="45" customHeight="1">
      <c r="A299" s="12" t="inlineStr">
        <is>
          <t>Plant Structures &amp; Their Functions</t>
        </is>
      </c>
      <c r="B299" s="12" t="inlineStr">
        <is>
          <t>Transpiration &amp; Translocation</t>
        </is>
      </c>
      <c r="C299" s="13" t="inlineStr">
        <is>
          <t>Exchange Surfaces: Alveoli [BI1.47]</t>
        </is>
      </c>
      <c r="D299" s="12" t="inlineStr">
        <is>
          <t>Describe the structure of alveoli and explain how they are adapted for exchanging materials.</t>
        </is>
      </c>
      <c r="E299" s="12" t="inlineStr">
        <is>
          <t>e57fa971-ceee-4177-b940-220749f74fc6</t>
        </is>
      </c>
    </row>
    <row r="300" ht="45" customHeight="1">
      <c r="A300" s="12" t="inlineStr">
        <is>
          <t>Plant Structures &amp; Their Functions</t>
        </is>
      </c>
      <c r="B300" s="12" t="inlineStr">
        <is>
          <t>Transpiration &amp; Translocation</t>
        </is>
      </c>
      <c r="C300" s="13" t="inlineStr">
        <is>
          <t>Exchange Surfaces: Villi [BI1.48]</t>
        </is>
      </c>
      <c r="D300" s="12" t="inlineStr">
        <is>
          <t>Describe the structure of villi and explain how they are adapted for exchanging materials.</t>
        </is>
      </c>
      <c r="E300" s="12" t="inlineStr">
        <is>
          <t>9a67938b-6ff3-4fe7-8073-67e369172598</t>
        </is>
      </c>
    </row>
    <row r="301" ht="45" customHeight="1">
      <c r="A301" s="12" t="inlineStr">
        <is>
          <t>Plant Structures &amp; Their Functions</t>
        </is>
      </c>
      <c r="B301" s="12" t="inlineStr">
        <is>
          <t>Transpiration &amp; Translocation</t>
        </is>
      </c>
      <c r="C301" s="13" t="inlineStr">
        <is>
          <t>Exchange Surfaces: Leaves [BI1.49]</t>
        </is>
      </c>
      <c r="D301" s="12" t="inlineStr">
        <is>
          <t>Describe the structure of leaves and explain how they are adapted for exchanging materials.</t>
        </is>
      </c>
      <c r="E301" s="12" t="inlineStr">
        <is>
          <t>f130fe3d-4c23-47d0-889b-46ce6455701c</t>
        </is>
      </c>
    </row>
    <row r="302" ht="45" customHeight="1">
      <c r="A302" s="12" t="inlineStr">
        <is>
          <t>Plant Structures &amp; Their Functions</t>
        </is>
      </c>
      <c r="B302" s="12" t="inlineStr">
        <is>
          <t>Transpiration &amp; Translocation</t>
        </is>
      </c>
      <c r="C302" s="13" t="inlineStr">
        <is>
          <t>Exchange Surfaces: Roots [BI1.50]</t>
        </is>
      </c>
      <c r="D302" s="12" t="inlineStr">
        <is>
          <t>Describe the structure of roots and explain how they are adapted for exchanging materials.</t>
        </is>
      </c>
      <c r="E302" s="12" t="inlineStr">
        <is>
          <t>9d992a53-e928-47fd-834b-49c8605784fe</t>
        </is>
      </c>
    </row>
    <row r="303" ht="45" customHeight="1">
      <c r="A303" s="12" t="inlineStr">
        <is>
          <t>Plant Structures &amp; Their Functions</t>
        </is>
      </c>
      <c r="B303" s="12" t="inlineStr">
        <is>
          <t>Transpiration &amp; Translocation</t>
        </is>
      </c>
      <c r="C303" s="13" t="inlineStr">
        <is>
          <t>Exchange Surfaces: Gills [BI1.51]</t>
        </is>
      </c>
      <c r="D303" s="12" t="inlineStr">
        <is>
          <t>Describe the structure of gills and explain how they are adapted for exchanging materials.</t>
        </is>
      </c>
      <c r="E303" s="12" t="inlineStr">
        <is>
          <t>19c437b2-9df5-4e0d-8827-ca26b0d0cdb1</t>
        </is>
      </c>
    </row>
    <row r="304" ht="45" customHeight="1">
      <c r="A304" s="12" t="inlineStr">
        <is>
          <t>Animal Coordination, Control &amp; Homeostasis</t>
        </is>
      </c>
      <c r="B304" s="12" t="inlineStr">
        <is>
          <t>Homeostasis</t>
        </is>
      </c>
      <c r="C304" s="13" t="inlineStr">
        <is>
          <t>Diagnostic: Homeostasis [BI0.038]</t>
        </is>
      </c>
      <c r="D304" s="12" t="inlineStr">
        <is>
          <t>Diagnostic for homeostasis, receptors, coordination centres &amp; effectors. Also includes negative feedback and thermoregulation.</t>
        </is>
      </c>
      <c r="E304" s="12" t="inlineStr">
        <is>
          <t>1cdb7443-24fa-466f-a1c1-afd6c8269564</t>
        </is>
      </c>
    </row>
    <row r="305" ht="45" customHeight="1">
      <c r="A305" s="12" t="inlineStr">
        <is>
          <t>Animal Coordination, Control &amp; Homeostasis</t>
        </is>
      </c>
      <c r="B305" s="12" t="inlineStr">
        <is>
          <t>Homeostasis</t>
        </is>
      </c>
      <c r="C305" s="13" t="inlineStr">
        <is>
          <t>Homeostasis [BI5.001]</t>
        </is>
      </c>
      <c r="D305" s="12" t="inlineStr">
        <is>
          <t>Define homeostasis and describe why it is important.</t>
        </is>
      </c>
      <c r="E305" s="12" t="inlineStr">
        <is>
          <t>17a205e3-c97e-4ab4-a9a2-2d0327ae6c95</t>
        </is>
      </c>
    </row>
    <row r="306" ht="45" customHeight="1">
      <c r="A306" s="12" t="inlineStr">
        <is>
          <t>Animal Coordination, Control &amp; Homeostasis</t>
        </is>
      </c>
      <c r="B306" s="12" t="inlineStr">
        <is>
          <t>Homeostasis</t>
        </is>
      </c>
      <c r="C306" s="13" t="inlineStr">
        <is>
          <t>Receptors [BI5.002]</t>
        </is>
      </c>
      <c r="D306" s="12" t="inlineStr">
        <is>
          <t>Recall the different sense organs and the types of receptor cell they contain.</t>
        </is>
      </c>
      <c r="E306" s="12" t="inlineStr">
        <is>
          <t>e69ac1be-d903-44a8-8400-63b434ed2667</t>
        </is>
      </c>
    </row>
    <row r="307" ht="45" customHeight="1">
      <c r="A307" s="12" t="inlineStr">
        <is>
          <t>Animal Coordination, Control &amp; Homeostasis</t>
        </is>
      </c>
      <c r="B307" s="12" t="inlineStr">
        <is>
          <t>Homeostasis</t>
        </is>
      </c>
      <c r="C307" s="13" t="inlineStr">
        <is>
          <t>Coordination Centres [BI5.003]</t>
        </is>
      </c>
      <c r="D307" s="12" t="inlineStr">
        <is>
          <t>Describe the role of coordination centres in control systems and give examples.</t>
        </is>
      </c>
      <c r="E307" s="12" t="inlineStr">
        <is>
          <t>cba3ae10-2b9c-405c-bd8d-2f192b65678e</t>
        </is>
      </c>
    </row>
    <row r="308" ht="45" customHeight="1">
      <c r="A308" s="12" t="inlineStr">
        <is>
          <t>Animal Coordination, Control &amp; Homeostasis</t>
        </is>
      </c>
      <c r="B308" s="12" t="inlineStr">
        <is>
          <t>Homeostasis</t>
        </is>
      </c>
      <c r="C308" s="13" t="inlineStr">
        <is>
          <t>Effectors [BI5.004]</t>
        </is>
      </c>
      <c r="D308" s="12" t="inlineStr">
        <is>
          <t>Describe the role of effectors in control systems and give examples.</t>
        </is>
      </c>
      <c r="E308" s="12" t="inlineStr">
        <is>
          <t>32c6c6f0-f5cd-4524-a8ae-94f170ce448a</t>
        </is>
      </c>
    </row>
    <row r="309" ht="45" customHeight="1">
      <c r="A309" s="12" t="inlineStr">
        <is>
          <t>Animal Coordination, Control &amp; Homeostasis</t>
        </is>
      </c>
      <c r="B309" s="12" t="inlineStr">
        <is>
          <t>Homeostasis</t>
        </is>
      </c>
      <c r="C309" s="13" t="inlineStr">
        <is>
          <t>Homeostasis Control Systems [BI5.005]</t>
        </is>
      </c>
      <c r="D309" s="12" t="inlineStr">
        <is>
          <t xml:space="preserve">Describe a stimulus and the role of receptors, coordination centres and effectors in homeostasis control systems. </t>
        </is>
      </c>
      <c r="E309" s="12" t="inlineStr">
        <is>
          <t>ddaa5d59-8573-49a4-96d1-258f5fc5a7ca</t>
        </is>
      </c>
    </row>
    <row r="310" ht="45" customHeight="1">
      <c r="A310" s="12" t="inlineStr">
        <is>
          <t>Animal Coordination, Control &amp; Homeostasis</t>
        </is>
      </c>
      <c r="B310" s="12" t="inlineStr">
        <is>
          <t>Homeostasis</t>
        </is>
      </c>
      <c r="C310" s="13" t="inlineStr">
        <is>
          <t>Negative Feedback [BI5.006]</t>
        </is>
      </c>
      <c r="D310" s="12" t="inlineStr">
        <is>
          <t>Define negative feedback. Identify and describe the components in different negative feedback models.</t>
        </is>
      </c>
      <c r="E310" s="12" t="inlineStr">
        <is>
          <t>62fb4952-fede-4770-a8fd-36b6644afa82</t>
        </is>
      </c>
    </row>
    <row r="311" ht="45" customHeight="1">
      <c r="A311" s="12" t="inlineStr">
        <is>
          <t>Animal Coordination, Control &amp; Homeostasis</t>
        </is>
      </c>
      <c r="B311" s="12" t="inlineStr">
        <is>
          <t>Endocrine System</t>
        </is>
      </c>
      <c r="C311" s="13" t="inlineStr">
        <is>
          <t>Diagnostic: Endocrine System [BI0.045]</t>
        </is>
      </c>
      <c r="D311" s="12" t="inlineStr">
        <is>
          <t>Diagnostic for the endocrine system, glands and comparing nerve impulses to hormones. It also includes thyroxine and adrenaline.</t>
        </is>
      </c>
      <c r="E311" s="12" t="inlineStr">
        <is>
          <t>ca468a14-8e87-4bce-8a9b-ddd1c33da92f</t>
        </is>
      </c>
    </row>
    <row r="312" ht="45" customHeight="1">
      <c r="A312" s="12" t="inlineStr">
        <is>
          <t>Animal Coordination, Control &amp; Homeostasis</t>
        </is>
      </c>
      <c r="B312" s="12" t="inlineStr">
        <is>
          <t>Endocrine System</t>
        </is>
      </c>
      <c r="C312" s="13" t="inlineStr">
        <is>
          <t>Endocrine System: Introduction [BI5.027]</t>
        </is>
      </c>
      <c r="D312" s="12" t="inlineStr">
        <is>
          <t>Define and describe hormones, glands and target organs.</t>
        </is>
      </c>
      <c r="E312" s="12" t="inlineStr">
        <is>
          <t>7f10d537-14c8-4470-9f1a-68d6d0f4b811</t>
        </is>
      </c>
    </row>
    <row r="313" ht="45" customHeight="1">
      <c r="A313" s="12" t="inlineStr">
        <is>
          <t>Animal Coordination, Control &amp; Homeostasis</t>
        </is>
      </c>
      <c r="B313" s="12" t="inlineStr">
        <is>
          <t>Endocrine System</t>
        </is>
      </c>
      <c r="C313" s="13" t="inlineStr">
        <is>
          <t>Endocrine System: Glands [BI5.028]</t>
        </is>
      </c>
      <c r="D313" s="12" t="inlineStr">
        <is>
          <t>Describe the location &amp; function of the major glands in the endocrine system.</t>
        </is>
      </c>
      <c r="E313" s="12" t="inlineStr">
        <is>
          <t>1cf3feb1-295d-41a3-9136-8ccd4ee5cce3</t>
        </is>
      </c>
    </row>
    <row r="314" ht="45" customHeight="1">
      <c r="A314" s="12" t="inlineStr">
        <is>
          <t>Animal Coordination, Control &amp; Homeostasis</t>
        </is>
      </c>
      <c r="B314" s="12" t="inlineStr">
        <is>
          <t>Endocrine System</t>
        </is>
      </c>
      <c r="C314" s="13" t="inlineStr">
        <is>
          <t>Endocrine System: Pituitary Gland [BI5.029]</t>
        </is>
      </c>
      <c r="D314" s="12" t="inlineStr">
        <is>
          <t>Explain the importance of the pituitary (master) gland in regulating body function.</t>
        </is>
      </c>
      <c r="E314" s="12" t="inlineStr">
        <is>
          <t>2d81c005-b19c-4006-a47e-19e71c2716f5</t>
        </is>
      </c>
    </row>
    <row r="315" ht="45" customHeight="1">
      <c r="A315" s="12" t="inlineStr">
        <is>
          <t>Animal Coordination, Control &amp; Homeostasis</t>
        </is>
      </c>
      <c r="B315" s="12" t="inlineStr">
        <is>
          <t>Endocrine System</t>
        </is>
      </c>
      <c r="C315" s="13" t="inlineStr">
        <is>
          <t>Comparing Nerve Impulses &amp; Hormones [BI5.030]</t>
        </is>
      </c>
      <c r="D315" s="12" t="inlineStr">
        <is>
          <t>Compare &amp; contrast the 'messenger systems' in the human body.</t>
        </is>
      </c>
      <c r="E315" s="12" t="inlineStr">
        <is>
          <t>38290612-a56d-4545-a0ca-17fc14bf2d01</t>
        </is>
      </c>
    </row>
    <row r="316" ht="45" customHeight="1">
      <c r="A316" s="12" t="inlineStr">
        <is>
          <t>Animal Coordination, Control &amp; Homeostasis</t>
        </is>
      </c>
      <c r="B316" s="12" t="inlineStr">
        <is>
          <t>Endocrine System</t>
        </is>
      </c>
      <c r="C316" s="13" t="inlineStr">
        <is>
          <t>Endocrine System: Adrenaline [BI5.031]</t>
        </is>
      </c>
      <c r="D316" s="12" t="inlineStr">
        <is>
          <t>State where adrenaline is made and how it is transported around the body. Explain the role of adrenaline in the body.</t>
        </is>
      </c>
      <c r="E316" s="12" t="inlineStr">
        <is>
          <t>6ec4c860-72e5-4c05-afeb-dce9e9800d75</t>
        </is>
      </c>
    </row>
    <row r="317" ht="45" customHeight="1">
      <c r="A317" s="12" t="inlineStr">
        <is>
          <t>Animal Coordination, Control &amp; Homeostasis</t>
        </is>
      </c>
      <c r="B317" s="12" t="inlineStr">
        <is>
          <t>Endocrine System</t>
        </is>
      </c>
      <c r="C317" s="13" t="inlineStr">
        <is>
          <t>The Endocrine System: Thyroxine [BI5.032]</t>
        </is>
      </c>
      <c r="D317" s="12" t="inlineStr">
        <is>
          <t>State where thyroxine is made and how it is transported around the body. Explain the role of thyroxine in the body and how thyroxine levels are controlled by negative feedback.</t>
        </is>
      </c>
      <c r="E317" s="12" t="inlineStr">
        <is>
          <t>f7da0737-2130-4dcc-87b4-70b5e0884e0f</t>
        </is>
      </c>
    </row>
    <row r="318" ht="45" customHeight="1">
      <c r="A318" s="12" t="inlineStr">
        <is>
          <t>Animal Coordination, Control &amp; Homeostasis</t>
        </is>
      </c>
      <c r="B318" s="12" t="inlineStr">
        <is>
          <t>Puberty &amp; the Menstrual Cycle</t>
        </is>
      </c>
      <c r="C318" s="13" t="inlineStr">
        <is>
          <t>Diagnostic: Puberty &amp; the Menstrual Cycle [BI0.053]</t>
        </is>
      </c>
      <c r="D318" s="12" t="inlineStr">
        <is>
          <t>Diagnostic for the human life cycle, puberty and the menstrual cycle. Also covers describing &amp; interpreting data.</t>
        </is>
      </c>
      <c r="E318" s="12" t="inlineStr">
        <is>
          <t>b278a943-398b-44b6-aa89-b974d9554251</t>
        </is>
      </c>
    </row>
    <row r="319" ht="45" customHeight="1">
      <c r="A319" s="12" t="inlineStr">
        <is>
          <t>Animal Coordination, Control &amp; Homeostasis</t>
        </is>
      </c>
      <c r="B319" s="12" t="inlineStr">
        <is>
          <t>Puberty &amp; the Menstrual Cycle</t>
        </is>
      </c>
      <c r="C319" s="13" t="inlineStr">
        <is>
          <t>Human Life Cycle [BI5.056]</t>
        </is>
      </c>
      <c r="D319" s="12" t="inlineStr">
        <is>
          <t>List the human life stages and when they occur.</t>
        </is>
      </c>
      <c r="E319" s="12" t="inlineStr">
        <is>
          <t>28db67eb-3c72-459e-8ff9-b8403742a41a</t>
        </is>
      </c>
    </row>
    <row r="320" ht="45" customHeight="1">
      <c r="A320" s="12" t="inlineStr">
        <is>
          <t>Animal Coordination, Control &amp; Homeostasis</t>
        </is>
      </c>
      <c r="B320" s="12" t="inlineStr">
        <is>
          <t>Puberty &amp; the Menstrual Cycle</t>
        </is>
      </c>
      <c r="C320" s="13" t="inlineStr">
        <is>
          <t>Puberty [BI5.057]</t>
        </is>
      </c>
      <c r="D320" s="12" t="inlineStr">
        <is>
          <t xml:space="preserve">Describe the development of secondary sex characteristics during puberty. </t>
        </is>
      </c>
      <c r="E320" s="12" t="inlineStr">
        <is>
          <t>f8c3e079-54ea-49fb-83f4-e364784aa1e6</t>
        </is>
      </c>
    </row>
    <row r="321" ht="45" customHeight="1">
      <c r="A321" s="12" t="inlineStr">
        <is>
          <t>Animal Coordination, Control &amp; Homeostasis</t>
        </is>
      </c>
      <c r="B321" s="12" t="inlineStr">
        <is>
          <t>Puberty &amp; the Menstrual Cycle</t>
        </is>
      </c>
      <c r="C321" s="13" t="inlineStr">
        <is>
          <t>Menstrual Cycle [BI5.058]</t>
        </is>
      </c>
      <c r="D321" s="12" t="inlineStr">
        <is>
          <t>Describes the stages of the menstrual cycle.</t>
        </is>
      </c>
      <c r="E321" s="12" t="inlineStr">
        <is>
          <t>0be08aeb-5d7c-4433-b435-9867fdabf7e4</t>
        </is>
      </c>
    </row>
    <row r="322" ht="45" customHeight="1">
      <c r="A322" s="12" t="inlineStr">
        <is>
          <t>Animal Coordination, Control &amp; Homeostasis</t>
        </is>
      </c>
      <c r="B322" s="12" t="inlineStr">
        <is>
          <t>Puberty &amp; the Menstrual Cycle</t>
        </is>
      </c>
      <c r="C322" s="13" t="inlineStr">
        <is>
          <t>Endocrine System: Menstrual Cycle Hormones [BI5.059]</t>
        </is>
      </c>
      <c r="D322" s="12" t="inlineStr">
        <is>
          <t>State the roles of oestrogen, progesterone, LH &amp; FSH in the menstrual cycle. Does not include interactions between these hormones.</t>
        </is>
      </c>
      <c r="E322" s="12" t="inlineStr">
        <is>
          <t>350821f7-9e97-4d47-b65a-af5de2a6fdb2</t>
        </is>
      </c>
    </row>
    <row r="323" ht="45" customHeight="1">
      <c r="A323" s="12" t="inlineStr">
        <is>
          <t>Animal Coordination, Control &amp; Homeostasis</t>
        </is>
      </c>
      <c r="B323" s="12" t="inlineStr">
        <is>
          <t>Puberty &amp; the Menstrual Cycle</t>
        </is>
      </c>
      <c r="C323" s="13" t="inlineStr">
        <is>
          <t>Endocrine System: Interactions of Menstrual Cycle Hormones [BI5.060]</t>
        </is>
      </c>
      <c r="D323" s="12" t="inlineStr">
        <is>
          <t>Give the roles of oestrogen, progesterone, LH &amp; FSH in the menstrual cycle and explain how they interact to control the menstrual cycle.</t>
        </is>
      </c>
      <c r="E323" s="12" t="inlineStr">
        <is>
          <t>ed4990b2-e627-4bba-a173-d12db9ca6329</t>
        </is>
      </c>
    </row>
    <row r="324" ht="45" customHeight="1">
      <c r="A324" s="12" t="inlineStr">
        <is>
          <t>Animal Coordination, Control &amp; Homeostasis</t>
        </is>
      </c>
      <c r="B324" s="12" t="inlineStr">
        <is>
          <t>Puberty &amp; the Menstrual Cycle</t>
        </is>
      </c>
      <c r="C324" s="13" t="inlineStr">
        <is>
          <t>Endocrine System: Describing Menstrual Cycle Data [BI5.061]</t>
        </is>
      </c>
      <c r="D324" s="12" t="inlineStr">
        <is>
          <t>Describe data in tables, charts and graphs relating to the menstrual cycle. Includes the interaction of menstrual hormones.</t>
        </is>
      </c>
      <c r="E324" s="12" t="inlineStr">
        <is>
          <t>d1bee1f1-c064-4368-bc92-26cfddcf02b0</t>
        </is>
      </c>
    </row>
    <row r="325" ht="45" customHeight="1">
      <c r="A325" s="12" t="inlineStr">
        <is>
          <t>Animal Coordination, Control &amp; Homeostasis</t>
        </is>
      </c>
      <c r="B325" s="12" t="inlineStr">
        <is>
          <t>Puberty &amp; the Menstrual Cycle</t>
        </is>
      </c>
      <c r="C325" s="13" t="inlineStr">
        <is>
          <t>Endocrine System: Interpreting Menstrual Cycle Data [BI5.062]</t>
        </is>
      </c>
      <c r="D325" s="12" t="inlineStr">
        <is>
          <t>Describe, explain and interpret data in tables, charts and graphs relating to the menstrual cycle. Includes the interaction of menstrual hormones.</t>
        </is>
      </c>
      <c r="E325" s="12" t="inlineStr">
        <is>
          <t>a9f55013-f8c5-4c4e-8197-05cb27abe587</t>
        </is>
      </c>
    </row>
    <row r="326" ht="45" customHeight="1">
      <c r="A326" s="12" t="inlineStr">
        <is>
          <t>Animal Coordination, Control &amp; Homeostasis</t>
        </is>
      </c>
      <c r="B326" s="12" t="inlineStr">
        <is>
          <t>Blood Glucose Levels</t>
        </is>
      </c>
      <c r="C326" s="13" t="inlineStr">
        <is>
          <t>Endocrine System: Insulin &amp; Blood Glucose [BI5.033]</t>
        </is>
      </c>
      <c r="D326" s="12" t="inlineStr">
        <is>
          <t>Describe the role of insulin in the control of blood glucose.</t>
        </is>
      </c>
      <c r="E326" s="12" t="inlineStr">
        <is>
          <t>4d764201-09b4-45ee-bbca-167c6f3250e7</t>
        </is>
      </c>
    </row>
    <row r="327" ht="45" customHeight="1">
      <c r="A327" s="12" t="inlineStr">
        <is>
          <t>Animal Coordination, Control &amp; Homeostasis</t>
        </is>
      </c>
      <c r="B327" s="12" t="inlineStr">
        <is>
          <t>Blood Glucose Levels</t>
        </is>
      </c>
      <c r="C327" s="13" t="inlineStr">
        <is>
          <t>Endocrine System: Glucagon &amp; Blood Glucose [BI5.034]</t>
        </is>
      </c>
      <c r="D327" s="12" t="inlineStr">
        <is>
          <t>Describe the role of glucagon in the control of blood glucose concentration.</t>
        </is>
      </c>
      <c r="E327" s="12" t="inlineStr">
        <is>
          <t>a6bc0a40-b5a5-4ef8-9141-0ea6ea51d8ee</t>
        </is>
      </c>
    </row>
    <row r="328" ht="45" customHeight="1">
      <c r="A328" s="12" t="inlineStr">
        <is>
          <t>Animal Coordination, Control &amp; Homeostasis</t>
        </is>
      </c>
      <c r="B328" s="12" t="inlineStr">
        <is>
          <t>Blood Glucose Levels</t>
        </is>
      </c>
      <c r="C328" s="13" t="inlineStr">
        <is>
          <t>Endocrine System: Insulin &amp; Glucagon [BI5.035]</t>
        </is>
      </c>
      <c r="D328" s="12" t="inlineStr">
        <is>
          <t>Describe &amp; compare the roles of insulin and glucagon in the control of blood glucose concentration.</t>
        </is>
      </c>
      <c r="E328" s="12" t="inlineStr">
        <is>
          <t>0f36b11d-0e4e-42ba-892a-f555037dd9c0</t>
        </is>
      </c>
    </row>
    <row r="329" ht="45" customHeight="1">
      <c r="A329" s="12" t="inlineStr">
        <is>
          <t>Animal Coordination, Control &amp; Homeostasis</t>
        </is>
      </c>
      <c r="B329" s="12" t="inlineStr">
        <is>
          <t>Blood Glucose Levels</t>
        </is>
      </c>
      <c r="C329" s="13" t="inlineStr">
        <is>
          <t>Endocrine System: Controlling Blood Glucose [BI5.036]</t>
        </is>
      </c>
      <c r="D329" s="12" t="inlineStr">
        <is>
          <t>Explain how glucagon interacts with insulin in a negative feedback cycle to control blood glucose concentrations in the body.</t>
        </is>
      </c>
      <c r="E329" s="12" t="inlineStr">
        <is>
          <t>6f6f3c18-b4fd-41e4-8022-4f3b901e4d36</t>
        </is>
      </c>
    </row>
    <row r="330" ht="45" customHeight="1">
      <c r="A330" s="12" t="inlineStr">
        <is>
          <t>Animal Coordination, Control &amp; Homeostasis</t>
        </is>
      </c>
      <c r="B330" s="12" t="inlineStr">
        <is>
          <t>Blood Glucose Levels</t>
        </is>
      </c>
      <c r="C330" s="13" t="inlineStr">
        <is>
          <t>Diagnostic: Blood Glucose Levels [BI0.047]</t>
        </is>
      </c>
      <c r="D330" s="12" t="inlineStr">
        <is>
          <t>Diagnostic for type 1 &amp; type 2 diabetes, and the role of insulin &amp; glucagon in controlling blood glucose levels.</t>
        </is>
      </c>
      <c r="E330" s="12" t="inlineStr">
        <is>
          <t>3843d7d6-7a90-41be-8276-ab7a695cd1c5</t>
        </is>
      </c>
    </row>
    <row r="331" ht="45" customHeight="1">
      <c r="A331" s="12" t="inlineStr">
        <is>
          <t>Animal Coordination, Control &amp; Homeostasis</t>
        </is>
      </c>
      <c r="B331" s="12" t="inlineStr">
        <is>
          <t>Blood Glucose Levels</t>
        </is>
      </c>
      <c r="C331" s="13" t="inlineStr">
        <is>
          <t>Diabetes: Type 1 [BI5.037]</t>
        </is>
      </c>
      <c r="D331" s="12" t="inlineStr">
        <is>
          <t>Describe type 1 diabetes, its causes, onset &amp; treatments.</t>
        </is>
      </c>
      <c r="E331" s="12" t="inlineStr">
        <is>
          <t>9eb10ddd-3523-4a30-92d5-58d5d2e9a44f</t>
        </is>
      </c>
    </row>
    <row r="332" ht="45" customHeight="1">
      <c r="A332" s="12" t="inlineStr">
        <is>
          <t>Animal Coordination, Control &amp; Homeostasis</t>
        </is>
      </c>
      <c r="B332" s="12" t="inlineStr">
        <is>
          <t>Blood Glucose Levels</t>
        </is>
      </c>
      <c r="C332" s="13" t="inlineStr">
        <is>
          <t>Diabetes: Type 2 [BI5.038]</t>
        </is>
      </c>
      <c r="D332" s="12" t="inlineStr">
        <is>
          <t>Describe type 2 diabetes, its causes, onset &amp; treatments.</t>
        </is>
      </c>
      <c r="E332" s="12" t="inlineStr">
        <is>
          <t>5f8ee8f1-cd18-41ca-bfe3-f16b35e5725b</t>
        </is>
      </c>
    </row>
    <row r="333" ht="45" customHeight="1">
      <c r="A333" s="12" t="inlineStr">
        <is>
          <t>Animal Coordination, Control &amp; Homeostasis</t>
        </is>
      </c>
      <c r="B333" s="12" t="inlineStr">
        <is>
          <t>Blood Glucose Levels</t>
        </is>
      </c>
      <c r="C333" s="13" t="inlineStr">
        <is>
          <t>Diabetes: Comparing Type 1 &amp; Type 2 [BI5.039]</t>
        </is>
      </c>
      <c r="D333" s="12" t="inlineStr">
        <is>
          <t>Compare &amp; constrast type 1 &amp; type 2 diabetes.</t>
        </is>
      </c>
      <c r="E333" s="12" t="inlineStr">
        <is>
          <t>8dc7d627-eda5-4081-930c-fc5288d387d2</t>
        </is>
      </c>
    </row>
    <row r="334" ht="45" customHeight="1">
      <c r="A334" s="12" t="inlineStr">
        <is>
          <t>Animal Coordination, Control &amp; Homeostasis</t>
        </is>
      </c>
      <c r="B334" s="12" t="inlineStr">
        <is>
          <t>Blood Glucose Levels</t>
        </is>
      </c>
      <c r="C334" s="13" t="inlineStr">
        <is>
          <t>Diabetes: Describing Data [BI5.040]</t>
        </is>
      </c>
      <c r="D334" s="12" t="inlineStr">
        <is>
          <t>Describe patterns in blood glucose and diabetes prevalence data in graphs and tables.</t>
        </is>
      </c>
      <c r="E334" s="12" t="inlineStr">
        <is>
          <t>551afaee-7717-4a3d-8d17-f77e15092cfe</t>
        </is>
      </c>
    </row>
    <row r="335" ht="45" customHeight="1">
      <c r="A335" s="12" t="inlineStr">
        <is>
          <t>Animal Coordination, Control &amp; Homeostasis</t>
        </is>
      </c>
      <c r="B335" s="12" t="inlineStr">
        <is>
          <t>Blood Glucose Levels</t>
        </is>
      </c>
      <c r="C335" s="13" t="inlineStr">
        <is>
          <t>Diabetes: Interpreting Data [BI5.041]</t>
        </is>
      </c>
      <c r="D335" s="12" t="inlineStr">
        <is>
          <t>Describe and explain blood sugar and diabetes data by applying knowledge.</t>
        </is>
      </c>
      <c r="E335" s="12" t="inlineStr">
        <is>
          <t>b13c7426-1bb0-4134-b9b4-07404d67728e</t>
        </is>
      </c>
    </row>
    <row r="336" ht="45" customHeight="1">
      <c r="A336" s="12" t="inlineStr">
        <is>
          <t>Animal Coordination, Control &amp; Homeostasis</t>
        </is>
      </c>
      <c r="B336" s="12" t="inlineStr">
        <is>
          <t>Blood Glucose Levels</t>
        </is>
      </c>
      <c r="C336" s="13" t="inlineStr">
        <is>
          <t>Controlling Blood Glucose: Describing Data [BI5.042]</t>
        </is>
      </c>
      <c r="D336" s="12" t="inlineStr">
        <is>
          <t>Describe data in bar charts and line graphs relating to the control of blood glucose concentration.</t>
        </is>
      </c>
      <c r="E336" s="12" t="inlineStr">
        <is>
          <t>ccadb31b-0113-48d7-8fae-6facd1590590</t>
        </is>
      </c>
    </row>
    <row r="337" ht="45" customHeight="1">
      <c r="A337" s="12" t="inlineStr">
        <is>
          <t>Animal Coordination, Control &amp; Homeostasis</t>
        </is>
      </c>
      <c r="B337" s="12" t="inlineStr">
        <is>
          <t>Blood Glucose Levels</t>
        </is>
      </c>
      <c r="C337" s="13" t="inlineStr">
        <is>
          <t>Controlling Blood Glucose: Interpreting Data [BI5.043]</t>
        </is>
      </c>
      <c r="D337" s="12" t="inlineStr">
        <is>
          <t>Interpret data in bar charts and line graphs relating to the control of blood glucose concentration.</t>
        </is>
      </c>
      <c r="E337" s="12" t="inlineStr">
        <is>
          <t>d3a52c2f-8ef6-4a12-a7e2-94d9e121485c</t>
        </is>
      </c>
    </row>
    <row r="338" ht="45" customHeight="1">
      <c r="A338" s="12" t="inlineStr">
        <is>
          <t>Animal Coordination, Control &amp; Homeostasis</t>
        </is>
      </c>
      <c r="B338" s="12" t="inlineStr">
        <is>
          <t>Contraception</t>
        </is>
      </c>
      <c r="C338" s="13" t="inlineStr">
        <is>
          <t>Diagnostic: Contraception [BI0.055]</t>
        </is>
      </c>
      <c r="D338" s="12" t="inlineStr">
        <is>
          <t>Diagnostic for contraception.</t>
        </is>
      </c>
      <c r="E338" s="12" t="inlineStr">
        <is>
          <t>a10ddc3b-7e2f-4827-915c-861e25d8de76</t>
        </is>
      </c>
    </row>
    <row r="339" ht="45" customHeight="1">
      <c r="A339" s="12" t="inlineStr">
        <is>
          <t>Animal Coordination, Control &amp; Homeostasis</t>
        </is>
      </c>
      <c r="B339" s="12" t="inlineStr">
        <is>
          <t>Contraception</t>
        </is>
      </c>
      <c r="C339" s="13" t="inlineStr">
        <is>
          <t>Contraception: Introduction [BI5.063]</t>
        </is>
      </c>
      <c r="D339" s="12" t="inlineStr">
        <is>
          <t>Describe fertilisation and the ways contraception aims to prevent it. Does not include individual methods of contraception.</t>
        </is>
      </c>
      <c r="E339" s="12" t="inlineStr">
        <is>
          <t>79a36c0e-cfb0-4f06-ae60-bfd7eec9717c</t>
        </is>
      </c>
    </row>
    <row r="340" ht="45" customHeight="1">
      <c r="A340" s="12" t="inlineStr">
        <is>
          <t>Animal Coordination, Control &amp; Homeostasis</t>
        </is>
      </c>
      <c r="B340" s="12" t="inlineStr">
        <is>
          <t>Contraception</t>
        </is>
      </c>
      <c r="C340" s="13" t="inlineStr">
        <is>
          <t>Contraception: Barrier Methods [BI5.064]</t>
        </is>
      </c>
      <c r="D340" s="12" t="inlineStr">
        <is>
          <t>Describe the use of internal/external condoms and diaphragms. Give their advantages and disadvantages.</t>
        </is>
      </c>
      <c r="E340" s="12" t="inlineStr">
        <is>
          <t>68ee96e2-f0fd-40fc-bc65-5aede68e7449</t>
        </is>
      </c>
    </row>
    <row r="341" ht="45" customHeight="1">
      <c r="A341" s="12" t="inlineStr">
        <is>
          <t>Animal Coordination, Control &amp; Homeostasis</t>
        </is>
      </c>
      <c r="B341" s="12" t="inlineStr">
        <is>
          <t>Contraception</t>
        </is>
      </c>
      <c r="C341" s="13" t="inlineStr">
        <is>
          <t>Contraception: Oral Contraceptives [BI5.066]</t>
        </is>
      </c>
      <c r="D341" s="12" t="inlineStr">
        <is>
          <t>Describe the use of the combined pill and the progesterone-only pill. Explain how they work using knowledge of hormonal interactions and give their advantages and disadvantages.</t>
        </is>
      </c>
      <c r="E341" s="12" t="inlineStr">
        <is>
          <t>0883e1e2-6782-4d76-ad51-c64f1627b3e9</t>
        </is>
      </c>
    </row>
    <row r="342" ht="45" customHeight="1">
      <c r="A342" s="12" t="inlineStr">
        <is>
          <t>Animal Coordination, Control &amp; Homeostasis</t>
        </is>
      </c>
      <c r="B342" s="12" t="inlineStr">
        <is>
          <t>Contraception</t>
        </is>
      </c>
      <c r="C342" s="13" t="inlineStr">
        <is>
          <t>Contraception: Contraceptive Patch [BI5.068]</t>
        </is>
      </c>
      <c r="D342" s="12" t="inlineStr">
        <is>
          <t>Describe the use of the contraceptive patch. Explain why it works using knowledge of hormonal interactions and give its advantages and disadvantages.</t>
        </is>
      </c>
      <c r="E342" s="12" t="inlineStr">
        <is>
          <t>5be761d4-e676-4d1d-93ff-4d08be43385e</t>
        </is>
      </c>
    </row>
    <row r="343" ht="45" customHeight="1">
      <c r="A343" s="12" t="inlineStr">
        <is>
          <t>Animal Coordination, Control &amp; Homeostasis</t>
        </is>
      </c>
      <c r="B343" s="12" t="inlineStr">
        <is>
          <t>Contraception</t>
        </is>
      </c>
      <c r="C343" s="13" t="inlineStr">
        <is>
          <t>Contraception: Long Acting Reversible Methods [BI5.070]</t>
        </is>
      </c>
      <c r="D343" s="12" t="inlineStr">
        <is>
          <t>Describe the use of the contraceptive injection, the contraceptive implant, IUD &amp; IUS. Give their advantages and disadvantages and explain why the IUS works using knowledge of hormonal interactions.</t>
        </is>
      </c>
      <c r="E343" s="12" t="inlineStr">
        <is>
          <t>97900d48-b9db-4f8d-99ab-1d47ad642bbf</t>
        </is>
      </c>
    </row>
    <row r="344" ht="45" customHeight="1">
      <c r="A344" s="12" t="inlineStr">
        <is>
          <t>Animal Coordination, Control &amp; Homeostasis</t>
        </is>
      </c>
      <c r="B344" s="12" t="inlineStr">
        <is>
          <t>Contraception</t>
        </is>
      </c>
      <c r="C344" s="13" t="inlineStr">
        <is>
          <t>Contraception: Surgical Methods [BI5.071]</t>
        </is>
      </c>
      <c r="D344" s="12" t="inlineStr">
        <is>
          <t>Describe surgical methods of contraception. Give their advantages and disadvantages.</t>
        </is>
      </c>
      <c r="E344" s="12" t="inlineStr">
        <is>
          <t>7506db3e-5c1c-4bf7-823d-85764f4f5bc8</t>
        </is>
      </c>
    </row>
    <row r="345" ht="45" customHeight="1">
      <c r="A345" s="12" t="inlineStr">
        <is>
          <t>Animal Coordination, Control &amp; Homeostasis</t>
        </is>
      </c>
      <c r="B345" s="12" t="inlineStr">
        <is>
          <t>Contraception</t>
        </is>
      </c>
      <c r="C345" s="13" t="inlineStr">
        <is>
          <t>Contraception: Emergency Contraception [BI5.073]</t>
        </is>
      </c>
      <c r="D345" s="12" t="inlineStr">
        <is>
          <t>Describe the use of the emergency contraceptive pills and the IUD as emergency contraception. Give their advantages and disadvantages and explain how pills work using knowledge of hormonal interactions.</t>
        </is>
      </c>
      <c r="E345" s="12" t="inlineStr">
        <is>
          <t>4a952487-0b09-48e7-b5e9-7a933a5bbd31</t>
        </is>
      </c>
    </row>
    <row r="346" ht="45" customHeight="1">
      <c r="A346" s="12" t="inlineStr">
        <is>
          <t>Animal Coordination, Control &amp; Homeostasis</t>
        </is>
      </c>
      <c r="B346" s="12" t="inlineStr">
        <is>
          <t>Contraception</t>
        </is>
      </c>
      <c r="C346" s="13" t="inlineStr">
        <is>
          <t>Contraception: Spermicides [BI5.074]</t>
        </is>
      </c>
      <c r="D346" s="12" t="inlineStr">
        <is>
          <t>Describe the use of spermicides. Give their advantages and disadvantages.</t>
        </is>
      </c>
      <c r="E346" s="12" t="inlineStr">
        <is>
          <t>269abc5c-dcb7-438c-a2d1-3f1d8609cd03</t>
        </is>
      </c>
    </row>
    <row r="347" ht="45" customHeight="1">
      <c r="A347" s="12" t="inlineStr">
        <is>
          <t>Animal Coordination, Control &amp; Homeostasis</t>
        </is>
      </c>
      <c r="B347" s="12" t="inlineStr">
        <is>
          <t>Contraception</t>
        </is>
      </c>
      <c r="C347" s="13" t="inlineStr">
        <is>
          <t>Contraception: Fertility Awareness &amp; Abstinence [BI5.075]</t>
        </is>
      </c>
      <c r="D347" s="12" t="inlineStr">
        <is>
          <t>Describe the use of withdrawal, fertility awareness &amp; abstinence as forms of birth control. Give their advantages and disadvantages.</t>
        </is>
      </c>
      <c r="E347" s="12" t="inlineStr">
        <is>
          <t>8b7435a7-d92a-485d-87cf-0a67d1838eac</t>
        </is>
      </c>
    </row>
    <row r="348" ht="45" customHeight="1">
      <c r="A348" s="12" t="inlineStr">
        <is>
          <t>Animal Coordination, Control &amp; Homeostasis</t>
        </is>
      </c>
      <c r="B348" s="12" t="inlineStr">
        <is>
          <t>Contraception</t>
        </is>
      </c>
      <c r="C348" s="13" t="inlineStr">
        <is>
          <t>Contraception: Summary [BI5.077]</t>
        </is>
      </c>
      <c r="D348" s="12" t="inlineStr">
        <is>
          <t xml:space="preserve">Describe the use of the combine pill, the progesteron only pill, contraceptive injection, contraceptive implant, contraceptive skin patch, internal condoms, external condoms, diaphragms, IUD, IUS, spermicides, withrdrawal, fertility awareness and abstinence as forms of birth control. Assumes knowledge of the interactions between hormones of the menstrual cycle. </t>
        </is>
      </c>
      <c r="E348" s="12" t="inlineStr">
        <is>
          <t>2343a0ca-98df-445b-9db1-a1a03f590ee7</t>
        </is>
      </c>
    </row>
    <row r="349" ht="45" customHeight="1">
      <c r="A349" s="12" t="inlineStr">
        <is>
          <t>Animal Coordination, Control &amp; Homeostasis</t>
        </is>
      </c>
      <c r="B349" s="12" t="inlineStr">
        <is>
          <t>Contraception</t>
        </is>
      </c>
      <c r="C349" s="13" t="inlineStr">
        <is>
          <t>Contraception: Science, Ethics &amp; Opinion [BI5.078]</t>
        </is>
      </c>
      <c r="D349" s="12" t="inlineStr">
        <is>
          <t>Give some of the arguments for and against the use of contraception. State that ethics cannot
be dictated by science
alone.</t>
        </is>
      </c>
      <c r="E349" s="12" t="inlineStr">
        <is>
          <t>0e881a26-9acd-4d7c-9310-87726f8ec464</t>
        </is>
      </c>
    </row>
    <row r="350" ht="45" customHeight="1">
      <c r="A350" s="12" t="inlineStr">
        <is>
          <t>Animal Coordination, Control &amp; Homeostasis</t>
        </is>
      </c>
      <c r="B350" s="12" t="inlineStr">
        <is>
          <t>Fertility Treatment</t>
        </is>
      </c>
      <c r="C350" s="13" t="inlineStr">
        <is>
          <t>Diagnostic: Fertility Treatment [BI0.056]</t>
        </is>
      </c>
      <c r="D350" s="12" t="inlineStr">
        <is>
          <t>Diagnostic for fertility treatments, including hormonal injections &amp; IVF.</t>
        </is>
      </c>
      <c r="E350" s="12" t="inlineStr">
        <is>
          <t>1e41a2b4-b08c-4951-b968-47ca1dc86745</t>
        </is>
      </c>
    </row>
    <row r="351" ht="45" customHeight="1">
      <c r="A351" s="12" t="inlineStr">
        <is>
          <t>Animal Coordination, Control &amp; Homeostasis</t>
        </is>
      </c>
      <c r="B351" s="12" t="inlineStr">
        <is>
          <t>Fertility Treatment</t>
        </is>
      </c>
      <c r="C351" s="13" t="inlineStr">
        <is>
          <t>Fertility: Hormonal Treatments [BI5.079]</t>
        </is>
      </c>
      <c r="D351" s="12" t="inlineStr">
        <is>
          <t>Describe and explain the role of FSH and LH in treating infertility.</t>
        </is>
      </c>
      <c r="E351" s="12" t="inlineStr">
        <is>
          <t>f0c32104-df37-494f-ac02-987bc6d9c790</t>
        </is>
      </c>
    </row>
    <row r="352" ht="45" customHeight="1">
      <c r="A352" s="12" t="inlineStr">
        <is>
          <t>Animal Coordination, Control &amp; Homeostasis</t>
        </is>
      </c>
      <c r="B352" s="12" t="inlineStr">
        <is>
          <t>Fertility Treatment</t>
        </is>
      </c>
      <c r="C352" s="13" t="inlineStr">
        <is>
          <t>Fertility: IVF [BI5.080]</t>
        </is>
      </c>
      <c r="D352" s="12" t="inlineStr">
        <is>
          <t>Describe the steps involved in IVF and how it increases the chance of someone becoming pregnant.</t>
        </is>
      </c>
      <c r="E352" s="12" t="inlineStr">
        <is>
          <t>5902804e-659d-45d8-b95c-137a5b0ff190</t>
        </is>
      </c>
    </row>
    <row r="353" ht="45" customHeight="1">
      <c r="A353" s="12" t="inlineStr">
        <is>
          <t>Animal Coordination, Control &amp; Homeostasis</t>
        </is>
      </c>
      <c r="B353" s="12" t="inlineStr">
        <is>
          <t>Fertility Treatment</t>
        </is>
      </c>
      <c r="C353" s="13" t="inlineStr">
        <is>
          <t>Fertility: Science &amp; Ethics of Treatments [BI5.081]</t>
        </is>
      </c>
      <c r="D353" s="12" t="inlineStr">
        <is>
          <t>Understand the medical, social and ethical issues surrounding fertility treatments and give arguments for and against the use of IVF.</t>
        </is>
      </c>
      <c r="E353" s="12" t="inlineStr">
        <is>
          <t>3ae02767-3c56-4032-aa74-89ec8cc0b598</t>
        </is>
      </c>
    </row>
    <row r="354" ht="45" customHeight="1">
      <c r="A354" s="12" t="inlineStr">
        <is>
          <t>Exchange &amp; Transport in Animals</t>
        </is>
      </c>
      <c r="B354" s="12" t="inlineStr">
        <is>
          <t>Breathing &amp; Gas Exchang</t>
        </is>
      </c>
      <c r="C354" s="13" t="inlineStr">
        <is>
          <t>Diagnostic: Breathing &amp; Gas Exchange [BI0.011]</t>
        </is>
      </c>
      <c r="D354" s="12" t="inlineStr">
        <is>
          <t>Diagnostic for human gas exchange and breathing.</t>
        </is>
      </c>
      <c r="E354" s="12" t="inlineStr">
        <is>
          <t>3328283c-7335-4cb8-8c62-d42a33501719</t>
        </is>
      </c>
    </row>
    <row r="355" ht="45" customHeight="1">
      <c r="A355" s="12" t="inlineStr">
        <is>
          <t>Exchange &amp; Transport in Animals</t>
        </is>
      </c>
      <c r="B355" s="12" t="inlineStr">
        <is>
          <t>Breathing &amp; Gas Exchang</t>
        </is>
      </c>
      <c r="C355" s="13" t="inlineStr">
        <is>
          <t>The Human Gas Exchange System [BI2.34]</t>
        </is>
      </c>
      <c r="D355" s="12" t="inlineStr">
        <is>
          <t>Describe the structure and function of the human gas exchange system.</t>
        </is>
      </c>
      <c r="E355" s="12" t="inlineStr">
        <is>
          <t>1a82cb3c-7118-4c08-8280-a7cbcdb1397e</t>
        </is>
      </c>
    </row>
    <row r="356" ht="45" customHeight="1">
      <c r="A356" s="12" t="inlineStr">
        <is>
          <t>Exchange &amp; Transport in Animals</t>
        </is>
      </c>
      <c r="B356" s="12" t="inlineStr">
        <is>
          <t>Breathing &amp; Gas Exchang</t>
        </is>
      </c>
      <c r="C356" s="13" t="inlineStr">
        <is>
          <t>Mechanics of Breathing [BI2.35]</t>
        </is>
      </c>
      <c r="D356" s="12" t="inlineStr">
        <is>
          <t>Explain the mechanical process of breathing and model breathing using a bell jar.</t>
        </is>
      </c>
      <c r="E356" s="12" t="inlineStr">
        <is>
          <t>bd8ce58e-e36a-4f90-b2e3-1d2503108a22</t>
        </is>
      </c>
    </row>
    <row r="357" ht="45" customHeight="1">
      <c r="A357" s="12" t="inlineStr">
        <is>
          <t>Exchange &amp; Transport in Animals</t>
        </is>
      </c>
      <c r="B357" s="12" t="inlineStr">
        <is>
          <t>Breathing &amp; Gas Exchang</t>
        </is>
      </c>
      <c r="C357" s="13" t="inlineStr">
        <is>
          <t>How Lungs are Adapted for Gas Exchange [BI2.36]</t>
        </is>
      </c>
      <c r="D357" s="12" t="inlineStr">
        <is>
          <t>Identify main features of the lungs and explain how they facilitate air gas exchange in humans.</t>
        </is>
      </c>
      <c r="E357" s="12" t="inlineStr">
        <is>
          <t>3b23e1c0-3fde-43c5-aa82-276536b70e34</t>
        </is>
      </c>
    </row>
    <row r="358" ht="45" customHeight="1">
      <c r="A358" s="12" t="inlineStr">
        <is>
          <t>Exchange &amp; Transport in Animals</t>
        </is>
      </c>
      <c r="B358" s="12" t="inlineStr">
        <is>
          <t>Breathing &amp; Gas Exchang</t>
        </is>
      </c>
      <c r="C358" s="13" t="inlineStr">
        <is>
          <t>Calculating Breathing Rate I [BI2.37]</t>
        </is>
      </c>
      <c r="D358" s="12" t="inlineStr">
        <is>
          <t>Identify the structures of the lung and complete simple calculations of breathing rates.</t>
        </is>
      </c>
      <c r="E358" s="12" t="inlineStr">
        <is>
          <t>8572ad65-eb82-4fd9-9470-6759b4038b0c</t>
        </is>
      </c>
    </row>
    <row r="359" ht="45" customHeight="1">
      <c r="A359" s="12" t="inlineStr">
        <is>
          <t>Exchange &amp; Transport in Animals</t>
        </is>
      </c>
      <c r="B359" s="12" t="inlineStr">
        <is>
          <t>Breathing &amp; Gas Exchang</t>
        </is>
      </c>
      <c r="C359" s="13" t="inlineStr">
        <is>
          <t>Calculating Breathing Rate II [BI2.38]</t>
        </is>
      </c>
      <c r="D359" s="12" t="inlineStr">
        <is>
          <t>Identify the structures of the lung and calculate breathing rates using data from tables and graphs.</t>
        </is>
      </c>
      <c r="E359" s="12" t="inlineStr">
        <is>
          <t>e6605396-45f1-43fd-8e48-ecbc2f95f429</t>
        </is>
      </c>
    </row>
    <row r="360" ht="45" customHeight="1">
      <c r="A360" s="12" t="inlineStr">
        <is>
          <t>Exchange &amp; Transport in Animals</t>
        </is>
      </c>
      <c r="B360" s="12" t="inlineStr">
        <is>
          <t>Circulatory System</t>
        </is>
      </c>
      <c r="C360" s="13" t="inlineStr">
        <is>
          <t>Diagnostic: Circulatory System [BI0.013]</t>
        </is>
      </c>
      <c r="D360" s="12" t="inlineStr">
        <is>
          <t>Diagnostic for the structure and function of the heart, blood vessels, blood and blood components.</t>
        </is>
      </c>
      <c r="E360" s="12" t="inlineStr">
        <is>
          <t>7e5d0293-ec58-4526-8f64-863da019beb0</t>
        </is>
      </c>
    </row>
    <row r="361" ht="45" customHeight="1">
      <c r="A361" s="12" t="inlineStr">
        <is>
          <t>Exchange &amp; Transport in Animals</t>
        </is>
      </c>
      <c r="B361" s="12" t="inlineStr">
        <is>
          <t>Circulatory System</t>
        </is>
      </c>
      <c r="C361" s="13" t="inlineStr">
        <is>
          <t>The Need for Transport Systems [BI2.39]</t>
        </is>
      </c>
      <c r="D361" s="12" t="inlineStr">
        <is>
          <t>Use volume and diffusion distance to explain the need for transport systems in multicellular organisms.</t>
        </is>
      </c>
      <c r="E361" s="12" t="inlineStr">
        <is>
          <t>b68f1122-5bf3-4888-9bdd-beb1f9c738e2</t>
        </is>
      </c>
    </row>
    <row r="362" ht="45" customHeight="1">
      <c r="A362" s="12" t="inlineStr">
        <is>
          <t>Exchange &amp; Transport in Animals</t>
        </is>
      </c>
      <c r="B362" s="12" t="inlineStr">
        <is>
          <t>Circulatory System</t>
        </is>
      </c>
      <c r="C362" s="13" t="inlineStr">
        <is>
          <t>Circulatory System: Introduction [BI2.40]</t>
        </is>
      </c>
      <c r="D362" s="12" t="inlineStr">
        <is>
          <t>Describe the double circulatory system and the structure and function of the blood.</t>
        </is>
      </c>
      <c r="E362" s="12" t="inlineStr">
        <is>
          <t>b353c819-c53e-478d-af2e-5518e2c39ba8</t>
        </is>
      </c>
    </row>
    <row r="363" ht="45" customHeight="1">
      <c r="A363" s="12" t="inlineStr">
        <is>
          <t>Exchange &amp; Transport in Animals</t>
        </is>
      </c>
      <c r="B363" s="12" t="inlineStr">
        <is>
          <t>Circulatory System</t>
        </is>
      </c>
      <c r="C363" s="13" t="inlineStr">
        <is>
          <t>Human Heart: Structure [BI2.41]</t>
        </is>
      </c>
      <c r="D363" s="12" t="inlineStr">
        <is>
          <t>Identify the blood vessels and chambers of the heart.</t>
        </is>
      </c>
      <c r="E363" s="12" t="inlineStr">
        <is>
          <t>9e7211d1-03d9-453f-a700-78779860222d</t>
        </is>
      </c>
    </row>
    <row r="364" ht="45" customHeight="1">
      <c r="A364" s="12" t="inlineStr">
        <is>
          <t>Exchange &amp; Transport in Animals</t>
        </is>
      </c>
      <c r="B364" s="12" t="inlineStr">
        <is>
          <t>Circulatory System</t>
        </is>
      </c>
      <c r="C364" s="13" t="inlineStr">
        <is>
          <t>Human Heart: Function [BI2.42]</t>
        </is>
      </c>
      <c r="D364" s="12" t="inlineStr">
        <is>
          <t>Describe blood flow in the heart and the function of each heart structure.</t>
        </is>
      </c>
      <c r="E364" s="12" t="inlineStr">
        <is>
          <t>84f2e60a-0f81-45cf-99c8-9f6f9e4ba63f</t>
        </is>
      </c>
    </row>
    <row r="365" ht="45" customHeight="1">
      <c r="A365" s="12" t="inlineStr">
        <is>
          <t>Exchange &amp; Transport in Animals</t>
        </is>
      </c>
      <c r="B365" s="12" t="inlineStr">
        <is>
          <t>Circulatory System</t>
        </is>
      </c>
      <c r="C365" s="13" t="inlineStr">
        <is>
          <t>Human Heart: Explaining the Structure [BI2.43]</t>
        </is>
      </c>
      <c r="D365" s="12" t="inlineStr">
        <is>
          <t>Explain the structures and adaptations of the heart.</t>
        </is>
      </c>
      <c r="E365" s="12" t="inlineStr">
        <is>
          <t>69e295a9-d4e8-4d07-bd91-760afee9e067</t>
        </is>
      </c>
    </row>
    <row r="366" ht="45" customHeight="1">
      <c r="A366" s="12" t="inlineStr">
        <is>
          <t>Exchange &amp; Transport in Animals</t>
        </is>
      </c>
      <c r="B366" s="12" t="inlineStr">
        <is>
          <t>Circulatory System</t>
        </is>
      </c>
      <c r="C366" s="13" t="inlineStr">
        <is>
          <t>Circulatory System: Measuring Heart Rate [BI2.44]</t>
        </is>
      </c>
      <c r="D366" s="12" t="inlineStr">
        <is>
          <t>Describe what causes a pulse and show how it can be used the measure pulse/heart rate.</t>
        </is>
      </c>
      <c r="E366" s="12" t="inlineStr">
        <is>
          <t>d7aa69bb-ad4d-4d10-b5fb-7db4fb411a12</t>
        </is>
      </c>
    </row>
    <row r="367" ht="45" customHeight="1">
      <c r="A367" s="12" t="inlineStr">
        <is>
          <t>Exchange &amp; Transport in Animals</t>
        </is>
      </c>
      <c r="B367" s="12" t="inlineStr">
        <is>
          <t>Circulatory System</t>
        </is>
      </c>
      <c r="C367" s="13" t="inlineStr">
        <is>
          <t>Human Heart: How the Heart Beats (Natural Pacemaker) [BI2.45]</t>
        </is>
      </c>
      <c r="D367" s="12" t="inlineStr">
        <is>
          <t>Describe what a natural pacemaker is and where it can be found.</t>
        </is>
      </c>
      <c r="E367" s="12" t="inlineStr">
        <is>
          <t>bd3a5725-4416-4bd3-a1c2-3fc2b911101c</t>
        </is>
      </c>
    </row>
    <row r="368" ht="45" customHeight="1">
      <c r="A368" s="12" t="inlineStr">
        <is>
          <t>Exchange &amp; Transport in Animals</t>
        </is>
      </c>
      <c r="B368" s="12" t="inlineStr">
        <is>
          <t>Circulatory System</t>
        </is>
      </c>
      <c r="C368" s="13" t="inlineStr">
        <is>
          <t>Blood Vessels: Structure &amp; Functions [BI2.46]</t>
        </is>
      </c>
      <c r="D368" s="12" t="inlineStr">
        <is>
          <t>Describe the structure of the different blood vessels and their functions.</t>
        </is>
      </c>
      <c r="E368" s="12" t="inlineStr">
        <is>
          <t>f2924384-9be4-458b-a22a-4075f6ddc076</t>
        </is>
      </c>
    </row>
    <row r="369" ht="45" customHeight="1">
      <c r="A369" s="12" t="inlineStr">
        <is>
          <t>Exchange &amp; Transport in Animals</t>
        </is>
      </c>
      <c r="B369" s="12" t="inlineStr">
        <is>
          <t>Circulatory System</t>
        </is>
      </c>
      <c r="C369" s="13" t="inlineStr">
        <is>
          <t>Blood Vessels: Explaining the Structure [BI2.47]</t>
        </is>
      </c>
      <c r="D369" s="12" t="inlineStr">
        <is>
          <t>Explain how blood vessels are adapted for their function.</t>
        </is>
      </c>
      <c r="E369" s="12" t="inlineStr">
        <is>
          <t>d18e04d0-7b8b-4b94-a95e-9197847ce052</t>
        </is>
      </c>
    </row>
    <row r="370" ht="45" customHeight="1">
      <c r="A370" s="12" t="inlineStr">
        <is>
          <t>Exchange &amp; Transport in Animals</t>
        </is>
      </c>
      <c r="B370" s="12" t="inlineStr">
        <is>
          <t>Circulatory System</t>
        </is>
      </c>
      <c r="C370" s="13" t="inlineStr">
        <is>
          <t>Blood Components: Functions [BI2.49]</t>
        </is>
      </c>
      <c r="D370" s="12" t="inlineStr">
        <is>
          <t>Identify the components of blood and list their functions.</t>
        </is>
      </c>
      <c r="E370" s="12" t="inlineStr">
        <is>
          <t>f49b4590-c8b9-4158-bd36-e1c1c076ccef</t>
        </is>
      </c>
    </row>
    <row r="371" ht="45" customHeight="1">
      <c r="A371" s="12" t="inlineStr">
        <is>
          <t>Exchange &amp; Transport in Animals</t>
        </is>
      </c>
      <c r="B371" s="12" t="inlineStr">
        <is>
          <t>Circulatory System</t>
        </is>
      </c>
      <c r="C371" s="13" t="inlineStr">
        <is>
          <t>Blood Components: Structures [BI2.50]</t>
        </is>
      </c>
      <c r="D371" s="12" t="inlineStr">
        <is>
          <t>Describe the structure of components of blood.</t>
        </is>
      </c>
      <c r="E371" s="12" t="inlineStr">
        <is>
          <t>fa336815-1aa9-475b-8f6c-13439a201f9b</t>
        </is>
      </c>
    </row>
    <row r="372" ht="45" customHeight="1">
      <c r="A372" s="12" t="inlineStr">
        <is>
          <t>Exchange &amp; Transport in Animals</t>
        </is>
      </c>
      <c r="B372" s="12" t="inlineStr">
        <is>
          <t>Circulatory System</t>
        </is>
      </c>
      <c r="C372" s="13" t="inlineStr">
        <is>
          <t>Blood Components: Explaining the Structures [BI2.51]</t>
        </is>
      </c>
      <c r="D372" s="12" t="inlineStr">
        <is>
          <t>Explain how components of blood are adapted for their functions.</t>
        </is>
      </c>
      <c r="E372" s="12" t="inlineStr">
        <is>
          <t>5a004078-e8e6-4095-bdf8-efba7a050037</t>
        </is>
      </c>
    </row>
    <row r="373" ht="45" customHeight="1">
      <c r="A373" s="12" t="inlineStr">
        <is>
          <t>Exchange &amp; Transport in Animals</t>
        </is>
      </c>
      <c r="B373" s="12" t="inlineStr">
        <is>
          <t>Circulatory System</t>
        </is>
      </c>
      <c r="C373" s="13" t="inlineStr">
        <is>
          <t>Rate of Blood Flow: Introduction [BI2.95]</t>
        </is>
      </c>
      <c r="D373" s="12" t="inlineStr">
        <is>
          <t>Define rate of blood flow and explain why it is important.</t>
        </is>
      </c>
      <c r="E373" s="12" t="inlineStr">
        <is>
          <t>9c947417-7d59-4c95-8a30-f0d9266b1b76</t>
        </is>
      </c>
    </row>
    <row r="374" ht="45" customHeight="1">
      <c r="A374" s="12" t="inlineStr">
        <is>
          <t>Exchange &amp; Transport in Animals</t>
        </is>
      </c>
      <c r="B374" s="12" t="inlineStr">
        <is>
          <t>Circulatory System</t>
        </is>
      </c>
      <c r="C374" s="13" t="inlineStr">
        <is>
          <t>Rate of Blood Flow: Calculating I [BI2.52]</t>
        </is>
      </c>
      <c r="D374" s="12" t="inlineStr">
        <is>
          <t>Calculate rate of blood flow. Word problems and no unit conversions.</t>
        </is>
      </c>
      <c r="E374" s="12" t="inlineStr">
        <is>
          <t>b22802a8-a6df-4718-ba92-006b9a487f76</t>
        </is>
      </c>
    </row>
    <row r="375" ht="45" customHeight="1">
      <c r="A375" s="12" t="inlineStr">
        <is>
          <t>Exchange &amp; Transport in Animals</t>
        </is>
      </c>
      <c r="B375" s="12" t="inlineStr">
        <is>
          <t>Circulatory System</t>
        </is>
      </c>
      <c r="C375" s="13" t="inlineStr">
        <is>
          <t>Rate of Blood Flow: Calculating II [BI2.53]</t>
        </is>
      </c>
      <c r="D375" s="12" t="inlineStr">
        <is>
          <t>Calculate rate of blood flow. Word problems and unit conversions.</t>
        </is>
      </c>
      <c r="E375" s="12" t="inlineStr">
        <is>
          <t>8db75251-75c4-42bc-ae21-d8d956f34edf</t>
        </is>
      </c>
    </row>
    <row r="376" ht="45" customHeight="1">
      <c r="A376" s="12" t="inlineStr">
        <is>
          <t>Exchange &amp; Transport in Animals</t>
        </is>
      </c>
      <c r="B376" s="12" t="inlineStr">
        <is>
          <t>Circulatory System</t>
        </is>
      </c>
      <c r="C376" s="13" t="inlineStr">
        <is>
          <t>Circulatory System: Describing Data [BI2.48]</t>
        </is>
      </c>
      <c r="D376" s="12" t="inlineStr">
        <is>
          <t>Describe similarities, differences and patterns in data when presented with diagrams, tables or charts.</t>
        </is>
      </c>
      <c r="E376" s="12" t="inlineStr">
        <is>
          <t>23d27148-a3f5-43b5-b350-e41fa9ccf186</t>
        </is>
      </c>
    </row>
    <row r="377" ht="45" customHeight="1">
      <c r="A377" s="12" t="inlineStr">
        <is>
          <t>Exchange &amp; Transport in Animals</t>
        </is>
      </c>
      <c r="B377" s="12" t="inlineStr">
        <is>
          <t>Circulatory System</t>
        </is>
      </c>
      <c r="C377" s="13" t="inlineStr">
        <is>
          <t>Circulatory System: Interpreting Data [BI2.94]</t>
        </is>
      </c>
      <c r="D377" s="12" t="inlineStr">
        <is>
          <t>Interpret data about the circulatory system from tables and calculate the mean concentration of red blood cells. Convert numbers to standard form.</t>
        </is>
      </c>
      <c r="E377" s="12" t="inlineStr">
        <is>
          <t>b9630caa-fefe-4ffe-a032-a25e934be9f6</t>
        </is>
      </c>
    </row>
    <row r="378" ht="45" customHeight="1">
      <c r="A378" s="12" t="inlineStr">
        <is>
          <t>Exchange &amp; Transport in Animals</t>
        </is>
      </c>
      <c r="B378" s="12" t="inlineStr">
        <is>
          <t>Cellular Respiration</t>
        </is>
      </c>
      <c r="C378" s="13" t="inlineStr">
        <is>
          <t>Diagnostic: Cellular Respiration [BI0.032]</t>
        </is>
      </c>
      <c r="D378" s="12" t="inlineStr">
        <is>
          <t>Diagnostic for aerobic &amp; anaerobic respiration.</t>
        </is>
      </c>
      <c r="E378" s="12" t="inlineStr">
        <is>
          <t>3e2f9709-d558-43ce-b09f-12b0df2bb5e7</t>
        </is>
      </c>
    </row>
    <row r="379" ht="45" customHeight="1">
      <c r="A379" s="12" t="inlineStr">
        <is>
          <t>Exchange &amp; Transport in Animals</t>
        </is>
      </c>
      <c r="B379" s="12" t="inlineStr">
        <is>
          <t>Cellular Respiration</t>
        </is>
      </c>
      <c r="C379" s="13" t="inlineStr">
        <is>
          <t>Introduction to Respiration [BI4.28]</t>
        </is>
      </c>
      <c r="D379" s="12" t="inlineStr">
        <is>
          <t xml:space="preserve">State that all the energy needed for life processes is transferred by respiration.
Describe respiration as the breakdown of organic molecules.  </t>
        </is>
      </c>
      <c r="E379" s="12" t="inlineStr">
        <is>
          <t>b88cc28f-df3e-4ba4-a0c2-e42cba02e3cc</t>
        </is>
      </c>
    </row>
    <row r="380" ht="45" customHeight="1">
      <c r="A380" s="12" t="inlineStr">
        <is>
          <t>Exchange &amp; Transport in Animals</t>
        </is>
      </c>
      <c r="B380" s="12" t="inlineStr">
        <is>
          <t>Cellular Respiration</t>
        </is>
      </c>
      <c r="C380" s="13" t="inlineStr">
        <is>
          <t>Aerobic Respiration: Word Equation [BI4.29]</t>
        </is>
      </c>
      <c r="D380" s="12" t="inlineStr">
        <is>
          <t>Describe aerobic respiration and give the word equation.</t>
        </is>
      </c>
      <c r="E380" s="12" t="inlineStr">
        <is>
          <t>92232e65-6e9c-4142-bdbd-bf8eb32cfdb7</t>
        </is>
      </c>
    </row>
    <row r="381" ht="45" customHeight="1">
      <c r="A381" s="12" t="inlineStr">
        <is>
          <t>Exchange &amp; Transport in Animals</t>
        </is>
      </c>
      <c r="B381" s="12" t="inlineStr">
        <is>
          <t>Cellular Respiration</t>
        </is>
      </c>
      <c r="C381" s="13" t="inlineStr">
        <is>
          <t>Aerobic Respiration: Symbol Equation [BI4.30]</t>
        </is>
      </c>
      <c r="D381" s="12" t="inlineStr">
        <is>
          <t>Describe aerobic respiration and give the word and symbol equations.</t>
        </is>
      </c>
      <c r="E381" s="12" t="inlineStr">
        <is>
          <t>e1a9460d-ef03-49d1-b3f4-4dced6ccc184</t>
        </is>
      </c>
    </row>
    <row r="382" ht="45" customHeight="1">
      <c r="A382" s="12" t="inlineStr">
        <is>
          <t>Exchange &amp; Transport in Animals</t>
        </is>
      </c>
      <c r="B382" s="12" t="inlineStr">
        <is>
          <t>Cellular Respiration</t>
        </is>
      </c>
      <c r="C382" s="13" t="inlineStr">
        <is>
          <t>Anaerobic Respiration in Animals: Word Equation [BI4.31]</t>
        </is>
      </c>
      <c r="D382" s="12" t="inlineStr">
        <is>
          <t>Describe the process of anaerobic respiration in animals and give the word equation.</t>
        </is>
      </c>
      <c r="E382" s="12" t="inlineStr">
        <is>
          <t>018fb97a-a6e7-4836-8eff-5f345280d692</t>
        </is>
      </c>
    </row>
    <row r="383" ht="45" customHeight="1">
      <c r="A383" s="12" t="inlineStr">
        <is>
          <t>Exchange &amp; Transport in Animals</t>
        </is>
      </c>
      <c r="B383" s="12" t="inlineStr">
        <is>
          <t>Cellular Respiration</t>
        </is>
      </c>
      <c r="C383" s="13" t="inlineStr">
        <is>
          <t>Anaerobic Respiration in Plants: Word Equation [BI4.33]</t>
        </is>
      </c>
      <c r="D383" s="12" t="inlineStr">
        <is>
          <t>Describe the process of anaerobic respiration in plants and give the word equation.</t>
        </is>
      </c>
      <c r="E383" s="12" t="inlineStr">
        <is>
          <t>b5a4072d-3000-4839-b1df-964621566d73</t>
        </is>
      </c>
    </row>
    <row r="384" ht="45" customHeight="1">
      <c r="A384" s="12" t="inlineStr">
        <is>
          <t>Exchange &amp; Transport in Animals</t>
        </is>
      </c>
      <c r="B384" s="12" t="inlineStr">
        <is>
          <t>Cellular Respiration</t>
        </is>
      </c>
      <c r="C384" s="13" t="inlineStr">
        <is>
          <t>Using Respiration in Yeast [BI4.35]</t>
        </is>
      </c>
      <c r="D384" s="12" t="inlineStr">
        <is>
          <t>Describe the process of anaerobic respiration/fermentation in yeast. Explain the economic importance of aerobic respiration and fermentation in making bread and alcoholic drinks.</t>
        </is>
      </c>
      <c r="E384" s="12" t="inlineStr">
        <is>
          <t>1944e16d-46ba-42a0-b6dc-22ec34b9d506</t>
        </is>
      </c>
    </row>
    <row r="385" ht="45" customHeight="1">
      <c r="A385" s="12" t="inlineStr">
        <is>
          <t>Exchange &amp; Transport in Animals</t>
        </is>
      </c>
      <c r="B385" s="12" t="inlineStr">
        <is>
          <t>Cellular Respiration</t>
        </is>
      </c>
      <c r="C385" s="13" t="inlineStr">
        <is>
          <t>Comparing Anaerobic Respiration in Animals, Plants &amp; Fungi [BI4.36]</t>
        </is>
      </c>
      <c r="D385" s="12" t="inlineStr">
        <is>
          <t>Compare the site, reactant(s), products of and energy released by anaerobic respiration in animals, plants and fungi (yeast). Includes word equations.</t>
        </is>
      </c>
      <c r="E385" s="12" t="inlineStr">
        <is>
          <t>bdb88ffb-e87e-4961-af9c-f55c1e0867a1</t>
        </is>
      </c>
    </row>
    <row r="386" ht="45" customHeight="1">
      <c r="A386" s="12" t="inlineStr">
        <is>
          <t>Exchange &amp; Transport in Animals</t>
        </is>
      </c>
      <c r="B386" s="12" t="inlineStr">
        <is>
          <t>Cellular Respiration</t>
        </is>
      </c>
      <c r="C386" s="13" t="inlineStr">
        <is>
          <t>Comparing Aerobic &amp; Anaerobic Respiration [BI4.37]</t>
        </is>
      </c>
      <c r="D386" s="12" t="inlineStr">
        <is>
          <t>Compare the site, reactant(s), products of and energy released by anaerobic and aerobic respiration in animals, plants and fungi (yeast). Includes word equations.</t>
        </is>
      </c>
      <c r="E386" s="12" t="inlineStr">
        <is>
          <t>a96b7c7b-6274-4eff-ae6c-b9bf18e52a8c</t>
        </is>
      </c>
    </row>
    <row r="387" ht="45" customHeight="1">
      <c r="A387" s="12" t="inlineStr">
        <is>
          <t>Exchange &amp; Transport in Animals</t>
        </is>
      </c>
      <c r="B387" s="12" t="inlineStr">
        <is>
          <t>Cellular Respiration</t>
        </is>
      </c>
      <c r="C387" s="13" t="inlineStr">
        <is>
          <t>Exothermic Reactions: Respiration [CH5.06]</t>
        </is>
      </c>
      <c r="D387" s="12" t="inlineStr">
        <is>
          <t>Describe respiration as an exothermic chemical process. Includes equations for aerobic &amp; anaerobic respiration.</t>
        </is>
      </c>
      <c r="E387" s="12" t="inlineStr">
        <is>
          <t>786a16af-b1f5-4d15-9fd0-8981423d8d03</t>
        </is>
      </c>
    </row>
    <row r="388" ht="45" customHeight="1">
      <c r="A388" s="12" t="inlineStr">
        <is>
          <t>Exchange &amp; Transport in Animals</t>
        </is>
      </c>
      <c r="B388" s="12" t="inlineStr">
        <is>
          <t>Cellular Respiration</t>
        </is>
      </c>
      <c r="C388" s="13" t="inlineStr">
        <is>
          <t>Importance of Anaerobic Respiration in Plants &amp; Yeast [BI4.38]</t>
        </is>
      </c>
      <c r="D388" s="12" t="inlineStr">
        <is>
          <t>Describe the process of anaerobic respiration in plants and yeast and when it occurs. Explain the economic importance of anaerobic respiration in yeast.</t>
        </is>
      </c>
      <c r="E388" s="12" t="inlineStr">
        <is>
          <t>3db87637-832b-4fc0-977a-f05cdec1a2ee</t>
        </is>
      </c>
    </row>
    <row r="389" ht="45" customHeight="1">
      <c r="A389" s="12" t="inlineStr">
        <is>
          <t>Exchange &amp; Transport in Animals</t>
        </is>
      </c>
      <c r="B389" s="12" t="inlineStr">
        <is>
          <t>Cellular Respiration</t>
        </is>
      </c>
      <c r="C389" s="13" t="inlineStr">
        <is>
          <t>Importance of Anaerobic Respiration in Animals [BI4.39]</t>
        </is>
      </c>
      <c r="D389" s="12" t="inlineStr">
        <is>
          <t>Describe the process of anaerobic respiration in animals and explain why it occurs.</t>
        </is>
      </c>
      <c r="E389" s="12" t="inlineStr">
        <is>
          <t>a9a66553-daeb-4195-8bf5-c1b405ebe15f</t>
        </is>
      </c>
    </row>
    <row r="390" ht="45" customHeight="1">
      <c r="A390" s="12" t="inlineStr">
        <is>
          <t>Exchange &amp; Transport in Animals</t>
        </is>
      </c>
      <c r="B390" s="12" t="inlineStr">
        <is>
          <t>Metabolism, Exercise &amp; Cardiac Output</t>
        </is>
      </c>
      <c r="C390" s="13" t="inlineStr">
        <is>
          <t>Diagnostic: Metabolism, Exercise &amp; Cardiac Output [BI0.034]</t>
        </is>
      </c>
      <c r="D390" s="12" t="inlineStr">
        <is>
          <t>Diagnostic for the effects of exercise, cardiac output, interpreting data and respiration practicals.</t>
        </is>
      </c>
      <c r="E390" s="12" t="inlineStr">
        <is>
          <t>a7d643f8-031e-42fe-b2ec-bc3d638ec27d</t>
        </is>
      </c>
    </row>
    <row r="391" ht="45" customHeight="1">
      <c r="A391" s="12" t="inlineStr">
        <is>
          <t>Exchange &amp; Transport in Animals</t>
        </is>
      </c>
      <c r="B391" s="12" t="inlineStr">
        <is>
          <t>Metabolism, Exercise &amp; Cardiac Output</t>
        </is>
      </c>
      <c r="C391" s="13" t="inlineStr">
        <is>
          <t>Exercise: Describing the Effect on the Body [BI4.40]</t>
        </is>
      </c>
      <c r="D391" s="12" t="inlineStr">
        <is>
          <t>Describe skeletal muscle and how the body responds to exercise.</t>
        </is>
      </c>
      <c r="E391" s="12" t="inlineStr">
        <is>
          <t>2b665458-8715-4ff0-93af-17edef40af5c</t>
        </is>
      </c>
    </row>
    <row r="392" ht="45" customHeight="1">
      <c r="A392" s="12" t="inlineStr">
        <is>
          <t>Exchange &amp; Transport in Animals</t>
        </is>
      </c>
      <c r="B392" s="12" t="inlineStr">
        <is>
          <t>Metabolism, Exercise &amp; Cardiac Output</t>
        </is>
      </c>
      <c r="C392" s="13" t="inlineStr">
        <is>
          <t>Exercise: Explaining the Effect on the Body [BI4.41]</t>
        </is>
      </c>
      <c r="D392" s="12" t="inlineStr">
        <is>
          <t>Explain the adaptations of skeletal muscle and how the body responds to exercise.</t>
        </is>
      </c>
      <c r="E392" s="12" t="inlineStr">
        <is>
          <t>26c73087-1c3a-490a-aafe-8a00906814d4</t>
        </is>
      </c>
    </row>
    <row r="393" ht="45" customHeight="1">
      <c r="A393" s="12" t="inlineStr">
        <is>
          <t>Exchange &amp; Transport in Animals</t>
        </is>
      </c>
      <c r="B393" s="12" t="inlineStr">
        <is>
          <t>Metabolism, Exercise &amp; Cardiac Output</t>
        </is>
      </c>
      <c r="C393" s="13" t="inlineStr">
        <is>
          <t>Cardiac Output [BI4.42]</t>
        </is>
      </c>
      <c r="D393" s="12" t="inlineStr">
        <is>
          <t>Describe the structure and functions of parts of the heart. Define cardiac output, explain stroke volume &amp; give the equation for cardiac output.</t>
        </is>
      </c>
      <c r="E393" s="12" t="inlineStr">
        <is>
          <t>cfe81269-576d-4694-b008-dc8eea0e577f</t>
        </is>
      </c>
    </row>
    <row r="394" ht="45" customHeight="1">
      <c r="A394" s="12" t="inlineStr">
        <is>
          <t>Exchange &amp; Transport in Animals</t>
        </is>
      </c>
      <c r="B394" s="12" t="inlineStr">
        <is>
          <t>Metabolism, Exercise &amp; Cardiac Output</t>
        </is>
      </c>
      <c r="C394" s="13" t="inlineStr">
        <is>
          <t>Calculating Cardiac Output I [BI4.43]</t>
        </is>
      </c>
      <c r="D394" s="12" t="inlineStr">
        <is>
          <t xml:space="preserve">Calculate cardiac output. Word problems and no unit conversions. </t>
        </is>
      </c>
      <c r="E394" s="12" t="inlineStr">
        <is>
          <t>da1906c0-5e51-41b4-963b-d1db9f6dbaa8</t>
        </is>
      </c>
    </row>
    <row r="395" ht="45" customHeight="1">
      <c r="A395" s="12" t="inlineStr">
        <is>
          <t>Exchange &amp; Transport in Animals</t>
        </is>
      </c>
      <c r="B395" s="12" t="inlineStr">
        <is>
          <t>Metabolism, Exercise &amp; Cardiac Output</t>
        </is>
      </c>
      <c r="C395" s="13" t="inlineStr">
        <is>
          <t>Calculating Cardiac Output II [BI4.44]</t>
        </is>
      </c>
      <c r="D395" s="12" t="inlineStr">
        <is>
          <t xml:space="preserve">Calculate cardiac output. Word problems, tables and unit conversions. </t>
        </is>
      </c>
      <c r="E395" s="12" t="inlineStr">
        <is>
          <t>29bb9feb-034c-4c55-8f26-83bee2ae1996</t>
        </is>
      </c>
    </row>
    <row r="396" ht="45" customHeight="1">
      <c r="A396" s="12" t="inlineStr">
        <is>
          <t>Exchange &amp; Transport in Animals</t>
        </is>
      </c>
      <c r="B396" s="12" t="inlineStr">
        <is>
          <t>Metabolism, Exercise &amp; Cardiac Output</t>
        </is>
      </c>
      <c r="C396" s="13" t="inlineStr">
        <is>
          <t>Calculating Cardiac Output III [BI4.45]</t>
        </is>
      </c>
      <c r="D396" s="12" t="inlineStr">
        <is>
          <t>Calculate cardiac output. Word problems, tables, graphs and unit conversions.</t>
        </is>
      </c>
      <c r="E396" s="12" t="inlineStr">
        <is>
          <t>2b8baa45-bdf4-4cd9-99c5-600e19b9d237</t>
        </is>
      </c>
    </row>
    <row r="397" ht="45" customHeight="1">
      <c r="A397" s="12" t="inlineStr">
        <is>
          <t>Exchange &amp; Transport in Animals</t>
        </is>
      </c>
      <c r="B397" s="12" t="inlineStr">
        <is>
          <t>Metabolism, Exercise &amp; Cardiac Output</t>
        </is>
      </c>
      <c r="C397" s="13" t="inlineStr">
        <is>
          <t>Rearranging Cardiac Output [BI4.46]</t>
        </is>
      </c>
      <c r="D397" s="12" t="inlineStr">
        <is>
          <t>Rearrange cardiac output to find heart rate and stroke volume. Includes word problems, tables, graphs and unit conversions.</t>
        </is>
      </c>
      <c r="E397" s="12" t="inlineStr">
        <is>
          <t>7473ea81-d201-45c4-9500-08e91d2f5f1f</t>
        </is>
      </c>
    </row>
    <row r="398" ht="45" customHeight="1">
      <c r="A398" s="12" t="inlineStr">
        <is>
          <t>Exchange &amp; Transport in Animals</t>
        </is>
      </c>
      <c r="B398" s="12" t="inlineStr">
        <is>
          <t>Metabolism, Exercise &amp; Cardiac Output</t>
        </is>
      </c>
      <c r="C398" s="13" t="inlineStr">
        <is>
          <t>Describing Cardiac Output Data [BI4.47]</t>
        </is>
      </c>
      <c r="D398" s="12" t="inlineStr">
        <is>
          <t>Describe patterns in cardiac output data in graphs and tables. Includes calculating cardiac output with no unit conversions.</t>
        </is>
      </c>
      <c r="E398" s="12" t="inlineStr">
        <is>
          <t>414fbdff-9af7-44f0-bf44-d3fea2fdb5a6</t>
        </is>
      </c>
    </row>
    <row r="399" ht="45" customHeight="1">
      <c r="A399" s="12" t="inlineStr">
        <is>
          <t>Exchange &amp; Transport in Animals</t>
        </is>
      </c>
      <c r="B399" s="12" t="inlineStr">
        <is>
          <t>Metabolism, Exercise &amp; Cardiac Output</t>
        </is>
      </c>
      <c r="C399" s="13" t="inlineStr">
        <is>
          <t>Interpreting Cardiac Output Data [BI4.48]</t>
        </is>
      </c>
      <c r="D399" s="12" t="inlineStr">
        <is>
          <t>Interpret data to explain cardiac output data and apply knowledge. Includes calculating cardiac output with no unit conversations.</t>
        </is>
      </c>
      <c r="E399" s="12" t="inlineStr">
        <is>
          <t>c009c654-61ec-476d-9672-b223dbe4ddc6</t>
        </is>
      </c>
    </row>
    <row r="400" ht="45" customHeight="1">
      <c r="A400" s="12" t="inlineStr">
        <is>
          <t>Exchange &amp; Transport in Animals</t>
        </is>
      </c>
      <c r="B400" s="12" t="inlineStr">
        <is>
          <t>Metabolism, Exercise &amp; Cardiac Output</t>
        </is>
      </c>
      <c r="C400" s="13" t="inlineStr">
        <is>
          <t>Removal of Lactic Acid [BI4.50]</t>
        </is>
      </c>
      <c r="D400" s="12" t="inlineStr">
        <is>
          <t>Describe how lactic acid is removed from the muscles and processed by the liver.</t>
        </is>
      </c>
      <c r="E400" s="12" t="inlineStr">
        <is>
          <t>29d44bfa-b297-4a4b-814f-00d3012c2e88</t>
        </is>
      </c>
    </row>
    <row r="401" ht="45" customHeight="1">
      <c r="A401" s="12" t="inlineStr">
        <is>
          <t>Exchange &amp; Transport in Animals</t>
        </is>
      </c>
      <c r="B401" s="12" t="inlineStr">
        <is>
          <t>Metabolism, Exercise &amp; Cardiac Output</t>
        </is>
      </c>
      <c r="C401" s="13" t="inlineStr">
        <is>
          <t>Metabolism [BI4.51]</t>
        </is>
      </c>
      <c r="D401" s="12" t="inlineStr">
        <is>
          <t>Define metabolism and metabolic rate. Give examples of metabolic processes. Explain the role of enzymes in metabolism.</t>
        </is>
      </c>
      <c r="E401" s="12" t="inlineStr">
        <is>
          <t>938e0ff8-a57e-4f7a-a610-1ab7c59a145b</t>
        </is>
      </c>
    </row>
    <row r="402" ht="45" customHeight="1">
      <c r="A402" s="12" t="inlineStr">
        <is>
          <t>Exchange &amp; Transport in Animals</t>
        </is>
      </c>
      <c r="B402" s="12" t="inlineStr">
        <is>
          <t>Metabolism, Exercise &amp; Cardiac Output</t>
        </is>
      </c>
      <c r="C402" s="13" t="inlineStr">
        <is>
          <t>Photosynthesis &amp; Respiration [BI4.52]</t>
        </is>
      </c>
      <c r="D402" s="12" t="inlineStr">
        <is>
          <t>Describe how respiration and photosynthesis are linked in plants and animals. Explain the importance of photosynthesis to all life on Earth.</t>
        </is>
      </c>
      <c r="E402" s="12" t="inlineStr">
        <is>
          <t>1aefbec0-2fc7-49d8-9d2b-a8986627d1b4</t>
        </is>
      </c>
    </row>
    <row r="403" ht="45" customHeight="1">
      <c r="A403" s="12" t="inlineStr">
        <is>
          <t>Exchange &amp; Transport in Animals</t>
        </is>
      </c>
      <c r="B403" s="12" t="inlineStr">
        <is>
          <t>Metabolism, Exercise &amp; Cardiac Output</t>
        </is>
      </c>
      <c r="C403" s="13" t="inlineStr">
        <is>
          <t>Practical: Using a Respirometer [BI4.53]</t>
        </is>
      </c>
      <c r="D403" s="12" t="inlineStr">
        <is>
          <t>Use a respirometer to demonstrate that oxygen is removed from the air when an organism respires.</t>
        </is>
      </c>
      <c r="E403" s="12" t="inlineStr">
        <is>
          <t>f6677e9b-84c6-4cb3-8de0-ee8166b42cf5</t>
        </is>
      </c>
    </row>
    <row r="404" ht="45" customHeight="1">
      <c r="A404" s="12" t="inlineStr">
        <is>
          <t>Exchange &amp; Transport in Animals</t>
        </is>
      </c>
      <c r="B404" s="12" t="inlineStr">
        <is>
          <t>Metabolism, Exercise &amp; Cardiac Output</t>
        </is>
      </c>
      <c r="C404" s="13" t="inlineStr">
        <is>
          <t>Practical: Respiration &amp; Indicators [BI4.54]</t>
        </is>
      </c>
      <c r="D404" s="12" t="inlineStr">
        <is>
          <t>Demonstrate an organism is respiring by detecting the release of carbon dioxide using hydrogen carbonate indicator.</t>
        </is>
      </c>
      <c r="E404" s="12" t="inlineStr">
        <is>
          <t>bd7646fb-063c-411a-bae4-e956ef2ab9f5</t>
        </is>
      </c>
    </row>
    <row r="405" ht="45" customHeight="1">
      <c r="A405" s="12" t="inlineStr">
        <is>
          <t>Exchange &amp; Transport in Animals</t>
        </is>
      </c>
      <c r="B405" s="12" t="inlineStr">
        <is>
          <t>Metabolism, Exercise &amp; Cardiac Output</t>
        </is>
      </c>
      <c r="C405" s="13" t="inlineStr">
        <is>
          <t>Practical: Respiration &amp; Temperature Change [BI4.55]</t>
        </is>
      </c>
      <c r="D405" s="12" t="inlineStr">
        <is>
          <t>Demonstrate that an organism is respiring by measuring the temperature change.</t>
        </is>
      </c>
      <c r="E405" s="12" t="inlineStr">
        <is>
          <t>03807376-0306-48cc-add8-ce245f726eac</t>
        </is>
      </c>
    </row>
    <row r="406" ht="45" customHeight="1">
      <c r="A406" s="12" t="inlineStr">
        <is>
          <t>Exchange &amp; Transport in Animals</t>
        </is>
      </c>
      <c r="B406" s="12" t="inlineStr">
        <is>
          <t>Metabolism, Exercise &amp; Cardiac Output</t>
        </is>
      </c>
      <c r="C406" s="13" t="inlineStr">
        <is>
          <t>Practical: Respiration &amp; Limewater [BI4.56]</t>
        </is>
      </c>
      <c r="D406" s="12" t="inlineStr">
        <is>
          <t>Demonstrate that an organism is respiring by observing a chemical change in limewater.</t>
        </is>
      </c>
      <c r="E406" s="12" t="inlineStr">
        <is>
          <t>daf22d36-811e-421e-b52c-63f495590482</t>
        </is>
      </c>
    </row>
    <row r="407" ht="45" customHeight="1">
      <c r="A407" s="12" t="inlineStr">
        <is>
          <t>Ecosystems &amp; Material Cycles</t>
        </is>
      </c>
      <c r="B407" s="12" t="inlineStr">
        <is>
          <t>Introduction to Ecosystems</t>
        </is>
      </c>
      <c r="C407" s="13" t="inlineStr">
        <is>
          <t>Diagnostic: Introduction to Ecosystems [BI0.082]</t>
        </is>
      </c>
      <c r="D407" s="12" t="inlineStr">
        <is>
          <t>Diagnostic for identifying different types of ecosystems, the roles of different organisms and the influence of abiotic and biotic factors.</t>
        </is>
      </c>
      <c r="E407" s="12" t="inlineStr">
        <is>
          <t>8f8bca74-ffe8-4fd4-a205-b36fe3ec59b5</t>
        </is>
      </c>
    </row>
    <row r="408" ht="45" customHeight="1">
      <c r="A408" s="12" t="inlineStr">
        <is>
          <t>Ecosystems &amp; Material Cycles</t>
        </is>
      </c>
      <c r="B408" s="12" t="inlineStr">
        <is>
          <t>Introduction to Ecosystems</t>
        </is>
      </c>
      <c r="C408" s="13" t="inlineStr">
        <is>
          <t>Types of Ecosystem [BI7.001]</t>
        </is>
      </c>
      <c r="D408" s="12" t="inlineStr">
        <is>
          <t>Describe a variety of different ecosystems. Define organism, habitat, population, community and ecosystem.</t>
        </is>
      </c>
      <c r="E408" s="12" t="inlineStr">
        <is>
          <t>92a54664-3755-4c24-90fe-9b3dfab951c8</t>
        </is>
      </c>
    </row>
    <row r="409" ht="45" customHeight="1">
      <c r="A409" s="12" t="inlineStr">
        <is>
          <t>Ecosystems &amp; Material Cycles</t>
        </is>
      </c>
      <c r="B409" s="12" t="inlineStr">
        <is>
          <t>Introduction to Ecosystems</t>
        </is>
      </c>
      <c r="C409" s="13" t="inlineStr">
        <is>
          <t>Roles in Ecosystems [BI7.002]</t>
        </is>
      </c>
      <c r="D409" s="12" t="inlineStr">
        <is>
          <t xml:space="preserve">Define the different roles of organisms in an ecosystem. </t>
        </is>
      </c>
      <c r="E409" s="12" t="inlineStr">
        <is>
          <t>9b4c8247-897e-401c-9a83-19f728f8f13a</t>
        </is>
      </c>
    </row>
    <row r="410" ht="45" customHeight="1">
      <c r="A410" s="12" t="inlineStr">
        <is>
          <t>Ecosystems &amp; Material Cycles</t>
        </is>
      </c>
      <c r="B410" s="12" t="inlineStr">
        <is>
          <t>Introduction to Ecosystems</t>
        </is>
      </c>
      <c r="C410" s="13" t="inlineStr">
        <is>
          <t>Biotic Factors [BI7.003]</t>
        </is>
      </c>
      <c r="D410" s="12" t="inlineStr">
        <is>
          <t>Define a biotic factor. Identify biotic factors. Describe the impact of changing biotic factors.</t>
        </is>
      </c>
      <c r="E410" s="12" t="inlineStr">
        <is>
          <t>57e39cd5-5f3a-4774-a132-c547098f1fc8</t>
        </is>
      </c>
    </row>
    <row r="411" ht="45" customHeight="1">
      <c r="A411" s="12" t="inlineStr">
        <is>
          <t>Ecosystems &amp; Material Cycles</t>
        </is>
      </c>
      <c r="B411" s="12" t="inlineStr">
        <is>
          <t>Introduction to Ecosystems</t>
        </is>
      </c>
      <c r="C411" s="13" t="inlineStr">
        <is>
          <t>Biotic Factors: Describing Data [BI7.004]</t>
        </is>
      </c>
      <c r="D411" s="12" t="inlineStr">
        <is>
          <t>Describe patterns in data represented in tables and graphs.</t>
        </is>
      </c>
      <c r="E411" s="12" t="inlineStr">
        <is>
          <t>3ed0798c-a991-4ac5-a37d-ae1d4405c2fd</t>
        </is>
      </c>
    </row>
    <row r="412" ht="45" customHeight="1">
      <c r="A412" s="12" t="inlineStr">
        <is>
          <t>Ecosystems &amp; Material Cycles</t>
        </is>
      </c>
      <c r="B412" s="12" t="inlineStr">
        <is>
          <t>Introduction to Ecosystems</t>
        </is>
      </c>
      <c r="C412" s="13" t="inlineStr">
        <is>
          <t>Biotic Factors: Interpreting Data [BI7.005]</t>
        </is>
      </c>
      <c r="D412" s="12" t="inlineStr">
        <is>
          <t>Explain patterns in data in the context of biotic factors.</t>
        </is>
      </c>
      <c r="E412" s="12" t="inlineStr">
        <is>
          <t>e486a079-b874-4347-9d11-dd79f49f5918</t>
        </is>
      </c>
    </row>
    <row r="413" ht="45" customHeight="1">
      <c r="A413" s="12" t="inlineStr">
        <is>
          <t>Ecosystems &amp; Material Cycles</t>
        </is>
      </c>
      <c r="B413" s="12" t="inlineStr">
        <is>
          <t>Introduction to Ecosystems</t>
        </is>
      </c>
      <c r="C413" s="13" t="inlineStr">
        <is>
          <t>Abiotic Factors [BI7.006]</t>
        </is>
      </c>
      <c r="D413" s="12" t="inlineStr">
        <is>
          <t>Define an abiotic factor. Identify abiotic factors. Describe the impact of changing abiotic factors.</t>
        </is>
      </c>
      <c r="E413" s="12" t="inlineStr">
        <is>
          <t>5773ddc5-7f75-44f9-85d7-af6eff00b15c</t>
        </is>
      </c>
    </row>
    <row r="414" ht="45" customHeight="1">
      <c r="A414" s="12" t="inlineStr">
        <is>
          <t>Ecosystems &amp; Material Cycles</t>
        </is>
      </c>
      <c r="B414" s="12" t="inlineStr">
        <is>
          <t>Introduction to Ecosystems</t>
        </is>
      </c>
      <c r="C414" s="13" t="inlineStr">
        <is>
          <t>Abiotic Factors: Describing Data [BI7.007]</t>
        </is>
      </c>
      <c r="D414" s="12" t="inlineStr">
        <is>
          <t>Describe the patterns shown by data in tables and different types of graphs.</t>
        </is>
      </c>
      <c r="E414" s="12" t="inlineStr">
        <is>
          <t>4d43c367-f4e0-4f81-af6d-ccf71a6bddc5</t>
        </is>
      </c>
    </row>
    <row r="415" ht="45" customHeight="1">
      <c r="A415" s="12" t="inlineStr">
        <is>
          <t>Ecosystems &amp; Material Cycles</t>
        </is>
      </c>
      <c r="B415" s="12" t="inlineStr">
        <is>
          <t>Introduction to Ecosystems</t>
        </is>
      </c>
      <c r="C415" s="13" t="inlineStr">
        <is>
          <t>Abiotic Factors: Interpreting Data [BI7.008]</t>
        </is>
      </c>
      <c r="D415" s="12" t="inlineStr">
        <is>
          <t>Explaining patterns in data using scientific knowledge and understanding.</t>
        </is>
      </c>
      <c r="E415" s="12" t="inlineStr">
        <is>
          <t>50d49d2f-86b5-44d5-885c-c74629f92ca4</t>
        </is>
      </c>
    </row>
    <row r="416" ht="45" customHeight="1">
      <c r="A416" s="12" t="inlineStr">
        <is>
          <t>Ecosystems &amp; Material Cycles</t>
        </is>
      </c>
      <c r="B416" s="12" t="inlineStr">
        <is>
          <t>Competition &amp; Adaptation</t>
        </is>
      </c>
      <c r="C416" s="13" t="inlineStr">
        <is>
          <t>Diagnostic: Competition &amp; Adaptation [BI0.083]</t>
        </is>
      </c>
      <c r="D416" s="12" t="inlineStr">
        <is>
          <t>Diagnostic for explaining competition and adaptation in plants and animals.</t>
        </is>
      </c>
      <c r="E416" s="12" t="inlineStr">
        <is>
          <t>3040fe02-facf-4cb7-bbdb-c5cc8a9b8881</t>
        </is>
      </c>
    </row>
    <row r="417" ht="45" customHeight="1">
      <c r="A417" s="12" t="inlineStr">
        <is>
          <t>Ecosystems &amp; Material Cycles</t>
        </is>
      </c>
      <c r="B417" s="12" t="inlineStr">
        <is>
          <t>Competition &amp; Adaptation</t>
        </is>
      </c>
      <c r="C417" s="13" t="inlineStr">
        <is>
          <t>Interdependence [BI7.009]</t>
        </is>
      </c>
      <c r="D417" s="12" t="inlineStr">
        <is>
          <t>Explain the importance of the relationships between organisms in an ecosystem.</t>
        </is>
      </c>
      <c r="E417" s="12" t="inlineStr">
        <is>
          <t>ebf5e8c3-9654-48ad-b680-c259a71a965b</t>
        </is>
      </c>
    </row>
    <row r="418" ht="45" customHeight="1">
      <c r="A418" s="12" t="inlineStr">
        <is>
          <t>Ecosystems &amp; Material Cycles</t>
        </is>
      </c>
      <c r="B418" s="12" t="inlineStr">
        <is>
          <t>Competition &amp; Adaptation</t>
        </is>
      </c>
      <c r="C418" s="13" t="inlineStr">
        <is>
          <t>Competition Between Plants [BI7.010]</t>
        </is>
      </c>
      <c r="D418" s="12" t="inlineStr">
        <is>
          <t>Describe the factors that plants compete for within an ecosystem.</t>
        </is>
      </c>
      <c r="E418" s="12" t="inlineStr">
        <is>
          <t>5c5c58ec-f767-440c-83f8-eeee6c83b79a</t>
        </is>
      </c>
    </row>
    <row r="419" ht="45" customHeight="1">
      <c r="A419" s="12" t="inlineStr">
        <is>
          <t>Ecosystems &amp; Material Cycles</t>
        </is>
      </c>
      <c r="B419" s="12" t="inlineStr">
        <is>
          <t>Competition &amp; Adaptation</t>
        </is>
      </c>
      <c r="C419" s="13" t="inlineStr">
        <is>
          <t>Competition Between Animals [BI7.011]</t>
        </is>
      </c>
      <c r="D419" s="12" t="inlineStr">
        <is>
          <t>Describe the factors that animals compete for within an ecosystem.</t>
        </is>
      </c>
      <c r="E419" s="12" t="inlineStr">
        <is>
          <t>bef1e567-c0be-428e-8020-74beb0d1771f</t>
        </is>
      </c>
    </row>
    <row r="420" ht="45" customHeight="1">
      <c r="A420" s="12" t="inlineStr">
        <is>
          <t>Ecosystems &amp; Material Cycles</t>
        </is>
      </c>
      <c r="B420" s="12" t="inlineStr">
        <is>
          <t>Competition &amp; Adaptation</t>
        </is>
      </c>
      <c r="C420" s="13" t="inlineStr">
        <is>
          <t>Adaptations of Plants [BI7.012]</t>
        </is>
      </c>
      <c r="D420" s="12" t="inlineStr">
        <is>
          <t>Describe the functional, structural and behavioural adaptations of plants and explain how they help them to survive in different ecosystems.</t>
        </is>
      </c>
      <c r="E420" s="12" t="inlineStr">
        <is>
          <t>57aa77af-9e16-44d8-885c-85a1c047b624</t>
        </is>
      </c>
    </row>
    <row r="421" ht="45" customHeight="1">
      <c r="A421" s="12" t="inlineStr">
        <is>
          <t>Ecosystems &amp; Material Cycles</t>
        </is>
      </c>
      <c r="B421" s="12" t="inlineStr">
        <is>
          <t>Competition &amp; Adaptation</t>
        </is>
      </c>
      <c r="C421" s="13" t="inlineStr">
        <is>
          <t>Adaptations of Animals [BI7.013]</t>
        </is>
      </c>
      <c r="D421" s="12" t="inlineStr">
        <is>
          <t>Describe the functional, structural and behavioural adaptations of animals and explain how they help them to survive in different ecosystems.</t>
        </is>
      </c>
      <c r="E421" s="12" t="inlineStr">
        <is>
          <t>2a41bf89-6f70-4425-9521-45a23355f15d</t>
        </is>
      </c>
    </row>
    <row r="422" ht="45" customHeight="1">
      <c r="A422" s="12" t="inlineStr">
        <is>
          <t>Ecosystems &amp; Material Cycles</t>
        </is>
      </c>
      <c r="B422" s="12" t="inlineStr">
        <is>
          <t>Competition &amp; Adaptation</t>
        </is>
      </c>
      <c r="C422" s="13" t="inlineStr">
        <is>
          <t>Extremophiles [BI7.014]</t>
        </is>
      </c>
      <c r="D422" s="12" t="inlineStr">
        <is>
          <t>Describe the adaptations of organisms that live in the most extreme environmental conditions.</t>
        </is>
      </c>
      <c r="E422" s="12" t="inlineStr">
        <is>
          <t>c1128eeb-3952-46ec-94de-5d3083621b53</t>
        </is>
      </c>
    </row>
    <row r="423" ht="45" customHeight="1">
      <c r="A423" s="12" t="inlineStr">
        <is>
          <t>Ecosystems &amp; Material Cycles</t>
        </is>
      </c>
      <c r="B423" s="12" t="inlineStr">
        <is>
          <t>Food Chains &amp; Food Webs</t>
        </is>
      </c>
      <c r="C423" s="13" t="inlineStr">
        <is>
          <t>Diagnostic: Food Chains &amp; Food Webs [BI0.084]</t>
        </is>
      </c>
      <c r="D423" s="12" t="inlineStr">
        <is>
          <t>Diagnostic for food chains and predator prey cycles within them.</t>
        </is>
      </c>
      <c r="E423" s="12" t="inlineStr">
        <is>
          <t>1c511631-0e24-4fc5-86c1-0dc668ac6ec5</t>
        </is>
      </c>
    </row>
    <row r="424" ht="45" customHeight="1">
      <c r="A424" s="12" t="inlineStr">
        <is>
          <t>Ecosystems &amp; Material Cycles</t>
        </is>
      </c>
      <c r="B424" s="12" t="inlineStr">
        <is>
          <t>Food Chains &amp; Food Webs</t>
        </is>
      </c>
      <c r="C424" s="13" t="inlineStr">
        <is>
          <t>Food Chains &amp; Food Webs [BI7.015]</t>
        </is>
      </c>
      <c r="D424" s="12" t="inlineStr">
        <is>
          <t>Describe feeding relationships in terms of transfer of energy. Use food chains to represent simple feeding relationships in an ecosystem.</t>
        </is>
      </c>
      <c r="E424" s="12" t="inlineStr">
        <is>
          <t>8d594ed8-e9de-4b3d-a72c-b8dbfde6fb65</t>
        </is>
      </c>
    </row>
    <row r="425" ht="45" customHeight="1">
      <c r="A425" s="12" t="inlineStr">
        <is>
          <t>Ecosystems &amp; Material Cycles</t>
        </is>
      </c>
      <c r="B425" s="12" t="inlineStr">
        <is>
          <t>Food Chains &amp; Food Webs</t>
        </is>
      </c>
      <c r="C425" s="13" t="inlineStr">
        <is>
          <t>Importance of the Producer [BI7.016]</t>
        </is>
      </c>
      <c r="D425" s="12" t="inlineStr">
        <is>
          <t>Explain the importance of producers in an ecosystem.</t>
        </is>
      </c>
      <c r="E425" s="12" t="inlineStr">
        <is>
          <t>2bc5d9fa-7ea9-4992-a991-0a967304e6ff</t>
        </is>
      </c>
    </row>
    <row r="426" ht="45" customHeight="1">
      <c r="A426" s="12" t="inlineStr">
        <is>
          <t>Ecosystems &amp; Material Cycles</t>
        </is>
      </c>
      <c r="B426" s="12" t="inlineStr">
        <is>
          <t>Food Chains &amp; Food Webs</t>
        </is>
      </c>
      <c r="C426" s="13" t="inlineStr">
        <is>
          <t>Predator/Prey Cycles: Describing Data [BI7.017]</t>
        </is>
      </c>
      <c r="D426" s="12" t="inlineStr">
        <is>
          <t>Describe the changes in populations based on the relationship between the predator and its prey.</t>
        </is>
      </c>
      <c r="E426" s="12" t="inlineStr">
        <is>
          <t>d0195280-600b-4239-8ff4-14efc9a3e314</t>
        </is>
      </c>
    </row>
    <row r="427" ht="45" customHeight="1">
      <c r="A427" s="12" t="inlineStr">
        <is>
          <t>Ecosystems &amp; Material Cycles</t>
        </is>
      </c>
      <c r="B427" s="12" t="inlineStr">
        <is>
          <t>Food Chains &amp; Food Webs</t>
        </is>
      </c>
      <c r="C427" s="13" t="inlineStr">
        <is>
          <t>Predator/Prey Cycles: Interpreting Data [BI7.018]</t>
        </is>
      </c>
      <c r="D427" s="12" t="inlineStr">
        <is>
          <t>Explain the changes in populations based on the relationship between the predator and its prey.</t>
        </is>
      </c>
      <c r="E427" s="12" t="inlineStr">
        <is>
          <t>0b9939a4-57d7-4f21-b430-eb367643374d</t>
        </is>
      </c>
    </row>
    <row r="428" ht="45" customHeight="1">
      <c r="A428" s="12" t="inlineStr">
        <is>
          <t>Ecosystems &amp; Material Cycles</t>
        </is>
      </c>
      <c r="B428" s="12" t="inlineStr">
        <is>
          <t>Investigating Ecosystems</t>
        </is>
      </c>
      <c r="C428" s="13" t="inlineStr">
        <is>
          <t>Diagnostic: Investigating Ecosystems [BI0.085]</t>
        </is>
      </c>
      <c r="D428" s="12" t="inlineStr">
        <is>
          <t>Diagnostic for investigations about ecosystems, the use of quadrats to estimate population size and distribution along a transect. Includes calculations of averages.</t>
        </is>
      </c>
      <c r="E428" s="12" t="inlineStr">
        <is>
          <t>e66bea2e-14c1-4227-8bbc-2413e473d961</t>
        </is>
      </c>
    </row>
    <row r="429" ht="45" customHeight="1">
      <c r="A429" s="12" t="inlineStr">
        <is>
          <t>Ecosystems &amp; Material Cycles</t>
        </is>
      </c>
      <c r="B429" s="12" t="inlineStr">
        <is>
          <t>Investigating Ecosystems</t>
        </is>
      </c>
      <c r="C429" s="13" t="inlineStr">
        <is>
          <t>Investigating Ecosystems: Quadrats [BI7.019]</t>
        </is>
      </c>
      <c r="D429" s="12" t="inlineStr">
        <is>
          <t>Describe the different types of quadrats and their uses. Explain the importance of random sampling and sample size.</t>
        </is>
      </c>
      <c r="E429" s="12" t="inlineStr">
        <is>
          <t>703eed44-0996-47d9-a2f4-fb3d9e64cac0</t>
        </is>
      </c>
    </row>
    <row r="430" ht="45" customHeight="1">
      <c r="A430" s="12" t="inlineStr">
        <is>
          <t>Ecosystems &amp; Material Cycles</t>
        </is>
      </c>
      <c r="B430" s="12" t="inlineStr">
        <is>
          <t>Investigating Ecosystems</t>
        </is>
      </c>
      <c r="C430" s="13" t="inlineStr">
        <is>
          <t>Investigating Ecosystems: Quadrat Calculations I [BI7.020]</t>
        </is>
      </c>
      <c r="D430" s="12" t="inlineStr">
        <is>
          <t>Calculate averages from a table of data.</t>
        </is>
      </c>
      <c r="E430" s="12" t="inlineStr">
        <is>
          <t>3b652807-164d-4d45-ae96-10171b3b8f36</t>
        </is>
      </c>
    </row>
    <row r="431" ht="45" customHeight="1">
      <c r="A431" s="12" t="inlineStr">
        <is>
          <t>Ecosystems &amp; Material Cycles</t>
        </is>
      </c>
      <c r="B431" s="12" t="inlineStr">
        <is>
          <t>Investigating Ecosystems</t>
        </is>
      </c>
      <c r="C431" s="13" t="inlineStr">
        <is>
          <t>Investigating Ecosystems: Quadrat Calculations II [BI7.021]</t>
        </is>
      </c>
      <c r="D431" s="12" t="inlineStr">
        <is>
          <t>Estimate population size using calculations from quadrat samples.</t>
        </is>
      </c>
      <c r="E431" s="12" t="inlineStr">
        <is>
          <t>04e2da34-175c-4f08-b0ff-78873bd6a61c</t>
        </is>
      </c>
    </row>
    <row r="432" ht="45" customHeight="1">
      <c r="A432" s="12" t="inlineStr">
        <is>
          <t>Ecosystems &amp; Material Cycles</t>
        </is>
      </c>
      <c r="B432" s="12" t="inlineStr">
        <is>
          <t>Investigating Ecosystems</t>
        </is>
      </c>
      <c r="C432" s="13" t="inlineStr">
        <is>
          <t>Investigating Ecosystems: Transects [BI7.022]</t>
        </is>
      </c>
      <c r="D432" s="12" t="inlineStr">
        <is>
          <t>Describe the use and purpose of a transect line sample.</t>
        </is>
      </c>
      <c r="E432" s="12" t="inlineStr">
        <is>
          <t>21252a65-cb8d-4681-bc7e-ecb4b1304e8f</t>
        </is>
      </c>
    </row>
    <row r="433" ht="45" customHeight="1">
      <c r="A433" s="12" t="inlineStr">
        <is>
          <t>Ecosystems &amp; Material Cycles</t>
        </is>
      </c>
      <c r="B433" s="12" t="inlineStr">
        <is>
          <t>Investigating Ecosystems</t>
        </is>
      </c>
      <c r="C433" s="13" t="inlineStr">
        <is>
          <t>Practical: Ecological Sampling I — Quadrats [BI7.107]</t>
        </is>
      </c>
      <c r="D433" s="12" t="inlineStr">
        <is>
          <t>Use sampling techniques to estimate population size.</t>
        </is>
      </c>
      <c r="E433" s="12" t="inlineStr">
        <is>
          <t>d9808191-1346-4ce7-b367-22744f1c8266</t>
        </is>
      </c>
    </row>
    <row r="434" ht="45" customHeight="1">
      <c r="A434" s="12" t="inlineStr">
        <is>
          <t>Ecosystems &amp; Material Cycles</t>
        </is>
      </c>
      <c r="B434" s="12" t="inlineStr">
        <is>
          <t>Investigating Ecosystems</t>
        </is>
      </c>
      <c r="C434" s="13" t="inlineStr">
        <is>
          <t>Practical: Ecological Sampling II — Transects [BI7.108]</t>
        </is>
      </c>
      <c r="D434" s="12" t="inlineStr">
        <is>
          <t>Use sampling techniques to investigate changes in the distribution of organisms along a transect.</t>
        </is>
      </c>
      <c r="E434" s="12" t="inlineStr">
        <is>
          <t>ae7f8c3a-bcaf-42df-a746-40e670814c18</t>
        </is>
      </c>
    </row>
    <row r="435" ht="45" customHeight="1">
      <c r="A435" s="12" t="inlineStr">
        <is>
          <t>Ecosystems &amp; Material Cycles</t>
        </is>
      </c>
      <c r="B435" s="12" t="inlineStr">
        <is>
          <t>Human Impacts on Ecosystems</t>
        </is>
      </c>
      <c r="C435" s="13" t="inlineStr">
        <is>
          <t>Diagnostic: Human Impacts on Ecosystems [BI0.088]</t>
        </is>
      </c>
      <c r="D435" s="12" t="inlineStr">
        <is>
          <t>Diagnostic for the importance of biodiversity and human impacts on ecosystems.</t>
        </is>
      </c>
      <c r="E435" s="12" t="inlineStr">
        <is>
          <t>c1994a57-f1ca-4aa9-92e1-fe9868da1a53</t>
        </is>
      </c>
    </row>
    <row r="436" ht="45" customHeight="1">
      <c r="A436" s="12" t="inlineStr">
        <is>
          <t>Ecosystems &amp; Material Cycles</t>
        </is>
      </c>
      <c r="B436" s="12" t="inlineStr">
        <is>
          <t>Human Impacts on Ecosystems</t>
        </is>
      </c>
      <c r="C436" s="13" t="inlineStr">
        <is>
          <t>The Importance of Biodiversity [BI7.042]</t>
        </is>
      </c>
      <c r="D436" s="12" t="inlineStr">
        <is>
          <t>Explain the importance of biodiversity to the sustainability of the planet and to humans directly.</t>
        </is>
      </c>
      <c r="E436" s="12" t="inlineStr">
        <is>
          <t>e7905060-41ec-47a7-9fe3-1b2999d6ec96</t>
        </is>
      </c>
    </row>
    <row r="437" ht="45" customHeight="1">
      <c r="A437" s="12" t="inlineStr">
        <is>
          <t>Ecosystems &amp; Material Cycles</t>
        </is>
      </c>
      <c r="B437" s="12" t="inlineStr">
        <is>
          <t>Human Impacts on Ecosystems</t>
        </is>
      </c>
      <c r="C437" s="13" t="inlineStr">
        <is>
          <t>Falling Biodiversity [BI7.043]</t>
        </is>
      </c>
      <c r="D437" s="12" t="inlineStr">
        <is>
          <t>Explain the reasons for the changing state of biodiversity on Earth.</t>
        </is>
      </c>
      <c r="E437" s="12" t="inlineStr">
        <is>
          <t>85e368a2-aa87-405d-aad4-9649a471c79d</t>
        </is>
      </c>
    </row>
    <row r="438" ht="45" customHeight="1">
      <c r="A438" s="12" t="inlineStr">
        <is>
          <t>Ecosystems &amp; Material Cycles</t>
        </is>
      </c>
      <c r="B438" s="12" t="inlineStr">
        <is>
          <t>Human Impacts on Ecosystems</t>
        </is>
      </c>
      <c r="C438" s="13" t="inlineStr">
        <is>
          <t>Human Impacts: Introduction [BI7.044]</t>
        </is>
      </c>
      <c r="D438" s="12" t="inlineStr">
        <is>
          <t>Explain how human activities are having an impact on ecosystems.</t>
        </is>
      </c>
      <c r="E438" s="12" t="inlineStr">
        <is>
          <t>00140926-73e9-4267-8181-58f41aaac656</t>
        </is>
      </c>
    </row>
    <row r="439" ht="45" customHeight="1">
      <c r="A439" s="12" t="inlineStr">
        <is>
          <t>Ecosystems &amp; Material Cycles</t>
        </is>
      </c>
      <c r="B439" s="12" t="inlineStr">
        <is>
          <t>Human Impacts on Ecosystems</t>
        </is>
      </c>
      <c r="C439" s="13" t="inlineStr">
        <is>
          <t>Human Impacts: Waste Management [BI7.045]</t>
        </is>
      </c>
      <c r="D439" s="12" t="inlineStr">
        <is>
          <t>Explain the importance of managing the increasing waste from human activities an the biodiversity of the Earth.</t>
        </is>
      </c>
      <c r="E439" s="12" t="inlineStr">
        <is>
          <t>aefbe98e-67d1-4da8-b7ae-53e534c6d66f</t>
        </is>
      </c>
    </row>
    <row r="440" ht="45" customHeight="1">
      <c r="A440" s="12" t="inlineStr">
        <is>
          <t>Ecosystems &amp; Material Cycles</t>
        </is>
      </c>
      <c r="B440" s="12" t="inlineStr">
        <is>
          <t>Human Impacts on Ecosystems</t>
        </is>
      </c>
      <c r="C440" s="13" t="inlineStr">
        <is>
          <t>Human Impacts: Toxic Chemicals in Food Chains [BI7.046]</t>
        </is>
      </c>
      <c r="D440" s="12" t="inlineStr">
        <is>
          <t>Explain the impact of toxic chemicals when they enter food chains.</t>
        </is>
      </c>
      <c r="E440" s="12" t="inlineStr">
        <is>
          <t>4c921b82-0d0a-4d19-92c8-3bfc52ff2fa5</t>
        </is>
      </c>
    </row>
    <row r="441" ht="45" customHeight="1">
      <c r="A441" s="12" t="inlineStr">
        <is>
          <t>Ecosystems &amp; Material Cycles</t>
        </is>
      </c>
      <c r="B441" s="12" t="inlineStr">
        <is>
          <t>Human Impacts on Ecosystems</t>
        </is>
      </c>
      <c r="C441" s="13" t="inlineStr">
        <is>
          <t>Air Pollution from Fuels [CH9.08]</t>
        </is>
      </c>
      <c r="D441" s="12" t="inlineStr">
        <is>
          <t>Describe air pollution and pollutants from the combustion of fuels.</t>
        </is>
      </c>
      <c r="E441" s="12" t="inlineStr">
        <is>
          <t>0d70c827-ac5c-4197-89c5-5303c4c18739</t>
        </is>
      </c>
    </row>
    <row r="442" ht="45" customHeight="1">
      <c r="A442" s="12" t="inlineStr">
        <is>
          <t>Ecosystems &amp; Material Cycles</t>
        </is>
      </c>
      <c r="B442" s="12" t="inlineStr">
        <is>
          <t>Human Impacts on Ecosystems</t>
        </is>
      </c>
      <c r="C442" s="13" t="inlineStr">
        <is>
          <t>Human Impacts: Water Pollution [BI7.047]</t>
        </is>
      </c>
      <c r="D442" s="12" t="inlineStr">
        <is>
          <t>Explain how water pollution occurs and the impact it has on biodiversity.</t>
        </is>
      </c>
      <c r="E442" s="12" t="inlineStr">
        <is>
          <t>237ba945-8501-4094-b899-89ec21fcd9e9</t>
        </is>
      </c>
    </row>
    <row r="443" ht="45" customHeight="1">
      <c r="A443" s="12" t="inlineStr">
        <is>
          <t>Ecosystems &amp; Material Cycles</t>
        </is>
      </c>
      <c r="B443" s="12" t="inlineStr">
        <is>
          <t>Human Impacts on Ecosystems</t>
        </is>
      </c>
      <c r="C443" s="13" t="inlineStr">
        <is>
          <t>Human Impacts: Land Pollution [BI7.048]</t>
        </is>
      </c>
      <c r="D443" s="12" t="inlineStr">
        <is>
          <t>Explain how land pollution occurs and the impact it has on biodiversity.</t>
        </is>
      </c>
      <c r="E443" s="12" t="inlineStr">
        <is>
          <t>26a6e6a7-f4ad-48e0-831c-9cdb0ae3bbf0</t>
        </is>
      </c>
    </row>
    <row r="444" ht="45" customHeight="1">
      <c r="A444" s="12" t="inlineStr">
        <is>
          <t>Ecosystems &amp; Material Cycles</t>
        </is>
      </c>
      <c r="B444" s="12" t="inlineStr">
        <is>
          <t>Pollutants</t>
        </is>
      </c>
      <c r="C444" s="13" t="inlineStr">
        <is>
          <t>Diagnostic: Pollutants [BI0.089]</t>
        </is>
      </c>
      <c r="D444" s="12" t="inlineStr">
        <is>
          <t>Diagnostic for understanding the different pollutants that can effect ecosystems.</t>
        </is>
      </c>
      <c r="E444" s="12" t="inlineStr">
        <is>
          <t>bccdf69d-8972-45e2-b86d-7c57089cdfe3</t>
        </is>
      </c>
    </row>
    <row r="445" ht="45" customHeight="1">
      <c r="A445" s="12" t="inlineStr">
        <is>
          <t>Ecosystems &amp; Material Cycles</t>
        </is>
      </c>
      <c r="B445" s="12" t="inlineStr">
        <is>
          <t>Pollutants</t>
        </is>
      </c>
      <c r="C445" s="13" t="inlineStr">
        <is>
          <t>Pollutants: Carbon Dioxide [CH9.09]</t>
        </is>
      </c>
      <c r="D445" s="12" t="inlineStr">
        <is>
          <t>Explain the formation and impact of carbon dioxide as a pollutant.</t>
        </is>
      </c>
      <c r="E445" s="12" t="inlineStr">
        <is>
          <t>a016df46-a68c-46c0-951a-59b1798653f1</t>
        </is>
      </c>
    </row>
    <row r="446" ht="45" customHeight="1">
      <c r="A446" s="12" t="inlineStr">
        <is>
          <t>Ecosystems &amp; Material Cycles</t>
        </is>
      </c>
      <c r="B446" s="12" t="inlineStr">
        <is>
          <t>Pollutants</t>
        </is>
      </c>
      <c r="C446" s="13" t="inlineStr">
        <is>
          <t>Pollutants: Sulfur Dioxide [CH9.10]</t>
        </is>
      </c>
      <c r="D446" s="12" t="inlineStr">
        <is>
          <t>Explain the formation and impact of sulfur dioxide as a pollutant.</t>
        </is>
      </c>
      <c r="E446" s="12" t="inlineStr">
        <is>
          <t>72a6c506-88b7-402c-b34d-18dc614dee65</t>
        </is>
      </c>
    </row>
    <row r="447" ht="45" customHeight="1">
      <c r="A447" s="12" t="inlineStr">
        <is>
          <t>Ecosystems &amp; Material Cycles</t>
        </is>
      </c>
      <c r="B447" s="12" t="inlineStr">
        <is>
          <t>Pollutants</t>
        </is>
      </c>
      <c r="C447" s="13" t="inlineStr">
        <is>
          <t>Pollutants: Nitrogen Oxides [CH9.11]</t>
        </is>
      </c>
      <c r="D447" s="12" t="inlineStr">
        <is>
          <t>Explain the formation and impact of nitrogen oxides as pollutants.</t>
        </is>
      </c>
      <c r="E447" s="12" t="inlineStr">
        <is>
          <t>a360c898-9f80-41a3-b49b-b57c08e5b2d0</t>
        </is>
      </c>
    </row>
    <row r="448" ht="45" customHeight="1">
      <c r="A448" s="12" t="inlineStr">
        <is>
          <t>Ecosystems &amp; Material Cycles</t>
        </is>
      </c>
      <c r="B448" s="12" t="inlineStr">
        <is>
          <t>Pollutants</t>
        </is>
      </c>
      <c r="C448" s="13" t="inlineStr">
        <is>
          <t>Pollutants: Particulates [CH9.12]</t>
        </is>
      </c>
      <c r="D448" s="12" t="inlineStr">
        <is>
          <t>Explain the formation and impact of particulates as pollutants.</t>
        </is>
      </c>
      <c r="E448" s="12" t="inlineStr">
        <is>
          <t>0c57f9ce-648b-4b5a-8f5c-71f17c4a9829</t>
        </is>
      </c>
    </row>
    <row r="449" ht="45" customHeight="1">
      <c r="A449" s="12" t="inlineStr">
        <is>
          <t>Ecosystems &amp; Material Cycles</t>
        </is>
      </c>
      <c r="B449" s="12" t="inlineStr">
        <is>
          <t>Pollutants</t>
        </is>
      </c>
      <c r="C449" s="13" t="inlineStr">
        <is>
          <t>Pollutants: Carbon Monoxide [CH9.13]</t>
        </is>
      </c>
      <c r="D449" s="12" t="inlineStr">
        <is>
          <t>Explain the formation and impact of carbon monoxide as a pollutant.</t>
        </is>
      </c>
      <c r="E449" s="12" t="inlineStr">
        <is>
          <t>5d44567b-181d-4d11-b942-4c1c055f5ddb</t>
        </is>
      </c>
    </row>
    <row r="450" ht="45" customHeight="1">
      <c r="A450" s="12" t="inlineStr">
        <is>
          <t>Ecosystems &amp; Material Cycles</t>
        </is>
      </c>
      <c r="B450" s="12" t="inlineStr">
        <is>
          <t>Pollutants</t>
        </is>
      </c>
      <c r="C450" s="13" t="inlineStr">
        <is>
          <t>Pollutants: Methane [CH9.14]</t>
        </is>
      </c>
      <c r="D450" s="12" t="inlineStr">
        <is>
          <t>Explain the formation and impact of methane as a pollutant.</t>
        </is>
      </c>
      <c r="E450" s="12" t="inlineStr">
        <is>
          <t>0a761e84-cf5a-4107-9490-ff8b00e254cf</t>
        </is>
      </c>
    </row>
    <row r="451" ht="45" customHeight="1">
      <c r="A451" s="12" t="inlineStr">
        <is>
          <t>Ecosystems &amp; Material Cycles</t>
        </is>
      </c>
      <c r="B451" s="12" t="inlineStr">
        <is>
          <t>Pollutants</t>
        </is>
      </c>
      <c r="C451" s="13" t="inlineStr">
        <is>
          <t>Pollutants: Fertiliser [BI7.049]</t>
        </is>
      </c>
      <c r="D451" s="12" t="inlineStr">
        <is>
          <t>Explain the impact of fertiliser as a pollutant.</t>
        </is>
      </c>
      <c r="E451" s="12" t="inlineStr">
        <is>
          <t>4680c4f3-2ca0-4612-a599-a100058ba7f8</t>
        </is>
      </c>
    </row>
    <row r="452" ht="45" customHeight="1">
      <c r="A452" s="12" t="inlineStr">
        <is>
          <t>Ecosystems &amp; Material Cycles</t>
        </is>
      </c>
      <c r="B452" s="12" t="inlineStr">
        <is>
          <t>Pollutants</t>
        </is>
      </c>
      <c r="C452" s="13" t="inlineStr">
        <is>
          <t>Pollutants: Industrial Chemicals [BI7.050]</t>
        </is>
      </c>
      <c r="D452" s="12" t="inlineStr">
        <is>
          <t>Explain the impact of industrial chemicals as pollutants.</t>
        </is>
      </c>
      <c r="E452" s="12" t="inlineStr">
        <is>
          <t>7c25b4f0-6794-4ef3-b8a0-f7f7cfbbc3e4</t>
        </is>
      </c>
    </row>
    <row r="453" ht="45" customHeight="1">
      <c r="A453" s="12" t="inlineStr">
        <is>
          <t>Ecosystems &amp; Material Cycles</t>
        </is>
      </c>
      <c r="B453" s="12" t="inlineStr">
        <is>
          <t>Pollutants</t>
        </is>
      </c>
      <c r="C453" s="13" t="inlineStr">
        <is>
          <t>Pollutants: Summary [BI7.051]</t>
        </is>
      </c>
      <c r="D453" s="12" t="inlineStr">
        <is>
          <t>Summarise the impact of the following pollutants on the environment: carbon dioxide, sulfur dioxide, nitrogen oxide, particulates, carbon monoxide, methane, fertiliser, and industrial chemicals.</t>
        </is>
      </c>
      <c r="E453" s="12" t="inlineStr">
        <is>
          <t>292d706d-4b13-4223-8e76-de94bb8d014e</t>
        </is>
      </c>
    </row>
    <row r="454" ht="45" customHeight="1">
      <c r="A454" s="12" t="inlineStr">
        <is>
          <t>Ecosystems &amp; Material Cycles</t>
        </is>
      </c>
      <c r="B454" s="12" t="inlineStr">
        <is>
          <t>Land Use</t>
        </is>
      </c>
      <c r="C454" s="13" t="inlineStr">
        <is>
          <t>Diagnostic: Land Use [BI0.090]</t>
        </is>
      </c>
      <c r="D454" s="12" t="inlineStr">
        <is>
          <t>Diagnostic for the positive and negative impacts of different types of land use.</t>
        </is>
      </c>
      <c r="E454" s="12" t="inlineStr">
        <is>
          <t>63126113-8173-44bd-9534-e5094bce0004</t>
        </is>
      </c>
    </row>
    <row r="455" ht="45" customHeight="1">
      <c r="A455" s="12" t="inlineStr">
        <is>
          <t>Ecosystems &amp; Material Cycles</t>
        </is>
      </c>
      <c r="B455" s="12" t="inlineStr">
        <is>
          <t>Land Use</t>
        </is>
      </c>
      <c r="C455" s="13" t="inlineStr">
        <is>
          <t>Land Use: Farming [BI7.052]</t>
        </is>
      </c>
      <c r="D455" s="12" t="inlineStr">
        <is>
          <t>Explain how clearing land for farming impacts the environment.</t>
        </is>
      </c>
      <c r="E455" s="12" t="inlineStr">
        <is>
          <t>94bb7f60-3812-49ef-875d-3262abe5f58e</t>
        </is>
      </c>
    </row>
    <row r="456" ht="45" customHeight="1">
      <c r="A456" s="12" t="inlineStr">
        <is>
          <t>Ecosystems &amp; Material Cycles</t>
        </is>
      </c>
      <c r="B456" s="12" t="inlineStr">
        <is>
          <t>Land Use</t>
        </is>
      </c>
      <c r="C456" s="13" t="inlineStr">
        <is>
          <t>Land Use: Building [BI7.053]</t>
        </is>
      </c>
      <c r="D456" s="12" t="inlineStr">
        <is>
          <t xml:space="preserve">Explain how clearing land for building impacts the environment. </t>
        </is>
      </c>
      <c r="E456" s="12" t="inlineStr">
        <is>
          <t>301c66f5-118c-4562-a051-bd4746f6c12e</t>
        </is>
      </c>
    </row>
    <row r="457" ht="45" customHeight="1">
      <c r="A457" s="12" t="inlineStr">
        <is>
          <t>Ecosystems &amp; Material Cycles</t>
        </is>
      </c>
      <c r="B457" s="12" t="inlineStr">
        <is>
          <t>Land Use</t>
        </is>
      </c>
      <c r="C457" s="13" t="inlineStr">
        <is>
          <t>Land Use: Quarrying &amp; Mining [BI7.054]</t>
        </is>
      </c>
      <c r="D457" s="12" t="inlineStr">
        <is>
          <t xml:space="preserve">Explain how clearing land for quarrying and mining impacts the environment. </t>
        </is>
      </c>
      <c r="E457" s="12" t="inlineStr">
        <is>
          <t>5087e20c-7ee1-4645-b620-f4f20277b031</t>
        </is>
      </c>
    </row>
    <row r="458" ht="45" customHeight="1">
      <c r="A458" s="12" t="inlineStr">
        <is>
          <t>Ecosystems &amp; Material Cycles</t>
        </is>
      </c>
      <c r="B458" s="12" t="inlineStr">
        <is>
          <t>Land Use</t>
        </is>
      </c>
      <c r="C458" s="13" t="inlineStr">
        <is>
          <t>Land Use: Landfill [BI7.055]</t>
        </is>
      </c>
      <c r="D458" s="12" t="inlineStr">
        <is>
          <t xml:space="preserve">Explain how clearing land for landfill impacts the environment. </t>
        </is>
      </c>
      <c r="E458" s="12" t="inlineStr">
        <is>
          <t>8a9e54d4-5efa-4735-bc28-805b3bc020c2</t>
        </is>
      </c>
    </row>
    <row r="459" ht="45" customHeight="1">
      <c r="A459" s="12" t="inlineStr">
        <is>
          <t>Ecosystems &amp; Material Cycles</t>
        </is>
      </c>
      <c r="B459" s="12" t="inlineStr">
        <is>
          <t>Land Use</t>
        </is>
      </c>
      <c r="C459" s="13" t="inlineStr">
        <is>
          <t>Land Use: Peat Bog Destruction [BI7.056]</t>
        </is>
      </c>
      <c r="D459" s="12" t="inlineStr">
        <is>
          <t xml:space="preserve">Explain how clearing land for peat bog destruction impacts the environment. </t>
        </is>
      </c>
      <c r="E459" s="12" t="inlineStr">
        <is>
          <t>61042ede-71da-4926-933f-7c745efc5e95</t>
        </is>
      </c>
    </row>
    <row r="460" ht="45" customHeight="1">
      <c r="A460" s="12" t="inlineStr">
        <is>
          <t>Ecosystems &amp; Material Cycles</t>
        </is>
      </c>
      <c r="B460" s="12" t="inlineStr">
        <is>
          <t>Land Use</t>
        </is>
      </c>
      <c r="C460" s="13" t="inlineStr">
        <is>
          <t>Land Use: Deforestation [BI7.057]</t>
        </is>
      </c>
      <c r="D460" s="12" t="inlineStr">
        <is>
          <t xml:space="preserve">Explain how clearing land for deforestation impacts the environment. </t>
        </is>
      </c>
      <c r="E460" s="12" t="inlineStr">
        <is>
          <t>1ea8aedf-8dd4-4cc8-a519-fc164211f7e8</t>
        </is>
      </c>
    </row>
    <row r="461" ht="45" customHeight="1">
      <c r="A461" s="12" t="inlineStr">
        <is>
          <t>Ecosystems &amp; Material Cycles</t>
        </is>
      </c>
      <c r="B461" s="12" t="inlineStr">
        <is>
          <t>Land Use</t>
        </is>
      </c>
      <c r="C461" s="13" t="inlineStr">
        <is>
          <t>Land Use: Summary [BI7.058]</t>
        </is>
      </c>
      <c r="D461" s="12" t="inlineStr">
        <is>
          <t xml:space="preserve">Summarise the impact of farming, building, quarrying, mining, landfill, peat bog destruction and deforestation on the environment. </t>
        </is>
      </c>
      <c r="E461" s="12" t="inlineStr">
        <is>
          <t>8f51544c-5f19-48eb-9106-96acd37eee96</t>
        </is>
      </c>
    </row>
    <row r="462" ht="45" customHeight="1">
      <c r="A462" s="12" t="inlineStr">
        <is>
          <t>Ecosystems &amp; Material Cycles</t>
        </is>
      </c>
      <c r="B462" s="12" t="inlineStr">
        <is>
          <t>Maintaining Biodiversity</t>
        </is>
      </c>
      <c r="C462" s="13" t="inlineStr">
        <is>
          <t>Diagnostic: Maintaining Biodiversity [BI0.091]</t>
        </is>
      </c>
      <c r="D462" s="12" t="inlineStr">
        <is>
          <t>Diagnostic for conservation and maintaining biodiversity in different ecosystems, through recycling and government policy,</t>
        </is>
      </c>
      <c r="E462" s="12" t="inlineStr">
        <is>
          <t>3d5faf23-c7a6-43a9-8ba2-de7e94c61a6b</t>
        </is>
      </c>
    </row>
    <row r="463" ht="45" customHeight="1">
      <c r="A463" s="12" t="inlineStr">
        <is>
          <t>Ecosystems &amp; Material Cycles</t>
        </is>
      </c>
      <c r="B463" s="12" t="inlineStr">
        <is>
          <t>Maintaining Biodiversity</t>
        </is>
      </c>
      <c r="C463" s="13" t="inlineStr">
        <is>
          <t>Maintaining Biodiversity: Conservation [BI7.059]</t>
        </is>
      </c>
      <c r="D463" s="12" t="inlineStr">
        <is>
          <t>Define conservation and state some of the projects designed to promote biodiversity.</t>
        </is>
      </c>
      <c r="E463" s="12" t="inlineStr">
        <is>
          <t>ed6ed6f5-50f4-4a8c-a02f-44e582724c63</t>
        </is>
      </c>
    </row>
    <row r="464" ht="45" customHeight="1">
      <c r="A464" s="12" t="inlineStr">
        <is>
          <t>Ecosystems &amp; Material Cycles</t>
        </is>
      </c>
      <c r="B464" s="12" t="inlineStr">
        <is>
          <t>Maintaining Biodiversity</t>
        </is>
      </c>
      <c r="C464" s="13" t="inlineStr">
        <is>
          <t>Maintaining Biodiversity: Breeding Programmes [BI7.060]</t>
        </is>
      </c>
      <c r="D464" s="12" t="inlineStr">
        <is>
          <t>Explain how breeding programmes aim to maintain biodiversity.</t>
        </is>
      </c>
      <c r="E464" s="12" t="inlineStr">
        <is>
          <t>a1b41d20-7f83-4675-999a-9287ae22e61e</t>
        </is>
      </c>
    </row>
    <row r="465" ht="45" customHeight="1">
      <c r="A465" s="12" t="inlineStr">
        <is>
          <t>Ecosystems &amp; Material Cycles</t>
        </is>
      </c>
      <c r="B465" s="12" t="inlineStr">
        <is>
          <t>Maintaining Biodiversity</t>
        </is>
      </c>
      <c r="C465" s="13" t="inlineStr">
        <is>
          <t>Maintaining Biodiversity: Rare Habitats [BI7.061]</t>
        </is>
      </c>
      <c r="D465" s="12" t="inlineStr">
        <is>
          <t>Explain how the restoration of rare habitats can maintain or increase biodiversity.</t>
        </is>
      </c>
      <c r="E465" s="12" t="inlineStr">
        <is>
          <t>9b2d51c1-3773-43a3-ba7a-b594bc9a0608</t>
        </is>
      </c>
    </row>
    <row r="466" ht="45" customHeight="1">
      <c r="A466" s="12" t="inlineStr">
        <is>
          <t>Ecosystems &amp; Material Cycles</t>
        </is>
      </c>
      <c r="B466" s="12" t="inlineStr">
        <is>
          <t>Maintaining Biodiversity</t>
        </is>
      </c>
      <c r="C466" s="13" t="inlineStr">
        <is>
          <t>Maintaining Biodiversity: Field Margins &amp; Hedgerows [BI7.062]</t>
        </is>
      </c>
      <c r="D466" s="12" t="inlineStr">
        <is>
          <t>Explain how the reintegration of field margins &amp; hedgerows can maintain or increase biodiversity.</t>
        </is>
      </c>
      <c r="E466" s="12" t="inlineStr">
        <is>
          <t>d0c5eb09-5cde-4d70-ae0c-430bf01ce61c</t>
        </is>
      </c>
    </row>
    <row r="467" ht="45" customHeight="1">
      <c r="A467" s="12" t="inlineStr">
        <is>
          <t>Ecosystems &amp; Material Cycles</t>
        </is>
      </c>
      <c r="B467" s="12" t="inlineStr">
        <is>
          <t>Maintaining Biodiversity</t>
        </is>
      </c>
      <c r="C467" s="13" t="inlineStr">
        <is>
          <t>Maintaining Biodiversity: Government Policy [BI7.063]</t>
        </is>
      </c>
      <c r="D467" s="12" t="inlineStr">
        <is>
          <t>Explain how the government policy can encourage the maintenance or improvement in biodiversity.</t>
        </is>
      </c>
      <c r="E467" s="12" t="inlineStr">
        <is>
          <t>81e4955b-f36b-4af2-98d1-6c03562d4799</t>
        </is>
      </c>
    </row>
    <row r="468" ht="45" customHeight="1">
      <c r="A468" s="12" t="inlineStr">
        <is>
          <t>Ecosystems &amp; Material Cycles</t>
        </is>
      </c>
      <c r="B468" s="12" t="inlineStr">
        <is>
          <t>Maintaining Biodiversity</t>
        </is>
      </c>
      <c r="C468" s="13" t="inlineStr">
        <is>
          <t>Maintaining Biodiversity: Recycling [BI7.064]</t>
        </is>
      </c>
      <c r="D468" s="12" t="inlineStr">
        <is>
          <t>Explain how recycling programmes can have a positive impact on the biodiversity of the Earth.</t>
        </is>
      </c>
      <c r="E468" s="12" t="inlineStr">
        <is>
          <t>d9c40a7f-4ff7-498a-af51-93a955b2ccb4</t>
        </is>
      </c>
    </row>
    <row r="469" ht="45" customHeight="1">
      <c r="A469" s="12" t="inlineStr">
        <is>
          <t>Ecosystems &amp; Material Cycles</t>
        </is>
      </c>
      <c r="B469" s="12" t="inlineStr">
        <is>
          <t>Maintaining Biodiversity</t>
        </is>
      </c>
      <c r="C469" s="13" t="inlineStr">
        <is>
          <t>Maintaining Biodiversity: Ecotourism [BI7.065]</t>
        </is>
      </c>
      <c r="D469" s="12" t="inlineStr">
        <is>
          <t>Explain how the introduction of ecotourism projects can help to maintain or improve biodiversity.</t>
        </is>
      </c>
      <c r="E469" s="12" t="inlineStr">
        <is>
          <t>2fcc21e1-7acd-48b4-be1e-b38fa1d93b27</t>
        </is>
      </c>
    </row>
    <row r="470" ht="45" customHeight="1">
      <c r="A470" s="12" t="inlineStr">
        <is>
          <t>Ecosystems &amp; Material Cycles</t>
        </is>
      </c>
      <c r="B470" s="12" t="inlineStr">
        <is>
          <t>Maintaining Biodiversity</t>
        </is>
      </c>
      <c r="C470" s="13" t="inlineStr">
        <is>
          <t>Maintaining Biodiversity: Forestry [BI7.066]</t>
        </is>
      </c>
      <c r="D470" s="12" t="inlineStr">
        <is>
          <t>Explained how sustainable forest management can maintain or improve biodiversity in an area.</t>
        </is>
      </c>
      <c r="E470" s="12" t="inlineStr">
        <is>
          <t>bb266613-99ed-45dd-acf6-34aa993f4dc5</t>
        </is>
      </c>
    </row>
    <row r="471" ht="45" customHeight="1">
      <c r="A471" s="12" t="inlineStr">
        <is>
          <t>Ecosystems &amp; Material Cycles</t>
        </is>
      </c>
      <c r="B471" s="12" t="inlineStr">
        <is>
          <t>Maintaining Biodiversity</t>
        </is>
      </c>
      <c r="C471" s="13" t="inlineStr">
        <is>
          <t>Maintaining Biodiversity: Summary [BI7.067]</t>
        </is>
      </c>
      <c r="D471" s="12" t="inlineStr">
        <is>
          <t>Summarise the key features of the most important projects aimed at maintaining or improving biodiversity.</t>
        </is>
      </c>
      <c r="E471" s="12" t="inlineStr">
        <is>
          <t>93c1aa4f-94ff-4795-88e1-c805558720ff</t>
        </is>
      </c>
    </row>
    <row r="472" ht="45" customHeight="1">
      <c r="A472" s="12" t="inlineStr">
        <is>
          <t>Ecosystems &amp; Material Cycles</t>
        </is>
      </c>
      <c r="B472" s="12" t="inlineStr">
        <is>
          <t>Distribution of Species</t>
        </is>
      </c>
      <c r="C472" s="13" t="inlineStr">
        <is>
          <t>Diagnostic: Distribution of Species [BI0.092]</t>
        </is>
      </c>
      <c r="D472" s="12" t="inlineStr">
        <is>
          <t>Diagnostic for the distribution of species and the factors that change it.</t>
        </is>
      </c>
      <c r="E472" s="12" t="inlineStr">
        <is>
          <t>a8d358bb-780b-4ee7-87bd-01407c95fe1e</t>
        </is>
      </c>
    </row>
    <row r="473" ht="45" customHeight="1">
      <c r="A473" s="12" t="inlineStr">
        <is>
          <t>Ecosystems &amp; Material Cycles</t>
        </is>
      </c>
      <c r="B473" s="12" t="inlineStr">
        <is>
          <t>Distribution of Species</t>
        </is>
      </c>
      <c r="C473" s="13" t="inlineStr">
        <is>
          <t>Distribution of Species: Interpreting Data on Environmental Change [BI7.080]</t>
        </is>
      </c>
      <c r="D473" s="12" t="inlineStr">
        <is>
          <t>Using scientific ideas to explain patterns in environmental data.</t>
        </is>
      </c>
      <c r="E473" s="12" t="inlineStr">
        <is>
          <t>5989ff8d-be92-4ccd-af27-83a219618482</t>
        </is>
      </c>
    </row>
    <row r="474" ht="45" customHeight="1">
      <c r="A474" s="12" t="inlineStr">
        <is>
          <t>Ecosystems &amp; Material Cycles</t>
        </is>
      </c>
      <c r="B474" s="12" t="inlineStr">
        <is>
          <t>Distribution of Species</t>
        </is>
      </c>
      <c r="C474" s="13" t="inlineStr">
        <is>
          <t>Distribution of Species: Impact of Environmental Change [BI7.078]</t>
        </is>
      </c>
      <c r="D474" s="12" t="inlineStr">
        <is>
          <t>An introduction to how environmental change can have an impact on the distribution of organisms.</t>
        </is>
      </c>
      <c r="E474" s="12" t="inlineStr">
        <is>
          <t>a034458d-ae4d-491c-bb3f-dbebe0b97892</t>
        </is>
      </c>
    </row>
    <row r="475" ht="45" customHeight="1">
      <c r="A475" s="12" t="inlineStr">
        <is>
          <t>Ecosystems &amp; Material Cycles</t>
        </is>
      </c>
      <c r="B475" s="12" t="inlineStr">
        <is>
          <t>Distribution of Species</t>
        </is>
      </c>
      <c r="C475" s="13" t="inlineStr">
        <is>
          <t>Distribution of Species: Describing Data on Environmental Change [BI7.079]</t>
        </is>
      </c>
      <c r="D475" s="12" t="inlineStr">
        <is>
          <t>Learning to read data from tables of information regarding environmental change.</t>
        </is>
      </c>
      <c r="E475" s="12" t="inlineStr">
        <is>
          <t>e4bba312-45a4-4dc7-b6ba-f729109442e1</t>
        </is>
      </c>
    </row>
    <row r="476" ht="45" customHeight="1">
      <c r="A476" s="12" t="inlineStr">
        <is>
          <t>Ecosystems &amp; Material Cycles</t>
        </is>
      </c>
      <c r="B476" s="12" t="inlineStr">
        <is>
          <t>Biomass in Food Webs</t>
        </is>
      </c>
      <c r="C476" s="13" t="inlineStr">
        <is>
          <t>Diagnostic: Biomass in Food Webs [BI0.093]</t>
        </is>
      </c>
      <c r="D476" s="12" t="inlineStr">
        <is>
          <t>Diagnostic for biomass transfer &amp; the efficiency of transfer in food webs &amp; chains.</t>
        </is>
      </c>
      <c r="E476" s="12" t="inlineStr">
        <is>
          <t>f3b16c0a-91f3-4af6-996c-01447feab2d4</t>
        </is>
      </c>
    </row>
    <row r="477" ht="45" customHeight="1">
      <c r="A477" s="12" t="inlineStr">
        <is>
          <t>Ecosystems &amp; Material Cycles</t>
        </is>
      </c>
      <c r="B477" s="12" t="inlineStr">
        <is>
          <t>Biomass in Food Webs</t>
        </is>
      </c>
      <c r="C477" s="13" t="inlineStr">
        <is>
          <t>Trophic Levels [BI7.081]</t>
        </is>
      </c>
      <c r="D477" s="12" t="inlineStr">
        <is>
          <t>Describe the features of the different trophic levels.
Identify trophic levels in a variety of food chains and webs.
Explain what makes an organism an apex predator.</t>
        </is>
      </c>
      <c r="E477" s="12" t="inlineStr">
        <is>
          <t>49e839ba-1a4a-4fb7-89fa-6290925a864f</t>
        </is>
      </c>
    </row>
    <row r="478" ht="45" customHeight="1">
      <c r="A478" s="12" t="inlineStr">
        <is>
          <t>Ecosystems &amp; Material Cycles</t>
        </is>
      </c>
      <c r="B478" s="12" t="inlineStr">
        <is>
          <t>Biomass in Food Webs</t>
        </is>
      </c>
      <c r="C478" s="13" t="inlineStr">
        <is>
          <t>Pyramids of Biomass [BI7.082]</t>
        </is>
      </c>
      <c r="D478" s="12" t="inlineStr">
        <is>
          <t>Construct and interpret pyramids of number and biomass when given data.</t>
        </is>
      </c>
      <c r="E478" s="12" t="inlineStr">
        <is>
          <t>b1cdd534-780d-4c86-bd34-79663df14eb9</t>
        </is>
      </c>
    </row>
    <row r="479" ht="45" customHeight="1">
      <c r="A479" s="12" t="inlineStr">
        <is>
          <t>Ecosystems &amp; Material Cycles</t>
        </is>
      </c>
      <c r="B479" s="12" t="inlineStr">
        <is>
          <t>Biomass in Food Webs</t>
        </is>
      </c>
      <c r="C479" s="13" t="inlineStr">
        <is>
          <t>Biomass Transfer [BI7.083]</t>
        </is>
      </c>
      <c r="D479" s="12" t="inlineStr">
        <is>
          <t>Explain why only 10% of the biomass transfers from one level in a food chain to the next.</t>
        </is>
      </c>
      <c r="E479" s="12" t="inlineStr">
        <is>
          <t>6c39d1d2-3a10-474f-acf5-3d2216b1a2b3</t>
        </is>
      </c>
    </row>
    <row r="480" ht="45" customHeight="1">
      <c r="A480" s="12" t="inlineStr">
        <is>
          <t>Ecosystems &amp; Material Cycles</t>
        </is>
      </c>
      <c r="B480" s="12" t="inlineStr">
        <is>
          <t>Food Production &amp; Biotechnology</t>
        </is>
      </c>
      <c r="C480" s="13" t="inlineStr">
        <is>
          <t>Diagnostic: Food Production &amp; Biotechnology [BI0.094]</t>
        </is>
      </c>
      <c r="D480" s="12" t="inlineStr">
        <is>
          <t>A diagnostic for the role of biotechnology in ensuring food security.</t>
        </is>
      </c>
      <c r="E480" s="12" t="inlineStr">
        <is>
          <t>367b5182-0ae5-465d-98d5-524bd201c676</t>
        </is>
      </c>
    </row>
    <row r="481" ht="45" customHeight="1">
      <c r="A481" s="12" t="inlineStr">
        <is>
          <t>Ecosystems &amp; Material Cycles</t>
        </is>
      </c>
      <c r="B481" s="12" t="inlineStr">
        <is>
          <t>Food Production &amp; Biotechnology</t>
        </is>
      </c>
      <c r="C481" s="13" t="inlineStr">
        <is>
          <t>Efficiency: Farming Techniques [BI7.088]</t>
        </is>
      </c>
      <c r="D481" s="12" t="inlineStr">
        <is>
          <t xml:space="preserve">Evaluate the advantages and disadvantages of a variety of 'modern' farming techniques.
</t>
        </is>
      </c>
      <c r="E481" s="12" t="inlineStr">
        <is>
          <t>47b11719-ac73-4625-a6c3-2cd470a240fd</t>
        </is>
      </c>
    </row>
    <row r="482" ht="45" customHeight="1">
      <c r="A482" s="12" t="inlineStr">
        <is>
          <t>Ecosystems &amp; Material Cycles</t>
        </is>
      </c>
      <c r="B482" s="12" t="inlineStr">
        <is>
          <t>Food Production &amp; Biotechnology</t>
        </is>
      </c>
      <c r="C482" s="13" t="inlineStr">
        <is>
          <t>Sustainable Fishing [BI7.089]</t>
        </is>
      </c>
      <c r="D482" s="12" t="inlineStr">
        <is>
          <t>Explain the different ways that fishing can be made more sustainable.</t>
        </is>
      </c>
      <c r="E482" s="12" t="inlineStr">
        <is>
          <t>59b19623-47c8-45af-9482-ff45edbd28ae</t>
        </is>
      </c>
    </row>
    <row r="483" ht="45" customHeight="1">
      <c r="A483" s="12" t="inlineStr">
        <is>
          <t>Ecosystems &amp; Material Cycles</t>
        </is>
      </c>
      <c r="B483" s="12" t="inlineStr">
        <is>
          <t>Food Production &amp; Biotechnology</t>
        </is>
      </c>
      <c r="C483" s="13" t="inlineStr">
        <is>
          <t>Role of Biotechnology [BI7.092]</t>
        </is>
      </c>
      <c r="D483" s="12" t="inlineStr">
        <is>
          <t>Explain how biotechnology could be the answer to the issue of global food security.</t>
        </is>
      </c>
      <c r="E483" s="12" t="inlineStr">
        <is>
          <t>df56684c-e7f5-43f1-b163-cc4505a80173</t>
        </is>
      </c>
    </row>
    <row r="484" ht="45" customHeight="1">
      <c r="A484" s="12" t="inlineStr">
        <is>
          <t>Ecosystems &amp; Material Cycles</t>
        </is>
      </c>
      <c r="B484" s="12" t="inlineStr">
        <is>
          <t>Cycles within Ecosystems</t>
        </is>
      </c>
      <c r="C484" s="13" t="inlineStr">
        <is>
          <t>Diagnostic: Cycles within Ecosystems [BI0.086]</t>
        </is>
      </c>
      <c r="D484" s="12" t="inlineStr">
        <is>
          <t>Diagnostic for cycling of substances within ecosystems, covers water, carbon and decay cycles.</t>
        </is>
      </c>
      <c r="E484" s="12" t="inlineStr">
        <is>
          <t>e45dabec-b191-458b-b7d8-ba48485c8907</t>
        </is>
      </c>
    </row>
    <row r="485" ht="45" customHeight="1">
      <c r="A485" s="12" t="inlineStr">
        <is>
          <t>Ecosystems &amp; Material Cycles</t>
        </is>
      </c>
      <c r="B485" s="12" t="inlineStr">
        <is>
          <t>Cycles within Ecosystems</t>
        </is>
      </c>
      <c r="C485" s="13" t="inlineStr">
        <is>
          <t>Cycling in Ecosystems [BI7.027]</t>
        </is>
      </c>
      <c r="D485" s="12" t="inlineStr">
        <is>
          <t>Explain the importance of cycling in ecosystems. State the three main cycles.</t>
        </is>
      </c>
      <c r="E485" s="12" t="inlineStr">
        <is>
          <t>2deb7bb7-abbe-4eac-9983-308d2dcb3cea</t>
        </is>
      </c>
    </row>
    <row r="486" ht="45" customHeight="1">
      <c r="A486" s="12" t="inlineStr">
        <is>
          <t>Ecosystems &amp; Material Cycles</t>
        </is>
      </c>
      <c r="B486" s="12" t="inlineStr">
        <is>
          <t>Cycles within Ecosystems</t>
        </is>
      </c>
      <c r="C486" s="13" t="inlineStr">
        <is>
          <t>The Carbon Cycle [BI7.028]</t>
        </is>
      </c>
      <c r="D486" s="12" t="inlineStr">
        <is>
          <t>Describe the processes of the carbon cycle.</t>
        </is>
      </c>
      <c r="E486" s="12" t="inlineStr">
        <is>
          <t>51efb8eb-011e-4e98-8345-9962f54c5fce</t>
        </is>
      </c>
    </row>
    <row r="487" ht="45" customHeight="1">
      <c r="A487" s="12" t="inlineStr">
        <is>
          <t>Ecosystems &amp; Material Cycles</t>
        </is>
      </c>
      <c r="B487" s="12" t="inlineStr">
        <is>
          <t>Cycles within Ecosystems</t>
        </is>
      </c>
      <c r="C487" s="13" t="inlineStr">
        <is>
          <t>The Water Cycle [BI7.029]</t>
        </is>
      </c>
      <c r="D487" s="12" t="inlineStr">
        <is>
          <t>Describe the processes of the water cycle.</t>
        </is>
      </c>
      <c r="E487" s="12" t="inlineStr">
        <is>
          <t>9a82744d-f69e-416f-87df-476d31e72027</t>
        </is>
      </c>
    </row>
    <row r="488" ht="45" customHeight="1">
      <c r="A488" s="12" t="inlineStr">
        <is>
          <t>Ecosystems &amp; Material Cycles</t>
        </is>
      </c>
      <c r="B488" s="12" t="inlineStr">
        <is>
          <t>Cycles within Ecosystems</t>
        </is>
      </c>
      <c r="C488" s="13" t="inlineStr">
        <is>
          <t>The Decay Cycle [BI7.030]</t>
        </is>
      </c>
      <c r="D488" s="12" t="inlineStr">
        <is>
          <t>Describe the processes of the decay cycle.</t>
        </is>
      </c>
      <c r="E488" s="12" t="inlineStr">
        <is>
          <t>8e474488-a704-409e-87c3-ddf681fc7e74</t>
        </is>
      </c>
    </row>
    <row r="489" ht="45" customHeight="1">
      <c r="A489" s="12" t="inlineStr">
        <is>
          <t>Ecosystems &amp; Material Cycles</t>
        </is>
      </c>
      <c r="B489" s="12" t="inlineStr">
        <is>
          <t>SUPPLEMENTARY - Climate Change</t>
        </is>
      </c>
      <c r="C489" s="13" t="inlineStr">
        <is>
          <t>Diagnostic: Climate Change [CH0.090]</t>
        </is>
      </c>
      <c r="D489" s="12" t="inlineStr">
        <is>
          <t>Diagnostic for the natural and enhanced greenhouse effects.</t>
        </is>
      </c>
      <c r="E489" s="12" t="inlineStr">
        <is>
          <t>1d45bbb4-de04-44c0-972c-8af0ccb79abd</t>
        </is>
      </c>
    </row>
    <row r="490" ht="45" customHeight="1">
      <c r="A490" s="12" t="inlineStr">
        <is>
          <t>Ecosystems &amp; Material Cycles</t>
        </is>
      </c>
      <c r="B490" s="12" t="inlineStr">
        <is>
          <t>SUPPLEMENTARY - Climate Change</t>
        </is>
      </c>
      <c r="C490" s="13" t="inlineStr">
        <is>
          <t>Climate Change: Natural Greenhouse Effect [CH9.07]</t>
        </is>
      </c>
      <c r="D490" s="12" t="inlineStr">
        <is>
          <t>Identify what the greenhouse effect is and describe how it impacts upon our planet to include how greenhouse gases absorb energy.</t>
        </is>
      </c>
      <c r="E490" s="12" t="inlineStr">
        <is>
          <t>43a2a99a-e5c1-40ec-8c23-7944042840ec</t>
        </is>
      </c>
    </row>
    <row r="491" ht="45" customHeight="1">
      <c r="A491" s="12" t="inlineStr">
        <is>
          <t>Ecosystems &amp; Material Cycles</t>
        </is>
      </c>
      <c r="B491" s="12" t="inlineStr">
        <is>
          <t>SUPPLEMENTARY - Climate Change</t>
        </is>
      </c>
      <c r="C491" s="13" t="inlineStr">
        <is>
          <t>Climate Change: Human Factors [CH9.18]</t>
        </is>
      </c>
      <c r="D491" s="12" t="inlineStr">
        <is>
          <t>Describe the anthropogenic (human) causes of climate change.</t>
        </is>
      </c>
      <c r="E491" s="12" t="inlineStr">
        <is>
          <t>9ed25f77-ca74-48c7-b609-0bce7cead882</t>
        </is>
      </c>
    </row>
    <row r="492" ht="45" customHeight="1">
      <c r="A492" s="12" t="inlineStr">
        <is>
          <t>Ecosystems &amp; Material Cycles</t>
        </is>
      </c>
      <c r="B492" s="12" t="inlineStr">
        <is>
          <t>SUPPLEMENTARY - Climate Change</t>
        </is>
      </c>
      <c r="C492" s="13" t="inlineStr">
        <is>
          <t>Climate Change: Since Industrialisation [CH9.19]</t>
        </is>
      </c>
      <c r="D492" s="12" t="inlineStr">
        <is>
          <t>Describe the impact of the industrial revolution on climate change.</t>
        </is>
      </c>
      <c r="E492" s="12" t="inlineStr">
        <is>
          <t>6ff12f99-0007-41d6-9926-6c609d868363</t>
        </is>
      </c>
    </row>
    <row r="493" ht="45" customHeight="1">
      <c r="A493" s="12" t="inlineStr">
        <is>
          <t>Ecosystems &amp; Material Cycles</t>
        </is>
      </c>
      <c r="B493" s="12" t="inlineStr">
        <is>
          <t>SUPPLEMENTARY - Climate Change</t>
        </is>
      </c>
      <c r="C493" s="13" t="inlineStr">
        <is>
          <t>Climate Change: Enhanced Greenhouse Effect [CH9.20]</t>
        </is>
      </c>
      <c r="D493" s="12" t="inlineStr">
        <is>
          <t>Identify and describe what the enhanced greenhouse effect is.</t>
        </is>
      </c>
      <c r="E493" s="12" t="inlineStr">
        <is>
          <t>a9a91994-b914-4d15-b72f-1e7a44dfe90f</t>
        </is>
      </c>
    </row>
    <row r="494" ht="45" customHeight="1">
      <c r="A494" s="12" t="inlineStr">
        <is>
          <t>Ecosystems &amp; Material Cycles</t>
        </is>
      </c>
      <c r="B494" s="12" t="inlineStr">
        <is>
          <t>SUPPLEMENTARY - Climate Change</t>
        </is>
      </c>
      <c r="C494" s="13" t="inlineStr">
        <is>
          <t>Climate Change: Enhanced Greenhouse Effect Impacts [CH9.21]</t>
        </is>
      </c>
      <c r="D494" s="12" t="inlineStr">
        <is>
          <t>Describe how the enhanced greenhouse effect impacts our planet.</t>
        </is>
      </c>
      <c r="E494" s="12" t="inlineStr">
        <is>
          <t>18e45fa2-c2ac-4f57-9239-12fd8587bade</t>
        </is>
      </c>
    </row>
    <row r="495" ht="45" customHeight="1">
      <c r="A495" s="12" t="inlineStr">
        <is>
          <t>Ecosystems &amp; Material Cycles</t>
        </is>
      </c>
      <c r="B495" s="12" t="inlineStr">
        <is>
          <t>SUPPLEMENTARY - Climate Change</t>
        </is>
      </c>
      <c r="C495" s="13" t="inlineStr">
        <is>
          <t>Climate Change: Peer Review [CH9.22]</t>
        </is>
      </c>
      <c r="D495" s="12" t="inlineStr">
        <is>
          <t>Explain what peer review is and why it is important for scientific research.</t>
        </is>
      </c>
      <c r="E495" s="12" t="inlineStr">
        <is>
          <t>acec1e1d-2762-40d0-a3bf-39bbca39768b</t>
        </is>
      </c>
    </row>
  </sheetData>
  <mergeCells count="1">
    <mergeCell ref="A6:E6"/>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E377"/>
  <sheetViews>
    <sheetView showGridLines="0" workbookViewId="0">
      <selection activeCell="A1" sqref="A1"/>
    </sheetView>
  </sheetViews>
  <sheetFormatPr baseColWidth="8" defaultRowHeight="15"/>
  <cols>
    <col width="40" customWidth="1" min="1" max="1"/>
    <col width="43"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2b29b459-e760-4a1b-911d-20bc5b0861b2</t>
        </is>
      </c>
    </row>
    <row r="3">
      <c r="A3" s="2" t="inlineStr">
        <is>
          <t>Combined Science GCSE: Edexcel (H) - Physics</t>
        </is>
      </c>
      <c r="D3" s="3" t="inlineStr">
        <is>
          <t>Last updated: 17 July 2026</t>
        </is>
      </c>
    </row>
    <row r="4">
      <c r="A4" s="4" t="inlineStr">
        <is>
          <t>12 Topics   ·   42 Subtopics   ·   370 Nuggets   ·   41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Motion &amp; Forces</t>
        </is>
      </c>
      <c r="B8" s="12" t="inlineStr">
        <is>
          <t>Speed &amp; Velocity</t>
        </is>
      </c>
      <c r="C8" s="13" t="inlineStr">
        <is>
          <t>Diagnostic: Speed &amp; Velocity [PH60.155]</t>
        </is>
      </c>
      <c r="D8" s="12" t="inlineStr">
        <is>
          <t>Diagnostic for the speed &amp; velocity topic.</t>
        </is>
      </c>
      <c r="E8" s="12" t="inlineStr">
        <is>
          <t>84fe2e90-847e-4ea2-8cad-469d22cc5820</t>
        </is>
      </c>
    </row>
    <row r="9" ht="45" customHeight="1">
      <c r="A9" s="12" t="inlineStr">
        <is>
          <t>Motion &amp; Forces</t>
        </is>
      </c>
      <c r="B9" s="12" t="inlineStr">
        <is>
          <t>Speed &amp; Velocity</t>
        </is>
      </c>
      <c r="C9" s="13" t="inlineStr">
        <is>
          <t>Scalar &amp; Vector Quantities [PH5.001]</t>
        </is>
      </c>
      <c r="D9" s="12" t="inlineStr">
        <is>
          <t>Define scalars and vectors.</t>
        </is>
      </c>
      <c r="E9" s="12" t="inlineStr">
        <is>
          <t>0a7bcba8-f4f4-472c-86e1-61135bea3eb7</t>
        </is>
      </c>
    </row>
    <row r="10" ht="45" customHeight="1">
      <c r="A10" s="12" t="inlineStr">
        <is>
          <t>Motion &amp; Forces</t>
        </is>
      </c>
      <c r="B10" s="12" t="inlineStr">
        <is>
          <t>Speed &amp; Velocity</t>
        </is>
      </c>
      <c r="C10" s="13" t="inlineStr">
        <is>
          <t>Speed [PH5.078]</t>
        </is>
      </c>
      <c r="D10" s="12" t="inlineStr">
        <is>
          <t>Describe speeds as constant or varying and compare typical speeds.</t>
        </is>
      </c>
      <c r="E10" s="12" t="inlineStr">
        <is>
          <t>e5fd1221-821c-42b8-bef2-54144f55429c</t>
        </is>
      </c>
    </row>
    <row r="11" ht="45" customHeight="1">
      <c r="A11" s="12" t="inlineStr">
        <is>
          <t>Motion &amp; Forces</t>
        </is>
      </c>
      <c r="B11" s="12" t="inlineStr">
        <is>
          <t>Speed &amp; Velocity</t>
        </is>
      </c>
      <c r="C11" s="13" t="inlineStr">
        <is>
          <t>Positive &amp; Negative Velocity [PH5.080]</t>
        </is>
      </c>
      <c r="D11" s="12" t="inlineStr">
        <is>
          <t>Explain qualitatively, with examples, that motion in a circle involves constant speed but changing velocity.</t>
        </is>
      </c>
      <c r="E11" s="12" t="inlineStr">
        <is>
          <t>e6d0e4c0-32f9-4301-a420-34fa27329a98</t>
        </is>
      </c>
    </row>
    <row r="12" ht="45" customHeight="1">
      <c r="A12" s="12" t="inlineStr">
        <is>
          <t>Motion &amp; Forces</t>
        </is>
      </c>
      <c r="B12" s="12" t="inlineStr">
        <is>
          <t>Speed &amp; Velocity</t>
        </is>
      </c>
      <c r="C12" s="13" t="inlineStr">
        <is>
          <t>Using s=vt to Calculate Distance I [PH5.081]</t>
        </is>
      </c>
      <c r="D12" s="12" t="inlineStr">
        <is>
          <t>Calculate distance using s=vt. Includes some application of knowledge questions but no unit conversions.</t>
        </is>
      </c>
      <c r="E12" s="12" t="inlineStr">
        <is>
          <t>31b7ebf3-7d20-4c52-acd9-5116c472d191</t>
        </is>
      </c>
    </row>
    <row r="13" ht="45" customHeight="1">
      <c r="A13" s="12" t="inlineStr">
        <is>
          <t>Motion &amp; Forces</t>
        </is>
      </c>
      <c r="B13" s="12" t="inlineStr">
        <is>
          <t>Speed &amp; Velocity</t>
        </is>
      </c>
      <c r="C13" s="13" t="inlineStr">
        <is>
          <t>Using s=vt to Calculate Distance II  [PH5.082]</t>
        </is>
      </c>
      <c r="D13" s="12" t="inlineStr">
        <is>
          <t>Calculate distance using s=vt. Includes some application of knowledge and unit conversion questions.</t>
        </is>
      </c>
      <c r="E13" s="12" t="inlineStr">
        <is>
          <t>1eac50cd-bb15-439b-9238-cb5a61d03441</t>
        </is>
      </c>
    </row>
    <row r="14" ht="45" customHeight="1">
      <c r="A14" s="12" t="inlineStr">
        <is>
          <t>Motion &amp; Forces</t>
        </is>
      </c>
      <c r="B14" s="12" t="inlineStr">
        <is>
          <t>Speed &amp; Velocity</t>
        </is>
      </c>
      <c r="C14" s="13" t="inlineStr">
        <is>
          <t>Practical: Measuring Speed [PH5.083]</t>
        </is>
      </c>
      <c r="D14" s="12" t="inlineStr">
        <is>
          <t>Describe how to measure and record distance and time. Recorded data is used to calculate speed.</t>
        </is>
      </c>
      <c r="E14" s="12" t="inlineStr">
        <is>
          <t>2df7765f-c734-4b12-8971-91542cc71f06</t>
        </is>
      </c>
    </row>
    <row r="15" ht="45" customHeight="1">
      <c r="A15" s="12" t="inlineStr">
        <is>
          <t>Motion &amp; Forces</t>
        </is>
      </c>
      <c r="B15" s="12" t="inlineStr">
        <is>
          <t>Speed &amp; Velocity</t>
        </is>
      </c>
      <c r="C15" s="13" t="inlineStr">
        <is>
          <t>Rearranging s=vt to Calculate Speed [PH5.084]</t>
        </is>
      </c>
      <c r="D15" s="12" t="inlineStr">
        <is>
          <t>Rearrange the s=vt equation to calculate speed. Includes unit conversions.</t>
        </is>
      </c>
      <c r="E15" s="12" t="inlineStr">
        <is>
          <t>5a1cd440-9253-4450-842e-5362237673b3</t>
        </is>
      </c>
    </row>
    <row r="16" ht="45" customHeight="1">
      <c r="A16" s="12" t="inlineStr">
        <is>
          <t>Motion &amp; Forces</t>
        </is>
      </c>
      <c r="B16" s="12" t="inlineStr">
        <is>
          <t>Speed &amp; Velocity</t>
        </is>
      </c>
      <c r="C16" s="13" t="inlineStr">
        <is>
          <t>Rearranging s=vt to Calculate Time [PH5.085]</t>
        </is>
      </c>
      <c r="D16" s="12" t="inlineStr">
        <is>
          <t>Rearrange the s=vt equation to calculate time. Includes unit conversions.</t>
        </is>
      </c>
      <c r="E16" s="12" t="inlineStr">
        <is>
          <t>3ad307d2-b3fa-4e60-87dd-805942ee496f</t>
        </is>
      </c>
    </row>
    <row r="17" ht="45" customHeight="1">
      <c r="A17" s="12" t="inlineStr">
        <is>
          <t>Motion &amp; Forces</t>
        </is>
      </c>
      <c r="B17" s="12" t="inlineStr">
        <is>
          <t>Distance-time Graphs</t>
        </is>
      </c>
      <c r="C17" s="13" t="inlineStr">
        <is>
          <t>Diagnostic: Distance-Time Graphs [PH60.156]</t>
        </is>
      </c>
      <c r="D17" s="12" t="inlineStr">
        <is>
          <t>Diagnostic for the distance-time graphs topic.</t>
        </is>
      </c>
      <c r="E17" s="12" t="inlineStr">
        <is>
          <t>e40f0583-136f-4ab4-b2c7-6f10427c1325</t>
        </is>
      </c>
    </row>
    <row r="18" ht="45" customHeight="1">
      <c r="A18" s="12" t="inlineStr">
        <is>
          <t>Motion &amp; Forces</t>
        </is>
      </c>
      <c r="B18" s="12" t="inlineStr">
        <is>
          <t>Distance-time Graphs</t>
        </is>
      </c>
      <c r="C18" s="13" t="inlineStr">
        <is>
          <t>Distance-time Graphs I [PH5.086]</t>
        </is>
      </c>
      <c r="D18" s="12" t="inlineStr">
        <is>
          <t>Identify the basic features of a distance-time graph and use them to describe the motion of an object.</t>
        </is>
      </c>
      <c r="E18" s="12" t="inlineStr">
        <is>
          <t>f33cc5b0-a805-4e8e-9dbc-92ef878e22d2</t>
        </is>
      </c>
    </row>
    <row r="19" ht="45" customHeight="1">
      <c r="A19" s="12" t="inlineStr">
        <is>
          <t>Motion &amp; Forces</t>
        </is>
      </c>
      <c r="B19" s="12" t="inlineStr">
        <is>
          <t>Distance-time Graphs</t>
        </is>
      </c>
      <c r="C19" s="13" t="inlineStr">
        <is>
          <t>Distance-time Graphs II [PH5.087]</t>
        </is>
      </c>
      <c r="D19" s="12" t="inlineStr">
        <is>
          <t>Identify more complex features of a distance-time graph and use them to describe the motion of an object.</t>
        </is>
      </c>
      <c r="E19" s="12" t="inlineStr">
        <is>
          <t>9a822cc6-cd7b-4303-953f-e55514b443a0</t>
        </is>
      </c>
    </row>
    <row r="20" ht="45" customHeight="1">
      <c r="A20" s="12" t="inlineStr">
        <is>
          <t>Motion &amp; Forces</t>
        </is>
      </c>
      <c r="B20" s="12" t="inlineStr">
        <is>
          <t>Distance-time Graphs</t>
        </is>
      </c>
      <c r="C20" s="13" t="inlineStr">
        <is>
          <t>Drawing Distance-time Graphs from Measurements [PH5.088]</t>
        </is>
      </c>
      <c r="D20" s="12" t="inlineStr">
        <is>
          <t>Explain how to draw and plot a distance-time graph from collected data.</t>
        </is>
      </c>
      <c r="E20" s="12" t="inlineStr">
        <is>
          <t>3a1b0e11-0a33-4706-91a5-f617190bf1f6</t>
        </is>
      </c>
    </row>
    <row r="21" ht="45" customHeight="1">
      <c r="A21" s="12" t="inlineStr">
        <is>
          <t>Motion &amp; Forces</t>
        </is>
      </c>
      <c r="B21" s="12" t="inlineStr">
        <is>
          <t>Distance-time Graphs</t>
        </is>
      </c>
      <c r="C21" s="13" t="inlineStr">
        <is>
          <t>Instantaneous Speed vs Average Speed [PH5.089]</t>
        </is>
      </c>
      <c r="D21" s="12" t="inlineStr">
        <is>
          <t>Describe the difference between instantaneous and average speed.</t>
        </is>
      </c>
      <c r="E21" s="12" t="inlineStr">
        <is>
          <t>ed4af10f-b1a2-46e4-b64e-fe5353d8e7d0</t>
        </is>
      </c>
    </row>
    <row r="22" ht="45" customHeight="1">
      <c r="A22" s="12" t="inlineStr">
        <is>
          <t>Motion &amp; Forces</t>
        </is>
      </c>
      <c r="B22" s="12" t="inlineStr">
        <is>
          <t>Distance-time Graphs</t>
        </is>
      </c>
      <c r="C22" s="13" t="inlineStr">
        <is>
          <t>Using v=s/t to Calculate Average Speed I [PH5.090]</t>
        </is>
      </c>
      <c r="D22" s="12" t="inlineStr">
        <is>
          <t>Calculate average speed using v=s/t. Includes some application of knowledge questions but no unit conversions.</t>
        </is>
      </c>
      <c r="E22" s="12" t="inlineStr">
        <is>
          <t>88c2c884-21ce-475b-a33e-4910bd2c351b</t>
        </is>
      </c>
    </row>
    <row r="23" ht="45" customHeight="1">
      <c r="A23" s="12" t="inlineStr">
        <is>
          <t>Motion &amp; Forces</t>
        </is>
      </c>
      <c r="B23" s="12" t="inlineStr">
        <is>
          <t>Distance-time Graphs</t>
        </is>
      </c>
      <c r="C23" s="13" t="inlineStr">
        <is>
          <t>Using v=s/t to Calculate Average Speed II [PH5.091]</t>
        </is>
      </c>
      <c r="D23" s="12" t="inlineStr">
        <is>
          <t>Calculate distance using s=vt. Includes some application of knowledge and unit conversion questions.</t>
        </is>
      </c>
      <c r="E23" s="12" t="inlineStr">
        <is>
          <t>b3476c16-0b44-40f3-8d8c-49549fabf768</t>
        </is>
      </c>
    </row>
    <row r="24" ht="45" customHeight="1">
      <c r="A24" s="12" t="inlineStr">
        <is>
          <t>Motion &amp; Forces</t>
        </is>
      </c>
      <c r="B24" s="12" t="inlineStr">
        <is>
          <t>Distance-time Graphs</t>
        </is>
      </c>
      <c r="C24" s="13" t="inlineStr">
        <is>
          <t>Rearranging v=s/t with Average Speed [PH5.092]</t>
        </is>
      </c>
      <c r="D24" s="12" t="inlineStr">
        <is>
          <t>Rearrange the v=s/t equation to find distance and time. Includes unit conversions.</t>
        </is>
      </c>
      <c r="E24" s="12" t="inlineStr">
        <is>
          <t>7d484530-fe04-463e-88f0-a967e9504b0f</t>
        </is>
      </c>
    </row>
    <row r="25" ht="45" customHeight="1">
      <c r="A25" s="12" t="inlineStr">
        <is>
          <t>Motion &amp; Forces</t>
        </is>
      </c>
      <c r="B25" s="12" t="inlineStr">
        <is>
          <t>Distance-time Graphs</t>
        </is>
      </c>
      <c r="C25" s="13" t="inlineStr">
        <is>
          <t>Calculating Average Speed Using a Distance-time Graph [PH5.093]</t>
        </is>
      </c>
      <c r="D25" s="12" t="inlineStr">
        <is>
          <t>Use a distance-time graph to determine the average speed.</t>
        </is>
      </c>
      <c r="E25" s="12" t="inlineStr">
        <is>
          <t>f5fd14a5-e9ea-4654-988c-8ef544dc6a19</t>
        </is>
      </c>
    </row>
    <row r="26" ht="45" customHeight="1">
      <c r="A26" s="12" t="inlineStr">
        <is>
          <t>Motion &amp; Forces</t>
        </is>
      </c>
      <c r="B26" s="12" t="inlineStr">
        <is>
          <t>Distance-time Graphs</t>
        </is>
      </c>
      <c r="C26" s="13" t="inlineStr">
        <is>
          <t>Calculating Constant Speed Using a Distance-time Graph [PH5.094]</t>
        </is>
      </c>
      <c r="D26" s="12" t="inlineStr">
        <is>
          <t xml:space="preserve">Calculate the gradient of a straight line to determine the speed of an object. </t>
        </is>
      </c>
      <c r="E26" s="12" t="inlineStr">
        <is>
          <t>f8825a12-49ce-4ccf-8a94-9e9de68af1d8</t>
        </is>
      </c>
    </row>
    <row r="27" ht="45" customHeight="1">
      <c r="A27" s="12" t="inlineStr">
        <is>
          <t>Motion &amp; Forces</t>
        </is>
      </c>
      <c r="B27" s="12" t="inlineStr">
        <is>
          <t>Distance-time Graphs</t>
        </is>
      </c>
      <c r="C27" s="13" t="inlineStr">
        <is>
          <t>Calculating the Speed of an Accelerating Object Using a Distance-Time Graph  [PH5.095]</t>
        </is>
      </c>
      <c r="D27" s="12" t="inlineStr">
        <is>
          <t>Draw a tangent at a specific time on a curve that represents acceleration on a distance-time graph. Calculate the gradient of the tangent to find the speed at a specific time (instantaneous speed).</t>
        </is>
      </c>
      <c r="E27" s="12" t="inlineStr">
        <is>
          <t>bd33bdd3-e6f0-495f-a5c9-4b0365d9ce66</t>
        </is>
      </c>
    </row>
    <row r="28" ht="45" customHeight="1">
      <c r="A28" s="12" t="inlineStr">
        <is>
          <t>Motion &amp; Forces</t>
        </is>
      </c>
      <c r="B28" s="12" t="inlineStr">
        <is>
          <t>Distance-time Graphs</t>
        </is>
      </c>
      <c r="C28" s="13" t="inlineStr">
        <is>
          <t>Calculating the Speed of a Decelerating Object Using a Distance-Time Graph [PH5.096]</t>
        </is>
      </c>
      <c r="D28" s="12" t="inlineStr">
        <is>
          <t>Draw a tangent at a specific time on a curve that represents deceleration on a distance-time graph. Calculate the gradient of the tangent to find the speed at a specific time (instantaneous speed).</t>
        </is>
      </c>
      <c r="E28" s="12" t="inlineStr">
        <is>
          <t>9dd8eff0-d54d-4022-b755-27952967284e</t>
        </is>
      </c>
    </row>
    <row r="29" ht="45" customHeight="1">
      <c r="A29" s="12" t="inlineStr">
        <is>
          <t>Motion &amp; Forces</t>
        </is>
      </c>
      <c r="B29" s="12" t="inlineStr">
        <is>
          <t>Acceleration</t>
        </is>
      </c>
      <c r="C29" s="13" t="inlineStr">
        <is>
          <t>Diagnostic: Acceleration [PH60.157]</t>
        </is>
      </c>
      <c r="D29" s="12" t="inlineStr">
        <is>
          <t>Diagnostic for the acceleration topic.</t>
        </is>
      </c>
      <c r="E29" s="12" t="inlineStr">
        <is>
          <t>b309fef6-5743-4423-abb7-ba6dd29a2a1e</t>
        </is>
      </c>
    </row>
    <row r="30" ht="45" customHeight="1">
      <c r="A30" s="12" t="inlineStr">
        <is>
          <t>Motion &amp; Forces</t>
        </is>
      </c>
      <c r="B30" s="12" t="inlineStr">
        <is>
          <t>Acceleration</t>
        </is>
      </c>
      <c r="C30" s="13" t="inlineStr">
        <is>
          <t>Calculating Acceleration Using a=(v-u)/t I [PH5.098]</t>
        </is>
      </c>
      <c r="D30" s="12" t="inlineStr">
        <is>
          <t>Calculate uniform acceleration using a=Δv/t. Includes some application of knowledge questions but no unit conversions.</t>
        </is>
      </c>
      <c r="E30" s="12" t="inlineStr">
        <is>
          <t>d68222c0-bd64-41d6-a7da-a11f773b31d6</t>
        </is>
      </c>
    </row>
    <row r="31" ht="45" customHeight="1">
      <c r="A31" s="12" t="inlineStr">
        <is>
          <t>Motion &amp; Forces</t>
        </is>
      </c>
      <c r="B31" s="12" t="inlineStr">
        <is>
          <t>Acceleration</t>
        </is>
      </c>
      <c r="C31" s="13" t="inlineStr">
        <is>
          <t>Calculating Acceleration Using a=(v-u)/t II [PH5.099]</t>
        </is>
      </c>
      <c r="D31" s="12" t="inlineStr">
        <is>
          <t>Calculate uniform acceleration using a=Δv/t. Includes some application of knowledge questions and unit conversions.</t>
        </is>
      </c>
      <c r="E31" s="12" t="inlineStr">
        <is>
          <t>3236e0ca-c099-4b40-b717-46e406ca4b33</t>
        </is>
      </c>
    </row>
    <row r="32" ht="45" customHeight="1">
      <c r="A32" s="12" t="inlineStr">
        <is>
          <t>Motion &amp; Forces</t>
        </is>
      </c>
      <c r="B32" s="12" t="inlineStr">
        <is>
          <t>Acceleration</t>
        </is>
      </c>
      <c r="C32" s="13" t="inlineStr">
        <is>
          <t>Calculating Acceleration Using a=(v-u)/t III [PH5.100]</t>
        </is>
      </c>
      <c r="D32" s="12" t="inlineStr">
        <is>
          <t>Calculate uniform acceleration using a=Δv/t. Quantities must be identified from a diagram. Includes unit conversions.</t>
        </is>
      </c>
      <c r="E32" s="12" t="inlineStr">
        <is>
          <t>006af85e-d448-4f6d-8973-84911820cc22</t>
        </is>
      </c>
    </row>
    <row r="33" ht="45" customHeight="1">
      <c r="A33" s="12" t="inlineStr">
        <is>
          <t>Motion &amp; Forces</t>
        </is>
      </c>
      <c r="B33" s="12" t="inlineStr">
        <is>
          <t>Acceleration</t>
        </is>
      </c>
      <c r="C33" s="13" t="inlineStr">
        <is>
          <t>Changing the Subject of the Acceleration Equation [PH5.101]</t>
        </is>
      </c>
      <c r="D33" s="12" t="inlineStr">
        <is>
          <t>Rearrange the acceleration equation to calculate the change in velocity and time. Includes unit conversions.</t>
        </is>
      </c>
      <c r="E33" s="12" t="inlineStr">
        <is>
          <t>307c98b9-6e97-4898-bca8-b493afa92fd7</t>
        </is>
      </c>
    </row>
    <row r="34" ht="45" customHeight="1">
      <c r="A34" s="12" t="inlineStr">
        <is>
          <t>Motion &amp; Forces</t>
        </is>
      </c>
      <c r="B34" s="12" t="inlineStr">
        <is>
          <t>Acceleration</t>
        </is>
      </c>
      <c r="C34" s="13" t="inlineStr">
        <is>
          <t>Estimating Everyday Acceleration I [PH5.102]</t>
        </is>
      </c>
      <c r="D34" s="12" t="inlineStr">
        <is>
          <t>Estimate everyday accelerations.</t>
        </is>
      </c>
      <c r="E34" s="12" t="inlineStr">
        <is>
          <t>6a1955de-6172-49f4-9ffb-27304b095517</t>
        </is>
      </c>
    </row>
    <row r="35" ht="45" customHeight="1">
      <c r="A35" s="12" t="inlineStr">
        <is>
          <t>Motion &amp; Forces</t>
        </is>
      </c>
      <c r="B35" s="12" t="inlineStr">
        <is>
          <t>Acceleration</t>
        </is>
      </c>
      <c r="C35" s="13" t="inlineStr">
        <is>
          <t>Estimating Everyday Acceleration II [PH5.103]</t>
        </is>
      </c>
      <c r="D35" s="12" t="inlineStr">
        <is>
          <t>Estimate everyday acceleration using estimates for typical speeds.</t>
        </is>
      </c>
      <c r="E35" s="12" t="inlineStr">
        <is>
          <t>fb17a51e-74ef-48b4-bb53-ca244001228c</t>
        </is>
      </c>
    </row>
    <row r="36" ht="45" customHeight="1">
      <c r="A36" s="12" t="inlineStr">
        <is>
          <t>Motion &amp; Forces</t>
        </is>
      </c>
      <c r="B36" s="12" t="inlineStr">
        <is>
          <t>Acceleration</t>
        </is>
      </c>
      <c r="C36" s="13" t="inlineStr">
        <is>
          <t>Estimating Everyday Acceleration III [PH5.104]</t>
        </is>
      </c>
      <c r="D36" s="12" t="inlineStr">
        <is>
          <t>Estimate everyday acceleration using estimates for typical speeds by using the equations of motion.</t>
        </is>
      </c>
      <c r="E36" s="12" t="inlineStr">
        <is>
          <t>6ead40ce-5700-4de1-b3ed-6861938e335e</t>
        </is>
      </c>
    </row>
    <row r="37" ht="45" customHeight="1">
      <c r="A37" s="12" t="inlineStr">
        <is>
          <t>Motion &amp; Forces</t>
        </is>
      </c>
      <c r="B37" s="12" t="inlineStr">
        <is>
          <t>Acceleration</t>
        </is>
      </c>
      <c r="C37" s="13" t="inlineStr">
        <is>
          <t>Practical: Acceleration Using Light Gates [PH5.105]</t>
        </is>
      </c>
      <c r="D37" s="12" t="inlineStr">
        <is>
          <t>Explain how to use light gates and an air track can be used to determine acceleration.</t>
        </is>
      </c>
      <c r="E37" s="12" t="inlineStr">
        <is>
          <t>f37f2dde-1d9e-4356-bc52-cda7cf0b653e</t>
        </is>
      </c>
    </row>
    <row r="38" ht="45" customHeight="1">
      <c r="A38" s="12" t="inlineStr">
        <is>
          <t>Motion &amp; Forces</t>
        </is>
      </c>
      <c r="B38" s="12" t="inlineStr">
        <is>
          <t>Using v²−u²=2as</t>
        </is>
      </c>
      <c r="C38" s="13" t="inlineStr">
        <is>
          <t>Diagnostic: Using v²−u²=2as [PH60.158]</t>
        </is>
      </c>
      <c r="D38" s="12" t="inlineStr">
        <is>
          <t>Diagnostic for the using v²−u²=2as topic.</t>
        </is>
      </c>
      <c r="E38" s="12" t="inlineStr">
        <is>
          <t>61081dd8-97de-4669-aad2-803b1ad4d932</t>
        </is>
      </c>
    </row>
    <row r="39" ht="45" customHeight="1">
      <c r="A39" s="12" t="inlineStr">
        <is>
          <t>Motion &amp; Forces</t>
        </is>
      </c>
      <c r="B39" s="12" t="inlineStr">
        <is>
          <t>Using v²−u²=2as</t>
        </is>
      </c>
      <c r="C39" s="13" t="inlineStr">
        <is>
          <t>Using v²−u²=2as to Calculate a or s [PH5.114]</t>
        </is>
      </c>
      <c r="D39" s="12" t="inlineStr">
        <is>
          <t>Use the equation to calculate uniform acceleration or distance. No unit conversions are required.</t>
        </is>
      </c>
      <c r="E39" s="12" t="inlineStr">
        <is>
          <t>333a0cc8-c4f6-4d27-9546-28691d562f81</t>
        </is>
      </c>
    </row>
    <row r="40" ht="45" customHeight="1">
      <c r="A40" s="12" t="inlineStr">
        <is>
          <t>Motion &amp; Forces</t>
        </is>
      </c>
      <c r="B40" s="12" t="inlineStr">
        <is>
          <t>Using v²−u²=2as</t>
        </is>
      </c>
      <c r="C40" s="13" t="inlineStr">
        <is>
          <t>Using v²−u²=2as to Calculate v or u [PH5.115]</t>
        </is>
      </c>
      <c r="D40" s="12" t="inlineStr">
        <is>
          <t>Use the equation to calculate the initial or final velocity. No unit conversions are required.</t>
        </is>
      </c>
      <c r="E40" s="12" t="inlineStr">
        <is>
          <t>1d9b9eba-9dad-4cbc-a7f4-8c744efd9389</t>
        </is>
      </c>
    </row>
    <row r="41" ht="45" customHeight="1">
      <c r="A41" s="12" t="inlineStr">
        <is>
          <t>Motion &amp; Forces</t>
        </is>
      </c>
      <c r="B41" s="12" t="inlineStr">
        <is>
          <t>Using v²−u²=2as</t>
        </is>
      </c>
      <c r="C41" s="13" t="inlineStr">
        <is>
          <t>Using v²−u²=2as in Context Calculating a or s [PH5.116]</t>
        </is>
      </c>
      <c r="D41" s="12" t="inlineStr">
        <is>
          <t>Use the equation to calculate uniform acceleration or distance in context with unit conversions.</t>
        </is>
      </c>
      <c r="E41" s="12" t="inlineStr">
        <is>
          <t>303a4c11-e104-41d0-8fb2-4245987b4b90</t>
        </is>
      </c>
    </row>
    <row r="42" ht="45" customHeight="1">
      <c r="A42" s="12" t="inlineStr">
        <is>
          <t>Motion &amp; Forces</t>
        </is>
      </c>
      <c r="B42" s="12" t="inlineStr">
        <is>
          <t>Using v²−u²=2as</t>
        </is>
      </c>
      <c r="C42" s="13" t="inlineStr">
        <is>
          <t>Using v²−u²=2as in Context Calculating v or u [PH5.117]</t>
        </is>
      </c>
      <c r="D42" s="12" t="inlineStr">
        <is>
          <t>Use the equation to calculate initial or final velocity in context with unit conversions.</t>
        </is>
      </c>
      <c r="E42" s="12" t="inlineStr">
        <is>
          <t>85c6eb3f-6099-4528-b2f8-8c7d275381ad</t>
        </is>
      </c>
    </row>
    <row r="43" ht="45" customHeight="1">
      <c r="A43" s="12" t="inlineStr">
        <is>
          <t>Motion &amp; Forces</t>
        </is>
      </c>
      <c r="B43" s="12" t="inlineStr">
        <is>
          <t>Using v²−u²=2as</t>
        </is>
      </c>
      <c r="C43" s="13" t="inlineStr">
        <is>
          <t>Using v²−u²=2as During Deceleration [PH5.173]</t>
        </is>
      </c>
      <c r="D43" s="12" t="inlineStr">
        <is>
          <t>Use the equation of motion to calculate the magnitude of deceleration of moving objects.</t>
        </is>
      </c>
      <c r="E43" s="12" t="inlineStr">
        <is>
          <t>57cbb900-d82c-49ff-9e45-7e5a67d0eedf</t>
        </is>
      </c>
    </row>
    <row r="44" ht="45" customHeight="1">
      <c r="A44" s="12" t="inlineStr">
        <is>
          <t>Motion &amp; Forces</t>
        </is>
      </c>
      <c r="B44" s="12" t="inlineStr">
        <is>
          <t>Velocity-time Graphs</t>
        </is>
      </c>
      <c r="C44" s="13" t="inlineStr">
        <is>
          <t>Diagnostic: Velocity-Tiime Graphs [PH60.159]</t>
        </is>
      </c>
      <c r="D44" s="12" t="inlineStr">
        <is>
          <t>Diagnostic for the velocity-tiime graphs topic.</t>
        </is>
      </c>
      <c r="E44" s="12" t="inlineStr">
        <is>
          <t>d60ea692-a7a8-4797-a223-20bec3929c44</t>
        </is>
      </c>
    </row>
    <row r="45" ht="45" customHeight="1">
      <c r="A45" s="12" t="inlineStr">
        <is>
          <t>Motion &amp; Forces</t>
        </is>
      </c>
      <c r="B45" s="12" t="inlineStr">
        <is>
          <t>Velocity-time Graphs</t>
        </is>
      </c>
      <c r="C45" s="13" t="inlineStr">
        <is>
          <t>Velocity-time Graphs I [PH5.106]</t>
        </is>
      </c>
      <c r="D45" s="12" t="inlineStr">
        <is>
          <t>Identify the basic features of a velocity-time graph and use them to describe the motion of an object.</t>
        </is>
      </c>
      <c r="E45" s="12" t="inlineStr">
        <is>
          <t>4e14a946-4537-4ea6-a171-3a99bb93607e</t>
        </is>
      </c>
    </row>
    <row r="46" ht="45" customHeight="1">
      <c r="A46" s="12" t="inlineStr">
        <is>
          <t>Motion &amp; Forces</t>
        </is>
      </c>
      <c r="B46" s="12" t="inlineStr">
        <is>
          <t>Velocity-time Graphs</t>
        </is>
      </c>
      <c r="C46" s="13" t="inlineStr">
        <is>
          <t>Velocity-time Graphs II [PH5.107]</t>
        </is>
      </c>
      <c r="D46" s="12" t="inlineStr">
        <is>
          <t>Identify more complex features of a velocity-time graph and use them to describe the motion of an object.</t>
        </is>
      </c>
      <c r="E46" s="12" t="inlineStr">
        <is>
          <t>8a34ef43-83a3-4a0c-b2ce-83d2ee4eb3ec</t>
        </is>
      </c>
    </row>
    <row r="47" ht="45" customHeight="1">
      <c r="A47" s="12" t="inlineStr">
        <is>
          <t>Motion &amp; Forces</t>
        </is>
      </c>
      <c r="B47" s="12" t="inlineStr">
        <is>
          <t>Velocity-time Graphs</t>
        </is>
      </c>
      <c r="C47" s="13" t="inlineStr">
        <is>
          <t>Velocity-time Graphs III [PH5.108]</t>
        </is>
      </c>
      <c r="D47" s="12" t="inlineStr">
        <is>
          <t xml:space="preserve">Identify more complex features of a velocity-time graph and use them to describe the changing motion of the object. </t>
        </is>
      </c>
      <c r="E47" s="12" t="inlineStr">
        <is>
          <t>b7af8a4d-2206-4c8b-a5d1-b38e8fe11b2d</t>
        </is>
      </c>
    </row>
    <row r="48" ht="45" customHeight="1">
      <c r="A48" s="12" t="inlineStr">
        <is>
          <t>Motion &amp; Forces</t>
        </is>
      </c>
      <c r="B48" s="12" t="inlineStr">
        <is>
          <t>Velocity-time Graphs</t>
        </is>
      </c>
      <c r="C48" s="13" t="inlineStr">
        <is>
          <t>Calculating Acceleration Using a Velocity-time Graph I [PH5.109]</t>
        </is>
      </c>
      <c r="D48" s="12" t="inlineStr">
        <is>
          <t>Calculate the gradient of a straight line to determine the acceleration of an object.</t>
        </is>
      </c>
      <c r="E48" s="12" t="inlineStr">
        <is>
          <t>8188956b-0c43-4135-9a58-6db4c84d9703</t>
        </is>
      </c>
    </row>
    <row r="49" ht="45" customHeight="1">
      <c r="A49" s="12" t="inlineStr">
        <is>
          <t>Motion &amp; Forces</t>
        </is>
      </c>
      <c r="B49" s="12" t="inlineStr">
        <is>
          <t>Velocity-time Graphs</t>
        </is>
      </c>
      <c r="C49" s="13" t="inlineStr">
        <is>
          <t>Calculating Acceleration Using a Velocity-Time Graph II [PH5.110]</t>
        </is>
      </c>
      <c r="D49" s="12" t="inlineStr">
        <is>
          <t>Calculate the acceleration from a Velocity-time graph by drawing a tangent to the curve and calculating the gradient.</t>
        </is>
      </c>
      <c r="E49" s="12" t="inlineStr">
        <is>
          <t>a7f7eab7-7f54-4680-ab52-9696aa710efe</t>
        </is>
      </c>
    </row>
    <row r="50" ht="45" customHeight="1">
      <c r="A50" s="12" t="inlineStr">
        <is>
          <t>Motion &amp; Forces</t>
        </is>
      </c>
      <c r="B50" s="12" t="inlineStr">
        <is>
          <t>Velocity-time Graphs</t>
        </is>
      </c>
      <c r="C50" s="13" t="inlineStr">
        <is>
          <t>Finding Distance Using a Velocity-Time Graph I [PH5.111]</t>
        </is>
      </c>
      <c r="D50" s="12" t="inlineStr">
        <is>
          <t xml:space="preserve">Calculate the distance covered by an object in motion by calculating the area under the velocity-time graph. </t>
        </is>
      </c>
      <c r="E50" s="12" t="inlineStr">
        <is>
          <t>cc632ad8-dd10-4088-a3c2-00bce1bc352f</t>
        </is>
      </c>
    </row>
    <row r="51" ht="45" customHeight="1">
      <c r="A51" s="12" t="inlineStr">
        <is>
          <t>Motion &amp; Forces</t>
        </is>
      </c>
      <c r="B51" s="12" t="inlineStr">
        <is>
          <t>Velocity-time Graphs</t>
        </is>
      </c>
      <c r="C51" s="13" t="inlineStr">
        <is>
          <t>Finding Distance Using a Velocity-Time Graph II [PH5.112]</t>
        </is>
      </c>
      <c r="D51" s="12" t="inlineStr">
        <is>
          <t xml:space="preserve">Calculate the distance covered by an object in motion by calculating the area under the velocity-time graph by using the counting squares method. </t>
        </is>
      </c>
      <c r="E51" s="12" t="inlineStr">
        <is>
          <t>c8fcb2b2-bd26-4014-b682-9aba15b66577</t>
        </is>
      </c>
    </row>
    <row r="52" ht="45" customHeight="1">
      <c r="A52" s="12" t="inlineStr">
        <is>
          <t>Motion &amp; Forces</t>
        </is>
      </c>
      <c r="B52" s="12" t="inlineStr">
        <is>
          <t>Velocity-time Graphs</t>
        </is>
      </c>
      <c r="C52" s="13" t="inlineStr">
        <is>
          <t>Drawing Velocity-time Graphs From Measurements [PH5.113]</t>
        </is>
      </c>
      <c r="D52" s="12" t="inlineStr">
        <is>
          <t>Explain how to find velocity and time experimentally and how to plot the results on a suitable graph.</t>
        </is>
      </c>
      <c r="E52" s="12" t="inlineStr">
        <is>
          <t>6a17ba22-aac1-46a2-b920-2bc8eb5a9719</t>
        </is>
      </c>
    </row>
    <row r="53" ht="45" customHeight="1">
      <c r="A53" s="12" t="inlineStr">
        <is>
          <t>Motion &amp; Forces</t>
        </is>
      </c>
      <c r="B53" s="12" t="inlineStr">
        <is>
          <t>Newton's Laws</t>
        </is>
      </c>
      <c r="C53" s="13" t="inlineStr">
        <is>
          <t>Diagnostic: Introduction to Newton's Laws [PH60.160]</t>
        </is>
      </c>
      <c r="D53" s="12" t="inlineStr">
        <is>
          <t>Diagnostic for the introduction to newton's laws topic.</t>
        </is>
      </c>
      <c r="E53" s="12" t="inlineStr">
        <is>
          <t>45e58583-71f5-42a1-bf18-b071bf139b2e</t>
        </is>
      </c>
    </row>
    <row r="54" ht="45" customHeight="1">
      <c r="A54" s="12" t="inlineStr">
        <is>
          <t>Motion &amp; Forces</t>
        </is>
      </c>
      <c r="B54" s="12" t="inlineStr">
        <is>
          <t>Newton's Laws</t>
        </is>
      </c>
      <c r="C54" s="13" t="inlineStr">
        <is>
          <t>Acceleration Due to Gravity [PH5.121]</t>
        </is>
      </c>
      <c r="D54" s="12" t="inlineStr">
        <is>
          <t>Identify that near the Earth’s surface any object falling freely under gravity has an acceleration of about 9.8 m/s².</t>
        </is>
      </c>
      <c r="E54" s="12" t="inlineStr">
        <is>
          <t>757c52b8-fad4-474a-9e15-4c3822a32ebe</t>
        </is>
      </c>
    </row>
    <row r="55" ht="45" customHeight="1">
      <c r="A55" s="12" t="inlineStr">
        <is>
          <t>Motion &amp; Forces</t>
        </is>
      </c>
      <c r="B55" s="12" t="inlineStr">
        <is>
          <t>Newton's Laws</t>
        </is>
      </c>
      <c r="C55" s="13" t="inlineStr">
        <is>
          <t>Balanced &amp; Unbalanced Forces: Newton's First Law [PH5.010]</t>
        </is>
      </c>
      <c r="D55" s="12" t="inlineStr">
        <is>
          <t xml:space="preserve">Describe balanced and unbalanced forces and describe Newton's first law. </t>
        </is>
      </c>
      <c r="E55" s="12" t="inlineStr">
        <is>
          <t>921f5120-8575-4089-9233-e9c4387dbde3</t>
        </is>
      </c>
    </row>
    <row r="56" ht="45" customHeight="1">
      <c r="A56" s="12" t="inlineStr">
        <is>
          <t>Motion &amp; Forces</t>
        </is>
      </c>
      <c r="B56" s="12" t="inlineStr">
        <is>
          <t>Newton's Laws</t>
        </is>
      </c>
      <c r="C56" s="13" t="inlineStr">
        <is>
          <t xml:space="preserve">Resultant Forces: Determining [PH5.014] </t>
        </is>
      </c>
      <c r="D56" s="12" t="inlineStr">
        <is>
          <t>Using Newton's First law to determine the resultant force acting on an object.</t>
        </is>
      </c>
      <c r="E56" s="12" t="inlineStr">
        <is>
          <t>fb0ca61a-5e79-444a-9373-03207ee29ebe</t>
        </is>
      </c>
    </row>
    <row r="57" ht="45" customHeight="1">
      <c r="A57" s="12" t="inlineStr">
        <is>
          <t>Motion &amp; Forces</t>
        </is>
      </c>
      <c r="B57" s="12" t="inlineStr">
        <is>
          <t>Newton's Laws</t>
        </is>
      </c>
      <c r="C57" s="13" t="inlineStr">
        <is>
          <t xml:space="preserve">Resultant Forces: Calculating [PH5.015] </t>
        </is>
      </c>
      <c r="D57" s="12" t="inlineStr">
        <is>
          <t>Using Newton's 1st law to calculate the resultant force acting on an object.</t>
        </is>
      </c>
      <c r="E57" s="12" t="inlineStr">
        <is>
          <t>9466f8ea-2475-473d-bcbd-79cb7efe102e</t>
        </is>
      </c>
    </row>
    <row r="58" ht="45" customHeight="1">
      <c r="A58" s="12" t="inlineStr">
        <is>
          <t>Motion &amp; Forces</t>
        </is>
      </c>
      <c r="B58" s="12" t="inlineStr">
        <is>
          <t>Newton's Laws</t>
        </is>
      </c>
      <c r="C58" s="13" t="inlineStr">
        <is>
          <t>Using F=ma to Calculate Resultant Force I [PH5.024]</t>
        </is>
      </c>
      <c r="D58" s="12" t="inlineStr">
        <is>
          <t>Applying the formula F=ma to calculate the resultant force on an object.</t>
        </is>
      </c>
      <c r="E58" s="12" t="inlineStr">
        <is>
          <t>cb082645-63d5-4a13-85ad-1fe034f37364</t>
        </is>
      </c>
    </row>
    <row r="59" ht="45" customHeight="1">
      <c r="A59" s="12" t="inlineStr">
        <is>
          <t>Motion &amp; Forces</t>
        </is>
      </c>
      <c r="B59" s="12" t="inlineStr">
        <is>
          <t>Newton's Laws</t>
        </is>
      </c>
      <c r="C59" s="13" t="inlineStr">
        <is>
          <t>Using F=ma to Calculate Resultant Force with Diagrams I [PH5.025]</t>
        </is>
      </c>
      <c r="D59" s="12" t="inlineStr">
        <is>
          <t>Applying the formula F=ma to calculate the resultant force on an object from diagrams.</t>
        </is>
      </c>
      <c r="E59" s="12" t="inlineStr">
        <is>
          <t>8789c050-06b4-4fb6-b476-4bc8149e589f</t>
        </is>
      </c>
    </row>
    <row r="60" ht="45" customHeight="1">
      <c r="A60" s="12" t="inlineStr">
        <is>
          <t>Motion &amp; Forces</t>
        </is>
      </c>
      <c r="B60" s="12" t="inlineStr">
        <is>
          <t>Newton's Laws</t>
        </is>
      </c>
      <c r="C60" s="13" t="inlineStr">
        <is>
          <t>Using F=ma to Calculate Resultant Force II [PH5.026]</t>
        </is>
      </c>
      <c r="D60" s="12" t="inlineStr">
        <is>
          <t>Applying the formula F=ma to calculate the resultant force on an object with unit conversions.</t>
        </is>
      </c>
      <c r="E60" s="12" t="inlineStr">
        <is>
          <t>1da4b7e0-94ca-4e58-b2f3-404f59c527ad</t>
        </is>
      </c>
    </row>
    <row r="61" ht="45" customHeight="1">
      <c r="A61" s="12" t="inlineStr">
        <is>
          <t>Motion &amp; Forces</t>
        </is>
      </c>
      <c r="B61" s="12" t="inlineStr">
        <is>
          <t>Newton's Laws</t>
        </is>
      </c>
      <c r="C61" s="13" t="inlineStr">
        <is>
          <t>Using F=ma to Calculate Resultant Force with Diagrams II [PH5.027]</t>
        </is>
      </c>
      <c r="D61" s="12" t="inlineStr">
        <is>
          <t>Applying the formula F=ma to calculate the resultant force on an object from diagrams with unit conversions.</t>
        </is>
      </c>
      <c r="E61" s="12" t="inlineStr">
        <is>
          <t>983c8f19-9adf-41c6-a02c-8e07e2026835</t>
        </is>
      </c>
    </row>
    <row r="62" ht="45" customHeight="1">
      <c r="A62" s="12" t="inlineStr">
        <is>
          <t>Motion &amp; Forces</t>
        </is>
      </c>
      <c r="B62" s="12" t="inlineStr">
        <is>
          <t>Newton's Laws</t>
        </is>
      </c>
      <c r="C62" s="13" t="inlineStr">
        <is>
          <t xml:space="preserve">Rearranging F=ma [PH5.028] </t>
        </is>
      </c>
      <c r="D62" s="12" t="inlineStr">
        <is>
          <t>Rearranging the formula F=ma.</t>
        </is>
      </c>
      <c r="E62" s="12" t="inlineStr">
        <is>
          <t>79a112b2-5648-4887-b73e-81381a71af64</t>
        </is>
      </c>
    </row>
    <row r="63" ht="45" customHeight="1">
      <c r="A63" s="12" t="inlineStr">
        <is>
          <t>Motion &amp; Forces</t>
        </is>
      </c>
      <c r="B63" s="12" t="inlineStr">
        <is>
          <t>Newton's Laws</t>
        </is>
      </c>
      <c r="C63" s="13" t="inlineStr">
        <is>
          <t>Rearranging F=ma with Diagrams [PH5.029]</t>
        </is>
      </c>
      <c r="D63" s="12" t="inlineStr">
        <is>
          <t>Rearranging the formula F=ma using values from diagrams.</t>
        </is>
      </c>
      <c r="E63" s="12" t="inlineStr">
        <is>
          <t>238133e6-6022-41e8-a725-468aba959c04</t>
        </is>
      </c>
    </row>
    <row r="64" ht="45" customHeight="1">
      <c r="A64" s="12" t="inlineStr">
        <is>
          <t>Motion &amp; Forces</t>
        </is>
      </c>
      <c r="B64" s="12" t="inlineStr">
        <is>
          <t>Newton's Laws</t>
        </is>
      </c>
      <c r="C64" s="13" t="inlineStr">
        <is>
          <t>Using F=ma to Estimate Forces [PH5.030]</t>
        </is>
      </c>
      <c r="D64" s="12" t="inlineStr">
        <is>
          <t xml:space="preserve">Using the formula F=ma to estimate everyday forces. </t>
        </is>
      </c>
      <c r="E64" s="12" t="inlineStr">
        <is>
          <t>9d44bcc0-3350-4580-9662-b8d8d3750909</t>
        </is>
      </c>
    </row>
    <row r="65" ht="45" customHeight="1">
      <c r="A65" s="12" t="inlineStr">
        <is>
          <t>Motion &amp; Forces</t>
        </is>
      </c>
      <c r="B65" s="12" t="inlineStr">
        <is>
          <t>Newton's Laws</t>
        </is>
      </c>
      <c r="C65" s="13" t="inlineStr">
        <is>
          <t>Newton's Third Law [PH5.018]</t>
        </is>
      </c>
      <c r="D65" s="12" t="inlineStr">
        <is>
          <t xml:space="preserve">Describing Newton's 3rd Law. </t>
        </is>
      </c>
      <c r="E65" s="12" t="inlineStr">
        <is>
          <t>6cccded5-2f3e-4556-a786-cac8fc895067</t>
        </is>
      </c>
    </row>
    <row r="66" ht="45" customHeight="1">
      <c r="A66" s="12" t="inlineStr">
        <is>
          <t>Motion &amp; Forces</t>
        </is>
      </c>
      <c r="B66" s="12" t="inlineStr">
        <is>
          <t>Weight vs Mass</t>
        </is>
      </c>
      <c r="C66" s="13" t="inlineStr">
        <is>
          <t>Diagnostic: Weight vs Mass [PH60.161]</t>
        </is>
      </c>
      <c r="D66" s="12" t="inlineStr">
        <is>
          <t>Diagnostic for the weight vs mass topic.</t>
        </is>
      </c>
      <c r="E66" s="12" t="inlineStr">
        <is>
          <t>c6d1669b-cf25-433e-83d1-fffc76662844</t>
        </is>
      </c>
    </row>
    <row r="67" ht="45" customHeight="1">
      <c r="A67" s="12" t="inlineStr">
        <is>
          <t>Motion &amp; Forces</t>
        </is>
      </c>
      <c r="B67" s="12" t="inlineStr">
        <is>
          <t>Weight vs Mass</t>
        </is>
      </c>
      <c r="C67" s="13" t="inlineStr">
        <is>
          <t xml:space="preserve">Weight vs Mass [PH5.004] </t>
        </is>
      </c>
      <c r="D67" s="12" t="inlineStr">
        <is>
          <t xml:space="preserve">Describing the difference between contact and non-contact forces. </t>
        </is>
      </c>
      <c r="E67" s="12" t="inlineStr">
        <is>
          <t>528b23e1-1909-44a3-ba69-64871d2220f2</t>
        </is>
      </c>
    </row>
    <row r="68" ht="45" customHeight="1">
      <c r="A68" s="12" t="inlineStr">
        <is>
          <t>Motion &amp; Forces</t>
        </is>
      </c>
      <c r="B68" s="12" t="inlineStr">
        <is>
          <t>Weight vs Mass</t>
        </is>
      </c>
      <c r="C68" s="13" t="inlineStr">
        <is>
          <t>Using W=mg to Calculate Weight I [PH5.005]</t>
        </is>
      </c>
      <c r="D68" s="12" t="inlineStr">
        <is>
          <t xml:space="preserve">Using the formula W=mg to calculate the Weight of an object.  </t>
        </is>
      </c>
      <c r="E68" s="12" t="inlineStr">
        <is>
          <t>2881d2fd-87b0-4e96-aa8e-a24b88a6c53b</t>
        </is>
      </c>
    </row>
    <row r="69" ht="45" customHeight="1">
      <c r="A69" s="12" t="inlineStr">
        <is>
          <t>Motion &amp; Forces</t>
        </is>
      </c>
      <c r="B69" s="12" t="inlineStr">
        <is>
          <t>Weight vs Mass</t>
        </is>
      </c>
      <c r="C69" s="13" t="inlineStr">
        <is>
          <t>Using W=mg to Calculate Weight II [PH5.006]</t>
        </is>
      </c>
      <c r="D69" s="12" t="inlineStr">
        <is>
          <t xml:space="preserve">Using the formula W=mg to calculate the weight of an object, with unit conversions. </t>
        </is>
      </c>
      <c r="E69" s="12" t="inlineStr">
        <is>
          <t>8ad6d706-6316-43f0-b9fe-7dbe707255be</t>
        </is>
      </c>
    </row>
    <row r="70" ht="45" customHeight="1">
      <c r="A70" s="12" t="inlineStr">
        <is>
          <t>Motion &amp; Forces</t>
        </is>
      </c>
      <c r="B70" s="12" t="inlineStr">
        <is>
          <t>Weight vs Mass</t>
        </is>
      </c>
      <c r="C70" s="13" t="inlineStr">
        <is>
          <t xml:space="preserve">Rearranging W=mg [PH5.007] </t>
        </is>
      </c>
      <c r="D70" s="12" t="inlineStr">
        <is>
          <t xml:space="preserve">Rearranging the formula W=mg. </t>
        </is>
      </c>
      <c r="E70" s="12" t="inlineStr">
        <is>
          <t>8b6a648f-3ed0-4a76-a49a-6e8cbd72ce42</t>
        </is>
      </c>
    </row>
    <row r="71" ht="45" customHeight="1">
      <c r="A71" s="12" t="inlineStr">
        <is>
          <t>Motion &amp; Forces</t>
        </is>
      </c>
      <c r="B71" s="12" t="inlineStr">
        <is>
          <t>Newton's Laws Advanced</t>
        </is>
      </c>
      <c r="C71" s="13" t="inlineStr">
        <is>
          <t>Diagnostic: Newton's Laws Advanced [PH60.162]</t>
        </is>
      </c>
      <c r="D71" s="12" t="inlineStr">
        <is>
          <t>Diagnostic for the newton's laws advanced topic.</t>
        </is>
      </c>
      <c r="E71" s="12" t="inlineStr">
        <is>
          <t>b3f743e9-5aa9-4aa9-9f11-ae68efa95485</t>
        </is>
      </c>
    </row>
    <row r="72" ht="45" customHeight="1">
      <c r="A72" s="12" t="inlineStr">
        <is>
          <t>Motion &amp; Forces</t>
        </is>
      </c>
      <c r="B72" s="12" t="inlineStr">
        <is>
          <t>Newton's Laws Advanced</t>
        </is>
      </c>
      <c r="C72" s="13" t="inlineStr">
        <is>
          <t>Practical: Effect of Force on Acceleration at Constant Mass [PH5.165]</t>
        </is>
      </c>
      <c r="D72" s="12" t="inlineStr">
        <is>
          <t>Investigate how changing the force of an object affects the acceleration when its mass remains constant.</t>
        </is>
      </c>
      <c r="E72" s="12" t="inlineStr">
        <is>
          <t>840408a1-5b33-4af1-8efa-88a1d413d0b0</t>
        </is>
      </c>
    </row>
    <row r="73" ht="45" customHeight="1">
      <c r="A73" s="12" t="inlineStr">
        <is>
          <t>Motion &amp; Forces</t>
        </is>
      </c>
      <c r="B73" s="12" t="inlineStr">
        <is>
          <t>Newton's Laws Advanced</t>
        </is>
      </c>
      <c r="C73" s="13" t="inlineStr">
        <is>
          <t>Practical: Effect of Mass on Acceleration with a Constant Force [PH5.166]</t>
        </is>
      </c>
      <c r="D73" s="12" t="inlineStr">
        <is>
          <t xml:space="preserve">Investigate how changing the mass of an object affects the acceleration when a constant force is applied.  </t>
        </is>
      </c>
      <c r="E73" s="12" t="inlineStr">
        <is>
          <t>d78a7e5a-8667-4976-8f56-b1b840a230fd</t>
        </is>
      </c>
    </row>
    <row r="74" ht="45" customHeight="1">
      <c r="A74" s="12" t="inlineStr">
        <is>
          <t>Motion &amp; Forces</t>
        </is>
      </c>
      <c r="B74" s="12" t="inlineStr">
        <is>
          <t>Newton's Laws Advanced</t>
        </is>
      </c>
      <c r="C74" s="13" t="inlineStr">
        <is>
          <t>Speed &amp; Velocity During Circular Motion [PH5.097]</t>
        </is>
      </c>
      <c r="D74" s="12" t="inlineStr">
        <is>
          <t>Explain qualitatively, with examples, that motion in a circle involves constant speed but changing velocity.</t>
        </is>
      </c>
      <c r="E74" s="12" t="inlineStr">
        <is>
          <t>6bdcaea3-455c-40d6-ac72-e9f6d8556ff4</t>
        </is>
      </c>
    </row>
    <row r="75" ht="45" customHeight="1">
      <c r="A75" s="12" t="inlineStr">
        <is>
          <t>Motion &amp; Forces</t>
        </is>
      </c>
      <c r="B75" s="12" t="inlineStr">
        <is>
          <t>Newton's Laws Advanced</t>
        </is>
      </c>
      <c r="C75" s="13" t="inlineStr">
        <is>
          <t>Inertia [PH5.011]</t>
        </is>
      </c>
      <c r="D75" s="12" t="inlineStr">
        <is>
          <t xml:space="preserve">Describe what is meant by the term 'Inertia' and how it affects the motion of objects.   </t>
        </is>
      </c>
      <c r="E75" s="12" t="inlineStr">
        <is>
          <t>5dcaa652-cb81-4dc7-9cb4-0c7ebfe3933a</t>
        </is>
      </c>
    </row>
    <row r="76" ht="45" customHeight="1">
      <c r="A76" s="12" t="inlineStr">
        <is>
          <t>Motion &amp; Forces</t>
        </is>
      </c>
      <c r="B76" s="12" t="inlineStr">
        <is>
          <t>Newton's Laws Advanced</t>
        </is>
      </c>
      <c r="C76" s="13" t="inlineStr">
        <is>
          <t>Newton's First Law &amp; Inertia [PH5.012]</t>
        </is>
      </c>
      <c r="D76" s="12" t="inlineStr">
        <is>
          <t>How Newton's 1st Law is linked to inertia and can also be referred to as the 'Law of Inertia'.</t>
        </is>
      </c>
      <c r="E76" s="12" t="inlineStr">
        <is>
          <t>50bc7d0f-579a-46b1-ba17-eeead907bd6b</t>
        </is>
      </c>
    </row>
    <row r="77" ht="45" customHeight="1">
      <c r="A77" s="12" t="inlineStr">
        <is>
          <t>Motion &amp; Forces</t>
        </is>
      </c>
      <c r="B77" s="12" t="inlineStr">
        <is>
          <t>Newton's Laws Advanced</t>
        </is>
      </c>
      <c r="C77" s="13" t="inlineStr">
        <is>
          <t>Newton's Second Law &amp; Inertia [PH5.013]</t>
        </is>
      </c>
      <c r="D77" s="12" t="inlineStr">
        <is>
          <t>Defining mass as inertial mass by Newton's 2nd law and the relationship between resultant force and acceleration.</t>
        </is>
      </c>
      <c r="E77" s="12" t="inlineStr">
        <is>
          <t>97d698ab-b9e2-41b5-9d32-c22a310712b0</t>
        </is>
      </c>
    </row>
    <row r="78" ht="45" customHeight="1">
      <c r="A78" s="12" t="inlineStr">
        <is>
          <t>Motion &amp; Forces</t>
        </is>
      </c>
      <c r="B78" s="12" t="inlineStr">
        <is>
          <t>Momentum</t>
        </is>
      </c>
      <c r="C78" s="13" t="inlineStr">
        <is>
          <t>Diagnostic: Momentum [PH60.163]</t>
        </is>
      </c>
      <c r="D78" s="12" t="inlineStr">
        <is>
          <t>Diagnostic for the momentum topic.</t>
        </is>
      </c>
      <c r="E78" s="12" t="inlineStr">
        <is>
          <t>50a8e41b-ef46-4f74-a50f-8c070854dfa0</t>
        </is>
      </c>
    </row>
    <row r="79" ht="45" customHeight="1">
      <c r="A79" s="12" t="inlineStr">
        <is>
          <t>Motion &amp; Forces</t>
        </is>
      </c>
      <c r="B79" s="12" t="inlineStr">
        <is>
          <t>Momentum</t>
        </is>
      </c>
      <c r="C79" s="13" t="inlineStr">
        <is>
          <t>Using p=mv to Calculate Momentum I [PH5.137]</t>
        </is>
      </c>
      <c r="D79" s="12" t="inlineStr">
        <is>
          <t xml:space="preserve">Understand what is meant by the term 'momentum' and how to calculate the momentum of different objects. </t>
        </is>
      </c>
      <c r="E79" s="12" t="inlineStr">
        <is>
          <t>5096f078-3eb4-4dd1-a85e-5c339d75f9e4</t>
        </is>
      </c>
    </row>
    <row r="80" ht="45" customHeight="1">
      <c r="A80" s="12" t="inlineStr">
        <is>
          <t>Motion &amp; Forces</t>
        </is>
      </c>
      <c r="B80" s="12" t="inlineStr">
        <is>
          <t>Momentum</t>
        </is>
      </c>
      <c r="C80" s="13" t="inlineStr">
        <is>
          <t>Using p=mv to Calculate Momentum II [PH5.138]</t>
        </is>
      </c>
      <c r="D80" s="12" t="inlineStr">
        <is>
          <t xml:space="preserve">Understand what is meant by the term 'momentum' and how to calculate the momentum of different objects, with unit conversions. </t>
        </is>
      </c>
      <c r="E80" s="12" t="inlineStr">
        <is>
          <t>0ba3b542-daf8-4b02-980d-60dd6c370d1c</t>
        </is>
      </c>
    </row>
    <row r="81" ht="45" customHeight="1">
      <c r="A81" s="12" t="inlineStr">
        <is>
          <t>Motion &amp; Forces</t>
        </is>
      </c>
      <c r="B81" s="12" t="inlineStr">
        <is>
          <t>Momentum</t>
        </is>
      </c>
      <c r="C81" s="13" t="inlineStr">
        <is>
          <t>Rearranging p=mv [PH5.139]</t>
        </is>
      </c>
      <c r="D81" s="12" t="inlineStr">
        <is>
          <t xml:space="preserve">Rearranging the equation of momentum. </t>
        </is>
      </c>
      <c r="E81" s="12" t="inlineStr">
        <is>
          <t>c9cd5ba5-6ae1-4c62-b772-95e66dd5e1ea</t>
        </is>
      </c>
    </row>
    <row r="82" ht="45" customHeight="1">
      <c r="A82" s="12" t="inlineStr">
        <is>
          <t>Motion &amp; Forces</t>
        </is>
      </c>
      <c r="B82" s="12" t="inlineStr">
        <is>
          <t>Momentum</t>
        </is>
      </c>
      <c r="C82" s="13" t="inlineStr">
        <is>
          <t>Conservation of Momentum [PH5.140]</t>
        </is>
      </c>
      <c r="D82" s="12" t="inlineStr">
        <is>
          <t>Understand what is meant by the term 'The conservation of momentum' and see how it can be used to predict the momentum of different objects after a collision.</t>
        </is>
      </c>
      <c r="E82" s="12" t="inlineStr">
        <is>
          <t>d1920ed5-6b07-493a-875b-ded1ac4454ae</t>
        </is>
      </c>
    </row>
    <row r="83" ht="45" customHeight="1">
      <c r="A83" s="12" t="inlineStr">
        <is>
          <t>Motion &amp; Forces</t>
        </is>
      </c>
      <c r="B83" s="12" t="inlineStr">
        <is>
          <t>Momentum</t>
        </is>
      </c>
      <c r="C83" s="13" t="inlineStr">
        <is>
          <t>Conservation of Momentum Collisions I: Inelastic [PH5.141]</t>
        </is>
      </c>
      <c r="D83" s="12" t="inlineStr">
        <is>
          <t xml:space="preserve">Applying the conservation of momentum to inelastic collisions. </t>
        </is>
      </c>
      <c r="E83" s="12" t="inlineStr">
        <is>
          <t>729b1458-18bc-4a52-9602-eb2321a5c718</t>
        </is>
      </c>
    </row>
    <row r="84" ht="45" customHeight="1">
      <c r="A84" s="12" t="inlineStr">
        <is>
          <t>Motion &amp; Forces</t>
        </is>
      </c>
      <c r="B84" s="12" t="inlineStr">
        <is>
          <t>Momentum</t>
        </is>
      </c>
      <c r="C84" s="13" t="inlineStr">
        <is>
          <t>Conservation of Momentum Collisions II: Elastic [PH5.142]</t>
        </is>
      </c>
      <c r="D84" s="12" t="inlineStr">
        <is>
          <t xml:space="preserve">Applying the conservation of momentum to elastic collisions. </t>
        </is>
      </c>
      <c r="E84" s="12" t="inlineStr">
        <is>
          <t>2f8287b4-fcd2-4da6-b260-fac9b3f6c15f</t>
        </is>
      </c>
    </row>
    <row r="85" ht="45" customHeight="1">
      <c r="A85" s="12" t="inlineStr">
        <is>
          <t>Motion &amp; Forces</t>
        </is>
      </c>
      <c r="B85" s="12" t="inlineStr">
        <is>
          <t>Momentum</t>
        </is>
      </c>
      <c r="C85" s="13" t="inlineStr">
        <is>
          <t>Conservation of Momentum Collisions III: Explosions [PH5.143]</t>
        </is>
      </c>
      <c r="D85" s="12" t="inlineStr">
        <is>
          <t xml:space="preserve">Applying the conservation of momentum to a special type of collision called an explosion. </t>
        </is>
      </c>
      <c r="E85" s="12" t="inlineStr">
        <is>
          <t>22b3d58f-be91-403e-9823-f7efcb4ddc6d</t>
        </is>
      </c>
    </row>
    <row r="86" ht="45" customHeight="1">
      <c r="A86" s="12" t="inlineStr">
        <is>
          <t>Motion &amp; Forces</t>
        </is>
      </c>
      <c r="B86" s="12" t="inlineStr">
        <is>
          <t>Momentum</t>
        </is>
      </c>
      <c r="C86" s="13" t="inlineStr">
        <is>
          <t>Practical: Measuring Momentum with Light Gates [PH5.144]</t>
        </is>
      </c>
      <c r="D86" s="12" t="inlineStr">
        <is>
          <t xml:space="preserve">Practical activities to show the conservation of momentum happening for different collision types. </t>
        </is>
      </c>
      <c r="E86" s="12" t="inlineStr">
        <is>
          <t>599eb8fa-3288-49f6-9277-661b506f3bd9</t>
        </is>
      </c>
    </row>
    <row r="87" ht="45" customHeight="1">
      <c r="A87" s="12" t="inlineStr">
        <is>
          <t>Motion &amp; Forces</t>
        </is>
      </c>
      <c r="B87" s="12" t="inlineStr">
        <is>
          <t>Momentum</t>
        </is>
      </c>
      <c r="C87" s="13" t="inlineStr">
        <is>
          <t>Force &amp; Change of Momentum [PH5.145]</t>
        </is>
      </c>
      <c r="D87" s="12" t="inlineStr">
        <is>
          <t xml:space="preserve">Looking at force as the rate of change of momentum. </t>
        </is>
      </c>
      <c r="E87" s="12" t="inlineStr">
        <is>
          <t>a47a1652-338a-4558-8746-5cc9cdd9c311</t>
        </is>
      </c>
    </row>
    <row r="88" ht="45" customHeight="1">
      <c r="A88" s="12" t="inlineStr">
        <is>
          <t>Motion &amp; Forces</t>
        </is>
      </c>
      <c r="B88" s="12" t="inlineStr">
        <is>
          <t>Momentum</t>
        </is>
      </c>
      <c r="C88" s="13" t="inlineStr">
        <is>
          <t>Using F=mΔv/Δt to Calculate Force I [PH5.146]</t>
        </is>
      </c>
      <c r="D88" s="12" t="inlineStr">
        <is>
          <t xml:space="preserve">Applying the formula F=(m𝚫v) ÷ t to calculate the magnitude of a force. </t>
        </is>
      </c>
      <c r="E88" s="12" t="inlineStr">
        <is>
          <t>cd146cf4-cba4-47cd-8000-0ebaf049b116</t>
        </is>
      </c>
    </row>
    <row r="89" ht="45" customHeight="1">
      <c r="A89" s="12" t="inlineStr">
        <is>
          <t>Motion &amp; Forces</t>
        </is>
      </c>
      <c r="B89" s="12" t="inlineStr">
        <is>
          <t>Car Safety</t>
        </is>
      </c>
      <c r="C89" s="13" t="inlineStr">
        <is>
          <t>Diagnostic: Car Safety [PH60.164]</t>
        </is>
      </c>
      <c r="D89" s="12" t="inlineStr">
        <is>
          <t>Diagnostic for the car safety topic.</t>
        </is>
      </c>
      <c r="E89" s="12" t="inlineStr">
        <is>
          <t>fb71da9a-5531-476f-801c-d6ea08656fdb</t>
        </is>
      </c>
    </row>
    <row r="90" ht="45" customHeight="1">
      <c r="A90" s="12" t="inlineStr">
        <is>
          <t>Motion &amp; Forces</t>
        </is>
      </c>
      <c r="B90" s="12" t="inlineStr">
        <is>
          <t>Car Safety</t>
        </is>
      </c>
      <c r="C90" s="13" t="inlineStr">
        <is>
          <t>Impact Forces: Safety [PH5.147]</t>
        </is>
      </c>
      <c r="D90" s="12" t="inlineStr">
        <is>
          <t>Exploring how using the description of force as a change of momentum can be applied to safety measures.</t>
        </is>
      </c>
      <c r="E90" s="12" t="inlineStr">
        <is>
          <t>5d26760f-bf4b-445f-aa68-5d3a84a34179</t>
        </is>
      </c>
    </row>
    <row r="91" ht="45" customHeight="1">
      <c r="A91" s="12" t="inlineStr">
        <is>
          <t>Motion &amp; Forces</t>
        </is>
      </c>
      <c r="B91" s="12" t="inlineStr">
        <is>
          <t>Car Safety</t>
        </is>
      </c>
      <c r="C91" s="13" t="inlineStr">
        <is>
          <t>Impact Forces: Explaining [PH5.148]</t>
        </is>
      </c>
      <c r="D91" s="12" t="inlineStr">
        <is>
          <t xml:space="preserve">Using the equation F=m𝚫v/t to explain how safety measures decrease the magnitude of impact forces </t>
        </is>
      </c>
      <c r="E91" s="12" t="inlineStr">
        <is>
          <t>299f85f4-9ca5-442d-a555-627f75e7a74b</t>
        </is>
      </c>
    </row>
    <row r="92" ht="45" customHeight="1">
      <c r="A92" s="12" t="inlineStr">
        <is>
          <t>Motion &amp; Forces</t>
        </is>
      </c>
      <c r="B92" s="12" t="inlineStr">
        <is>
          <t>Car Safety</t>
        </is>
      </c>
      <c r="C92" s="13" t="inlineStr">
        <is>
          <t>Rearranging F=m𝚫v/t [PH5.154]</t>
        </is>
      </c>
      <c r="D92" s="12" t="inlineStr">
        <is>
          <t xml:space="preserve">Rearranging the equation and applying. </t>
        </is>
      </c>
      <c r="E92" s="12" t="inlineStr">
        <is>
          <t>ecc84c9c-571e-4d46-9643-df324a3220c1</t>
        </is>
      </c>
    </row>
    <row r="93" ht="45" customHeight="1">
      <c r="A93" s="12" t="inlineStr">
        <is>
          <t>Motion &amp; Forces</t>
        </is>
      </c>
      <c r="B93" s="12" t="inlineStr">
        <is>
          <t>Car Safety</t>
        </is>
      </c>
      <c r="C93" s="13" t="inlineStr">
        <is>
          <t>Practical: Reaction Time [BI5.111]</t>
        </is>
      </c>
      <c r="D93" s="12" t="inlineStr">
        <is>
          <t>Investigate the effect of caffeine on reaction time using the 'ruler drop' test.</t>
        </is>
      </c>
      <c r="E93" s="12" t="inlineStr">
        <is>
          <t>6d2f504f-87ef-4840-8ee9-9858e6156f0a</t>
        </is>
      </c>
    </row>
    <row r="94" ht="45" customHeight="1">
      <c r="A94" s="12" t="inlineStr">
        <is>
          <t>Motion &amp; Forces</t>
        </is>
      </c>
      <c r="B94" s="12" t="inlineStr">
        <is>
          <t>Car Safety</t>
        </is>
      </c>
      <c r="C94" s="13" t="inlineStr">
        <is>
          <t>Reaction Time: Describing Nervous System Data [BI5.015]</t>
        </is>
      </c>
      <c r="D94" s="12" t="inlineStr">
        <is>
          <t>Describe patterns in reaction time data that are presented in tables.</t>
        </is>
      </c>
      <c r="E94" s="12" t="inlineStr">
        <is>
          <t>bf4d206e-81f9-4199-b5f6-12a78b3e0d21</t>
        </is>
      </c>
    </row>
    <row r="95" ht="45" customHeight="1">
      <c r="A95" s="12" t="inlineStr">
        <is>
          <t>Motion &amp; Forces</t>
        </is>
      </c>
      <c r="B95" s="12" t="inlineStr">
        <is>
          <t>Car Safety</t>
        </is>
      </c>
      <c r="C95" s="13" t="inlineStr">
        <is>
          <t>Reaction Time: Interpreting Nervous System Data [BI5.016]</t>
        </is>
      </c>
      <c r="D95" s="12" t="inlineStr">
        <is>
          <t>Interpreting patterns in reaction time data that is presented in tables.</t>
        </is>
      </c>
      <c r="E95" s="12" t="inlineStr">
        <is>
          <t>446cde5f-c8ee-433d-8b24-f42574d9ee61</t>
        </is>
      </c>
    </row>
    <row r="96" ht="45" customHeight="1">
      <c r="A96" s="12" t="inlineStr">
        <is>
          <t>Motion &amp; Forces</t>
        </is>
      </c>
      <c r="B96" s="12" t="inlineStr">
        <is>
          <t>Car Safety</t>
        </is>
      </c>
      <c r="C96" s="13" t="inlineStr">
        <is>
          <t>Thinking, Braking &amp; Stopping Distance [PH5.129]</t>
        </is>
      </c>
      <c r="D96" s="12" t="inlineStr">
        <is>
          <t>Calculate stopping distance using thinking and braking distance and describe the factors that affect thinking distance and braking distance.</t>
        </is>
      </c>
      <c r="E96" s="12" t="inlineStr">
        <is>
          <t>8958be4d-599a-4034-8d8d-3e9f7941e595</t>
        </is>
      </c>
    </row>
    <row r="97" ht="45" customHeight="1">
      <c r="A97" s="12" t="inlineStr">
        <is>
          <t>Motion &amp; Forces</t>
        </is>
      </c>
      <c r="B97" s="12" t="inlineStr">
        <is>
          <t>Car Safety</t>
        </is>
      </c>
      <c r="C97" s="13" t="inlineStr">
        <is>
          <t>Effect of Speed on Stopping Distance: Graphs [PH5.130]</t>
        </is>
      </c>
      <c r="D97" s="12" t="inlineStr">
        <is>
          <t>Interpret graphs showing the affect of speed on thinking, braking and stopping distance.</t>
        </is>
      </c>
      <c r="E97" s="12" t="inlineStr">
        <is>
          <t>dcecbb1a-bd1f-4bb4-8791-95e1730bf157</t>
        </is>
      </c>
    </row>
    <row r="98" ht="45" customHeight="1">
      <c r="A98" s="12" t="inlineStr">
        <is>
          <t>Motion &amp; Forces</t>
        </is>
      </c>
      <c r="B98" s="12" t="inlineStr">
        <is>
          <t>Car Safety</t>
        </is>
      </c>
      <c r="C98" s="13" t="inlineStr">
        <is>
          <t>Dangers of Large Decelerations [PH5.135]</t>
        </is>
      </c>
      <c r="D98" s="12" t="inlineStr">
        <is>
          <t>Explain the danger of large braking forces and large decelerations.</t>
        </is>
      </c>
      <c r="E98" s="12" t="inlineStr">
        <is>
          <t>e91e483d-8867-4a4f-b727-824c016e9490</t>
        </is>
      </c>
    </row>
    <row r="99" ht="45" customHeight="1">
      <c r="A99" s="12" t="inlineStr">
        <is>
          <t>Conservation of Energy</t>
        </is>
      </c>
      <c r="B99" s="12" t="inlineStr">
        <is>
          <t>Energy Stores Calculations I</t>
        </is>
      </c>
      <c r="C99" s="13" t="inlineStr">
        <is>
          <t>Diagnostic: Energy Stores Calculations 1 [PH60.165]</t>
        </is>
      </c>
      <c r="D99" s="12" t="inlineStr">
        <is>
          <t>Diagnostic for the energy stores calculations 1 topic.</t>
        </is>
      </c>
      <c r="E99" s="12" t="inlineStr">
        <is>
          <t>a3bb3420-1068-4f32-a55d-6cc835edf562</t>
        </is>
      </c>
    </row>
    <row r="100" ht="45" customHeight="1">
      <c r="A100" s="12" t="inlineStr">
        <is>
          <t>Conservation of Energy</t>
        </is>
      </c>
      <c r="B100" s="12" t="inlineStr">
        <is>
          <t>Energy Stores Calculations I</t>
        </is>
      </c>
      <c r="C100" s="13" t="inlineStr">
        <is>
          <t>Using E=mgh to Calculate Gravitational Potential Energy I [PH1.13]</t>
        </is>
      </c>
      <c r="D100" s="12" t="inlineStr">
        <is>
          <t>Calculate gravitational potential energy using the equation E=mgh. Includes some application of knowledge but no unit conversions.</t>
        </is>
      </c>
      <c r="E100" s="12" t="inlineStr">
        <is>
          <t>dd72a61c-9cee-4ed4-bd05-83119d12cf26</t>
        </is>
      </c>
    </row>
    <row r="101" ht="45" customHeight="1">
      <c r="A101" s="12" t="inlineStr">
        <is>
          <t>Conservation of Energy</t>
        </is>
      </c>
      <c r="B101" s="12" t="inlineStr">
        <is>
          <t>Energy Stores Calculations I</t>
        </is>
      </c>
      <c r="C101" s="13" t="inlineStr">
        <is>
          <t>Using E=mgh to Calculate Gravitational Potential Energy II [PH1.14]</t>
        </is>
      </c>
      <c r="D101" s="12" t="inlineStr">
        <is>
          <t>Calculate gravitational potential energy using the equation E=mgh. Includes application and unit conversions.</t>
        </is>
      </c>
      <c r="E101" s="12" t="inlineStr">
        <is>
          <t>b8d1da1f-2d2a-4dc9-8170-909061fb9ad9</t>
        </is>
      </c>
    </row>
    <row r="102" ht="45" customHeight="1">
      <c r="A102" s="12" t="inlineStr">
        <is>
          <t>Conservation of Energy</t>
        </is>
      </c>
      <c r="B102" s="12" t="inlineStr">
        <is>
          <t>Energy Stores Calculations I</t>
        </is>
      </c>
      <c r="C102" s="13" t="inlineStr">
        <is>
          <t>Using E=½mv² to Calculate Kinetic Energy I [PH1.09]</t>
        </is>
      </c>
      <c r="D102" s="12" t="inlineStr">
        <is>
          <t>Calculate kinetic energy using the equation E=½mv². Includes some application of knowledge but no unit conversions.</t>
        </is>
      </c>
      <c r="E102" s="12" t="inlineStr">
        <is>
          <t>5670769f-6389-4d73-a3e3-94e23cf63a57</t>
        </is>
      </c>
    </row>
    <row r="103" ht="45" customHeight="1">
      <c r="A103" s="12" t="inlineStr">
        <is>
          <t>Conservation of Energy</t>
        </is>
      </c>
      <c r="B103" s="12" t="inlineStr">
        <is>
          <t>Energy Stores Calculations I</t>
        </is>
      </c>
      <c r="C103" s="13" t="inlineStr">
        <is>
          <t>Using E=½mv² to Calculate Kinetic Energy II [PH1.10]</t>
        </is>
      </c>
      <c r="D103" s="12" t="inlineStr">
        <is>
          <t>Calculate kinetic energy using the equation E=½mv². Includes application and unit conversions.</t>
        </is>
      </c>
      <c r="E103" s="12" t="inlineStr">
        <is>
          <t>544bb8b5-c4f3-4535-ab28-e66bd2c2b80a</t>
        </is>
      </c>
    </row>
    <row r="104" ht="45" customHeight="1">
      <c r="A104" s="12" t="inlineStr">
        <is>
          <t>Conservation of Energy</t>
        </is>
      </c>
      <c r="B104" s="12" t="inlineStr">
        <is>
          <t>Energy Stores  &amp; Transfers</t>
        </is>
      </c>
      <c r="C104" s="13" t="inlineStr">
        <is>
          <t>Diagnostic: Energy Stores  &amp; Transfers [PH60.166]</t>
        </is>
      </c>
      <c r="D104" s="12" t="inlineStr">
        <is>
          <t>Diagnostic for the energy stores  &amp; transfers topic.</t>
        </is>
      </c>
      <c r="E104" s="12" t="inlineStr">
        <is>
          <t>b98939c0-0860-4bb5-b08d-89a9fbc028d0</t>
        </is>
      </c>
    </row>
    <row r="105" ht="45" customHeight="1">
      <c r="A105" s="12" t="inlineStr">
        <is>
          <t>Conservation of Energy</t>
        </is>
      </c>
      <c r="B105" s="12" t="inlineStr">
        <is>
          <t>Energy Stores  &amp; Transfers</t>
        </is>
      </c>
      <c r="C105" s="13" t="inlineStr">
        <is>
          <t>Energy Stores [PH1.01]</t>
        </is>
      </c>
      <c r="D105" s="12" t="inlineStr">
        <is>
          <t>Recall and describe the different energy stores.</t>
        </is>
      </c>
      <c r="E105" s="12" t="inlineStr">
        <is>
          <t>0e283bb6-298d-459b-b49d-8febdf81f969</t>
        </is>
      </c>
    </row>
    <row r="106" ht="45" customHeight="1">
      <c r="A106" s="12" t="inlineStr">
        <is>
          <t>Conservation of Energy</t>
        </is>
      </c>
      <c r="B106" s="12" t="inlineStr">
        <is>
          <t>Energy Stores  &amp; Transfers</t>
        </is>
      </c>
      <c r="C106" s="13" t="inlineStr">
        <is>
          <t>Changing Energy Stores [PH1.03]</t>
        </is>
      </c>
      <c r="D106" s="12" t="inlineStr">
        <is>
          <t>Identify the conservation of energy and changes in energy stores.</t>
        </is>
      </c>
      <c r="E106" s="12" t="inlineStr">
        <is>
          <t>fc078b9c-bc3b-42d5-a138-8bbcb3e07376</t>
        </is>
      </c>
    </row>
    <row r="107" ht="45" customHeight="1">
      <c r="A107" s="12" t="inlineStr">
        <is>
          <t>Conservation of Energy</t>
        </is>
      </c>
      <c r="B107" s="12" t="inlineStr">
        <is>
          <t>Energy Stores  &amp; Transfers</t>
        </is>
      </c>
      <c r="C107" s="13" t="inlineStr">
        <is>
          <t>Energy Pathways [PH1.04]</t>
        </is>
      </c>
      <c r="D107" s="12" t="inlineStr">
        <is>
          <t>Identify and describe the different methods of energy transfer between stores.</t>
        </is>
      </c>
      <c r="E107" s="12" t="inlineStr">
        <is>
          <t>c6ed4108-0c05-40cb-915a-90857d43dd79</t>
        </is>
      </c>
    </row>
    <row r="108" ht="45" customHeight="1">
      <c r="A108" s="12" t="inlineStr">
        <is>
          <t>Conservation of Energy</t>
        </is>
      </c>
      <c r="B108" s="12" t="inlineStr">
        <is>
          <t>Energy Stores  &amp; Transfers</t>
        </is>
      </c>
      <c r="C108" s="13" t="inlineStr">
        <is>
          <t>Energy Pathways in a System [PH1.05]</t>
        </is>
      </c>
      <c r="D108" s="12" t="inlineStr">
        <is>
          <t>Evaluate energy pathways within different system models.</t>
        </is>
      </c>
      <c r="E108" s="12" t="inlineStr">
        <is>
          <t>f8c8e497-0307-4f43-8e9c-a999df99104f</t>
        </is>
      </c>
    </row>
    <row r="109" ht="45" customHeight="1">
      <c r="A109" s="12" t="inlineStr">
        <is>
          <t>Conservation of Energy</t>
        </is>
      </c>
      <c r="B109" s="12" t="inlineStr">
        <is>
          <t>Energy Stores  &amp; Transfers</t>
        </is>
      </c>
      <c r="C109" s="13" t="inlineStr">
        <is>
          <t>Systems in Physics [PH1.02]</t>
        </is>
      </c>
      <c r="D109" s="12" t="inlineStr">
        <is>
          <t>Describe the different systems used for models.</t>
        </is>
      </c>
      <c r="E109" s="12" t="inlineStr">
        <is>
          <t>6ca7e858-dcad-4625-a31b-c6a00ec16735</t>
        </is>
      </c>
    </row>
    <row r="110" ht="45" customHeight="1">
      <c r="A110" s="12" t="inlineStr">
        <is>
          <t>Conservation of Energy</t>
        </is>
      </c>
      <c r="B110" s="12" t="inlineStr">
        <is>
          <t>Energy Stores  &amp; Transfers</t>
        </is>
      </c>
      <c r="C110" s="13" t="inlineStr">
        <is>
          <t>Energy Transfers: Mechanically Powered Torch [PK22.10]</t>
        </is>
      </c>
      <c r="D110" s="12" t="inlineStr">
        <is>
          <t>Describe the energy transfers in a mechanical torch.</t>
        </is>
      </c>
      <c r="E110" s="12" t="inlineStr">
        <is>
          <t>39061922-d524-4c61-ab2f-4723391f8854</t>
        </is>
      </c>
    </row>
    <row r="111" ht="45" customHeight="1">
      <c r="A111" s="12" t="inlineStr">
        <is>
          <t>Conservation of Energy</t>
        </is>
      </c>
      <c r="B111" s="12" t="inlineStr">
        <is>
          <t>Energy Stores &amp; Efficiency Calculations</t>
        </is>
      </c>
      <c r="C111" s="13" t="inlineStr">
        <is>
          <t>Diagnostic: Energy Stores &amp; Efficiency Calculations [PH60.167]</t>
        </is>
      </c>
      <c r="D111" s="12" t="inlineStr">
        <is>
          <t>Diagnostic for the energy stores &amp; efficiency calculations topic.</t>
        </is>
      </c>
      <c r="E111" s="12" t="inlineStr">
        <is>
          <t>95a88936-428b-4404-bdec-620813c7182c</t>
        </is>
      </c>
    </row>
    <row r="112" ht="45" customHeight="1">
      <c r="A112" s="12" t="inlineStr">
        <is>
          <t>Conservation of Energy</t>
        </is>
      </c>
      <c r="B112" s="12" t="inlineStr">
        <is>
          <t>Energy Stores &amp; Efficiency Calculations</t>
        </is>
      </c>
      <c r="C112" s="13" t="inlineStr">
        <is>
          <t>Reducing Unwanted Energy Transfers: Lubrication [PH1.58]</t>
        </is>
      </c>
      <c r="D112" s="12" t="inlineStr">
        <is>
          <t>Explore methods of reducing energy transfers through lubrication.</t>
        </is>
      </c>
      <c r="E112" s="12" t="inlineStr">
        <is>
          <t>95f0d92c-862d-474c-9a71-c21a0aa98d27</t>
        </is>
      </c>
    </row>
    <row r="113" ht="45" customHeight="1">
      <c r="A113" s="12" t="inlineStr">
        <is>
          <t>Conservation of Energy</t>
        </is>
      </c>
      <c r="B113" s="12" t="inlineStr">
        <is>
          <t>Energy Stores &amp; Efficiency Calculations</t>
        </is>
      </c>
      <c r="C113" s="13" t="inlineStr">
        <is>
          <t>Energy: Useful Energy [PK22.08]</t>
        </is>
      </c>
      <c r="D113" s="12" t="inlineStr">
        <is>
          <t>Describe how when energy is transferred the total is conserved, but some energy is dissipated, reducing the useful energy. Does not include energy pathways.</t>
        </is>
      </c>
      <c r="E113" s="12" t="inlineStr">
        <is>
          <t>b38b1d56-80d4-4f90-a990-9a1c55c58db1</t>
        </is>
      </c>
    </row>
    <row r="114" ht="45" customHeight="1">
      <c r="A114" s="12" t="inlineStr">
        <is>
          <t>Conservation of Energy</t>
        </is>
      </c>
      <c r="B114" s="12" t="inlineStr">
        <is>
          <t>Energy Stores &amp; Efficiency Calculations</t>
        </is>
      </c>
      <c r="C114" s="13" t="inlineStr">
        <is>
          <t>Reducing Unwanted Energy Transfers: Thermal Insulation [PH1.55]</t>
        </is>
      </c>
      <c r="D114" s="12" t="inlineStr">
        <is>
          <t>Compare methods of reducing thermal energy transfer around the home considering conduction, convection and radiation.</t>
        </is>
      </c>
      <c r="E114" s="12" t="inlineStr">
        <is>
          <t>e1261a86-6ebe-44bc-9f27-46d8a8bf1ff0</t>
        </is>
      </c>
    </row>
    <row r="115" ht="45" customHeight="1">
      <c r="A115" s="12" t="inlineStr">
        <is>
          <t>Conservation of Energy</t>
        </is>
      </c>
      <c r="B115" s="12" t="inlineStr">
        <is>
          <t>Energy Stores &amp; Efficiency Calculations</t>
        </is>
      </c>
      <c r="C115" s="13" t="inlineStr">
        <is>
          <t>Practical: Different Materials as Insulation [PH1.94]</t>
        </is>
      </c>
      <c r="D115" s="12" t="inlineStr">
        <is>
          <t>Investigate the effectiveness of different materials as an insulator.</t>
        </is>
      </c>
      <c r="E115" s="12" t="inlineStr">
        <is>
          <t>405bc506-9280-4afa-9d32-65d5a15194b1</t>
        </is>
      </c>
    </row>
    <row r="116" ht="45" customHeight="1">
      <c r="A116" s="12" t="inlineStr">
        <is>
          <t>Conservation of Energy</t>
        </is>
      </c>
      <c r="B116" s="12" t="inlineStr">
        <is>
          <t>Energy Stores &amp; Efficiency Calculations</t>
        </is>
      </c>
      <c r="C116" s="13" t="inlineStr">
        <is>
          <t>Practical: Insulating Material Thickness [PH1.95]</t>
        </is>
      </c>
      <c r="D116" s="12" t="inlineStr">
        <is>
          <t>Investigate the effectiveness of different insulating material thicknesses.</t>
        </is>
      </c>
      <c r="E116" s="12" t="inlineStr">
        <is>
          <t>86943a9e-45df-46f2-890e-8462919e486f</t>
        </is>
      </c>
    </row>
    <row r="117" ht="45" customHeight="1">
      <c r="A117" s="12" t="inlineStr">
        <is>
          <t>Conservation of Energy</t>
        </is>
      </c>
      <c r="B117" s="12" t="inlineStr">
        <is>
          <t>Energy Stores &amp; Efficiency Calculations</t>
        </is>
      </c>
      <c r="C117" s="13" t="inlineStr">
        <is>
          <t>Calculating Efficiency I [PH1.59]</t>
        </is>
      </c>
      <c r="D117" s="12" t="inlineStr">
        <is>
          <t>Calculate the efficiency of an object based on the input and output. Includes some application of knowledge but no unit conversions.</t>
        </is>
      </c>
      <c r="E117" s="12" t="inlineStr">
        <is>
          <t>333533ae-8218-43b2-880b-a0f0f5ea85fd</t>
        </is>
      </c>
    </row>
    <row r="118" ht="45" customHeight="1">
      <c r="A118" s="12" t="inlineStr">
        <is>
          <t>Conservation of Energy</t>
        </is>
      </c>
      <c r="B118" s="12" t="inlineStr">
        <is>
          <t>Energy Stores &amp; Efficiency Calculations</t>
        </is>
      </c>
      <c r="C118" s="13" t="inlineStr">
        <is>
          <t>Energy Dissipation [PH1.62]</t>
        </is>
      </c>
      <c r="D118" s="12" t="inlineStr">
        <is>
          <t>Describe the dissipation of energy to the surroundings.</t>
        </is>
      </c>
      <c r="E118" s="12" t="inlineStr">
        <is>
          <t>a2c9c686-3d6d-4562-870e-980585f50aab</t>
        </is>
      </c>
    </row>
    <row r="119" ht="45" customHeight="1">
      <c r="A119" s="12" t="inlineStr">
        <is>
          <t>Conservation of Energy</t>
        </is>
      </c>
      <c r="B119" s="12" t="inlineStr">
        <is>
          <t>Energy Stores &amp; Efficiency Calculations</t>
        </is>
      </c>
      <c r="C119" s="13" t="inlineStr">
        <is>
          <t>How to Draw a Sankey Diagram [PH1.63]</t>
        </is>
      </c>
      <c r="D119" s="12" t="inlineStr">
        <is>
          <t>Illustrate the efficiency of an object using Sankey diagrams.</t>
        </is>
      </c>
      <c r="E119" s="12" t="inlineStr">
        <is>
          <t>10a5f60d-fb46-4161-9b11-57ab1f723905</t>
        </is>
      </c>
    </row>
    <row r="120" ht="45" customHeight="1">
      <c r="A120" s="12" t="inlineStr">
        <is>
          <t>Conservation of Energy</t>
        </is>
      </c>
      <c r="B120" s="12" t="inlineStr">
        <is>
          <t>Energy Stores &amp; Efficiency Calculations</t>
        </is>
      </c>
      <c r="C120" s="13" t="inlineStr">
        <is>
          <t>Increasing Efficiency [PH1.64]</t>
        </is>
      </c>
      <c r="D120" s="12" t="inlineStr">
        <is>
          <t>Describe ways to increase the efficiency of an intended energy transfer.</t>
        </is>
      </c>
      <c r="E120" s="12" t="inlineStr">
        <is>
          <t>f9111b4f-8b09-4be8-8d97-cf29a8d12a83</t>
        </is>
      </c>
    </row>
    <row r="121" ht="45" customHeight="1">
      <c r="A121" s="12" t="inlineStr">
        <is>
          <t>Conservation of Energy</t>
        </is>
      </c>
      <c r="B121" s="12" t="inlineStr">
        <is>
          <t>Energy Resources</t>
        </is>
      </c>
      <c r="C121" s="13" t="inlineStr">
        <is>
          <t>Diagnostic: Energy Resources [PH60.168]</t>
        </is>
      </c>
      <c r="D121" s="12" t="inlineStr">
        <is>
          <t>Diagnostic for the energy resources topic.</t>
        </is>
      </c>
      <c r="E121" s="12" t="inlineStr">
        <is>
          <t>f08cc6e7-6980-41a7-9d37-b363f2b07619</t>
        </is>
      </c>
    </row>
    <row r="122" ht="45" customHeight="1">
      <c r="A122" s="12" t="inlineStr">
        <is>
          <t>Conservation of Energy</t>
        </is>
      </c>
      <c r="B122" s="12" t="inlineStr">
        <is>
          <t>Energy Resources</t>
        </is>
      </c>
      <c r="C122" s="13" t="inlineStr">
        <is>
          <t>Renewable &amp; Non-Renewable Energy Resources [PH1.65]</t>
        </is>
      </c>
      <c r="D122" s="12" t="inlineStr">
        <is>
          <t>Identify a range of renewable and non-renewable energy resources.</t>
        </is>
      </c>
      <c r="E122" s="12" t="inlineStr">
        <is>
          <t>23aeab54-1149-4e5f-9f27-c43a71867b74</t>
        </is>
      </c>
    </row>
    <row r="123" ht="45" customHeight="1">
      <c r="A123" s="12" t="inlineStr">
        <is>
          <t>Conservation of Energy</t>
        </is>
      </c>
      <c r="B123" s="12" t="inlineStr">
        <is>
          <t>Energy Resources</t>
        </is>
      </c>
      <c r="C123" s="13" t="inlineStr">
        <is>
          <t>Wind Power [PH1.66]</t>
        </is>
      </c>
      <c r="D123" s="12" t="inlineStr">
        <is>
          <t>Describe how wind turbines can generate electricity.</t>
        </is>
      </c>
      <c r="E123" s="12" t="inlineStr">
        <is>
          <t>174b3c21-46dc-4e69-aeaa-23539bdd181c</t>
        </is>
      </c>
    </row>
    <row r="124" ht="45" customHeight="1">
      <c r="A124" s="12" t="inlineStr">
        <is>
          <t>Conservation of Energy</t>
        </is>
      </c>
      <c r="B124" s="12" t="inlineStr">
        <is>
          <t>Energy Resources</t>
        </is>
      </c>
      <c r="C124" s="13" t="inlineStr">
        <is>
          <t>Solar Power [PH1.67]</t>
        </is>
      </c>
      <c r="D124" s="12" t="inlineStr">
        <is>
          <t>Describe how solar cells can generate electricity.</t>
        </is>
      </c>
      <c r="E124" s="12" t="inlineStr">
        <is>
          <t>9063636d-3f2f-4920-9274-85edbe34b5d5</t>
        </is>
      </c>
    </row>
    <row r="125" ht="45" customHeight="1">
      <c r="A125" s="12" t="inlineStr">
        <is>
          <t>Conservation of Energy</t>
        </is>
      </c>
      <c r="B125" s="12" t="inlineStr">
        <is>
          <t>Energy Resources</t>
        </is>
      </c>
      <c r="C125" s="13" t="inlineStr">
        <is>
          <t>Geothermal Power [PH1.68]</t>
        </is>
      </c>
      <c r="D125" s="12" t="inlineStr">
        <is>
          <t>Describe how geothermal power stations can generate electricity.</t>
        </is>
      </c>
      <c r="E125" s="12" t="inlineStr">
        <is>
          <t>71cdea65-dbd8-4c69-8236-a77df69d6203</t>
        </is>
      </c>
    </row>
    <row r="126" ht="45" customHeight="1">
      <c r="A126" s="12" t="inlineStr">
        <is>
          <t>Conservation of Energy</t>
        </is>
      </c>
      <c r="B126" s="12" t="inlineStr">
        <is>
          <t>Energy Resources</t>
        </is>
      </c>
      <c r="C126" s="13" t="inlineStr">
        <is>
          <t>Hydroelectric Power [PH1.69]</t>
        </is>
      </c>
      <c r="D126" s="12" t="inlineStr">
        <is>
          <t>Describe how hydroelectric dams can generate electricity.</t>
        </is>
      </c>
      <c r="E126" s="12" t="inlineStr">
        <is>
          <t>9227938d-2cf3-41db-81bc-c7090dbe23e2</t>
        </is>
      </c>
    </row>
    <row r="127" ht="45" customHeight="1">
      <c r="A127" s="12" t="inlineStr">
        <is>
          <t>Conservation of Energy</t>
        </is>
      </c>
      <c r="B127" s="12" t="inlineStr">
        <is>
          <t>Energy Resources</t>
        </is>
      </c>
      <c r="C127" s="13" t="inlineStr">
        <is>
          <t>Pumped Storage [PH1.70]</t>
        </is>
      </c>
      <c r="D127" s="12" t="inlineStr">
        <is>
          <t>Describe how hydroelectric dams and other systems can be used as pumped storage systems.</t>
        </is>
      </c>
      <c r="E127" s="12" t="inlineStr">
        <is>
          <t>7a1741d5-bdb2-49c7-83a0-c3cf949a69f0</t>
        </is>
      </c>
    </row>
    <row r="128" ht="45" customHeight="1">
      <c r="A128" s="12" t="inlineStr">
        <is>
          <t>Conservation of Energy</t>
        </is>
      </c>
      <c r="B128" s="12" t="inlineStr">
        <is>
          <t>Energy Resources</t>
        </is>
      </c>
      <c r="C128" s="13" t="inlineStr">
        <is>
          <t>Wave Power [PH1.71]</t>
        </is>
      </c>
      <c r="D128" s="12" t="inlineStr">
        <is>
          <t>Describe how waves can generate electricity on and offshore.</t>
        </is>
      </c>
      <c r="E128" s="12" t="inlineStr">
        <is>
          <t>f0a5f5a3-e6be-49e2-815e-3943becbb31b</t>
        </is>
      </c>
    </row>
    <row r="129" ht="45" customHeight="1">
      <c r="A129" s="12" t="inlineStr">
        <is>
          <t>Conservation of Energy</t>
        </is>
      </c>
      <c r="B129" s="12" t="inlineStr">
        <is>
          <t>Energy Resources</t>
        </is>
      </c>
      <c r="C129" s="13" t="inlineStr">
        <is>
          <t>Describing Wave Power Data [PK23.10]</t>
        </is>
      </c>
      <c r="D129" s="12" t="inlineStr">
        <is>
          <t>Describe the use of wave power when considering data from tables and charts.</t>
        </is>
      </c>
      <c r="E129" s="12" t="inlineStr">
        <is>
          <t>a94d2f2d-23e2-47c5-89a1-209e0ab01b9f</t>
        </is>
      </c>
    </row>
    <row r="130" ht="45" customHeight="1">
      <c r="A130" s="12" t="inlineStr">
        <is>
          <t>Conservation of Energy</t>
        </is>
      </c>
      <c r="B130" s="12" t="inlineStr">
        <is>
          <t>Energy Resources</t>
        </is>
      </c>
      <c r="C130" s="13" t="inlineStr">
        <is>
          <t>Tidal Barrages [PH1.72]</t>
        </is>
      </c>
      <c r="D130" s="12" t="inlineStr">
        <is>
          <t>Describe how tidal barrages can generate electricity.</t>
        </is>
      </c>
      <c r="E130" s="12" t="inlineStr">
        <is>
          <t>559a3ec0-36c0-4a1e-9f25-ce22964319fb</t>
        </is>
      </c>
    </row>
    <row r="131" ht="45" customHeight="1">
      <c r="A131" s="12" t="inlineStr">
        <is>
          <t>Conservation of Energy</t>
        </is>
      </c>
      <c r="B131" s="12" t="inlineStr">
        <is>
          <t>Energy Resources</t>
        </is>
      </c>
      <c r="C131" s="13" t="inlineStr">
        <is>
          <t>Bio-Fuels [PH1.73]</t>
        </is>
      </c>
      <c r="D131" s="12" t="inlineStr">
        <is>
          <t>Describe how bio-fuels can generate electricity.</t>
        </is>
      </c>
      <c r="E131" s="12" t="inlineStr">
        <is>
          <t>22ae837f-5800-4867-a321-b53b4d301162</t>
        </is>
      </c>
    </row>
    <row r="132" ht="45" customHeight="1">
      <c r="A132" s="12" t="inlineStr">
        <is>
          <t>Conservation of Energy</t>
        </is>
      </c>
      <c r="B132" s="12" t="inlineStr">
        <is>
          <t>Energy Resources</t>
        </is>
      </c>
      <c r="C132" s="13" t="inlineStr">
        <is>
          <t>Fossil Fuels [PH1.74]</t>
        </is>
      </c>
      <c r="D132" s="12" t="inlineStr">
        <is>
          <t>Describe how fossil fuels can generate electricity.</t>
        </is>
      </c>
      <c r="E132" s="12" t="inlineStr">
        <is>
          <t>440f9465-ca4a-458c-b67f-f7e456bfd70c</t>
        </is>
      </c>
    </row>
    <row r="133" ht="45" customHeight="1">
      <c r="A133" s="12" t="inlineStr">
        <is>
          <t>Conservation of Energy</t>
        </is>
      </c>
      <c r="B133" s="12" t="inlineStr">
        <is>
          <t>Energy Resources</t>
        </is>
      </c>
      <c r="C133" s="13" t="inlineStr">
        <is>
          <t>Nuclear Power [PH1.75]</t>
        </is>
      </c>
      <c r="D133" s="12" t="inlineStr">
        <is>
          <t>Describe how nuclear fission reactors can generate electricity.</t>
        </is>
      </c>
      <c r="E133" s="12" t="inlineStr">
        <is>
          <t>979c47ca-feb2-404c-8b55-e67533f79b4a</t>
        </is>
      </c>
    </row>
    <row r="134" ht="45" customHeight="1">
      <c r="A134" s="12" t="inlineStr">
        <is>
          <t>Conservation of Energy</t>
        </is>
      </c>
      <c r="B134" s="12" t="inlineStr">
        <is>
          <t>Energy Resources</t>
        </is>
      </c>
      <c r="C134" s="13" t="inlineStr">
        <is>
          <t>Summary of Energy Generation [PH1.76]</t>
        </is>
      </c>
      <c r="D134" s="12" t="inlineStr">
        <is>
          <t>Summarise different methods of energy generation.</t>
        </is>
      </c>
      <c r="E134" s="12" t="inlineStr">
        <is>
          <t>137cb683-7513-4d68-844a-fa1ed87db158</t>
        </is>
      </c>
    </row>
    <row r="135" ht="45" customHeight="1">
      <c r="A135" s="12" t="inlineStr">
        <is>
          <t>Conservation of Energy</t>
        </is>
      </c>
      <c r="B135" s="12" t="inlineStr">
        <is>
          <t>Energy Resources</t>
        </is>
      </c>
      <c r="C135" s="13" t="inlineStr">
        <is>
          <t>Use of Energy Resources [PH1.77]</t>
        </is>
      </c>
      <c r="D135" s="12" t="inlineStr">
        <is>
          <t>Consider the issues regarding energy generation and usage.</t>
        </is>
      </c>
      <c r="E135" s="12" t="inlineStr">
        <is>
          <t>42f1662b-6e57-404d-b62a-bb8493eac806</t>
        </is>
      </c>
    </row>
    <row r="136" ht="45" customHeight="1">
      <c r="A136" s="12" t="inlineStr">
        <is>
          <t>Conservation of Energy</t>
        </is>
      </c>
      <c r="B136" s="12" t="inlineStr">
        <is>
          <t>Energy Resources</t>
        </is>
      </c>
      <c r="C136" s="13" t="inlineStr">
        <is>
          <t>Interpreting Energy Resource Use [PH1.78]</t>
        </is>
      </c>
      <c r="D136" s="12" t="inlineStr">
        <is>
          <t>Evaluate trends in energy demand including the use of graphs.</t>
        </is>
      </c>
      <c r="E136" s="12" t="inlineStr">
        <is>
          <t>0a971c62-85fc-4c87-98b9-c94f425468c2</t>
        </is>
      </c>
    </row>
    <row r="137" ht="45" customHeight="1">
      <c r="A137" s="12" t="inlineStr">
        <is>
          <t>Conservation of Energy</t>
        </is>
      </c>
      <c r="B137" s="12" t="inlineStr">
        <is>
          <t>Energy Resources</t>
        </is>
      </c>
      <c r="C137" s="13" t="inlineStr">
        <is>
          <t>Trends in Use of Energy Resources [PH1.79]</t>
        </is>
      </c>
      <c r="D137" s="12" t="inlineStr">
        <is>
          <t>Analyse current trends in energy use away from carbon dioxide emitting sources.</t>
        </is>
      </c>
      <c r="E137" s="12" t="inlineStr">
        <is>
          <t>4af79a49-554d-4638-8b80-bac06e0faf4d</t>
        </is>
      </c>
    </row>
    <row r="138" ht="45" customHeight="1">
      <c r="A138" s="12" t="inlineStr">
        <is>
          <t>Waves</t>
        </is>
      </c>
      <c r="B138" s="12" t="inlineStr">
        <is>
          <t>Wave Properties</t>
        </is>
      </c>
      <c r="C138" s="13" t="inlineStr">
        <is>
          <t>Diagnostic: Wave Properties [PH60.169]</t>
        </is>
      </c>
      <c r="D138" s="12" t="inlineStr">
        <is>
          <t>Diagnostic for the wave properties topic.</t>
        </is>
      </c>
      <c r="E138" s="12" t="inlineStr">
        <is>
          <t>9dac06b2-fd78-4509-ac56-f47e6e6f8a62</t>
        </is>
      </c>
    </row>
    <row r="139" ht="45" customHeight="1">
      <c r="A139" s="12" t="inlineStr">
        <is>
          <t>Waves</t>
        </is>
      </c>
      <c r="B139" s="12" t="inlineStr">
        <is>
          <t>Wave Properties</t>
        </is>
      </c>
      <c r="C139" s="13" t="inlineStr">
        <is>
          <t>Practical: Refraction of Light [PH6.94]</t>
        </is>
      </c>
      <c r="D139" s="12" t="inlineStr">
        <is>
          <t>To investigate the refraction of light by two different types of substance.</t>
        </is>
      </c>
      <c r="E139" s="12" t="inlineStr">
        <is>
          <t>28737042-99dc-4d6a-b194-34200efa5295</t>
        </is>
      </c>
    </row>
    <row r="140" ht="45" customHeight="1">
      <c r="A140" s="12" t="inlineStr">
        <is>
          <t>Waves</t>
        </is>
      </c>
      <c r="B140" s="12" t="inlineStr">
        <is>
          <t>Wave Properties</t>
        </is>
      </c>
      <c r="C140" s="13" t="inlineStr">
        <is>
          <t>Properties of Waves [PH6.04]</t>
        </is>
      </c>
      <c r="D140" s="12" t="inlineStr">
        <is>
          <t>Describe the features of a wave in terms of wavelength, frequency, peak/crest, trough and amplitude.</t>
        </is>
      </c>
      <c r="E140" s="12" t="inlineStr">
        <is>
          <t>9adfad48-ccf5-42f0-a855-6b7f08eaa331</t>
        </is>
      </c>
    </row>
    <row r="141" ht="45" customHeight="1">
      <c r="A141" s="12" t="inlineStr">
        <is>
          <t>Waves</t>
        </is>
      </c>
      <c r="B141" s="12" t="inlineStr">
        <is>
          <t>Wave Properties</t>
        </is>
      </c>
      <c r="C141" s="13" t="inlineStr">
        <is>
          <t>Using T=1/f to Calculate Wave Period I [PH6.05]</t>
        </is>
      </c>
      <c r="D141" s="12" t="inlineStr">
        <is>
          <t>Calculate time period using T=1/f. Includes some application of knowledge questions, but no unit conversions.</t>
        </is>
      </c>
      <c r="E141" s="12" t="inlineStr">
        <is>
          <t>7c4ef7d2-747e-4592-bb54-85cb16e2b071</t>
        </is>
      </c>
    </row>
    <row r="142" ht="45" customHeight="1">
      <c r="A142" s="12" t="inlineStr">
        <is>
          <t>Waves</t>
        </is>
      </c>
      <c r="B142" s="12" t="inlineStr">
        <is>
          <t>Wave Properties</t>
        </is>
      </c>
      <c r="C142" s="13" t="inlineStr">
        <is>
          <t>Using T=1/f to Calculate Wave Period II [PH6.06]</t>
        </is>
      </c>
      <c r="D142" s="12" t="inlineStr">
        <is>
          <t>Calculate time period using T=1/f. Includes application and unit conversion questions.</t>
        </is>
      </c>
      <c r="E142" s="12" t="inlineStr">
        <is>
          <t>bc8c3e6f-db37-4d6c-b980-6c14b74d7388</t>
        </is>
      </c>
    </row>
    <row r="143" ht="45" customHeight="1">
      <c r="A143" s="12" t="inlineStr">
        <is>
          <t>Waves</t>
        </is>
      </c>
      <c r="B143" s="12" t="inlineStr">
        <is>
          <t>Wave Properties</t>
        </is>
      </c>
      <c r="C143" s="13" t="inlineStr">
        <is>
          <t>Rearranging T=1/f [PH6.07]</t>
        </is>
      </c>
      <c r="D143" s="12" t="inlineStr">
        <is>
          <t>Rearrange the T=1/f equation to calculate frequency. Includes unit conversions.</t>
        </is>
      </c>
      <c r="E143" s="12" t="inlineStr">
        <is>
          <t>94dc4c35-e2f1-4b70-ba0a-6246970e7809</t>
        </is>
      </c>
    </row>
    <row r="144" ht="45" customHeight="1">
      <c r="A144" s="12" t="inlineStr">
        <is>
          <t>Waves</t>
        </is>
      </c>
      <c r="B144" s="12" t="inlineStr">
        <is>
          <t>Wave Properties</t>
        </is>
      </c>
      <c r="C144" s="13" t="inlineStr">
        <is>
          <t>Longitudinal vs Transverse Waves [PH6.03]</t>
        </is>
      </c>
      <c r="D144" s="12" t="inlineStr">
        <is>
          <t>Describe the difference between longitudinal and transverse waves.</t>
        </is>
      </c>
      <c r="E144" s="12" t="inlineStr">
        <is>
          <t>d2593a2d-108f-49d1-b426-6af950466262</t>
        </is>
      </c>
    </row>
    <row r="145" ht="45" customHeight="1">
      <c r="A145" s="12" t="inlineStr">
        <is>
          <t>Waves</t>
        </is>
      </c>
      <c r="B145" s="12" t="inlineStr">
        <is>
          <t>Wave Properties</t>
        </is>
      </c>
      <c r="C145" s="13" t="inlineStr">
        <is>
          <t>Using v=fλ to Calculate Wave Speed I [PH6.08]</t>
        </is>
      </c>
      <c r="D145" s="12" t="inlineStr">
        <is>
          <t>Calculate wave speed using v=fλ. Includes application and unit conversion questions.</t>
        </is>
      </c>
      <c r="E145" s="12" t="inlineStr">
        <is>
          <t>84615624-9f0e-4a51-9013-913fb46fa4d3</t>
        </is>
      </c>
    </row>
    <row r="146" ht="45" customHeight="1">
      <c r="A146" s="12" t="inlineStr">
        <is>
          <t>Waves</t>
        </is>
      </c>
      <c r="B146" s="12" t="inlineStr">
        <is>
          <t>Wave Properties</t>
        </is>
      </c>
      <c r="C146" s="13" t="inlineStr">
        <is>
          <t>Using v=fλ to Calculate Wave Speed II [PH6.09]</t>
        </is>
      </c>
      <c r="D146" s="12" t="inlineStr">
        <is>
          <t>Calculate wave speed using v=fλ. Includes application and unit conversion questions involving standard form.</t>
        </is>
      </c>
      <c r="E146" s="12" t="inlineStr">
        <is>
          <t>55b64226-35f1-4dfe-b554-fc697a381cae</t>
        </is>
      </c>
    </row>
    <row r="147" ht="45" customHeight="1">
      <c r="A147" s="12" t="inlineStr">
        <is>
          <t>Waves</t>
        </is>
      </c>
      <c r="B147" s="12" t="inlineStr">
        <is>
          <t>Wave Properties</t>
        </is>
      </c>
      <c r="C147" s="13" t="inlineStr">
        <is>
          <t>Using v=fλ to Calculate Wave Speed III [PH6.10]</t>
        </is>
      </c>
      <c r="D147" s="12" t="inlineStr">
        <is>
          <t>Calculate wave speed using v=fλ. Includes extracting information from diagrams and graphs with unit conversion questions.</t>
        </is>
      </c>
      <c r="E147" s="12" t="inlineStr">
        <is>
          <t>645184ec-c99a-49d3-92dc-c36f25b57584</t>
        </is>
      </c>
    </row>
    <row r="148" ht="45" customHeight="1">
      <c r="A148" s="12" t="inlineStr">
        <is>
          <t>Waves</t>
        </is>
      </c>
      <c r="B148" s="12" t="inlineStr">
        <is>
          <t>Wave Properties</t>
        </is>
      </c>
      <c r="C148" s="13" t="inlineStr">
        <is>
          <t>Rearranging v=fλ [PH6.11]</t>
        </is>
      </c>
      <c r="D148" s="12" t="inlineStr">
        <is>
          <t>Rearrange the v=fλ equation to calculate frequency and wavelength. Includes unit conversions.</t>
        </is>
      </c>
      <c r="E148" s="12" t="inlineStr">
        <is>
          <t>ea874764-7f41-473a-9590-60c96364cbfd</t>
        </is>
      </c>
    </row>
    <row r="149" ht="45" customHeight="1">
      <c r="A149" s="12" t="inlineStr">
        <is>
          <t>Waves</t>
        </is>
      </c>
      <c r="B149" s="12" t="inlineStr">
        <is>
          <t>Sound Waves</t>
        </is>
      </c>
      <c r="C149" s="13" t="inlineStr">
        <is>
          <t>Diagnostic: Sound Waves [PH60.170]</t>
        </is>
      </c>
      <c r="D149" s="12" t="inlineStr">
        <is>
          <t>Diagnostic for the sound waves topic.</t>
        </is>
      </c>
      <c r="E149" s="12" t="inlineStr">
        <is>
          <t>f3504685-e195-4cdb-adaa-8e0af2b6382b</t>
        </is>
      </c>
    </row>
    <row r="150" ht="45" customHeight="1">
      <c r="A150" s="12" t="inlineStr">
        <is>
          <t>Waves</t>
        </is>
      </c>
      <c r="B150" s="12" t="inlineStr">
        <is>
          <t>Sound Waves</t>
        </is>
      </c>
      <c r="C150" s="13" t="inlineStr">
        <is>
          <t>Practical: Speed of Sound in Air [PH6.12]</t>
        </is>
      </c>
      <c r="D150" s="12" t="inlineStr">
        <is>
          <t>Describe a method to measure the speed of sound waves in air.</t>
        </is>
      </c>
      <c r="E150" s="12" t="inlineStr">
        <is>
          <t>03e184b1-3fd7-42d2-b369-808a9773af85</t>
        </is>
      </c>
    </row>
    <row r="151" ht="45" customHeight="1">
      <c r="A151" s="12" t="inlineStr">
        <is>
          <t>Waves</t>
        </is>
      </c>
      <c r="B151" s="12" t="inlineStr">
        <is>
          <t>Sound Waves</t>
        </is>
      </c>
      <c r="C151" s="13" t="inlineStr">
        <is>
          <t>Practical: Speed of Waves in Ripple Tank [PH6.90]</t>
        </is>
      </c>
      <c r="D151" s="12" t="inlineStr">
        <is>
          <t>Describe a method to measure the speed of ripples on a water surface.</t>
        </is>
      </c>
      <c r="E151" s="12" t="inlineStr">
        <is>
          <t>40c9b1b0-dc14-457d-880d-617613cce50d</t>
        </is>
      </c>
    </row>
    <row r="152" ht="45" customHeight="1">
      <c r="A152" s="12" t="inlineStr">
        <is>
          <t>Waves</t>
        </is>
      </c>
      <c r="B152" s="12" t="inlineStr">
        <is>
          <t>Sound Waves</t>
        </is>
      </c>
      <c r="C152" s="13" t="inlineStr">
        <is>
          <t>Effects of Reflection, Transmission &amp; Absorption [PH6.20]</t>
        </is>
      </c>
      <c r="D152" s="12" t="inlineStr">
        <is>
          <t xml:space="preserve">How different materials interact with light, and what happens as the light meets a boundary. </t>
        </is>
      </c>
      <c r="E152" s="12" t="inlineStr">
        <is>
          <t>d85625c9-ce8a-4acc-a293-38b72e7eaf49</t>
        </is>
      </c>
    </row>
    <row r="153" ht="45" customHeight="1">
      <c r="A153" s="12" t="inlineStr">
        <is>
          <t>Waves</t>
        </is>
      </c>
      <c r="B153" s="12" t="inlineStr">
        <is>
          <t>Sound Waves</t>
        </is>
      </c>
      <c r="C153" s="13" t="inlineStr">
        <is>
          <t>Practical: Speed of Waves on a String [PH6.89]</t>
        </is>
      </c>
      <c r="D153" s="12" t="inlineStr">
        <is>
          <t>Describe a method to measure the speed of waves in a solid.</t>
        </is>
      </c>
      <c r="E153" s="12" t="inlineStr">
        <is>
          <t>680fdc39-fa8e-4dac-bf95-f8755202a3cf</t>
        </is>
      </c>
    </row>
    <row r="154" ht="45" customHeight="1">
      <c r="A154" s="12" t="inlineStr">
        <is>
          <t>Light &amp; the Electromagnetic Spectrum</t>
        </is>
      </c>
      <c r="B154" s="12" t="inlineStr">
        <is>
          <t>Electromagnetic Spectrum</t>
        </is>
      </c>
      <c r="C154" s="13" t="inlineStr">
        <is>
          <t>Diagnostic: Electromagnetic Spectrum [PH60.172]</t>
        </is>
      </c>
      <c r="D154" s="12" t="inlineStr">
        <is>
          <t>Diagnostic for the electromagnetic spectrum topic.</t>
        </is>
      </c>
      <c r="E154" s="12" t="inlineStr">
        <is>
          <t>19861488-f1a7-4ede-9991-744c6ac91e73</t>
        </is>
      </c>
    </row>
    <row r="155" ht="45" customHeight="1">
      <c r="A155" s="12" t="inlineStr">
        <is>
          <t>Light &amp; the Electromagnetic Spectrum</t>
        </is>
      </c>
      <c r="B155" s="12" t="inlineStr">
        <is>
          <t>Electromagnetic Spectrum</t>
        </is>
      </c>
      <c r="C155" s="13" t="inlineStr">
        <is>
          <t>EM Spectrum: Introduction [PH6.32]</t>
        </is>
      </c>
      <c r="D155" s="12" t="inlineStr">
        <is>
          <t>Identify the order of the electromagnetic spectrum and the general characteristics of electromagnetic waves.</t>
        </is>
      </c>
      <c r="E155" s="12" t="inlineStr">
        <is>
          <t>d5e7d2a0-a57e-4f2e-b1e2-3c368258f784</t>
        </is>
      </c>
    </row>
    <row r="156" ht="45" customHeight="1">
      <c r="A156" s="12" t="inlineStr">
        <is>
          <t>Light &amp; the Electromagnetic Spectrum</t>
        </is>
      </c>
      <c r="B156" s="12" t="inlineStr">
        <is>
          <t>Electromagnetic Spectrum</t>
        </is>
      </c>
      <c r="C156" s="13" t="inlineStr">
        <is>
          <t>EM Spectrum: Microwaves [PH6.35]</t>
        </is>
      </c>
      <c r="D156" s="12" t="inlineStr">
        <is>
          <t>Provide examples that illustrate the transfer of energy by microwaves.</t>
        </is>
      </c>
      <c r="E156" s="12" t="inlineStr">
        <is>
          <t>497fc1e0-9a86-4f07-b851-e8b9836e69f4</t>
        </is>
      </c>
    </row>
    <row r="157" ht="45" customHeight="1">
      <c r="A157" s="12" t="inlineStr">
        <is>
          <t>Light &amp; the Electromagnetic Spectrum</t>
        </is>
      </c>
      <c r="B157" s="12" t="inlineStr">
        <is>
          <t>Electromagnetic Spectrum</t>
        </is>
      </c>
      <c r="C157" s="13" t="inlineStr">
        <is>
          <t>EM Spectrum: Infrared Radiation [PH6.36]</t>
        </is>
      </c>
      <c r="D157" s="12" t="inlineStr">
        <is>
          <t>Provide examples that illustrate the transfer of energy by infrared radiation.</t>
        </is>
      </c>
      <c r="E157" s="12" t="inlineStr">
        <is>
          <t>71554ee0-e5f8-4a9a-a103-5bacdf6fde80</t>
        </is>
      </c>
    </row>
    <row r="158" ht="45" customHeight="1">
      <c r="A158" s="12" t="inlineStr">
        <is>
          <t>Light &amp; the Electromagnetic Spectrum</t>
        </is>
      </c>
      <c r="B158" s="12" t="inlineStr">
        <is>
          <t>Electromagnetic Spectrum</t>
        </is>
      </c>
      <c r="C158" s="13" t="inlineStr">
        <is>
          <t>EM Spectrum: Visible Light [PH6.37]</t>
        </is>
      </c>
      <c r="D158" s="12" t="inlineStr">
        <is>
          <t>Provide examples that illustrate the transfer of energy by visible light.</t>
        </is>
      </c>
      <c r="E158" s="12" t="inlineStr">
        <is>
          <t>58d60d69-2409-45bd-888d-f11a952fb03f</t>
        </is>
      </c>
    </row>
    <row r="159" ht="45" customHeight="1">
      <c r="A159" s="12" t="inlineStr">
        <is>
          <t>Light &amp; the Electromagnetic Spectrum</t>
        </is>
      </c>
      <c r="B159" s="12" t="inlineStr">
        <is>
          <t>Electromagnetic Spectrum</t>
        </is>
      </c>
      <c r="C159" s="13" t="inlineStr">
        <is>
          <t>EM Spectrum: Ultraviolet [PH6.38]</t>
        </is>
      </c>
      <c r="D159" s="12" t="inlineStr">
        <is>
          <t>Provide examples that illustrate the transfer of energy by ultraviolet. Identify that ultraviolet wavelengths are ionising.</t>
        </is>
      </c>
      <c r="E159" s="12" t="inlineStr">
        <is>
          <t>e1eb6af2-ca46-44af-9de2-2c764d18a30a</t>
        </is>
      </c>
    </row>
    <row r="160" ht="45" customHeight="1">
      <c r="A160" s="12" t="inlineStr">
        <is>
          <t>Light &amp; the Electromagnetic Spectrum</t>
        </is>
      </c>
      <c r="B160" s="12" t="inlineStr">
        <is>
          <t>Electromagnetic Spectrum</t>
        </is>
      </c>
      <c r="C160" s="13" t="inlineStr">
        <is>
          <t>EM Spectrum: X-rays [PH6.39]</t>
        </is>
      </c>
      <c r="D160" s="12" t="inlineStr">
        <is>
          <t>Provide examples that illustrate the transfer of energy by x-rays. Identify that x-ray wavelengths are ionising.</t>
        </is>
      </c>
      <c r="E160" s="12" t="inlineStr">
        <is>
          <t>53a04447-2ac4-44cd-b29e-28c8b379d1f1</t>
        </is>
      </c>
    </row>
    <row r="161" ht="45" customHeight="1">
      <c r="A161" s="12" t="inlineStr">
        <is>
          <t>Light &amp; the Electromagnetic Spectrum</t>
        </is>
      </c>
      <c r="B161" s="12" t="inlineStr">
        <is>
          <t>Electromagnetic Spectrum</t>
        </is>
      </c>
      <c r="C161" s="13" t="inlineStr">
        <is>
          <t>EM Spectrum: Gamma Rays [PH6.40]</t>
        </is>
      </c>
      <c r="D161" s="12" t="inlineStr">
        <is>
          <t>Provide examples that illustrate the transfer of energy by gamma. Identify that gamma wavelengths are ionising.</t>
        </is>
      </c>
      <c r="E161" s="12" t="inlineStr">
        <is>
          <t>89dea57d-5234-4e4c-8e82-8634d3f862c2</t>
        </is>
      </c>
    </row>
    <row r="162" ht="45" customHeight="1">
      <c r="A162" s="12" t="inlineStr">
        <is>
          <t>Light &amp; the Electromagnetic Spectrum</t>
        </is>
      </c>
      <c r="B162" s="12" t="inlineStr">
        <is>
          <t>Electromagnetic Spectrum</t>
        </is>
      </c>
      <c r="C162" s="13" t="inlineStr">
        <is>
          <t xml:space="preserve">EM Spectrum: Refraction [PH6.44] </t>
        </is>
      </c>
      <c r="D162" s="12" t="inlineStr">
        <is>
          <t xml:space="preserve">Describing the refraction of EM waves and the effect wavelength has on the amount of refraction that an EM wave experiences. </t>
        </is>
      </c>
      <c r="E162" s="12" t="inlineStr">
        <is>
          <t>a6a49479-fb90-4847-9358-18ba13beecf0</t>
        </is>
      </c>
    </row>
    <row r="163" ht="45" customHeight="1">
      <c r="A163" s="12" t="inlineStr">
        <is>
          <t>Light &amp; the Electromagnetic Spectrum</t>
        </is>
      </c>
      <c r="B163" s="12" t="inlineStr">
        <is>
          <t>Electromagnetic Spectrum</t>
        </is>
      </c>
      <c r="C163" s="13" t="inlineStr">
        <is>
          <t>EM Spectrum: Exposure to Radiation [PH6.48]</t>
        </is>
      </c>
      <c r="D163" s="12" t="inlineStr">
        <is>
          <t>Describe the harmful effects on people of excessive exposure to electromagnetic radiation, notably on human bodily tissues.</t>
        </is>
      </c>
      <c r="E163" s="12" t="inlineStr">
        <is>
          <t>c0447496-9ce9-4806-b3da-43360e684fc2</t>
        </is>
      </c>
    </row>
    <row r="164" ht="45" customHeight="1">
      <c r="A164" s="12" t="inlineStr">
        <is>
          <t>Light &amp; the Electromagnetic Spectrum</t>
        </is>
      </c>
      <c r="B164" s="12" t="inlineStr">
        <is>
          <t>Electromagnetic Spectrum</t>
        </is>
      </c>
      <c r="C164" s="13" t="inlineStr">
        <is>
          <t>EM Spectrum: Evaluating Risks &amp; Consequences [PH6.49]</t>
        </is>
      </c>
      <c r="D164" s="12" t="inlineStr">
        <is>
          <t>Compare different radiation doses (in sieverts) and draw conclusions from given data about risks and consequences of exposure to radiation.</t>
        </is>
      </c>
      <c r="E164" s="12" t="inlineStr">
        <is>
          <t>7b099940-0820-4512-96a4-6b75ca440c46</t>
        </is>
      </c>
    </row>
    <row r="165" ht="45" customHeight="1">
      <c r="A165" s="12" t="inlineStr">
        <is>
          <t>Light &amp; the Electromagnetic Spectrum</t>
        </is>
      </c>
      <c r="B165" s="12" t="inlineStr">
        <is>
          <t>Electromagnetic Spectrum</t>
        </is>
      </c>
      <c r="C165" s="13" t="inlineStr">
        <is>
          <t>EM Spectrum: Summary of Uses [PH6.42]</t>
        </is>
      </c>
      <c r="D165" s="12" t="inlineStr">
        <is>
          <t>Identify the order of the electromagnetic spectrum and provide examples that illustrate the transfer of energy by electromagnetic waves. Identify the ionising parts of the EM spectrum.</t>
        </is>
      </c>
      <c r="E165" s="12" t="inlineStr">
        <is>
          <t>70d70643-a20d-4ee2-ac96-e5909d1b4833</t>
        </is>
      </c>
    </row>
    <row r="166" ht="45" customHeight="1">
      <c r="A166" s="12" t="inlineStr">
        <is>
          <t>Light &amp; the Electromagnetic Spectrum</t>
        </is>
      </c>
      <c r="B166" s="12" t="inlineStr">
        <is>
          <t>Electromagnetic Spectrum</t>
        </is>
      </c>
      <c r="C166" s="13" t="inlineStr">
        <is>
          <t>EM Spectrum: Communication Applications [PH6.50]</t>
        </is>
      </c>
      <c r="D166" s="12" t="inlineStr">
        <is>
          <t>Provide examples that illustrate the transfer of energy by electromagnetic waves relating to communication applications. Brief discussion of why particular waves are used in particular situations.</t>
        </is>
      </c>
      <c r="E166" s="12" t="inlineStr">
        <is>
          <t>fcc2f1d3-cc0a-4ab3-bdaa-37fc72a3f3dc</t>
        </is>
      </c>
    </row>
    <row r="167" ht="45" customHeight="1">
      <c r="A167" s="12" t="inlineStr">
        <is>
          <t>Light &amp; the Electromagnetic Spectrum</t>
        </is>
      </c>
      <c r="B167" s="12" t="inlineStr">
        <is>
          <t>Blackbody Radiation</t>
        </is>
      </c>
      <c r="C167" s="13" t="inlineStr">
        <is>
          <t>Diagnostic: Blackbody Radiation [PH60.173]</t>
        </is>
      </c>
      <c r="D167" s="12" t="inlineStr">
        <is>
          <t>Diagnostic for the blackbody radiation topic.</t>
        </is>
      </c>
      <c r="E167" s="12" t="inlineStr">
        <is>
          <t>6204d1ef-eeaa-461a-bb4d-f3addd55b85c</t>
        </is>
      </c>
    </row>
    <row r="168" ht="45" customHeight="1">
      <c r="A168" s="12" t="inlineStr">
        <is>
          <t>Light &amp; the Electromagnetic Spectrum</t>
        </is>
      </c>
      <c r="B168" s="12" t="inlineStr">
        <is>
          <t>Blackbody Radiation</t>
        </is>
      </c>
      <c r="C168" s="13" t="inlineStr">
        <is>
          <t xml:space="preserve">Black Body Radiation I – Emission &amp; Absorption of Radiation [PH6.65] </t>
        </is>
      </c>
      <c r="D168" s="12" t="inlineStr">
        <is>
          <t xml:space="preserve">Describing how a black body is an object that absorbs all of the radiation
incident on it. Black bodies are both perfect absorbers and emitters of electromagnetic radiation. </t>
        </is>
      </c>
      <c r="E168" s="12" t="inlineStr">
        <is>
          <t>8c16595f-b66d-4c1e-8449-4f1a9f76e2e5</t>
        </is>
      </c>
    </row>
    <row r="169" ht="45" customHeight="1">
      <c r="A169" s="12" t="inlineStr">
        <is>
          <t>Light &amp; the Electromagnetic Spectrum</t>
        </is>
      </c>
      <c r="B169" s="12" t="inlineStr">
        <is>
          <t>Blackbody Radiation</t>
        </is>
      </c>
      <c r="C169" s="13" t="inlineStr">
        <is>
          <t>Black Body Radiation II: Perfect Black Bodies &amp; Radiation [PH6.67]</t>
        </is>
      </c>
      <c r="D169" s="12" t="inlineStr">
        <is>
          <t xml:space="preserve">Understanding how perfect black bodies are linked to the temperature of a body. Exploring how the absorption rate of electromagnetic radiation compared to emission affects the overall temperature of a body. </t>
        </is>
      </c>
      <c r="E169" s="12" t="inlineStr">
        <is>
          <t>959185b3-146b-456b-a80d-cb2c69f8ae95</t>
        </is>
      </c>
    </row>
    <row r="170" ht="45" customHeight="1">
      <c r="A170" s="12" t="inlineStr">
        <is>
          <t>Light &amp; the Electromagnetic Spectrum</t>
        </is>
      </c>
      <c r="B170" s="12" t="inlineStr">
        <is>
          <t>Blackbody Radiation</t>
        </is>
      </c>
      <c r="C170" s="13" t="inlineStr">
        <is>
          <t>Climate Change: Natural Greenhouse Effect [CH9.07]</t>
        </is>
      </c>
      <c r="D170" s="12" t="inlineStr">
        <is>
          <t>Identify what the greenhouse effect is and describe how it impacts upon our planet to include how greenhouse gases absorb energy.</t>
        </is>
      </c>
      <c r="E170" s="12" t="inlineStr">
        <is>
          <t>43a2a99a-e5c1-40ec-8c23-7944042840ec</t>
        </is>
      </c>
    </row>
    <row r="171" ht="45" customHeight="1">
      <c r="A171" s="12" t="inlineStr">
        <is>
          <t>Light &amp; the Electromagnetic Spectrum</t>
        </is>
      </c>
      <c r="B171" s="12" t="inlineStr">
        <is>
          <t>Blackbody Radiation</t>
        </is>
      </c>
      <c r="C171" s="13" t="inlineStr">
        <is>
          <t>Climate Change: Enhanced Greenhouse Effect [CH9.20]</t>
        </is>
      </c>
      <c r="D171" s="12" t="inlineStr">
        <is>
          <t>Identify and describe what the enhanced greenhouse effect is.</t>
        </is>
      </c>
      <c r="E171" s="12" t="inlineStr">
        <is>
          <t>a9a91994-b914-4d15-b72f-1e7a44dfe90f</t>
        </is>
      </c>
    </row>
    <row r="172" ht="45" customHeight="1">
      <c r="A172" s="12" t="inlineStr">
        <is>
          <t>Light &amp; the Electromagnetic Spectrum</t>
        </is>
      </c>
      <c r="B172" s="12" t="inlineStr">
        <is>
          <t>Blackbody Radiation</t>
        </is>
      </c>
      <c r="C172" s="13" t="inlineStr">
        <is>
          <t>Climate Change: Enhanced Greenhouse Effect Impacts [CH9.21]</t>
        </is>
      </c>
      <c r="D172" s="12" t="inlineStr">
        <is>
          <t>Describe how the enhanced greenhouse effect impacts our planet.</t>
        </is>
      </c>
      <c r="E172" s="12" t="inlineStr">
        <is>
          <t>18e45fa2-c2ac-4f57-9239-12fd8587bade</t>
        </is>
      </c>
    </row>
    <row r="173" ht="45" customHeight="1">
      <c r="A173" s="12" t="inlineStr">
        <is>
          <t>Light &amp; the Electromagnetic Spectrum</t>
        </is>
      </c>
      <c r="B173" s="12" t="inlineStr">
        <is>
          <t>Blackbody Radiation</t>
        </is>
      </c>
      <c r="C173" s="13" t="inlineStr">
        <is>
          <t>Practical: Radiation &amp; Absorption [PH1.93]</t>
        </is>
      </c>
      <c r="D173" s="12" t="inlineStr">
        <is>
          <t>Investigate radiation using a Lesley cube.</t>
        </is>
      </c>
      <c r="E173" s="12" t="inlineStr">
        <is>
          <t>35b22157-c34b-42d2-a84c-a69e3ad1a8c1</t>
        </is>
      </c>
    </row>
    <row r="174" ht="45" customHeight="1">
      <c r="A174" s="12" t="inlineStr">
        <is>
          <t>Light &amp; the Electromagnetic Spectrum</t>
        </is>
      </c>
      <c r="B174" s="12" t="inlineStr">
        <is>
          <t>Blackbody Radiation</t>
        </is>
      </c>
      <c r="C174" s="13" t="inlineStr">
        <is>
          <t>Ionising Radiation [PH4.07]</t>
        </is>
      </c>
      <c r="D174" s="12" t="inlineStr">
        <is>
          <t>Identify the relative ionising properties of alpha, beta and gamma decay.</t>
        </is>
      </c>
      <c r="E174" s="12" t="inlineStr">
        <is>
          <t>f05c0b28-9aa8-4312-9d9a-5f265f10416b</t>
        </is>
      </c>
    </row>
    <row r="175" ht="45" customHeight="1">
      <c r="A175" s="12" t="inlineStr">
        <is>
          <t>Radioactivity</t>
        </is>
      </c>
      <c r="B175" s="12" t="inlineStr">
        <is>
          <t>Structure of Atoms</t>
        </is>
      </c>
      <c r="C175" s="13" t="inlineStr">
        <is>
          <t>Diagnostic: Structure of Atoms [PH60.174]</t>
        </is>
      </c>
      <c r="D175" s="12" t="inlineStr">
        <is>
          <t>Diagnostic for the structure of atoms topic.</t>
        </is>
      </c>
      <c r="E175" s="12" t="inlineStr">
        <is>
          <t>219cb0fd-21c1-40eb-a85b-d62c3c9ad4d3</t>
        </is>
      </c>
    </row>
    <row r="176" ht="45" customHeight="1">
      <c r="A176" s="12" t="inlineStr">
        <is>
          <t>Radioactivity</t>
        </is>
      </c>
      <c r="B176" s="12" t="inlineStr">
        <is>
          <t>Structure of Atoms</t>
        </is>
      </c>
      <c r="C176" s="13" t="inlineStr">
        <is>
          <t>Rutherford's Nuclear Model [CH1.35]</t>
        </is>
      </c>
      <c r="D176" s="12" t="inlineStr">
        <is>
          <t xml:space="preserve">Describe and use the Nuclear Model, and explain how the model was developed. </t>
        </is>
      </c>
      <c r="E176" s="12" t="inlineStr">
        <is>
          <t>e611f30d-a5ab-4e7f-a42d-e51771450c79</t>
        </is>
      </c>
    </row>
    <row r="177" ht="45" customHeight="1">
      <c r="A177" s="12" t="inlineStr">
        <is>
          <t>Radioactivity</t>
        </is>
      </c>
      <c r="B177" s="12" t="inlineStr">
        <is>
          <t>Structure of Atoms</t>
        </is>
      </c>
      <c r="C177" s="13" t="inlineStr">
        <is>
          <t>Bohr's Planetary Model [CH1.36]</t>
        </is>
      </c>
      <c r="D177" s="12" t="inlineStr">
        <is>
          <t xml:space="preserve">Describe and use the Planetary Model, and explain how the model was developed. </t>
        </is>
      </c>
      <c r="E177" s="12" t="inlineStr">
        <is>
          <t>1ae330f4-2d65-42c4-a84c-4aadfb70da5e</t>
        </is>
      </c>
    </row>
    <row r="178" ht="45" customHeight="1">
      <c r="A178" s="12" t="inlineStr">
        <is>
          <t>Radioactivity</t>
        </is>
      </c>
      <c r="B178" s="12" t="inlineStr">
        <is>
          <t>Structure of Atoms</t>
        </is>
      </c>
      <c r="C178" s="13" t="inlineStr">
        <is>
          <t>Size of Atoms [CH1.09]</t>
        </is>
      </c>
      <c r="D178" s="12" t="inlineStr">
        <is>
          <t>Recall the radius of an atom/nucleus and relate size and scale of atoms to objects.</t>
        </is>
      </c>
      <c r="E178" s="12" t="inlineStr">
        <is>
          <t>7a7fdf18-1d62-42fb-b3e2-eff1b73fff6f</t>
        </is>
      </c>
    </row>
    <row r="179" ht="45" customHeight="1">
      <c r="A179" s="12" t="inlineStr">
        <is>
          <t>Radioactivity</t>
        </is>
      </c>
      <c r="B179" s="12" t="inlineStr">
        <is>
          <t>Structure of Atoms</t>
        </is>
      </c>
      <c r="C179" s="13" t="inlineStr">
        <is>
          <t>Isotopes [CH1.11]</t>
        </is>
      </c>
      <c r="D179" s="12" t="inlineStr">
        <is>
          <t>Recall the definition of an isotope and apply it to familiar situations.</t>
        </is>
      </c>
      <c r="E179" s="12" t="inlineStr">
        <is>
          <t>473c1d99-164d-4d81-b5f7-c64f33c37d50</t>
        </is>
      </c>
    </row>
    <row r="180" ht="45" customHeight="1">
      <c r="A180" s="12" t="inlineStr">
        <is>
          <t>Radioactivity</t>
        </is>
      </c>
      <c r="B180" s="12" t="inlineStr">
        <is>
          <t>Structure of Atoms</t>
        </is>
      </c>
      <c r="C180" s="13" t="inlineStr">
        <is>
          <t>What is Relative? Mass &amp; Charges [CH1.12]</t>
        </is>
      </c>
      <c r="D180" s="12" t="inlineStr">
        <is>
          <t>Recall the relative masses/charges of subatomic particles and define relative atomic mass.</t>
        </is>
      </c>
      <c r="E180" s="12" t="inlineStr">
        <is>
          <t>c02a59aa-012e-442e-b0f7-d7ef3762d0a8</t>
        </is>
      </c>
    </row>
    <row r="181" ht="45" customHeight="1">
      <c r="A181" s="12" t="inlineStr">
        <is>
          <t>Radioactivity</t>
        </is>
      </c>
      <c r="B181" s="12" t="inlineStr">
        <is>
          <t>Structure of Atoms</t>
        </is>
      </c>
      <c r="C181" s="13" t="inlineStr">
        <is>
          <t>Calculating Relative Atomic Mass [CH1.13]</t>
        </is>
      </c>
      <c r="D181" s="12" t="inlineStr">
        <is>
          <t>Calculate relative atomic mass.</t>
        </is>
      </c>
      <c r="E181" s="12" t="inlineStr">
        <is>
          <t>c045eee7-627d-4db6-aa9e-7a23529b6a7e</t>
        </is>
      </c>
    </row>
    <row r="182" ht="45" customHeight="1">
      <c r="A182" s="12" t="inlineStr">
        <is>
          <t>Radioactivity</t>
        </is>
      </c>
      <c r="B182" s="12" t="inlineStr">
        <is>
          <t>Structure of Atoms</t>
        </is>
      </c>
      <c r="C182" s="13" t="inlineStr">
        <is>
          <t>Electronic Structure [CH1.14]</t>
        </is>
      </c>
      <c r="D182" s="12" t="inlineStr">
        <is>
          <t xml:space="preserve">Recall the 2, 8, 8 structure and apply this to the first 20 elements. </t>
        </is>
      </c>
      <c r="E182" s="12" t="inlineStr">
        <is>
          <t>b27e7c40-fa92-46fa-94be-65ed6cf74b0a</t>
        </is>
      </c>
    </row>
    <row r="183" ht="45" customHeight="1">
      <c r="A183" s="12" t="inlineStr">
        <is>
          <t>Radioactivity</t>
        </is>
      </c>
      <c r="B183" s="12" t="inlineStr">
        <is>
          <t>Structure of Atoms</t>
        </is>
      </c>
      <c r="C183" s="13" t="inlineStr">
        <is>
          <t>Changing Energy Levels [CH1.15]</t>
        </is>
      </c>
      <c r="D183" s="12" t="inlineStr">
        <is>
          <t>Recall that electron arrangements may change with the absorption/emission of electromagnetic radiation and apply this to familiar situations.</t>
        </is>
      </c>
      <c r="E183" s="12" t="inlineStr">
        <is>
          <t>29627385-0daf-49cc-aff1-805015e39fd9</t>
        </is>
      </c>
    </row>
    <row r="184" ht="45" customHeight="1">
      <c r="A184" s="12" t="inlineStr">
        <is>
          <t>Radioactivity</t>
        </is>
      </c>
      <c r="B184" s="12" t="inlineStr">
        <is>
          <t>Structure of Atoms</t>
        </is>
      </c>
      <c r="C184" s="13" t="inlineStr">
        <is>
          <t>Forming Ions [CH1.46]</t>
        </is>
      </c>
      <c r="D184" s="12" t="inlineStr">
        <is>
          <t>Describe how ions form, draw and write the electronic structure of ions and identify ion formed using the periodic table.</t>
        </is>
      </c>
      <c r="E184" s="12" t="inlineStr">
        <is>
          <t>47877b81-dbeb-409b-9444-c615167e3a3b</t>
        </is>
      </c>
    </row>
    <row r="185" ht="45" customHeight="1">
      <c r="A185" s="12" t="inlineStr">
        <is>
          <t>Radioactivity</t>
        </is>
      </c>
      <c r="B185" s="12" t="inlineStr">
        <is>
          <t>Nuclear Decay</t>
        </is>
      </c>
      <c r="C185" s="13" t="inlineStr">
        <is>
          <t>Diagnostic: Nuclear Decay [PH60.175]</t>
        </is>
      </c>
      <c r="D185" s="12" t="inlineStr">
        <is>
          <t>Diagnostic for the nuclear decay topic.</t>
        </is>
      </c>
      <c r="E185" s="12" t="inlineStr">
        <is>
          <t>40c34058-4ad6-45ac-adda-54c4a2edb2d2</t>
        </is>
      </c>
    </row>
    <row r="186" ht="45" customHeight="1">
      <c r="A186" s="12" t="inlineStr">
        <is>
          <t>Radioactivity</t>
        </is>
      </c>
      <c r="B186" s="12" t="inlineStr">
        <is>
          <t>Nuclear Decay</t>
        </is>
      </c>
      <c r="C186" s="13" t="inlineStr">
        <is>
          <t>Discovery of Radioactivity [PH4.01]</t>
        </is>
      </c>
      <c r="D186" s="12" t="inlineStr">
        <is>
          <t>Identify how radioactivity was discovered and why it is measured in becquerels (Bq).</t>
        </is>
      </c>
      <c r="E186" s="12" t="inlineStr">
        <is>
          <t>785b4522-7935-499e-b2c3-eb2a9f8435f6</t>
        </is>
      </c>
    </row>
    <row r="187" ht="45" customHeight="1">
      <c r="A187" s="12" t="inlineStr">
        <is>
          <t>Radioactivity</t>
        </is>
      </c>
      <c r="B187" s="12" t="inlineStr">
        <is>
          <t>Nuclear Decay</t>
        </is>
      </c>
      <c r="C187" s="13" t="inlineStr">
        <is>
          <t>Nuclear Decay: α (Alpha) [PH4.02]</t>
        </is>
      </c>
      <c r="D187" s="12" t="inlineStr">
        <is>
          <t>Identify and describe the emission of alpha decay.</t>
        </is>
      </c>
      <c r="E187" s="12" t="inlineStr">
        <is>
          <t>06ee8561-5029-4fc6-ae93-11ab8ce356ca</t>
        </is>
      </c>
    </row>
    <row r="188" ht="45" customHeight="1">
      <c r="A188" s="12" t="inlineStr">
        <is>
          <t>Radioactivity</t>
        </is>
      </c>
      <c r="B188" s="12" t="inlineStr">
        <is>
          <t>Nuclear Decay</t>
        </is>
      </c>
      <c r="C188" s="13" t="inlineStr">
        <is>
          <t>Nuclear Decay: β⁻ (Beta minus) [PH4.03]</t>
        </is>
      </c>
      <c r="D188" s="12" t="inlineStr">
        <is>
          <t>Identify and describe the emission of beta minus decay.</t>
        </is>
      </c>
      <c r="E188" s="12" t="inlineStr">
        <is>
          <t>29147c45-9f2f-4ebd-9809-b34b7643d33e</t>
        </is>
      </c>
    </row>
    <row r="189" ht="45" customHeight="1">
      <c r="A189" s="12" t="inlineStr">
        <is>
          <t>Radioactivity</t>
        </is>
      </c>
      <c r="B189" s="12" t="inlineStr">
        <is>
          <t>Nuclear Decay</t>
        </is>
      </c>
      <c r="C189" s="13" t="inlineStr">
        <is>
          <t>Nuclear Decay: γ (Gamma) [PH4.04]</t>
        </is>
      </c>
      <c r="D189" s="12" t="inlineStr">
        <is>
          <t>Identify and describe the emission of gamma decay.</t>
        </is>
      </c>
      <c r="E189" s="12" t="inlineStr">
        <is>
          <t>58b997dc-d239-41cc-b1c6-3f1ec7658c7d</t>
        </is>
      </c>
    </row>
    <row r="190" ht="45" customHeight="1">
      <c r="A190" s="12" t="inlineStr">
        <is>
          <t>Radioactivity</t>
        </is>
      </c>
      <c r="B190" s="12" t="inlineStr">
        <is>
          <t>Nuclear Decay</t>
        </is>
      </c>
      <c r="C190" s="13" t="inlineStr">
        <is>
          <t>Nuclear Decay: n (Neutron) [PH4.05]</t>
        </is>
      </c>
      <c r="D190" s="12" t="inlineStr">
        <is>
          <t>Identify and describe the emission of neutron decay.</t>
        </is>
      </c>
      <c r="E190" s="12" t="inlineStr">
        <is>
          <t>0e48b00f-13e1-42d1-9599-7132de612e29</t>
        </is>
      </c>
    </row>
    <row r="191" ht="45" customHeight="1">
      <c r="A191" s="12" t="inlineStr">
        <is>
          <t>Radioactivity</t>
        </is>
      </c>
      <c r="B191" s="12" t="inlineStr">
        <is>
          <t>Properties of Nuclear Decay</t>
        </is>
      </c>
      <c r="C191" s="13" t="inlineStr">
        <is>
          <t>Diagnostic: Properties of Nuclear Decay [PH60.206]</t>
        </is>
      </c>
      <c r="D191" s="12" t="inlineStr">
        <is>
          <t>Diagnostic for the properties of nuclear decay topic.</t>
        </is>
      </c>
      <c r="E191" s="12" t="inlineStr">
        <is>
          <t>959cda24-3a39-4818-b27d-ea7f126176c2</t>
        </is>
      </c>
    </row>
    <row r="192" ht="45" customHeight="1">
      <c r="A192" s="12" t="inlineStr">
        <is>
          <t>Radioactivity</t>
        </is>
      </c>
      <c r="B192" s="12" t="inlineStr">
        <is>
          <t>Properties of Nuclear Decay</t>
        </is>
      </c>
      <c r="C192" s="13" t="inlineStr">
        <is>
          <t>Background Radiation [PH4.25]</t>
        </is>
      </c>
      <c r="D192" s="12" t="inlineStr">
        <is>
          <t>Identify natural and man-made sources of background radiation.</t>
        </is>
      </c>
      <c r="E192" s="12" t="inlineStr">
        <is>
          <t>f347c4a7-e63a-4400-beaf-307bea1af035</t>
        </is>
      </c>
    </row>
    <row r="193" ht="45" customHeight="1">
      <c r="A193" s="12" t="inlineStr">
        <is>
          <t>Radioactivity</t>
        </is>
      </c>
      <c r="B193" s="12" t="inlineStr">
        <is>
          <t>Properties of Nuclear Decay</t>
        </is>
      </c>
      <c r="C193" s="13" t="inlineStr">
        <is>
          <t>Detecting Radiation [PH4.08]</t>
        </is>
      </c>
      <c r="D193" s="12" t="inlineStr">
        <is>
          <t>Describe how to detect ionising radiation using spark plates and a Geiger–Müller tube.</t>
        </is>
      </c>
      <c r="E193" s="12" t="inlineStr">
        <is>
          <t>e542ada1-16bf-4de7-96cc-8ba4df619d82</t>
        </is>
      </c>
    </row>
    <row r="194" ht="45" customHeight="1">
      <c r="A194" s="12" t="inlineStr">
        <is>
          <t>Radioactivity</t>
        </is>
      </c>
      <c r="B194" s="12" t="inlineStr">
        <is>
          <t>Properties of Nuclear Decay</t>
        </is>
      </c>
      <c r="C194" s="13" t="inlineStr">
        <is>
          <t>Penetrating Properties of Radiation [PH4.09]</t>
        </is>
      </c>
      <c r="D194" s="12" t="inlineStr">
        <is>
          <t>Identify the penetration properties of nuclear decay through materials and their range in air.</t>
        </is>
      </c>
      <c r="E194" s="12" t="inlineStr">
        <is>
          <t>cc37e049-fbb0-4df4-ac17-e5e49b13f912</t>
        </is>
      </c>
    </row>
    <row r="195" ht="45" customHeight="1">
      <c r="A195" s="12" t="inlineStr">
        <is>
          <t>Radioactivity</t>
        </is>
      </c>
      <c r="B195" s="12" t="inlineStr">
        <is>
          <t>Properties of Nuclear Decay</t>
        </is>
      </c>
      <c r="C195" s="13" t="inlineStr">
        <is>
          <t>Nuclear Decay: Summary [PH4.06]</t>
        </is>
      </c>
      <c r="D195" s="12" t="inlineStr">
        <is>
          <t>Identify and describe the different types of nuclear decay. This includes alpha, beta minus, gamma and neutron decay.</t>
        </is>
      </c>
      <c r="E195" s="12" t="inlineStr">
        <is>
          <t>6d9d791f-0841-497f-ac0c-bf3808ebcf35</t>
        </is>
      </c>
    </row>
    <row r="196" ht="45" customHeight="1">
      <c r="A196" s="12" t="inlineStr">
        <is>
          <t>Radioactivity</t>
        </is>
      </c>
      <c r="B196" s="12" t="inlineStr">
        <is>
          <t>Properties of Nuclear Decay</t>
        </is>
      </c>
      <c r="C196" s="13" t="inlineStr">
        <is>
          <t>Nuclear Equations: α Decay [PH4.10]</t>
        </is>
      </c>
      <c r="D196" s="12" t="inlineStr">
        <is>
          <t>Write balanced alpha decay equations using the names and symbols of common nuclei and particles.</t>
        </is>
      </c>
      <c r="E196" s="12" t="inlineStr">
        <is>
          <t>d8590880-0d41-47f0-95bc-afc5fbcaa93b</t>
        </is>
      </c>
    </row>
    <row r="197" ht="45" customHeight="1">
      <c r="A197" s="12" t="inlineStr">
        <is>
          <t>Radioactivity</t>
        </is>
      </c>
      <c r="B197" s="12" t="inlineStr">
        <is>
          <t>Properties of Nuclear Decay</t>
        </is>
      </c>
      <c r="C197" s="13" t="inlineStr">
        <is>
          <t>Nuclear Equations: β- Decay [PH4.11]</t>
        </is>
      </c>
      <c r="D197" s="12" t="inlineStr">
        <is>
          <t>Write balanced beta decay equations using the names and symbols of common nuclei and particles.</t>
        </is>
      </c>
      <c r="E197" s="12" t="inlineStr">
        <is>
          <t>2d7e773f-17e0-4b7f-be5b-94d04fcc31f3</t>
        </is>
      </c>
    </row>
    <row r="198" ht="45" customHeight="1">
      <c r="A198" s="12" t="inlineStr">
        <is>
          <t>Radioactivity</t>
        </is>
      </c>
      <c r="B198" s="12" t="inlineStr">
        <is>
          <t>Properties of Nuclear Decay</t>
        </is>
      </c>
      <c r="C198" s="13" t="inlineStr">
        <is>
          <t>Nuclear Equations: Summary [PH4.12]</t>
        </is>
      </c>
      <c r="D198" s="12" t="inlineStr">
        <is>
          <t>Write balanced alpha and beta decay equations using the names and symbols of common nuclei and particles.</t>
        </is>
      </c>
      <c r="E198" s="12" t="inlineStr">
        <is>
          <t>c1d0051b-8859-41b4-8201-b491961c97ea</t>
        </is>
      </c>
    </row>
    <row r="199" ht="45" customHeight="1">
      <c r="A199" s="12" t="inlineStr">
        <is>
          <t>Radioactivity</t>
        </is>
      </c>
      <c r="B199" s="12" t="inlineStr">
        <is>
          <t>Properties of Nuclear Decay</t>
        </is>
      </c>
      <c r="C199" s="13" t="inlineStr">
        <is>
          <t>Nuclear Equations: Identify Decay [PH4.13]</t>
        </is>
      </c>
      <c r="D199" s="12" t="inlineStr">
        <is>
          <t>Identify the daughter elements from alpha and beta decay equations.</t>
        </is>
      </c>
      <c r="E199" s="12" t="inlineStr">
        <is>
          <t>97583780-0a4e-41b0-a619-52aef564571e</t>
        </is>
      </c>
    </row>
    <row r="200" ht="45" customHeight="1">
      <c r="A200" s="12" t="inlineStr">
        <is>
          <t>Radioactivity</t>
        </is>
      </c>
      <c r="B200" s="12" t="inlineStr">
        <is>
          <t>History of the Atom</t>
        </is>
      </c>
      <c r="C200" s="13" t="inlineStr">
        <is>
          <t>Diagnostic: History of the Atom [PH60.177]</t>
        </is>
      </c>
      <c r="D200" s="12" t="inlineStr">
        <is>
          <t>Diagnostic for the history of the atom topic.</t>
        </is>
      </c>
      <c r="E200" s="12" t="inlineStr">
        <is>
          <t>8bbf741f-7235-4e1c-aca8-3638b8125816</t>
        </is>
      </c>
    </row>
    <row r="201" ht="45" customHeight="1">
      <c r="A201" s="12" t="inlineStr">
        <is>
          <t>Radioactivity</t>
        </is>
      </c>
      <c r="B201" s="12" t="inlineStr">
        <is>
          <t>History of the Atom</t>
        </is>
      </c>
      <c r="C201" s="13" t="inlineStr">
        <is>
          <t>Development of Scientific Models [CH1.32]</t>
        </is>
      </c>
      <c r="D201" s="12" t="inlineStr">
        <is>
          <t>Describe the scientific method and identify different types of model.</t>
        </is>
      </c>
      <c r="E201" s="12" t="inlineStr">
        <is>
          <t>f3f174e0-6cc9-4c3b-bab3-d88d457d61ac</t>
        </is>
      </c>
    </row>
    <row r="202" ht="45" customHeight="1">
      <c r="A202" s="12" t="inlineStr">
        <is>
          <t>Radioactivity</t>
        </is>
      </c>
      <c r="B202" s="12" t="inlineStr">
        <is>
          <t>History of the Atom</t>
        </is>
      </c>
      <c r="C202" s="13" t="inlineStr">
        <is>
          <t>Dalton's Atomic Theory of Matter [CH1.33]</t>
        </is>
      </c>
      <c r="D202" s="12" t="inlineStr">
        <is>
          <t>Describe and use early models of the atom.</t>
        </is>
      </c>
      <c r="E202" s="12" t="inlineStr">
        <is>
          <t>dc8eac9e-a635-4ef1-a838-212104bb7ebf</t>
        </is>
      </c>
    </row>
    <row r="203" ht="45" customHeight="1">
      <c r="A203" s="12" t="inlineStr">
        <is>
          <t>Radioactivity</t>
        </is>
      </c>
      <c r="B203" s="12" t="inlineStr">
        <is>
          <t>History of the Atom</t>
        </is>
      </c>
      <c r="C203" s="13" t="inlineStr">
        <is>
          <t>Thomson's Plum Pudding Model [CH1.34]</t>
        </is>
      </c>
      <c r="D203" s="12" t="inlineStr">
        <is>
          <t xml:space="preserve">Describe and use the Plum Pudding Model, and explain how the model was developed. </t>
        </is>
      </c>
      <c r="E203" s="12" t="inlineStr">
        <is>
          <t>9e79b741-92e1-47e2-849e-3d07ea913667</t>
        </is>
      </c>
    </row>
    <row r="204" ht="45" customHeight="1">
      <c r="A204" s="12" t="inlineStr">
        <is>
          <t>Radioactivity</t>
        </is>
      </c>
      <c r="B204" s="12" t="inlineStr">
        <is>
          <t>History of the Atom</t>
        </is>
      </c>
      <c r="C204" s="13" t="inlineStr">
        <is>
          <t>Discovery of Protons [CH1.37]</t>
        </is>
      </c>
      <c r="D204" s="12" t="inlineStr">
        <is>
          <t>Recall the discovery of protons and explain how this added to the model of the atom.</t>
        </is>
      </c>
      <c r="E204" s="12" t="inlineStr">
        <is>
          <t>e61bff4d-5122-4bee-8e1e-e1e14a75ece5</t>
        </is>
      </c>
    </row>
    <row r="205" ht="45" customHeight="1">
      <c r="A205" s="12" t="inlineStr">
        <is>
          <t>Radioactivity</t>
        </is>
      </c>
      <c r="B205" s="12" t="inlineStr">
        <is>
          <t>History of the Atom</t>
        </is>
      </c>
      <c r="C205" s="13" t="inlineStr">
        <is>
          <t>Chadwick &amp; the Discovery of the Neutron [CH1.38]</t>
        </is>
      </c>
      <c r="D205" s="12" t="inlineStr">
        <is>
          <t>Recall the discovery of neutrons and explain how this added to the model of the atom.</t>
        </is>
      </c>
      <c r="E205" s="12" t="inlineStr">
        <is>
          <t>7c5061b4-7c27-4fb5-99cb-0f5b129c8f63</t>
        </is>
      </c>
    </row>
    <row r="206" ht="45" customHeight="1">
      <c r="A206" s="12" t="inlineStr">
        <is>
          <t>Radioactivity</t>
        </is>
      </c>
      <c r="B206" s="12" t="inlineStr">
        <is>
          <t>History of the Atom</t>
        </is>
      </c>
      <c r="C206" s="13" t="inlineStr">
        <is>
          <t>History of the Atom: Timeline [CH1.39]</t>
        </is>
      </c>
      <c r="D206" s="12" t="inlineStr">
        <is>
          <t>Recall the timeline of the atomic model and identify the different models from diagrams.</t>
        </is>
      </c>
      <c r="E206" s="12" t="inlineStr">
        <is>
          <t>822d2df3-39ad-41c8-a021-5b4f011ae61b</t>
        </is>
      </c>
    </row>
    <row r="207" ht="45" customHeight="1">
      <c r="A207" s="12" t="inlineStr">
        <is>
          <t>Radioactivity</t>
        </is>
      </c>
      <c r="B207" s="12" t="inlineStr">
        <is>
          <t>History of the Atom</t>
        </is>
      </c>
      <c r="C207" s="13" t="inlineStr">
        <is>
          <t>Plum Pudding vs the Nuclear Model [CH1.40]</t>
        </is>
      </c>
      <c r="D207" s="12" t="inlineStr">
        <is>
          <t>Compare the Plum Pudding Model to the Nuclear Model of the atom.</t>
        </is>
      </c>
      <c r="E207" s="12" t="inlineStr">
        <is>
          <t>0bf09d05-a8cf-4b20-bbe6-320ec86fc9d6</t>
        </is>
      </c>
    </row>
    <row r="208" ht="45" customHeight="1">
      <c r="A208" s="12" t="inlineStr">
        <is>
          <t>Radioactivity</t>
        </is>
      </c>
      <c r="B208" s="12" t="inlineStr">
        <is>
          <t>Half-life &amp; Dangers of Radiation</t>
        </is>
      </c>
      <c r="C208" s="13" t="inlineStr">
        <is>
          <t>Diagnostic: Half-life &amp; Dangers of Radiation [PH60.178]</t>
        </is>
      </c>
      <c r="D208" s="12" t="inlineStr">
        <is>
          <t>Diagnostic for the half-life &amp; dangers of radiation topic.</t>
        </is>
      </c>
      <c r="E208" s="12" t="inlineStr">
        <is>
          <t>1ca9c203-75c8-443b-ae36-ff0690f4a6ba</t>
        </is>
      </c>
    </row>
    <row r="209" ht="45" customHeight="1">
      <c r="A209" s="12" t="inlineStr">
        <is>
          <t>Radioactivity</t>
        </is>
      </c>
      <c r="B209" s="12" t="inlineStr">
        <is>
          <t>Half-life &amp; Dangers of Radiation</t>
        </is>
      </c>
      <c r="C209" s="13" t="inlineStr">
        <is>
          <t>Radiation Dose [PH4.26]</t>
        </is>
      </c>
      <c r="D209" s="12" t="inlineStr">
        <is>
          <t>Identify the unit of radiation dose and understand the level of radiation dose.</t>
        </is>
      </c>
      <c r="E209" s="12" t="inlineStr">
        <is>
          <t>26a4df8e-35f1-4fa4-b94d-1baf1361e360</t>
        </is>
      </c>
    </row>
    <row r="210" ht="45" customHeight="1">
      <c r="A210" s="12" t="inlineStr">
        <is>
          <t>Radioactivity</t>
        </is>
      </c>
      <c r="B210" s="12" t="inlineStr">
        <is>
          <t>Half-life &amp; Dangers of Radiation</t>
        </is>
      </c>
      <c r="C210" s="13" t="inlineStr">
        <is>
          <t>Half-lives [PH4.14]</t>
        </is>
      </c>
      <c r="D210" s="12" t="inlineStr">
        <is>
          <t>Describe the concept of half-life and the random nature of radioactive decay.</t>
        </is>
      </c>
      <c r="E210" s="12" t="inlineStr">
        <is>
          <t>853c141f-797c-4b89-8b7a-eacec509f286</t>
        </is>
      </c>
    </row>
    <row r="211" ht="45" customHeight="1">
      <c r="A211" s="12" t="inlineStr">
        <is>
          <t>Radioactivity</t>
        </is>
      </c>
      <c r="B211" s="12" t="inlineStr">
        <is>
          <t>Half-life &amp; Dangers of Radiation</t>
        </is>
      </c>
      <c r="C211" s="13" t="inlineStr">
        <is>
          <t>Half-lives from a Graph [PH4.15]</t>
        </is>
      </c>
      <c r="D211" s="12" t="inlineStr">
        <is>
          <t>Determine the half-life of a radioactive isotope from a graph.</t>
        </is>
      </c>
      <c r="E211" s="12" t="inlineStr">
        <is>
          <t>d55d012a-a163-4177-873e-60b8dbd0207b</t>
        </is>
      </c>
    </row>
    <row r="212" ht="45" customHeight="1">
      <c r="A212" s="12" t="inlineStr">
        <is>
          <t>Radioactivity</t>
        </is>
      </c>
      <c r="B212" s="12" t="inlineStr">
        <is>
          <t>Half-life &amp; Dangers of Radiation</t>
        </is>
      </c>
      <c r="C212" s="13" t="inlineStr">
        <is>
          <t>Calculating Half-lives I [PH4.16]</t>
        </is>
      </c>
      <c r="D212" s="12" t="inlineStr">
        <is>
          <t>Calculate the half-life of a radioactive isotope from the information provided.</t>
        </is>
      </c>
      <c r="E212" s="12" t="inlineStr">
        <is>
          <t>7614f9c0-24c4-4c7d-9164-a50939bef7ea</t>
        </is>
      </c>
    </row>
    <row r="213" ht="45" customHeight="1">
      <c r="A213" s="12" t="inlineStr">
        <is>
          <t>Radioactivity</t>
        </is>
      </c>
      <c r="B213" s="12" t="inlineStr">
        <is>
          <t>Half-life &amp; Dangers of Radiation</t>
        </is>
      </c>
      <c r="C213" s="13" t="inlineStr">
        <is>
          <t>Calculating Half-lives II [PH4.17]</t>
        </is>
      </c>
      <c r="D213" s="12" t="inlineStr">
        <is>
          <t>Calculate the original activity and number of radioactive isotopes of a sample when provided with the half-life of the radioactive isotope.</t>
        </is>
      </c>
      <c r="E213" s="12" t="inlineStr">
        <is>
          <t>3527ac22-748e-474b-9a97-b0ebc7445e9d</t>
        </is>
      </c>
    </row>
    <row r="214" ht="45" customHeight="1">
      <c r="A214" s="12" t="inlineStr">
        <is>
          <t>Radioactivity</t>
        </is>
      </c>
      <c r="B214" s="12" t="inlineStr">
        <is>
          <t>Half-life &amp; Dangers of Radiation</t>
        </is>
      </c>
      <c r="C214" s="13" t="inlineStr">
        <is>
          <t>Net Decline in Half-lives [PH4.18]</t>
        </is>
      </c>
      <c r="D214" s="12" t="inlineStr">
        <is>
          <t>Calculate the net decline, expressed as a ratio, in a radioactive emission after a given number of half-lives.</t>
        </is>
      </c>
      <c r="E214" s="12" t="inlineStr">
        <is>
          <t>424c4627-4f79-4aee-ab09-cdd1170bd93a</t>
        </is>
      </c>
    </row>
    <row r="215" ht="45" customHeight="1">
      <c r="A215" s="12" t="inlineStr">
        <is>
          <t>Radioactivity</t>
        </is>
      </c>
      <c r="B215" s="12" t="inlineStr">
        <is>
          <t>Half-life &amp; Dangers of Radiation</t>
        </is>
      </c>
      <c r="C215" s="13" t="inlineStr">
        <is>
          <t>Effects of Radiation on Animals [PH4.22]</t>
        </is>
      </c>
      <c r="D215" s="12" t="inlineStr">
        <is>
          <t>Describe the dangers of ionising radiation in terms of tissue damage and possible mutations for animals.</t>
        </is>
      </c>
      <c r="E215" s="12" t="inlineStr">
        <is>
          <t>91bb467c-43bc-41e3-b944-78e383dd8869</t>
        </is>
      </c>
    </row>
    <row r="216" ht="45" customHeight="1">
      <c r="A216" s="12" t="inlineStr">
        <is>
          <t>Radioactivity</t>
        </is>
      </c>
      <c r="B216" s="12" t="inlineStr">
        <is>
          <t>Half-life &amp; Dangers of Radiation</t>
        </is>
      </c>
      <c r="C216" s="13" t="inlineStr">
        <is>
          <t>Evaluating the Risk of Using Radiation [PH4.29]</t>
        </is>
      </c>
      <c r="D216" s="12" t="inlineStr">
        <is>
          <t>Evaluate the risks and benefits of using radiation.</t>
        </is>
      </c>
      <c r="E216" s="12" t="inlineStr">
        <is>
          <t>4e31b331-b028-4276-aeb1-291f04569215</t>
        </is>
      </c>
    </row>
    <row r="217" ht="45" customHeight="1">
      <c r="A217" s="12" t="inlineStr">
        <is>
          <t>Radioactivity</t>
        </is>
      </c>
      <c r="B217" s="12" t="inlineStr">
        <is>
          <t>Half-life &amp; Dangers of Radiation</t>
        </is>
      </c>
      <c r="C217" s="13" t="inlineStr">
        <is>
          <t>Comparing Contamination &amp; Irradiation [PH4.21]</t>
        </is>
      </c>
      <c r="D217" s="12" t="inlineStr">
        <is>
          <t>Compare the hazards associated with contamination and irradiation.</t>
        </is>
      </c>
      <c r="E217" s="12" t="inlineStr">
        <is>
          <t>cad3c031-194e-476d-8093-305b33d0c4f9</t>
        </is>
      </c>
    </row>
    <row r="218" ht="45" customHeight="1">
      <c r="A218" s="12" t="inlineStr">
        <is>
          <t>Energy - Forces Doing Work</t>
        </is>
      </c>
      <c r="B218" s="12" t="inlineStr">
        <is>
          <t>Work Done</t>
        </is>
      </c>
      <c r="C218" s="13" t="inlineStr">
        <is>
          <t>Diagnostic: Work Done [PH60.182]</t>
        </is>
      </c>
      <c r="D218" s="12" t="inlineStr">
        <is>
          <t>Diagnostic for the work done topic.</t>
        </is>
      </c>
      <c r="E218" s="12" t="inlineStr">
        <is>
          <t>445e73e6-06e7-42db-86cb-622c6a0cc26a</t>
        </is>
      </c>
    </row>
    <row r="219" ht="45" customHeight="1">
      <c r="A219" s="12" t="inlineStr">
        <is>
          <t>Energy - Forces Doing Work</t>
        </is>
      </c>
      <c r="B219" s="12" t="inlineStr">
        <is>
          <t>Work Done</t>
        </is>
      </c>
      <c r="C219" s="13" t="inlineStr">
        <is>
          <t>Work Done [PK22.15]</t>
        </is>
      </c>
      <c r="D219" s="12" t="inlineStr">
        <is>
          <t xml:space="preserve">Describe work done and how it can change. </t>
        </is>
      </c>
      <c r="E219" s="12" t="inlineStr">
        <is>
          <t>ee809038-29be-4bc3-9a6f-eaadea7bc5a9</t>
        </is>
      </c>
    </row>
    <row r="220" ht="45" customHeight="1">
      <c r="A220" s="12" t="inlineStr">
        <is>
          <t>Energy - Forces Doing Work</t>
        </is>
      </c>
      <c r="B220" s="12" t="inlineStr">
        <is>
          <t>Work Done</t>
        </is>
      </c>
      <c r="C220" s="13" t="inlineStr">
        <is>
          <t>Using W=Fs to Calculate Work I [PH1.06]</t>
        </is>
      </c>
      <c r="D220" s="12" t="inlineStr">
        <is>
          <t>Calculate work done using the equation W=Fd. Includes some application of knowledge but no unit conversions.</t>
        </is>
      </c>
      <c r="E220" s="12" t="inlineStr">
        <is>
          <t>9cab6590-dcf7-46be-a674-4cacb469b8ea</t>
        </is>
      </c>
    </row>
    <row r="221" ht="45" customHeight="1">
      <c r="A221" s="12" t="inlineStr">
        <is>
          <t>Energy - Forces Doing Work</t>
        </is>
      </c>
      <c r="B221" s="12" t="inlineStr">
        <is>
          <t>Work Done</t>
        </is>
      </c>
      <c r="C221" s="13" t="inlineStr">
        <is>
          <t>Using W=Fs to Calculate Work II [PH1.07]</t>
        </is>
      </c>
      <c r="D221" s="12" t="inlineStr">
        <is>
          <t>Calculate work done using the equation W=Fd. Includes application and unit conversions.</t>
        </is>
      </c>
      <c r="E221" s="12" t="inlineStr">
        <is>
          <t>632733c8-f4cd-41f4-b40a-f3de1b325a34</t>
        </is>
      </c>
    </row>
    <row r="222" ht="45" customHeight="1">
      <c r="A222" s="12" t="inlineStr">
        <is>
          <t>Energy - Forces Doing Work</t>
        </is>
      </c>
      <c r="B222" s="12" t="inlineStr">
        <is>
          <t>Energy Stores Calculations II</t>
        </is>
      </c>
      <c r="C222" s="13" t="inlineStr">
        <is>
          <t>Diagnostic: Energy Stores Calculations II [PH60.183]</t>
        </is>
      </c>
      <c r="D222" s="12" t="inlineStr">
        <is>
          <t>Diagnostic for the energy stores calculations ii topic.</t>
        </is>
      </c>
      <c r="E222" s="12" t="inlineStr">
        <is>
          <t>390ba3d3-29b0-4891-8bfc-c5f1d0600aca</t>
        </is>
      </c>
    </row>
    <row r="223" ht="45" customHeight="1">
      <c r="A223" s="12" t="inlineStr">
        <is>
          <t>Energy - Forces Doing Work</t>
        </is>
      </c>
      <c r="B223" s="12" t="inlineStr">
        <is>
          <t>Energy Stores Calculations II</t>
        </is>
      </c>
      <c r="C223" s="13" t="inlineStr">
        <is>
          <t>Rearranging the E=mgh Equation I [PH1.15]</t>
        </is>
      </c>
      <c r="D223" s="12" t="inlineStr">
        <is>
          <t xml:space="preserve">Rearrange E=mgh to find mass, includes unit conversions. </t>
        </is>
      </c>
      <c r="E223" s="12" t="inlineStr">
        <is>
          <t>f3a5c686-9ff7-4f04-bf5b-f5ffccdeb98e</t>
        </is>
      </c>
    </row>
    <row r="224" ht="45" customHeight="1">
      <c r="A224" s="12" t="inlineStr">
        <is>
          <t>Energy - Forces Doing Work</t>
        </is>
      </c>
      <c r="B224" s="12" t="inlineStr">
        <is>
          <t>Energy Stores Calculations II</t>
        </is>
      </c>
      <c r="C224" s="13" t="inlineStr">
        <is>
          <t>Rearranging the E=mgh Equation II [PH1.16]</t>
        </is>
      </c>
      <c r="D224" s="12" t="inlineStr">
        <is>
          <t xml:space="preserve">Rearrange E=mgh to find height, includes unit conversions. </t>
        </is>
      </c>
      <c r="E224" s="12" t="inlineStr">
        <is>
          <t>d9121478-4f93-47db-a097-ecc727e42d15</t>
        </is>
      </c>
    </row>
    <row r="225" ht="45" customHeight="1">
      <c r="A225" s="12" t="inlineStr">
        <is>
          <t>Energy - Forces Doing Work</t>
        </is>
      </c>
      <c r="B225" s="12" t="inlineStr">
        <is>
          <t>Energy Stores Calculations II</t>
        </is>
      </c>
      <c r="C225" s="13" t="inlineStr">
        <is>
          <t>Rearranging the E=mgh Equation III [PH1.17]</t>
        </is>
      </c>
      <c r="D225" s="12" t="inlineStr">
        <is>
          <t xml:space="preserve">Rearrange E=mgh to find gravitational field strength, includes unit conversions. </t>
        </is>
      </c>
      <c r="E225" s="12" t="inlineStr">
        <is>
          <t>42dc2018-511d-4b72-9fbc-7b1e1edc0c39</t>
        </is>
      </c>
    </row>
    <row r="226" ht="45" customHeight="1">
      <c r="A226" s="12" t="inlineStr">
        <is>
          <t>Energy - Forces Doing Work</t>
        </is>
      </c>
      <c r="B226" s="12" t="inlineStr">
        <is>
          <t>Energy Stores Calculations II</t>
        </is>
      </c>
      <c r="C226" s="13" t="inlineStr">
        <is>
          <t>Rearranging the E=½mv² Equation I [PH1.11]</t>
        </is>
      </c>
      <c r="D226" s="12" t="inlineStr">
        <is>
          <t>Rearrange E=½mv² to find mass, includes unit conversions.</t>
        </is>
      </c>
      <c r="E226" s="12" t="inlineStr">
        <is>
          <t>15c09999-4e2a-449e-b8ff-dae12c9b850b</t>
        </is>
      </c>
    </row>
    <row r="227" ht="45" customHeight="1">
      <c r="A227" s="12" t="inlineStr">
        <is>
          <t>Energy - Forces Doing Work</t>
        </is>
      </c>
      <c r="B227" s="12" t="inlineStr">
        <is>
          <t>Energy Stores Calculations II</t>
        </is>
      </c>
      <c r="C227" s="13" t="inlineStr">
        <is>
          <t xml:space="preserve"> Rearranging the E=½mv² Equation II [PH1.12]</t>
        </is>
      </c>
      <c r="D227" s="12" t="inlineStr">
        <is>
          <t>Rearrange E=½mv² to find velocity, including questions requiring unit conversions.</t>
        </is>
      </c>
      <c r="E227" s="12" t="inlineStr">
        <is>
          <t>fc6c324a-985f-4e86-99a9-06ecace2e0be</t>
        </is>
      </c>
    </row>
    <row r="228" ht="45" customHeight="1">
      <c r="A228" s="12" t="inlineStr">
        <is>
          <t>Energy - Forces Doing Work</t>
        </is>
      </c>
      <c r="B228" s="12" t="inlineStr">
        <is>
          <t>Power</t>
        </is>
      </c>
      <c r="C228" s="13" t="inlineStr">
        <is>
          <t>Diagnostic: Power [PH60.184]</t>
        </is>
      </c>
      <c r="D228" s="12" t="inlineStr">
        <is>
          <t>Diagnostic for the power topic.</t>
        </is>
      </c>
      <c r="E228" s="12" t="inlineStr">
        <is>
          <t>605049ae-f034-44c9-aa1f-2bae28dcba98</t>
        </is>
      </c>
    </row>
    <row r="229" ht="45" customHeight="1">
      <c r="A229" s="12" t="inlineStr">
        <is>
          <t>Energy - Forces Doing Work</t>
        </is>
      </c>
      <c r="B229" s="12" t="inlineStr">
        <is>
          <t>Power</t>
        </is>
      </c>
      <c r="C229" s="13" t="inlineStr">
        <is>
          <t>Power [PH1.30]</t>
        </is>
      </c>
      <c r="D229" s="12" t="inlineStr">
        <is>
          <t>Define power in relation to energy and time.</t>
        </is>
      </c>
      <c r="E229" s="12" t="inlineStr">
        <is>
          <t>054c30ef-7d08-40c9-aabe-e91c4c747635</t>
        </is>
      </c>
    </row>
    <row r="230" ht="45" customHeight="1">
      <c r="A230" s="12" t="inlineStr">
        <is>
          <t>Energy - Forces Doing Work</t>
        </is>
      </c>
      <c r="B230" s="12" t="inlineStr">
        <is>
          <t>Power</t>
        </is>
      </c>
      <c r="C230" s="13" t="inlineStr">
        <is>
          <t>Using P=E/t to Calculate Power I [PH1.31]</t>
        </is>
      </c>
      <c r="D230" s="12" t="inlineStr">
        <is>
          <t>Calculate power using the equation P=E/t. Includes some application of knowledge but no unit conversions.</t>
        </is>
      </c>
      <c r="E230" s="12" t="inlineStr">
        <is>
          <t>61b7f664-b94e-4334-a514-518f107ccc15</t>
        </is>
      </c>
    </row>
    <row r="231" ht="45" customHeight="1">
      <c r="A231" s="12" t="inlineStr">
        <is>
          <t>Energy - Forces Doing Work</t>
        </is>
      </c>
      <c r="B231" s="12" t="inlineStr">
        <is>
          <t>Power</t>
        </is>
      </c>
      <c r="C231" s="13" t="inlineStr">
        <is>
          <t>Using P=E/t to Calculate Power II [PH1.32]</t>
        </is>
      </c>
      <c r="D231" s="12" t="inlineStr">
        <is>
          <t>Calculate power using the equation P=E/t. Includes application and unit conversions.</t>
        </is>
      </c>
      <c r="E231" s="12" t="inlineStr">
        <is>
          <t>b411a968-4158-41f2-9011-4b77a1776933</t>
        </is>
      </c>
    </row>
    <row r="232" ht="45" customHeight="1">
      <c r="A232" s="12" t="inlineStr">
        <is>
          <t>Energy - Forces Doing Work</t>
        </is>
      </c>
      <c r="B232" s="12" t="inlineStr">
        <is>
          <t>Power</t>
        </is>
      </c>
      <c r="C232" s="13" t="inlineStr">
        <is>
          <t>Rearranging the P=E/t Equation [PH1.33]</t>
        </is>
      </c>
      <c r="D232" s="12" t="inlineStr">
        <is>
          <t xml:space="preserve">Rearrange P=E/t to find energy transferred and time, includes unit conversions. </t>
        </is>
      </c>
      <c r="E232" s="12" t="inlineStr">
        <is>
          <t>1b039a69-4bf9-4621-9b5f-8b67b47e3390</t>
        </is>
      </c>
    </row>
    <row r="233" ht="45" customHeight="1">
      <c r="A233" s="12" t="inlineStr">
        <is>
          <t>Energy - Forces Doing Work</t>
        </is>
      </c>
      <c r="B233" s="12" t="inlineStr">
        <is>
          <t>Power</t>
        </is>
      </c>
      <c r="C233" s="13" t="inlineStr">
        <is>
          <t>Using P=W/t to Calculate Power I [PH1.34]</t>
        </is>
      </c>
      <c r="D233" s="12" t="inlineStr">
        <is>
          <t>Calculate power combining the equations P=W/t and W=Fd. Includes some application of knowledge but no unit conversions.</t>
        </is>
      </c>
      <c r="E233" s="12" t="inlineStr">
        <is>
          <t>283776eb-8ac7-4a03-89a4-9be25e5aa492</t>
        </is>
      </c>
    </row>
    <row r="234" ht="45" customHeight="1">
      <c r="A234" s="12" t="inlineStr">
        <is>
          <t>Energy - Forces Doing Work</t>
        </is>
      </c>
      <c r="B234" s="12" t="inlineStr">
        <is>
          <t>Power</t>
        </is>
      </c>
      <c r="C234" s="13" t="inlineStr">
        <is>
          <t>Using P=W/t to Calculate Power II [PH1.35]</t>
        </is>
      </c>
      <c r="D234" s="12" t="inlineStr">
        <is>
          <t>Calculate power combining the equations P=W/t and W=Fd. Includes application and unit conversions.</t>
        </is>
      </c>
      <c r="E234" s="12" t="inlineStr">
        <is>
          <t>6444d18e-c3ee-4515-8b04-2bd8c03a71eb</t>
        </is>
      </c>
    </row>
    <row r="235" ht="45" customHeight="1">
      <c r="A235" s="12" t="inlineStr">
        <is>
          <t>Energy - Forces Doing Work</t>
        </is>
      </c>
      <c r="B235" s="12" t="inlineStr">
        <is>
          <t>Power</t>
        </is>
      </c>
      <c r="C235" s="13" t="inlineStr">
        <is>
          <t>Rearranging the P=W/t Equation [PH1.36]</t>
        </is>
      </c>
      <c r="D235" s="12" t="inlineStr">
        <is>
          <t>Rearrange P=W/t to find work done and time, includes unit conversions.</t>
        </is>
      </c>
      <c r="E235" s="12" t="inlineStr">
        <is>
          <t>18245c5b-2325-4a27-80ed-e0fada6f93ed</t>
        </is>
      </c>
    </row>
    <row r="236" ht="45" customHeight="1">
      <c r="A236" s="12" t="inlineStr">
        <is>
          <t>Energy - Forces Doing Work</t>
        </is>
      </c>
      <c r="B236" s="12" t="inlineStr">
        <is>
          <t>Power</t>
        </is>
      </c>
      <c r="C236" s="13" t="inlineStr">
        <is>
          <t>Calculating Efficiency II [PH1.60]</t>
        </is>
      </c>
      <c r="D236" s="12" t="inlineStr">
        <is>
          <t>Calculate the efficiency of an object based on the input and output. Includes application and unit conversions.</t>
        </is>
      </c>
      <c r="E236" s="12" t="inlineStr">
        <is>
          <t>aa414981-199e-47d9-8a70-38e05b6f3ecc</t>
        </is>
      </c>
    </row>
    <row r="237" ht="45" customHeight="1">
      <c r="A237" s="12" t="inlineStr">
        <is>
          <t>Energy - Forces Doing Work</t>
        </is>
      </c>
      <c r="B237" s="12" t="inlineStr">
        <is>
          <t>Power</t>
        </is>
      </c>
      <c r="C237" s="13" t="inlineStr">
        <is>
          <t>Rearranging the Efficiency Equation [PH1.61]</t>
        </is>
      </c>
      <c r="D237" s="12" t="inlineStr">
        <is>
          <t>Rearrange the efficiency equation to find the input and output, includes unit conversions.</t>
        </is>
      </c>
      <c r="E237" s="12" t="inlineStr">
        <is>
          <t>9ec816f6-ba85-4220-8e58-930e011b5797</t>
        </is>
      </c>
    </row>
    <row r="238" ht="45" customHeight="1">
      <c r="A238" s="12" t="inlineStr">
        <is>
          <t>Forces &amp; Their Effects</t>
        </is>
      </c>
      <c r="B238" s="12" t="inlineStr">
        <is>
          <t>Resultant Force</t>
        </is>
      </c>
      <c r="C238" s="13" t="inlineStr">
        <is>
          <t>Diagnostic: Resultant Force [PH60.205]</t>
        </is>
      </c>
      <c r="D238" s="12" t="inlineStr">
        <is>
          <t>Diagnostic for the resultant force topic.</t>
        </is>
      </c>
      <c r="E238" s="12" t="inlineStr">
        <is>
          <t>1f1e11aa-4190-4173-b213-f6ff731d18d8</t>
        </is>
      </c>
    </row>
    <row r="239" ht="45" customHeight="1">
      <c r="A239" s="12" t="inlineStr">
        <is>
          <t>Forces &amp; Their Effects</t>
        </is>
      </c>
      <c r="B239" s="12" t="inlineStr">
        <is>
          <t>Resultant Force</t>
        </is>
      </c>
      <c r="C239" s="13" t="inlineStr">
        <is>
          <t>Resultant Force: Scale Diagrams [PH5.021]</t>
        </is>
      </c>
      <c r="D239" s="12" t="inlineStr">
        <is>
          <t>Determine the resultant force on an object by using scale diagrams.</t>
        </is>
      </c>
      <c r="E239" s="12" t="inlineStr">
        <is>
          <t>068f8a52-d7d8-4f8a-adc3-e3d5168bed50</t>
        </is>
      </c>
    </row>
    <row r="240" ht="45" customHeight="1">
      <c r="A240" s="12" t="inlineStr">
        <is>
          <t>Forces &amp; Their Effects</t>
        </is>
      </c>
      <c r="B240" s="12" t="inlineStr">
        <is>
          <t>Resultant Force</t>
        </is>
      </c>
      <c r="C240" s="13" t="inlineStr">
        <is>
          <t>Resultant Force: Resolving Forces [PH5.022]</t>
        </is>
      </c>
      <c r="D240" s="12" t="inlineStr">
        <is>
          <t>Resolve forces into two components on flat and inclined surfaces.</t>
        </is>
      </c>
      <c r="E240" s="12" t="inlineStr">
        <is>
          <t>b6a7be9a-474a-4b24-8f9b-4b37bee35185</t>
        </is>
      </c>
    </row>
    <row r="241" ht="45" customHeight="1">
      <c r="A241" s="12" t="inlineStr">
        <is>
          <t>Electricity &amp; Circuits</t>
        </is>
      </c>
      <c r="B241" s="12" t="inlineStr">
        <is>
          <t>Series &amp; Parallel Circuits</t>
        </is>
      </c>
      <c r="C241" s="13" t="inlineStr">
        <is>
          <t>Diagnostic: Series &amp; Parallel Circuits [PH60.186]</t>
        </is>
      </c>
      <c r="D241" s="12" t="inlineStr">
        <is>
          <t>Diagnostic for the series &amp; parallel circuits topic.</t>
        </is>
      </c>
      <c r="E241" s="12" t="inlineStr">
        <is>
          <t>f778c1c5-c756-4a81-8435-90fbfbba2899</t>
        </is>
      </c>
    </row>
    <row r="242" ht="45" customHeight="1">
      <c r="A242" s="12" t="inlineStr">
        <is>
          <t>Electricity &amp; Circuits</t>
        </is>
      </c>
      <c r="B242" s="12" t="inlineStr">
        <is>
          <t>Series &amp; Parallel Circuits</t>
        </is>
      </c>
      <c r="C242" s="13" t="inlineStr">
        <is>
          <t>Circuit Symbols [PH2.03]</t>
        </is>
      </c>
      <c r="D242" s="12" t="inlineStr">
        <is>
          <t>Identify and describe the uses of the main circuit symbols used to represent components in circuits.</t>
        </is>
      </c>
      <c r="E242" s="12" t="inlineStr">
        <is>
          <t>26ee3db2-2dc8-4fc1-81c0-b94d2eedefbf</t>
        </is>
      </c>
    </row>
    <row r="243" ht="45" customHeight="1">
      <c r="A243" s="12" t="inlineStr">
        <is>
          <t>Electricity &amp; Circuits</t>
        </is>
      </c>
      <c r="B243" s="12" t="inlineStr">
        <is>
          <t>Series &amp; Parallel Circuits</t>
        </is>
      </c>
      <c r="C243" s="13" t="inlineStr">
        <is>
          <t>Modelling Electricity [PH2.01]</t>
        </is>
      </c>
      <c r="D243" s="12" t="inlineStr">
        <is>
          <t>Identify models to help understand the concept of electrical circuits.</t>
        </is>
      </c>
      <c r="E243" s="12" t="inlineStr">
        <is>
          <t>aaf2b656-d6a8-4041-996b-e5f222b1903b</t>
        </is>
      </c>
    </row>
    <row r="244" ht="45" customHeight="1">
      <c r="A244" s="12" t="inlineStr">
        <is>
          <t>Electricity &amp; Circuits</t>
        </is>
      </c>
      <c r="B244" s="12" t="inlineStr">
        <is>
          <t>Series &amp; Parallel Circuits</t>
        </is>
      </c>
      <c r="C244" s="13" t="inlineStr">
        <is>
          <t>Series &amp; Parallel Circuits [PH2.04]</t>
        </is>
      </c>
      <c r="D244" s="12" t="inlineStr">
        <is>
          <t>Recognise and describe the difference between series and parallel circuits in terms of routes for electrons and loops.</t>
        </is>
      </c>
      <c r="E244" s="12" t="inlineStr">
        <is>
          <t>1bde8c41-321b-4004-b76b-2bddb2b4b99d</t>
        </is>
      </c>
    </row>
    <row r="245" ht="45" customHeight="1">
      <c r="A245" s="12" t="inlineStr">
        <is>
          <t>Electricity &amp; Circuits</t>
        </is>
      </c>
      <c r="B245" s="12" t="inlineStr">
        <is>
          <t>Series &amp; Parallel Circuits</t>
        </is>
      </c>
      <c r="C245" s="13" t="inlineStr">
        <is>
          <t>Potential Difference [PH2.16]</t>
        </is>
      </c>
      <c r="D245" s="12" t="inlineStr">
        <is>
          <t>Describe potential difference and how to measure it within a circuit.</t>
        </is>
      </c>
      <c r="E245" s="12" t="inlineStr">
        <is>
          <t>6d1ea38a-6d99-49d5-a8bb-cdef979b1ca2</t>
        </is>
      </c>
    </row>
    <row r="246" ht="45" customHeight="1">
      <c r="A246" s="12" t="inlineStr">
        <is>
          <t>Electricity &amp; Circuits</t>
        </is>
      </c>
      <c r="B246" s="12" t="inlineStr">
        <is>
          <t>Series &amp; Parallel Circuits</t>
        </is>
      </c>
      <c r="C246" s="13" t="inlineStr">
        <is>
          <t>Using E=QV to Calculate Energy I [PH2.64]</t>
        </is>
      </c>
      <c r="D246" s="12" t="inlineStr">
        <is>
          <t>Calculate work done by electrical appliances using E=QV. Includes some application of knowledge questions, but no unit conversions.</t>
        </is>
      </c>
      <c r="E246" s="12" t="inlineStr">
        <is>
          <t>1675c7be-bcdf-4946-b747-0e7eefe6ea2f</t>
        </is>
      </c>
    </row>
    <row r="247" ht="45" customHeight="1">
      <c r="A247" s="12" t="inlineStr">
        <is>
          <t>Electricity &amp; Circuits</t>
        </is>
      </c>
      <c r="B247" s="12" t="inlineStr">
        <is>
          <t>Series &amp; Parallel Circuits</t>
        </is>
      </c>
      <c r="C247" s="13" t="inlineStr">
        <is>
          <t>Using E=QV with Circuit Diagrams I [PH2.65]</t>
        </is>
      </c>
      <c r="D247" s="12" t="inlineStr">
        <is>
          <t>Calculate work done in electrical circuits using E=QV. Includes some application of circuit diagrams, but no unit conversions.</t>
        </is>
      </c>
      <c r="E247" s="12" t="inlineStr">
        <is>
          <t>0cce283b-cf3d-440f-8f28-d03528e6f2d6</t>
        </is>
      </c>
    </row>
    <row r="248" ht="45" customHeight="1">
      <c r="A248" s="12" t="inlineStr">
        <is>
          <t>Electricity &amp; Circuits</t>
        </is>
      </c>
      <c r="B248" s="12" t="inlineStr">
        <is>
          <t>Series &amp; Parallel Circuits</t>
        </is>
      </c>
      <c r="C248" s="13" t="inlineStr">
        <is>
          <t>Using E=QV to Calculate Energy II [PH2.66]</t>
        </is>
      </c>
      <c r="D248" s="12" t="inlineStr">
        <is>
          <t>Calculate work done by electrical appliances using E=QV. Includes application and unit conversions questions.</t>
        </is>
      </c>
      <c r="E248" s="12" t="inlineStr">
        <is>
          <t>aa5e9f20-4a16-4369-bed4-1b59e4f0b056</t>
        </is>
      </c>
    </row>
    <row r="249" ht="45" customHeight="1">
      <c r="A249" s="12" t="inlineStr">
        <is>
          <t>Electricity &amp; Circuits</t>
        </is>
      </c>
      <c r="B249" s="12" t="inlineStr">
        <is>
          <t>Series &amp; Parallel Circuits</t>
        </is>
      </c>
      <c r="C249" s="13" t="inlineStr">
        <is>
          <t>Using E=QV with Circuit Diagrams II [PH2.67]</t>
        </is>
      </c>
      <c r="D249" s="12" t="inlineStr">
        <is>
          <t>Calculate work done in electrical circuits using E=QV. Includes application of circuit diagrams and unit conversions.</t>
        </is>
      </c>
      <c r="E249" s="12" t="inlineStr">
        <is>
          <t>2e994980-d26b-4e8b-82f1-15023d012ffa</t>
        </is>
      </c>
    </row>
    <row r="250" ht="45" customHeight="1">
      <c r="A250" s="12" t="inlineStr">
        <is>
          <t>Electricity &amp; Circuits</t>
        </is>
      </c>
      <c r="B250" s="12" t="inlineStr">
        <is>
          <t>Electrical Charge &amp; Current</t>
        </is>
      </c>
      <c r="C250" s="13" t="inlineStr">
        <is>
          <t>Diagnostic: Electrical Charge &amp; Current [PH60.187]</t>
        </is>
      </c>
      <c r="D250" s="12" t="inlineStr">
        <is>
          <t>Diagnostic for the electrical charge &amp; current topic.</t>
        </is>
      </c>
      <c r="E250" s="12" t="inlineStr">
        <is>
          <t>02d8c68d-09e1-444c-8c69-7cbba8cdd65b</t>
        </is>
      </c>
    </row>
    <row r="251" ht="45" customHeight="1">
      <c r="A251" s="12" t="inlineStr">
        <is>
          <t>Electricity &amp; Circuits</t>
        </is>
      </c>
      <c r="B251" s="12" t="inlineStr">
        <is>
          <t>Electrical Charge &amp; Current</t>
        </is>
      </c>
      <c r="C251" s="13" t="inlineStr">
        <is>
          <t>Electrical Charge &amp; Current [PH2.09]</t>
        </is>
      </c>
      <c r="D251" s="12" t="inlineStr">
        <is>
          <t>Describe the difference between charge and current in electrical circuits.</t>
        </is>
      </c>
      <c r="E251" s="12" t="inlineStr">
        <is>
          <t>d4b6ecce-e28b-4449-8a40-3d29abb17d22</t>
        </is>
      </c>
    </row>
    <row r="252" ht="45" customHeight="1">
      <c r="A252" s="12" t="inlineStr">
        <is>
          <t>Electricity &amp; Circuits</t>
        </is>
      </c>
      <c r="B252" s="12" t="inlineStr">
        <is>
          <t>Electrical Charge &amp; Current</t>
        </is>
      </c>
      <c r="C252" s="13" t="inlineStr">
        <is>
          <t>Using Q=It to Calculate Charge I [PH2.10]</t>
        </is>
      </c>
      <c r="D252" s="12" t="inlineStr">
        <is>
          <t>Calculate charge using the equation Q=It. Includes some application of knowledge questions, but no unit conversions.</t>
        </is>
      </c>
      <c r="E252" s="12" t="inlineStr">
        <is>
          <t>7b7ab5ac-7191-4118-960e-467b3f2947bc</t>
        </is>
      </c>
    </row>
    <row r="253" ht="45" customHeight="1">
      <c r="A253" s="12" t="inlineStr">
        <is>
          <t>Electricity &amp; Circuits</t>
        </is>
      </c>
      <c r="B253" s="12" t="inlineStr">
        <is>
          <t>Electrical Charge &amp; Current</t>
        </is>
      </c>
      <c r="C253" s="13" t="inlineStr">
        <is>
          <t>Using Q=It with Circuit Diagrams I [PH2.11]</t>
        </is>
      </c>
      <c r="D253" s="12" t="inlineStr">
        <is>
          <t>Calculate charge using the equation Q=It. Includes application of knowledge questions using circuit diagrams, but no unit conversions.</t>
        </is>
      </c>
      <c r="E253" s="12" t="inlineStr">
        <is>
          <t>9cd7b55e-7055-487f-aebd-bcaf16fc3a4c</t>
        </is>
      </c>
    </row>
    <row r="254" ht="45" customHeight="1">
      <c r="A254" s="12" t="inlineStr">
        <is>
          <t>Electricity &amp; Circuits</t>
        </is>
      </c>
      <c r="B254" s="12" t="inlineStr">
        <is>
          <t>Electrical Charge &amp; Current</t>
        </is>
      </c>
      <c r="C254" s="13" t="inlineStr">
        <is>
          <t>Using Q=It to Calculate Charge II [PH2.12]</t>
        </is>
      </c>
      <c r="D254" s="12" t="inlineStr">
        <is>
          <t>Calculate charge using the equation Q=It. Includes application and unit conversions.</t>
        </is>
      </c>
      <c r="E254" s="12" t="inlineStr">
        <is>
          <t>896644d9-d12b-4ecb-8ec7-2176d96ef23d</t>
        </is>
      </c>
    </row>
    <row r="255" ht="45" customHeight="1">
      <c r="A255" s="12" t="inlineStr">
        <is>
          <t>Electricity &amp; Circuits</t>
        </is>
      </c>
      <c r="B255" s="12" t="inlineStr">
        <is>
          <t>Electrical Charge &amp; Current</t>
        </is>
      </c>
      <c r="C255" s="13" t="inlineStr">
        <is>
          <t>Using Q=It with Circuit Diagrams II [PH2.13]</t>
        </is>
      </c>
      <c r="D255" s="12" t="inlineStr">
        <is>
          <t>Calculate charge using the equation Q=It. Includes application of knowledge questions using circuit diagrams, including unit conversions.</t>
        </is>
      </c>
      <c r="E255" s="12" t="inlineStr">
        <is>
          <t>2870bc49-2553-4fa7-893c-87169708bf5b</t>
        </is>
      </c>
    </row>
    <row r="256" ht="45" customHeight="1">
      <c r="A256" s="12" t="inlineStr">
        <is>
          <t>Electricity &amp; Circuits</t>
        </is>
      </c>
      <c r="B256" s="12" t="inlineStr">
        <is>
          <t>Electrical Charge &amp; Current</t>
        </is>
      </c>
      <c r="C256" s="13" t="inlineStr">
        <is>
          <t>Rearranging Q=It [PH2.14]</t>
        </is>
      </c>
      <c r="D256" s="12" t="inlineStr">
        <is>
          <t>Rearrange Q=It to find current and time. Includes unit conversions.</t>
        </is>
      </c>
      <c r="E256" s="12" t="inlineStr">
        <is>
          <t>db67c69a-e5e4-4ba7-a533-7938a71d0cc2</t>
        </is>
      </c>
    </row>
    <row r="257" ht="45" customHeight="1">
      <c r="A257" s="12" t="inlineStr">
        <is>
          <t>Electricity &amp; Circuits</t>
        </is>
      </c>
      <c r="B257" s="12" t="inlineStr">
        <is>
          <t>Electrical Charge &amp; Current</t>
        </is>
      </c>
      <c r="C257" s="13" t="inlineStr">
        <is>
          <t>Rearranging Q=It with Circuit Diagrams [PH2.15]</t>
        </is>
      </c>
      <c r="D257" s="12" t="inlineStr">
        <is>
          <t>Rearrange Q=It to find current and time. Includes application of circuit diagrams and unit conversions.</t>
        </is>
      </c>
      <c r="E257" s="12" t="inlineStr">
        <is>
          <t>b6b15fcb-44cd-43e0-aaec-0a874b54baf9</t>
        </is>
      </c>
    </row>
    <row r="258" ht="45" customHeight="1">
      <c r="A258" s="12" t="inlineStr">
        <is>
          <t>Electricity &amp; Circuits</t>
        </is>
      </c>
      <c r="B258" s="12" t="inlineStr">
        <is>
          <t>Resistance</t>
        </is>
      </c>
      <c r="C258" s="13" t="inlineStr">
        <is>
          <t>Diagnostic: Resistance [PH60.188]</t>
        </is>
      </c>
      <c r="D258" s="12" t="inlineStr">
        <is>
          <t>Diagnostic for the resistance topic.</t>
        </is>
      </c>
      <c r="E258" s="12" t="inlineStr">
        <is>
          <t>2106b034-d9bb-49c4-961d-cc725dc86019</t>
        </is>
      </c>
    </row>
    <row r="259" ht="45" customHeight="1">
      <c r="A259" s="12" t="inlineStr">
        <is>
          <t>Electricity &amp; Circuits</t>
        </is>
      </c>
      <c r="B259" s="12" t="inlineStr">
        <is>
          <t>Resistance</t>
        </is>
      </c>
      <c r="C259" s="13" t="inlineStr">
        <is>
          <t>Interpreting Circuits I [PH2.07]</t>
        </is>
      </c>
      <c r="D259" s="12" t="inlineStr">
        <is>
          <t>Interpreting how circuits work using circuit diagrams.</t>
        </is>
      </c>
      <c r="E259" s="12" t="inlineStr">
        <is>
          <t>303dc774-a3cb-4f71-a169-859f3d6a5b02</t>
        </is>
      </c>
    </row>
    <row r="260" ht="45" customHeight="1">
      <c r="A260" s="12" t="inlineStr">
        <is>
          <t>Electricity &amp; Circuits</t>
        </is>
      </c>
      <c r="B260" s="12" t="inlineStr">
        <is>
          <t>Resistance</t>
        </is>
      </c>
      <c r="C260" s="13" t="inlineStr">
        <is>
          <t>Interpreting Circuits II [PH2.08]</t>
        </is>
      </c>
      <c r="D260" s="12" t="inlineStr">
        <is>
          <t>Interpreting how circuits work using circuit diagrams, requiring greater logical thinking.</t>
        </is>
      </c>
      <c r="E260" s="12" t="inlineStr">
        <is>
          <t>1cfa02a0-3870-4515-b2d6-7e679364db71</t>
        </is>
      </c>
    </row>
    <row r="261" ht="45" customHeight="1">
      <c r="A261" s="12" t="inlineStr">
        <is>
          <t>Electricity &amp; Circuits</t>
        </is>
      </c>
      <c r="B261" s="12" t="inlineStr">
        <is>
          <t>Resistance</t>
        </is>
      </c>
      <c r="C261" s="13" t="inlineStr">
        <is>
          <t>Resistance [PH2.17]</t>
        </is>
      </c>
      <c r="D261" s="12" t="inlineStr">
        <is>
          <t>Describe resistance in term of electrons and different factors that can impact resistance, such as thickness and length.</t>
        </is>
      </c>
      <c r="E261" s="12" t="inlineStr">
        <is>
          <t>b4dfa72c-8b7a-4f16-b49e-e5c43100cb18</t>
        </is>
      </c>
    </row>
    <row r="262" ht="45" customHeight="1">
      <c r="A262" s="12" t="inlineStr">
        <is>
          <t>Electricity &amp; Circuits</t>
        </is>
      </c>
      <c r="B262" s="12" t="inlineStr">
        <is>
          <t>Resistance</t>
        </is>
      </c>
      <c r="C262" s="13" t="inlineStr">
        <is>
          <t>Using V=IR to Calculate pd I [PH2.18]</t>
        </is>
      </c>
      <c r="D262" s="12" t="inlineStr">
        <is>
          <t>Calculate potential difference using the equation V=IR. Includes some application of knowledge questions, but no unit conversions.</t>
        </is>
      </c>
      <c r="E262" s="12" t="inlineStr">
        <is>
          <t>a4149cf1-d663-41ca-a3ce-ba7d0b6c2861</t>
        </is>
      </c>
    </row>
    <row r="263" ht="45" customHeight="1">
      <c r="A263" s="12" t="inlineStr">
        <is>
          <t>Electricity &amp; Circuits</t>
        </is>
      </c>
      <c r="B263" s="12" t="inlineStr">
        <is>
          <t>Resistance</t>
        </is>
      </c>
      <c r="C263" s="13" t="inlineStr">
        <is>
          <t>Using V=IR with Circuit Diagrams I [PH2.19]</t>
        </is>
      </c>
      <c r="D263" s="12" t="inlineStr">
        <is>
          <t>Calculate potential difference using the equation V=IR. Includes application of knowledge questions using circuit diagrams, but no unit conversions.</t>
        </is>
      </c>
      <c r="E263" s="12" t="inlineStr">
        <is>
          <t>cd2f160c-8ffc-4bbb-9240-b940e61de2b8</t>
        </is>
      </c>
    </row>
    <row r="264" ht="45" customHeight="1">
      <c r="A264" s="12" t="inlineStr">
        <is>
          <t>Electricity &amp; Circuits</t>
        </is>
      </c>
      <c r="B264" s="12" t="inlineStr">
        <is>
          <t>Resistance</t>
        </is>
      </c>
      <c r="C264" s="13" t="inlineStr">
        <is>
          <t>Using V=IR to Calculate pd II [PH2.20]</t>
        </is>
      </c>
      <c r="D264" s="12" t="inlineStr">
        <is>
          <t>Calculate potential difference using the equation V=IR. Includes application and unit conversions.</t>
        </is>
      </c>
      <c r="E264" s="12" t="inlineStr">
        <is>
          <t>dae198a1-079b-4b5d-bc65-bdedb78f7b60</t>
        </is>
      </c>
    </row>
    <row r="265" ht="45" customHeight="1">
      <c r="A265" s="12" t="inlineStr">
        <is>
          <t>Electricity &amp; Circuits</t>
        </is>
      </c>
      <c r="B265" s="12" t="inlineStr">
        <is>
          <t>Resistance</t>
        </is>
      </c>
      <c r="C265" s="13" t="inlineStr">
        <is>
          <t>Using V=IR with Circuit Diagrams II [PH2.21]</t>
        </is>
      </c>
      <c r="D265" s="12" t="inlineStr">
        <is>
          <t>Calculate potential difference using the equation V=IR. Includes application of knowledge questions using circuit diagrams, including unit conversions.</t>
        </is>
      </c>
      <c r="E265" s="12" t="inlineStr">
        <is>
          <t>91a69332-7515-4f72-8b0e-0fe7b3f46599</t>
        </is>
      </c>
    </row>
    <row r="266" ht="45" customHeight="1">
      <c r="A266" s="12" t="inlineStr">
        <is>
          <t>Electricity &amp; Circuits</t>
        </is>
      </c>
      <c r="B266" s="12" t="inlineStr">
        <is>
          <t>Resistance</t>
        </is>
      </c>
      <c r="C266" s="13" t="inlineStr">
        <is>
          <t>Rearranging V=IR [PH2.22]</t>
        </is>
      </c>
      <c r="D266" s="12" t="inlineStr">
        <is>
          <t>Rearrange V=IR to find current and resistance. Includes unit conversions.</t>
        </is>
      </c>
      <c r="E266" s="12" t="inlineStr">
        <is>
          <t>75c8fa3f-1bf9-4027-a1b1-a225a6460afe</t>
        </is>
      </c>
    </row>
    <row r="267" ht="45" customHeight="1">
      <c r="A267" s="12" t="inlineStr">
        <is>
          <t>Electricity &amp; Circuits</t>
        </is>
      </c>
      <c r="B267" s="12" t="inlineStr">
        <is>
          <t>Resistance</t>
        </is>
      </c>
      <c r="C267" s="13" t="inlineStr">
        <is>
          <t>Rearranging V=IR with Circuit Diagrams [PH2.23]</t>
        </is>
      </c>
      <c r="D267" s="12" t="inlineStr">
        <is>
          <t>Rearrange V=IR to find current and resistance. Includes application of circuit diagrams and unit conversions.</t>
        </is>
      </c>
      <c r="E267" s="12" t="inlineStr">
        <is>
          <t>031190f8-7af6-4836-8d9b-5a0c713a0914</t>
        </is>
      </c>
    </row>
    <row r="268" ht="45" customHeight="1">
      <c r="A268" s="12" t="inlineStr">
        <is>
          <t>Electricity &amp; Circuits</t>
        </is>
      </c>
      <c r="B268" s="12" t="inlineStr">
        <is>
          <t>Resistance</t>
        </is>
      </c>
      <c r="C268" s="13" t="inlineStr">
        <is>
          <t>Resistance in Series &amp; Parallel Circuits [PH2.43]</t>
        </is>
      </c>
      <c r="D268" s="12" t="inlineStr">
        <is>
          <t>Describe the behaviour of resistance in series and parallel circuits. Does not include calculating resistance in parallel circuits.</t>
        </is>
      </c>
      <c r="E268" s="12" t="inlineStr">
        <is>
          <t>97ab8f5f-aaae-4938-a56c-127b6c4b3199</t>
        </is>
      </c>
    </row>
    <row r="269" ht="45" customHeight="1">
      <c r="A269" s="12" t="inlineStr">
        <is>
          <t>Electricity &amp; Circuits</t>
        </is>
      </c>
      <c r="B269" s="12" t="inlineStr">
        <is>
          <t>Resistance</t>
        </is>
      </c>
      <c r="C269" s="13" t="inlineStr">
        <is>
          <t>Circuit Problem Solving with V=IR Equation I [PH2.47]</t>
        </is>
      </c>
      <c r="D269" s="12" t="inlineStr">
        <is>
          <t xml:space="preserve">Solve circuit problems using the V=IR relationship, while applying how current, potential difference and resistance behaves in series and parallel circuits. Problems require up to two steps to answer. </t>
        </is>
      </c>
      <c r="E269" s="12" t="inlineStr">
        <is>
          <t>cd91a0a0-32ce-4ebc-850e-fae9a1499379</t>
        </is>
      </c>
    </row>
    <row r="270" ht="45" customHeight="1">
      <c r="A270" s="12" t="inlineStr">
        <is>
          <t>Electricity &amp; Circuits</t>
        </is>
      </c>
      <c r="B270" s="12" t="inlineStr">
        <is>
          <t>Resistance</t>
        </is>
      </c>
      <c r="C270" s="13" t="inlineStr">
        <is>
          <t>Circuit Problem Solving with V=IR Equation II [PH2.48]</t>
        </is>
      </c>
      <c r="D270" s="12" t="inlineStr">
        <is>
          <t>Solve circuit problems using the V=IR relationship, while applying how current, potential difference and resistance behaves in series and parallel circuits. Problems require up to three steps to answer. Suitable for Combined Science and Physics - AQA, Edexcel and OCR exam boards. Foundation and higher tier.</t>
        </is>
      </c>
      <c r="E270" s="12" t="inlineStr">
        <is>
          <t>ddbeea73-c987-46b5-96ea-1e3466ba73cc</t>
        </is>
      </c>
    </row>
    <row r="271" ht="45" customHeight="1">
      <c r="A271" s="12" t="inlineStr">
        <is>
          <t>Electricity &amp; Circuits</t>
        </is>
      </c>
      <c r="B271" s="12" t="inlineStr">
        <is>
          <t>Resistance</t>
        </is>
      </c>
      <c r="C271" s="13" t="inlineStr">
        <is>
          <t>Practical: Resistance in Series &amp; Parallel [PH2.110]</t>
        </is>
      </c>
      <c r="D271" s="12" t="inlineStr">
        <is>
          <t>Investigate the resistance within series and parallel circuits.</t>
        </is>
      </c>
      <c r="E271" s="12" t="inlineStr">
        <is>
          <t>5902332d-b2f7-46c6-a34c-2d3b54b75a16</t>
        </is>
      </c>
    </row>
    <row r="272" ht="45" customHeight="1">
      <c r="A272" s="12" t="inlineStr">
        <is>
          <t>Electricity &amp; Circuits</t>
        </is>
      </c>
      <c r="B272" s="12" t="inlineStr">
        <is>
          <t>Ohmic &amp; Non-ohmic Conductors</t>
        </is>
      </c>
      <c r="C272" s="13" t="inlineStr">
        <is>
          <t>Diagnostic: Ohmic &amp; Non-ohmic Conductors [PH60.189]</t>
        </is>
      </c>
      <c r="D272" s="12" t="inlineStr">
        <is>
          <t>Diagnostic for the ohmic &amp; non-ohmic conductors topic.</t>
        </is>
      </c>
      <c r="E272" s="12" t="inlineStr">
        <is>
          <t>5f0f057d-70a1-480a-a89d-91ee3cbd91c3</t>
        </is>
      </c>
    </row>
    <row r="273" ht="45" customHeight="1">
      <c r="A273" s="12" t="inlineStr">
        <is>
          <t>Electricity &amp; Circuits</t>
        </is>
      </c>
      <c r="B273" s="12" t="inlineStr">
        <is>
          <t>Ohmic &amp; Non-ohmic Conductors</t>
        </is>
      </c>
      <c r="C273" s="13" t="inlineStr">
        <is>
          <t>Ohmic Conductors: Fixed Resistors [PH2.27]</t>
        </is>
      </c>
      <c r="D273" s="12" t="inlineStr">
        <is>
          <t>Describe the resistance of fixed resistors as ohmic conductors. Including to identify the corresponding IV graph.</t>
        </is>
      </c>
      <c r="E273" s="12" t="inlineStr">
        <is>
          <t>08e22a35-8bdf-46c1-b312-dd6d54d4aecd</t>
        </is>
      </c>
    </row>
    <row r="274" ht="45" customHeight="1">
      <c r="A274" s="12" t="inlineStr">
        <is>
          <t>Electricity &amp; Circuits</t>
        </is>
      </c>
      <c r="B274" s="12" t="inlineStr">
        <is>
          <t>Ohmic &amp; Non-ohmic Conductors</t>
        </is>
      </c>
      <c r="C274" s="13" t="inlineStr">
        <is>
          <t>Practical: I-V Resistor [PH2.107]</t>
        </is>
      </c>
      <c r="D274" s="12" t="inlineStr">
        <is>
          <t>Investigate the current-potential difference relationships of a fixed resistor.</t>
        </is>
      </c>
      <c r="E274" s="12" t="inlineStr">
        <is>
          <t>99160492-a5ae-4530-96be-979fdacc3c53</t>
        </is>
      </c>
    </row>
    <row r="275" ht="45" customHeight="1">
      <c r="A275" s="12" t="inlineStr">
        <is>
          <t>Electricity &amp; Circuits</t>
        </is>
      </c>
      <c r="B275" s="12" t="inlineStr">
        <is>
          <t>Ohmic &amp; Non-ohmic Conductors</t>
        </is>
      </c>
      <c r="C275" s="13" t="inlineStr">
        <is>
          <t>Non-ohmic Conductors: Filament Bulbs [PH2.30]</t>
        </is>
      </c>
      <c r="D275" s="12" t="inlineStr">
        <is>
          <t>Describe the resistance of filament bulbs as non-ohmic conductors. Including to identify the corresponding IV graph.</t>
        </is>
      </c>
      <c r="E275" s="12" t="inlineStr">
        <is>
          <t>0ccc301f-c280-459d-a591-fe821722492b</t>
        </is>
      </c>
    </row>
    <row r="276" ht="45" customHeight="1">
      <c r="A276" s="12" t="inlineStr">
        <is>
          <t>Electricity &amp; Circuits</t>
        </is>
      </c>
      <c r="B276" s="12" t="inlineStr">
        <is>
          <t>Ohmic &amp; Non-ohmic Conductors</t>
        </is>
      </c>
      <c r="C276" s="13" t="inlineStr">
        <is>
          <t>Practical: I-V Filament Bulb [PH2.108]</t>
        </is>
      </c>
      <c r="D276" s="12" t="inlineStr">
        <is>
          <t>Investigate the current-potential difference relationships of a filament bulb.</t>
        </is>
      </c>
      <c r="E276" s="12" t="inlineStr">
        <is>
          <t>b07ef87e-e0b9-47ac-ba7a-ed33edb5c846</t>
        </is>
      </c>
    </row>
    <row r="277" ht="45" customHeight="1">
      <c r="A277" s="12" t="inlineStr">
        <is>
          <t>Electricity &amp; Circuits</t>
        </is>
      </c>
      <c r="B277" s="12" t="inlineStr">
        <is>
          <t>Ohmic &amp; Non-ohmic Conductors</t>
        </is>
      </c>
      <c r="C277" s="13" t="inlineStr">
        <is>
          <t>Non-ohmic Conductors: Diodes [PH2.33]</t>
        </is>
      </c>
      <c r="D277" s="12" t="inlineStr">
        <is>
          <t>Describe the resistance of diodes as non-ohmic conductors. Including to identify the corresponding IV graph.</t>
        </is>
      </c>
      <c r="E277" s="12" t="inlineStr">
        <is>
          <t>5ab67d11-b949-40dc-94c8-162e716d32da</t>
        </is>
      </c>
    </row>
    <row r="278" ht="45" customHeight="1">
      <c r="A278" s="12" t="inlineStr">
        <is>
          <t>Electricity &amp; Circuits</t>
        </is>
      </c>
      <c r="B278" s="12" t="inlineStr">
        <is>
          <t>Ohmic &amp; Non-ohmic Conductors</t>
        </is>
      </c>
      <c r="C278" s="13" t="inlineStr">
        <is>
          <t>Practical: I-V Diode [PH2.109]</t>
        </is>
      </c>
      <c r="D278" s="12" t="inlineStr">
        <is>
          <t>Investigate the current-potential difference relationships of a diode.</t>
        </is>
      </c>
      <c r="E278" s="12" t="inlineStr">
        <is>
          <t>2e369449-ed43-4882-830d-67d12ba62665</t>
        </is>
      </c>
    </row>
    <row r="279" ht="45" customHeight="1">
      <c r="A279" s="12" t="inlineStr">
        <is>
          <t>Electricity &amp; Circuits</t>
        </is>
      </c>
      <c r="B279" s="12" t="inlineStr">
        <is>
          <t>Ohmic &amp; Non-ohmic Conductors</t>
        </is>
      </c>
      <c r="C279" s="13" t="inlineStr">
        <is>
          <t>Non-ohmic Conductors: LDRs [PH2.38]</t>
        </is>
      </c>
      <c r="D279" s="12" t="inlineStr">
        <is>
          <t>Describe the resistance of light dependent resistors (LDRs) as non-ohmic conductors. Including to identify the corresponding IV graph.</t>
        </is>
      </c>
      <c r="E279" s="12" t="inlineStr">
        <is>
          <t>54a96c3e-ad40-433d-bc4e-b86e15f6183b</t>
        </is>
      </c>
    </row>
    <row r="280" ht="45" customHeight="1">
      <c r="A280" s="12" t="inlineStr">
        <is>
          <t>Electricity &amp; Circuits</t>
        </is>
      </c>
      <c r="B280" s="12" t="inlineStr">
        <is>
          <t>Ohmic &amp; Non-ohmic Conductors</t>
        </is>
      </c>
      <c r="C280" s="13" t="inlineStr">
        <is>
          <t>Practical: Resistance of LDRs [PH2.39]</t>
        </is>
      </c>
      <c r="D280" s="12" t="inlineStr">
        <is>
          <t>Investigate the relationship between resistance and light intensity of an LDR.</t>
        </is>
      </c>
      <c r="E280" s="12" t="inlineStr">
        <is>
          <t>9723d756-a5d2-4b04-afe3-feb5e3cf7d80</t>
        </is>
      </c>
    </row>
    <row r="281" ht="45" customHeight="1">
      <c r="A281" s="12" t="inlineStr">
        <is>
          <t>Electricity &amp; Circuits</t>
        </is>
      </c>
      <c r="B281" s="12" t="inlineStr">
        <is>
          <t>Ohmic &amp; Non-ohmic Conductors</t>
        </is>
      </c>
      <c r="C281" s="13" t="inlineStr">
        <is>
          <t>Non-ohmic Conductors: Thermistors [PH2.36]</t>
        </is>
      </c>
      <c r="D281" s="12" t="inlineStr">
        <is>
          <t>Describe the resistance of thermistors as non-ohmic conductors. Including to identify the corresponding IV graph.</t>
        </is>
      </c>
      <c r="E281" s="12" t="inlineStr">
        <is>
          <t>7a3a3e4a-cf68-4dfb-9259-e82b8b37824b</t>
        </is>
      </c>
    </row>
    <row r="282" ht="45" customHeight="1">
      <c r="A282" s="12" t="inlineStr">
        <is>
          <t>Electricity &amp; Circuits</t>
        </is>
      </c>
      <c r="B282" s="12" t="inlineStr">
        <is>
          <t>Ohmic &amp; Non-ohmic Conductors</t>
        </is>
      </c>
      <c r="C282" s="13" t="inlineStr">
        <is>
          <t>Practical: Resistance of Thermistors [PH2.37]</t>
        </is>
      </c>
      <c r="D282" s="12" t="inlineStr">
        <is>
          <t>Investigate the relationship between resistance and temperature of a thermistor.</t>
        </is>
      </c>
      <c r="E282" s="12" t="inlineStr">
        <is>
          <t>88a97b98-2275-4be0-b166-b6df95b0a64d</t>
        </is>
      </c>
    </row>
    <row r="283" ht="45" customHeight="1">
      <c r="A283" s="12" t="inlineStr">
        <is>
          <t>Electricity &amp; Circuits</t>
        </is>
      </c>
      <c r="B283" s="12" t="inlineStr">
        <is>
          <t>Ohmic &amp; Non-ohmic Conductors</t>
        </is>
      </c>
      <c r="C283" s="13" t="inlineStr">
        <is>
          <t>Applications of Non-ohmic Conductors [PH2.40]</t>
        </is>
      </c>
      <c r="D283" s="12" t="inlineStr">
        <is>
          <t xml:space="preserve">Describe applications of diodes, thermistors and LDRs in different settings. </t>
        </is>
      </c>
      <c r="E283" s="12" t="inlineStr">
        <is>
          <t>cf2533e7-a968-48d6-8a63-9b7a39951795</t>
        </is>
      </c>
    </row>
    <row r="284" ht="45" customHeight="1">
      <c r="A284" s="12" t="inlineStr">
        <is>
          <t>Electricity &amp; Circuits</t>
        </is>
      </c>
      <c r="B284" s="12" t="inlineStr">
        <is>
          <t>Ohmic &amp; Non-ohmic Conductors</t>
        </is>
      </c>
      <c r="C284" s="13" t="inlineStr">
        <is>
          <t>Ohm's Law: Resistance &amp; Temperature [PH2.24]</t>
        </is>
      </c>
      <c r="D284" s="12" t="inlineStr">
        <is>
          <t>Describe the impact of temperature on resistance in terms of electron collisions. Identify Ohm's Law and classify components as ohmic or non-ohmic conductors.</t>
        </is>
      </c>
      <c r="E284" s="12" t="inlineStr">
        <is>
          <t>83f99503-cf66-4d11-8725-3bee7e405a87</t>
        </is>
      </c>
    </row>
    <row r="285" ht="45" customHeight="1">
      <c r="A285" s="12" t="inlineStr">
        <is>
          <t>Electricity &amp; Circuits</t>
        </is>
      </c>
      <c r="B285" s="12" t="inlineStr">
        <is>
          <t>Electrical Power</t>
        </is>
      </c>
      <c r="C285" s="13" t="inlineStr">
        <is>
          <t>Diagnostic: Electrical Power [PH60.190]</t>
        </is>
      </c>
      <c r="D285" s="12" t="inlineStr">
        <is>
          <t>Diagnostic for the electrical power topic.</t>
        </is>
      </c>
      <c r="E285" s="12" t="inlineStr">
        <is>
          <t>b6ebffd9-93d2-44a0-8369-6b28661e490c</t>
        </is>
      </c>
    </row>
    <row r="286" ht="45" customHeight="1">
      <c r="A286" s="12" t="inlineStr">
        <is>
          <t>Electricity &amp; Circuits</t>
        </is>
      </c>
      <c r="B286" s="12" t="inlineStr">
        <is>
          <t>Electrical Power</t>
        </is>
      </c>
      <c r="C286" s="13" t="inlineStr">
        <is>
          <t>Energy Transfers in Everyday Appliances [PH2.70]</t>
        </is>
      </c>
      <c r="D286" s="12" t="inlineStr">
        <is>
          <t>Describe the process of energy transfer in electrical devices. Define 1 W.</t>
        </is>
      </c>
      <c r="E286" s="12" t="inlineStr">
        <is>
          <t>f66a62f3-8477-450c-8067-bce9dd477d82</t>
        </is>
      </c>
    </row>
    <row r="287" ht="45" customHeight="1">
      <c r="A287" s="12" t="inlineStr">
        <is>
          <t>Electricity &amp; Circuits</t>
        </is>
      </c>
      <c r="B287" s="12" t="inlineStr">
        <is>
          <t>Electrical Power</t>
        </is>
      </c>
      <c r="C287" s="13" t="inlineStr">
        <is>
          <t>Power in Electrical Devices [PH2.74]</t>
        </is>
      </c>
      <c r="D287" s="12" t="inlineStr">
        <is>
          <t>Identify that power is related to the potential difference across it and the current through it with the equation P=IV.</t>
        </is>
      </c>
      <c r="E287" s="12" t="inlineStr">
        <is>
          <t>42f6ca04-ab32-4763-9d41-9deb282117a0</t>
        </is>
      </c>
    </row>
    <row r="288" ht="45" customHeight="1">
      <c r="A288" s="12" t="inlineStr">
        <is>
          <t>Electricity &amp; Circuits</t>
        </is>
      </c>
      <c r="B288" s="12" t="inlineStr">
        <is>
          <t>Electrical Power</t>
        </is>
      </c>
      <c r="C288" s="13" t="inlineStr">
        <is>
          <t>Using E=Pt to Calculate Energy I [PH2.71]</t>
        </is>
      </c>
      <c r="D288" s="12" t="inlineStr">
        <is>
          <t>Calculate the energy transferred by electrical appliances using E=Pt. Includes some application of knowledge questions, but no unit conversions.</t>
        </is>
      </c>
      <c r="E288" s="12" t="inlineStr">
        <is>
          <t>33272d2a-8326-44da-a812-7f19d103fafa</t>
        </is>
      </c>
    </row>
    <row r="289" ht="45" customHeight="1">
      <c r="A289" s="12" t="inlineStr">
        <is>
          <t>Electricity &amp; Circuits</t>
        </is>
      </c>
      <c r="B289" s="12" t="inlineStr">
        <is>
          <t>Electrical Power</t>
        </is>
      </c>
      <c r="C289" s="13" t="inlineStr">
        <is>
          <t>Using E=Pt to Calculate Energy II [PH2.72]</t>
        </is>
      </c>
      <c r="D289" s="12" t="inlineStr">
        <is>
          <t>Calculate the energy transferred by electrical appliances using E=Pt. Includes application and unit conversions questions.</t>
        </is>
      </c>
      <c r="E289" s="12" t="inlineStr">
        <is>
          <t>9d823f3c-5026-4eef-9bcb-d0d714b2558f</t>
        </is>
      </c>
    </row>
    <row r="290" ht="45" customHeight="1">
      <c r="A290" s="12" t="inlineStr">
        <is>
          <t>Electricity &amp; Circuits</t>
        </is>
      </c>
      <c r="B290" s="12" t="inlineStr">
        <is>
          <t>Electrical Power</t>
        </is>
      </c>
      <c r="C290" s="13" t="inlineStr">
        <is>
          <t>Using P=IV to Calculate Power I [PH2.75]</t>
        </is>
      </c>
      <c r="D290" s="12" t="inlineStr">
        <is>
          <t>Calculate power of electrical devices using the P=IV equation. Includes some application of knowledge questions, but no unit conversions.</t>
        </is>
      </c>
      <c r="E290" s="12" t="inlineStr">
        <is>
          <t>7f1b7a8f-f947-4d70-b540-72f20ab21a99</t>
        </is>
      </c>
    </row>
    <row r="291" ht="45" customHeight="1">
      <c r="A291" s="12" t="inlineStr">
        <is>
          <t>Electricity &amp; Circuits</t>
        </is>
      </c>
      <c r="B291" s="12" t="inlineStr">
        <is>
          <t>Electrical Power</t>
        </is>
      </c>
      <c r="C291" s="13" t="inlineStr">
        <is>
          <t>Using P=IV with Circuit Diagrams I [PH2.76]</t>
        </is>
      </c>
      <c r="D291" s="12" t="inlineStr">
        <is>
          <t>Calculate power of electrical components using the P=IV equation. Includes some application of circuit diagrams, but no unit conversions.</t>
        </is>
      </c>
      <c r="E291" s="12" t="inlineStr">
        <is>
          <t>4d44ddb2-86b3-4ee2-97dc-4d07e06a4a93</t>
        </is>
      </c>
    </row>
    <row r="292" ht="45" customHeight="1">
      <c r="A292" s="12" t="inlineStr">
        <is>
          <t>Electricity &amp; Circuits</t>
        </is>
      </c>
      <c r="B292" s="12" t="inlineStr">
        <is>
          <t>Electrical Power</t>
        </is>
      </c>
      <c r="C292" s="13" t="inlineStr">
        <is>
          <t>Using P=I²R to Calculate Power I [PH2.81]</t>
        </is>
      </c>
      <c r="D292" s="12" t="inlineStr">
        <is>
          <t>Calculate power of electrical devices using the P=I²R equation. Assumes knowledge of P=IV. Includes some application of knowledge questions, but no unit conversions.</t>
        </is>
      </c>
      <c r="E292" s="12" t="inlineStr">
        <is>
          <t>73ad9679-ce72-4014-bc61-cb1c57297f15</t>
        </is>
      </c>
    </row>
    <row r="293" ht="45" customHeight="1">
      <c r="A293" s="12" t="inlineStr">
        <is>
          <t>Electricity &amp; Circuits</t>
        </is>
      </c>
      <c r="B293" s="12" t="inlineStr">
        <is>
          <t>Electrical Power</t>
        </is>
      </c>
      <c r="C293" s="13" t="inlineStr">
        <is>
          <t>Using P=I²R with Circuit Diagrams I [PH2.82]</t>
        </is>
      </c>
      <c r="D293" s="12" t="inlineStr">
        <is>
          <t>Calculate power of electrical components using the P=I²R equation. Assumes knowledge of P=IV. Includes some application of circuit diagrams, but no unit conversions.</t>
        </is>
      </c>
      <c r="E293" s="12" t="inlineStr">
        <is>
          <t>9ad520b6-0214-40e4-bbe6-c0441e6ba37d</t>
        </is>
      </c>
    </row>
    <row r="294" ht="45" customHeight="1">
      <c r="A294" s="12" t="inlineStr">
        <is>
          <t>Electricity &amp; Circuits</t>
        </is>
      </c>
      <c r="B294" s="12" t="inlineStr">
        <is>
          <t>Electrical Power</t>
        </is>
      </c>
      <c r="C294" s="13" t="inlineStr">
        <is>
          <t>Using P=IV to Calculate Power II [PH2.77]</t>
        </is>
      </c>
      <c r="D294" s="12" t="inlineStr">
        <is>
          <t>Calculate power of electrical devices using the P=IV equation. Includes application and unit conversions questions.</t>
        </is>
      </c>
      <c r="E294" s="12" t="inlineStr">
        <is>
          <t>947c8daf-e799-4d6c-882f-cc1567166766</t>
        </is>
      </c>
    </row>
    <row r="295" ht="45" customHeight="1">
      <c r="A295" s="12" t="inlineStr">
        <is>
          <t>Electricity &amp; Circuits</t>
        </is>
      </c>
      <c r="B295" s="12" t="inlineStr">
        <is>
          <t>Electrical Power</t>
        </is>
      </c>
      <c r="C295" s="13" t="inlineStr">
        <is>
          <t>Using P=IV with Circuit Diagrams II [PH2.78]</t>
        </is>
      </c>
      <c r="D295" s="12" t="inlineStr">
        <is>
          <t>Calculate power of electrical components using the P=IV equation. Includes application of circuit diagrams and unit conversions.</t>
        </is>
      </c>
      <c r="E295" s="12" t="inlineStr">
        <is>
          <t>dba7417a-f00f-4c18-8b0f-25f8ef0c3c16</t>
        </is>
      </c>
    </row>
    <row r="296" ht="45" customHeight="1">
      <c r="A296" s="12" t="inlineStr">
        <is>
          <t>Electricity &amp; Circuits</t>
        </is>
      </c>
      <c r="B296" s="12" t="inlineStr">
        <is>
          <t>Electrical Power</t>
        </is>
      </c>
      <c r="C296" s="13" t="inlineStr">
        <is>
          <t>Using P=I²R to Calculate Power II [PH2.83]</t>
        </is>
      </c>
      <c r="D296" s="12" t="inlineStr">
        <is>
          <t>Calculate power of electrical devices using the P=I²R equation. Assumes knowledge of P=IV. Includes application and unit conversions questions.</t>
        </is>
      </c>
      <c r="E296" s="12" t="inlineStr">
        <is>
          <t>8a0c4b8f-0148-4770-84e9-4f28b4d2dde5</t>
        </is>
      </c>
    </row>
    <row r="297" ht="45" customHeight="1">
      <c r="A297" s="12" t="inlineStr">
        <is>
          <t>Electricity &amp; Circuits</t>
        </is>
      </c>
      <c r="B297" s="12" t="inlineStr">
        <is>
          <t>Electrical Power</t>
        </is>
      </c>
      <c r="C297" s="13" t="inlineStr">
        <is>
          <t>Using P=I²R with Circuit Diagrams II [PH2.84]</t>
        </is>
      </c>
      <c r="D297" s="12" t="inlineStr">
        <is>
          <t>Calculate power of electrical components using the P=I²R equation. Assumes knowledge of P=IV. Includes application of circuit diagrams and unit conversions.</t>
        </is>
      </c>
      <c r="E297" s="12" t="inlineStr">
        <is>
          <t>b7a187d5-6e8a-42a3-ae40-5e83756948f1</t>
        </is>
      </c>
    </row>
    <row r="298" ht="45" customHeight="1">
      <c r="A298" s="12" t="inlineStr">
        <is>
          <t>Electricity &amp; Circuits</t>
        </is>
      </c>
      <c r="B298" s="12" t="inlineStr">
        <is>
          <t>Mains Electricity</t>
        </is>
      </c>
      <c r="C298" s="13" t="inlineStr">
        <is>
          <t>Diagnostic: Mains Electricity [PH60.191]</t>
        </is>
      </c>
      <c r="D298" s="12" t="inlineStr">
        <is>
          <t>Diagnostic for the mains electricity topic.</t>
        </is>
      </c>
      <c r="E298" s="12" t="inlineStr">
        <is>
          <t>162b0e9c-d574-4d8b-a48c-1f672a5d60d0</t>
        </is>
      </c>
    </row>
    <row r="299" ht="45" customHeight="1">
      <c r="A299" s="12" t="inlineStr">
        <is>
          <t>Electricity &amp; Circuits</t>
        </is>
      </c>
      <c r="B299" s="12" t="inlineStr">
        <is>
          <t>Mains Electricity</t>
        </is>
      </c>
      <c r="C299" s="13" t="inlineStr">
        <is>
          <t>AC vs DC [PH2.49]</t>
        </is>
      </c>
      <c r="D299" s="12" t="inlineStr">
        <is>
          <t>Describe the difference between direct and alternating currents.</t>
        </is>
      </c>
      <c r="E299" s="12" t="inlineStr">
        <is>
          <t>b85c1c2b-64bc-44a3-bce9-f2a7ecfe47c3</t>
        </is>
      </c>
    </row>
    <row r="300" ht="45" customHeight="1">
      <c r="A300" s="12" t="inlineStr">
        <is>
          <t>Electricity &amp; Circuits</t>
        </is>
      </c>
      <c r="B300" s="12" t="inlineStr">
        <is>
          <t>Mains Electricity</t>
        </is>
      </c>
      <c r="C300" s="13" t="inlineStr">
        <is>
          <t>UK Electricity Supply [PH2.50]</t>
        </is>
      </c>
      <c r="D300" s="12" t="inlineStr">
        <is>
          <t>Identify the properties of the UK electricity supply.</t>
        </is>
      </c>
      <c r="E300" s="12" t="inlineStr">
        <is>
          <t>e593b9b8-8a0f-4e98-98ba-e62bdd1d0f6b</t>
        </is>
      </c>
    </row>
    <row r="301" ht="45" customHeight="1">
      <c r="A301" s="12" t="inlineStr">
        <is>
          <t>Electricity &amp; Circuits</t>
        </is>
      </c>
      <c r="B301" s="12" t="inlineStr">
        <is>
          <t>Mains Electricity</t>
        </is>
      </c>
      <c r="C301" s="13" t="inlineStr">
        <is>
          <t>Calculating Frequency I [PH2.51]</t>
        </is>
      </c>
      <c r="D301" s="12" t="inlineStr">
        <is>
          <t xml:space="preserve">Describe and calculate frequency in various contexts, including AC electricity. Includes some application of knowledge questions, but no unit conversions. </t>
        </is>
      </c>
      <c r="E301" s="12" t="inlineStr">
        <is>
          <t>bf0ba4b6-b274-436b-8e30-6b2194ee40fc</t>
        </is>
      </c>
    </row>
    <row r="302" ht="45" customHeight="1">
      <c r="A302" s="12" t="inlineStr">
        <is>
          <t>Electricity &amp; Circuits</t>
        </is>
      </c>
      <c r="B302" s="12" t="inlineStr">
        <is>
          <t>Mains Electricity</t>
        </is>
      </c>
      <c r="C302" s="13" t="inlineStr">
        <is>
          <t>Calculating Frequency II [PH2.52]</t>
        </is>
      </c>
      <c r="D302" s="12" t="inlineStr">
        <is>
          <t xml:space="preserve">Describe and calculate frequency in various contexts, including AC electricity. Includes some application of knowledge questions involving unit conversions. </t>
        </is>
      </c>
      <c r="E302" s="12" t="inlineStr">
        <is>
          <t>85456519-c51d-4cb6-9372-1a54bfb41403</t>
        </is>
      </c>
    </row>
    <row r="303" ht="45" customHeight="1">
      <c r="A303" s="12" t="inlineStr">
        <is>
          <t>Electricity &amp; Circuits</t>
        </is>
      </c>
      <c r="B303" s="12" t="inlineStr">
        <is>
          <t>Mains Electricity</t>
        </is>
      </c>
      <c r="C303" s="13" t="inlineStr">
        <is>
          <t>Oscilloscope Traces to Calculate Frequency [PH2.53]</t>
        </is>
      </c>
      <c r="D303" s="12" t="inlineStr">
        <is>
          <t>Use an oscilloscope trace to calculate the frequency of a signal. Includes unit conversions between milliseconds and seconds.</t>
        </is>
      </c>
      <c r="E303" s="12" t="inlineStr">
        <is>
          <t>0b12d695-03e1-4bd3-9825-6d26f3fef4c7</t>
        </is>
      </c>
    </row>
    <row r="304" ht="45" customHeight="1">
      <c r="A304" s="12" t="inlineStr">
        <is>
          <t>Electricity &amp; Circuits</t>
        </is>
      </c>
      <c r="B304" s="12" t="inlineStr">
        <is>
          <t>Mains Electricity</t>
        </is>
      </c>
      <c r="C304" s="13" t="inlineStr">
        <is>
          <t>Oscilloscope Traces to Calculate Peak Pd [PH2.54]</t>
        </is>
      </c>
      <c r="D304" s="12" t="inlineStr">
        <is>
          <t>Use an oscilloscope trace to calculate the peak potential difference of a signal.</t>
        </is>
      </c>
      <c r="E304" s="12" t="inlineStr">
        <is>
          <t>102a0c3b-b2ea-425d-951f-6a8f92d605d3</t>
        </is>
      </c>
    </row>
    <row r="305" ht="45" customHeight="1">
      <c r="A305" s="12" t="inlineStr">
        <is>
          <t>Electricity &amp; Circuits</t>
        </is>
      </c>
      <c r="B305" s="12" t="inlineStr">
        <is>
          <t>Mains Electricity</t>
        </is>
      </c>
      <c r="C305" s="13" t="inlineStr">
        <is>
          <t>Wiring a Plug: Type G/UK [PH2.55]</t>
        </is>
      </c>
      <c r="D305" s="12" t="inlineStr">
        <is>
          <t>Identify the structure of a type G (UK) plug. Describe the concept of grounding devices with earth wire and the potential differences between wires.</t>
        </is>
      </c>
      <c r="E305" s="12" t="inlineStr">
        <is>
          <t>72f821da-fead-4676-8718-a9c35a646f58</t>
        </is>
      </c>
    </row>
    <row r="306" ht="45" customHeight="1">
      <c r="A306" s="12" t="inlineStr">
        <is>
          <t>Electricity &amp; Circuits</t>
        </is>
      </c>
      <c r="B306" s="12" t="inlineStr">
        <is>
          <t>Mains Electricity</t>
        </is>
      </c>
      <c r="C306" s="13" t="inlineStr">
        <is>
          <t>Choosing a Fuse [PH2.56]</t>
        </is>
      </c>
      <c r="D306" s="12" t="inlineStr">
        <is>
          <t>Describe the function of a fuse and how to select the correct rating of fuse for an appliance.</t>
        </is>
      </c>
      <c r="E306" s="12" t="inlineStr">
        <is>
          <t>85993d49-bdb1-4d84-a6fc-5a074d0e1447</t>
        </is>
      </c>
    </row>
    <row r="307" ht="45" customHeight="1">
      <c r="A307" s="12" t="inlineStr">
        <is>
          <t>Electricity &amp; Circuits</t>
        </is>
      </c>
      <c r="B307" s="12" t="inlineStr">
        <is>
          <t>Mains Electricity</t>
        </is>
      </c>
      <c r="C307" s="13" t="inlineStr">
        <is>
          <t>Electricity Supply Safety [PH2.57]</t>
        </is>
      </c>
      <c r="D307" s="12" t="inlineStr">
        <is>
          <t xml:space="preserve">Describe the safety features of electrical appliances to protect their users. Includes fuses, circuit breakers, materials and the concept of grounding and double insulation. </t>
        </is>
      </c>
      <c r="E307" s="12" t="inlineStr">
        <is>
          <t>4bddfec7-a4bd-4e69-a0b4-e32911a98363</t>
        </is>
      </c>
    </row>
    <row r="308" ht="45" customHeight="1">
      <c r="A308" s="12" t="inlineStr">
        <is>
          <t>Magnetism &amp; the Motor Effect</t>
        </is>
      </c>
      <c r="B308" s="12" t="inlineStr">
        <is>
          <t>Electromagnetism</t>
        </is>
      </c>
      <c r="C308" s="13" t="inlineStr">
        <is>
          <t>Diagnostic: Electromagnetism [PH60.193]</t>
        </is>
      </c>
      <c r="D308" s="12" t="inlineStr">
        <is>
          <t>Diagnostic for the electromagnetism topic.</t>
        </is>
      </c>
      <c r="E308" s="12" t="inlineStr">
        <is>
          <t>edba4901-a4da-4b65-ab15-17ae3983387c</t>
        </is>
      </c>
    </row>
    <row r="309" ht="45" customHeight="1">
      <c r="A309" s="12" t="inlineStr">
        <is>
          <t>Magnetism &amp; the Motor Effect</t>
        </is>
      </c>
      <c r="B309" s="12" t="inlineStr">
        <is>
          <t>Electromagnetism</t>
        </is>
      </c>
      <c r="C309" s="13" t="inlineStr">
        <is>
          <t>Attraction &amp; Repulsion of Magnets [PH7.01]</t>
        </is>
      </c>
      <c r="D309" s="12" t="inlineStr">
        <is>
          <t>Describe the attraction and repulsion between unlike and like poles.</t>
        </is>
      </c>
      <c r="E309" s="12" t="inlineStr">
        <is>
          <t>84e5a530-3ea8-427a-8eaf-53d6603d1e99</t>
        </is>
      </c>
    </row>
    <row r="310" ht="45" customHeight="1">
      <c r="A310" s="12" t="inlineStr">
        <is>
          <t>Magnetism &amp; the Motor Effect</t>
        </is>
      </c>
      <c r="B310" s="12" t="inlineStr">
        <is>
          <t>Electromagnetism</t>
        </is>
      </c>
      <c r="C310" s="13" t="inlineStr">
        <is>
          <t>Permanent &amp; Induced Magnets [PH7.02]</t>
        </is>
      </c>
      <c r="D310" s="12" t="inlineStr">
        <is>
          <t>Identify magnetic materials and describe the difference between permanent and induced magnets.</t>
        </is>
      </c>
      <c r="E310" s="12" t="inlineStr">
        <is>
          <t>d7023aeb-37f8-4b3b-83aa-9a77ba40a75a</t>
        </is>
      </c>
    </row>
    <row r="311" ht="45" customHeight="1">
      <c r="A311" s="12" t="inlineStr">
        <is>
          <t>Magnetism &amp; the Motor Effect</t>
        </is>
      </c>
      <c r="B311" s="12" t="inlineStr">
        <is>
          <t>Electromagnetism</t>
        </is>
      </c>
      <c r="C311" s="13" t="inlineStr">
        <is>
          <t>Magnetic Fields Around a Bar Magnet [PH7.03]</t>
        </is>
      </c>
      <c r="D311" s="12" t="inlineStr">
        <is>
          <t>Describe the shape and direction of the magnetic field around bar magnets and relate the strength of the field to the concentration of field lines.</t>
        </is>
      </c>
      <c r="E311" s="12" t="inlineStr">
        <is>
          <t>3e8b935b-5ce0-4a87-ae55-b1a629d1d818</t>
        </is>
      </c>
    </row>
    <row r="312" ht="45" customHeight="1">
      <c r="A312" s="12" t="inlineStr">
        <is>
          <t>Magnetism &amp; the Motor Effect</t>
        </is>
      </c>
      <c r="B312" s="12" t="inlineStr">
        <is>
          <t>Electromagnetism</t>
        </is>
      </c>
      <c r="C312" s="13" t="inlineStr">
        <is>
          <t>Evidence that the Core of Earth is Magnetic [PH7.04]</t>
        </is>
      </c>
      <c r="D312" s="12" t="inlineStr">
        <is>
          <t>Explain how the behaviour of a magnetic compass provides evidence that the core of the Earth must be magnetic.</t>
        </is>
      </c>
      <c r="E312" s="12" t="inlineStr">
        <is>
          <t>9a638497-08cc-4876-a906-63cc1e2fe9f1</t>
        </is>
      </c>
    </row>
    <row r="313" ht="45" customHeight="1">
      <c r="A313" s="12" t="inlineStr">
        <is>
          <t>Magnetism &amp; the Motor Effect</t>
        </is>
      </c>
      <c r="B313" s="12" t="inlineStr">
        <is>
          <t>Electromagnetism</t>
        </is>
      </c>
      <c r="C313" s="13" t="inlineStr">
        <is>
          <t>Magnetic Fields Around a Wire [PH7.05]</t>
        </is>
      </c>
      <c r="D313" s="12" t="inlineStr">
        <is>
          <t>Describe how a current can create a magnetic field around a wire and the associated factors affecting the magnetic field.</t>
        </is>
      </c>
      <c r="E313" s="12" t="inlineStr">
        <is>
          <t>76614b8f-9c5c-479a-a931-1403ff4eed50</t>
        </is>
      </c>
    </row>
    <row r="314" ht="45" customHeight="1">
      <c r="A314" s="12" t="inlineStr">
        <is>
          <t>Magnetism &amp; the Motor Effect</t>
        </is>
      </c>
      <c r="B314" s="12" t="inlineStr">
        <is>
          <t>Electromagnetism</t>
        </is>
      </c>
      <c r="C314" s="13" t="inlineStr">
        <is>
          <t>Solenoids &amp; Electromagnets [PH7.06]</t>
        </is>
      </c>
      <c r="D314" s="12" t="inlineStr">
        <is>
          <t>Explain how solenoid arrangements can enhance the magnetic effect.</t>
        </is>
      </c>
      <c r="E314" s="12" t="inlineStr">
        <is>
          <t>7324e259-948a-4fe3-8a8e-016766df314d</t>
        </is>
      </c>
    </row>
    <row r="315" ht="45" customHeight="1">
      <c r="A315" s="12" t="inlineStr">
        <is>
          <t>Magnetism &amp; the Motor Effect</t>
        </is>
      </c>
      <c r="B315" s="12" t="inlineStr">
        <is>
          <t>Electromagnetism</t>
        </is>
      </c>
      <c r="C315" s="13" t="inlineStr">
        <is>
          <t>Uses of Electromagnets I: Crane &amp; Circuit breaker [PH7.07]</t>
        </is>
      </c>
      <c r="D315" s="12" t="inlineStr">
        <is>
          <t xml:space="preserve">Application of an electromagnet as a crane and circuit breaker. </t>
        </is>
      </c>
      <c r="E315" s="12" t="inlineStr">
        <is>
          <t>993fb2ff-9b4d-45cf-bebf-2b8665134127</t>
        </is>
      </c>
    </row>
    <row r="316" ht="45" customHeight="1">
      <c r="A316" s="12" t="inlineStr">
        <is>
          <t>Magnetism &amp; the Motor Effect</t>
        </is>
      </c>
      <c r="B316" s="12" t="inlineStr">
        <is>
          <t>Electromagnetism</t>
        </is>
      </c>
      <c r="C316" s="13" t="inlineStr">
        <is>
          <t>Uses of Electromagnets II: The Electric Bell [PH7.08]</t>
        </is>
      </c>
      <c r="D316" s="12" t="inlineStr">
        <is>
          <t>An explanation of how an electromagnet is used within an electric bell.</t>
        </is>
      </c>
      <c r="E316" s="12" t="inlineStr">
        <is>
          <t>75fb8bff-a24f-4acb-96c7-3693b1ad079f</t>
        </is>
      </c>
    </row>
    <row r="317" ht="45" customHeight="1">
      <c r="A317" s="12" t="inlineStr">
        <is>
          <t>Magnetism &amp; the Motor Effect</t>
        </is>
      </c>
      <c r="B317" s="12" t="inlineStr">
        <is>
          <t>Electromagnetism</t>
        </is>
      </c>
      <c r="C317" s="13" t="inlineStr">
        <is>
          <t>Uses of Electromagnets III: Relay Switch [PH7.09]</t>
        </is>
      </c>
      <c r="D317" s="12" t="inlineStr">
        <is>
          <t>Explanation of how an electromagnetic relay switch can be used to control a high-current circuit from a low-current circuit.</t>
        </is>
      </c>
      <c r="E317" s="12" t="inlineStr">
        <is>
          <t>c1289abf-9b07-46e2-8d5b-892698fb1e16</t>
        </is>
      </c>
    </row>
    <row r="318" ht="45" customHeight="1">
      <c r="A318" s="12" t="inlineStr">
        <is>
          <t>Magnetism &amp; the Motor Effect</t>
        </is>
      </c>
      <c r="B318" s="12" t="inlineStr">
        <is>
          <t>The Motor Effect</t>
        </is>
      </c>
      <c r="C318" s="13" t="inlineStr">
        <is>
          <t>Diagnostic: The Motor Effect [PH60.194]</t>
        </is>
      </c>
      <c r="D318" s="12" t="inlineStr">
        <is>
          <t>Diagnostic for the the motor effect topic.</t>
        </is>
      </c>
      <c r="E318" s="12" t="inlineStr">
        <is>
          <t>2a815bd1-cfca-4ca2-9274-f2c9894e021f</t>
        </is>
      </c>
    </row>
    <row r="319" ht="45" customHeight="1">
      <c r="A319" s="12" t="inlineStr">
        <is>
          <t>Magnetism &amp; the Motor Effect</t>
        </is>
      </c>
      <c r="B319" s="12" t="inlineStr">
        <is>
          <t>The Motor Effect</t>
        </is>
      </c>
      <c r="C319" s="13" t="inlineStr">
        <is>
          <t>The Motor Effect [PH7.10]</t>
        </is>
      </c>
      <c r="D319" s="12" t="inlineStr">
        <is>
          <t>Describe and explain the motor effect and give factors that affect the force on a conductor.</t>
        </is>
      </c>
      <c r="E319" s="12" t="inlineStr">
        <is>
          <t>b426c9db-250f-43a8-94d1-9dea4b40a7c4</t>
        </is>
      </c>
    </row>
    <row r="320" ht="45" customHeight="1">
      <c r="A320" s="12" t="inlineStr">
        <is>
          <t>Magnetism &amp; the Motor Effect</t>
        </is>
      </c>
      <c r="B320" s="12" t="inlineStr">
        <is>
          <t>The Motor Effect</t>
        </is>
      </c>
      <c r="C320" s="13" t="inlineStr">
        <is>
          <t>Applying the Motor Effect (Fleming's Left Hand Rule) [PH7.11]</t>
        </is>
      </c>
      <c r="D320" s="12" t="inlineStr">
        <is>
          <t>State and use Fleming's Left Hand Rule.</t>
        </is>
      </c>
      <c r="E320" s="12" t="inlineStr">
        <is>
          <t>5746210e-0282-40a0-9a3b-fc29ec973948</t>
        </is>
      </c>
    </row>
    <row r="321" ht="45" customHeight="1">
      <c r="A321" s="12" t="inlineStr">
        <is>
          <t>Magnetism &amp; the Motor Effect</t>
        </is>
      </c>
      <c r="B321" s="12" t="inlineStr">
        <is>
          <t>The Motor Effect</t>
        </is>
      </c>
      <c r="C321" s="13" t="inlineStr">
        <is>
          <t>Using F=BIL to Calculate Force I [PH7.12]</t>
        </is>
      </c>
      <c r="D321" s="12" t="inlineStr">
        <is>
          <t>Calculate the force on a current-carrying conductor using F=BIL. Includes application.</t>
        </is>
      </c>
      <c r="E321" s="12" t="inlineStr">
        <is>
          <t>e2f98f45-5449-4442-b859-1493b1ab0292</t>
        </is>
      </c>
    </row>
    <row r="322" ht="45" customHeight="1">
      <c r="A322" s="12" t="inlineStr">
        <is>
          <t>Magnetism &amp; the Motor Effect</t>
        </is>
      </c>
      <c r="B322" s="12" t="inlineStr">
        <is>
          <t>The Motor Effect</t>
        </is>
      </c>
      <c r="C322" s="13" t="inlineStr">
        <is>
          <t>Using F=BIL to Calculate Force II [PH7.13]</t>
        </is>
      </c>
      <c r="D322" s="12" t="inlineStr">
        <is>
          <t>Calculate force using F=BIL. Includes application and unit conversion questions.</t>
        </is>
      </c>
      <c r="E322" s="12" t="inlineStr">
        <is>
          <t>cfcf92ac-5e99-4975-85cb-aae180f0c1d4</t>
        </is>
      </c>
    </row>
    <row r="323" ht="45" customHeight="1">
      <c r="A323" s="12" t="inlineStr">
        <is>
          <t>Magnetism &amp; the Motor Effect</t>
        </is>
      </c>
      <c r="B323" s="12" t="inlineStr">
        <is>
          <t>The Motor Effect</t>
        </is>
      </c>
      <c r="C323" s="13" t="inlineStr">
        <is>
          <t>Rearranging F=BIL [PH7.14]</t>
        </is>
      </c>
      <c r="D323" s="12" t="inlineStr">
        <is>
          <t>Rearrange the F=BIL equation to calculate magnetic flux density, current and length. Includes unit conversions.</t>
        </is>
      </c>
      <c r="E323" s="12" t="inlineStr">
        <is>
          <t>cb9bfd32-32f0-4fa1-85e1-818ebcfe5102</t>
        </is>
      </c>
    </row>
    <row r="324" ht="45" customHeight="1">
      <c r="A324" s="12" t="inlineStr">
        <is>
          <t>Electromagnetic Induction</t>
        </is>
      </c>
      <c r="B324" s="12" t="inlineStr">
        <is>
          <t>EM Induction &amp; Transformers</t>
        </is>
      </c>
      <c r="C324" s="13" t="inlineStr">
        <is>
          <t>Diagnostic: Transformers [PH60.196]</t>
        </is>
      </c>
      <c r="D324" s="12" t="inlineStr">
        <is>
          <t>Diagnostic for the transformers topic.</t>
        </is>
      </c>
      <c r="E324" s="12" t="inlineStr">
        <is>
          <t>e39aee75-87cb-411f-b491-84f16e70d288</t>
        </is>
      </c>
    </row>
    <row r="325" ht="45" customHeight="1">
      <c r="A325" s="12" t="inlineStr">
        <is>
          <t>Electromagnetic Induction</t>
        </is>
      </c>
      <c r="B325" s="12" t="inlineStr">
        <is>
          <t>EM Induction &amp; Transformers</t>
        </is>
      </c>
      <c r="C325" s="13" t="inlineStr">
        <is>
          <t>The Generator Effect [PH7.17]</t>
        </is>
      </c>
      <c r="D325" s="12" t="inlineStr">
        <is>
          <t xml:space="preserve">Explanation of how a potential difference and current is induced in a conductor using a magnetic field. </t>
        </is>
      </c>
      <c r="E325" s="12" t="inlineStr">
        <is>
          <t>e922c3a3-0e0b-4912-9c43-7aa5c2458596</t>
        </is>
      </c>
    </row>
    <row r="326" ht="45" customHeight="1">
      <c r="A326" s="12" t="inlineStr">
        <is>
          <t>Electromagnetic Induction</t>
        </is>
      </c>
      <c r="B326" s="12" t="inlineStr">
        <is>
          <t>EM Induction &amp; Transformers</t>
        </is>
      </c>
      <c r="C326" s="13" t="inlineStr">
        <is>
          <t>Transformers: Introduction [PH7.21]</t>
        </is>
      </c>
      <c r="D326" s="12" t="inlineStr">
        <is>
          <t xml:space="preserve">Explains how a transformer can increase or decrease the potential difference through electromagnetic induction. </t>
        </is>
      </c>
      <c r="E326" s="12" t="inlineStr">
        <is>
          <t>f0f0d2c1-3845-475c-bd01-1f0e555c331d</t>
        </is>
      </c>
    </row>
    <row r="327" ht="45" customHeight="1">
      <c r="A327" s="12" t="inlineStr">
        <is>
          <t>Electromagnetic Induction</t>
        </is>
      </c>
      <c r="B327" s="12" t="inlineStr">
        <is>
          <t>EM Induction &amp; Transformers</t>
        </is>
      </c>
      <c r="C327" s="13" t="inlineStr">
        <is>
          <t>Transformers: Current Drawn [PH7.31]</t>
        </is>
      </c>
      <c r="D327" s="12" t="inlineStr">
        <is>
          <t xml:space="preserve">Using the relationship for power </t>
        </is>
      </c>
      <c r="E327" s="12" t="inlineStr">
        <is>
          <t>b0a3835d-50ae-4b56-886b-b194baba9cb4</t>
        </is>
      </c>
    </row>
    <row r="328" ht="45" customHeight="1">
      <c r="A328" s="12" t="inlineStr">
        <is>
          <t>Electromagnetic Induction</t>
        </is>
      </c>
      <c r="B328" s="12" t="inlineStr">
        <is>
          <t>EM Induction &amp; Transformers</t>
        </is>
      </c>
      <c r="C328" s="13" t="inlineStr">
        <is>
          <t>Transformers: Uses in the National Grid [PH7.32]</t>
        </is>
      </c>
      <c r="D328" s="12" t="inlineStr">
        <is>
          <t xml:space="preserve">Describing how transformers are used in the National Grid to help improve efficiency across the national grid. </t>
        </is>
      </c>
      <c r="E328" s="12" t="inlineStr">
        <is>
          <t>dd41c0b7-183c-4165-a528-1d893ab96ed2</t>
        </is>
      </c>
    </row>
    <row r="329" ht="45" customHeight="1">
      <c r="A329" s="12" t="inlineStr">
        <is>
          <t>Electromagnetic Induction</t>
        </is>
      </c>
      <c r="B329" s="12" t="inlineStr">
        <is>
          <t>EM Induction &amp; Transformers</t>
        </is>
      </c>
      <c r="C329" s="13" t="inlineStr">
        <is>
          <t>Transformers: Using VₛIₛ=VₚIₚ I [PH7.22]</t>
        </is>
      </c>
      <c r="D329" s="12" t="inlineStr">
        <is>
          <t>Calculate the potential difference or the current in the secondary coil of a transformer by using and rearranging the equation primary coil × current in primary coil = the potential difference across secondary coil × current in the secondary coil.</t>
        </is>
      </c>
      <c r="E329" s="12" t="inlineStr">
        <is>
          <t>27cdd800-df6a-4384-b694-d0a19ef4df32</t>
        </is>
      </c>
    </row>
    <row r="330" ht="45" customHeight="1">
      <c r="A330" s="12" t="inlineStr">
        <is>
          <t>Electromagnetic Induction</t>
        </is>
      </c>
      <c r="B330" s="12" t="inlineStr">
        <is>
          <t>EM Induction &amp; Transformers</t>
        </is>
      </c>
      <c r="C330" s="13" t="inlineStr">
        <is>
          <t>Transformers: Using VₛIₛ=VₚIₚ II [PH7.23]</t>
        </is>
      </c>
      <c r="D330" s="12" t="inlineStr">
        <is>
          <t>Calculate the potential difference or the current in the primary coil of a transformer by using and rearranging the equation primary coil × current in primary coil = the potential difference across secondary coil × current in the secondary coil. Includes the use of unit conversions.</t>
        </is>
      </c>
      <c r="E330" s="12" t="inlineStr">
        <is>
          <t>4758d31b-781f-4619-9c58-cb742c507e4d</t>
        </is>
      </c>
    </row>
    <row r="331" ht="45" customHeight="1">
      <c r="A331" s="12" t="inlineStr">
        <is>
          <t>Particle Model</t>
        </is>
      </c>
      <c r="B331" s="12" t="inlineStr">
        <is>
          <t>Fundamental States of Matter</t>
        </is>
      </c>
      <c r="C331" s="13" t="inlineStr">
        <is>
          <t>Diagnostic: Fundamental States of Matter [PH60.197]</t>
        </is>
      </c>
      <c r="D331" s="12" t="inlineStr">
        <is>
          <t>Diagnostic for the fundamental states of matter topic.</t>
        </is>
      </c>
      <c r="E331" s="12" t="inlineStr">
        <is>
          <t>d1fdde01-1f7d-4d30-a0d5-13cc153e6f54</t>
        </is>
      </c>
    </row>
    <row r="332" ht="45" customHeight="1">
      <c r="A332" s="12" t="inlineStr">
        <is>
          <t>Particle Model</t>
        </is>
      </c>
      <c r="B332" s="12" t="inlineStr">
        <is>
          <t>Fundamental States of Matter</t>
        </is>
      </c>
      <c r="C332" s="13" t="inlineStr">
        <is>
          <t>Fundamental States of Matter: Characteristics [PH3.01]</t>
        </is>
      </c>
      <c r="D332" s="12" t="inlineStr">
        <is>
          <t>Identify the four fundamental states of matter and their basic properties.</t>
        </is>
      </c>
      <c r="E332" s="12" t="inlineStr">
        <is>
          <t>73091f21-bd94-4604-8d09-b27dbf392a81</t>
        </is>
      </c>
    </row>
    <row r="333" ht="45" customHeight="1">
      <c r="A333" s="12" t="inlineStr">
        <is>
          <t>Particle Model</t>
        </is>
      </c>
      <c r="B333" s="12" t="inlineStr">
        <is>
          <t>Fundamental States of Matter</t>
        </is>
      </c>
      <c r="C333" s="13" t="inlineStr">
        <is>
          <t>Fundamental States of Matter: Particle Model [PH3.02]</t>
        </is>
      </c>
      <c r="D333" s="12" t="inlineStr">
        <is>
          <t>Describe the arrangement, movement and the relative energy of particles in the fundamental states of matter using the particle model.</t>
        </is>
      </c>
      <c r="E333" s="12" t="inlineStr">
        <is>
          <t>b5247aeb-dcac-4dec-ae35-227496f71dcd</t>
        </is>
      </c>
    </row>
    <row r="334" ht="45" customHeight="1">
      <c r="A334" s="12" t="inlineStr">
        <is>
          <t>Particle Model</t>
        </is>
      </c>
      <c r="B334" s="12" t="inlineStr">
        <is>
          <t>Fundamental States of Matter</t>
        </is>
      </c>
      <c r="C334" s="13" t="inlineStr">
        <is>
          <t>Density [PH3.03]</t>
        </is>
      </c>
      <c r="D334" s="12" t="inlineStr">
        <is>
          <t>Identify the meaning of density and comparing the density of different objects.</t>
        </is>
      </c>
      <c r="E334" s="12" t="inlineStr">
        <is>
          <t>78ab0ab9-d127-44ef-8413-eb705f3ed7b5</t>
        </is>
      </c>
    </row>
    <row r="335" ht="45" customHeight="1">
      <c r="A335" s="12" t="inlineStr">
        <is>
          <t>Particle Model</t>
        </is>
      </c>
      <c r="B335" s="12" t="inlineStr">
        <is>
          <t>Fundamental States of Matter</t>
        </is>
      </c>
      <c r="C335" s="13" t="inlineStr">
        <is>
          <t>Practical: Density of Regular Shapes [PH3.63]</t>
        </is>
      </c>
      <c r="D335" s="12" t="inlineStr">
        <is>
          <t>Investigate the density of regular shaped objects using a top pan balance and either a ruler or vernier callipers.</t>
        </is>
      </c>
      <c r="E335" s="12" t="inlineStr">
        <is>
          <t>447984de-7b17-45c9-9bb7-80b5c5fdcbe1</t>
        </is>
      </c>
    </row>
    <row r="336" ht="45" customHeight="1">
      <c r="A336" s="12" t="inlineStr">
        <is>
          <t>Particle Model</t>
        </is>
      </c>
      <c r="B336" s="12" t="inlineStr">
        <is>
          <t>Fundamental States of Matter</t>
        </is>
      </c>
      <c r="C336" s="13" t="inlineStr">
        <is>
          <t>Practical: Density of Irregular Shapes [PH3.64]</t>
        </is>
      </c>
      <c r="D336" s="12" t="inlineStr">
        <is>
          <t>Investigate the density of irregular shaped objects using eureka displacement cans and measuring cylinders.</t>
        </is>
      </c>
      <c r="E336" s="12" t="inlineStr">
        <is>
          <t>33d842ed-37cb-4e14-8ee0-df4297c16129</t>
        </is>
      </c>
    </row>
    <row r="337" ht="45" customHeight="1">
      <c r="A337" s="12" t="inlineStr">
        <is>
          <t>Particle Model</t>
        </is>
      </c>
      <c r="B337" s="12" t="inlineStr">
        <is>
          <t>Fundamental States of Matter</t>
        </is>
      </c>
      <c r="C337" s="13" t="inlineStr">
        <is>
          <t>Practical: Density of Liquids [PH3.65]</t>
        </is>
      </c>
      <c r="D337" s="12" t="inlineStr">
        <is>
          <t>Investigate the density of liquids using a top pan balance and measuring cylinder.</t>
        </is>
      </c>
      <c r="E337" s="12" t="inlineStr">
        <is>
          <t>eec84af4-bab8-4826-b3e2-66a9338bca49</t>
        </is>
      </c>
    </row>
    <row r="338" ht="45" customHeight="1">
      <c r="A338" s="12" t="inlineStr">
        <is>
          <t>Particle Model</t>
        </is>
      </c>
      <c r="B338" s="12" t="inlineStr">
        <is>
          <t>Fundamental States of Matter</t>
        </is>
      </c>
      <c r="C338" s="13" t="inlineStr">
        <is>
          <t>Density of Fundamental States of Matter [PH3.04]</t>
        </is>
      </c>
      <c r="D338" s="12" t="inlineStr">
        <is>
          <t>Describe density and make comparisons using the particle model.</t>
        </is>
      </c>
      <c r="E338" s="12" t="inlineStr">
        <is>
          <t>4293d9f9-1643-45e7-ba17-5db63a221ea0</t>
        </is>
      </c>
    </row>
    <row r="339" ht="45" customHeight="1">
      <c r="A339" s="12" t="inlineStr">
        <is>
          <t>Particle Model</t>
        </is>
      </c>
      <c r="B339" s="12" t="inlineStr">
        <is>
          <t>Fundamental States of Matter</t>
        </is>
      </c>
      <c r="C339" s="13" t="inlineStr">
        <is>
          <t>Phase Transitions [PH3.20]</t>
        </is>
      </c>
      <c r="D339" s="12" t="inlineStr">
        <is>
          <t>Describe phase transition between the different fundamental states of matter.</t>
        </is>
      </c>
      <c r="E339" s="12" t="inlineStr">
        <is>
          <t>3fcdbc93-ad2a-4d7c-9eba-34d014b86d91</t>
        </is>
      </c>
    </row>
    <row r="340" ht="45" customHeight="1">
      <c r="A340" s="12" t="inlineStr">
        <is>
          <t>Particle Model</t>
        </is>
      </c>
      <c r="B340" s="12" t="inlineStr">
        <is>
          <t>Specific Heat Capacity</t>
        </is>
      </c>
      <c r="C340" s="13" t="inlineStr">
        <is>
          <t>Diagnostic: Specific Heat Capacity [PH60.198]</t>
        </is>
      </c>
      <c r="D340" s="12" t="inlineStr">
        <is>
          <t>Diagnostic for the specific heat capacity topic.</t>
        </is>
      </c>
      <c r="E340" s="12" t="inlineStr">
        <is>
          <t>3fc8f097-5514-4d9f-854f-c9602a0fb26a</t>
        </is>
      </c>
    </row>
    <row r="341" ht="45" customHeight="1">
      <c r="A341" s="12" t="inlineStr">
        <is>
          <t>Particle Model</t>
        </is>
      </c>
      <c r="B341" s="12" t="inlineStr">
        <is>
          <t>Specific Heat Capacity</t>
        </is>
      </c>
      <c r="C341" s="13" t="inlineStr">
        <is>
          <t>Thermal Energy &amp; Temperature [PH1.37]</t>
        </is>
      </c>
      <c r="D341" s="12" t="inlineStr">
        <is>
          <t>Identify the difference between thermal energy and temperature.</t>
        </is>
      </c>
      <c r="E341" s="12" t="inlineStr">
        <is>
          <t>2dd659d5-37c9-4092-acc6-a204f7c3c9ee</t>
        </is>
      </c>
    </row>
    <row r="342" ht="45" customHeight="1">
      <c r="A342" s="12" t="inlineStr">
        <is>
          <t>Particle Model</t>
        </is>
      </c>
      <c r="B342" s="12" t="inlineStr">
        <is>
          <t>Specific Heat Capacity</t>
        </is>
      </c>
      <c r="C342" s="13" t="inlineStr">
        <is>
          <t>Specific Heat Capacity [PH1.40]</t>
        </is>
      </c>
      <c r="D342" s="12" t="inlineStr">
        <is>
          <t>Describe the specific heat capacity of a material.</t>
        </is>
      </c>
      <c r="E342" s="12" t="inlineStr">
        <is>
          <t>528961b1-b760-4c19-b12d-000db99283b8</t>
        </is>
      </c>
    </row>
    <row r="343" ht="45" customHeight="1">
      <c r="A343" s="12" t="inlineStr">
        <is>
          <t>Particle Model</t>
        </is>
      </c>
      <c r="B343" s="12" t="inlineStr">
        <is>
          <t>Specific Heat Capacity</t>
        </is>
      </c>
      <c r="C343" s="13" t="inlineStr">
        <is>
          <t>Using the Specific Heat Capacity Equation I [PH1.41]</t>
        </is>
      </c>
      <c r="D343" s="12" t="inlineStr">
        <is>
          <t>Use the specific heat capacity equation E=mcθ. Includes some application of knowledge but no unit conversions.</t>
        </is>
      </c>
      <c r="E343" s="12" t="inlineStr">
        <is>
          <t>b8176116-1256-4761-9541-86d0c2d40a27</t>
        </is>
      </c>
    </row>
    <row r="344" ht="45" customHeight="1">
      <c r="A344" s="12" t="inlineStr">
        <is>
          <t>Particle Model</t>
        </is>
      </c>
      <c r="B344" s="12" t="inlineStr">
        <is>
          <t>Specific Heat Capacity</t>
        </is>
      </c>
      <c r="C344" s="13" t="inlineStr">
        <is>
          <t>Using the Specific Heat Capacity Equation II [PH1.42]</t>
        </is>
      </c>
      <c r="D344" s="12" t="inlineStr">
        <is>
          <t>Use the equation involving specific heat capacity E=mcθ. Includes unit conversions.</t>
        </is>
      </c>
      <c r="E344" s="12" t="inlineStr">
        <is>
          <t>698d5f2d-6b5b-4f32-aeb7-629de8947f48</t>
        </is>
      </c>
    </row>
    <row r="345" ht="45" customHeight="1">
      <c r="A345" s="12" t="inlineStr">
        <is>
          <t>Particle Model</t>
        </is>
      </c>
      <c r="B345" s="12" t="inlineStr">
        <is>
          <t>Specific Heat Capacity</t>
        </is>
      </c>
      <c r="C345" s="13" t="inlineStr">
        <is>
          <t>Rearranging the Specific Heat Capacity Equation [PH1.43]</t>
        </is>
      </c>
      <c r="D345" s="12" t="inlineStr">
        <is>
          <t>Rearrange E=mcθ to find mass, temperature change and specific heat capacity. Includes unit conversions.</t>
        </is>
      </c>
      <c r="E345" s="12" t="inlineStr">
        <is>
          <t>e25e3573-2094-420b-8484-ef14ace063b6</t>
        </is>
      </c>
    </row>
    <row r="346" ht="45" customHeight="1">
      <c r="A346" s="12" t="inlineStr">
        <is>
          <t>Particle Model</t>
        </is>
      </c>
      <c r="B346" s="12" t="inlineStr">
        <is>
          <t>Specific Heat Capacity</t>
        </is>
      </c>
      <c r="C346" s="13" t="inlineStr">
        <is>
          <t>Practical: Specific Heat Capacity of Liquids I [PH1.92]</t>
        </is>
      </c>
      <c r="D346" s="12" t="inlineStr">
        <is>
          <t>Investigate the specific heat capacity of liquids. This version of the practical uses a joulemeter to measure the energy transferred.</t>
        </is>
      </c>
      <c r="E346" s="12" t="inlineStr">
        <is>
          <t>d73c66d4-7116-4682-9517-b69e68ef1a16</t>
        </is>
      </c>
    </row>
    <row r="347" ht="45" customHeight="1">
      <c r="A347" s="12" t="inlineStr">
        <is>
          <t>Particle Model</t>
        </is>
      </c>
      <c r="B347" s="12" t="inlineStr">
        <is>
          <t>Specific Heat Capacity</t>
        </is>
      </c>
      <c r="C347" s="13" t="inlineStr">
        <is>
          <t>Practical: Specific Heat Capacity of Liquids II [PH3.62]</t>
        </is>
      </c>
      <c r="D347" s="12" t="inlineStr">
        <is>
          <t>Investigate the specific heat capacity of liquids. This version of the practical uses ammeters and voltmeters to measure the energy transferred, requiring an understanding of P=IV and E=Pt.</t>
        </is>
      </c>
      <c r="E347" s="12" t="inlineStr">
        <is>
          <t>1d6cf0b9-f4ff-4653-b82c-d778aa2798f8</t>
        </is>
      </c>
    </row>
    <row r="348" ht="45" customHeight="1">
      <c r="A348" s="12" t="inlineStr">
        <is>
          <t>Particle Model</t>
        </is>
      </c>
      <c r="B348" s="12" t="inlineStr">
        <is>
          <t>Specific Latent Heat</t>
        </is>
      </c>
      <c r="C348" s="13" t="inlineStr">
        <is>
          <t>Diagnostic: Specific Latent Heat [PH60.199]</t>
        </is>
      </c>
      <c r="D348" s="12" t="inlineStr">
        <is>
          <t>Diagnostic for the specific latent heat topic.</t>
        </is>
      </c>
      <c r="E348" s="12" t="inlineStr">
        <is>
          <t>7626c6d6-3621-4435-a2d1-400da9a234c6</t>
        </is>
      </c>
    </row>
    <row r="349" ht="45" customHeight="1">
      <c r="A349" s="12" t="inlineStr">
        <is>
          <t>Particle Model</t>
        </is>
      </c>
      <c r="B349" s="12" t="inlineStr">
        <is>
          <t>Specific Latent Heat</t>
        </is>
      </c>
      <c r="C349" s="13" t="inlineStr">
        <is>
          <t>Specific Latent Heat [PH3.31]</t>
        </is>
      </c>
      <c r="D349" s="12" t="inlineStr">
        <is>
          <t>Describe the specific latent heat of a material. Identify the difference between the latent heat of fusion and the latent heat of vaporisation.</t>
        </is>
      </c>
      <c r="E349" s="12" t="inlineStr">
        <is>
          <t>569e6457-c754-4674-8da3-16b9e8603b12</t>
        </is>
      </c>
    </row>
    <row r="350" ht="45" customHeight="1">
      <c r="A350" s="12" t="inlineStr">
        <is>
          <t>Particle Model</t>
        </is>
      </c>
      <c r="B350" s="12" t="inlineStr">
        <is>
          <t>Specific Latent Heat</t>
        </is>
      </c>
      <c r="C350" s="13" t="inlineStr">
        <is>
          <t>Using E=mL to Calculate Energy I [PH3.34]</t>
        </is>
      </c>
      <c r="D350" s="12" t="inlineStr">
        <is>
          <t>Calculating the energy required for a substance to change state using the E=mL equation. Includes application questions, but no unit conversions.</t>
        </is>
      </c>
      <c r="E350" s="12" t="inlineStr">
        <is>
          <t>18b83733-1fe1-4389-bc2a-d7866701df06</t>
        </is>
      </c>
    </row>
    <row r="351" ht="45" customHeight="1">
      <c r="A351" s="12" t="inlineStr">
        <is>
          <t>Particle Model</t>
        </is>
      </c>
      <c r="B351" s="12" t="inlineStr">
        <is>
          <t>Specific Latent Heat</t>
        </is>
      </c>
      <c r="C351" s="13" t="inlineStr">
        <is>
          <t>Using E=mL to Calculate Energy II [PH3.35]</t>
        </is>
      </c>
      <c r="D351" s="12" t="inlineStr">
        <is>
          <t>Calculating the energy required for a substance to change state using the E=mL equation. Includes application questions and requires unit conversions.</t>
        </is>
      </c>
      <c r="E351" s="12" t="inlineStr">
        <is>
          <t>3e0c1e2b-54b5-47a5-b96d-25235154105b</t>
        </is>
      </c>
    </row>
    <row r="352" ht="45" customHeight="1">
      <c r="A352" s="12" t="inlineStr">
        <is>
          <t>Particle Model</t>
        </is>
      </c>
      <c r="B352" s="12" t="inlineStr">
        <is>
          <t>Specific Latent Heat</t>
        </is>
      </c>
      <c r="C352" s="13" t="inlineStr">
        <is>
          <t>Heating &amp; Cooling Graphs I [PH3.32]</t>
        </is>
      </c>
      <c r="D352" s="12" t="inlineStr">
        <is>
          <t>Interpret heating and cooling graphs showing a change of state. Graphs remain within the same graph quadrant.</t>
        </is>
      </c>
      <c r="E352" s="12" t="inlineStr">
        <is>
          <t>9573c5d4-b17d-44f2-9f89-e9c93f6f0916</t>
        </is>
      </c>
    </row>
    <row r="353" ht="45" customHeight="1">
      <c r="A353" s="12" t="inlineStr">
        <is>
          <t>Particle Model</t>
        </is>
      </c>
      <c r="B353" s="12" t="inlineStr">
        <is>
          <t>Specific Latent Heat</t>
        </is>
      </c>
      <c r="C353" s="13" t="inlineStr">
        <is>
          <t>Heating &amp; Cooling Graphs II [PH3.33]</t>
        </is>
      </c>
      <c r="D353" s="12" t="inlineStr">
        <is>
          <t>Interpret heating and cooling graphs showing a change of state. Graphs include negative numbers and span two graph quadrants.</t>
        </is>
      </c>
      <c r="E353" s="12" t="inlineStr">
        <is>
          <t>d9e949ca-08a0-4556-b369-3a5a4b9df9d2</t>
        </is>
      </c>
    </row>
    <row r="354" ht="45" customHeight="1">
      <c r="A354" s="12" t="inlineStr">
        <is>
          <t>Particle Model</t>
        </is>
      </c>
      <c r="B354" s="12" t="inlineStr">
        <is>
          <t>Specific Latent Heat</t>
        </is>
      </c>
      <c r="C354" s="13" t="inlineStr">
        <is>
          <t>Practical: Latent Heat of Fusion [PH3.37]</t>
        </is>
      </c>
      <c r="D354" s="12" t="inlineStr">
        <is>
          <t>Investigate the latent heat of fusion of ice using an immersion heater and funnel.</t>
        </is>
      </c>
      <c r="E354" s="12" t="inlineStr">
        <is>
          <t>c3566183-e264-4057-bd06-d46509793a98</t>
        </is>
      </c>
    </row>
    <row r="355" ht="45" customHeight="1">
      <c r="A355" s="12" t="inlineStr">
        <is>
          <t>Particle Model</t>
        </is>
      </c>
      <c r="B355" s="12" t="inlineStr">
        <is>
          <t>Pressure in Gases</t>
        </is>
      </c>
      <c r="C355" s="13" t="inlineStr">
        <is>
          <t>Diagnostic: Pressure in Gases [PH60.204]</t>
        </is>
      </c>
      <c r="D355" s="12" t="inlineStr">
        <is>
          <t>Diagnostic for the pressure in gases topic.</t>
        </is>
      </c>
      <c r="E355" s="12" t="inlineStr">
        <is>
          <t>a7f929b8-e83b-43df-acb0-91bcf23fcbc0</t>
        </is>
      </c>
    </row>
    <row r="356" ht="45" customHeight="1">
      <c r="A356" s="12" t="inlineStr">
        <is>
          <t>Particle Model</t>
        </is>
      </c>
      <c r="B356" s="12" t="inlineStr">
        <is>
          <t>Pressure in Gases</t>
        </is>
      </c>
      <c r="C356" s="13" t="inlineStr">
        <is>
          <t>Particle Motion in Gases [PH3.39]</t>
        </is>
      </c>
      <c r="D356" s="12" t="inlineStr">
        <is>
          <t>State that the particles of a gas are in constant random motion and that increasing temperature of the gas increases the average kinetic energy of the particles.</t>
        </is>
      </c>
      <c r="E356" s="12" t="inlineStr">
        <is>
          <t>667017d3-152c-4617-81cd-717106ddbd6f</t>
        </is>
      </c>
    </row>
    <row r="357" ht="45" customHeight="1">
      <c r="A357" s="12" t="inlineStr">
        <is>
          <t>Particle Model</t>
        </is>
      </c>
      <c r="B357" s="12" t="inlineStr">
        <is>
          <t>Pressure in Gases</t>
        </is>
      </c>
      <c r="C357" s="13" t="inlineStr">
        <is>
          <t>Gas Pressure: Introduction [PH3.40]</t>
        </is>
      </c>
      <c r="D357" s="12" t="inlineStr">
        <is>
          <t>State that the collision of gas particles with an object exerts a force at a right angle to the surface the particle collides with.</t>
        </is>
      </c>
      <c r="E357" s="12" t="inlineStr">
        <is>
          <t>1f0ed5c8-0a3f-4dbd-8882-dd81b39a3c7f</t>
        </is>
      </c>
    </row>
    <row r="358" ht="45" customHeight="1">
      <c r="A358" s="12" t="inlineStr">
        <is>
          <t>Particle Model</t>
        </is>
      </c>
      <c r="B358" s="12" t="inlineStr">
        <is>
          <t>Pressure in Gases</t>
        </is>
      </c>
      <c r="C358" s="13" t="inlineStr">
        <is>
          <t>Gas Pressure: Temperature &amp; Volume [PH3.43]</t>
        </is>
      </c>
      <c r="D358" s="12" t="inlineStr">
        <is>
          <t>Explain how changing the temperature or volume of a gas changes the pressure exerted by the gas. Includes that the pressure produces a net force at right angles to the wall of the container.</t>
        </is>
      </c>
      <c r="E358" s="12" t="inlineStr">
        <is>
          <t>6c206a9c-3454-409c-a8c2-865d8df2290c</t>
        </is>
      </c>
    </row>
    <row r="359" ht="45" customHeight="1">
      <c r="A359" s="12" t="inlineStr">
        <is>
          <t>Particle Model</t>
        </is>
      </c>
      <c r="B359" s="12" t="inlineStr">
        <is>
          <t>Pressure in Gases</t>
        </is>
      </c>
      <c r="C359" s="13" t="inlineStr">
        <is>
          <t>SI Units: Kelvin (Temperature) [PH1.38]</t>
        </is>
      </c>
      <c r="D359" s="12" t="inlineStr">
        <is>
          <t>Identify the SI unit used to measure temperature.</t>
        </is>
      </c>
      <c r="E359" s="12" t="inlineStr">
        <is>
          <t>e39fc51b-ba12-4b01-b2ac-9d7e09aa81f4</t>
        </is>
      </c>
    </row>
    <row r="360" ht="45" customHeight="1">
      <c r="A360" s="12" t="inlineStr">
        <is>
          <t>Particle Model</t>
        </is>
      </c>
      <c r="B360" s="12" t="inlineStr">
        <is>
          <t>Extension of Springs</t>
        </is>
      </c>
      <c r="C360" s="13" t="inlineStr">
        <is>
          <t>Diagnostic: Extension of Springs [PH60.201]</t>
        </is>
      </c>
      <c r="D360" s="12" t="inlineStr">
        <is>
          <t>Diagnostic for the extension of springs topic.</t>
        </is>
      </c>
      <c r="E360" s="12" t="inlineStr">
        <is>
          <t>1ddf06c9-fcaa-4378-89f5-75afa442eb6e</t>
        </is>
      </c>
    </row>
    <row r="361" ht="45" customHeight="1">
      <c r="A361" s="12" t="inlineStr">
        <is>
          <t>Particle Model</t>
        </is>
      </c>
      <c r="B361" s="12" t="inlineStr">
        <is>
          <t>Extension of Springs</t>
        </is>
      </c>
      <c r="C361" s="13" t="inlineStr">
        <is>
          <t>Stretching &amp; Compressing [PH5.035]</t>
        </is>
      </c>
      <c r="D361" s="12" t="inlineStr">
        <is>
          <t>Describe how forces can change the shape of an object.</t>
        </is>
      </c>
      <c r="E361" s="12" t="inlineStr">
        <is>
          <t>f447138d-e80d-40a6-b29b-eeb29cd1e986</t>
        </is>
      </c>
    </row>
    <row r="362" ht="45" customHeight="1">
      <c r="A362" s="12" t="inlineStr">
        <is>
          <t>Particle Model</t>
        </is>
      </c>
      <c r="B362" s="12" t="inlineStr">
        <is>
          <t>Extension of Springs</t>
        </is>
      </c>
      <c r="C362" s="13" t="inlineStr">
        <is>
          <t>Elastic vs Inelastic Deformation [PH5.036]</t>
        </is>
      </c>
      <c r="D362" s="12" t="inlineStr">
        <is>
          <t xml:space="preserve">Explain the difference between plastic and elastic deformation.  </t>
        </is>
      </c>
      <c r="E362" s="12" t="inlineStr">
        <is>
          <t>8b2ba6e2-9dc5-4087-8ef3-f3900d319c3d</t>
        </is>
      </c>
    </row>
    <row r="363" ht="45" customHeight="1">
      <c r="A363" s="12" t="inlineStr">
        <is>
          <t>Particle Model</t>
        </is>
      </c>
      <c r="B363" s="12" t="inlineStr">
        <is>
          <t>Extension of Springs</t>
        </is>
      </c>
      <c r="C363" s="13" t="inlineStr">
        <is>
          <t>Hooke's Law [PH5.039]</t>
        </is>
      </c>
      <c r="D363" s="12" t="inlineStr">
        <is>
          <t>Describe Hooke's Law and the relationship between force and extension or compression.</t>
        </is>
      </c>
      <c r="E363" s="12" t="inlineStr">
        <is>
          <t>bdf49d75-827d-4f68-81db-b2fcf32de2d7</t>
        </is>
      </c>
    </row>
    <row r="364" ht="45" customHeight="1">
      <c r="A364" s="12" t="inlineStr">
        <is>
          <t>Particle Model</t>
        </is>
      </c>
      <c r="B364" s="12" t="inlineStr">
        <is>
          <t>Extension of Springs</t>
        </is>
      </c>
      <c r="C364" s="13" t="inlineStr">
        <is>
          <t>Using F=ke to Calculate Force I [PH5.043]</t>
        </is>
      </c>
      <c r="D364" s="12" t="inlineStr">
        <is>
          <t>Using the relationship between force and extension, with conversions from cm to m.</t>
        </is>
      </c>
      <c r="E364" s="12" t="inlineStr">
        <is>
          <t>beab37c7-bbb9-48ae-98f7-71a73fbe0a3d</t>
        </is>
      </c>
    </row>
    <row r="365" ht="45" customHeight="1">
      <c r="A365" s="12" t="inlineStr">
        <is>
          <t>Particle Model</t>
        </is>
      </c>
      <c r="B365" s="12" t="inlineStr">
        <is>
          <t>Extension of Springs</t>
        </is>
      </c>
      <c r="C365" s="13" t="inlineStr">
        <is>
          <t>Using F=ke to Calculate Force with Diagrams I [PH5.044]</t>
        </is>
      </c>
      <c r="D365" s="12" t="inlineStr">
        <is>
          <t>Using the relationship between force and extension with diagrams, with conversions from cm to m.</t>
        </is>
      </c>
      <c r="E365" s="12" t="inlineStr">
        <is>
          <t>2fa87871-f84b-4770-9d48-354ec63bd870</t>
        </is>
      </c>
    </row>
    <row r="366" ht="45" customHeight="1">
      <c r="A366" s="12" t="inlineStr">
        <is>
          <t>Particle Model</t>
        </is>
      </c>
      <c r="B366" s="12" t="inlineStr">
        <is>
          <t>Extension of Springs</t>
        </is>
      </c>
      <c r="C366" s="13" t="inlineStr">
        <is>
          <t>Using F=ke to Calculate Force II [PH5.045]</t>
        </is>
      </c>
      <c r="D366" s="12" t="inlineStr">
        <is>
          <t>Using the relationship between force and extension, with units conversions required</t>
        </is>
      </c>
      <c r="E366" s="12" t="inlineStr">
        <is>
          <t>5af59f00-5636-4cea-b014-0119e1e37ddf</t>
        </is>
      </c>
    </row>
    <row r="367" ht="45" customHeight="1">
      <c r="A367" s="12" t="inlineStr">
        <is>
          <t>Particle Model</t>
        </is>
      </c>
      <c r="B367" s="12" t="inlineStr">
        <is>
          <t>Extension of Springs</t>
        </is>
      </c>
      <c r="C367" s="13" t="inlineStr">
        <is>
          <t>Using F=ke to Calculate Force with Diagrams II [PH5.046]</t>
        </is>
      </c>
      <c r="D367" s="12" t="inlineStr">
        <is>
          <t>Using the relationship between force and extension with diagrams, with other conversions from cm to m.</t>
        </is>
      </c>
      <c r="E367" s="12" t="inlineStr">
        <is>
          <t>33a14696-8d71-4156-bf03-326cef8db9b6</t>
        </is>
      </c>
    </row>
    <row r="368" ht="45" customHeight="1">
      <c r="A368" s="12" t="inlineStr">
        <is>
          <t>Particle Model</t>
        </is>
      </c>
      <c r="B368" s="12" t="inlineStr">
        <is>
          <t>Extension of Springs</t>
        </is>
      </c>
      <c r="C368" s="13" t="inlineStr">
        <is>
          <t>Rearranging F=ke [PH5.047]</t>
        </is>
      </c>
      <c r="D368" s="12" t="inlineStr">
        <is>
          <t>Rearranging the F=ke equation for different applications.</t>
        </is>
      </c>
      <c r="E368" s="12" t="inlineStr">
        <is>
          <t>a4c8d84b-8536-41b0-901d-f3a4eb4e246a</t>
        </is>
      </c>
    </row>
    <row r="369" ht="45" customHeight="1">
      <c r="A369" s="12" t="inlineStr">
        <is>
          <t>Particle Model</t>
        </is>
      </c>
      <c r="B369" s="12" t="inlineStr">
        <is>
          <t>Extension of Springs</t>
        </is>
      </c>
      <c r="C369" s="13" t="inlineStr">
        <is>
          <t>Rearranging F=ke with Diagrams [PH5.048]</t>
        </is>
      </c>
      <c r="D369" s="12" t="inlineStr">
        <is>
          <t>Rearranging the F=ke equation for different applications with diagrams.</t>
        </is>
      </c>
      <c r="E369" s="12" t="inlineStr">
        <is>
          <t>0c9daf0e-a374-4854-a277-68cb1bcaff45</t>
        </is>
      </c>
    </row>
    <row r="370" ht="45" customHeight="1">
      <c r="A370" s="12" t="inlineStr">
        <is>
          <t>Forces &amp; Matter</t>
        </is>
      </c>
      <c r="B370" s="12" t="inlineStr">
        <is>
          <t>Extension of Springs</t>
        </is>
      </c>
      <c r="C370" s="13" t="inlineStr">
        <is>
          <t>Work Done on Springs [PH5.049]</t>
        </is>
      </c>
      <c r="D370" s="12" t="inlineStr">
        <is>
          <t xml:space="preserve">Describe how the work done on a spring can be calculated. </t>
        </is>
      </c>
      <c r="E370" s="12" t="inlineStr">
        <is>
          <t>077251b6-e5c4-4952-a2e1-21a81f938362</t>
        </is>
      </c>
    </row>
    <row r="371" ht="45" customHeight="1">
      <c r="A371" s="12" t="inlineStr">
        <is>
          <t>Forces &amp; Matter</t>
        </is>
      </c>
      <c r="B371" s="12" t="inlineStr">
        <is>
          <t>Extension of Springs</t>
        </is>
      </c>
      <c r="C371" s="13" t="inlineStr">
        <is>
          <t>Using E=½ke² to Calculate Elastic Potential Energy with Diagrams I  [PH5.050]</t>
        </is>
      </c>
      <c r="D371" s="12" t="inlineStr">
        <is>
          <t xml:space="preserve">Apply the equation for work done on a spring with diagrams, with unit conversions from cm to m. </t>
        </is>
      </c>
      <c r="E371" s="12" t="inlineStr">
        <is>
          <t>d4c1cbbb-8043-4126-a24b-99e7ffef1ccf</t>
        </is>
      </c>
    </row>
    <row r="372" ht="45" customHeight="1">
      <c r="A372" s="12" t="inlineStr">
        <is>
          <t>Forces &amp; Matter</t>
        </is>
      </c>
      <c r="B372" s="12" t="inlineStr">
        <is>
          <t>Extension of Springs</t>
        </is>
      </c>
      <c r="C372" s="13" t="inlineStr">
        <is>
          <t>Using E=½ke² to Calculate Elastic Potential Energy with Diagrams II  [PH5.051]</t>
        </is>
      </c>
      <c r="D372" s="12" t="inlineStr">
        <is>
          <t>Apply the equation for work done on a spring with diagrams, with unit conversions.</t>
        </is>
      </c>
      <c r="E372" s="12" t="inlineStr">
        <is>
          <t>05767f1e-e62c-42c6-b18c-23ee3120d7ec</t>
        </is>
      </c>
    </row>
    <row r="373" ht="45" customHeight="1">
      <c r="A373" s="12" t="inlineStr">
        <is>
          <t>Forces &amp; Matter</t>
        </is>
      </c>
      <c r="B373" s="12" t="inlineStr">
        <is>
          <t>Extension of Springs</t>
        </is>
      </c>
      <c r="C373" s="13" t="inlineStr">
        <is>
          <t>Rearranging the E=½ke² Equation with Diagrams I [PH5.052]</t>
        </is>
      </c>
      <c r="D373" s="12" t="inlineStr">
        <is>
          <t>Rearranging the equation for work done on a spring with diagrams and unit conversions.</t>
        </is>
      </c>
      <c r="E373" s="12" t="inlineStr">
        <is>
          <t>d1a3db6b-bf33-405e-b475-50e55cf01d4c</t>
        </is>
      </c>
    </row>
    <row r="374" ht="45" customHeight="1">
      <c r="A374" s="12" t="inlineStr">
        <is>
          <t>Forces &amp; Matter</t>
        </is>
      </c>
      <c r="B374" s="12" t="inlineStr">
        <is>
          <t>Extension of Springs</t>
        </is>
      </c>
      <c r="C374" s="13" t="inlineStr">
        <is>
          <t>Rearranging the E=½ke² Equation with Diagrams II [PH5.053]</t>
        </is>
      </c>
      <c r="D374" s="12" t="inlineStr">
        <is>
          <t xml:space="preserve">Rearranging the equation for work done on a spring with diagrams and other unit conversions.
</t>
        </is>
      </c>
      <c r="E374" s="12" t="inlineStr">
        <is>
          <t>849a3280-8d12-4c6d-93db-4467319d43eb</t>
        </is>
      </c>
    </row>
    <row r="375" ht="45" customHeight="1">
      <c r="A375" s="12" t="inlineStr">
        <is>
          <t>Forces &amp; Matter</t>
        </is>
      </c>
      <c r="B375" s="12" t="inlineStr">
        <is>
          <t>Extension of Springs</t>
        </is>
      </c>
      <c r="C375" s="13" t="inlineStr">
        <is>
          <t>Hooke's Law: Limit of Proportionality [PH5.040]</t>
        </is>
      </c>
      <c r="D375" s="12" t="inlineStr">
        <is>
          <t xml:space="preserve">Explain the conditions needed for Hooke's law to apply to a material being stretched or compressed. </t>
        </is>
      </c>
      <c r="E375" s="12" t="inlineStr">
        <is>
          <t>03935338-df0b-4cf3-84de-0d6033f9a38d</t>
        </is>
      </c>
    </row>
    <row r="376" ht="45" customHeight="1">
      <c r="A376" s="12" t="inlineStr">
        <is>
          <t>Forces &amp; Matter</t>
        </is>
      </c>
      <c r="B376" s="12" t="inlineStr">
        <is>
          <t>Extension of Springs</t>
        </is>
      </c>
      <c r="C376" s="13" t="inlineStr">
        <is>
          <t>Practical: Hooke's Law – Method &amp; Data Collection [PH5.167]</t>
        </is>
      </c>
      <c r="D376" s="12" t="inlineStr">
        <is>
          <t>Investigate how the extension of a spring changes when a force is applied to it.</t>
        </is>
      </c>
      <c r="E376" s="12" t="inlineStr">
        <is>
          <t>32b8805d-d2da-4e79-a316-c75428a4ca13</t>
        </is>
      </c>
    </row>
    <row r="377" ht="45" customHeight="1">
      <c r="A377" s="12" t="inlineStr">
        <is>
          <t>Forces &amp; Matter</t>
        </is>
      </c>
      <c r="B377" s="12" t="inlineStr">
        <is>
          <t>Extension of Springs</t>
        </is>
      </c>
      <c r="C377" s="13" t="inlineStr">
        <is>
          <t>Practical: Hooke's Law – Analysis &amp; Conclusions [PH5.168]</t>
        </is>
      </c>
      <c r="D377" s="12" t="inlineStr">
        <is>
          <t>Analyse and conclude Hooke's Law practical.</t>
        </is>
      </c>
      <c r="E377" s="12" t="inlineStr">
        <is>
          <t>f7021652-fd05-4302-859b-088031d20129</t>
        </is>
      </c>
    </row>
  </sheetData>
  <mergeCells count="1">
    <mergeCell ref="A6:E6"/>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E446"/>
  <sheetViews>
    <sheetView showGridLines="0" workbookViewId="0">
      <selection activeCell="A1" sqref="A1"/>
    </sheetView>
  </sheetViews>
  <sheetFormatPr baseColWidth="8" defaultRowHeight="15"/>
  <cols>
    <col width="38" customWidth="1" min="1" max="1"/>
    <col width="6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5686d2d6-8ba7-453a-9377-25b7511821bc</t>
        </is>
      </c>
    </row>
    <row r="3">
      <c r="A3" s="2" t="inlineStr">
        <is>
          <t>Combined Science GCSE: Edexcel (H) – Chemistry</t>
        </is>
      </c>
      <c r="D3" s="3" t="inlineStr">
        <is>
          <t>Last updated: 17 July 2026</t>
        </is>
      </c>
    </row>
    <row r="4">
      <c r="A4" s="4" t="inlineStr">
        <is>
          <t>8 Topics   ·   50 Subtopics   ·   439 Nuggets   ·   50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Formulae, Equations &amp; Hazards</t>
        </is>
      </c>
      <c r="B8" s="12" t="inlineStr">
        <is>
          <t>Atoms, Elements &amp; Compounds</t>
        </is>
      </c>
      <c r="C8" s="13" t="inlineStr">
        <is>
          <t>Diagnostic: Atoms, Elements &amp; Compounds [CH0.001]</t>
        </is>
      </c>
      <c r="D8" s="12" t="inlineStr">
        <is>
          <t>Diagnostic for recognising and using element symbols, formulae, compound names and state symbols.</t>
        </is>
      </c>
      <c r="E8" s="12" t="inlineStr">
        <is>
          <t>b0d6fdd7-e66c-401a-9a6b-d293ee610367</t>
        </is>
      </c>
    </row>
    <row r="9" ht="45" customHeight="1">
      <c r="A9" s="12" t="inlineStr">
        <is>
          <t>Formulae, Equations &amp; Hazards</t>
        </is>
      </c>
      <c r="B9" s="12" t="inlineStr">
        <is>
          <t>Atoms, Elements &amp; Compounds</t>
        </is>
      </c>
      <c r="C9" s="13" t="inlineStr">
        <is>
          <t>Pure Substances: Elements &amp; Compounds [CK20.05]</t>
        </is>
      </c>
      <c r="D9" s="12" t="inlineStr">
        <is>
          <t>Define pure substances, atoms, elements, compounds and molecules. Includes basic particle model descriptions.</t>
        </is>
      </c>
      <c r="E9" s="12" t="inlineStr">
        <is>
          <t>c408c120-25f7-4034-a257-cfbff18d4d02</t>
        </is>
      </c>
    </row>
    <row r="10" ht="45" customHeight="1">
      <c r="A10" s="12" t="inlineStr">
        <is>
          <t>Formulae, Equations &amp; Hazards</t>
        </is>
      </c>
      <c r="B10" s="12" t="inlineStr">
        <is>
          <t>Atoms, Elements &amp; Compounds</t>
        </is>
      </c>
      <c r="C10" s="13" t="inlineStr">
        <is>
          <t>Atoms, Elements, Compounds &amp; Molecules [CH1.01]</t>
        </is>
      </c>
      <c r="D10" s="12" t="inlineStr">
        <is>
          <t xml:space="preserve">An introduction to atoms, elements, compounds and molecules. </t>
        </is>
      </c>
      <c r="E10" s="12" t="inlineStr">
        <is>
          <t>7854b719-70ed-4dc2-a2ad-446c28b89ff9</t>
        </is>
      </c>
    </row>
    <row r="11" ht="45" customHeight="1">
      <c r="A11" s="12" t="inlineStr">
        <is>
          <t>Formulae, Equations &amp; Hazards</t>
        </is>
      </c>
      <c r="B11" s="12" t="inlineStr">
        <is>
          <t>Atoms, Elements &amp; Compounds</t>
        </is>
      </c>
      <c r="C11" s="13" t="inlineStr">
        <is>
          <t>Element Symbols [CH1.02]</t>
        </is>
      </c>
      <c r="D11" s="12" t="inlineStr">
        <is>
          <t>Use element symbols correctly.</t>
        </is>
      </c>
      <c r="E11" s="12" t="inlineStr">
        <is>
          <t>c4b5136a-9f94-485a-bf8d-6123f0e1e9c0</t>
        </is>
      </c>
    </row>
    <row r="12" ht="45" customHeight="1">
      <c r="A12" s="12" t="inlineStr">
        <is>
          <t>Formulae, Equations &amp; Hazards</t>
        </is>
      </c>
      <c r="B12" s="12" t="inlineStr">
        <is>
          <t>Atoms, Elements &amp; Compounds</t>
        </is>
      </c>
      <c r="C12" s="13" t="inlineStr">
        <is>
          <t>Names &amp; Symbols of the First 20 Elements [CH1.03]</t>
        </is>
      </c>
      <c r="D12" s="12" t="inlineStr">
        <is>
          <t>Correctly use the names and symbols of the first 20 elements of the Periodic Table.</t>
        </is>
      </c>
      <c r="E12" s="12" t="inlineStr">
        <is>
          <t>15770ae3-fce2-4ec8-8b9f-1701f5536fa1</t>
        </is>
      </c>
    </row>
    <row r="13" ht="45" customHeight="1">
      <c r="A13" s="12" t="inlineStr">
        <is>
          <t>Formulae, Equations &amp; Hazards</t>
        </is>
      </c>
      <c r="B13" s="12" t="inlineStr">
        <is>
          <t>Atoms, Elements &amp; Compounds</t>
        </is>
      </c>
      <c r="C13" s="13" t="inlineStr">
        <is>
          <t>Chemical Formulae [CK20.16]</t>
        </is>
      </c>
      <c r="D13" s="12" t="inlineStr">
        <is>
          <t>Identify the elements in a compound from formulae and give relative proportions of elements. Includes formulae with only two elements and no coefficients.</t>
        </is>
      </c>
      <c r="E13" s="12" t="inlineStr">
        <is>
          <t>80744575-87b3-48e8-8916-7150f81bd7b2</t>
        </is>
      </c>
    </row>
    <row r="14" ht="45" customHeight="1">
      <c r="A14" s="12" t="inlineStr">
        <is>
          <t>Formulae, Equations &amp; Hazards</t>
        </is>
      </c>
      <c r="B14" s="12" t="inlineStr">
        <is>
          <t>Atoms, Elements &amp; Compounds</t>
        </is>
      </c>
      <c r="C14" s="13" t="inlineStr">
        <is>
          <t>Chemical Formulae: Ratios &amp; Proportions I [CK20.17]</t>
        </is>
      </c>
      <c r="D14" s="12" t="inlineStr">
        <is>
          <t>Identify and use the relative proportions of given compounds. Includes formulae with only two elements.</t>
        </is>
      </c>
      <c r="E14" s="12" t="inlineStr">
        <is>
          <t>9f1f1a34-cbb5-4baf-866f-5e270f692535</t>
        </is>
      </c>
    </row>
    <row r="15" ht="45" customHeight="1">
      <c r="A15" s="12" t="inlineStr">
        <is>
          <t>Formulae, Equations &amp; Hazards</t>
        </is>
      </c>
      <c r="B15" s="12" t="inlineStr">
        <is>
          <t>Atoms, Elements &amp; Compounds</t>
        </is>
      </c>
      <c r="C15" s="13" t="inlineStr">
        <is>
          <t>Chemical Formulae: Ratios &amp; Proportions II [CK20.18]</t>
        </is>
      </c>
      <c r="D15" s="12" t="inlineStr">
        <is>
          <t>Identify and use the relative proportions of given compounds. Includes formulae with up to three elements (3-part ratios).</t>
        </is>
      </c>
      <c r="E15" s="12" t="inlineStr">
        <is>
          <t>c4fca8dc-67b0-4c51-bbc8-f94be3005f4d</t>
        </is>
      </c>
    </row>
    <row r="16" ht="45" customHeight="1">
      <c r="A16" s="12" t="inlineStr">
        <is>
          <t>Formulae, Equations &amp; Hazards</t>
        </is>
      </c>
      <c r="B16" s="12" t="inlineStr">
        <is>
          <t>Atoms, Elements &amp; Compounds</t>
        </is>
      </c>
      <c r="C16" s="13" t="inlineStr">
        <is>
          <t>Formulae for Elemental Molecules &amp; Compounds [CH1.04]</t>
        </is>
      </c>
      <c r="D16" s="12" t="inlineStr">
        <is>
          <t>Recall and use the chemical formulae for common elemental molecules and compounds.</t>
        </is>
      </c>
      <c r="E16" s="12" t="inlineStr">
        <is>
          <t>0ea351b5-01cd-459e-a333-268679b4787c</t>
        </is>
      </c>
    </row>
    <row r="17" ht="45" customHeight="1">
      <c r="A17" s="12" t="inlineStr">
        <is>
          <t>Formulae, Equations &amp; Hazards</t>
        </is>
      </c>
      <c r="B17" s="12" t="inlineStr">
        <is>
          <t>Atoms, Elements &amp; Compounds</t>
        </is>
      </c>
      <c r="C17" s="13" t="inlineStr">
        <is>
          <t>Formulae for Compounds with Brackets [CH1.05]</t>
        </is>
      </c>
      <c r="D17" s="12" t="inlineStr">
        <is>
          <t>Recall and use the chemical formulae for compounds that include brackets.</t>
        </is>
      </c>
      <c r="E17" s="12" t="inlineStr">
        <is>
          <t>ed150712-f887-4803-95e5-5a9731593f48</t>
        </is>
      </c>
    </row>
    <row r="18" ht="45" customHeight="1">
      <c r="A18" s="12" t="inlineStr">
        <is>
          <t>Formulae, Equations &amp; Hazards</t>
        </is>
      </c>
      <c r="B18" s="12" t="inlineStr">
        <is>
          <t>Atoms, Elements &amp; Compounds</t>
        </is>
      </c>
      <c r="C18" s="13" t="inlineStr">
        <is>
          <t>Naming Compounds [CH1.06]</t>
        </is>
      </c>
      <c r="D18" s="12" t="inlineStr">
        <is>
          <t>Describe and use the rules for naming compounds to recall and use the chemical formulae for common elemental molecules and compounds.</t>
        </is>
      </c>
      <c r="E18" s="12" t="inlineStr">
        <is>
          <t>15b6e92a-4b5f-456d-af34-50568879819d</t>
        </is>
      </c>
    </row>
    <row r="19" ht="45" customHeight="1">
      <c r="A19" s="12" t="inlineStr">
        <is>
          <t>Formulae, Equations &amp; Hazards</t>
        </is>
      </c>
      <c r="B19" s="12" t="inlineStr">
        <is>
          <t>Atoms, Elements &amp; Compounds</t>
        </is>
      </c>
      <c r="C19" s="13" t="inlineStr">
        <is>
          <t>State Symbols [CH1.07]</t>
        </is>
      </c>
      <c r="D19" s="12" t="inlineStr">
        <is>
          <t>Use state symbols correctly.</t>
        </is>
      </c>
      <c r="E19" s="12" t="inlineStr">
        <is>
          <t>52ebc859-b0ad-42b7-9145-62791bbb2e8f</t>
        </is>
      </c>
    </row>
    <row r="20" ht="45" customHeight="1">
      <c r="A20" s="12" t="inlineStr">
        <is>
          <t>Formulae, Equations &amp; Hazards</t>
        </is>
      </c>
      <c r="B20" s="12" t="inlineStr">
        <is>
          <t>Chemical Equations</t>
        </is>
      </c>
      <c r="C20" s="13" t="inlineStr">
        <is>
          <t>Diagnostic: Chemical Equations [CH0.004]</t>
        </is>
      </c>
      <c r="D20" s="12" t="inlineStr">
        <is>
          <t>Diagnostic for word and symbol equations.</t>
        </is>
      </c>
      <c r="E20" s="12" t="inlineStr">
        <is>
          <t>b94e8b3d-44eb-4825-b531-4cb3c37e0641</t>
        </is>
      </c>
    </row>
    <row r="21" ht="45" customHeight="1">
      <c r="A21" s="12" t="inlineStr">
        <is>
          <t>Formulae, Equations &amp; Hazards</t>
        </is>
      </c>
      <c r="B21" s="12" t="inlineStr">
        <is>
          <t>Chemical Equations</t>
        </is>
      </c>
      <c r="C21" s="13" t="inlineStr">
        <is>
          <t>Chemical Reactions [CH1.16]</t>
        </is>
      </c>
      <c r="D21" s="12" t="inlineStr">
        <is>
          <t>Recognise when a simple chemical reaction has occured and use simple word equations.</t>
        </is>
      </c>
      <c r="E21" s="12" t="inlineStr">
        <is>
          <t>8c4457a0-15da-4a40-9e2e-a4f1542b72d6</t>
        </is>
      </c>
    </row>
    <row r="22" ht="45" customHeight="1">
      <c r="A22" s="12" t="inlineStr">
        <is>
          <t>Formulae, Equations &amp; Hazards</t>
        </is>
      </c>
      <c r="B22" s="12" t="inlineStr">
        <is>
          <t>Chemical Equations</t>
        </is>
      </c>
      <c r="C22" s="13" t="inlineStr">
        <is>
          <t>Writing Word Equations [CH1.17]</t>
        </is>
      </c>
      <c r="D22" s="12" t="inlineStr">
        <is>
          <t>Write and extract information from word equations.</t>
        </is>
      </c>
      <c r="E22" s="12" t="inlineStr">
        <is>
          <t>115e7efc-be0e-45c9-92cd-4f1e38202ea7</t>
        </is>
      </c>
    </row>
    <row r="23" ht="45" customHeight="1">
      <c r="A23" s="12" t="inlineStr">
        <is>
          <t>Formulae, Equations &amp; Hazards</t>
        </is>
      </c>
      <c r="B23" s="12" t="inlineStr">
        <is>
          <t>Chemical Equations</t>
        </is>
      </c>
      <c r="C23" s="13" t="inlineStr">
        <is>
          <t>Writing Simple Formula Equations [CH1.18]</t>
        </is>
      </c>
      <c r="D23" s="12" t="inlineStr">
        <is>
          <t>Write and extract information from simple formula equations.</t>
        </is>
      </c>
      <c r="E23" s="12" t="inlineStr">
        <is>
          <t>88acfbd7-09f2-4ff5-a4df-9c1fac9cd8d5</t>
        </is>
      </c>
    </row>
    <row r="24" ht="45" customHeight="1">
      <c r="A24" s="12" t="inlineStr">
        <is>
          <t>Formulae, Equations &amp; Hazards</t>
        </is>
      </c>
      <c r="B24" s="12" t="inlineStr">
        <is>
          <t>Chemical Equations</t>
        </is>
      </c>
      <c r="C24" s="13" t="inlineStr">
        <is>
          <t>Balancing Chemical Equations I [CH1.19]</t>
        </is>
      </c>
      <c r="D24" s="12" t="inlineStr">
        <is>
          <t>Balance simple chemical equations (no brackets).</t>
        </is>
      </c>
      <c r="E24" s="12" t="inlineStr">
        <is>
          <t>aeb73dea-6db0-4a9a-8338-413555d8fd74</t>
        </is>
      </c>
    </row>
    <row r="25" ht="45" customHeight="1">
      <c r="A25" s="12" t="inlineStr">
        <is>
          <t>Formulae, Equations &amp; Hazards</t>
        </is>
      </c>
      <c r="B25" s="12" t="inlineStr">
        <is>
          <t>Chemical Equations</t>
        </is>
      </c>
      <c r="C25" s="13" t="inlineStr">
        <is>
          <t>Balancing Chemical Equations II [CH1.20]</t>
        </is>
      </c>
      <c r="D25" s="12" t="inlineStr">
        <is>
          <t>Balance chemical equations (with brackets).</t>
        </is>
      </c>
      <c r="E25" s="12" t="inlineStr">
        <is>
          <t>688120ce-d38b-4d05-9d99-6c7a196e8ece</t>
        </is>
      </c>
    </row>
    <row r="26" ht="45" customHeight="1">
      <c r="A26" s="12" t="inlineStr">
        <is>
          <t>Formulae, Equations &amp; Hazards</t>
        </is>
      </c>
      <c r="B26" s="12" t="inlineStr">
        <is>
          <t>Chemical Equations</t>
        </is>
      </c>
      <c r="C26" s="13" t="inlineStr">
        <is>
          <t>Balancing Chemical Equations III [CH1.21]</t>
        </is>
      </c>
      <c r="D26" s="12" t="inlineStr">
        <is>
          <t xml:space="preserve">Balance chemical equation with brackets and elements appearing in more than one of the reactants or products.
</t>
        </is>
      </c>
      <c r="E26" s="12" t="inlineStr">
        <is>
          <t>77266596-45d3-469b-9109-9783dbf239bc</t>
        </is>
      </c>
    </row>
    <row r="27" ht="45" customHeight="1">
      <c r="A27" s="12" t="inlineStr">
        <is>
          <t>Formulae, Equations &amp; Hazards</t>
        </is>
      </c>
      <c r="B27" s="12" t="inlineStr">
        <is>
          <t>Ioninc &amp; Half Equations</t>
        </is>
      </c>
      <c r="C27" s="13" t="inlineStr">
        <is>
          <t>Diagnostic: Ionic &amp; Half Equations [CH0.203]</t>
        </is>
      </c>
      <c r="D27" s="12" t="inlineStr">
        <is>
          <t>Diagnostic for writing ionic &amp; half equations with redox reactions and electrolysis as examples.</t>
        </is>
      </c>
      <c r="E27" s="12" t="inlineStr">
        <is>
          <t>9dadf6c2-c187-4d11-9263-4d7f48d338fb</t>
        </is>
      </c>
    </row>
    <row r="28" ht="45" customHeight="1">
      <c r="A28" s="12" t="inlineStr">
        <is>
          <t>Formulae, Equations &amp; Hazards</t>
        </is>
      </c>
      <c r="B28" s="12" t="inlineStr">
        <is>
          <t>Ioninc &amp; Half Equations</t>
        </is>
      </c>
      <c r="C28" s="13" t="inlineStr">
        <is>
          <t xml:space="preserve">Ionic Equations [CH2.14] </t>
        </is>
      </c>
      <c r="D28" s="12" t="inlineStr">
        <is>
          <t>Describe the process of converting a balanced chemical equation into an ionic equation, by understanding when to split substances into ions and cancelling spectator ions.</t>
        </is>
      </c>
      <c r="E28" s="12" t="inlineStr">
        <is>
          <t>77c1e0f8-949d-4d66-a6d3-4ed9aaa5e59b</t>
        </is>
      </c>
    </row>
    <row r="29" ht="45" customHeight="1">
      <c r="A29" s="12" t="inlineStr">
        <is>
          <t>Formulae, Equations &amp; Hazards</t>
        </is>
      </c>
      <c r="B29" s="12" t="inlineStr">
        <is>
          <t>Ioninc &amp; Half Equations</t>
        </is>
      </c>
      <c r="C29" s="13" t="inlineStr">
        <is>
          <t>Balancing Ionic Equations I [CH2.16]</t>
        </is>
      </c>
      <c r="D29" s="12" t="inlineStr">
        <is>
          <t xml:space="preserve">Balance ionic equations, given the skeletal ionic equation, by adding appropriate coefficients.
</t>
        </is>
      </c>
      <c r="E29" s="12" t="inlineStr">
        <is>
          <t>d261956c-4ed0-438b-aa11-6eec85e0c3e1</t>
        </is>
      </c>
    </row>
    <row r="30" ht="45" customHeight="1">
      <c r="A30" s="12" t="inlineStr">
        <is>
          <t>Formulae, Equations &amp; Hazards</t>
        </is>
      </c>
      <c r="B30" s="12" t="inlineStr">
        <is>
          <t>Ioninc &amp; Half Equations</t>
        </is>
      </c>
      <c r="C30" s="13" t="inlineStr">
        <is>
          <t>Balancing Ionic Equations II [CH2.17]</t>
        </is>
      </c>
      <c r="D30" s="12" t="inlineStr">
        <is>
          <t>Balance ionic equations, given the skeletal ionic equation, by adding appropriate coefficients.  More complex examples.</t>
        </is>
      </c>
      <c r="E30" s="12" t="inlineStr">
        <is>
          <t>bc447ec1-2a61-4d1f-9a80-b1599cc04c8e</t>
        </is>
      </c>
    </row>
    <row r="31" ht="45" customHeight="1">
      <c r="A31" s="12" t="inlineStr">
        <is>
          <t>Formulae, Equations &amp; Hazards</t>
        </is>
      </c>
      <c r="B31" s="12" t="inlineStr">
        <is>
          <t>Ioninc &amp; Half Equations</t>
        </is>
      </c>
      <c r="C31" s="13" t="inlineStr">
        <is>
          <t>Half Equations: Introduction [CH4.074]</t>
        </is>
      </c>
      <c r="D31" s="12" t="inlineStr">
        <is>
          <t>Recall what is meant by the term half equation and how they can be deduced from ionic equations or symbol equations.</t>
        </is>
      </c>
      <c r="E31" s="12" t="inlineStr">
        <is>
          <t>d488d8c4-0ad0-463f-890e-5e8e12a2a081</t>
        </is>
      </c>
    </row>
    <row r="32" ht="45" customHeight="1">
      <c r="A32" s="12" t="inlineStr">
        <is>
          <t>Formulae, Equations &amp; Hazards</t>
        </is>
      </c>
      <c r="B32" s="12" t="inlineStr">
        <is>
          <t>Ioninc &amp; Half Equations</t>
        </is>
      </c>
      <c r="C32" s="13" t="inlineStr">
        <is>
          <t>Half Equations: Combining [CH4.075]</t>
        </is>
      </c>
      <c r="D32" s="12" t="inlineStr">
        <is>
          <t>Combine half equations to give the overall ionic or symbol equation.</t>
        </is>
      </c>
      <c r="E32" s="12" t="inlineStr">
        <is>
          <t>1bc4d20b-0005-49d0-8c84-4f348d03ee3c</t>
        </is>
      </c>
    </row>
    <row r="33" ht="45" customHeight="1">
      <c r="A33" s="12" t="inlineStr">
        <is>
          <t>Formulae, Equations &amp; Hazards</t>
        </is>
      </c>
      <c r="B33" s="12" t="inlineStr">
        <is>
          <t>Ioninc &amp; Half Equations</t>
        </is>
      </c>
      <c r="C33" s="13" t="inlineStr">
        <is>
          <t>Half Equations: Redox [CH4.076]</t>
        </is>
      </c>
      <c r="D33" s="12" t="inlineStr">
        <is>
          <t>Identify whether a half equation shows oxidation or reduction by considering whether the electrons are added on the reactant or product side of the equation.</t>
        </is>
      </c>
      <c r="E33" s="12" t="inlineStr">
        <is>
          <t>9128b8c2-72cd-44e3-93ab-1710bb2e6e2f</t>
        </is>
      </c>
    </row>
    <row r="34" ht="45" customHeight="1">
      <c r="A34" s="12" t="inlineStr">
        <is>
          <t>Formulae, Equations &amp; Hazards</t>
        </is>
      </c>
      <c r="B34" s="12" t="inlineStr">
        <is>
          <t>Ioninc &amp; Half Equations</t>
        </is>
      </c>
      <c r="C34" s="13" t="inlineStr">
        <is>
          <t>Half Equations: Electrolysis [CH4.077]</t>
        </is>
      </c>
      <c r="D34" s="12" t="inlineStr">
        <is>
          <t xml:space="preserve">Identify and write half equations for the reactions occurring at the anode and the cathode. </t>
        </is>
      </c>
      <c r="E34" s="12" t="inlineStr">
        <is>
          <t>57de57d6-38d9-45c2-aa19-adc8c271a2ef</t>
        </is>
      </c>
    </row>
    <row r="35" ht="45" customHeight="1">
      <c r="A35" s="12" t="inlineStr">
        <is>
          <t>Key Concepts in Chemistry</t>
        </is>
      </c>
      <c r="B35" s="12" t="inlineStr">
        <is>
          <t>History of Atomic Structure</t>
        </is>
      </c>
      <c r="C35" s="13" t="inlineStr">
        <is>
          <t>Diagnostic: History of the Atom [CH0.006]</t>
        </is>
      </c>
      <c r="D35" s="12" t="inlineStr">
        <is>
          <t>Diagnostic for the development of the model of the atom.</t>
        </is>
      </c>
      <c r="E35" s="12" t="inlineStr">
        <is>
          <t>79424fcd-7a47-4808-9fd7-2544a5f36651</t>
        </is>
      </c>
    </row>
    <row r="36" ht="45" customHeight="1">
      <c r="A36" s="12" t="inlineStr">
        <is>
          <t>Key Concepts in Chemistry</t>
        </is>
      </c>
      <c r="B36" s="12" t="inlineStr">
        <is>
          <t>History of Atomic Structure</t>
        </is>
      </c>
      <c r="C36" s="13" t="inlineStr">
        <is>
          <t>Development of Scientific Models [CH1.32]</t>
        </is>
      </c>
      <c r="D36" s="12" t="inlineStr">
        <is>
          <t>Describe the scientific method and identify different types of model.</t>
        </is>
      </c>
      <c r="E36" s="12" t="inlineStr">
        <is>
          <t>f3f174e0-6cc9-4c3b-bab3-d88d457d61ac</t>
        </is>
      </c>
    </row>
    <row r="37" ht="45" customHeight="1">
      <c r="A37" s="12" t="inlineStr">
        <is>
          <t>Key Concepts in Chemistry</t>
        </is>
      </c>
      <c r="B37" s="12" t="inlineStr">
        <is>
          <t>History of Atomic Structure</t>
        </is>
      </c>
      <c r="C37" s="13" t="inlineStr">
        <is>
          <t>Dalton's Atomic Theory of Matter [CH1.33]</t>
        </is>
      </c>
      <c r="D37" s="12" t="inlineStr">
        <is>
          <t>Describe and use early models of the atom.</t>
        </is>
      </c>
      <c r="E37" s="12" t="inlineStr">
        <is>
          <t>dc8eac9e-a635-4ef1-a838-212104bb7ebf</t>
        </is>
      </c>
    </row>
    <row r="38" ht="45" customHeight="1">
      <c r="A38" s="12" t="inlineStr">
        <is>
          <t>Key Concepts in Chemistry</t>
        </is>
      </c>
      <c r="B38" s="12" t="inlineStr">
        <is>
          <t>History of Atomic Structure</t>
        </is>
      </c>
      <c r="C38" s="13" t="inlineStr">
        <is>
          <t>Thomson's Plum Pudding Model [CH1.34]</t>
        </is>
      </c>
      <c r="D38" s="12" t="inlineStr">
        <is>
          <t xml:space="preserve">Describe and use the Plum Pudding Model, and explain how the model was developed. </t>
        </is>
      </c>
      <c r="E38" s="12" t="inlineStr">
        <is>
          <t>9e79b741-92e1-47e2-849e-3d07ea913667</t>
        </is>
      </c>
    </row>
    <row r="39" ht="45" customHeight="1">
      <c r="A39" s="12" t="inlineStr">
        <is>
          <t>Key Concepts in Chemistry</t>
        </is>
      </c>
      <c r="B39" s="12" t="inlineStr">
        <is>
          <t>History of Atomic Structure</t>
        </is>
      </c>
      <c r="C39" s="13" t="inlineStr">
        <is>
          <t>Rutherford's Nuclear Model [CH1.35]</t>
        </is>
      </c>
      <c r="D39" s="12" t="inlineStr">
        <is>
          <t xml:space="preserve">Describe and use the Nuclear Model, and explain how the model was developed. </t>
        </is>
      </c>
      <c r="E39" s="12" t="inlineStr">
        <is>
          <t>e611f30d-a5ab-4e7f-a42d-e51771450c79</t>
        </is>
      </c>
    </row>
    <row r="40" ht="45" customHeight="1">
      <c r="A40" s="12" t="inlineStr">
        <is>
          <t>Key Concepts in Chemistry</t>
        </is>
      </c>
      <c r="B40" s="12" t="inlineStr">
        <is>
          <t>History of Atomic Structure</t>
        </is>
      </c>
      <c r="C40" s="13" t="inlineStr">
        <is>
          <t>Bohr's Planetary Model [CH1.36]</t>
        </is>
      </c>
      <c r="D40" s="12" t="inlineStr">
        <is>
          <t xml:space="preserve">Describe and use the Planetary Model, and explain how the model was developed. </t>
        </is>
      </c>
      <c r="E40" s="12" t="inlineStr">
        <is>
          <t>1ae330f4-2d65-42c4-a84c-4aadfb70da5e</t>
        </is>
      </c>
    </row>
    <row r="41" ht="45" customHeight="1">
      <c r="A41" s="12" t="inlineStr">
        <is>
          <t>Key Concepts in Chemistry</t>
        </is>
      </c>
      <c r="B41" s="12" t="inlineStr">
        <is>
          <t>History of Atomic Structure</t>
        </is>
      </c>
      <c r="C41" s="13" t="inlineStr">
        <is>
          <t>Discovery of Protons [CH1.37]</t>
        </is>
      </c>
      <c r="D41" s="12" t="inlineStr">
        <is>
          <t>Recall the discovery of protons and explain how this added to the model of the atom.</t>
        </is>
      </c>
      <c r="E41" s="12" t="inlineStr">
        <is>
          <t>e61bff4d-5122-4bee-8e1e-e1e14a75ece5</t>
        </is>
      </c>
    </row>
    <row r="42" ht="45" customHeight="1">
      <c r="A42" s="12" t="inlineStr">
        <is>
          <t>Key Concepts in Chemistry</t>
        </is>
      </c>
      <c r="B42" s="12" t="inlineStr">
        <is>
          <t>History of Atomic Structure</t>
        </is>
      </c>
      <c r="C42" s="13" t="inlineStr">
        <is>
          <t>Chadwick &amp; the Discovery of the Neutron [CH1.38]</t>
        </is>
      </c>
      <c r="D42" s="12" t="inlineStr">
        <is>
          <t>Recall the discovery of neutrons and explain how this added to the model of the atom.</t>
        </is>
      </c>
      <c r="E42" s="12" t="inlineStr">
        <is>
          <t>7c5061b4-7c27-4fb5-99cb-0f5b129c8f63</t>
        </is>
      </c>
    </row>
    <row r="43" ht="45" customHeight="1">
      <c r="A43" s="12" t="inlineStr">
        <is>
          <t>Key Concepts in Chemistry</t>
        </is>
      </c>
      <c r="B43" s="12" t="inlineStr">
        <is>
          <t>History of Atomic Structure</t>
        </is>
      </c>
      <c r="C43" s="13" t="inlineStr">
        <is>
          <t>History of the Atom: Timeline [CH1.39]</t>
        </is>
      </c>
      <c r="D43" s="12" t="inlineStr">
        <is>
          <t>Recall the timeline of the atomic model and identify the different models from diagrams.</t>
        </is>
      </c>
      <c r="E43" s="12" t="inlineStr">
        <is>
          <t>822d2df3-39ad-41c8-a021-5b4f011ae61b</t>
        </is>
      </c>
    </row>
    <row r="44" ht="45" customHeight="1">
      <c r="A44" s="12" t="inlineStr">
        <is>
          <t>Key Concepts in Chemistry</t>
        </is>
      </c>
      <c r="B44" s="12" t="inlineStr">
        <is>
          <t>History of Atomic Structure</t>
        </is>
      </c>
      <c r="C44" s="13" t="inlineStr">
        <is>
          <t>Plum Pudding vs the Nuclear Model [CH1.40]</t>
        </is>
      </c>
      <c r="D44" s="12" t="inlineStr">
        <is>
          <t>Compare the Plum Pudding Model to the Nuclear Model of the atom.</t>
        </is>
      </c>
      <c r="E44" s="12" t="inlineStr">
        <is>
          <t>0bf09d05-a8cf-4b20-bbe6-320ec86fc9d6</t>
        </is>
      </c>
    </row>
    <row r="45" ht="45" customHeight="1">
      <c r="A45" s="12" t="inlineStr">
        <is>
          <t>Key Concepts in Chemistry</t>
        </is>
      </c>
      <c r="B45" s="12" t="inlineStr">
        <is>
          <t>Atomic Structure</t>
        </is>
      </c>
      <c r="C45" s="13" t="inlineStr">
        <is>
          <t>Diagnostic: Atomic Structure [CH0.002]</t>
        </is>
      </c>
      <c r="D45" s="12" t="inlineStr">
        <is>
          <t>Diagnostic for describing and using ideas about atomic structure - including isotopes, calculating relative atomic mass and electronic structure.</t>
        </is>
      </c>
      <c r="E45" s="12" t="inlineStr">
        <is>
          <t>df8c9e5d-42be-43d9-aa2d-8dd0aa9a4f3e</t>
        </is>
      </c>
    </row>
    <row r="46" ht="45" customHeight="1">
      <c r="A46" s="12" t="inlineStr">
        <is>
          <t>Key Concepts in Chemistry</t>
        </is>
      </c>
      <c r="B46" s="12" t="inlineStr">
        <is>
          <t>Atomic Structure</t>
        </is>
      </c>
      <c r="C46" s="13" t="inlineStr">
        <is>
          <t>Atomic Structure [CH1.08]</t>
        </is>
      </c>
      <c r="D46" s="12" t="inlineStr">
        <is>
          <t>Describe the structure of the atom.</t>
        </is>
      </c>
      <c r="E46" s="12" t="inlineStr">
        <is>
          <t>c93e9fb5-244b-4eff-91ba-8a9e8ff14eae</t>
        </is>
      </c>
    </row>
    <row r="47" ht="45" customHeight="1">
      <c r="A47" s="12" t="inlineStr">
        <is>
          <t>Key Concepts in Chemistry</t>
        </is>
      </c>
      <c r="B47" s="12" t="inlineStr">
        <is>
          <t>Atomic Structure</t>
        </is>
      </c>
      <c r="C47" s="13" t="inlineStr">
        <is>
          <t>Electronic Structure [CH1.14]</t>
        </is>
      </c>
      <c r="D47" s="12" t="inlineStr">
        <is>
          <t xml:space="preserve">Recall the 2, 8, 8 structure and apply this to the first 20 elements. </t>
        </is>
      </c>
      <c r="E47" s="12" t="inlineStr">
        <is>
          <t>b27e7c40-fa92-46fa-94be-65ed6cf74b0a</t>
        </is>
      </c>
    </row>
    <row r="48" ht="45" customHeight="1">
      <c r="A48" s="12" t="inlineStr">
        <is>
          <t>Key Concepts in Chemistry</t>
        </is>
      </c>
      <c r="B48" s="12" t="inlineStr">
        <is>
          <t>Atomic Structure</t>
        </is>
      </c>
      <c r="C48" s="13" t="inlineStr">
        <is>
          <t>Size of Atoms [CH1.09]</t>
        </is>
      </c>
      <c r="D48" s="12" t="inlineStr">
        <is>
          <t>Recall the radius of an atom/nucleus and relate size and scale of atoms to objects.</t>
        </is>
      </c>
      <c r="E48" s="12" t="inlineStr">
        <is>
          <t>7a7fdf18-1d62-42fb-b3e2-eff1b73fff6f</t>
        </is>
      </c>
    </row>
    <row r="49" ht="45" customHeight="1">
      <c r="A49" s="12" t="inlineStr">
        <is>
          <t>Key Concepts in Chemistry</t>
        </is>
      </c>
      <c r="B49" s="12" t="inlineStr">
        <is>
          <t>Atomic Structure</t>
        </is>
      </c>
      <c r="C49" s="13" t="inlineStr">
        <is>
          <t>What is Relative? Mass &amp; Charges [CH1.12]</t>
        </is>
      </c>
      <c r="D49" s="12" t="inlineStr">
        <is>
          <t>Recall the relative masses/charges of subatomic particles and define relative atomic mass.</t>
        </is>
      </c>
      <c r="E49" s="12" t="inlineStr">
        <is>
          <t>c02a59aa-012e-442e-b0f7-d7ef3762d0a8</t>
        </is>
      </c>
    </row>
    <row r="50" ht="45" customHeight="1">
      <c r="A50" s="12" t="inlineStr">
        <is>
          <t>Key Concepts in Chemistry</t>
        </is>
      </c>
      <c r="B50" s="12" t="inlineStr">
        <is>
          <t>Atomic Structure</t>
        </is>
      </c>
      <c r="C50" s="13" t="inlineStr">
        <is>
          <t>Atomic Number &amp; Mass Number [CH1.10]</t>
        </is>
      </c>
      <c r="D50" s="12" t="inlineStr">
        <is>
          <t>Use the atomic number and mass number to calculate the numbers of subatomic particles.</t>
        </is>
      </c>
      <c r="E50" s="12" t="inlineStr">
        <is>
          <t>b1378d58-0a85-4d3a-87d4-308ca784e408</t>
        </is>
      </c>
    </row>
    <row r="51" ht="45" customHeight="1">
      <c r="A51" s="12" t="inlineStr">
        <is>
          <t>Key Concepts in Chemistry</t>
        </is>
      </c>
      <c r="B51" s="12" t="inlineStr">
        <is>
          <t>Atomic Structure</t>
        </is>
      </c>
      <c r="C51" s="13" t="inlineStr">
        <is>
          <t>Calculating Relative Atomic Mass [CH1.13]</t>
        </is>
      </c>
      <c r="D51" s="12" t="inlineStr">
        <is>
          <t>Calculate relative atomic mass.</t>
        </is>
      </c>
      <c r="E51" s="12" t="inlineStr">
        <is>
          <t>c045eee7-627d-4db6-aa9e-7a23529b6a7e</t>
        </is>
      </c>
    </row>
    <row r="52" ht="45" customHeight="1">
      <c r="A52" s="12" t="inlineStr">
        <is>
          <t>Key Concepts in Chemistry</t>
        </is>
      </c>
      <c r="B52" s="12" t="inlineStr">
        <is>
          <t>Atomic Structure</t>
        </is>
      </c>
      <c r="C52" s="13" t="inlineStr">
        <is>
          <t>Isotopes [CH1.11]</t>
        </is>
      </c>
      <c r="D52" s="12" t="inlineStr">
        <is>
          <t>Recall the definition of an isotope and apply it to familiar situations.</t>
        </is>
      </c>
      <c r="E52" s="12" t="inlineStr">
        <is>
          <t>473c1d99-164d-4d81-b5f7-c64f33c37d50</t>
        </is>
      </c>
    </row>
    <row r="53" ht="45" customHeight="1">
      <c r="A53" s="12" t="inlineStr">
        <is>
          <t>Key Concepts in Chemistry</t>
        </is>
      </c>
      <c r="B53" s="12" t="inlineStr">
        <is>
          <t>Atomic Structure</t>
        </is>
      </c>
      <c r="C53" s="13" t="inlineStr">
        <is>
          <t>Changing Energy Levels [CH1.15]</t>
        </is>
      </c>
      <c r="D53" s="12" t="inlineStr">
        <is>
          <t>Recall that electron arrangements may change with the absorption/emission of electromagnetic radiation and apply this to familiar situations.</t>
        </is>
      </c>
      <c r="E53" s="12" t="inlineStr">
        <is>
          <t>29627385-0daf-49cc-aff1-805015e39fd9</t>
        </is>
      </c>
    </row>
    <row r="54" ht="45" customHeight="1">
      <c r="A54" s="12" t="inlineStr">
        <is>
          <t>Key Concepts in Chemistry</t>
        </is>
      </c>
      <c r="B54" s="12" t="inlineStr">
        <is>
          <t>The Periodic Table</t>
        </is>
      </c>
      <c r="C54" s="13" t="inlineStr">
        <is>
          <t>Diagnostic: The Periodic Table [CH0.201]</t>
        </is>
      </c>
      <c r="D54" s="12" t="inlineStr">
        <is>
          <t>Diagnostic for the development of the periodic table, forming ions and identifying atoms &amp; ions.</t>
        </is>
      </c>
      <c r="E54" s="12" t="inlineStr">
        <is>
          <t>bf8bb595-99c5-4889-96ef-9f4db3435907</t>
        </is>
      </c>
    </row>
    <row r="55" ht="45" customHeight="1">
      <c r="A55" s="12" t="inlineStr">
        <is>
          <t>Key Concepts in Chemistry</t>
        </is>
      </c>
      <c r="B55" s="12" t="inlineStr">
        <is>
          <t>The Periodic Table</t>
        </is>
      </c>
      <c r="C55" s="13" t="inlineStr">
        <is>
          <t>Periodic Table: Introduction [CK20.11]</t>
        </is>
      </c>
      <c r="D55" s="12" t="inlineStr">
        <is>
          <t>Identify groups, periods, halogens, noble gases and where metals are found.</t>
        </is>
      </c>
      <c r="E55" s="12" t="inlineStr">
        <is>
          <t>be76540c-d8d5-4d85-a155-9cbd1fcaf0e2</t>
        </is>
      </c>
    </row>
    <row r="56" ht="45" customHeight="1">
      <c r="A56" s="12" t="inlineStr">
        <is>
          <t>Key Concepts in Chemistry</t>
        </is>
      </c>
      <c r="B56" s="12" t="inlineStr">
        <is>
          <t>The Periodic Table</t>
        </is>
      </c>
      <c r="C56" s="13" t="inlineStr">
        <is>
          <t>Periodic Table: Modern [CH1.41]</t>
        </is>
      </c>
      <c r="D56" s="12" t="inlineStr">
        <is>
          <t>Use the modern periodic table.</t>
        </is>
      </c>
      <c r="E56" s="12" t="inlineStr">
        <is>
          <t>53538c80-5477-430e-98f8-a1567325692e</t>
        </is>
      </c>
    </row>
    <row r="57" ht="45" customHeight="1">
      <c r="A57" s="12" t="inlineStr">
        <is>
          <t>Key Concepts in Chemistry</t>
        </is>
      </c>
      <c r="B57" s="12" t="inlineStr">
        <is>
          <t>The Periodic Table</t>
        </is>
      </c>
      <c r="C57" s="13" t="inlineStr">
        <is>
          <t>Periodic Table: Early Versions [CH1.42]</t>
        </is>
      </c>
      <c r="D57" s="12" t="inlineStr">
        <is>
          <t xml:space="preserve">Describe and use early periodic tables, particularly Newlands'. </t>
        </is>
      </c>
      <c r="E57" s="12" t="inlineStr">
        <is>
          <t>54d28d70-fbeb-453b-bbe4-8e7b7dc34050</t>
        </is>
      </c>
    </row>
    <row r="58" ht="45" customHeight="1">
      <c r="A58" s="12" t="inlineStr">
        <is>
          <t>Key Concepts in Chemistry</t>
        </is>
      </c>
      <c r="B58" s="12" t="inlineStr">
        <is>
          <t>The Periodic Table</t>
        </is>
      </c>
      <c r="C58" s="13" t="inlineStr">
        <is>
          <t>Periodic Table: Mendeleev's  [CH1.43]</t>
        </is>
      </c>
      <c r="D58" s="12" t="inlineStr">
        <is>
          <t>Describe and use Mendeleev's periodic table.</t>
        </is>
      </c>
      <c r="E58" s="12" t="inlineStr">
        <is>
          <t>95affad1-dc07-435f-b2ef-ecbec62e485b</t>
        </is>
      </c>
    </row>
    <row r="59" ht="45" customHeight="1">
      <c r="A59" s="12" t="inlineStr">
        <is>
          <t>Key Concepts in Chemistry</t>
        </is>
      </c>
      <c r="B59" s="12" t="inlineStr">
        <is>
          <t>The Periodic Table</t>
        </is>
      </c>
      <c r="C59" s="13" t="inlineStr">
        <is>
          <t>Periodic Table: Comparing Newlands' &amp; Mendeleev's Tables [CH1.44]</t>
        </is>
      </c>
      <c r="D59" s="12" t="inlineStr">
        <is>
          <t>Compare Newlands' periodic table to Mendeleev's periodic table.</t>
        </is>
      </c>
      <c r="E59" s="12" t="inlineStr">
        <is>
          <t>7f6ac688-81a6-4943-85b5-3be145c0e0dd</t>
        </is>
      </c>
    </row>
    <row r="60" ht="45" customHeight="1">
      <c r="A60" s="12" t="inlineStr">
        <is>
          <t>Key Concepts in Chemistry</t>
        </is>
      </c>
      <c r="B60" s="12" t="inlineStr">
        <is>
          <t>The Periodic Table</t>
        </is>
      </c>
      <c r="C60" s="13" t="inlineStr">
        <is>
          <t>Periodic Table: Development of the Modern Periodic Table  [CH1.45]</t>
        </is>
      </c>
      <c r="D60" s="12" t="inlineStr">
        <is>
          <t>Describe the arrangement of the modern periodic table and apply this knowledge.</t>
        </is>
      </c>
      <c r="E60" s="12" t="inlineStr">
        <is>
          <t>cb6cea18-9f67-4116-a6cf-27497acad531</t>
        </is>
      </c>
    </row>
    <row r="61" ht="45" customHeight="1">
      <c r="A61" s="12" t="inlineStr">
        <is>
          <t>Key Concepts in Chemistry</t>
        </is>
      </c>
      <c r="B61" s="12" t="inlineStr">
        <is>
          <t>The Periodic Table</t>
        </is>
      </c>
      <c r="C61" s="13" t="inlineStr">
        <is>
          <t>Forming Ions [CH1.46]</t>
        </is>
      </c>
      <c r="D61" s="12" t="inlineStr">
        <is>
          <t>Describe how ions form, draw and write the electronic structure of ions and identify ion formed using the periodic table.</t>
        </is>
      </c>
      <c r="E61" s="12" t="inlineStr">
        <is>
          <t>47877b81-dbeb-409b-9444-c615167e3a3b</t>
        </is>
      </c>
    </row>
    <row r="62" ht="45" customHeight="1">
      <c r="A62" s="12" t="inlineStr">
        <is>
          <t>Key Concepts in Chemistry</t>
        </is>
      </c>
      <c r="B62" s="12" t="inlineStr">
        <is>
          <t>The Periodic Table</t>
        </is>
      </c>
      <c r="C62" s="13" t="inlineStr">
        <is>
          <t>Periodic Table: Metals &amp; Non-metals [CH1.47]</t>
        </is>
      </c>
      <c r="D62" s="12" t="inlineStr">
        <is>
          <t>Identify metals and non-metals from their position on the periodic table. Describe and compare the properties and behaviour of metals and non-metals.</t>
        </is>
      </c>
      <c r="E62" s="12" t="inlineStr">
        <is>
          <t>4dad9b5a-4ab4-49a9-b9f4-e7d0e4ee4f5d</t>
        </is>
      </c>
    </row>
    <row r="63" ht="45" customHeight="1">
      <c r="A63" s="12" t="inlineStr">
        <is>
          <t>Key Concepts in Chemistry</t>
        </is>
      </c>
      <c r="B63" s="12" t="inlineStr">
        <is>
          <t>The Periodic Table</t>
        </is>
      </c>
      <c r="C63" s="13" t="inlineStr">
        <is>
          <t>Common Ions [CH1.48]</t>
        </is>
      </c>
      <c r="D63" s="12" t="inlineStr">
        <is>
          <t>Recall and use the formulae of common mono- and polyatomic ions.</t>
        </is>
      </c>
      <c r="E63" s="12" t="inlineStr">
        <is>
          <t>6cf41ae2-d801-44cb-8b92-6f0673424d32</t>
        </is>
      </c>
    </row>
    <row r="64" ht="45" customHeight="1">
      <c r="A64" s="12" t="inlineStr">
        <is>
          <t>Key Concepts in Chemistry</t>
        </is>
      </c>
      <c r="B64" s="12" t="inlineStr">
        <is>
          <t>The Periodic Table</t>
        </is>
      </c>
      <c r="C64" s="13" t="inlineStr">
        <is>
          <t>Identifying Atoms &amp; Ions from Electronic Structure [CH1.49]</t>
        </is>
      </c>
      <c r="D64" s="12" t="inlineStr">
        <is>
          <t>Identify atoms and ions of the first twenty elements from their electron structure (written and drawn).</t>
        </is>
      </c>
      <c r="E64" s="12" t="inlineStr">
        <is>
          <t>f0984bf9-7968-406a-981a-ecfd825dde48</t>
        </is>
      </c>
    </row>
    <row r="65" ht="45" customHeight="1">
      <c r="A65" s="12" t="inlineStr">
        <is>
          <t>Key Concepts in Chemistry</t>
        </is>
      </c>
      <c r="B65" s="12" t="inlineStr">
        <is>
          <t>Ionic Substances</t>
        </is>
      </c>
      <c r="C65" s="13" t="inlineStr">
        <is>
          <t>Diagnostic: Ionic Substances [CH0.200]</t>
        </is>
      </c>
      <c r="D65" s="12" t="inlineStr">
        <is>
          <t>Diagnostic for ionic bonding and substances.</t>
        </is>
      </c>
      <c r="E65" s="12" t="inlineStr">
        <is>
          <t>eeb43812-1ecc-4a91-b2dc-84b23d8f7ee2</t>
        </is>
      </c>
    </row>
    <row r="66" ht="45" customHeight="1">
      <c r="A66" s="12" t="inlineStr">
        <is>
          <t>Key Concepts in Chemistry</t>
        </is>
      </c>
      <c r="B66" s="12" t="inlineStr">
        <is>
          <t>Ionic Substances</t>
        </is>
      </c>
      <c r="C66" s="13" t="inlineStr">
        <is>
          <t>Ionic Bonding I [CH2.10]</t>
        </is>
      </c>
      <c r="D66" s="12" t="inlineStr">
        <is>
          <t>Identify and describe the formation of ionic bonds using dot and cross diagrams. This nugget contains 1:1 ratio examples only.</t>
        </is>
      </c>
      <c r="E66" s="12" t="inlineStr">
        <is>
          <t>67be18b7-b840-44e8-84f5-43c1089dc3ac</t>
        </is>
      </c>
    </row>
    <row r="67" ht="45" customHeight="1">
      <c r="A67" s="12" t="inlineStr">
        <is>
          <t>Key Concepts in Chemistry</t>
        </is>
      </c>
      <c r="B67" s="12" t="inlineStr">
        <is>
          <t>Ionic Substances</t>
        </is>
      </c>
      <c r="C67" s="13" t="inlineStr">
        <is>
          <t>Ionic Bonding II [CH2.11]</t>
        </is>
      </c>
      <c r="D67" s="12" t="inlineStr">
        <is>
          <t>Identify and describe the formation of ionic bonds using dot and cross diagrams. This nugget contains 1:2 and 2:1 ratio examples.</t>
        </is>
      </c>
      <c r="E67" s="12" t="inlineStr">
        <is>
          <t>0ca56d6c-766c-4377-afea-dd88bf775087</t>
        </is>
      </c>
    </row>
    <row r="68" ht="45" customHeight="1">
      <c r="A68" s="12" t="inlineStr">
        <is>
          <t>Key Concepts in Chemistry</t>
        </is>
      </c>
      <c r="B68" s="12" t="inlineStr">
        <is>
          <t>Ionic Substances</t>
        </is>
      </c>
      <c r="C68" s="13" t="inlineStr">
        <is>
          <t>Predicting Formulae from Ions I [CH2.12]</t>
        </is>
      </c>
      <c r="D68" s="12" t="inlineStr">
        <is>
          <t>Use the known charges of common ions tp predict the formulae of ionic compounds.</t>
        </is>
      </c>
      <c r="E68" s="12" t="inlineStr">
        <is>
          <t>a9eeafe9-0bec-4391-8f39-880a309ee440</t>
        </is>
      </c>
    </row>
    <row r="69" ht="45" customHeight="1">
      <c r="A69" s="12" t="inlineStr">
        <is>
          <t>Key Concepts in Chemistry</t>
        </is>
      </c>
      <c r="B69" s="12" t="inlineStr">
        <is>
          <t>Ionic Substances</t>
        </is>
      </c>
      <c r="C69" s="13" t="inlineStr">
        <is>
          <t>Predicting Formulae from Ions II [CH2.13]</t>
        </is>
      </c>
      <c r="D69" s="12" t="inlineStr">
        <is>
          <t>Use the known charges of common ions to predict the formulae of ionic compounds — Formulae with brackets.</t>
        </is>
      </c>
      <c r="E69" s="12" t="inlineStr">
        <is>
          <t>a6e5a3f5-9ea6-4bb0-abe1-571532b31bf9</t>
        </is>
      </c>
    </row>
    <row r="70" ht="45" customHeight="1">
      <c r="A70" s="12" t="inlineStr">
        <is>
          <t>Key Concepts in Chemistry</t>
        </is>
      </c>
      <c r="B70" s="12" t="inlineStr">
        <is>
          <t>Ionic Substances</t>
        </is>
      </c>
      <c r="C70" s="13" t="inlineStr">
        <is>
          <t>Ionic Compounds [CH2.18]</t>
        </is>
      </c>
      <c r="D70" s="12" t="inlineStr">
        <is>
          <t>Describe the structure of ionic compounds.</t>
        </is>
      </c>
      <c r="E70" s="12" t="inlineStr">
        <is>
          <t>a5ff0f31-3371-4c09-a34b-0da90acd5cc1</t>
        </is>
      </c>
    </row>
    <row r="71" ht="45" customHeight="1">
      <c r="A71" s="12" t="inlineStr">
        <is>
          <t>Key Concepts in Chemistry</t>
        </is>
      </c>
      <c r="B71" s="12" t="inlineStr">
        <is>
          <t>Ionic Substances</t>
        </is>
      </c>
      <c r="C71" s="13" t="inlineStr">
        <is>
          <t>Representing Ionic Compounds [CH2.19]</t>
        </is>
      </c>
      <c r="D71" s="12" t="inlineStr">
        <is>
          <t>Identify ionic compounds from 2D or 3D representations. Describe the structure of an ionic compound using a diagram.</t>
        </is>
      </c>
      <c r="E71" s="12" t="inlineStr">
        <is>
          <t>834b6653-261f-492a-8a43-aa92ca9e8e04</t>
        </is>
      </c>
    </row>
    <row r="72" ht="45" customHeight="1">
      <c r="A72" s="12" t="inlineStr">
        <is>
          <t>Key Concepts in Chemistry</t>
        </is>
      </c>
      <c r="B72" s="12" t="inlineStr">
        <is>
          <t>Ionic Substances</t>
        </is>
      </c>
      <c r="C72" s="13" t="inlineStr">
        <is>
          <t>Limitations of Representations of Ionic Compounds [CH2.20]</t>
        </is>
      </c>
      <c r="D72" s="12" t="inlineStr">
        <is>
          <t>Describe the limitations of 2D or 2D representations of ionic compounds.</t>
        </is>
      </c>
      <c r="E72" s="12" t="inlineStr">
        <is>
          <t>6bf75fe7-82c0-432c-aa2b-bdc0f1f8ebc8</t>
        </is>
      </c>
    </row>
    <row r="73" ht="45" customHeight="1">
      <c r="A73" s="12" t="inlineStr">
        <is>
          <t>Key Concepts in Chemistry</t>
        </is>
      </c>
      <c r="B73" s="12" t="inlineStr">
        <is>
          <t>Ionic Substances</t>
        </is>
      </c>
      <c r="C73" s="13" t="inlineStr">
        <is>
          <t>Properties of Ionic Compounds [CH2.21]</t>
        </is>
      </c>
      <c r="D73" s="12" t="inlineStr">
        <is>
          <t>State the properties of ionic compounds.</t>
        </is>
      </c>
      <c r="E73" s="12" t="inlineStr">
        <is>
          <t>8f3ff936-bc8d-4663-b588-736dd5164324</t>
        </is>
      </c>
    </row>
    <row r="74" ht="45" customHeight="1">
      <c r="A74" s="12" t="inlineStr">
        <is>
          <t>Key Concepts in Chemistry</t>
        </is>
      </c>
      <c r="B74" s="12" t="inlineStr">
        <is>
          <t>Ionic Substances</t>
        </is>
      </c>
      <c r="C74" s="13" t="inlineStr">
        <is>
          <t>Explaining the Properties of Ionic Compounds [CH2.22]</t>
        </is>
      </c>
      <c r="D74" s="12" t="inlineStr">
        <is>
          <t>Explain the properties of ionic compounds in terms of their structure.</t>
        </is>
      </c>
      <c r="E74" s="12" t="inlineStr">
        <is>
          <t>c2eb3e84-8389-41c9-9349-bd8cc8387413</t>
        </is>
      </c>
    </row>
    <row r="75" ht="45" customHeight="1">
      <c r="A75" s="12" t="inlineStr">
        <is>
          <t>Key Concepts in Chemistry</t>
        </is>
      </c>
      <c r="B75" s="12" t="inlineStr">
        <is>
          <t>Ionic Substances</t>
        </is>
      </c>
      <c r="C75" s="13" t="inlineStr">
        <is>
          <t>Deducing Formulae from Diagrams of Ionic Compounds [CH2.23]</t>
        </is>
      </c>
      <c r="D75" s="12" t="inlineStr">
        <is>
          <t>Use diagrams and knowledge of ions to determine the formulae of ionic compounds.</t>
        </is>
      </c>
      <c r="E75" s="12" t="inlineStr">
        <is>
          <t>7c044eb7-618f-46ad-8f56-32eba9cf6040</t>
        </is>
      </c>
    </row>
    <row r="76" ht="45" customHeight="1">
      <c r="A76" s="12" t="inlineStr">
        <is>
          <t>Key Concepts in Chemistry</t>
        </is>
      </c>
      <c r="B76" s="12" t="inlineStr">
        <is>
          <t>Covalent Bonding</t>
        </is>
      </c>
      <c r="C76" s="13" t="inlineStr">
        <is>
          <t>Diagnostic: Covalent Bonding [CH0.012]</t>
        </is>
      </c>
      <c r="D76" s="12" t="inlineStr">
        <is>
          <t>Diagnostic for covalent bonding.</t>
        </is>
      </c>
      <c r="E76" s="12" t="inlineStr">
        <is>
          <t>d7b89917-819d-4794-be29-1843c7c393a8</t>
        </is>
      </c>
    </row>
    <row r="77" ht="45" customHeight="1">
      <c r="A77" s="12" t="inlineStr">
        <is>
          <t>Key Concepts in Chemistry</t>
        </is>
      </c>
      <c r="B77" s="12" t="inlineStr">
        <is>
          <t>Covalent Bonding</t>
        </is>
      </c>
      <c r="C77" s="13" t="inlineStr">
        <is>
          <t>Covalent Bonding I [CH2.24]</t>
        </is>
      </c>
      <c r="D77" s="12" t="inlineStr">
        <is>
          <t>Identify and describe the formation of covalent bonds using dot and cross diagrams. This nugget contains elemental molecules and the formation of single, double and triple bonds.</t>
        </is>
      </c>
      <c r="E77" s="12" t="inlineStr">
        <is>
          <t>317bc8f0-2f83-4481-ae8b-544631139e77</t>
        </is>
      </c>
    </row>
    <row r="78" ht="45" customHeight="1">
      <c r="A78" s="12" t="inlineStr">
        <is>
          <t>Key Concepts in Chemistry</t>
        </is>
      </c>
      <c r="B78" s="12" t="inlineStr">
        <is>
          <t>Covalent Bonding</t>
        </is>
      </c>
      <c r="C78" s="13" t="inlineStr">
        <is>
          <t>Covalent Bonding II [CH2.25]</t>
        </is>
      </c>
      <c r="D78" s="12" t="inlineStr">
        <is>
          <t>Identify and describe the formation of covalent bonds using dot and cross diagrams. This nugget contains the formation of simple compounds.</t>
        </is>
      </c>
      <c r="E78" s="12" t="inlineStr">
        <is>
          <t>a24542af-adf0-4520-a63b-90fb48676709</t>
        </is>
      </c>
    </row>
    <row r="79" ht="45" customHeight="1">
      <c r="A79" s="12" t="inlineStr">
        <is>
          <t>Key Concepts in Chemistry</t>
        </is>
      </c>
      <c r="B79" s="12" t="inlineStr">
        <is>
          <t>Covalent Bonding</t>
        </is>
      </c>
      <c r="C79" s="13" t="inlineStr">
        <is>
          <t>Representing Covalent Bonds [CH2.26]</t>
        </is>
      </c>
      <c r="D79" s="12" t="inlineStr">
        <is>
          <t>Identify covalent compounds from 2D or 3D representations. Describe the structure of a covalent structure using a diagram.</t>
        </is>
      </c>
      <c r="E79" s="12" t="inlineStr">
        <is>
          <t>8be3b622-800c-4c4e-b8c1-0a190fbc9d67</t>
        </is>
      </c>
    </row>
    <row r="80" ht="45" customHeight="1">
      <c r="A80" s="12" t="inlineStr">
        <is>
          <t>Key Concepts in Chemistry</t>
        </is>
      </c>
      <c r="B80" s="12" t="inlineStr">
        <is>
          <t>Covalent Bonding</t>
        </is>
      </c>
      <c r="C80" s="13" t="inlineStr">
        <is>
          <t>Limitations of Representations of Covalent Bonds [CH2.27]</t>
        </is>
      </c>
      <c r="D80" s="12" t="inlineStr">
        <is>
          <t>Describe the limitations of 2D or 3D representations of covalent compounds.</t>
        </is>
      </c>
      <c r="E80" s="12" t="inlineStr">
        <is>
          <t>741927ab-5af8-47c5-8f2d-cada71027525</t>
        </is>
      </c>
    </row>
    <row r="81" ht="45" customHeight="1">
      <c r="A81" s="12" t="inlineStr">
        <is>
          <t>Key Concepts in Chemistry</t>
        </is>
      </c>
      <c r="B81" s="12" t="inlineStr">
        <is>
          <t>Covalent Bonding</t>
        </is>
      </c>
      <c r="C81" s="13" t="inlineStr">
        <is>
          <t>Deducing Formulae from Diagrams of Covalent Compounds [CH2.28]</t>
        </is>
      </c>
      <c r="D81" s="12" t="inlineStr">
        <is>
          <t>Use diagrams to determine the formulae and empirical formulae of covalent compounds.</t>
        </is>
      </c>
      <c r="E81" s="12" t="inlineStr">
        <is>
          <t>3a2b068c-ebf9-445d-9dad-fb549ac0d093</t>
        </is>
      </c>
    </row>
    <row r="82" ht="45" customHeight="1">
      <c r="A82" s="12" t="inlineStr">
        <is>
          <t>Key Concepts in Chemistry</t>
        </is>
      </c>
      <c r="B82" s="12" t="inlineStr">
        <is>
          <t>Bonding in Metals</t>
        </is>
      </c>
      <c r="C82" s="13" t="inlineStr">
        <is>
          <t>Diagnostic: Bonding in Metals [CH0.220]</t>
        </is>
      </c>
      <c r="D82" s="12" t="inlineStr">
        <is>
          <t>Diagnostic for the bonding in metals topic.</t>
        </is>
      </c>
      <c r="E82" s="12" t="inlineStr">
        <is>
          <t>68b45412-fbe7-4237-9eb6-c792a3b85bbe</t>
        </is>
      </c>
    </row>
    <row r="83" ht="45" customHeight="1">
      <c r="A83" s="12" t="inlineStr">
        <is>
          <t>Key Concepts in Chemistry</t>
        </is>
      </c>
      <c r="B83" s="12" t="inlineStr">
        <is>
          <t>Bonding in Metals</t>
        </is>
      </c>
      <c r="C83" s="13" t="inlineStr">
        <is>
          <t>Introducing Chemical Bonds [CH2.01]</t>
        </is>
      </c>
      <c r="D83" s="12" t="inlineStr">
        <is>
          <t>Describe ionic, covalent and metallic bonds in terms of the transfer/sharing of electrons and in terms of electrostatic forces.</t>
        </is>
      </c>
      <c r="E83" s="12" t="inlineStr">
        <is>
          <t>08c5fb26-992e-482e-bf15-b964e4198e66</t>
        </is>
      </c>
    </row>
    <row r="84" ht="45" customHeight="1">
      <c r="A84" s="12" t="inlineStr">
        <is>
          <t>Key Concepts in Chemistry</t>
        </is>
      </c>
      <c r="B84" s="12" t="inlineStr">
        <is>
          <t>Bonding in Metals</t>
        </is>
      </c>
      <c r="C84" s="13" t="inlineStr">
        <is>
          <t>Metallic Bonding [CH2.02]</t>
        </is>
      </c>
      <c r="D84" s="12" t="inlineStr">
        <is>
          <t>Identify and describe metallic bonds.</t>
        </is>
      </c>
      <c r="E84" s="12" t="inlineStr">
        <is>
          <t>ca1b0d4c-c857-4a7b-bc6b-fcc01d3d1823</t>
        </is>
      </c>
    </row>
    <row r="85" ht="45" customHeight="1">
      <c r="A85" s="12" t="inlineStr">
        <is>
          <t>Key Concepts in Chemistry</t>
        </is>
      </c>
      <c r="B85" s="12" t="inlineStr">
        <is>
          <t>Bonding in Metals</t>
        </is>
      </c>
      <c r="C85" s="13" t="inlineStr">
        <is>
          <t>Representing Metallic Bonds [CH2.03]</t>
        </is>
      </c>
      <c r="D85" s="12" t="inlineStr">
        <is>
          <t>Identify metallic bonding from 2D or 3D representations.</t>
        </is>
      </c>
      <c r="E85" s="12" t="inlineStr">
        <is>
          <t>cd371fd4-0588-4def-9378-826cddd03504</t>
        </is>
      </c>
    </row>
    <row r="86" ht="45" customHeight="1">
      <c r="A86" s="12" t="inlineStr">
        <is>
          <t>Key Concepts in Chemistry</t>
        </is>
      </c>
      <c r="B86" s="12" t="inlineStr">
        <is>
          <t>Bonding in Metals</t>
        </is>
      </c>
      <c r="C86" s="13" t="inlineStr">
        <is>
          <t>Pure Metals [CH2.04]</t>
        </is>
      </c>
      <c r="D86" s="12" t="inlineStr">
        <is>
          <t>Identify and describe pure metals and their structure.</t>
        </is>
      </c>
      <c r="E86" s="12" t="inlineStr">
        <is>
          <t>6c246151-abd2-48f1-8c7c-bf504795edd5</t>
        </is>
      </c>
    </row>
    <row r="87" ht="45" customHeight="1">
      <c r="A87" s="12" t="inlineStr">
        <is>
          <t>Key Concepts in Chemistry</t>
        </is>
      </c>
      <c r="B87" s="12" t="inlineStr">
        <is>
          <t>Bonding in Metals</t>
        </is>
      </c>
      <c r="C87" s="13" t="inlineStr">
        <is>
          <t>Properties of Pure Metals [CH2.05]</t>
        </is>
      </c>
      <c r="D87" s="12" t="inlineStr">
        <is>
          <t>State the properties of pure metals and apply this knowledge to simple situations.</t>
        </is>
      </c>
      <c r="E87" s="12" t="inlineStr">
        <is>
          <t>399cf04a-9ca0-40ed-8f54-645bc483ece0</t>
        </is>
      </c>
    </row>
    <row r="88" ht="45" customHeight="1">
      <c r="A88" s="12" t="inlineStr">
        <is>
          <t>Key Concepts in Chemistry</t>
        </is>
      </c>
      <c r="B88" s="12" t="inlineStr">
        <is>
          <t>Bonding in Metals</t>
        </is>
      </c>
      <c r="C88" s="13" t="inlineStr">
        <is>
          <t>Explaining the Properties Pure Metals [CH2.06]</t>
        </is>
      </c>
      <c r="D88" s="12" t="inlineStr">
        <is>
          <t>Explain the properties of pure metals in terms of their structure.</t>
        </is>
      </c>
      <c r="E88" s="12" t="inlineStr">
        <is>
          <t>ec913b66-44f3-4bd8-9cfe-e556f5dfa5c5</t>
        </is>
      </c>
    </row>
    <row r="89" ht="45" customHeight="1">
      <c r="A89" s="12" t="inlineStr">
        <is>
          <t>Key Concepts in Chemistry</t>
        </is>
      </c>
      <c r="B89" s="12" t="inlineStr">
        <is>
          <t>Bonding in Metals</t>
        </is>
      </c>
      <c r="C89" s="13" t="inlineStr">
        <is>
          <t>Metals as Conductors [CH2.09]</t>
        </is>
      </c>
      <c r="D89" s="12" t="inlineStr">
        <is>
          <t>Explain the electrical and thermal conductivity of metals in terms of their structure.</t>
        </is>
      </c>
      <c r="E89" s="12" t="inlineStr">
        <is>
          <t>9186427e-d31d-4bb2-8eee-b1781152e61b</t>
        </is>
      </c>
    </row>
    <row r="90" ht="45" customHeight="1">
      <c r="A90" s="12" t="inlineStr">
        <is>
          <t>Key Concepts in Chemistry</t>
        </is>
      </c>
      <c r="B90" s="12" t="inlineStr">
        <is>
          <t>Small &amp; Giant Covalent Substances</t>
        </is>
      </c>
      <c r="C90" s="13" t="inlineStr">
        <is>
          <t>Diagnostic: Small &amp; Giant Covalent Substances [CH0.013]</t>
        </is>
      </c>
      <c r="D90" s="12" t="inlineStr">
        <is>
          <t>Diagnostic for the general structure and properties of small and giant covalent structures.</t>
        </is>
      </c>
      <c r="E90" s="12" t="inlineStr">
        <is>
          <t>cbb0d35b-1a2d-4967-98b1-e414276026d3</t>
        </is>
      </c>
    </row>
    <row r="91" ht="45" customHeight="1">
      <c r="A91" s="12" t="inlineStr">
        <is>
          <t>Key Concepts in Chemistry</t>
        </is>
      </c>
      <c r="B91" s="12" t="inlineStr">
        <is>
          <t>Small &amp; Giant Covalent Substances</t>
        </is>
      </c>
      <c r="C91" s="13" t="inlineStr">
        <is>
          <t>Intermolecular &amp; Intramolecular Forces [CH2.29]</t>
        </is>
      </c>
      <c r="D91" s="12" t="inlineStr">
        <is>
          <t>Define inter- and intramolecular forces and compare them.</t>
        </is>
      </c>
      <c r="E91" s="12" t="inlineStr">
        <is>
          <t>e1c17e00-6b29-442e-a427-ab8d5357cf93</t>
        </is>
      </c>
    </row>
    <row r="92" ht="45" customHeight="1">
      <c r="A92" s="12" t="inlineStr">
        <is>
          <t>Key Concepts in Chemistry</t>
        </is>
      </c>
      <c r="B92" s="12" t="inlineStr">
        <is>
          <t>Small &amp; Giant Covalent Substances</t>
        </is>
      </c>
      <c r="C92" s="13" t="inlineStr">
        <is>
          <t>Small Molecular Substances [CH2.30]</t>
        </is>
      </c>
      <c r="D92" s="12" t="inlineStr">
        <is>
          <t>Describe the structure of small molecular substances and give some common examples.</t>
        </is>
      </c>
      <c r="E92" s="12" t="inlineStr">
        <is>
          <t>f5bd9a3b-8e9c-4a14-8e81-c825128d67c5</t>
        </is>
      </c>
    </row>
    <row r="93" ht="45" customHeight="1">
      <c r="A93" s="12" t="inlineStr">
        <is>
          <t>Key Concepts in Chemistry</t>
        </is>
      </c>
      <c r="B93" s="12" t="inlineStr">
        <is>
          <t>Small &amp; Giant Covalent Substances</t>
        </is>
      </c>
      <c r="C93" s="13" t="inlineStr">
        <is>
          <t>Properties of Small Molecular Substances [CH2.31]</t>
        </is>
      </c>
      <c r="D93" s="12" t="inlineStr">
        <is>
          <t>Give the properties of small molecular substances.</t>
        </is>
      </c>
      <c r="E93" s="12" t="inlineStr">
        <is>
          <t>d152524a-bd96-4cb7-9586-4bea7cd790fd</t>
        </is>
      </c>
    </row>
    <row r="94" ht="45" customHeight="1">
      <c r="A94" s="12" t="inlineStr">
        <is>
          <t>Key Concepts in Chemistry</t>
        </is>
      </c>
      <c r="B94" s="12" t="inlineStr">
        <is>
          <t>Small &amp; Giant Covalent Substances</t>
        </is>
      </c>
      <c r="C94" s="13" t="inlineStr">
        <is>
          <t>Explaining the Properties of Small Molecular Substances [CH2.32]</t>
        </is>
      </c>
      <c r="D94" s="12" t="inlineStr">
        <is>
          <t>Explain the properties of small molecular substances in terms of their structure.</t>
        </is>
      </c>
      <c r="E94" s="12" t="inlineStr">
        <is>
          <t>d50ce06e-1a88-4313-ad90-5b06fd0c82dc</t>
        </is>
      </c>
    </row>
    <row r="95" ht="45" customHeight="1">
      <c r="A95" s="12" t="inlineStr">
        <is>
          <t>Key Concepts in Chemistry</t>
        </is>
      </c>
      <c r="B95" s="12" t="inlineStr">
        <is>
          <t>Small &amp; Giant Covalent Substances</t>
        </is>
      </c>
      <c r="C95" s="13" t="inlineStr">
        <is>
          <t>Giant Covalent Structures &amp; Their Properties [CH2.33]</t>
        </is>
      </c>
      <c r="D95" s="12" t="inlineStr">
        <is>
          <t>Describe the structure of giant covalent structures and give their general properties.</t>
        </is>
      </c>
      <c r="E95" s="12" t="inlineStr">
        <is>
          <t>c5bb2543-c372-4ec6-b0d0-4f286f179a32</t>
        </is>
      </c>
    </row>
    <row r="96" ht="45" customHeight="1">
      <c r="A96" s="12" t="inlineStr">
        <is>
          <t>Key Concepts in Chemistry</t>
        </is>
      </c>
      <c r="B96" s="12" t="inlineStr">
        <is>
          <t>Small &amp; Giant Covalent Substances</t>
        </is>
      </c>
      <c r="C96" s="13" t="inlineStr">
        <is>
          <t>Comparing Small &amp; Giant Covalent Substances [CH2.34]</t>
        </is>
      </c>
      <c r="D96" s="12" t="inlineStr">
        <is>
          <t>Compare the structure and properties of small and giant covalent substances.</t>
        </is>
      </c>
      <c r="E96" s="12" t="inlineStr">
        <is>
          <t>af028f9d-bc22-4721-95c2-13efc5a6de21</t>
        </is>
      </c>
    </row>
    <row r="97" ht="45" customHeight="1">
      <c r="A97" s="12" t="inlineStr">
        <is>
          <t>Key Concepts in Chemistry</t>
        </is>
      </c>
      <c r="B97" s="12" t="inlineStr">
        <is>
          <t>Polymers</t>
        </is>
      </c>
      <c r="C97" s="13" t="inlineStr">
        <is>
          <t>Diagnostic: Polymers [CH0.202]</t>
        </is>
      </c>
      <c r="D97" s="12" t="inlineStr">
        <is>
          <t>Diagnostic for the structure and properties of polymers.</t>
        </is>
      </c>
      <c r="E97" s="12" t="inlineStr">
        <is>
          <t>f31a2041-d126-415d-88f5-16c2e9b1fd02</t>
        </is>
      </c>
    </row>
    <row r="98" ht="45" customHeight="1">
      <c r="A98" s="12" t="inlineStr">
        <is>
          <t>Key Concepts in Chemistry</t>
        </is>
      </c>
      <c r="B98" s="12" t="inlineStr">
        <is>
          <t>Polymers</t>
        </is>
      </c>
      <c r="C98" s="13" t="inlineStr">
        <is>
          <t>Polymers: Introduction [CK20.15]</t>
        </is>
      </c>
      <c r="D98" s="12" t="inlineStr">
        <is>
          <t>Describe the structure of polymers and give some examples of polymers.</t>
        </is>
      </c>
      <c r="E98" s="12" t="inlineStr">
        <is>
          <t>be932d71-7f00-42f3-8926-712d69727e32</t>
        </is>
      </c>
    </row>
    <row r="99" ht="45" customHeight="1">
      <c r="A99" s="12" t="inlineStr">
        <is>
          <t>Key Concepts in Chemistry</t>
        </is>
      </c>
      <c r="B99" s="12" t="inlineStr">
        <is>
          <t>Polymers</t>
        </is>
      </c>
      <c r="C99" s="13" t="inlineStr">
        <is>
          <t>Polymers: Structure &amp; Properties [CH2.37]</t>
        </is>
      </c>
      <c r="D99" s="12" t="inlineStr">
        <is>
          <t>Describe the structure of polymers and give their general properties.</t>
        </is>
      </c>
      <c r="E99" s="12" t="inlineStr">
        <is>
          <t>85fe9c92-f3ff-438a-90b3-978a9e6ddfa4</t>
        </is>
      </c>
    </row>
    <row r="100" ht="45" customHeight="1">
      <c r="A100" s="12" t="inlineStr">
        <is>
          <t>Key Concepts in Chemistry</t>
        </is>
      </c>
      <c r="B100" s="12" t="inlineStr">
        <is>
          <t>Polymers</t>
        </is>
      </c>
      <c r="C100" s="13" t="inlineStr">
        <is>
          <t>Polymers: Explaining Properties [CH2.38]</t>
        </is>
      </c>
      <c r="D100" s="12" t="inlineStr">
        <is>
          <t>Explain the general properties of polymers in terms of their structure.</t>
        </is>
      </c>
      <c r="E100" s="12" t="inlineStr">
        <is>
          <t>3d208356-7458-47cf-b858-f8020d32345c</t>
        </is>
      </c>
    </row>
    <row r="101" ht="45" customHeight="1">
      <c r="A101" s="12" t="inlineStr">
        <is>
          <t>Key Concepts in Chemistry</t>
        </is>
      </c>
      <c r="B101" s="12" t="inlineStr">
        <is>
          <t>Polymers</t>
        </is>
      </c>
      <c r="C101" s="13" t="inlineStr">
        <is>
          <t>Polymers: Representing in Diagrams [CH2.39]</t>
        </is>
      </c>
      <c r="D101" s="12" t="inlineStr">
        <is>
          <t>Describe the displayed formula of monomers and interpret to deduce the structure of a polymer.</t>
        </is>
      </c>
      <c r="E101" s="12" t="inlineStr">
        <is>
          <t>e6dbdb8a-bb5c-4de6-938f-04a46ef2b63c</t>
        </is>
      </c>
    </row>
    <row r="102" ht="45" customHeight="1">
      <c r="A102" s="12" t="inlineStr">
        <is>
          <t>Key Concepts in Chemistry</t>
        </is>
      </c>
      <c r="B102" s="12" t="inlineStr">
        <is>
          <t>Carbon Allotropes</t>
        </is>
      </c>
      <c r="C102" s="13" t="inlineStr">
        <is>
          <t>Diagnostic: Carbon Allotropes [CH0.015]</t>
        </is>
      </c>
      <c r="D102" s="12" t="inlineStr">
        <is>
          <t>Diagnostic for the structure &amp; properties of diamond, graphite, graphene and fullerenes.</t>
        </is>
      </c>
      <c r="E102" s="12" t="inlineStr">
        <is>
          <t>142b49c6-f971-431e-a1d4-7f16d3074ba1</t>
        </is>
      </c>
    </row>
    <row r="103" ht="45" customHeight="1">
      <c r="A103" s="12" t="inlineStr">
        <is>
          <t>Key Concepts in Chemistry</t>
        </is>
      </c>
      <c r="B103" s="12" t="inlineStr">
        <is>
          <t>Carbon Allotropes</t>
        </is>
      </c>
      <c r="C103" s="13" t="inlineStr">
        <is>
          <t>Diamond: Structure &amp; Properties [CH2.40]</t>
        </is>
      </c>
      <c r="D103" s="12" t="inlineStr">
        <is>
          <t>Describe the structure of diamond and give its properties.</t>
        </is>
      </c>
      <c r="E103" s="12" t="inlineStr">
        <is>
          <t>1509e27a-b1c1-46f7-9da7-047c4d4e74d3</t>
        </is>
      </c>
    </row>
    <row r="104" ht="45" customHeight="1">
      <c r="A104" s="12" t="inlineStr">
        <is>
          <t>Key Concepts in Chemistry</t>
        </is>
      </c>
      <c r="B104" s="12" t="inlineStr">
        <is>
          <t>Carbon Allotropes</t>
        </is>
      </c>
      <c r="C104" s="13" t="inlineStr">
        <is>
          <t>Diamond: Explaining Properties [CH2.41]</t>
        </is>
      </c>
      <c r="D104" s="12" t="inlineStr">
        <is>
          <t>Explain the properties of diamond in terms of its structure.</t>
        </is>
      </c>
      <c r="E104" s="12" t="inlineStr">
        <is>
          <t>288dc165-6624-4b68-95aa-ed5737d73bfa</t>
        </is>
      </c>
    </row>
    <row r="105" ht="45" customHeight="1">
      <c r="A105" s="12" t="inlineStr">
        <is>
          <t>Key Concepts in Chemistry</t>
        </is>
      </c>
      <c r="B105" s="12" t="inlineStr">
        <is>
          <t>Carbon Allotropes</t>
        </is>
      </c>
      <c r="C105" s="13" t="inlineStr">
        <is>
          <t>Graphite: Structure &amp; Properties [CH2.42]</t>
        </is>
      </c>
      <c r="D105" s="12" t="inlineStr">
        <is>
          <t>Describe the structure of graphite and give its properties.</t>
        </is>
      </c>
      <c r="E105" s="12" t="inlineStr">
        <is>
          <t>41fdcc0f-5495-4038-86e1-545a82db7ac4</t>
        </is>
      </c>
    </row>
    <row r="106" ht="45" customHeight="1">
      <c r="A106" s="12" t="inlineStr">
        <is>
          <t>Key Concepts in Chemistry</t>
        </is>
      </c>
      <c r="B106" s="12" t="inlineStr">
        <is>
          <t>Carbon Allotropes</t>
        </is>
      </c>
      <c r="C106" s="13" t="inlineStr">
        <is>
          <t>Graphite: Explaining Properties [CH2.43]</t>
        </is>
      </c>
      <c r="D106" s="12" t="inlineStr">
        <is>
          <t>Explain the properties of graphite in terms of its structure.</t>
        </is>
      </c>
      <c r="E106" s="12" t="inlineStr">
        <is>
          <t>9ef7e8ee-61ca-4524-aa68-6d0786d2f764</t>
        </is>
      </c>
    </row>
    <row r="107" ht="45" customHeight="1">
      <c r="A107" s="12" t="inlineStr">
        <is>
          <t>Key Concepts in Chemistry</t>
        </is>
      </c>
      <c r="B107" s="12" t="inlineStr">
        <is>
          <t>Carbon Allotropes</t>
        </is>
      </c>
      <c r="C107" s="13" t="inlineStr">
        <is>
          <t>Comparing Graphite &amp; Diamond [CH2.44]</t>
        </is>
      </c>
      <c r="D107" s="12" t="inlineStr">
        <is>
          <t>Compare the structures of diamond and graphite. Explain the properties of graphite and diamond in terms of their structures.</t>
        </is>
      </c>
      <c r="E107" s="12" t="inlineStr">
        <is>
          <t>3834e022-030f-415c-8889-c15760296edb</t>
        </is>
      </c>
    </row>
    <row r="108" ht="45" customHeight="1">
      <c r="A108" s="12" t="inlineStr">
        <is>
          <t>Key Concepts in Chemistry</t>
        </is>
      </c>
      <c r="B108" s="12" t="inlineStr">
        <is>
          <t>Carbon Allotropes</t>
        </is>
      </c>
      <c r="C108" s="13" t="inlineStr">
        <is>
          <t>Graphene: Structure &amp; Properties [CH2.45]</t>
        </is>
      </c>
      <c r="D108" s="12" t="inlineStr">
        <is>
          <t>Describe the structure of graphene and give its properties.</t>
        </is>
      </c>
      <c r="E108" s="12" t="inlineStr">
        <is>
          <t>f5d571e9-caf3-4b17-a0ca-918a042011dd</t>
        </is>
      </c>
    </row>
    <row r="109" ht="45" customHeight="1">
      <c r="A109" s="12" t="inlineStr">
        <is>
          <t>Key Concepts in Chemistry</t>
        </is>
      </c>
      <c r="B109" s="12" t="inlineStr">
        <is>
          <t>Carbon Allotropes</t>
        </is>
      </c>
      <c r="C109" s="13" t="inlineStr">
        <is>
          <t>Graphene: Explaining Properties [CH2.46]</t>
        </is>
      </c>
      <c r="D109" s="12" t="inlineStr">
        <is>
          <t>Explain the properties of graphene in terms of its structure.</t>
        </is>
      </c>
      <c r="E109" s="12" t="inlineStr">
        <is>
          <t>31af7548-0ecb-4fce-b68c-432c445637e6</t>
        </is>
      </c>
    </row>
    <row r="110" ht="45" customHeight="1">
      <c r="A110" s="12" t="inlineStr">
        <is>
          <t>Key Concepts in Chemistry</t>
        </is>
      </c>
      <c r="B110" s="12" t="inlineStr">
        <is>
          <t>Carbon Allotropes</t>
        </is>
      </c>
      <c r="C110" s="13" t="inlineStr">
        <is>
          <t>Comparing Graphite &amp; Graphene [CH2.47]</t>
        </is>
      </c>
      <c r="D110" s="12" t="inlineStr">
        <is>
          <t>Compare the structures of graphite and graphene. Explain the properties of graphite and graphene in terms of their structures.</t>
        </is>
      </c>
      <c r="E110" s="12" t="inlineStr">
        <is>
          <t>62f0ad63-9d2e-4db1-971c-d4a95acdd788</t>
        </is>
      </c>
    </row>
    <row r="111" ht="45" customHeight="1">
      <c r="A111" s="12" t="inlineStr">
        <is>
          <t>Key Concepts in Chemistry</t>
        </is>
      </c>
      <c r="B111" s="12" t="inlineStr">
        <is>
          <t>Carbon Allotropes</t>
        </is>
      </c>
      <c r="C111" s="13" t="inlineStr">
        <is>
          <t>Fullerenes: Structure &amp; Properties [CH2.48]</t>
        </is>
      </c>
      <c r="D111" s="12" t="inlineStr">
        <is>
          <t>Describe the structure of fullerenes and give their properties.</t>
        </is>
      </c>
      <c r="E111" s="12" t="inlineStr">
        <is>
          <t>1355ef0e-97db-4846-aff6-b2dcad75a330</t>
        </is>
      </c>
    </row>
    <row r="112" ht="45" customHeight="1">
      <c r="A112" s="12" t="inlineStr">
        <is>
          <t>Key Concepts in Chemistry</t>
        </is>
      </c>
      <c r="B112" s="12" t="inlineStr">
        <is>
          <t>Carbon Allotropes</t>
        </is>
      </c>
      <c r="C112" s="13" t="inlineStr">
        <is>
          <t>Fullerenes: Explaining Properties  [CH2.49]</t>
        </is>
      </c>
      <c r="D112" s="12" t="inlineStr">
        <is>
          <t>Explain the properties of fullerenes in terms of their structure.</t>
        </is>
      </c>
      <c r="E112" s="12" t="inlineStr">
        <is>
          <t>9c650abc-9234-438b-af02-03b37103f486</t>
        </is>
      </c>
    </row>
    <row r="113" ht="45" customHeight="1">
      <c r="A113" s="12" t="inlineStr">
        <is>
          <t>Key Concepts in Chemistry</t>
        </is>
      </c>
      <c r="B113" s="12" t="inlineStr">
        <is>
          <t>Carbon Allotropes</t>
        </is>
      </c>
      <c r="C113" s="13" t="inlineStr">
        <is>
          <t>Carbon Allotropes: Summary [CH2.50]</t>
        </is>
      </c>
      <c r="D113" s="12" t="inlineStr">
        <is>
          <t>Compare the structures of diamond, graphite, graphene, buckminsterfullerene &amp; nanotubes. Explain and compare their properties in terms of their structures.</t>
        </is>
      </c>
      <c r="E113" s="12" t="inlineStr">
        <is>
          <t>53f6f377-a355-41c5-b4a8-c853b107abb6</t>
        </is>
      </c>
    </row>
    <row r="114" ht="45" customHeight="1">
      <c r="A114" s="12" t="inlineStr">
        <is>
          <t>Key Concepts in Chemistry</t>
        </is>
      </c>
      <c r="B114" s="12" t="inlineStr">
        <is>
          <t>Identifying Bonding, Deducing Properties &amp; Writing Equations</t>
        </is>
      </c>
      <c r="C114" s="13" t="inlineStr">
        <is>
          <t>Diagnostic: Identifying Bonding, Deducing Properties &amp; Writing Equations [CH0.017]</t>
        </is>
      </c>
      <c r="D114" s="12" t="inlineStr">
        <is>
          <t>Diagnostic for molecular vs ionic compounds, identifying bonding from diagrams/names, writing symbol equations, general themes of structures and how they relate to properties, valency, number of bonds formed and what is a crystal?</t>
        </is>
      </c>
      <c r="E114" s="12" t="inlineStr">
        <is>
          <t>454eb6e3-03a6-4898-abcd-4d1b473899b9</t>
        </is>
      </c>
    </row>
    <row r="115" ht="45" customHeight="1">
      <c r="A115" s="12" t="inlineStr">
        <is>
          <t>Key Concepts in Chemistry</t>
        </is>
      </c>
      <c r="B115" s="12" t="inlineStr">
        <is>
          <t>Identifying Bonding, Deducing Properties &amp; Writing Equations</t>
        </is>
      </c>
      <c r="C115" s="13" t="inlineStr">
        <is>
          <t>Molecular Compounds vs Ionic Compounds [CH2.51]</t>
        </is>
      </c>
      <c r="D115" s="12" t="inlineStr">
        <is>
          <t>Compare covalent and ionic compounds. Define the term molecule.</t>
        </is>
      </c>
      <c r="E115" s="12" t="inlineStr">
        <is>
          <t>1987284f-e575-41f4-b812-703a2d577068</t>
        </is>
      </c>
    </row>
    <row r="116" ht="45" customHeight="1">
      <c r="A116" s="12" t="inlineStr">
        <is>
          <t>Key Concepts in Chemistry</t>
        </is>
      </c>
      <c r="B116" s="12" t="inlineStr">
        <is>
          <t>Identifying Bonding, Deducing Properties &amp; Writing Equations</t>
        </is>
      </c>
      <c r="C116" s="13" t="inlineStr">
        <is>
          <t>Identifying Bonding from Substance Names [CH2.52]</t>
        </is>
      </c>
      <c r="D116" s="12" t="inlineStr">
        <is>
          <t>Identify metallic, ionic and covalent bonding from the elements involved.</t>
        </is>
      </c>
      <c r="E116" s="12" t="inlineStr">
        <is>
          <t>bf280fa0-5d6d-479a-9ab2-d3edfeabafd6</t>
        </is>
      </c>
    </row>
    <row r="117" ht="45" customHeight="1">
      <c r="A117" s="12" t="inlineStr">
        <is>
          <t>Key Concepts in Chemistry</t>
        </is>
      </c>
      <c r="B117" s="12" t="inlineStr">
        <is>
          <t>Identifying Bonding, Deducing Properties &amp; Writing Equations</t>
        </is>
      </c>
      <c r="C117" s="13" t="inlineStr">
        <is>
          <t>Identifying Bonding from Diagrams [CH2.53]</t>
        </is>
      </c>
      <c r="D117" s="12" t="inlineStr">
        <is>
          <t>Identify metallic, ionic and covalent bonding from 2D or 3D representations.</t>
        </is>
      </c>
      <c r="E117" s="12" t="inlineStr">
        <is>
          <t>ba1bb81b-5d67-4009-9a6e-1a46b03d589b</t>
        </is>
      </c>
    </row>
    <row r="118" ht="45" customHeight="1">
      <c r="A118" s="12" t="inlineStr">
        <is>
          <t>Key Concepts in Chemistry</t>
        </is>
      </c>
      <c r="B118" s="12" t="inlineStr">
        <is>
          <t>Identifying Bonding, Deducing Properties &amp; Writing Equations</t>
        </is>
      </c>
      <c r="C118" s="13" t="inlineStr">
        <is>
          <t>Summary: Structures &amp; Properties of Substances [CH2.54]</t>
        </is>
      </c>
      <c r="D118" s="12" t="inlineStr">
        <is>
          <t>A summary of the properties of substances, covering the common themes.</t>
        </is>
      </c>
      <c r="E118" s="12" t="inlineStr">
        <is>
          <t>23316a03-86c0-4dbe-b5fe-3dbfb344287b</t>
        </is>
      </c>
    </row>
    <row r="119" ht="45" customHeight="1">
      <c r="A119" s="12" t="inlineStr">
        <is>
          <t>Key Concepts in Chemistry</t>
        </is>
      </c>
      <c r="B119" s="12" t="inlineStr">
        <is>
          <t>Identifying Bonding, Deducing Properties &amp; Writing Equations</t>
        </is>
      </c>
      <c r="C119" s="13" t="inlineStr">
        <is>
          <t>Summary: Explaining the Properties of Substances [CH2.56]</t>
        </is>
      </c>
      <c r="D119" s="12" t="inlineStr">
        <is>
          <t>A summary of the properties of substances, covering the explanations of common themes.</t>
        </is>
      </c>
      <c r="E119" s="12" t="inlineStr">
        <is>
          <t>6990d534-b7ac-4404-872c-a533a80e7ffb</t>
        </is>
      </c>
    </row>
    <row r="120" ht="45" customHeight="1">
      <c r="A120" s="12" t="inlineStr">
        <is>
          <t>Key Concepts in Chemistry</t>
        </is>
      </c>
      <c r="B120" s="12" t="inlineStr">
        <is>
          <t>Identifying Bonding, Deducing Properties &amp; Writing Equations</t>
        </is>
      </c>
      <c r="C120" s="13" t="inlineStr">
        <is>
          <t>Valency &amp; Number of Covalent Bonds Formed [CH2.57]</t>
        </is>
      </c>
      <c r="D120" s="12" t="inlineStr">
        <is>
          <t>Deduce the valency of atoms and use it to predict the structure of molecules.</t>
        </is>
      </c>
      <c r="E120" s="12" t="inlineStr">
        <is>
          <t>f8a4ac6f-a1cd-4afa-9bba-ba271a40b2d4</t>
        </is>
      </c>
    </row>
    <row r="121" ht="45" customHeight="1">
      <c r="A121" s="12" t="inlineStr">
        <is>
          <t>Key Concepts in Chemistry</t>
        </is>
      </c>
      <c r="B121" s="12" t="inlineStr">
        <is>
          <t>Identifying Bonding, Deducing Properties &amp; Writing Equations</t>
        </is>
      </c>
      <c r="C121" s="13" t="inlineStr">
        <is>
          <t>Writing Balanced Formula Equations I [CH2.58]</t>
        </is>
      </c>
      <c r="D121" s="12" t="inlineStr">
        <is>
          <t>Use knowledge of bonding to determine the formulae of compounds and write balanced formula equations. 1:1 ratio.</t>
        </is>
      </c>
      <c r="E121" s="12" t="inlineStr">
        <is>
          <t>a2008ffa-14b3-4cdd-80cf-1cb988f74cfd</t>
        </is>
      </c>
    </row>
    <row r="122" ht="45" customHeight="1">
      <c r="A122" s="12" t="inlineStr">
        <is>
          <t>Key Concepts in Chemistry</t>
        </is>
      </c>
      <c r="B122" s="12" t="inlineStr">
        <is>
          <t>Identifying Bonding, Deducing Properties &amp; Writing Equations</t>
        </is>
      </c>
      <c r="C122" s="13" t="inlineStr">
        <is>
          <t>Writing Balanced Formula Equations II [CH2.59]</t>
        </is>
      </c>
      <c r="D122" s="12" t="inlineStr">
        <is>
          <t>Use knowledge of bonding to determine the formulae of compounds and write balanced formula equations. No brackets.</t>
        </is>
      </c>
      <c r="E122" s="12" t="inlineStr">
        <is>
          <t>9a0c714d-1559-4ea1-8ae1-05083047694b</t>
        </is>
      </c>
    </row>
    <row r="123" ht="45" customHeight="1">
      <c r="A123" s="12" t="inlineStr">
        <is>
          <t>Key Concepts in Chemistry</t>
        </is>
      </c>
      <c r="B123" s="12" t="inlineStr">
        <is>
          <t>Identifying Bonding, Deducing Properties &amp; Writing Equations</t>
        </is>
      </c>
      <c r="C123" s="13" t="inlineStr">
        <is>
          <t>Writing Balanced Formula Equations III [CH2.60]</t>
        </is>
      </c>
      <c r="D123" s="12" t="inlineStr">
        <is>
          <t>Use knowledge of bonding to determine the formulae of compounds and write balanced formula equations. Includes compounds with brackets and coefficients greater than 2.</t>
        </is>
      </c>
      <c r="E123" s="12" t="inlineStr">
        <is>
          <t>16cca9ea-cec9-457d-923c-d988b62dc86b</t>
        </is>
      </c>
    </row>
    <row r="124" ht="45" customHeight="1">
      <c r="A124" s="12" t="inlineStr">
        <is>
          <t>Key Concepts in Chemistry</t>
        </is>
      </c>
      <c r="B124" s="12" t="inlineStr">
        <is>
          <t>Identifying Bonding, Deducing Properties &amp; Writing Equations</t>
        </is>
      </c>
      <c r="C124" s="13" t="inlineStr">
        <is>
          <t>What is a Crystal? [CH2.61]</t>
        </is>
      </c>
      <c r="D124" s="12" t="inlineStr">
        <is>
          <t>Describe crystalline structures and give examples of ionic and covalent crystals.</t>
        </is>
      </c>
      <c r="E124" s="12" t="inlineStr">
        <is>
          <t>acec8c9b-784e-4095-96b3-0e72dcdaf9fc</t>
        </is>
      </c>
    </row>
    <row r="125" ht="45" customHeight="1">
      <c r="A125" s="12" t="inlineStr">
        <is>
          <t>Key Concepts in Chemistry</t>
        </is>
      </c>
      <c r="B125" s="12" t="inlineStr">
        <is>
          <t>Relative Formula Mass</t>
        </is>
      </c>
      <c r="C125" s="13" t="inlineStr">
        <is>
          <t>Diagnostic: Relative Formula Mass [CH0.020]</t>
        </is>
      </c>
      <c r="D125" s="12" t="inlineStr">
        <is>
          <t xml:space="preserve">Diagnostic for relative formula mass with and without equations. </t>
        </is>
      </c>
      <c r="E125" s="12" t="inlineStr">
        <is>
          <t>1b300b2a-dad2-4225-a0df-aab720ad93e7</t>
        </is>
      </c>
    </row>
    <row r="126" ht="45" customHeight="1">
      <c r="A126" s="12" t="inlineStr">
        <is>
          <t>Key Concepts in Chemistry</t>
        </is>
      </c>
      <c r="B126" s="12" t="inlineStr">
        <is>
          <t>Relative Formula Mass</t>
        </is>
      </c>
      <c r="C126" s="13" t="inlineStr">
        <is>
          <t>Calculating Relative Formula Mass I [CH3.01]</t>
        </is>
      </c>
      <c r="D126" s="12" t="inlineStr">
        <is>
          <t>Calculate the relative formula mass of compounds with simple 1:1 ratios. Atomic masses are given in the questions.</t>
        </is>
      </c>
      <c r="E126" s="12" t="inlineStr">
        <is>
          <t>4a44e8ad-96af-40ec-9a71-a785a40a5a7e</t>
        </is>
      </c>
    </row>
    <row r="127" ht="45" customHeight="1">
      <c r="A127" s="12" t="inlineStr">
        <is>
          <t>Key Concepts in Chemistry</t>
        </is>
      </c>
      <c r="B127" s="12" t="inlineStr">
        <is>
          <t>Relative Formula Mass</t>
        </is>
      </c>
      <c r="C127" s="13" t="inlineStr">
        <is>
          <t>Calculating Relative Formula Mass II [CH3.02]</t>
        </is>
      </c>
      <c r="D127" s="12" t="inlineStr">
        <is>
          <t>Calculate the relative formula mass of compounds without brackets. Atomic masses are given in the questions.</t>
        </is>
      </c>
      <c r="E127" s="12" t="inlineStr">
        <is>
          <t>e8aa6ae0-762e-4d30-b5e1-d442c813cd51</t>
        </is>
      </c>
    </row>
    <row r="128" ht="45" customHeight="1">
      <c r="A128" s="12" t="inlineStr">
        <is>
          <t>Key Concepts in Chemistry</t>
        </is>
      </c>
      <c r="B128" s="12" t="inlineStr">
        <is>
          <t>Relative Formula Mass</t>
        </is>
      </c>
      <c r="C128" s="13" t="inlineStr">
        <is>
          <t>Calculating Relative Formula Mass III [CH3.03]</t>
        </is>
      </c>
      <c r="D128" s="12" t="inlineStr">
        <is>
          <t>Calculate the relative formula mass of compounds without brackets. Atomic masses need to be read from a periodic table.</t>
        </is>
      </c>
      <c r="E128" s="12" t="inlineStr">
        <is>
          <t>6de4ccbf-3f1e-4517-ab4a-1308447dde5a</t>
        </is>
      </c>
    </row>
    <row r="129" ht="45" customHeight="1">
      <c r="A129" s="12" t="inlineStr">
        <is>
          <t>Key Concepts in Chemistry</t>
        </is>
      </c>
      <c r="B129" s="12" t="inlineStr">
        <is>
          <t>Relative Formula Mass</t>
        </is>
      </c>
      <c r="C129" s="13" t="inlineStr">
        <is>
          <t>Calculating Relative Formula Mass IV [CH3.04]</t>
        </is>
      </c>
      <c r="D129" s="12" t="inlineStr">
        <is>
          <t>Calculate the relative formula mass of compounds with brackets. Atomic masses need to be read from a periodic table.</t>
        </is>
      </c>
      <c r="E129" s="12" t="inlineStr">
        <is>
          <t>2cd3981d-74b6-4492-b9bd-ed400b780cdc</t>
        </is>
      </c>
    </row>
    <row r="130" ht="45" customHeight="1">
      <c r="A130" s="12" t="inlineStr">
        <is>
          <t>Key Concepts in Chemistry</t>
        </is>
      </c>
      <c r="B130" s="12" t="inlineStr">
        <is>
          <t>Relative Formula Mass</t>
        </is>
      </c>
      <c r="C130" s="13" t="inlineStr">
        <is>
          <t>Conservation of Mass [CH3.05]</t>
        </is>
      </c>
      <c r="D130" s="12" t="inlineStr">
        <is>
          <t>Describe the concept of conservation of mass using the masses of reactants and products. No requirement for student to balance equations.</t>
        </is>
      </c>
      <c r="E130" s="12" t="inlineStr">
        <is>
          <t>850f2d4a-92df-4f35-a4e8-98009051e8e6</t>
        </is>
      </c>
    </row>
    <row r="131" ht="45" customHeight="1">
      <c r="A131" s="12" t="inlineStr">
        <is>
          <t>Key Concepts in Chemistry</t>
        </is>
      </c>
      <c r="B131" s="12" t="inlineStr">
        <is>
          <t>Relative Formula Mass</t>
        </is>
      </c>
      <c r="C131" s="13" t="inlineStr">
        <is>
          <t>Using Equations to Sum Relative Formula Masses I [CH3.06]</t>
        </is>
      </c>
      <c r="D131" s="12" t="inlineStr">
        <is>
          <t>Calculating the sums of relative formula masses for reactants or products from symbol equations. Equations do not require balancing before calculation.</t>
        </is>
      </c>
      <c r="E131" s="12" t="inlineStr">
        <is>
          <t>33990d08-9fc0-4dcc-9768-06015ae74f4a</t>
        </is>
      </c>
    </row>
    <row r="132" ht="45" customHeight="1">
      <c r="A132" s="12" t="inlineStr">
        <is>
          <t>Key Concepts in Chemistry</t>
        </is>
      </c>
      <c r="B132" s="12" t="inlineStr">
        <is>
          <t>Relative Formula Mass</t>
        </is>
      </c>
      <c r="C132" s="13" t="inlineStr">
        <is>
          <t>Using Equations to Sum Relative Formula Masses II [CH3.07]</t>
        </is>
      </c>
      <c r="D132" s="12" t="inlineStr">
        <is>
          <t>Calculating the sums of relative formula masses for reactants or products from symbol equations. Equations require balancing before calculation.</t>
        </is>
      </c>
      <c r="E132" s="12" t="inlineStr">
        <is>
          <t>5b63312a-e367-4e3d-b20c-38230ad34ead</t>
        </is>
      </c>
    </row>
    <row r="133" ht="45" customHeight="1">
      <c r="A133" s="12" t="inlineStr">
        <is>
          <t>Key Concepts in Chemistry</t>
        </is>
      </c>
      <c r="B133" s="12" t="inlineStr">
        <is>
          <t>Relative Formula Mass</t>
        </is>
      </c>
      <c r="C133" s="13" t="inlineStr">
        <is>
          <t>Using Equations to Sum Relative Formula Masses III [CH3.08]</t>
        </is>
      </c>
      <c r="D133" s="12" t="inlineStr">
        <is>
          <t>Calculate the sum of relative formula mass of reactants and products.  Equations may need balancing. Compare these masses to confirm a chemical equation is balanced.</t>
        </is>
      </c>
      <c r="E133" s="12" t="inlineStr">
        <is>
          <t>acf5740f-0c99-4b92-8004-09d25ec68535</t>
        </is>
      </c>
    </row>
    <row r="134" ht="45" customHeight="1">
      <c r="A134" s="12" t="inlineStr">
        <is>
          <t>Key Concepts in Chemistry</t>
        </is>
      </c>
      <c r="B134" s="12" t="inlineStr">
        <is>
          <t>Relative Formula Mass</t>
        </is>
      </c>
      <c r="C134" s="13" t="inlineStr">
        <is>
          <t>Explaining Observed Mass Changes [CH3.09]</t>
        </is>
      </c>
      <c r="D134" s="12" t="inlineStr">
        <is>
          <t>Explain the observed mass changes in experiments according to the conservation of mass.</t>
        </is>
      </c>
      <c r="E134" s="12" t="inlineStr">
        <is>
          <t>cca21738-ee96-48ce-a552-d9cfcda3fca3</t>
        </is>
      </c>
    </row>
    <row r="135" ht="45" customHeight="1">
      <c r="A135" s="12" t="inlineStr">
        <is>
          <t>Key Concepts in Chemistry</t>
        </is>
      </c>
      <c r="B135" s="12" t="inlineStr">
        <is>
          <t>Percentage Mass Calculations</t>
        </is>
      </c>
      <c r="C135" s="13" t="inlineStr">
        <is>
          <t>Diagnostic: Percentage Mass Calculations [CH0.022]</t>
        </is>
      </c>
      <c r="D135" s="12" t="inlineStr">
        <is>
          <t xml:space="preserve">Diagnostic for calculating percentage mass with and without brackets and in mixtures. </t>
        </is>
      </c>
      <c r="E135" s="12" t="inlineStr">
        <is>
          <t>9f7a73d4-3be3-4122-bd58-23e6688a71ac</t>
        </is>
      </c>
    </row>
    <row r="136" ht="45" customHeight="1">
      <c r="A136" s="12" t="inlineStr">
        <is>
          <t>Key Concepts in Chemistry</t>
        </is>
      </c>
      <c r="B136" s="12" t="inlineStr">
        <is>
          <t>Percentage Mass Calculations</t>
        </is>
      </c>
      <c r="C136" s="13" t="inlineStr">
        <is>
          <t>Calculating Percentage Mass I [CH3.10]</t>
        </is>
      </c>
      <c r="D136" s="12" t="inlineStr">
        <is>
          <t>Calculate the percentage mass of compounds with simple 1:1 ratios. Atomic masses are given in the questions.</t>
        </is>
      </c>
      <c r="E136" s="12" t="inlineStr">
        <is>
          <t>37c854cd-918e-4b83-9ac5-bfd13a10e04c</t>
        </is>
      </c>
    </row>
    <row r="137" ht="45" customHeight="1">
      <c r="A137" s="12" t="inlineStr">
        <is>
          <t>Key Concepts in Chemistry</t>
        </is>
      </c>
      <c r="B137" s="12" t="inlineStr">
        <is>
          <t>Percentage Mass Calculations</t>
        </is>
      </c>
      <c r="C137" s="13" t="inlineStr">
        <is>
          <t>Calculating Percentage Mass II [CH3.11]</t>
        </is>
      </c>
      <c r="D137" s="12" t="inlineStr">
        <is>
          <t>Calculate the percentage mass of compounds without brackets. Atomic masses are given in the questions.</t>
        </is>
      </c>
      <c r="E137" s="12" t="inlineStr">
        <is>
          <t>d758cc8e-3c0c-4d4a-9032-6f6bb74e430c</t>
        </is>
      </c>
    </row>
    <row r="138" ht="45" customHeight="1">
      <c r="A138" s="12" t="inlineStr">
        <is>
          <t>Key Concepts in Chemistry</t>
        </is>
      </c>
      <c r="B138" s="12" t="inlineStr">
        <is>
          <t>Percentage Mass Calculations</t>
        </is>
      </c>
      <c r="C138" s="13" t="inlineStr">
        <is>
          <t>Calculating Percentage Mass III [CH3.12]</t>
        </is>
      </c>
      <c r="D138" s="12" t="inlineStr">
        <is>
          <t>Calculate the percentage mass of compounds without brackets. Atomic masses need to be read from a periodic table.</t>
        </is>
      </c>
      <c r="E138" s="12" t="inlineStr">
        <is>
          <t>170da6b8-322a-4dcd-bbea-8c22d341fcb2</t>
        </is>
      </c>
    </row>
    <row r="139" ht="45" customHeight="1">
      <c r="A139" s="12" t="inlineStr">
        <is>
          <t>Key Concepts in Chemistry</t>
        </is>
      </c>
      <c r="B139" s="12" t="inlineStr">
        <is>
          <t>Percentage Mass Calculations</t>
        </is>
      </c>
      <c r="C139" s="13" t="inlineStr">
        <is>
          <t>Calculating Percentage Mass IV [CH3.13]</t>
        </is>
      </c>
      <c r="D139" s="12" t="inlineStr">
        <is>
          <t>Calculate the percentage mass of compounds with brackets. Atomic masses need to be read from a periodic table.</t>
        </is>
      </c>
      <c r="E139" s="12" t="inlineStr">
        <is>
          <t>5063003c-9c19-450c-991a-ce48b23bef6a</t>
        </is>
      </c>
    </row>
    <row r="140" ht="45" customHeight="1">
      <c r="A140" s="12" t="inlineStr">
        <is>
          <t>Key Concepts in Chemistry</t>
        </is>
      </c>
      <c r="B140" s="12" t="inlineStr">
        <is>
          <t>Percentage Mass Calculations</t>
        </is>
      </c>
      <c r="C140" s="13" t="inlineStr">
        <is>
          <t>Calculating Percentage Mass in Mixtures [CH3.14]</t>
        </is>
      </c>
      <c r="D140" s="12" t="inlineStr">
        <is>
          <t>Calculate the percentage compositions of every day formulations.  Also included are examples of calculating the amount of an element given details of the percentage composition of a mixture in terms of the percentage of a compound.</t>
        </is>
      </c>
      <c r="E140" s="12" t="inlineStr">
        <is>
          <t>6e3ec2dc-28ea-4692-a081-a7b2ffafa820</t>
        </is>
      </c>
    </row>
    <row r="141" ht="45" customHeight="1">
      <c r="A141" s="12" t="inlineStr">
        <is>
          <t>Key Concepts in Chemistry</t>
        </is>
      </c>
      <c r="B141" s="12" t="inlineStr">
        <is>
          <t>Concentration Calculations (g/dm³)</t>
        </is>
      </c>
      <c r="C141" s="13" t="inlineStr">
        <is>
          <t>Diagnostic: Concentration Calculations (g/dm³) [CH0.027]</t>
        </is>
      </c>
      <c r="D141" s="12" t="inlineStr">
        <is>
          <t>Diagnostic for calculating the concentration of solutions in g/dm³.</t>
        </is>
      </c>
      <c r="E141" s="12" t="inlineStr">
        <is>
          <t>94d2e0cc-32ea-4238-8242-6f712cd3b1c3</t>
        </is>
      </c>
    </row>
    <row r="142" ht="45" customHeight="1">
      <c r="A142" s="12" t="inlineStr">
        <is>
          <t>Key Concepts in Chemistry</t>
        </is>
      </c>
      <c r="B142" s="12" t="inlineStr">
        <is>
          <t>Concentration Calculations (g/dm³)</t>
        </is>
      </c>
      <c r="C142" s="13" t="inlineStr">
        <is>
          <t>Concentration of Solutions [CH3.34]</t>
        </is>
      </c>
      <c r="D142" s="12" t="inlineStr">
        <is>
          <t>Describe the use of the (aq) state symbol in relation to concentration.</t>
        </is>
      </c>
      <c r="E142" s="12" t="inlineStr">
        <is>
          <t>da5f7e7f-fe87-4b5a-bf68-0bdffaa0d941</t>
        </is>
      </c>
    </row>
    <row r="143" ht="45" customHeight="1">
      <c r="A143" s="12" t="inlineStr">
        <is>
          <t>Key Concepts in Chemistry</t>
        </is>
      </c>
      <c r="B143" s="12" t="inlineStr">
        <is>
          <t>Concentration Calculations (g/dm³)</t>
        </is>
      </c>
      <c r="C143" s="13" t="inlineStr">
        <is>
          <t>Calculating Concentration I (g/dm³) [CH3.35]</t>
        </is>
      </c>
      <c r="D143" s="12" t="inlineStr">
        <is>
          <t>Calculate the concentration of solutions in g/dm³. Unit conversions are not required.</t>
        </is>
      </c>
      <c r="E143" s="12" t="inlineStr">
        <is>
          <t>bd1f245f-2cfa-458f-8796-31b55e621583</t>
        </is>
      </c>
    </row>
    <row r="144" ht="45" customHeight="1">
      <c r="A144" s="12" t="inlineStr">
        <is>
          <t>Key Concepts in Chemistry</t>
        </is>
      </c>
      <c r="B144" s="12" t="inlineStr">
        <is>
          <t>Concentration Calculations (g/dm³)</t>
        </is>
      </c>
      <c r="C144" s="13" t="inlineStr">
        <is>
          <t>Calculating Concentration II (g/dm³) [CH3.36]</t>
        </is>
      </c>
      <c r="D144" s="12" t="inlineStr">
        <is>
          <t>Calculate the concentration of solutions in g/dm³. Unit conversions are required.</t>
        </is>
      </c>
      <c r="E144" s="12" t="inlineStr">
        <is>
          <t>b3a40fde-2267-49c1-bdc4-184b132263f9</t>
        </is>
      </c>
    </row>
    <row r="145" ht="45" customHeight="1">
      <c r="A145" s="12" t="inlineStr">
        <is>
          <t>Key Concepts in Chemistry</t>
        </is>
      </c>
      <c r="B145" s="12" t="inlineStr">
        <is>
          <t>Concentration Calculations (g/dm³)</t>
        </is>
      </c>
      <c r="C145" s="13" t="inlineStr">
        <is>
          <t>Rearranging the Concentration Equation (g/dm³) [CH3.37]</t>
        </is>
      </c>
      <c r="D145" s="12" t="inlineStr">
        <is>
          <t>Rearrange the concentration equation to calculate the mass and volume of solutions. Includes application questions and requires unit conversions.</t>
        </is>
      </c>
      <c r="E145" s="12" t="inlineStr">
        <is>
          <t>229e38ad-cfa9-494b-b2b4-bf40d7c55f91</t>
        </is>
      </c>
    </row>
    <row r="146" ht="45" customHeight="1">
      <c r="A146" s="12" t="inlineStr">
        <is>
          <t>Key Concepts in Chemistry</t>
        </is>
      </c>
      <c r="B146" s="12" t="inlineStr">
        <is>
          <t>Concentration Calculations (g/dm³)</t>
        </is>
      </c>
      <c r="C146" s="13" t="inlineStr">
        <is>
          <t>Explaining Concentration [CH3.38]</t>
        </is>
      </c>
      <c r="D146" s="12" t="inlineStr">
        <is>
          <t>Explain how the mass of a solute and the volume of a solution is related to the concentration of the solution.</t>
        </is>
      </c>
      <c r="E146" s="12" t="inlineStr">
        <is>
          <t>8c19f511-7c63-4fc0-b8c5-3541f7b20cf6</t>
        </is>
      </c>
    </row>
    <row r="147" ht="45" customHeight="1">
      <c r="A147" s="12" t="inlineStr">
        <is>
          <t>Key Concepts in Chemistry</t>
        </is>
      </c>
      <c r="B147" s="12" t="inlineStr">
        <is>
          <t>Mole Calculations</t>
        </is>
      </c>
      <c r="C147" s="13" t="inlineStr">
        <is>
          <t>Diagnostic: Mole Calculations [CH0.024]</t>
        </is>
      </c>
      <c r="D147" s="12" t="inlineStr">
        <is>
          <t>Diagnostic for the mole and Avogadro's constant, calculating moles using RFM, reacting mass calculations and using moles to balance chemical equations.</t>
        </is>
      </c>
      <c r="E147" s="12" t="inlineStr">
        <is>
          <t>52f5964b-ae3e-4085-9b05-a5fe16d1f414</t>
        </is>
      </c>
    </row>
    <row r="148" ht="45" customHeight="1">
      <c r="A148" s="12" t="inlineStr">
        <is>
          <t>Key Concepts in Chemistry</t>
        </is>
      </c>
      <c r="B148" s="12" t="inlineStr">
        <is>
          <t>Mole Calculations</t>
        </is>
      </c>
      <c r="C148" s="13" t="inlineStr">
        <is>
          <t>The Mole &amp; Avogadro's Constant [CH3.18]</t>
        </is>
      </c>
      <c r="D148" s="12" t="inlineStr">
        <is>
          <t>Introduction to the meaning of the mole and Avogadro's constant.</t>
        </is>
      </c>
      <c r="E148" s="12" t="inlineStr">
        <is>
          <t>dcfa4dc9-a5fc-404c-afac-be88ad915681</t>
        </is>
      </c>
    </row>
    <row r="149" ht="45" customHeight="1">
      <c r="A149" s="12" t="inlineStr">
        <is>
          <t>Key Concepts in Chemistry</t>
        </is>
      </c>
      <c r="B149" s="12" t="inlineStr">
        <is>
          <t>Mole Calculations</t>
        </is>
      </c>
      <c r="C149" s="13" t="inlineStr">
        <is>
          <t>The Number of Particles in a Mole [CH3.19]</t>
        </is>
      </c>
      <c r="D149" s="12" t="inlineStr">
        <is>
          <t>Recalling the equation linking the number of moles and the number of particles.  Use the equation in simple calculations.</t>
        </is>
      </c>
      <c r="E149" s="12" t="inlineStr">
        <is>
          <t>090b88a1-5900-4c10-9e00-9119ee1bbe8a</t>
        </is>
      </c>
    </row>
    <row r="150" ht="45" customHeight="1">
      <c r="A150" s="12" t="inlineStr">
        <is>
          <t>Key Concepts in Chemistry</t>
        </is>
      </c>
      <c r="B150" s="12" t="inlineStr">
        <is>
          <t>Mole Calculations</t>
        </is>
      </c>
      <c r="C150" s="13" t="inlineStr">
        <is>
          <t>Calculating Moles Using RFM I [CH3.20]</t>
        </is>
      </c>
      <c r="D150" s="12" t="inlineStr">
        <is>
          <t>Calculating the number of moles given the RFM.  No unit conversions.</t>
        </is>
      </c>
      <c r="E150" s="12" t="inlineStr">
        <is>
          <t>2a912632-c6e0-4bb3-872c-2f80b2adc2de</t>
        </is>
      </c>
    </row>
    <row r="151" ht="45" customHeight="1">
      <c r="A151" s="12" t="inlineStr">
        <is>
          <t>Key Concepts in Chemistry</t>
        </is>
      </c>
      <c r="B151" s="12" t="inlineStr">
        <is>
          <t>Mole Calculations</t>
        </is>
      </c>
      <c r="C151" s="13" t="inlineStr">
        <is>
          <t>Calculating Moles Using RFM II [CH3.21]</t>
        </is>
      </c>
      <c r="D151" s="12" t="inlineStr">
        <is>
          <t>Calculating the number of moles given the RFM.  Including unit conversions.</t>
        </is>
      </c>
      <c r="E151" s="12" t="inlineStr">
        <is>
          <t>213f6459-d69e-42e1-910e-56297c198321</t>
        </is>
      </c>
    </row>
    <row r="152" ht="45" customHeight="1">
      <c r="A152" s="12" t="inlineStr">
        <is>
          <t>Key Concepts in Chemistry</t>
        </is>
      </c>
      <c r="B152" s="12" t="inlineStr">
        <is>
          <t>Mole Calculations</t>
        </is>
      </c>
      <c r="C152" s="13" t="inlineStr">
        <is>
          <t>Rearranging the Mole Equation Using RFM [CH3.22]</t>
        </is>
      </c>
      <c r="D152" s="12" t="inlineStr">
        <is>
          <t>Use of the rearranged form of the equation linking moles, mass and RFM to find the mass of a substance.</t>
        </is>
      </c>
      <c r="E152" s="12" t="inlineStr">
        <is>
          <t>70853a20-6577-443e-84c9-3790f236c2b1</t>
        </is>
      </c>
    </row>
    <row r="153" ht="45" customHeight="1">
      <c r="A153" s="12" t="inlineStr">
        <is>
          <t>Key Concepts in Chemistry</t>
        </is>
      </c>
      <c r="B153" s="12" t="inlineStr">
        <is>
          <t>Mole Calculations</t>
        </is>
      </c>
      <c r="C153" s="13" t="inlineStr">
        <is>
          <t>Interpreting Chemical Equations Using Moles [CH3.23]</t>
        </is>
      </c>
      <c r="D153" s="12" t="inlineStr">
        <is>
          <t>Interpreting chemical equations using the coefficients to indicate the ratio of moles.</t>
        </is>
      </c>
      <c r="E153" s="12" t="inlineStr">
        <is>
          <t>4851494b-9542-4c21-9c80-56ea7a4dc5e1</t>
        </is>
      </c>
    </row>
    <row r="154" ht="45" customHeight="1">
      <c r="A154" s="12" t="inlineStr">
        <is>
          <t>Key Concepts in Chemistry</t>
        </is>
      </c>
      <c r="B154" s="12" t="inlineStr">
        <is>
          <t>Mole Calculations</t>
        </is>
      </c>
      <c r="C154" s="13" t="inlineStr">
        <is>
          <t>Reacting Mass Calculations I [CH3.24]</t>
        </is>
      </c>
      <c r="D154" s="12" t="inlineStr">
        <is>
          <t>Calculating reacting amounts in an equation.  The examples do not include division for the proportion, only multiples.</t>
        </is>
      </c>
      <c r="E154" s="12" t="inlineStr">
        <is>
          <t>4641d947-5f03-43b9-bff9-0ac324f8a259</t>
        </is>
      </c>
    </row>
    <row r="155" ht="45" customHeight="1">
      <c r="A155" s="12" t="inlineStr">
        <is>
          <t>Key Concepts in Chemistry</t>
        </is>
      </c>
      <c r="B155" s="12" t="inlineStr">
        <is>
          <t>Mole Calculations</t>
        </is>
      </c>
      <c r="C155" s="13" t="inlineStr">
        <is>
          <t>Reacting Mass Calculations II [CH3.25]</t>
        </is>
      </c>
      <c r="D155" s="12" t="inlineStr">
        <is>
          <t>Calculating reacting amounts in an equation.  The examples include fractions of moles.</t>
        </is>
      </c>
      <c r="E155" s="12" t="inlineStr">
        <is>
          <t>75e40b2c-d1ec-4b5d-8905-29180b31820c</t>
        </is>
      </c>
    </row>
    <row r="156" ht="45" customHeight="1">
      <c r="A156" s="12" t="inlineStr">
        <is>
          <t>Key Concepts in Chemistry</t>
        </is>
      </c>
      <c r="B156" s="12" t="inlineStr">
        <is>
          <t>Mole Calculations</t>
        </is>
      </c>
      <c r="C156" s="13" t="inlineStr">
        <is>
          <t>Using Moles to Balance Chemical Equations  I [CH3.26]</t>
        </is>
      </c>
      <c r="D156" s="12" t="inlineStr">
        <is>
          <t>Use the reacting masses to determine the coefficients in the balanced equation.The relative formula mass will be given.</t>
        </is>
      </c>
      <c r="E156" s="12" t="inlineStr">
        <is>
          <t>96d65e22-09d0-4bf9-bc1f-1b153ddc54fe</t>
        </is>
      </c>
    </row>
    <row r="157" ht="45" customHeight="1">
      <c r="A157" s="12" t="inlineStr">
        <is>
          <t>Key Concepts in Chemistry</t>
        </is>
      </c>
      <c r="B157" s="12" t="inlineStr">
        <is>
          <t>Mole Calculations</t>
        </is>
      </c>
      <c r="C157" s="13" t="inlineStr">
        <is>
          <t>Using Moles to Balance Chemical Equations  II [CH3.27]</t>
        </is>
      </c>
      <c r="D157" s="12" t="inlineStr">
        <is>
          <t>Use the reacting masses to determine the coefficients in the balanced equation.The relative formula mass will need to be calculated using the relative atomic mass.</t>
        </is>
      </c>
      <c r="E157" s="12" t="inlineStr">
        <is>
          <t>ccc53359-52ad-4749-861a-65d475fffd74</t>
        </is>
      </c>
    </row>
    <row r="158" ht="45" customHeight="1">
      <c r="A158" s="12" t="inlineStr">
        <is>
          <t>Key Concepts in Chemistry</t>
        </is>
      </c>
      <c r="B158" s="12" t="inlineStr">
        <is>
          <t>Limiting Reactants</t>
        </is>
      </c>
      <c r="C158" s="13" t="inlineStr">
        <is>
          <t>Diagnostic: Limiting Reactants [CH0.025]</t>
        </is>
      </c>
      <c r="D158" s="12" t="inlineStr">
        <is>
          <t>Diagnostic for limiting reactants.</t>
        </is>
      </c>
      <c r="E158" s="12" t="inlineStr">
        <is>
          <t>756252fe-bebe-475e-b829-31e8dafb91b1</t>
        </is>
      </c>
    </row>
    <row r="159" ht="45" customHeight="1">
      <c r="A159" s="12" t="inlineStr">
        <is>
          <t>Key Concepts in Chemistry</t>
        </is>
      </c>
      <c r="B159" s="12" t="inlineStr">
        <is>
          <t>Limiting Reactants</t>
        </is>
      </c>
      <c r="C159" s="13" t="inlineStr">
        <is>
          <t>Limiting Reactants: Introduction [CH3.28]</t>
        </is>
      </c>
      <c r="D159" s="12" t="inlineStr">
        <is>
          <t>Introduction to the terms limiting reactant and excess.  Understanding how they affect the amount of product formed in a reaction.</t>
        </is>
      </c>
      <c r="E159" s="12" t="inlineStr">
        <is>
          <t>c49ec3dd-79ac-4a3a-83d9-aa5b61f0f700</t>
        </is>
      </c>
    </row>
    <row r="160" ht="45" customHeight="1">
      <c r="A160" s="12" t="inlineStr">
        <is>
          <t>Key Concepts in Chemistry</t>
        </is>
      </c>
      <c r="B160" s="12" t="inlineStr">
        <is>
          <t>Limiting Reactants</t>
        </is>
      </c>
      <c r="C160" s="13" t="inlineStr">
        <is>
          <t>Limiting Reactants: Identifying [CH3.29]</t>
        </is>
      </c>
      <c r="D160" s="12" t="inlineStr">
        <is>
          <t>Identifying the limiting reactant from observations, when reaction occur in air or from molar quantities and the balanced equation.</t>
        </is>
      </c>
      <c r="E160" s="12" t="inlineStr">
        <is>
          <t>b2cc5c4b-ae54-4915-a299-439a3a82a357</t>
        </is>
      </c>
    </row>
    <row r="161" ht="45" customHeight="1">
      <c r="A161" s="12" t="inlineStr">
        <is>
          <t>Key Concepts in Chemistry</t>
        </is>
      </c>
      <c r="B161" s="12" t="inlineStr">
        <is>
          <t>Limiting Reactants</t>
        </is>
      </c>
      <c r="C161" s="13" t="inlineStr">
        <is>
          <t>Limiting Reactants: Calculate Mass of Product I [CH3.30]</t>
        </is>
      </c>
      <c r="D161" s="12" t="inlineStr">
        <is>
          <t>Calculate the mass of product, given the mass of limiting reactant and mass of product using proportion.</t>
        </is>
      </c>
      <c r="E161" s="12" t="inlineStr">
        <is>
          <t>e9422973-b006-4e2b-99d4-61af15d18996</t>
        </is>
      </c>
    </row>
    <row r="162" ht="45" customHeight="1">
      <c r="A162" s="12" t="inlineStr">
        <is>
          <t>Key Concepts in Chemistry</t>
        </is>
      </c>
      <c r="B162" s="12" t="inlineStr">
        <is>
          <t>Limiting Reactants</t>
        </is>
      </c>
      <c r="C162" s="13" t="inlineStr">
        <is>
          <t>Limiting Reactants: Calculate Mass of Product II [CH3.31]</t>
        </is>
      </c>
      <c r="D162" s="12" t="inlineStr">
        <is>
          <t>Calculate the mass of product, given the mass of limiting reactant and the balanced chemical equation.</t>
        </is>
      </c>
      <c r="E162" s="12" t="inlineStr">
        <is>
          <t>d0c7d351-40d6-4f2b-aaaf-aeb899dfc614</t>
        </is>
      </c>
    </row>
    <row r="163" ht="45" customHeight="1">
      <c r="A163" s="12" t="inlineStr">
        <is>
          <t>Key Concepts in Chemistry</t>
        </is>
      </c>
      <c r="B163" s="12" t="inlineStr">
        <is>
          <t>Limiting Reactants</t>
        </is>
      </c>
      <c r="C163" s="13" t="inlineStr">
        <is>
          <t>Limiting Reactants: Calculate Mass of Reactant [CH3.32]</t>
        </is>
      </c>
      <c r="D163" s="12" t="inlineStr">
        <is>
          <t>Work out the limiting reactant given mass of product required and the balanced chemical equation.</t>
        </is>
      </c>
      <c r="E163" s="12" t="inlineStr">
        <is>
          <t>58196b04-6bb0-41f0-9185-aa6d6f73ed15</t>
        </is>
      </c>
    </row>
    <row r="164" ht="45" customHeight="1">
      <c r="A164" s="12" t="inlineStr">
        <is>
          <t>Key Concepts in Chemistry</t>
        </is>
      </c>
      <c r="B164" s="12" t="inlineStr">
        <is>
          <t>Limiting Reactants</t>
        </is>
      </c>
      <c r="C164" s="13" t="inlineStr">
        <is>
          <t>Limiting Reactants: Identify by Calculation [CH3.33]</t>
        </is>
      </c>
      <c r="D164" s="12" t="inlineStr">
        <is>
          <t>Work out the limiting reactant given masses of each reactant and the balanced chemical equation.</t>
        </is>
      </c>
      <c r="E164" s="12" t="inlineStr">
        <is>
          <t>67f719af-3bbc-4e11-996f-e4146c8409e1</t>
        </is>
      </c>
    </row>
    <row r="165" ht="45" customHeight="1">
      <c r="A165" s="12" t="inlineStr">
        <is>
          <t>States of Matter &amp; Mixtures</t>
        </is>
      </c>
      <c r="B165" s="12" t="inlineStr">
        <is>
          <t>The Particle Model</t>
        </is>
      </c>
      <c r="C165" s="13" t="inlineStr">
        <is>
          <t>Diagnostic: Fundamental States of Matter [PH0.047]</t>
        </is>
      </c>
      <c r="D165" s="12" t="inlineStr">
        <is>
          <t>Diagnostic for the fundamental states of matter and phase transitions using the particle model. Includes the limitations of the particle model.</t>
        </is>
      </c>
      <c r="E165" s="12" t="inlineStr">
        <is>
          <t>537f57ba-9fe2-47df-85fd-a0e6a0ffc7d8</t>
        </is>
      </c>
    </row>
    <row r="166" ht="45" customHeight="1">
      <c r="A166" s="12" t="inlineStr">
        <is>
          <t>States of Matter &amp; Mixtures</t>
        </is>
      </c>
      <c r="B166" s="12" t="inlineStr">
        <is>
          <t>The Particle Model</t>
        </is>
      </c>
      <c r="C166" s="13" t="inlineStr">
        <is>
          <t>Fundamental States of Matter: Characteristics [PH3.01]</t>
        </is>
      </c>
      <c r="D166" s="12" t="inlineStr">
        <is>
          <t>Identify the four fundamental states of matter and their basic properties.</t>
        </is>
      </c>
      <c r="E166" s="12" t="inlineStr">
        <is>
          <t>73091f21-bd94-4604-8d09-b27dbf392a81</t>
        </is>
      </c>
    </row>
    <row r="167" ht="45" customHeight="1">
      <c r="A167" s="12" t="inlineStr">
        <is>
          <t>States of Matter &amp; Mixtures</t>
        </is>
      </c>
      <c r="B167" s="12" t="inlineStr">
        <is>
          <t>The Particle Model</t>
        </is>
      </c>
      <c r="C167" s="13" t="inlineStr">
        <is>
          <t>Fundamental States of Matter: Particle Model [PH3.02]</t>
        </is>
      </c>
      <c r="D167" s="12" t="inlineStr">
        <is>
          <t>Describe the arrangement, movement and the relative energy of particles in the fundamental states of matter using the particle model.</t>
        </is>
      </c>
      <c r="E167" s="12" t="inlineStr">
        <is>
          <t>b5247aeb-dcac-4dec-ae35-227496f71dcd</t>
        </is>
      </c>
    </row>
    <row r="168" ht="45" customHeight="1">
      <c r="A168" s="12" t="inlineStr">
        <is>
          <t>States of Matter &amp; Mixtures</t>
        </is>
      </c>
      <c r="B168" s="12" t="inlineStr">
        <is>
          <t>The Particle Model</t>
        </is>
      </c>
      <c r="C168" s="13" t="inlineStr">
        <is>
          <t>Density [PH3.03]</t>
        </is>
      </c>
      <c r="D168" s="12" t="inlineStr">
        <is>
          <t>Identify the meaning of density and comparing the density of different objects.</t>
        </is>
      </c>
      <c r="E168" s="12" t="inlineStr">
        <is>
          <t>78ab0ab9-d127-44ef-8413-eb705f3ed7b5</t>
        </is>
      </c>
    </row>
    <row r="169" ht="45" customHeight="1">
      <c r="A169" s="12" t="inlineStr">
        <is>
          <t>States of Matter &amp; Mixtures</t>
        </is>
      </c>
      <c r="B169" s="12" t="inlineStr">
        <is>
          <t>The Particle Model</t>
        </is>
      </c>
      <c r="C169" s="13" t="inlineStr">
        <is>
          <t>Density of Fundamental States of Matter [PH3.04]</t>
        </is>
      </c>
      <c r="D169" s="12" t="inlineStr">
        <is>
          <t>Describe density and make comparisons using the particle model.</t>
        </is>
      </c>
      <c r="E169" s="12" t="inlineStr">
        <is>
          <t>4293d9f9-1643-45e7-ba17-5db63a221ea0</t>
        </is>
      </c>
    </row>
    <row r="170" ht="45" customHeight="1">
      <c r="A170" s="12" t="inlineStr">
        <is>
          <t>States of Matter &amp; Mixtures</t>
        </is>
      </c>
      <c r="B170" s="12" t="inlineStr">
        <is>
          <t>The Particle Model</t>
        </is>
      </c>
      <c r="C170" s="13" t="inlineStr">
        <is>
          <t>Phase Transitions [PH3.20]</t>
        </is>
      </c>
      <c r="D170" s="12" t="inlineStr">
        <is>
          <t>Describe phase transition between the different fundamental states of matter.</t>
        </is>
      </c>
      <c r="E170" s="12" t="inlineStr">
        <is>
          <t>3fcdbc93-ad2a-4d7c-9eba-34d014b86d91</t>
        </is>
      </c>
    </row>
    <row r="171" ht="45" customHeight="1">
      <c r="A171" s="12" t="inlineStr">
        <is>
          <t>States of Matter &amp; Mixtures</t>
        </is>
      </c>
      <c r="B171" s="12" t="inlineStr">
        <is>
          <t>The Particle Model</t>
        </is>
      </c>
      <c r="C171" s="13" t="inlineStr">
        <is>
          <t>Phase Transitions: Particle Model [PH3.21]</t>
        </is>
      </c>
      <c r="D171" s="12" t="inlineStr">
        <is>
          <t>Describe the phase transition between the different fundamental states of matter using the particle model.</t>
        </is>
      </c>
      <c r="E171" s="12" t="inlineStr">
        <is>
          <t>85083ed7-da39-48e4-ad01-a95b3d56faed</t>
        </is>
      </c>
    </row>
    <row r="172" ht="45" customHeight="1">
      <c r="A172" s="12" t="inlineStr">
        <is>
          <t>States of Matter &amp; Mixtures</t>
        </is>
      </c>
      <c r="B172" s="12" t="inlineStr">
        <is>
          <t>The Particle Model</t>
        </is>
      </c>
      <c r="C172" s="13" t="inlineStr">
        <is>
          <t>Evaporation vs Boiling [PH3.22]</t>
        </is>
      </c>
      <c r="D172" s="12" t="inlineStr">
        <is>
          <t>Describe and compare the different forms of vaporisation that can occur.</t>
        </is>
      </c>
      <c r="E172" s="12" t="inlineStr">
        <is>
          <t>c759e19c-f920-4a32-bf48-1a3100a05c72</t>
        </is>
      </c>
    </row>
    <row r="173" ht="45" customHeight="1">
      <c r="A173" s="12" t="inlineStr">
        <is>
          <t>States of Matter &amp; Mixtures</t>
        </is>
      </c>
      <c r="B173" s="12" t="inlineStr">
        <is>
          <t>The Particle Model</t>
        </is>
      </c>
      <c r="C173" s="13" t="inlineStr">
        <is>
          <t>Phase Transitions: Melting &amp; Boiling Points [PH3.24]</t>
        </is>
      </c>
      <c r="D173" s="12" t="inlineStr">
        <is>
          <t>Predict the physical state of a substance under specified conditions, given suitable data.</t>
        </is>
      </c>
      <c r="E173" s="12" t="inlineStr">
        <is>
          <t>e260e2a5-cf19-4395-9d19-18be29a89497</t>
        </is>
      </c>
    </row>
    <row r="174" ht="45" customHeight="1">
      <c r="A174" s="12" t="inlineStr">
        <is>
          <t>States of Matter &amp; Mixtures</t>
        </is>
      </c>
      <c r="B174" s="12" t="inlineStr">
        <is>
          <t>The Particle Model</t>
        </is>
      </c>
      <c r="C174" s="13" t="inlineStr">
        <is>
          <t>Physical vs Chemical Changes: The Particle Model [PH3.23]</t>
        </is>
      </c>
      <c r="D174" s="12" t="inlineStr">
        <is>
          <t>Identify the difference between chemical and physical changes.</t>
        </is>
      </c>
      <c r="E174" s="12" t="inlineStr">
        <is>
          <t>b681c699-ac95-4e6f-b635-e20bf87fe9dd</t>
        </is>
      </c>
    </row>
    <row r="175" ht="45" customHeight="1">
      <c r="A175" s="12" t="inlineStr">
        <is>
          <t>States of Matter &amp; Mixtures</t>
        </is>
      </c>
      <c r="B175" s="12" t="inlineStr">
        <is>
          <t>The Particle Model</t>
        </is>
      </c>
      <c r="C175" s="13" t="inlineStr">
        <is>
          <t>Fundamental States of Matter: Limitations of the Particle Model [PH3.25]</t>
        </is>
      </c>
      <c r="D175" s="12" t="inlineStr">
        <is>
          <t>Consider the limitations of the particle model during physical and chemical changes.</t>
        </is>
      </c>
      <c r="E175" s="12" t="inlineStr">
        <is>
          <t>bceb583b-1d33-4dae-ac63-1cecf43a4527</t>
        </is>
      </c>
    </row>
    <row r="176" ht="45" customHeight="1">
      <c r="A176" s="12" t="inlineStr">
        <is>
          <t>States of Matter &amp; Mixtures</t>
        </is>
      </c>
      <c r="B176" s="12" t="inlineStr">
        <is>
          <t>Pure Substances, Mixtures &amp; Separation Techniques</t>
        </is>
      </c>
      <c r="C176" s="13" t="inlineStr">
        <is>
          <t>Diagnostic: Pure Substances, Mixtures &amp; Separation Techniques [CH0.005]</t>
        </is>
      </c>
      <c r="D176" s="12" t="inlineStr">
        <is>
          <t>Diagnostic for separation techniques.</t>
        </is>
      </c>
      <c r="E176" s="12" t="inlineStr">
        <is>
          <t>be55c8a8-bd7b-4ed0-a14f-f88d0a52091f</t>
        </is>
      </c>
    </row>
    <row r="177" ht="45" customHeight="1">
      <c r="A177" s="12" t="inlineStr">
        <is>
          <t>States of Matter &amp; Mixtures</t>
        </is>
      </c>
      <c r="B177" s="12" t="inlineStr">
        <is>
          <t>Pure Substances, Mixtures &amp; Separation Techniques</t>
        </is>
      </c>
      <c r="C177" s="13" t="inlineStr">
        <is>
          <t>Pure Substances &amp; Mixtures [CH1.22]</t>
        </is>
      </c>
      <c r="D177" s="12" t="inlineStr">
        <is>
          <t>Define 'pure' and 'mixture' and identify pure substances and mixtures from diagrams and text.</t>
        </is>
      </c>
      <c r="E177" s="12" t="inlineStr">
        <is>
          <t>6d5e86d4-8117-4d29-800e-f930137d7382</t>
        </is>
      </c>
    </row>
    <row r="178" ht="45" customHeight="1">
      <c r="A178" s="12" t="inlineStr">
        <is>
          <t>States of Matter &amp; Mixtures</t>
        </is>
      </c>
      <c r="B178" s="12" t="inlineStr">
        <is>
          <t>Pure Substances, Mixtures &amp; Separation Techniques</t>
        </is>
      </c>
      <c r="C178" s="13" t="inlineStr">
        <is>
          <t>Dissolving [CK20.07]</t>
        </is>
      </c>
      <c r="D178" s="12" t="inlineStr">
        <is>
          <t>Describe dissolving and use key words relating to solutions. Does not include the particle model.</t>
        </is>
      </c>
      <c r="E178" s="12" t="inlineStr">
        <is>
          <t>7ad0d0ec-cca9-4fe2-a15d-402c5031ae51</t>
        </is>
      </c>
    </row>
    <row r="179" ht="45" customHeight="1">
      <c r="A179" s="12" t="inlineStr">
        <is>
          <t>States of Matter &amp; Mixtures</t>
        </is>
      </c>
      <c r="B179" s="12" t="inlineStr">
        <is>
          <t>Pure Substances, Mixtures &amp; Separation Techniques</t>
        </is>
      </c>
      <c r="C179" s="13" t="inlineStr">
        <is>
          <t>Separating Mixtures [CH1.23]</t>
        </is>
      </c>
      <c r="D179" s="12" t="inlineStr">
        <is>
          <t>Identify different separating techniques and apply knowledge to solve simple problems.</t>
        </is>
      </c>
      <c r="E179" s="12" t="inlineStr">
        <is>
          <t>cb8d07b8-e471-49f5-8ca4-0e8786185fd3</t>
        </is>
      </c>
    </row>
    <row r="180" ht="45" customHeight="1">
      <c r="A180" s="12" t="inlineStr">
        <is>
          <t>States of Matter &amp; Mixtures</t>
        </is>
      </c>
      <c r="B180" s="12" t="inlineStr">
        <is>
          <t>Pure Substances, Mixtures &amp; Separation Techniques</t>
        </is>
      </c>
      <c r="C180" s="13" t="inlineStr">
        <is>
          <t>Keywords Relating to Solutions [CH1.24]</t>
        </is>
      </c>
      <c r="D180" s="12" t="inlineStr">
        <is>
          <t>Use the keywords relating to solutions correctly. Includes the particle model to explain dissolving.</t>
        </is>
      </c>
      <c r="E180" s="12" t="inlineStr">
        <is>
          <t>99a304b3-811b-4d3d-b9cc-ac6665c8a0df</t>
        </is>
      </c>
    </row>
    <row r="181" ht="45" customHeight="1">
      <c r="A181" s="12" t="inlineStr">
        <is>
          <t>States of Matter &amp; Mixtures</t>
        </is>
      </c>
      <c r="B181" s="12" t="inlineStr">
        <is>
          <t>Pure Substances, Mixtures &amp; Separation Techniques</t>
        </is>
      </c>
      <c r="C181" s="13" t="inlineStr">
        <is>
          <t>Filtration [CH1.25]</t>
        </is>
      </c>
      <c r="D181" s="12" t="inlineStr">
        <is>
          <t>Recall the method for carrying out filtration and its uses.</t>
        </is>
      </c>
      <c r="E181" s="12" t="inlineStr">
        <is>
          <t>6dc5ca23-89e6-407a-995c-7f46218d3228</t>
        </is>
      </c>
    </row>
    <row r="182" ht="45" customHeight="1">
      <c r="A182" s="12" t="inlineStr">
        <is>
          <t>States of Matter &amp; Mixtures</t>
        </is>
      </c>
      <c r="B182" s="12" t="inlineStr">
        <is>
          <t>Pure Substances, Mixtures &amp; Separation Techniques</t>
        </is>
      </c>
      <c r="C182" s="13" t="inlineStr">
        <is>
          <t>Evaporation [CH1.26]</t>
        </is>
      </c>
      <c r="D182" s="12" t="inlineStr">
        <is>
          <t>Recall the method for carrying out evaporation and its uses.</t>
        </is>
      </c>
      <c r="E182" s="12" t="inlineStr">
        <is>
          <t>c3460457-28a0-439d-9ca1-fbaf512fed79</t>
        </is>
      </c>
    </row>
    <row r="183" ht="45" customHeight="1">
      <c r="A183" s="12" t="inlineStr">
        <is>
          <t>States of Matter &amp; Mixtures</t>
        </is>
      </c>
      <c r="B183" s="12" t="inlineStr">
        <is>
          <t>Pure Substances, Mixtures &amp; Separation Techniques</t>
        </is>
      </c>
      <c r="C183" s="13" t="inlineStr">
        <is>
          <t>Crystallisation [CH1.27]</t>
        </is>
      </c>
      <c r="D183" s="12" t="inlineStr">
        <is>
          <t>Recall the method for carrying out crystallisation and its uses.</t>
        </is>
      </c>
      <c r="E183" s="12" t="inlineStr">
        <is>
          <t>3057d570-5661-4699-aa7c-9bd1fa9ff36b</t>
        </is>
      </c>
    </row>
    <row r="184" ht="45" customHeight="1">
      <c r="A184" s="12" t="inlineStr">
        <is>
          <t>States of Matter &amp; Mixtures</t>
        </is>
      </c>
      <c r="B184" s="12" t="inlineStr">
        <is>
          <t>Pure Substances, Mixtures &amp; Separation Techniques</t>
        </is>
      </c>
      <c r="C184" s="13" t="inlineStr">
        <is>
          <t>Simple Distillation [CK18.25]</t>
        </is>
      </c>
      <c r="D184" s="12" t="inlineStr">
        <is>
          <t xml:space="preserve">Explain how distillation uses boiling and condensing to separate liquids.  </t>
        </is>
      </c>
      <c r="E184" s="12" t="inlineStr">
        <is>
          <t>647f8a97-e94f-4124-bfc3-f4c7315fcd4d</t>
        </is>
      </c>
    </row>
    <row r="185" ht="45" customHeight="1">
      <c r="A185" s="12" t="inlineStr">
        <is>
          <t>States of Matter &amp; Mixtures</t>
        </is>
      </c>
      <c r="B185" s="12" t="inlineStr">
        <is>
          <t>Pure Substances, Mixtures &amp; Separation Techniques</t>
        </is>
      </c>
      <c r="C185" s="13" t="inlineStr">
        <is>
          <t>Fractional Distillation [CH1.29]</t>
        </is>
      </c>
      <c r="D185" s="12" t="inlineStr">
        <is>
          <t>Recall the method for carrying out fractional distillation and its uses.</t>
        </is>
      </c>
      <c r="E185" s="12" t="inlineStr">
        <is>
          <t>26dbe3b4-9e6a-4edb-88b2-e70049f87056</t>
        </is>
      </c>
    </row>
    <row r="186" ht="45" customHeight="1">
      <c r="A186" s="12" t="inlineStr">
        <is>
          <t>States of Matter &amp; Mixtures</t>
        </is>
      </c>
      <c r="B186" s="12" t="inlineStr">
        <is>
          <t>Pure Substances, Mixtures &amp; Separation Techniques</t>
        </is>
      </c>
      <c r="C186" s="13" t="inlineStr">
        <is>
          <t>Practical: Simple Distillation [CH1.28]</t>
        </is>
      </c>
      <c r="D186" s="12" t="inlineStr">
        <is>
          <t>Recall the method for carrying out simple distillation and its uses.</t>
        </is>
      </c>
      <c r="E186" s="12" t="inlineStr">
        <is>
          <t>656c6270-26ae-4a32-a010-e03f0a88b262</t>
        </is>
      </c>
    </row>
    <row r="187" ht="45" customHeight="1">
      <c r="A187" s="12" t="inlineStr">
        <is>
          <t>States of Matter &amp; Mixtures</t>
        </is>
      </c>
      <c r="B187" s="12" t="inlineStr">
        <is>
          <t>Pure Substances, Mixtures &amp; Separation Techniques</t>
        </is>
      </c>
      <c r="C187" s="13" t="inlineStr">
        <is>
          <t>Paper Chromatography [CH1.30]</t>
        </is>
      </c>
      <c r="D187" s="12" t="inlineStr">
        <is>
          <t>Recall the method for carrying out paper chromatography and its uses.</t>
        </is>
      </c>
      <c r="E187" s="12" t="inlineStr">
        <is>
          <t>0d171de2-0f45-46c4-a758-7391b042190d</t>
        </is>
      </c>
    </row>
    <row r="188" ht="45" customHeight="1">
      <c r="A188" s="12" t="inlineStr">
        <is>
          <t>States of Matter &amp; Mixtures</t>
        </is>
      </c>
      <c r="B188" s="12" t="inlineStr">
        <is>
          <t>Pure Substances, Mixtures &amp; Separation Techniques</t>
        </is>
      </c>
      <c r="C188" s="13" t="inlineStr">
        <is>
          <t>Which Separation Technique? [CH1.31]</t>
        </is>
      </c>
      <c r="D188" s="12" t="inlineStr">
        <is>
          <t>Apply knowledge of separation techniques to solve problems.</t>
        </is>
      </c>
      <c r="E188" s="12" t="inlineStr">
        <is>
          <t>e8c18b13-8e0c-4a5f-8ed5-d2ba210334be</t>
        </is>
      </c>
    </row>
    <row r="189" ht="45" customHeight="1">
      <c r="A189" s="12" t="inlineStr">
        <is>
          <t>States of Matter &amp; Mixtures</t>
        </is>
      </c>
      <c r="B189" s="12" t="inlineStr">
        <is>
          <t>Paper Chromatography</t>
        </is>
      </c>
      <c r="C189" s="13" t="inlineStr">
        <is>
          <t>Diagnostic: Paper Chromatography [CH0.083]</t>
        </is>
      </c>
      <c r="D189" s="12" t="inlineStr">
        <is>
          <t>Diagnostic for paper chromatography. Includes Rf values and how to calculate them.</t>
        </is>
      </c>
      <c r="E189" s="12" t="inlineStr">
        <is>
          <t>7e2c008c-f688-447a-abf8-34e0d8eb1da9</t>
        </is>
      </c>
    </row>
    <row r="190" ht="45" customHeight="1">
      <c r="A190" s="12" t="inlineStr">
        <is>
          <t>States of Matter &amp; Mixtures</t>
        </is>
      </c>
      <c r="B190" s="12" t="inlineStr">
        <is>
          <t>Paper Chromatography</t>
        </is>
      </c>
      <c r="C190" s="13" t="inlineStr">
        <is>
          <t>Formulations [CH8.05]</t>
        </is>
      </c>
      <c r="D190" s="12" t="inlineStr">
        <is>
          <t>Define formulation and give fuels, cleaning agents, paints, medicines, alloys, fertilisers and foods as examples.</t>
        </is>
      </c>
      <c r="E190" s="12" t="inlineStr">
        <is>
          <t>d331b936-e5e5-4afd-9770-231df1990f7c</t>
        </is>
      </c>
    </row>
    <row r="191" ht="45" customHeight="1">
      <c r="A191" s="12" t="inlineStr">
        <is>
          <t>States of Matter &amp; Mixtures</t>
        </is>
      </c>
      <c r="B191" s="12" t="inlineStr">
        <is>
          <t>Paper Chromatography</t>
        </is>
      </c>
      <c r="C191" s="13" t="inlineStr">
        <is>
          <t>Paper Chromatography [CH8.06]</t>
        </is>
      </c>
      <c r="D191" s="12" t="inlineStr">
        <is>
          <t>Explain how paper chromatography can be used to separate mixtures of liquids (often coloured) that are soluble in the same solvent.</t>
        </is>
      </c>
      <c r="E191" s="12" t="inlineStr">
        <is>
          <t>569ec4bc-fc18-4853-b9be-440d4c499e67</t>
        </is>
      </c>
    </row>
    <row r="192" ht="45" customHeight="1">
      <c r="A192" s="12" t="inlineStr">
        <is>
          <t>States of Matter &amp; Mixtures</t>
        </is>
      </c>
      <c r="B192" s="12" t="inlineStr">
        <is>
          <t>Paper Chromatography</t>
        </is>
      </c>
      <c r="C192" s="13" t="inlineStr">
        <is>
          <t>Practical: Paper Chromatography [CH8.38]</t>
        </is>
      </c>
      <c r="D192" s="12" t="inlineStr">
        <is>
          <t xml:space="preserve">Investigate how paper chromatography can be used to separate a mixture and identify known substances using Rf values. </t>
        </is>
      </c>
      <c r="E192" s="12" t="inlineStr">
        <is>
          <t>1f09bc92-1d9e-44f6-9d5d-615b9a9ef5aa</t>
        </is>
      </c>
    </row>
    <row r="193" ht="45" customHeight="1">
      <c r="A193" s="12" t="inlineStr">
        <is>
          <t>States of Matter &amp; Mixtures</t>
        </is>
      </c>
      <c r="B193" s="12" t="inlineStr">
        <is>
          <t>Paper Chromatography</t>
        </is>
      </c>
      <c r="C193" s="13" t="inlineStr">
        <is>
          <t>Paper Chromatography: Rf Values [CH8.07]</t>
        </is>
      </c>
      <c r="D193" s="12" t="inlineStr">
        <is>
          <t xml:space="preserve">Describe the use of Rf values in paper chromatography. </t>
        </is>
      </c>
      <c r="E193" s="12" t="inlineStr">
        <is>
          <t>75275cae-8219-4b01-9194-5cb7d331f3cc</t>
        </is>
      </c>
    </row>
    <row r="194" ht="45" customHeight="1">
      <c r="A194" s="12" t="inlineStr">
        <is>
          <t>States of Matter &amp; Mixtures</t>
        </is>
      </c>
      <c r="B194" s="12" t="inlineStr">
        <is>
          <t>Paper Chromatography</t>
        </is>
      </c>
      <c r="C194" s="13" t="inlineStr">
        <is>
          <t>Paper Chromatography: Calculating Rf Values [CH8.08]</t>
        </is>
      </c>
      <c r="D194" s="12" t="inlineStr">
        <is>
          <t>Calculate Rf values from a paper chromatogram.</t>
        </is>
      </c>
      <c r="E194" s="12" t="inlineStr">
        <is>
          <t>269aee5b-097a-42be-ba11-1e4966bdad9f</t>
        </is>
      </c>
    </row>
    <row r="195" ht="45" customHeight="1">
      <c r="A195" s="12" t="inlineStr">
        <is>
          <t>States of Matter &amp; Mixtures</t>
        </is>
      </c>
      <c r="B195" s="12" t="inlineStr">
        <is>
          <t>Paper Chromatography</t>
        </is>
      </c>
      <c r="C195" s="13" t="inlineStr">
        <is>
          <t>Paper Chromatography: Interpretation [CH8.09]</t>
        </is>
      </c>
      <c r="D195" s="12" t="inlineStr">
        <is>
          <t xml:space="preserve">Interpret the results from paper chromatography. Use paper chromatography to differentiate between pure substances and mixtures and identify known and unknown substances. </t>
        </is>
      </c>
      <c r="E195" s="12" t="inlineStr">
        <is>
          <t>a9d64c20-1d35-43dd-8a13-6671609c0040</t>
        </is>
      </c>
    </row>
    <row r="196" ht="45" customHeight="1">
      <c r="A196" s="12" t="inlineStr">
        <is>
          <t>States of Matter &amp; Mixtures</t>
        </is>
      </c>
      <c r="B196" s="12" t="inlineStr">
        <is>
          <t>Identifying Pure Substances</t>
        </is>
      </c>
      <c r="C196" s="13" t="inlineStr">
        <is>
          <t>Diagnostic: Identifying Pure Substances [CH0.081]</t>
        </is>
      </c>
      <c r="D196" s="12" t="inlineStr">
        <is>
          <t>Diagnostic for identifying pure substances, specific latent heat and heating and cooling graphs.</t>
        </is>
      </c>
      <c r="E196" s="12" t="inlineStr">
        <is>
          <t>8b356a2c-098d-437b-ac54-c50feeb0b6dd</t>
        </is>
      </c>
    </row>
    <row r="197" ht="45" customHeight="1">
      <c r="A197" s="12" t="inlineStr">
        <is>
          <t>States of Matter &amp; Mixtures</t>
        </is>
      </c>
      <c r="B197" s="12" t="inlineStr">
        <is>
          <t>Identifying Pure Substances</t>
        </is>
      </c>
      <c r="C197" s="13" t="inlineStr">
        <is>
          <t>Identifying Pure Substances I [CH8.01]</t>
        </is>
      </c>
      <c r="D197" s="12" t="inlineStr">
        <is>
          <t>Use melting/boiling point data to identify pure and impure substances. Includes tables.</t>
        </is>
      </c>
      <c r="E197" s="12" t="inlineStr">
        <is>
          <t>825f7e4e-1243-47df-a26c-ba653a029d09</t>
        </is>
      </c>
    </row>
    <row r="198" ht="45" customHeight="1">
      <c r="A198" s="12" t="inlineStr">
        <is>
          <t>States of Matter &amp; Mixtures</t>
        </is>
      </c>
      <c r="B198" s="12" t="inlineStr">
        <is>
          <t>Identifying Pure Substances</t>
        </is>
      </c>
      <c r="C198" s="13" t="inlineStr">
        <is>
          <t>Specific Latent Heat [PH3.31]</t>
        </is>
      </c>
      <c r="D198" s="12" t="inlineStr">
        <is>
          <t>Describe the specific latent heat of a material. Identify the difference between the latent heat of fusion and the latent heat of vaporisation.</t>
        </is>
      </c>
      <c r="E198" s="12" t="inlineStr">
        <is>
          <t>569e6457-c754-4674-8da3-16b9e8603b12</t>
        </is>
      </c>
    </row>
    <row r="199" ht="45" customHeight="1">
      <c r="A199" s="12" t="inlineStr">
        <is>
          <t>States of Matter &amp; Mixtures</t>
        </is>
      </c>
      <c r="B199" s="12" t="inlineStr">
        <is>
          <t>Identifying Pure Substances</t>
        </is>
      </c>
      <c r="C199" s="13" t="inlineStr">
        <is>
          <t>Heating &amp; Cooling Graphs I [PH3.32]</t>
        </is>
      </c>
      <c r="D199" s="12" t="inlineStr">
        <is>
          <t>Interpret heating and cooling graphs showing a change of state. Graphs remain within the same graph quadrant.</t>
        </is>
      </c>
      <c r="E199" s="12" t="inlineStr">
        <is>
          <t>9573c5d4-b17d-44f2-9f89-e9c93f6f0916</t>
        </is>
      </c>
    </row>
    <row r="200" ht="45" customHeight="1">
      <c r="A200" s="12" t="inlineStr">
        <is>
          <t>States of Matter &amp; Mixtures</t>
        </is>
      </c>
      <c r="B200" s="12" t="inlineStr">
        <is>
          <t>Identifying Pure Substances</t>
        </is>
      </c>
      <c r="C200" s="13" t="inlineStr">
        <is>
          <t>Heating &amp; Cooling Graphs II [PH3.33]</t>
        </is>
      </c>
      <c r="D200" s="12" t="inlineStr">
        <is>
          <t>Interpret heating and cooling graphs showing a change of state. Graphs include negative numbers and span two graph quadrants.</t>
        </is>
      </c>
      <c r="E200" s="12" t="inlineStr">
        <is>
          <t>d9e949ca-08a0-4556-b369-3a5a4b9df9d2</t>
        </is>
      </c>
    </row>
    <row r="201" ht="45" customHeight="1">
      <c r="A201" s="12" t="inlineStr">
        <is>
          <t>States of Matter &amp; Mixtures</t>
        </is>
      </c>
      <c r="B201" s="12" t="inlineStr">
        <is>
          <t>Identifying Pure Substances</t>
        </is>
      </c>
      <c r="C201" s="13" t="inlineStr">
        <is>
          <t>Identifying Pure Substances II [CH8.02]</t>
        </is>
      </c>
      <c r="D201" s="12" t="inlineStr">
        <is>
          <t>Use melting/boiling point data to identify pure and impure substances. Includes tables &amp; graphs.</t>
        </is>
      </c>
      <c r="E201" s="12" t="inlineStr">
        <is>
          <t>56eb5c95-ed18-4ffc-acb8-98de83cad980</t>
        </is>
      </c>
    </row>
    <row r="202" ht="45" customHeight="1">
      <c r="A202" s="12" t="inlineStr">
        <is>
          <t>States of Matter &amp; Mixtures</t>
        </is>
      </c>
      <c r="B202" s="12" t="inlineStr">
        <is>
          <t>Water</t>
        </is>
      </c>
      <c r="C202" s="13" t="inlineStr">
        <is>
          <t>Diagnostic: Water [CH0.221]</t>
        </is>
      </c>
      <c r="D202" s="12" t="inlineStr">
        <is>
          <t>Diagnostic for the water topic.</t>
        </is>
      </c>
      <c r="E202" s="12" t="inlineStr">
        <is>
          <t>66681f87-b010-44ee-980e-8a719435c5a6</t>
        </is>
      </c>
    </row>
    <row r="203" ht="45" customHeight="1">
      <c r="A203" s="12" t="inlineStr">
        <is>
          <t>States of Matter &amp; Mixtures</t>
        </is>
      </c>
      <c r="B203" s="12" t="inlineStr">
        <is>
          <t>Water</t>
        </is>
      </c>
      <c r="C203" s="13" t="inlineStr">
        <is>
          <t>Natural Sources of Water [CH10.30]</t>
        </is>
      </c>
      <c r="D203" s="12" t="inlineStr">
        <is>
          <t>Describe different sources of raw water.</t>
        </is>
      </c>
      <c r="E203" s="12" t="inlineStr">
        <is>
          <t>4174748b-8128-405b-8ab5-ecde90436109</t>
        </is>
      </c>
    </row>
    <row r="204" ht="45" customHeight="1">
      <c r="A204" s="12" t="inlineStr">
        <is>
          <t>States of Matter &amp; Mixtures</t>
        </is>
      </c>
      <c r="B204" s="12" t="inlineStr">
        <is>
          <t>Water</t>
        </is>
      </c>
      <c r="C204" s="13" t="inlineStr">
        <is>
          <t>Potable Water [CH10.31]</t>
        </is>
      </c>
      <c r="D204" s="12" t="inlineStr">
        <is>
          <t>Describe potable water and the differences between potable and pure water.</t>
        </is>
      </c>
      <c r="E204" s="12" t="inlineStr">
        <is>
          <t>a8e835c6-46f1-41a4-b166-082be90eeef3</t>
        </is>
      </c>
    </row>
    <row r="205" ht="45" customHeight="1">
      <c r="A205" s="12" t="inlineStr">
        <is>
          <t>States of Matter &amp; Mixtures</t>
        </is>
      </c>
      <c r="B205" s="12" t="inlineStr">
        <is>
          <t>Water</t>
        </is>
      </c>
      <c r="C205" s="13" t="inlineStr">
        <is>
          <t>Potable Water from Freshwater [CH10.32]</t>
        </is>
      </c>
      <c r="D205" s="12" t="inlineStr">
        <is>
          <t>Describe the treatment process to obtain potable water from freshwater</t>
        </is>
      </c>
      <c r="E205" s="12" t="inlineStr">
        <is>
          <t>e9d8c7be-2ffb-4a2e-8533-d5f3bf782473</t>
        </is>
      </c>
    </row>
    <row r="206" ht="45" customHeight="1">
      <c r="A206" s="12" t="inlineStr">
        <is>
          <t>States of Matter &amp; Mixtures</t>
        </is>
      </c>
      <c r="B206" s="12" t="inlineStr">
        <is>
          <t>Water</t>
        </is>
      </c>
      <c r="C206" s="13" t="inlineStr">
        <is>
          <t>Potable Water from Seawater [CH10.33]</t>
        </is>
      </c>
      <c r="D206" s="12" t="inlineStr">
        <is>
          <t>Describe the treatment process to obtain potable water from seawater.</t>
        </is>
      </c>
      <c r="E206" s="12" t="inlineStr">
        <is>
          <t>90112604-bffd-48a7-9bcf-a3a7fa7fe2cf</t>
        </is>
      </c>
    </row>
    <row r="207" ht="45" customHeight="1">
      <c r="A207" s="12" t="inlineStr">
        <is>
          <t>States of Matter &amp; Mixtures</t>
        </is>
      </c>
      <c r="B207" s="12" t="inlineStr">
        <is>
          <t>Water</t>
        </is>
      </c>
      <c r="C207" s="13" t="inlineStr">
        <is>
          <t>Testing for Water [CH10.37]</t>
        </is>
      </c>
      <c r="D207" s="12" t="inlineStr">
        <is>
          <t>Describe water tests using copper (II) sulfate and cobalt (II) chloride.</t>
        </is>
      </c>
      <c r="E207" s="12" t="inlineStr">
        <is>
          <t>b953b632-8d54-42c3-bc9c-431e733a6c33</t>
        </is>
      </c>
    </row>
    <row r="208" ht="45" customHeight="1">
      <c r="A208" s="12" t="inlineStr">
        <is>
          <t>States of Matter &amp; Mixtures</t>
        </is>
      </c>
      <c r="B208" s="12" t="inlineStr">
        <is>
          <t>Water</t>
        </is>
      </c>
      <c r="C208" s="13" t="inlineStr">
        <is>
          <t>Practical: Analysis of Water – Purification &amp; BP [CH10.72]</t>
        </is>
      </c>
      <c r="D208" s="12" t="inlineStr">
        <is>
          <t>Distil water samples and the measuring of the boiling point of the distillate.</t>
        </is>
      </c>
      <c r="E208" s="12" t="inlineStr">
        <is>
          <t>62fbe63d-d2d1-4cf4-988b-d7a5d65fa7ad</t>
        </is>
      </c>
    </row>
    <row r="209" ht="45" customHeight="1">
      <c r="A209" s="12" t="inlineStr">
        <is>
          <t>Chemical Changes</t>
        </is>
      </c>
      <c r="B209" s="12" t="inlineStr">
        <is>
          <t>pH Scale</t>
        </is>
      </c>
      <c r="C209" s="13" t="inlineStr">
        <is>
          <t>Diagnostic: pH Scale [CH0.039]</t>
        </is>
      </c>
      <c r="D209" s="12" t="inlineStr">
        <is>
          <t>Diagnostic for acids, bases and alkalis and the reaction between acids and metals.</t>
        </is>
      </c>
      <c r="E209" s="12" t="inlineStr">
        <is>
          <t>907e5116-8961-4c40-9eff-aaa8d160d5ca</t>
        </is>
      </c>
    </row>
    <row r="210" ht="45" customHeight="1">
      <c r="A210" s="12" t="inlineStr">
        <is>
          <t>Chemical Changes</t>
        </is>
      </c>
      <c r="B210" s="12" t="inlineStr">
        <is>
          <t>pH Scale</t>
        </is>
      </c>
      <c r="C210" s="13" t="inlineStr">
        <is>
          <t>Acids &amp; Bases [CH4.019]</t>
        </is>
      </c>
      <c r="D210" s="12" t="inlineStr">
        <is>
          <t xml:space="preserve">Describe acids and bases using laboratory and everyday examples. </t>
        </is>
      </c>
      <c r="E210" s="12" t="inlineStr">
        <is>
          <t>97e05e7d-a746-4922-a04f-0b3813f38be6</t>
        </is>
      </c>
    </row>
    <row r="211" ht="45" customHeight="1">
      <c r="A211" s="12" t="inlineStr">
        <is>
          <t>Chemical Changes</t>
        </is>
      </c>
      <c r="B211" s="12" t="inlineStr">
        <is>
          <t>pH Scale</t>
        </is>
      </c>
      <c r="C211" s="13" t="inlineStr">
        <is>
          <t>Alkalis [CH4.020]</t>
        </is>
      </c>
      <c r="D211" s="12" t="inlineStr">
        <is>
          <t xml:space="preserve">Explain the general properties of alkalis and give examples. </t>
        </is>
      </c>
      <c r="E211" s="12" t="inlineStr">
        <is>
          <t>c42fec4c-cce9-4346-a485-06fa02a49f62</t>
        </is>
      </c>
    </row>
    <row r="212" ht="45" customHeight="1">
      <c r="A212" s="12" t="inlineStr">
        <is>
          <t>Chemical Changes</t>
        </is>
      </c>
      <c r="B212" s="12" t="inlineStr">
        <is>
          <t>pH Scale</t>
        </is>
      </c>
      <c r="C212" s="13" t="inlineStr">
        <is>
          <t>pH Scale [CH4.021]</t>
        </is>
      </c>
      <c r="D212" s="12" t="inlineStr">
        <is>
          <t xml:space="preserve">Recall that relative acidity and alkalinity are measured by pH, using the pH scale. </t>
        </is>
      </c>
      <c r="E212" s="12" t="inlineStr">
        <is>
          <t>013baaa4-d9cc-4e53-8f3a-59f5d48a34ea</t>
        </is>
      </c>
    </row>
    <row r="213" ht="45" customHeight="1">
      <c r="A213" s="12" t="inlineStr">
        <is>
          <t>Chemical Changes</t>
        </is>
      </c>
      <c r="B213" s="12" t="inlineStr">
        <is>
          <t>pH Scale</t>
        </is>
      </c>
      <c r="C213" s="13" t="inlineStr">
        <is>
          <t>Acids &amp; Metals: Word Equations [CH4.022]</t>
        </is>
      </c>
      <c r="D213" s="12" t="inlineStr">
        <is>
          <t>Write and extract information from word equations between acids and metals.</t>
        </is>
      </c>
      <c r="E213" s="12" t="inlineStr">
        <is>
          <t>c5293f5c-cc30-4986-a877-de99cd131c8a</t>
        </is>
      </c>
    </row>
    <row r="214" ht="45" customHeight="1">
      <c r="A214" s="12" t="inlineStr">
        <is>
          <t>Chemical Changes</t>
        </is>
      </c>
      <c r="B214" s="12" t="inlineStr">
        <is>
          <t>pH Scale</t>
        </is>
      </c>
      <c r="C214" s="13" t="inlineStr">
        <is>
          <t>Acids &amp; Metals: Symbol Equations [CH4.023]</t>
        </is>
      </c>
      <c r="D214" s="12" t="inlineStr">
        <is>
          <t>Write and extract information from symbol equations between acids and metals.</t>
        </is>
      </c>
      <c r="E214" s="12" t="inlineStr">
        <is>
          <t>9214f7e4-0c00-493b-99d0-da7112c6cd04</t>
        </is>
      </c>
    </row>
    <row r="215" ht="45" customHeight="1">
      <c r="A215" s="12" t="inlineStr">
        <is>
          <t>Chemical Changes</t>
        </is>
      </c>
      <c r="B215" s="12" t="inlineStr">
        <is>
          <t>pH Scale</t>
        </is>
      </c>
      <c r="C215" s="13" t="inlineStr">
        <is>
          <t>Acids &amp; Metals: Redox [CH4.024]</t>
        </is>
      </c>
      <c r="D215" s="12" t="inlineStr">
        <is>
          <t>Explanation as to the redox nature of acid plus metal reactions in terms of electron loss and gain.</t>
        </is>
      </c>
      <c r="E215" s="12" t="inlineStr">
        <is>
          <t>96a450e5-0ffe-4a7e-8761-cf7153ddaecb</t>
        </is>
      </c>
    </row>
    <row r="216" ht="45" customHeight="1">
      <c r="A216" s="12" t="inlineStr">
        <is>
          <t>Chemical Changes</t>
        </is>
      </c>
      <c r="B216" s="12" t="inlineStr">
        <is>
          <t>pH Scale</t>
        </is>
      </c>
      <c r="C216" s="13" t="inlineStr">
        <is>
          <t>Acids &amp; Alkalis in Aqueous Solutions [CH4.025]</t>
        </is>
      </c>
      <c r="D216" s="12" t="inlineStr">
        <is>
          <t xml:space="preserve">Describe how acids and alkalis release hydrogen and hydroxide ions in aqueous solutions. </t>
        </is>
      </c>
      <c r="E216" s="12" t="inlineStr">
        <is>
          <t>de54a11a-78d2-405e-ac86-7ea402be8db3</t>
        </is>
      </c>
    </row>
    <row r="217" ht="45" customHeight="1">
      <c r="A217" s="12" t="inlineStr">
        <is>
          <t>Chemical Changes</t>
        </is>
      </c>
      <c r="B217" s="12" t="inlineStr">
        <is>
          <t>Indicators</t>
        </is>
      </c>
      <c r="C217" s="13" t="inlineStr">
        <is>
          <t>Diagnostic: Indicators [CH0.101]</t>
        </is>
      </c>
      <c r="D217" s="12" t="inlineStr">
        <is>
          <t xml:space="preserve">Diagnostic for indicators and pH meters, the logarithmic scale and the difference between strong and weak acids and alkalis. </t>
        </is>
      </c>
      <c r="E217" s="12" t="inlineStr">
        <is>
          <t>1b4fca30-75a3-4f39-87b5-a59936891ee5</t>
        </is>
      </c>
    </row>
    <row r="218" ht="45" customHeight="1">
      <c r="A218" s="12" t="inlineStr">
        <is>
          <t>Chemical Changes</t>
        </is>
      </c>
      <c r="B218" s="12" t="inlineStr">
        <is>
          <t>Indicators</t>
        </is>
      </c>
      <c r="C218" s="13" t="inlineStr">
        <is>
          <t>Indicators: Universal indicator [CH4.026]</t>
        </is>
      </c>
      <c r="D218" s="12" t="inlineStr">
        <is>
          <t xml:space="preserve">Describe how universal indicator can be used to estimate the pH of a solution. </t>
        </is>
      </c>
      <c r="E218" s="12" t="inlineStr">
        <is>
          <t>81503490-528b-4154-b907-92f1b837105f</t>
        </is>
      </c>
    </row>
    <row r="219" ht="45" customHeight="1">
      <c r="A219" s="12" t="inlineStr">
        <is>
          <t>Chemical Changes</t>
        </is>
      </c>
      <c r="B219" s="12" t="inlineStr">
        <is>
          <t>Indicators</t>
        </is>
      </c>
      <c r="C219" s="13" t="inlineStr">
        <is>
          <t>Indicators: Phenolphthalein [CH4.027]</t>
        </is>
      </c>
      <c r="D219" s="12" t="inlineStr">
        <is>
          <t xml:space="preserve">Describe how phenolphthalein can be used to indicate whether a solution is acidic or alkaline. </t>
        </is>
      </c>
      <c r="E219" s="12" t="inlineStr">
        <is>
          <t>8af34922-cdb1-4b1f-9a93-6e5d4da93a79</t>
        </is>
      </c>
    </row>
    <row r="220" ht="45" customHeight="1">
      <c r="A220" s="12" t="inlineStr">
        <is>
          <t>Chemical Changes</t>
        </is>
      </c>
      <c r="B220" s="12" t="inlineStr">
        <is>
          <t>Indicators</t>
        </is>
      </c>
      <c r="C220" s="13" t="inlineStr">
        <is>
          <t>Indicators: Methyl Orange [CH4.028]</t>
        </is>
      </c>
      <c r="D220" s="12" t="inlineStr">
        <is>
          <t xml:space="preserve">Describe how methyl orange can be used to indicate whether a solution is acidic or alkaline. </t>
        </is>
      </c>
      <c r="E220" s="12" t="inlineStr">
        <is>
          <t>4e8d809f-51a5-4ff6-a39a-c16ec4f80580</t>
        </is>
      </c>
    </row>
    <row r="221" ht="45" customHeight="1">
      <c r="A221" s="12" t="inlineStr">
        <is>
          <t>Chemical Changes</t>
        </is>
      </c>
      <c r="B221" s="12" t="inlineStr">
        <is>
          <t>Indicators</t>
        </is>
      </c>
      <c r="C221" s="13" t="inlineStr">
        <is>
          <t>Indicators: Thymolphthalein [CH4.029]</t>
        </is>
      </c>
      <c r="D221" s="12" t="inlineStr">
        <is>
          <t xml:space="preserve">Describe how thymolphthalein can be used to indicate whether a solution is acidic or alkaline. </t>
        </is>
      </c>
      <c r="E221" s="12" t="inlineStr">
        <is>
          <t>9bb4de32-a4db-4d2d-a9ce-cba1213f1949</t>
        </is>
      </c>
    </row>
    <row r="222" ht="45" customHeight="1">
      <c r="A222" s="12" t="inlineStr">
        <is>
          <t>Chemical Changes</t>
        </is>
      </c>
      <c r="B222" s="12" t="inlineStr">
        <is>
          <t>Indicators</t>
        </is>
      </c>
      <c r="C222" s="13" t="inlineStr">
        <is>
          <t>Indicators: Litmus [CH4.030]</t>
        </is>
      </c>
      <c r="D222" s="12" t="inlineStr">
        <is>
          <t xml:space="preserve">Describe how litmus can be used to indicate the pH of a solution. </t>
        </is>
      </c>
      <c r="E222" s="12" t="inlineStr">
        <is>
          <t>36fa0c38-52a4-4626-adf9-17dd1feafba3</t>
        </is>
      </c>
    </row>
    <row r="223" ht="45" customHeight="1">
      <c r="A223" s="12" t="inlineStr">
        <is>
          <t>Chemical Changes</t>
        </is>
      </c>
      <c r="B223" s="12" t="inlineStr">
        <is>
          <t>Indicators</t>
        </is>
      </c>
      <c r="C223" s="13" t="inlineStr">
        <is>
          <t>Indicators: Bromothymol Blue [CH4.031]</t>
        </is>
      </c>
      <c r="D223" s="12" t="inlineStr">
        <is>
          <t xml:space="preserve">Describe how bromothymol blue can be used to indicate whether a solution is acidic or alkaline. </t>
        </is>
      </c>
      <c r="E223" s="12" t="inlineStr">
        <is>
          <t>96a65d60-a81f-46fe-ad65-6c72d3d2e155</t>
        </is>
      </c>
    </row>
    <row r="224" ht="45" customHeight="1">
      <c r="A224" s="12" t="inlineStr">
        <is>
          <t>Chemical Changes</t>
        </is>
      </c>
      <c r="B224" s="12" t="inlineStr">
        <is>
          <t>Indicators</t>
        </is>
      </c>
      <c r="C224" s="13" t="inlineStr">
        <is>
          <t>Indicators: Summary [CH4.032]</t>
        </is>
      </c>
      <c r="D224" s="12" t="inlineStr">
        <is>
          <t>Describe how indicators can be used to show whether a solution is acidic, alkaline or even estimate a pH.</t>
        </is>
      </c>
      <c r="E224" s="12" t="inlineStr">
        <is>
          <t>f49b8f81-ac57-4aac-b779-17fe66df4bf2</t>
        </is>
      </c>
    </row>
    <row r="225" ht="45" customHeight="1">
      <c r="A225" s="12" t="inlineStr">
        <is>
          <t>Chemical Changes</t>
        </is>
      </c>
      <c r="B225" s="12" t="inlineStr">
        <is>
          <t>Indicators</t>
        </is>
      </c>
      <c r="C225" s="13" t="inlineStr">
        <is>
          <t>pH Meters [CH4.033]</t>
        </is>
      </c>
      <c r="D225" s="12" t="inlineStr">
        <is>
          <t>Describe how a pH meter can be used to accurately measure the pH of a solution.</t>
        </is>
      </c>
      <c r="E225" s="12" t="inlineStr">
        <is>
          <t>458db4e7-6591-446b-93f8-ce9b5745ac06</t>
        </is>
      </c>
    </row>
    <row r="226" ht="45" customHeight="1">
      <c r="A226" s="12" t="inlineStr">
        <is>
          <t>Chemical Changes</t>
        </is>
      </c>
      <c r="B226" s="12" t="inlineStr">
        <is>
          <t>Indicators</t>
        </is>
      </c>
      <c r="C226" s="13" t="inlineStr">
        <is>
          <t>Logarithmic Scales &amp; pH [CH4.034]</t>
        </is>
      </c>
      <c r="D226" s="12" t="inlineStr">
        <is>
          <t>Describing the pH scale in orders of magnitude to the power of ten.</t>
        </is>
      </c>
      <c r="E226" s="12" t="inlineStr">
        <is>
          <t>8a26be81-51c7-4f68-93ec-bd0bab068fd8</t>
        </is>
      </c>
    </row>
    <row r="227" ht="45" customHeight="1">
      <c r="A227" s="12" t="inlineStr">
        <is>
          <t>Chemical Changes</t>
        </is>
      </c>
      <c r="B227" s="12" t="inlineStr">
        <is>
          <t>Indicators</t>
        </is>
      </c>
      <c r="C227" s="13" t="inlineStr">
        <is>
          <t>Strong &amp; Weak Acids [CH4.036]</t>
        </is>
      </c>
      <c r="D227" s="12" t="inlineStr">
        <is>
          <t>Describing and explaining the difference between strong and weak acids.</t>
        </is>
      </c>
      <c r="E227" s="12" t="inlineStr">
        <is>
          <t>5d85ffb3-9373-4592-9ece-bd1f816c9b8c</t>
        </is>
      </c>
    </row>
    <row r="228" ht="45" customHeight="1">
      <c r="A228" s="12" t="inlineStr">
        <is>
          <t>Chemical Changes</t>
        </is>
      </c>
      <c r="B228" s="12" t="inlineStr">
        <is>
          <t>Indicators</t>
        </is>
      </c>
      <c r="C228" s="13" t="inlineStr">
        <is>
          <t>Difference Between Concentration &amp; Strength [CH4.037]</t>
        </is>
      </c>
      <c r="D228" s="12" t="inlineStr">
        <is>
          <t>Describing the difference between the terms strength and concentration in relation to acids or alkalis.</t>
        </is>
      </c>
      <c r="E228" s="12" t="inlineStr">
        <is>
          <t>e6d73fca-e2bc-4c17-b8a6-404a5b616efe</t>
        </is>
      </c>
    </row>
    <row r="229" ht="45" customHeight="1">
      <c r="A229" s="12" t="inlineStr">
        <is>
          <t>Chemical Changes</t>
        </is>
      </c>
      <c r="B229" s="12" t="inlineStr">
        <is>
          <t>Neutralisation</t>
        </is>
      </c>
      <c r="C229" s="13" t="inlineStr">
        <is>
          <t>Diagnostic: Neutralisation [CH0.041]</t>
        </is>
      </c>
      <c r="D229" s="12" t="inlineStr">
        <is>
          <t>Diagnostic for neutralisation to include ionic equations and the word and symbol equations for the reactions of acids with metal oxides, metal hydroxides and metal carbonates.</t>
        </is>
      </c>
      <c r="E229" s="12" t="inlineStr">
        <is>
          <t>1789e5cd-47e3-40b7-a5cd-4e0142b2440c</t>
        </is>
      </c>
    </row>
    <row r="230" ht="45" customHeight="1">
      <c r="A230" s="12" t="inlineStr">
        <is>
          <t>Chemical Changes</t>
        </is>
      </c>
      <c r="B230" s="12" t="inlineStr">
        <is>
          <t>Neutralisation</t>
        </is>
      </c>
      <c r="C230" s="13" t="inlineStr">
        <is>
          <t>Neutralisation [CH4.038]</t>
        </is>
      </c>
      <c r="D230" s="12" t="inlineStr">
        <is>
          <t>Describe neutralisation as an acid reacting with a base or alkali to form salt plus water. Recognise that aqueous neutralisation reactions can be generalised to hydrogen ions reacting with hydroxide ions to form water.</t>
        </is>
      </c>
      <c r="E230" s="12" t="inlineStr">
        <is>
          <t>f6c6fd04-450a-439f-912d-81918dfb1db8</t>
        </is>
      </c>
    </row>
    <row r="231" ht="45" customHeight="1">
      <c r="A231" s="12" t="inlineStr">
        <is>
          <t>Chemical Changes</t>
        </is>
      </c>
      <c r="B231" s="12" t="inlineStr">
        <is>
          <t>Neutralisation</t>
        </is>
      </c>
      <c r="C231" s="13" t="inlineStr">
        <is>
          <t>Neutralisation: Ionic Equations [CH4.039]</t>
        </is>
      </c>
      <c r="D231" s="12" t="inlineStr">
        <is>
          <t>Derive the ionic equation for the neutralisation reaction between an acid and an alkali.</t>
        </is>
      </c>
      <c r="E231" s="12" t="inlineStr">
        <is>
          <t>7edfa272-30b6-487f-bccf-17d50114732c</t>
        </is>
      </c>
    </row>
    <row r="232" ht="45" customHeight="1">
      <c r="A232" s="12" t="inlineStr">
        <is>
          <t>Chemical Changes</t>
        </is>
      </c>
      <c r="B232" s="12" t="inlineStr">
        <is>
          <t>Neutralisation</t>
        </is>
      </c>
      <c r="C232" s="13" t="inlineStr">
        <is>
          <t>Neutralisation &amp; pH [CH4.040]</t>
        </is>
      </c>
      <c r="D232" s="12" t="inlineStr">
        <is>
          <t xml:space="preserve">Recall that relative aciditity and alkalinity are measured by pH and explain how pH is associated with neutralisation. </t>
        </is>
      </c>
      <c r="E232" s="12" t="inlineStr">
        <is>
          <t>8fe34ea2-6cc8-4a33-bc1f-e254eb3e8e43</t>
        </is>
      </c>
    </row>
    <row r="233" ht="45" customHeight="1">
      <c r="A233" s="12" t="inlineStr">
        <is>
          <t>Chemical Changes</t>
        </is>
      </c>
      <c r="B233" s="12" t="inlineStr">
        <is>
          <t>Neutralisation</t>
        </is>
      </c>
      <c r="C233" s="13" t="inlineStr">
        <is>
          <t>Neutralisation - Acids &amp; Metal Oxides: Word Equations [CH4.041]</t>
        </is>
      </c>
      <c r="D233" s="12" t="inlineStr">
        <is>
          <t>Write and extract information from word equations between acids and metal oxides.</t>
        </is>
      </c>
      <c r="E233" s="12" t="inlineStr">
        <is>
          <t>4d49fba4-a4a9-44c1-9a36-1905daccf9dd</t>
        </is>
      </c>
    </row>
    <row r="234" ht="45" customHeight="1">
      <c r="A234" s="12" t="inlineStr">
        <is>
          <t>Chemical Changes</t>
        </is>
      </c>
      <c r="B234" s="12" t="inlineStr">
        <is>
          <t>Neutralisation</t>
        </is>
      </c>
      <c r="C234" s="13" t="inlineStr">
        <is>
          <t>Neutralisation - Acids &amp; Metal Oxides: Symbol Equations[CH4.042]</t>
        </is>
      </c>
      <c r="D234" s="12" t="inlineStr">
        <is>
          <t>Write and extract information from symbol equations between acids and metal oxides.</t>
        </is>
      </c>
      <c r="E234" s="12" t="inlineStr">
        <is>
          <t>5f2d6f00-18eb-4b4a-b068-d1779f8fbecb</t>
        </is>
      </c>
    </row>
    <row r="235" ht="45" customHeight="1">
      <c r="A235" s="12" t="inlineStr">
        <is>
          <t>Chemical Changes</t>
        </is>
      </c>
      <c r="B235" s="12" t="inlineStr">
        <is>
          <t>Neutralisation</t>
        </is>
      </c>
      <c r="C235" s="13" t="inlineStr">
        <is>
          <t>Neutralisation - Acids &amp; Metal Hydroxides: Word Equations [CH4.043]</t>
        </is>
      </c>
      <c r="D235" s="12" t="inlineStr">
        <is>
          <t>Write and extract information from word equations between acids and metal hydroxides.</t>
        </is>
      </c>
      <c r="E235" s="12" t="inlineStr">
        <is>
          <t>5dfb909e-ab82-458a-afa3-dc855fa4f512</t>
        </is>
      </c>
    </row>
    <row r="236" ht="45" customHeight="1">
      <c r="A236" s="12" t="inlineStr">
        <is>
          <t>Chemical Changes</t>
        </is>
      </c>
      <c r="B236" s="12" t="inlineStr">
        <is>
          <t>Neutralisation</t>
        </is>
      </c>
      <c r="C236" s="13" t="inlineStr">
        <is>
          <t>Neutralisation - Acids &amp; Metal Hydroxides: Symbol Equations [CH4.044]</t>
        </is>
      </c>
      <c r="D236" s="12" t="inlineStr">
        <is>
          <t>Write and extract information from symbol equations between acids and metal hydroxides.</t>
        </is>
      </c>
      <c r="E236" s="12" t="inlineStr">
        <is>
          <t>4db121f7-27ae-407d-ba1a-33120c70d31f</t>
        </is>
      </c>
    </row>
    <row r="237" ht="45" customHeight="1">
      <c r="A237" s="12" t="inlineStr">
        <is>
          <t>Chemical Changes</t>
        </is>
      </c>
      <c r="B237" s="12" t="inlineStr">
        <is>
          <t>Neutralisation</t>
        </is>
      </c>
      <c r="C237" s="13" t="inlineStr">
        <is>
          <t>Neutralisation - Acids &amp; Metal Carbonates: Word Equations [CH4.045]</t>
        </is>
      </c>
      <c r="D237" s="12" t="inlineStr">
        <is>
          <t>Write and extract information from word equations between acids and metal carbonates.</t>
        </is>
      </c>
      <c r="E237" s="12" t="inlineStr">
        <is>
          <t>9b7a93ce-196c-4a54-ba9e-7aebbd623b4e</t>
        </is>
      </c>
    </row>
    <row r="238" ht="45" customHeight="1">
      <c r="A238" s="12" t="inlineStr">
        <is>
          <t>Chemical Changes</t>
        </is>
      </c>
      <c r="B238" s="12" t="inlineStr">
        <is>
          <t>Neutralisation</t>
        </is>
      </c>
      <c r="C238" s="13" t="inlineStr">
        <is>
          <t>Neutralisation - Acids &amp; Metal Carbonates: Symbol Equations [CH4.046]</t>
        </is>
      </c>
      <c r="D238" s="12" t="inlineStr">
        <is>
          <t>Write and extract information from symbol equations between acids and metal carbonates.</t>
        </is>
      </c>
      <c r="E238" s="12" t="inlineStr">
        <is>
          <t>cb41893b-269f-47b8-8bdc-166583a0d296</t>
        </is>
      </c>
    </row>
    <row r="239" ht="45" customHeight="1">
      <c r="A239" s="12" t="inlineStr">
        <is>
          <t>Chemical Changes</t>
        </is>
      </c>
      <c r="B239" s="12" t="inlineStr">
        <is>
          <t>Neutralisation</t>
        </is>
      </c>
      <c r="C239" s="13" t="inlineStr">
        <is>
          <t>Summary: Acids, Metals &amp; Metal Compounds Word Equations [CH4.047]</t>
        </is>
      </c>
      <c r="D239" s="12" t="inlineStr">
        <is>
          <t xml:space="preserve">A summary of the reactions between acids, metals and metal compounds including word equations. </t>
        </is>
      </c>
      <c r="E239" s="12" t="inlineStr">
        <is>
          <t>e47bc707-8710-4d3a-bdd6-613f09e9cc5d</t>
        </is>
      </c>
    </row>
    <row r="240" ht="45" customHeight="1">
      <c r="A240" s="12" t="inlineStr">
        <is>
          <t>Chemical Changes</t>
        </is>
      </c>
      <c r="B240" s="12" t="inlineStr">
        <is>
          <t>Neutralisation</t>
        </is>
      </c>
      <c r="C240" s="13" t="inlineStr">
        <is>
          <t>Summary: Acids, Metals &amp; Metal Compounds Symbol Equations [CH4.048]</t>
        </is>
      </c>
      <c r="D240" s="12" t="inlineStr">
        <is>
          <t xml:space="preserve">A summary of the reactions between acids, metals and metal compounds including symbol equations. </t>
        </is>
      </c>
      <c r="E240" s="12" t="inlineStr">
        <is>
          <t>24a86807-6018-493b-8a05-4a031f01041e</t>
        </is>
      </c>
    </row>
    <row r="241" ht="45" customHeight="1">
      <c r="A241" s="12" t="inlineStr">
        <is>
          <t>Chemical Changes</t>
        </is>
      </c>
      <c r="B241" s="12" t="inlineStr">
        <is>
          <t>Neutralisation</t>
        </is>
      </c>
      <c r="C241" s="13" t="inlineStr">
        <is>
          <t>Investigating pH [SP2.01]</t>
        </is>
      </c>
      <c r="D241" s="12" t="inlineStr">
        <is>
          <t>to carry out an experiment to find the mass of an alkali required to neutralise an acid</t>
        </is>
      </c>
      <c r="E241" s="12" t="inlineStr">
        <is>
          <t>964ad7fe-2ad3-4f38-9fbb-4b05372f94f5</t>
        </is>
      </c>
    </row>
    <row r="242" ht="45" customHeight="1">
      <c r="A242" s="12" t="inlineStr">
        <is>
          <t>Chemical Changes</t>
        </is>
      </c>
      <c r="B242" s="12" t="inlineStr">
        <is>
          <t>Neutralisation</t>
        </is>
      </c>
      <c r="C242" s="13" t="inlineStr">
        <is>
          <t>Practical: Making Soluble Salts from an Insoluble Oxide [CH4.114]</t>
        </is>
      </c>
      <c r="D242" s="12" t="inlineStr">
        <is>
          <t>Required Practical - Preparation of a salt from the reaction between an acid &amp; metal oxide.</t>
        </is>
      </c>
      <c r="E242" s="12" t="inlineStr">
        <is>
          <t>c7b8a969-936d-4270-8619-51e6760f84d6</t>
        </is>
      </c>
    </row>
    <row r="243" ht="45" customHeight="1">
      <c r="A243" s="12" t="inlineStr">
        <is>
          <t>Chemical Changes</t>
        </is>
      </c>
      <c r="B243" s="12" t="inlineStr">
        <is>
          <t>Neutralisation</t>
        </is>
      </c>
      <c r="C243" s="13" t="inlineStr">
        <is>
          <t>Practical: Making Soluble Salts from an Insoluble Carbonate [CH4.115]</t>
        </is>
      </c>
      <c r="D243" s="12" t="inlineStr">
        <is>
          <t>Required Practical - Preparation of a salt from the reaction between an acid &amp; metal carbonate.</t>
        </is>
      </c>
      <c r="E243" s="12" t="inlineStr">
        <is>
          <t>d9d10dae-4960-4a0b-9896-ea5464ba93b9</t>
        </is>
      </c>
    </row>
    <row r="244" ht="45" customHeight="1">
      <c r="A244" s="12" t="inlineStr">
        <is>
          <t>Chemical Changes</t>
        </is>
      </c>
      <c r="B244" s="12" t="inlineStr">
        <is>
          <t>Neutralisation</t>
        </is>
      </c>
      <c r="C244" s="13" t="inlineStr">
        <is>
          <t>Practical: Producing Insoluble Salts [CH4.064]</t>
        </is>
      </c>
      <c r="D244" s="12" t="inlineStr">
        <is>
          <t>Practical - Preparation of a pure, dry, insoluble salt from the reaction between two salt solutions.</t>
        </is>
      </c>
      <c r="E244" s="12" t="inlineStr">
        <is>
          <t>240f5316-a4d6-4006-a823-c68d1a8cf954</t>
        </is>
      </c>
    </row>
    <row r="245" ht="45" customHeight="1">
      <c r="A245" s="12" t="inlineStr">
        <is>
          <t>Chemical Changes</t>
        </is>
      </c>
      <c r="B245" s="12" t="inlineStr">
        <is>
          <t>Titrations</t>
        </is>
      </c>
      <c r="C245" s="13" t="inlineStr">
        <is>
          <t>Diagnostic: Titrations [CH0.209]</t>
        </is>
      </c>
      <c r="D245" s="12" t="inlineStr">
        <is>
          <t>Diagnostic for the titrations topic.</t>
        </is>
      </c>
      <c r="E245" s="12" t="inlineStr">
        <is>
          <t>4d9b3412-1769-4f89-9cf0-a79d141c2dda</t>
        </is>
      </c>
    </row>
    <row r="246" ht="45" customHeight="1">
      <c r="A246" s="12" t="inlineStr">
        <is>
          <t>Chemical Changes</t>
        </is>
      </c>
      <c r="B246" s="12" t="inlineStr">
        <is>
          <t>Titrations</t>
        </is>
      </c>
      <c r="C246" s="13" t="inlineStr">
        <is>
          <t>Titrations [CH4.066]</t>
        </is>
      </c>
      <c r="D246" s="12" t="inlineStr">
        <is>
          <t>An introduction to what a titration is, the equipment used and how the results can be useful.</t>
        </is>
      </c>
      <c r="E246" s="12" t="inlineStr">
        <is>
          <t>a62058db-9549-4173-af3d-4d84983277ea</t>
        </is>
      </c>
    </row>
    <row r="247" ht="45" customHeight="1">
      <c r="A247" s="12" t="inlineStr">
        <is>
          <t>Chemical Changes</t>
        </is>
      </c>
      <c r="B247" s="12" t="inlineStr">
        <is>
          <t>Titrations</t>
        </is>
      </c>
      <c r="C247" s="13" t="inlineStr">
        <is>
          <t>Practical: Carrying Out Titration Reactions [CH4.120]</t>
        </is>
      </c>
      <c r="D247" s="12" t="inlineStr">
        <is>
          <t>Required Practical — Carrying out a titration between a strong acid and strong alkali to determine titre of acid.</t>
        </is>
      </c>
      <c r="E247" s="12" t="inlineStr">
        <is>
          <t>b7c2faa9-96b6-48a6-be0e-4e4639c7c248</t>
        </is>
      </c>
    </row>
    <row r="248" ht="45" customHeight="1">
      <c r="A248" s="12" t="inlineStr">
        <is>
          <t>Chemical Changes</t>
        </is>
      </c>
      <c r="B248" s="12" t="inlineStr">
        <is>
          <t>Titrations</t>
        </is>
      </c>
      <c r="C248" s="13" t="inlineStr">
        <is>
          <t>Using Titrations to Calculate Volume [CH4.069]</t>
        </is>
      </c>
      <c r="D248" s="12" t="inlineStr">
        <is>
          <t>Description of how to calculate the titre and mean from a series of titrations.</t>
        </is>
      </c>
      <c r="E248" s="12" t="inlineStr">
        <is>
          <t>43382bed-3f5a-4140-8b7e-a69c36b8c999</t>
        </is>
      </c>
    </row>
    <row r="249" ht="45" customHeight="1">
      <c r="A249" s="12" t="inlineStr">
        <is>
          <t>Chemical Changes</t>
        </is>
      </c>
      <c r="B249" s="12" t="inlineStr">
        <is>
          <t>Solubility</t>
        </is>
      </c>
      <c r="C249" s="13" t="inlineStr">
        <is>
          <t>Diagnostic: Solubility [CH0.045]</t>
        </is>
      </c>
      <c r="D249" s="12" t="inlineStr">
        <is>
          <t>Diagnostic for solubility rules and making soluble and insoluble salts.</t>
        </is>
      </c>
      <c r="E249" s="12" t="inlineStr">
        <is>
          <t>94d85852-2e8d-48b9-b5e1-07c75312bb4e</t>
        </is>
      </c>
    </row>
    <row r="250" ht="45" customHeight="1">
      <c r="A250" s="12" t="inlineStr">
        <is>
          <t>Chemical Changes</t>
        </is>
      </c>
      <c r="B250" s="12" t="inlineStr">
        <is>
          <t>Solubility</t>
        </is>
      </c>
      <c r="C250" s="13" t="inlineStr">
        <is>
          <t>Solubility Rules: Alkali Metals &amp; Ammonium Ion [CH4.049]</t>
        </is>
      </c>
      <c r="D250" s="12" t="inlineStr">
        <is>
          <t>Solubility rule for compounds containing either an alkali metal or an ammonium ion.</t>
        </is>
      </c>
      <c r="E250" s="12" t="inlineStr">
        <is>
          <t>320891af-923d-404d-a056-9d0ba741e36d</t>
        </is>
      </c>
    </row>
    <row r="251" ht="45" customHeight="1">
      <c r="A251" s="12" t="inlineStr">
        <is>
          <t>Chemical Changes</t>
        </is>
      </c>
      <c r="B251" s="12" t="inlineStr">
        <is>
          <t>Solubility</t>
        </is>
      </c>
      <c r="C251" s="13" t="inlineStr">
        <is>
          <t>Solubility Rules: Nitrates [CH4.050]</t>
        </is>
      </c>
      <c r="D251" s="12" t="inlineStr">
        <is>
          <t>Solubility rule for compounds containing a nitrate ion.</t>
        </is>
      </c>
      <c r="E251" s="12" t="inlineStr">
        <is>
          <t>7b0fe70c-c311-44f7-a5ef-19634e7063c3</t>
        </is>
      </c>
    </row>
    <row r="252" ht="45" customHeight="1">
      <c r="A252" s="12" t="inlineStr">
        <is>
          <t>Chemical Changes</t>
        </is>
      </c>
      <c r="B252" s="12" t="inlineStr">
        <is>
          <t>Solubility</t>
        </is>
      </c>
      <c r="C252" s="13" t="inlineStr">
        <is>
          <t>Solubility Rules: Sulfates [CH4.051]</t>
        </is>
      </c>
      <c r="D252" s="12" t="inlineStr">
        <is>
          <t>Solubility rule for compounds containing a sulfate ion.</t>
        </is>
      </c>
      <c r="E252" s="12" t="inlineStr">
        <is>
          <t>2a1138d1-b073-40e0-8b33-6852b1ccef83</t>
        </is>
      </c>
    </row>
    <row r="253" ht="45" customHeight="1">
      <c r="A253" s="12" t="inlineStr">
        <is>
          <t>Chemical Changes</t>
        </is>
      </c>
      <c r="B253" s="12" t="inlineStr">
        <is>
          <t>Solubility</t>
        </is>
      </c>
      <c r="C253" s="13" t="inlineStr">
        <is>
          <t>Solubility Rules: Halides [CH4.052]</t>
        </is>
      </c>
      <c r="D253" s="12" t="inlineStr">
        <is>
          <t>Solubility rule for compounds containing a halide ion.</t>
        </is>
      </c>
      <c r="E253" s="12" t="inlineStr">
        <is>
          <t>90de23e8-24e5-481c-8b2c-0381dd76979c</t>
        </is>
      </c>
    </row>
    <row r="254" ht="45" customHeight="1">
      <c r="A254" s="12" t="inlineStr">
        <is>
          <t>Chemical Changes</t>
        </is>
      </c>
      <c r="B254" s="12" t="inlineStr">
        <is>
          <t>Solubility</t>
        </is>
      </c>
      <c r="C254" s="13" t="inlineStr">
        <is>
          <t>Solubility Rules: Carbonates &amp; Phosphates [CH4.053]</t>
        </is>
      </c>
      <c r="D254" s="12" t="inlineStr">
        <is>
          <t>Solubility rule for compounds containing either a carbonate or phosphate ion.</t>
        </is>
      </c>
      <c r="E254" s="12" t="inlineStr">
        <is>
          <t>352e686c-04bf-4036-bf5b-7d02b70bdc29</t>
        </is>
      </c>
    </row>
    <row r="255" ht="45" customHeight="1">
      <c r="A255" s="12" t="inlineStr">
        <is>
          <t>Chemical Changes</t>
        </is>
      </c>
      <c r="B255" s="12" t="inlineStr">
        <is>
          <t>Solubility</t>
        </is>
      </c>
      <c r="C255" s="13" t="inlineStr">
        <is>
          <t>Solubility Rules: Hydroxides [CH4.054]</t>
        </is>
      </c>
      <c r="D255" s="12" t="inlineStr">
        <is>
          <t>Solubility rule for compounds containing a hydroxide ion.</t>
        </is>
      </c>
      <c r="E255" s="12" t="inlineStr">
        <is>
          <t>2d1a98a0-97e1-41f8-86a9-7c482fa55d91</t>
        </is>
      </c>
    </row>
    <row r="256" ht="45" customHeight="1">
      <c r="A256" s="12" t="inlineStr">
        <is>
          <t>Chemical Changes</t>
        </is>
      </c>
      <c r="B256" s="12" t="inlineStr">
        <is>
          <t>Solubility</t>
        </is>
      </c>
      <c r="C256" s="13" t="inlineStr">
        <is>
          <t>Solubility Rules: Sulfides [CH4.055]</t>
        </is>
      </c>
      <c r="D256" s="12" t="inlineStr">
        <is>
          <t>Solubility rule for compounds containing a sulfide ion.</t>
        </is>
      </c>
      <c r="E256" s="12" t="inlineStr">
        <is>
          <t>a831e384-4c64-46de-bc0a-728faf65b933</t>
        </is>
      </c>
    </row>
    <row r="257" ht="45" customHeight="1">
      <c r="A257" s="12" t="inlineStr">
        <is>
          <t>Chemical Changes</t>
        </is>
      </c>
      <c r="B257" s="12" t="inlineStr">
        <is>
          <t>Solubility</t>
        </is>
      </c>
      <c r="C257" s="13" t="inlineStr">
        <is>
          <t>Solubility Rules: Acetates [CH4.056]</t>
        </is>
      </c>
      <c r="D257" s="12" t="inlineStr">
        <is>
          <t>Solubility rule for compounds containing an acetate ion.</t>
        </is>
      </c>
      <c r="E257" s="12" t="inlineStr">
        <is>
          <t>12f7f3ec-28f0-46ec-b3dc-c15b94c9b021</t>
        </is>
      </c>
    </row>
    <row r="258" ht="45" customHeight="1">
      <c r="A258" s="12" t="inlineStr">
        <is>
          <t>Chemical Changes</t>
        </is>
      </c>
      <c r="B258" s="12" t="inlineStr">
        <is>
          <t>Solubility</t>
        </is>
      </c>
      <c r="C258" s="13" t="inlineStr">
        <is>
          <t>Solubility Rules: Summary [CH4.058]</t>
        </is>
      </c>
      <c r="D258" s="12" t="inlineStr">
        <is>
          <t>A summary of the solubility rules for compounds containing a variety of different ions.</t>
        </is>
      </c>
      <c r="E258" s="12" t="inlineStr">
        <is>
          <t>48b26117-d6e5-4ab2-8a6d-097a3f175d68</t>
        </is>
      </c>
    </row>
    <row r="259" ht="45" customHeight="1">
      <c r="A259" s="12" t="inlineStr">
        <is>
          <t>Chemical Changes</t>
        </is>
      </c>
      <c r="B259" s="12" t="inlineStr">
        <is>
          <t>Solubility</t>
        </is>
      </c>
      <c r="C259" s="13" t="inlineStr">
        <is>
          <t>Solubility Rules: Ionic Equations [CH2.15]</t>
        </is>
      </c>
      <c r="D259" s="12" t="inlineStr">
        <is>
          <t>Using the solubility rules to determine which substances will be aqueous and then write the ionic equation.</t>
        </is>
      </c>
      <c r="E259" s="12" t="inlineStr">
        <is>
          <t>18de7238-803e-4d75-84ef-ec0f830b8e4f</t>
        </is>
      </c>
    </row>
    <row r="260" ht="45" customHeight="1">
      <c r="A260" s="12" t="inlineStr">
        <is>
          <t>Chemical Changes</t>
        </is>
      </c>
      <c r="B260" s="12" t="inlineStr">
        <is>
          <t>Solubility</t>
        </is>
      </c>
      <c r="C260" s="13" t="inlineStr">
        <is>
          <t>Soluble Salts [CH4.059]</t>
        </is>
      </c>
      <c r="D260" s="12" t="inlineStr">
        <is>
          <t>Explanation of producing soluble salts from a variety of acid reactions.</t>
        </is>
      </c>
      <c r="E260" s="12" t="inlineStr">
        <is>
          <t>ab1c571f-6958-4208-a203-cd13bb76eabc</t>
        </is>
      </c>
    </row>
    <row r="261" ht="45" customHeight="1">
      <c r="A261" s="12" t="inlineStr">
        <is>
          <t>Chemical Changes</t>
        </is>
      </c>
      <c r="B261" s="12" t="inlineStr">
        <is>
          <t>Testing for Gases</t>
        </is>
      </c>
      <c r="C261" s="13" t="inlineStr">
        <is>
          <t>Diagnostic: Testing for Gases [CH0.084]</t>
        </is>
      </c>
      <c r="D261" s="12" t="inlineStr">
        <is>
          <t>Diagnostic covering gas tests for hydrogen, oxygen, carbon dioxide and chlorine.</t>
        </is>
      </c>
      <c r="E261" s="12" t="inlineStr">
        <is>
          <t>7d3aae3d-2857-444b-a3a8-6720ca00a3ec</t>
        </is>
      </c>
    </row>
    <row r="262" ht="45" customHeight="1">
      <c r="A262" s="12" t="inlineStr">
        <is>
          <t>Chemical Changes</t>
        </is>
      </c>
      <c r="B262" s="12" t="inlineStr">
        <is>
          <t>Testing for Gases</t>
        </is>
      </c>
      <c r="C262" s="13" t="inlineStr">
        <is>
          <t>Testing for Gases: Hydrogen [CH8.12]</t>
        </is>
      </c>
      <c r="D262" s="12" t="inlineStr">
        <is>
          <t>Describe how to test for the presence of hydrogen gas.</t>
        </is>
      </c>
      <c r="E262" s="12" t="inlineStr">
        <is>
          <t>2668d10e-dddd-4d46-ac3c-31ab1c5f669c</t>
        </is>
      </c>
    </row>
    <row r="263" ht="45" customHeight="1">
      <c r="A263" s="12" t="inlineStr">
        <is>
          <t>Chemical Changes</t>
        </is>
      </c>
      <c r="B263" s="12" t="inlineStr">
        <is>
          <t>Testing for Gases</t>
        </is>
      </c>
      <c r="C263" s="13" t="inlineStr">
        <is>
          <t>Testing for Gases: Oxygen [CH8.13]</t>
        </is>
      </c>
      <c r="D263" s="12" t="inlineStr">
        <is>
          <t>Describe how to test for the presence of oxygen gas.</t>
        </is>
      </c>
      <c r="E263" s="12" t="inlineStr">
        <is>
          <t>84b28647-435f-4f82-b5f6-f15b54bba7dc</t>
        </is>
      </c>
    </row>
    <row r="264" ht="45" customHeight="1">
      <c r="A264" s="12" t="inlineStr">
        <is>
          <t>Chemical Changes</t>
        </is>
      </c>
      <c r="B264" s="12" t="inlineStr">
        <is>
          <t>Testing for Gases</t>
        </is>
      </c>
      <c r="C264" s="13" t="inlineStr">
        <is>
          <t>Testing for Gases: Carbon Dioxide [CH8.14]</t>
        </is>
      </c>
      <c r="D264" s="12" t="inlineStr">
        <is>
          <t>Describe how to test for the presence of carbon dioxide gas.</t>
        </is>
      </c>
      <c r="E264" s="12" t="inlineStr">
        <is>
          <t>9f2efc1a-7ce5-4ea4-8b10-e6cdf20461bd</t>
        </is>
      </c>
    </row>
    <row r="265" ht="45" customHeight="1">
      <c r="A265" s="12" t="inlineStr">
        <is>
          <t>Chemical Changes</t>
        </is>
      </c>
      <c r="B265" s="12" t="inlineStr">
        <is>
          <t>Testing for Gases</t>
        </is>
      </c>
      <c r="C265" s="13" t="inlineStr">
        <is>
          <t>Testing for Gases: Chlorine [CH8.15]</t>
        </is>
      </c>
      <c r="D265" s="12" t="inlineStr">
        <is>
          <t>Describe how to test for the presence of chlorine gas.</t>
        </is>
      </c>
      <c r="E265" s="12" t="inlineStr">
        <is>
          <t>d51fdc66-725c-44d6-98a4-db8af66c7c58</t>
        </is>
      </c>
    </row>
    <row r="266" ht="45" customHeight="1">
      <c r="A266" s="12" t="inlineStr">
        <is>
          <t>Chemical Changes</t>
        </is>
      </c>
      <c r="B266" s="12" t="inlineStr">
        <is>
          <t>Testing for Gases</t>
        </is>
      </c>
      <c r="C266" s="13" t="inlineStr">
        <is>
          <t>Testing for Gases: Summary [CH8.16]</t>
        </is>
      </c>
      <c r="D266" s="12" t="inlineStr">
        <is>
          <t>Describe how to test for the presence of carbon dioxide, chlorine, oxygen and hydrogen gas.</t>
        </is>
      </c>
      <c r="E266" s="12" t="inlineStr">
        <is>
          <t>b9b12aa8-ef9c-44fa-b219-d22e9c42e906</t>
        </is>
      </c>
    </row>
    <row r="267" ht="45" customHeight="1">
      <c r="A267" s="12" t="inlineStr">
        <is>
          <t>Chemical Changes</t>
        </is>
      </c>
      <c r="B267" s="12" t="inlineStr">
        <is>
          <t>Electrolysis</t>
        </is>
      </c>
      <c r="C267" s="13" t="inlineStr">
        <is>
          <t>Diagnostic: Electrolysis [CH0.051]</t>
        </is>
      </c>
      <c r="D267" s="12" t="inlineStr">
        <is>
          <t>Diagnostic for electrolysis and how to predict the products of both molten and aqueous ionic compounds.</t>
        </is>
      </c>
      <c r="E267" s="12" t="inlineStr">
        <is>
          <t>5f05bd25-b761-4296-ae2e-c69aeadb97eb</t>
        </is>
      </c>
    </row>
    <row r="268" ht="45" customHeight="1">
      <c r="A268" s="12" t="inlineStr">
        <is>
          <t>Chemical Changes</t>
        </is>
      </c>
      <c r="B268" s="12" t="inlineStr">
        <is>
          <t>Electrolysis</t>
        </is>
      </c>
      <c r="C268" s="13" t="inlineStr">
        <is>
          <t>Electrolysis [CH4.072]</t>
        </is>
      </c>
      <c r="D268" s="12" t="inlineStr">
        <is>
          <t>Introduction to electrolysis, describing how ionic compounds when molten or in an aqueous solution go through the process of decomposition, by the passage of an electric current.</t>
        </is>
      </c>
      <c r="E268" s="12" t="inlineStr">
        <is>
          <t>4ea8a79b-14a3-4a8f-bbef-f4d824bdf629</t>
        </is>
      </c>
    </row>
    <row r="269" ht="45" customHeight="1">
      <c r="A269" s="12" t="inlineStr">
        <is>
          <t>Chemical Changes</t>
        </is>
      </c>
      <c r="B269" s="12" t="inlineStr">
        <is>
          <t>Electrolysis</t>
        </is>
      </c>
      <c r="C269" s="13" t="inlineStr">
        <is>
          <t>The Process of Electrolysis [CH4.073]</t>
        </is>
      </c>
      <c r="D269" s="12" t="inlineStr">
        <is>
          <t>Describing the transfer of charge during electrolysis, through the movement of ions in the electrolyte.</t>
        </is>
      </c>
      <c r="E269" s="12" t="inlineStr">
        <is>
          <t>18aa798b-b261-41e9-891b-fbb4a74114ab</t>
        </is>
      </c>
    </row>
    <row r="270" ht="45" customHeight="1">
      <c r="A270" s="12" t="inlineStr">
        <is>
          <t>Chemical Changes</t>
        </is>
      </c>
      <c r="B270" s="12" t="inlineStr">
        <is>
          <t>Electrolysis</t>
        </is>
      </c>
      <c r="C270" s="13" t="inlineStr">
        <is>
          <t>Electrolysis of Molten Lead (II) Bromide [CH4.079]</t>
        </is>
      </c>
      <c r="D270" s="12" t="inlineStr">
        <is>
          <t>Identifying and explaining the products of the electrolysis of molten lead(II) bromide.</t>
        </is>
      </c>
      <c r="E270" s="12" t="inlineStr">
        <is>
          <t>5c416d65-48c4-413c-a680-e8cd98216b7a</t>
        </is>
      </c>
    </row>
    <row r="271" ht="45" customHeight="1">
      <c r="A271" s="12" t="inlineStr">
        <is>
          <t>Chemical Changes</t>
        </is>
      </c>
      <c r="B271" s="12" t="inlineStr">
        <is>
          <t>Electrolysis</t>
        </is>
      </c>
      <c r="C271" s="13" t="inlineStr">
        <is>
          <t>Predicting Products of Electrolysis of Molten Ionic Compounds [CH4.081]</t>
        </is>
      </c>
      <c r="D271" s="12" t="inlineStr">
        <is>
          <t xml:space="preserve">Describing how to predict the products of electrolysis in the molten state. </t>
        </is>
      </c>
      <c r="E271" s="12" t="inlineStr">
        <is>
          <t>035fc091-bb06-46bc-9c2d-269e4cf0eed5</t>
        </is>
      </c>
    </row>
    <row r="272" ht="45" customHeight="1">
      <c r="A272" s="12" t="inlineStr">
        <is>
          <t>Chemical Changes</t>
        </is>
      </c>
      <c r="B272" s="12" t="inlineStr">
        <is>
          <t>Electrolysis</t>
        </is>
      </c>
      <c r="C272" s="13" t="inlineStr">
        <is>
          <t>Electrolysis of Concentrated Aqueous Sodium Chloride [CH4.083]</t>
        </is>
      </c>
      <c r="D272" s="12" t="inlineStr">
        <is>
          <t xml:space="preserve">Description of electrolysis of concentrated aqueous sodium chloride and the products formed. </t>
        </is>
      </c>
      <c r="E272" s="12" t="inlineStr">
        <is>
          <t>4f6e29f6-88b8-4123-903f-aaa3c1569dd4</t>
        </is>
      </c>
    </row>
    <row r="273" ht="45" customHeight="1">
      <c r="A273" s="12" t="inlineStr">
        <is>
          <t>Chemical Changes</t>
        </is>
      </c>
      <c r="B273" s="12" t="inlineStr">
        <is>
          <t>Electrolysis</t>
        </is>
      </c>
      <c r="C273" s="13" t="inlineStr">
        <is>
          <t>Electrolysis of Aqueous Copper (II) Sulfate [CH4.085]</t>
        </is>
      </c>
      <c r="D273" s="12" t="inlineStr">
        <is>
          <t xml:space="preserve">Description of electrolysis of aqueous copper (II) sulfate and the products formed. </t>
        </is>
      </c>
      <c r="E273" s="12" t="inlineStr">
        <is>
          <t>74ba82c5-2735-4318-a4e3-fc0a077bbc95</t>
        </is>
      </c>
    </row>
    <row r="274" ht="45" customHeight="1">
      <c r="A274" s="12" t="inlineStr">
        <is>
          <t>Chemical Changes</t>
        </is>
      </c>
      <c r="B274" s="12" t="inlineStr">
        <is>
          <t>Electrolysis</t>
        </is>
      </c>
      <c r="C274" s="13" t="inlineStr">
        <is>
          <t>Electrolysis of Dilute Sulfuric Acid [CH4.087]</t>
        </is>
      </c>
      <c r="D274" s="12" t="inlineStr">
        <is>
          <t>Description of electrolysis of dilute sulfuric acid and the products formed.</t>
        </is>
      </c>
      <c r="E274" s="12" t="inlineStr">
        <is>
          <t>e379b4e2-d0ad-4db1-93c6-88a1414f1390</t>
        </is>
      </c>
    </row>
    <row r="275" ht="45" customHeight="1">
      <c r="A275" s="12" t="inlineStr">
        <is>
          <t>Chemical Changes</t>
        </is>
      </c>
      <c r="B275" s="12" t="inlineStr">
        <is>
          <t>Electrolysis</t>
        </is>
      </c>
      <c r="C275" s="13" t="inlineStr">
        <is>
          <t>Electrolysis of Aqueous Copper (II) Chloride [CH4.089]</t>
        </is>
      </c>
      <c r="D275" s="12" t="inlineStr">
        <is>
          <t>Description of electrolysis of aqueous copper (II) chloride and the products formed.</t>
        </is>
      </c>
      <c r="E275" s="12" t="inlineStr">
        <is>
          <t>7034c99b-9a10-4ae3-92f3-94cbb263d2cb</t>
        </is>
      </c>
    </row>
    <row r="276" ht="45" customHeight="1">
      <c r="A276" s="12" t="inlineStr">
        <is>
          <t>Chemical Changes</t>
        </is>
      </c>
      <c r="B276" s="12" t="inlineStr">
        <is>
          <t>Electrolysis</t>
        </is>
      </c>
      <c r="C276" s="13" t="inlineStr">
        <is>
          <t>Predicting Products of the Electrolysis of Aqueous Solutions [CH4.091]</t>
        </is>
      </c>
      <c r="D276" s="12" t="inlineStr">
        <is>
          <t>Description of how to predict the products of electrolysis in aqueous solutions.</t>
        </is>
      </c>
      <c r="E276" s="12" t="inlineStr">
        <is>
          <t>196dde08-431a-4a30-a8f0-9ecd26854ed0</t>
        </is>
      </c>
    </row>
    <row r="277" ht="45" customHeight="1">
      <c r="A277" s="12" t="inlineStr">
        <is>
          <t>Chemical Changes</t>
        </is>
      </c>
      <c r="B277" s="12" t="inlineStr">
        <is>
          <t>Electrolysis</t>
        </is>
      </c>
      <c r="C277" s="13" t="inlineStr">
        <is>
          <t>Predicting Products of Electrolysis: Summary [CH4.093]</t>
        </is>
      </c>
      <c r="D277" s="12" t="inlineStr">
        <is>
          <t>A summary to describe how to predict the products of electrolysis.</t>
        </is>
      </c>
      <c r="E277" s="12" t="inlineStr">
        <is>
          <t>87c4bab4-38c2-4a7e-989a-5527e0ed283a</t>
        </is>
      </c>
    </row>
    <row r="278" ht="45" customHeight="1">
      <c r="A278" s="12" t="inlineStr">
        <is>
          <t>Chemical Changes</t>
        </is>
      </c>
      <c r="B278" s="12" t="inlineStr">
        <is>
          <t>Electrolysis</t>
        </is>
      </c>
      <c r="C278" s="13" t="inlineStr">
        <is>
          <t>Practical: Electrolysis [CH4.117]</t>
        </is>
      </c>
      <c r="D278" s="12" t="inlineStr">
        <is>
          <t>Investigation into the products formed during the electrolysis of aqueous solutions.</t>
        </is>
      </c>
      <c r="E278" s="12" t="inlineStr">
        <is>
          <t>caf28eb5-e863-4908-a253-a45d89d7a469</t>
        </is>
      </c>
    </row>
    <row r="279" ht="45" customHeight="1">
      <c r="A279" s="12" t="inlineStr">
        <is>
          <t>Chemical Changes</t>
        </is>
      </c>
      <c r="B279" s="12" t="inlineStr">
        <is>
          <t>Electrolysis</t>
        </is>
      </c>
      <c r="C279" s="13" t="inlineStr">
        <is>
          <t>Practical: Electrolysis Analysis &amp; Conclusion [CH4.119]</t>
        </is>
      </c>
      <c r="D279" s="12" t="inlineStr">
        <is>
          <t>Analysis &amp; conclusion for the investigation into products formed during the electrolysis of aqueous solutions.</t>
        </is>
      </c>
      <c r="E279" s="12" t="inlineStr">
        <is>
          <t>6c7fef1d-230e-4458-997d-fbd94c80b385</t>
        </is>
      </c>
    </row>
    <row r="280" ht="45" customHeight="1">
      <c r="A280" s="12" t="inlineStr">
        <is>
          <t>Chemical Changes</t>
        </is>
      </c>
      <c r="B280" s="12" t="inlineStr">
        <is>
          <t>Electrolysis</t>
        </is>
      </c>
      <c r="C280" s="13" t="inlineStr">
        <is>
          <t>Extracting Metals by Electrolysis [CH4.100]</t>
        </is>
      </c>
      <c r="D280" s="12" t="inlineStr">
        <is>
          <t>Extracting metals from their ores using electrolysis with aluminium as an example.</t>
        </is>
      </c>
      <c r="E280" s="12" t="inlineStr">
        <is>
          <t>c99d32df-edb7-4de4-a93e-614aad135e7c</t>
        </is>
      </c>
    </row>
    <row r="281" ht="45" customHeight="1">
      <c r="A281" s="12" t="inlineStr">
        <is>
          <t>Chemical Changes</t>
        </is>
      </c>
      <c r="B281" s="12" t="inlineStr">
        <is>
          <t>Electrolysis</t>
        </is>
      </c>
      <c r="C281" s="13" t="inlineStr">
        <is>
          <t>Evaluating Extracting Metals [CH4.102]</t>
        </is>
      </c>
      <c r="D281" s="12" t="inlineStr">
        <is>
          <t>Evaluating the methods used to extract metals from their ores.</t>
        </is>
      </c>
      <c r="E281" s="12" t="inlineStr">
        <is>
          <t>b55b7cae-49c6-4a96-b546-e64d073cf02b</t>
        </is>
      </c>
    </row>
    <row r="282" ht="45" customHeight="1">
      <c r="A282" s="12" t="inlineStr">
        <is>
          <t>Extracting Metals &amp; Equilibria</t>
        </is>
      </c>
      <c r="B282" s="12" t="inlineStr">
        <is>
          <t>Reactivity Series</t>
        </is>
      </c>
      <c r="C282" s="13" t="inlineStr">
        <is>
          <t>Diagnostic: Reactivity Series [CH0.037]</t>
        </is>
      </c>
      <c r="D282" s="12" t="inlineStr">
        <is>
          <t xml:space="preserve">Diagnostic for the reactivity series, how it is deduced and used to predict displacement reactions. </t>
        </is>
      </c>
      <c r="E282" s="12" t="inlineStr">
        <is>
          <t>335c0e6b-8ef0-4eb1-a03c-ebc79a9538a0</t>
        </is>
      </c>
    </row>
    <row r="283" ht="45" customHeight="1">
      <c r="A283" s="12" t="inlineStr">
        <is>
          <t>Extracting Metals &amp; Equilibria</t>
        </is>
      </c>
      <c r="B283" s="12" t="inlineStr">
        <is>
          <t>Reactivity Series</t>
        </is>
      </c>
      <c r="C283" s="13" t="inlineStr">
        <is>
          <t>Reactivity Series [CH4.012]</t>
        </is>
      </c>
      <c r="D283" s="12" t="inlineStr">
        <is>
          <t xml:space="preserve">Explain the reactivity of metals based on their reactions with water and dilute acids. </t>
        </is>
      </c>
      <c r="E283" s="12" t="inlineStr">
        <is>
          <t>cf216793-4b52-4f46-8e89-cc293d512723</t>
        </is>
      </c>
    </row>
    <row r="284" ht="45" customHeight="1">
      <c r="A284" s="12" t="inlineStr">
        <is>
          <t>Extracting Metals &amp; Equilibria</t>
        </is>
      </c>
      <c r="B284" s="12" t="inlineStr">
        <is>
          <t>Reactivity Series</t>
        </is>
      </c>
      <c r="C284" s="13" t="inlineStr">
        <is>
          <t>Reactivity Series &amp; Forming Ions [CH4.013]</t>
        </is>
      </c>
      <c r="D284" s="12" t="inlineStr">
        <is>
          <t>Explain how the reactivity of metals with water and dilute acids is related to the tendency of the metal to form its positive ion.</t>
        </is>
      </c>
      <c r="E284" s="12" t="inlineStr">
        <is>
          <t>c7d44149-e3e9-4c28-9a5c-b8cbd53ebcdc</t>
        </is>
      </c>
    </row>
    <row r="285" ht="45" customHeight="1">
      <c r="A285" s="12" t="inlineStr">
        <is>
          <t>Extracting Metals &amp; Equilibria</t>
        </is>
      </c>
      <c r="B285" s="12" t="inlineStr">
        <is>
          <t>Reactivity Series</t>
        </is>
      </c>
      <c r="C285" s="13" t="inlineStr">
        <is>
          <t>Deducing the Order of Reactivity [CH4.014]</t>
        </is>
      </c>
      <c r="D285" s="12" t="inlineStr">
        <is>
          <t xml:space="preserve">Deduce an order of reactivity of metals based on experimental results. </t>
        </is>
      </c>
      <c r="E285" s="12" t="inlineStr">
        <is>
          <t>589259c7-1896-4d64-b5da-14c102462b44</t>
        </is>
      </c>
    </row>
    <row r="286" ht="45" customHeight="1">
      <c r="A286" s="12" t="inlineStr">
        <is>
          <t>Extracting Metals &amp; Equilibria</t>
        </is>
      </c>
      <c r="B286" s="12" t="inlineStr">
        <is>
          <t>Reactivity Series</t>
        </is>
      </c>
      <c r="C286" s="13" t="inlineStr">
        <is>
          <t>Displacement Reactions: Word Equations [CH4.015]</t>
        </is>
      </c>
      <c r="D286" s="12" t="inlineStr">
        <is>
          <t xml:space="preserve">Write and extract information from word equations for displacement reactions. </t>
        </is>
      </c>
      <c r="E286" s="12" t="inlineStr">
        <is>
          <t>f8ca4980-b18f-4d58-b224-e04d2209c2c8</t>
        </is>
      </c>
    </row>
    <row r="287" ht="45" customHeight="1">
      <c r="A287" s="12" t="inlineStr">
        <is>
          <t>Extracting Metals &amp; Equilibria</t>
        </is>
      </c>
      <c r="B287" s="12" t="inlineStr">
        <is>
          <t>Reactivity Series</t>
        </is>
      </c>
      <c r="C287" s="13" t="inlineStr">
        <is>
          <t>Displacement Reactions: Symbol Equations [CH4.016]</t>
        </is>
      </c>
      <c r="D287" s="12" t="inlineStr">
        <is>
          <t xml:space="preserve">Write and extract information from symbol equations for displacement reactions. </t>
        </is>
      </c>
      <c r="E287" s="12" t="inlineStr">
        <is>
          <t>d2019ce2-db1f-4517-8368-8b3528a14ed4</t>
        </is>
      </c>
    </row>
    <row r="288" ht="45" customHeight="1">
      <c r="A288" s="12" t="inlineStr">
        <is>
          <t>Extracting Metals &amp; Equilibria</t>
        </is>
      </c>
      <c r="B288" s="12" t="inlineStr">
        <is>
          <t>Reactivity Series</t>
        </is>
      </c>
      <c r="C288" s="13" t="inlineStr">
        <is>
          <t>Displacement &amp; Redox [CH4.017]</t>
        </is>
      </c>
      <c r="D288" s="12" t="inlineStr">
        <is>
          <t>Explanation as to the redox nature of displacement reactions in terms of both oxygen loss and gain and/or electron loss and gain.</t>
        </is>
      </c>
      <c r="E288" s="12" t="inlineStr">
        <is>
          <t>09e5a55e-6616-4dd5-a559-21bf29af65a9</t>
        </is>
      </c>
    </row>
    <row r="289" ht="45" customHeight="1">
      <c r="A289" s="12" t="inlineStr">
        <is>
          <t>Extracting Metals &amp; Equilibria</t>
        </is>
      </c>
      <c r="B289" s="12" t="inlineStr">
        <is>
          <t>Reactivity Series</t>
        </is>
      </c>
      <c r="C289" s="13" t="inlineStr">
        <is>
          <t>Extraction of Metals by Reduction [CH4.018]</t>
        </is>
      </c>
      <c r="D289" s="12" t="inlineStr">
        <is>
          <t>Explain, using the position of carbon in the reactivity series, the principles of processes used to extract metals, including extraction of a non-ferrous metal.</t>
        </is>
      </c>
      <c r="E289" s="12" t="inlineStr">
        <is>
          <t>463b0ef3-41ad-4aac-af04-2b8f8428cac8</t>
        </is>
      </c>
    </row>
    <row r="290" ht="45" customHeight="1">
      <c r="A290" s="12" t="inlineStr">
        <is>
          <t>Extracting Metals &amp; Equilibria</t>
        </is>
      </c>
      <c r="B290" s="12" t="inlineStr">
        <is>
          <t>Metal Ores</t>
        </is>
      </c>
      <c r="C290" s="13" t="inlineStr">
        <is>
          <t>Diagnostic: Metal Ores [CH0.097]</t>
        </is>
      </c>
      <c r="D290" s="12" t="inlineStr">
        <is>
          <t>Diagnostic for extracting copper from copper ores using biological methods.</t>
        </is>
      </c>
      <c r="E290" s="12" t="inlineStr">
        <is>
          <t>bdf1c942-e86c-421f-9027-acad474582ac</t>
        </is>
      </c>
    </row>
    <row r="291" ht="45" customHeight="1">
      <c r="A291" s="12" t="inlineStr">
        <is>
          <t>Extracting Metals &amp; Equilibria</t>
        </is>
      </c>
      <c r="B291" s="12" t="inlineStr">
        <is>
          <t>Metal Ores</t>
        </is>
      </c>
      <c r="C291" s="13" t="inlineStr">
        <is>
          <t>Metal Ores [CH10.26]</t>
        </is>
      </c>
      <c r="D291" s="12" t="inlineStr">
        <is>
          <t>Describe and give examples of metal ores.</t>
        </is>
      </c>
      <c r="E291" s="12" t="inlineStr">
        <is>
          <t>949e15e9-9af4-4f93-b679-b1ef7b3a7f98</t>
        </is>
      </c>
    </row>
    <row r="292" ht="45" customHeight="1">
      <c r="A292" s="12" t="inlineStr">
        <is>
          <t>Extracting Metals &amp; Equilibria</t>
        </is>
      </c>
      <c r="B292" s="12" t="inlineStr">
        <is>
          <t>Metal Ores</t>
        </is>
      </c>
      <c r="C292" s="13" t="inlineStr">
        <is>
          <t>Extracting Copper: Bioleaching [CH10.27]</t>
        </is>
      </c>
      <c r="D292" s="12" t="inlineStr">
        <is>
          <t>Describe how bioleaching can be used to extract copper from copper ores.</t>
        </is>
      </c>
      <c r="E292" s="12" t="inlineStr">
        <is>
          <t>348a4da6-ab15-4f2c-8dff-25268ddbeb69</t>
        </is>
      </c>
    </row>
    <row r="293" ht="45" customHeight="1">
      <c r="A293" s="12" t="inlineStr">
        <is>
          <t>Extracting Metals &amp; Equilibria</t>
        </is>
      </c>
      <c r="B293" s="12" t="inlineStr">
        <is>
          <t>Metal Ores</t>
        </is>
      </c>
      <c r="C293" s="13" t="inlineStr">
        <is>
          <t>Extracting Copper: Phytomining [CH10.28]</t>
        </is>
      </c>
      <c r="D293" s="12" t="inlineStr">
        <is>
          <t>Describe how phytomining can be used to extract copper from copper ores.</t>
        </is>
      </c>
      <c r="E293" s="12" t="inlineStr">
        <is>
          <t>faf4f34e-aa31-4915-afdb-dba1d50baf6a</t>
        </is>
      </c>
    </row>
    <row r="294" ht="45" customHeight="1">
      <c r="A294" s="12" t="inlineStr">
        <is>
          <t>Extracting Metals &amp; Equilibria</t>
        </is>
      </c>
      <c r="B294" s="12" t="inlineStr">
        <is>
          <t>Metal Ores</t>
        </is>
      </c>
      <c r="C294" s="13" t="inlineStr">
        <is>
          <t>Extracting Copper: Pros and Cons [CH10.29]</t>
        </is>
      </c>
      <c r="D294" s="12" t="inlineStr">
        <is>
          <t xml:space="preserve">Give advantages and disadvantages of bioleaching and phytomining in the extraction of copper from copper ores. </t>
        </is>
      </c>
      <c r="E294" s="12" t="inlineStr">
        <is>
          <t>4de00efa-1526-403a-bee1-5c376f18ca5f</t>
        </is>
      </c>
    </row>
    <row r="295" ht="45" customHeight="1">
      <c r="A295" s="12" t="inlineStr">
        <is>
          <t>Extracting Metals &amp; Equilibria</t>
        </is>
      </c>
      <c r="B295" s="12" t="inlineStr">
        <is>
          <t>Oxidation &amp; Reduction</t>
        </is>
      </c>
      <c r="C295" s="13" t="inlineStr">
        <is>
          <t>Diagnostic: Oxidation &amp; Reduction [CH0.035]</t>
        </is>
      </c>
      <c r="D295" s="12" t="inlineStr">
        <is>
          <t xml:space="preserve">Diagnostic for reactions between metals and oxygen, oxidation and reduction. </t>
        </is>
      </c>
      <c r="E295" s="12" t="inlineStr">
        <is>
          <t>2508faa1-5498-4267-a295-2d06829f6a24</t>
        </is>
      </c>
    </row>
    <row r="296" ht="45" customHeight="1">
      <c r="A296" s="12" t="inlineStr">
        <is>
          <t>Extracting Metals &amp; Equilibria</t>
        </is>
      </c>
      <c r="B296" s="12" t="inlineStr">
        <is>
          <t>Oxidation &amp; Reduction</t>
        </is>
      </c>
      <c r="C296" s="13" t="inlineStr">
        <is>
          <t>Metals &amp; Oxygen: Word Equations [CH4.001]</t>
        </is>
      </c>
      <c r="D296" s="12" t="inlineStr">
        <is>
          <t>Write and extract information from word equations for the reaction between metals and oxygen.</t>
        </is>
      </c>
      <c r="E296" s="12" t="inlineStr">
        <is>
          <t>6ad16c3e-17da-4f11-8643-bfec286d293c</t>
        </is>
      </c>
    </row>
    <row r="297" ht="45" customHeight="1">
      <c r="A297" s="12" t="inlineStr">
        <is>
          <t>Extracting Metals &amp; Equilibria</t>
        </is>
      </c>
      <c r="B297" s="12" t="inlineStr">
        <is>
          <t>Oxidation &amp; Reduction</t>
        </is>
      </c>
      <c r="C297" s="13" t="inlineStr">
        <is>
          <t>Metals &amp; Oxygen: Symbol Equations [CH4.002]</t>
        </is>
      </c>
      <c r="D297" s="12" t="inlineStr">
        <is>
          <t>Write and extract information from symbol equations for the reaction between metals and oxygen.</t>
        </is>
      </c>
      <c r="E297" s="12" t="inlineStr">
        <is>
          <t>1e80c860-1736-45b1-9188-024d9e659fb7</t>
        </is>
      </c>
    </row>
    <row r="298" ht="45" customHeight="1">
      <c r="A298" s="12" t="inlineStr">
        <is>
          <t>Extracting Metals &amp; Equilibria</t>
        </is>
      </c>
      <c r="B298" s="12" t="inlineStr">
        <is>
          <t>Oxidation &amp; Reduction</t>
        </is>
      </c>
      <c r="C298" s="13" t="inlineStr">
        <is>
          <t>Oxidation &amp; Reduction: Oxygen [CH4.003]</t>
        </is>
      </c>
      <c r="D298" s="12" t="inlineStr">
        <is>
          <t>Explain oxidation and reduction in terms of loss or gain of oxygen.</t>
        </is>
      </c>
      <c r="E298" s="12" t="inlineStr">
        <is>
          <t>4d5baac5-dd7d-462f-b8b2-6794d938857a</t>
        </is>
      </c>
    </row>
    <row r="299" ht="45" customHeight="1">
      <c r="A299" s="12" t="inlineStr">
        <is>
          <t>Extracting Metals &amp; Equilibria</t>
        </is>
      </c>
      <c r="B299" s="12" t="inlineStr">
        <is>
          <t>Oxidation &amp; Reduction</t>
        </is>
      </c>
      <c r="C299" s="13" t="inlineStr">
        <is>
          <t>Oxidising &amp; Reducing Agents: Oxygen [CH4.004]</t>
        </is>
      </c>
      <c r="D299" s="12" t="inlineStr">
        <is>
          <t>Identify oxidising and reducing agents in oxidation and reduction reactions.</t>
        </is>
      </c>
      <c r="E299" s="12" t="inlineStr">
        <is>
          <t>ed361597-4887-4a45-b197-30fb4a0b1b56</t>
        </is>
      </c>
    </row>
    <row r="300" ht="45" customHeight="1">
      <c r="A300" s="12" t="inlineStr">
        <is>
          <t>Extracting Metals &amp; Equilibria</t>
        </is>
      </c>
      <c r="B300" s="12" t="inlineStr">
        <is>
          <t>Oxidation &amp; Reduction</t>
        </is>
      </c>
      <c r="C300" s="13" t="inlineStr">
        <is>
          <t>Redox Reactions [CH4.005]</t>
        </is>
      </c>
      <c r="D300" s="12" t="inlineStr">
        <is>
          <t>Explanation of redox reactions, oxidation and reduction in terms of oxygen and electron transfers.</t>
        </is>
      </c>
      <c r="E300" s="12" t="inlineStr">
        <is>
          <t>a99ecb50-3f09-4e45-bbea-7752e130e486</t>
        </is>
      </c>
    </row>
    <row r="301" ht="45" customHeight="1">
      <c r="A301" s="12" t="inlineStr">
        <is>
          <t>Extracting Metals &amp; Equilibria</t>
        </is>
      </c>
      <c r="B301" s="12" t="inlineStr">
        <is>
          <t>Oxidation &amp; Reduction</t>
        </is>
      </c>
      <c r="C301" s="13" t="inlineStr">
        <is>
          <t>Oxidation &amp; Reduction: Electrons [CH4.006]</t>
        </is>
      </c>
      <c r="D301" s="12" t="inlineStr">
        <is>
          <t>Explaining oxidation and reduction in terms of electron transfer (electron loss or gain).</t>
        </is>
      </c>
      <c r="E301" s="12" t="inlineStr">
        <is>
          <t>25e82d08-c9b4-4992-b9a8-7263d9ec21e0</t>
        </is>
      </c>
    </row>
    <row r="302" ht="45" customHeight="1">
      <c r="A302" s="12" t="inlineStr">
        <is>
          <t>Extracting Metals &amp; Equilibria</t>
        </is>
      </c>
      <c r="B302" s="12" t="inlineStr">
        <is>
          <t>Oxidation &amp; Reduction</t>
        </is>
      </c>
      <c r="C302" s="13" t="inlineStr">
        <is>
          <t>Oxidising &amp; Reducing Agents: Electrons [CH4.007]</t>
        </is>
      </c>
      <c r="D302" s="12" t="inlineStr">
        <is>
          <t>Describing oxidising and reducing agents in terms of electrons.</t>
        </is>
      </c>
      <c r="E302" s="12" t="inlineStr">
        <is>
          <t>9ba9d871-48ba-433b-86c8-9ca86d7c202c</t>
        </is>
      </c>
    </row>
    <row r="303" ht="45" customHeight="1">
      <c r="A303" s="12" t="inlineStr">
        <is>
          <t>Extracting Metals &amp; Equilibria</t>
        </is>
      </c>
      <c r="B303" s="12" t="inlineStr">
        <is>
          <t>Oxidation &amp; Reduction</t>
        </is>
      </c>
      <c r="C303" s="13" t="inlineStr">
        <is>
          <t>Identifying Redox Reactions I [CH4.008]</t>
        </is>
      </c>
      <c r="D303" s="12" t="inlineStr">
        <is>
          <t>Identifying redox reactions in terms of oxygen loss and gain in word and symbol equations.</t>
        </is>
      </c>
      <c r="E303" s="12" t="inlineStr">
        <is>
          <t>a3ee087d-3e4a-459a-92f7-c321d56fcc8d</t>
        </is>
      </c>
    </row>
    <row r="304" ht="45" customHeight="1">
      <c r="A304" s="12" t="inlineStr">
        <is>
          <t>Extracting Metals &amp; Equilibria</t>
        </is>
      </c>
      <c r="B304" s="12" t="inlineStr">
        <is>
          <t>Oxidation &amp; Reduction</t>
        </is>
      </c>
      <c r="C304" s="13" t="inlineStr">
        <is>
          <t>Identifying Redox Reactions II [CH4.009]</t>
        </is>
      </c>
      <c r="D304" s="12" t="inlineStr">
        <is>
          <t>Identifying redox reactions in terms of electron transfer (loss and gain of electrons) from ionic half equations.</t>
        </is>
      </c>
      <c r="E304" s="12" t="inlineStr">
        <is>
          <t>d2111f39-3857-4a17-83c0-597eb0828c51</t>
        </is>
      </c>
    </row>
    <row r="305" ht="45" customHeight="1">
      <c r="A305" s="12" t="inlineStr">
        <is>
          <t>Extracting Metals &amp; Equilibria</t>
        </is>
      </c>
      <c r="B305" s="12" t="inlineStr">
        <is>
          <t>Oxidation &amp; Reduction</t>
        </is>
      </c>
      <c r="C305" s="13" t="inlineStr">
        <is>
          <t>What are Species in Chemistry? [CH4.010]</t>
        </is>
      </c>
      <c r="D305" s="12" t="inlineStr">
        <is>
          <t>Descriptions of the different types of chemical species involved in chemical reactions.</t>
        </is>
      </c>
      <c r="E305" s="12" t="inlineStr">
        <is>
          <t>b646e204-b7e0-4fea-b66d-c1fd9ad37fc1</t>
        </is>
      </c>
    </row>
    <row r="306" ht="45" customHeight="1">
      <c r="A306" s="12" t="inlineStr">
        <is>
          <t>Extracting Metals &amp; Equilibria</t>
        </is>
      </c>
      <c r="B306" s="12" t="inlineStr">
        <is>
          <t>Oxidation &amp; Reduction</t>
        </is>
      </c>
      <c r="C306" s="13" t="inlineStr">
        <is>
          <t>Identifying Oxidised or Reduced Species [CH4.011]</t>
        </is>
      </c>
      <c r="D306" s="12" t="inlineStr">
        <is>
          <t>Explaining how to identify the oxidised or reduced species in a chemical reaction.</t>
        </is>
      </c>
      <c r="E306" s="12" t="inlineStr">
        <is>
          <t>a7faae76-e167-4ffc-8370-aa0f37fbe60a</t>
        </is>
      </c>
    </row>
    <row r="307" ht="45" customHeight="1">
      <c r="A307" s="12" t="inlineStr">
        <is>
          <t>Extracting Metals &amp; Equilibria</t>
        </is>
      </c>
      <c r="B307" s="12" t="inlineStr">
        <is>
          <t>Life Cycle Assessments</t>
        </is>
      </c>
      <c r="C307" s="13" t="inlineStr">
        <is>
          <t>Diagnostic: Life Cycle Assessments [CH0.96]</t>
        </is>
      </c>
      <c r="D307" s="12" t="inlineStr">
        <is>
          <t>Diagnostic for using life cycle assessments (LCAs) to evaluate products.</t>
        </is>
      </c>
      <c r="E307" s="12" t="inlineStr">
        <is>
          <t>2f70b119-d373-448e-955f-872141f77526</t>
        </is>
      </c>
    </row>
    <row r="308" ht="45" customHeight="1">
      <c r="A308" s="12" t="inlineStr">
        <is>
          <t>Extracting Metals &amp; Equilibria</t>
        </is>
      </c>
      <c r="B308" s="12" t="inlineStr">
        <is>
          <t>Life Cycle Assessments</t>
        </is>
      </c>
      <c r="C308" s="13" t="inlineStr">
        <is>
          <t>LCA: Life Cycle Assessments [CH10.21]</t>
        </is>
      </c>
      <c r="D308" s="12" t="inlineStr">
        <is>
          <t>Identify what a life cycle assessment is and what is included when a life cycle assessment is conducted.</t>
        </is>
      </c>
      <c r="E308" s="12" t="inlineStr">
        <is>
          <t>d93b339e-69f8-4ac4-b542-b9ab9a024ba6</t>
        </is>
      </c>
    </row>
    <row r="309" ht="45" customHeight="1">
      <c r="A309" s="12" t="inlineStr">
        <is>
          <t>Extracting Metals &amp; Equilibria</t>
        </is>
      </c>
      <c r="B309" s="12" t="inlineStr">
        <is>
          <t>Life Cycle Assessments</t>
        </is>
      </c>
      <c r="C309" s="13" t="inlineStr">
        <is>
          <t>LCA: Evaluating Products Using LCAs [CH10.22]</t>
        </is>
      </c>
      <c r="D309" s="12" t="inlineStr">
        <is>
          <t>Interpret data from a life cycle assessment for a product.</t>
        </is>
      </c>
      <c r="E309" s="12" t="inlineStr">
        <is>
          <t>2d09294e-7b27-4afe-94eb-2801b92238b9</t>
        </is>
      </c>
    </row>
    <row r="310" ht="45" customHeight="1">
      <c r="A310" s="12" t="inlineStr">
        <is>
          <t>Extracting Metals &amp; Equilibria</t>
        </is>
      </c>
      <c r="B310" s="12" t="inlineStr">
        <is>
          <t>Life Cycle Assessments</t>
        </is>
      </c>
      <c r="C310" s="13" t="inlineStr">
        <is>
          <t>Reducing the Use of Resources [CH10.23]</t>
        </is>
      </c>
      <c r="D310" s="12" t="inlineStr">
        <is>
          <t>Understand how reducing, reusing and recycling can extend the lifetime of finite resources.</t>
        </is>
      </c>
      <c r="E310" s="12" t="inlineStr">
        <is>
          <t>2b6af54e-2af6-43ef-af48-c5db09831e1e</t>
        </is>
      </c>
    </row>
    <row r="311" ht="45" customHeight="1">
      <c r="A311" s="12" t="inlineStr">
        <is>
          <t>Extracting Metals &amp; Equilibria</t>
        </is>
      </c>
      <c r="B311" s="12" t="inlineStr">
        <is>
          <t>Life Cycle Assessments</t>
        </is>
      </c>
      <c r="C311" s="13" t="inlineStr">
        <is>
          <t>Sustainable Development [CH10.24]</t>
        </is>
      </c>
      <c r="D311" s="12" t="inlineStr">
        <is>
          <t>Understand what is meant by sustainable development and how it can be achieved.</t>
        </is>
      </c>
      <c r="E311" s="12" t="inlineStr">
        <is>
          <t>10bf1ae2-68a1-4267-97e0-54201e4b4557</t>
        </is>
      </c>
    </row>
    <row r="312" ht="45" customHeight="1">
      <c r="A312" s="12" t="inlineStr">
        <is>
          <t>Extracting Metals &amp; Equilibria</t>
        </is>
      </c>
      <c r="B312" s="12" t="inlineStr">
        <is>
          <t>Life Cycle Assessments</t>
        </is>
      </c>
      <c r="C312" s="13" t="inlineStr">
        <is>
          <t>LCA: Shopping Bags [CH10.25]</t>
        </is>
      </c>
      <c r="D312" s="12" t="inlineStr">
        <is>
          <t>Compare the LCAs for plastic and paper bags to evaluate which is more environmentally friendly.</t>
        </is>
      </c>
      <c r="E312" s="12" t="inlineStr">
        <is>
          <t>5be116f5-8ca4-4cf4-a48c-42d740f11087</t>
        </is>
      </c>
    </row>
    <row r="313" ht="45" customHeight="1">
      <c r="A313" s="12" t="inlineStr">
        <is>
          <t>Extracting Metals &amp; Equilibria</t>
        </is>
      </c>
      <c r="B313" s="12" t="inlineStr">
        <is>
          <t>Reversible Reactions &amp; Equilibrium</t>
        </is>
      </c>
      <c r="C313" s="13" t="inlineStr">
        <is>
          <t>Diagnostic: Reversible Reactions &amp; Equilibrium [CH0.224]</t>
        </is>
      </c>
      <c r="D313" s="12" t="inlineStr">
        <is>
          <t>Diagnostic for the reversible reactions and equilibrium topic.</t>
        </is>
      </c>
      <c r="E313" s="12" t="inlineStr">
        <is>
          <t>1ae76c66-32df-4afc-98de-ada8aa1a99e8</t>
        </is>
      </c>
    </row>
    <row r="314" ht="45" customHeight="1">
      <c r="A314" s="12" t="inlineStr">
        <is>
          <t>Extracting Metals &amp; Equilibria</t>
        </is>
      </c>
      <c r="B314" s="12" t="inlineStr">
        <is>
          <t>Reversible Reactions &amp; Equilibrium</t>
        </is>
      </c>
      <c r="C314" s="13" t="inlineStr">
        <is>
          <t>Reversible Reactions [CH6.28]</t>
        </is>
      </c>
      <c r="D314" s="12" t="inlineStr">
        <is>
          <t>Explaining reversible reactions and examples of reversible reactions.</t>
        </is>
      </c>
      <c r="E314" s="12" t="inlineStr">
        <is>
          <t>1525c404-fa7a-4a84-9142-4a653e92ba6d</t>
        </is>
      </c>
    </row>
    <row r="315" ht="45" customHeight="1">
      <c r="A315" s="12" t="inlineStr">
        <is>
          <t>Extracting Metals &amp; Equilibria</t>
        </is>
      </c>
      <c r="B315" s="12" t="inlineStr">
        <is>
          <t>Reversible Reactions &amp; Equilibrium</t>
        </is>
      </c>
      <c r="C315" s="13" t="inlineStr">
        <is>
          <t>Changing Conditions &amp; Reversible Reactions [CH6.29]</t>
        </is>
      </c>
      <c r="D315" s="12" t="inlineStr">
        <is>
          <t>Explain the effect of changing the conditions in a reversible reaction.</t>
        </is>
      </c>
      <c r="E315" s="12" t="inlineStr">
        <is>
          <t>4e9dacc1-0da3-4994-9a91-8237cef7256d</t>
        </is>
      </c>
    </row>
    <row r="316" ht="45" customHeight="1">
      <c r="A316" s="12" t="inlineStr">
        <is>
          <t>Extracting Metals &amp; Equilibria</t>
        </is>
      </c>
      <c r="B316" s="12" t="inlineStr">
        <is>
          <t>Reversible Reactions &amp; Equilibrium</t>
        </is>
      </c>
      <c r="C316" s="13" t="inlineStr">
        <is>
          <t>Energy Changes &amp; Reversible Reactions [CH6.30]</t>
        </is>
      </c>
      <c r="D316" s="12" t="inlineStr">
        <is>
          <t>Explain the energy changes of the forward and reverse reaction in a reversible reaction.</t>
        </is>
      </c>
      <c r="E316" s="12" t="inlineStr">
        <is>
          <t>c712b015-bc2a-4339-9b75-50471cd8c698</t>
        </is>
      </c>
    </row>
    <row r="317" ht="45" customHeight="1">
      <c r="A317" s="12" t="inlineStr">
        <is>
          <t>Extracting Metals &amp; Equilibria</t>
        </is>
      </c>
      <c r="B317" s="12" t="inlineStr">
        <is>
          <t>Reversible Reactions &amp; Equilibrium</t>
        </is>
      </c>
      <c r="C317" s="13" t="inlineStr">
        <is>
          <t>Equilibrium [CH6.31]</t>
        </is>
      </c>
      <c r="D317" s="12" t="inlineStr">
        <is>
          <t>Defining equilibrium and the conditions required for equilibrium to be reached.</t>
        </is>
      </c>
      <c r="E317" s="12" t="inlineStr">
        <is>
          <t>08c2f610-6152-4360-bdb7-2aa586fd407d</t>
        </is>
      </c>
    </row>
    <row r="318" ht="45" customHeight="1">
      <c r="A318" s="12" t="inlineStr">
        <is>
          <t>Extracting Metals &amp; Equilibria</t>
        </is>
      </c>
      <c r="B318" s="12" t="inlineStr">
        <is>
          <t>Reversible Reactions &amp; Equilibrium</t>
        </is>
      </c>
      <c r="C318" s="13" t="inlineStr">
        <is>
          <t>The Haber Process [CH10.45]</t>
        </is>
      </c>
      <c r="D318" s="12" t="inlineStr">
        <is>
          <t>Description of the Haber process, the stages involved and the conditions used.</t>
        </is>
      </c>
      <c r="E318" s="12" t="inlineStr">
        <is>
          <t>bee4d8d0-0ec7-445f-b811-f687f85d3a92</t>
        </is>
      </c>
    </row>
    <row r="319" ht="45" customHeight="1">
      <c r="A319" s="12" t="inlineStr">
        <is>
          <t>Extracting Metals &amp; Equilibria</t>
        </is>
      </c>
      <c r="B319" s="12" t="inlineStr">
        <is>
          <t>Reversible Reactions &amp; Equilibrium</t>
        </is>
      </c>
      <c r="C319" s="13" t="inlineStr">
        <is>
          <t>Interpreting Graphs of the Haber Process [CH10.46]</t>
        </is>
      </c>
      <c r="D319" s="12" t="inlineStr">
        <is>
          <t>Nugget about understanding and interpreting data on the Haber process.</t>
        </is>
      </c>
      <c r="E319" s="12" t="inlineStr">
        <is>
          <t>27a82a85-1f22-4b8e-8d7b-1e0d5bd87c7a</t>
        </is>
      </c>
    </row>
    <row r="320" ht="45" customHeight="1">
      <c r="A320" s="12" t="inlineStr">
        <is>
          <t>Extracting Metals &amp; Equilibria</t>
        </is>
      </c>
      <c r="B320" s="12" t="inlineStr">
        <is>
          <t>Reversible Reactions &amp; Equilibrium</t>
        </is>
      </c>
      <c r="C320" s="13" t="inlineStr">
        <is>
          <t>Commercial Haber Process [CH10.47]</t>
        </is>
      </c>
      <c r="D320" s="12" t="inlineStr">
        <is>
          <t>Detailed descriptions about the commercial Haber process and the chosen conditions for the reaction.</t>
        </is>
      </c>
      <c r="E320" s="12" t="inlineStr">
        <is>
          <t>d5062b06-1d95-4b16-857d-7af5148d6e0d</t>
        </is>
      </c>
    </row>
    <row r="321" ht="45" customHeight="1">
      <c r="A321" s="12" t="inlineStr">
        <is>
          <t>Extracting Metals &amp; Equilibria</t>
        </is>
      </c>
      <c r="B321" s="12" t="inlineStr">
        <is>
          <t>Changing the Position of Equilibrium</t>
        </is>
      </c>
      <c r="C321" s="13" t="inlineStr">
        <is>
          <t>Diagnostic: Changing the Position of Equilibrium [CH0.069]</t>
        </is>
      </c>
      <c r="D321" s="12" t="inlineStr">
        <is>
          <t>Diagnostic for the changing the position of equilibrium topic.</t>
        </is>
      </c>
      <c r="E321" s="12" t="inlineStr">
        <is>
          <t>fec5632f-30c3-4a08-96c3-5323f8cdd32d</t>
        </is>
      </c>
    </row>
    <row r="322" ht="45" customHeight="1">
      <c r="A322" s="12" t="inlineStr">
        <is>
          <t>Extracting Metals &amp; Equilibria</t>
        </is>
      </c>
      <c r="B322" s="12" t="inlineStr">
        <is>
          <t>Changing the Position of Equilibrium</t>
        </is>
      </c>
      <c r="C322" s="13" t="inlineStr">
        <is>
          <t>Equilibrium: Changing Conditions [CH6.32]</t>
        </is>
      </c>
      <c r="D322" s="12" t="inlineStr">
        <is>
          <t>Introduction to position of equilibrium and the conditions that can shift this position to the left or right.</t>
        </is>
      </c>
      <c r="E322" s="12" t="inlineStr">
        <is>
          <t>3c38856c-4b1e-429b-8078-8320b533e90f</t>
        </is>
      </c>
    </row>
    <row r="323" ht="45" customHeight="1">
      <c r="A323" s="12" t="inlineStr">
        <is>
          <t>Extracting Metals &amp; Equilibria</t>
        </is>
      </c>
      <c r="B323" s="12" t="inlineStr">
        <is>
          <t>Changing the Position of Equilibrium</t>
        </is>
      </c>
      <c r="C323" s="13" t="inlineStr">
        <is>
          <t>Equilibrium: Le Chatelier's Principle [CH6.33]</t>
        </is>
      </c>
      <c r="D323" s="12" t="inlineStr">
        <is>
          <t xml:space="preserve">Introduction to Le Chatelier's Principle and how to predict shift in equilibrium position based on temperature, concentration and pressure. </t>
        </is>
      </c>
      <c r="E323" s="12" t="inlineStr">
        <is>
          <t>13de2dba-3ca5-48ba-9c8b-5c2d62bd4f38</t>
        </is>
      </c>
    </row>
    <row r="324" ht="45" customHeight="1">
      <c r="A324" s="12" t="inlineStr">
        <is>
          <t>Extracting Metals &amp; Equilibria</t>
        </is>
      </c>
      <c r="B324" s="12" t="inlineStr">
        <is>
          <t>Changing the Position of Equilibrium</t>
        </is>
      </c>
      <c r="C324" s="13" t="inlineStr">
        <is>
          <t>Equilibrium: Effect of Concentration Changes [CH6.34]</t>
        </is>
      </c>
      <c r="D324" s="12" t="inlineStr">
        <is>
          <t>Explaining how to predict shifts in equilibrium position after a change in concentration of reactants or products using Le Chatelier's principle.</t>
        </is>
      </c>
      <c r="E324" s="12" t="inlineStr">
        <is>
          <t>f01b9ed1-5290-4090-b04f-45b98646647f</t>
        </is>
      </c>
    </row>
    <row r="325" ht="45" customHeight="1">
      <c r="A325" s="12" t="inlineStr">
        <is>
          <t>Extracting Metals &amp; Equilibria</t>
        </is>
      </c>
      <c r="B325" s="12" t="inlineStr">
        <is>
          <t>Changing the Position of Equilibrium</t>
        </is>
      </c>
      <c r="C325" s="13" t="inlineStr">
        <is>
          <t>Equilibrium: Interpreting Concentration Data [CH6.35]</t>
        </is>
      </c>
      <c r="D325" s="12" t="inlineStr">
        <is>
          <t>Interpreting data on shifts in equilibrium position after a change in concentration of reactants or products using Le Chatelier's principle.</t>
        </is>
      </c>
      <c r="E325" s="12" t="inlineStr">
        <is>
          <t>15f2e672-13ca-4e1a-836a-d8f89141dd4c</t>
        </is>
      </c>
    </row>
    <row r="326" ht="45" customHeight="1">
      <c r="A326" s="12" t="inlineStr">
        <is>
          <t>Extracting Metals &amp; Equilibria</t>
        </is>
      </c>
      <c r="B326" s="12" t="inlineStr">
        <is>
          <t>Changing the Position of Equilibrium</t>
        </is>
      </c>
      <c r="C326" s="13" t="inlineStr">
        <is>
          <t>Equilibrium: Effect of Temperature Changes [CH6.36]</t>
        </is>
      </c>
      <c r="D326" s="12" t="inlineStr">
        <is>
          <t>Explaining how to predict shifts in equilibrium position after a change in reaction temperature using Le Chatelier's principle.</t>
        </is>
      </c>
      <c r="E326" s="12" t="inlineStr">
        <is>
          <t>c3660b85-5d40-4de6-98ac-2ed1733bd09c</t>
        </is>
      </c>
    </row>
    <row r="327" ht="45" customHeight="1">
      <c r="A327" s="12" t="inlineStr">
        <is>
          <t>Extracting Metals &amp; Equilibria</t>
        </is>
      </c>
      <c r="B327" s="12" t="inlineStr">
        <is>
          <t>Changing the Position of Equilibrium</t>
        </is>
      </c>
      <c r="C327" s="13" t="inlineStr">
        <is>
          <t>Equilibrium: Interpreting Temperature Data [CH6.37]</t>
        </is>
      </c>
      <c r="D327" s="12" t="inlineStr">
        <is>
          <t>Interpreting data on shifts in equilibrium position after a change in reaction temperature using Le Chatelier's principle.</t>
        </is>
      </c>
      <c r="E327" s="12" t="inlineStr">
        <is>
          <t>fafccf59-5e3b-4636-9917-44231df94a88</t>
        </is>
      </c>
    </row>
    <row r="328" ht="45" customHeight="1">
      <c r="A328" s="12" t="inlineStr">
        <is>
          <t>Extracting Metals &amp; Equilibria</t>
        </is>
      </c>
      <c r="B328" s="12" t="inlineStr">
        <is>
          <t>Changing the Position of Equilibrium</t>
        </is>
      </c>
      <c r="C328" s="13" t="inlineStr">
        <is>
          <t>Equilibrium: Effect of Pressure Changes [CH6.38]</t>
        </is>
      </c>
      <c r="D328" s="12" t="inlineStr">
        <is>
          <t>Explaining how to predict shifts in equilibrium position after a change in reaction pressure using Le Chatelier's principle.</t>
        </is>
      </c>
      <c r="E328" s="12" t="inlineStr">
        <is>
          <t>40ace551-dbad-439f-90b2-bd8b7e10c2a9</t>
        </is>
      </c>
    </row>
    <row r="329" ht="45" customHeight="1">
      <c r="A329" s="12" t="inlineStr">
        <is>
          <t>Extracting Metals &amp; Equilibria</t>
        </is>
      </c>
      <c r="B329" s="12" t="inlineStr">
        <is>
          <t>Changing the Position of Equilibrium</t>
        </is>
      </c>
      <c r="C329" s="13" t="inlineStr">
        <is>
          <t>Equilibrium: Interpreting Pressure Data [CH6.39]</t>
        </is>
      </c>
      <c r="D329" s="12" t="inlineStr">
        <is>
          <t>Interpreting data on shifts in equilibrium position after a change in reaction pressure using Le Chatelier's principle.</t>
        </is>
      </c>
      <c r="E329" s="12" t="inlineStr">
        <is>
          <t>6738220c-721d-459a-b783-64efb5cea5b1</t>
        </is>
      </c>
    </row>
    <row r="330" ht="45" customHeight="1">
      <c r="A330" s="12" t="inlineStr">
        <is>
          <t>Extracting Metals &amp; Equilibria</t>
        </is>
      </c>
      <c r="B330" s="12" t="inlineStr">
        <is>
          <t>Changing the Position of Equilibrium</t>
        </is>
      </c>
      <c r="C330" s="13" t="inlineStr">
        <is>
          <t>Choosing Which Reaction to Make a Product [CH6.48]</t>
        </is>
      </c>
      <c r="D330" s="12" t="inlineStr">
        <is>
          <t>Factors to consider when making a product.</t>
        </is>
      </c>
      <c r="E330" s="12" t="inlineStr">
        <is>
          <t>55dc8d89-3be8-4753-9b0e-4d4262d60357</t>
        </is>
      </c>
    </row>
    <row r="331" ht="45" customHeight="1">
      <c r="A331" s="12" t="inlineStr">
        <is>
          <t>Groups in the Periodic Table</t>
        </is>
      </c>
      <c r="B331" s="12" t="inlineStr">
        <is>
          <t>Using the Periodic Table</t>
        </is>
      </c>
      <c r="C331" s="13" t="inlineStr">
        <is>
          <t>Diagnostic: Using the Periodic Table [CH0.211]</t>
        </is>
      </c>
      <c r="D331" s="12" t="inlineStr">
        <is>
          <t>Diagnostic for the properties of group 0, group 1, and group 7.</t>
        </is>
      </c>
      <c r="E331" s="12" t="inlineStr">
        <is>
          <t>b57f5de3-ba49-4d1c-a1ac-dfc49897163f</t>
        </is>
      </c>
    </row>
    <row r="332" ht="45" customHeight="1">
      <c r="A332" s="12" t="inlineStr">
        <is>
          <t>Groups in the Periodic Table</t>
        </is>
      </c>
      <c r="B332" s="12" t="inlineStr">
        <is>
          <t>Using the Periodic Table</t>
        </is>
      </c>
      <c r="C332" s="13" t="inlineStr">
        <is>
          <t>Periodic Table: Patterns [CK20.12]</t>
        </is>
      </c>
      <c r="D332" s="12" t="inlineStr">
        <is>
          <t xml:space="preserve">Describe the patterns we see in the periodic table. </t>
        </is>
      </c>
      <c r="E332" s="12" t="inlineStr">
        <is>
          <t>aa6a5756-0f5c-4dfc-91b1-1ac81ad3ee4a</t>
        </is>
      </c>
    </row>
    <row r="333" ht="45" customHeight="1">
      <c r="A333" s="12" t="inlineStr">
        <is>
          <t>Groups in the Periodic Table</t>
        </is>
      </c>
      <c r="B333" s="12" t="inlineStr">
        <is>
          <t>Using the Periodic Table</t>
        </is>
      </c>
      <c r="C333" s="13" t="inlineStr">
        <is>
          <t>Periodic Table : Group 0 [CH1.50]</t>
        </is>
      </c>
      <c r="D333" s="12" t="inlineStr">
        <is>
          <t xml:space="preserve">Describe the electronic structure, properties and trends of Group 0 elements. </t>
        </is>
      </c>
      <c r="E333" s="12" t="inlineStr">
        <is>
          <t>892888db-fd3c-43cc-950a-14a2d5643cd3</t>
        </is>
      </c>
    </row>
    <row r="334" ht="45" customHeight="1">
      <c r="A334" s="12" t="inlineStr">
        <is>
          <t>Groups in the Periodic Table</t>
        </is>
      </c>
      <c r="B334" s="12" t="inlineStr">
        <is>
          <t>Using the Periodic Table</t>
        </is>
      </c>
      <c r="C334" s="13" t="inlineStr">
        <is>
          <t>Periodic Table : Group 1 [CH1.51]</t>
        </is>
      </c>
      <c r="D334" s="12" t="inlineStr">
        <is>
          <t xml:space="preserve">Describe the electronic structure, properties and trends of Group 1 elements. </t>
        </is>
      </c>
      <c r="E334" s="12" t="inlineStr">
        <is>
          <t>53b2097a-21bb-435e-acaa-c84d74bcbd5f</t>
        </is>
      </c>
    </row>
    <row r="335" ht="45" customHeight="1">
      <c r="A335" s="12" t="inlineStr">
        <is>
          <t>Groups in the Periodic Table</t>
        </is>
      </c>
      <c r="B335" s="12" t="inlineStr">
        <is>
          <t>Using the Periodic Table</t>
        </is>
      </c>
      <c r="C335" s="13" t="inlineStr">
        <is>
          <t>Periodic Table : Group 7 [CH1.52]</t>
        </is>
      </c>
      <c r="D335" s="12" t="inlineStr">
        <is>
          <t xml:space="preserve">Describe the electronic structure, properties and trends of Group 7 elements. </t>
        </is>
      </c>
      <c r="E335" s="12" t="inlineStr">
        <is>
          <t>34eac70e-b4c3-4156-a443-700bbaa234a4</t>
        </is>
      </c>
    </row>
    <row r="336" ht="45" customHeight="1">
      <c r="A336" s="12" t="inlineStr">
        <is>
          <t>Groups in the Periodic Table</t>
        </is>
      </c>
      <c r="B336" s="12" t="inlineStr">
        <is>
          <t>Using the Periodic Table</t>
        </is>
      </c>
      <c r="C336" s="13" t="inlineStr">
        <is>
          <t>Periodic Table : Explaining Trends in Reactivity [CH1.53]</t>
        </is>
      </c>
      <c r="D336" s="12" t="inlineStr">
        <is>
          <t>Explain trends in reactivity using ideas of electron shielding.</t>
        </is>
      </c>
      <c r="E336" s="12" t="inlineStr">
        <is>
          <t>ba97438a-1435-403f-89dd-4fa7add016d0</t>
        </is>
      </c>
    </row>
    <row r="337" ht="45" customHeight="1">
      <c r="A337" s="12" t="inlineStr">
        <is>
          <t>Groups in the Periodic Table</t>
        </is>
      </c>
      <c r="B337" s="12" t="inlineStr">
        <is>
          <t>Using the Periodic Table</t>
        </is>
      </c>
      <c r="C337" s="13" t="inlineStr">
        <is>
          <t>Predicting an Element's Properties from Data [CK20.13]</t>
        </is>
      </c>
      <c r="D337" s="12" t="inlineStr">
        <is>
          <t>Predict the position of an element in the periodic table based on information about its physical &amp; chemical properties.</t>
        </is>
      </c>
      <c r="E337" s="12" t="inlineStr">
        <is>
          <t>e56c5918-640d-49b6-9c56-31833578573f</t>
        </is>
      </c>
    </row>
    <row r="338" ht="45" customHeight="1">
      <c r="A338" s="12" t="inlineStr">
        <is>
          <t>Groups in the Periodic Table</t>
        </is>
      </c>
      <c r="B338" s="12" t="inlineStr">
        <is>
          <t>Using the Periodic Table</t>
        </is>
      </c>
      <c r="C338" s="13" t="inlineStr">
        <is>
          <t>Choosing Suitable Elements [CK20.14]</t>
        </is>
      </c>
      <c r="D338" s="12" t="inlineStr">
        <is>
          <t>Describe how properties inform the choice of element in specific uses. e.g. copper in copper wire.</t>
        </is>
      </c>
      <c r="E338" s="12" t="inlineStr">
        <is>
          <t>a0206ead-7ae7-4205-8396-eb504c3e18fa</t>
        </is>
      </c>
    </row>
    <row r="339" ht="45" customHeight="1">
      <c r="A339" s="12" t="inlineStr">
        <is>
          <t>Rates of Reaction &amp; Energy Changes</t>
        </is>
      </c>
      <c r="B339" s="12" t="inlineStr">
        <is>
          <t>Introduction to Rates</t>
        </is>
      </c>
      <c r="C339" s="13" t="inlineStr">
        <is>
          <t>Diagnostic: Introduction to Rates [CH0.062]</t>
        </is>
      </c>
      <c r="D339" s="12" t="inlineStr">
        <is>
          <t xml:space="preserve">Diagnostic for rates of reaction, including gas pressure, temperature, catalysts and surface area to volume ratio. </t>
        </is>
      </c>
      <c r="E339" s="12" t="inlineStr">
        <is>
          <t>195681bd-0f49-4d8f-a696-a87330db8548</t>
        </is>
      </c>
    </row>
    <row r="340" ht="45" customHeight="1">
      <c r="A340" s="12" t="inlineStr">
        <is>
          <t>Rates of Reaction &amp; Energy Changes</t>
        </is>
      </c>
      <c r="B340" s="12" t="inlineStr">
        <is>
          <t>Introduction to Rates</t>
        </is>
      </c>
      <c r="C340" s="13" t="inlineStr">
        <is>
          <t>Rate of Reaction: Introduction [CH6.01]</t>
        </is>
      </c>
      <c r="D340" s="12" t="inlineStr">
        <is>
          <t>An introduction to what is meant by rate of reaction and common methods for measuring it.</t>
        </is>
      </c>
      <c r="E340" s="12" t="inlineStr">
        <is>
          <t>cad4dccd-dc41-431e-95b1-c6d6e3488b54</t>
        </is>
      </c>
    </row>
    <row r="341" ht="45" customHeight="1">
      <c r="A341" s="12" t="inlineStr">
        <is>
          <t>Rates of Reaction &amp; Energy Changes</t>
        </is>
      </c>
      <c r="B341" s="12" t="inlineStr">
        <is>
          <t>Introduction to Rates</t>
        </is>
      </c>
      <c r="C341" s="13" t="inlineStr">
        <is>
          <t>Particle Motion in Gases [PH3.39]</t>
        </is>
      </c>
      <c r="D341" s="12" t="inlineStr">
        <is>
          <t>State that the particles of a gas are in constant random motion and that increasing temperature of the gas increases the average kinetic energy of the particles.</t>
        </is>
      </c>
      <c r="E341" s="12" t="inlineStr">
        <is>
          <t>667017d3-152c-4617-81cd-717106ddbd6f</t>
        </is>
      </c>
    </row>
    <row r="342" ht="45" customHeight="1">
      <c r="A342" s="12" t="inlineStr">
        <is>
          <t>Rates of Reaction &amp; Energy Changes</t>
        </is>
      </c>
      <c r="B342" s="12" t="inlineStr">
        <is>
          <t>Introduction to Rates</t>
        </is>
      </c>
      <c r="C342" s="13" t="inlineStr">
        <is>
          <t>Gas Pressure: Introduction [PH3.40]</t>
        </is>
      </c>
      <c r="D342" s="12" t="inlineStr">
        <is>
          <t>State that the collision of gas particles with an object exerts a force at a right angle to the surface the particle collides with.</t>
        </is>
      </c>
      <c r="E342" s="12" t="inlineStr">
        <is>
          <t>1f0ed5c8-0a3f-4dbd-8882-dd81b39a3c7f</t>
        </is>
      </c>
    </row>
    <row r="343" ht="45" customHeight="1">
      <c r="A343" s="12" t="inlineStr">
        <is>
          <t>Rates of Reaction &amp; Energy Changes</t>
        </is>
      </c>
      <c r="B343" s="12" t="inlineStr">
        <is>
          <t>Introduction to Rates</t>
        </is>
      </c>
      <c r="C343" s="13" t="inlineStr">
        <is>
          <t>Thermal Energy &amp; Temperature [PH1.37]</t>
        </is>
      </c>
      <c r="D343" s="12" t="inlineStr">
        <is>
          <t>Identify the difference between thermal energy and temperature.</t>
        </is>
      </c>
      <c r="E343" s="12" t="inlineStr">
        <is>
          <t>2dd659d5-37c9-4092-acc6-a204f7c3c9ee</t>
        </is>
      </c>
    </row>
    <row r="344" ht="45" customHeight="1">
      <c r="A344" s="12" t="inlineStr">
        <is>
          <t>Rates of Reaction &amp; Energy Changes</t>
        </is>
      </c>
      <c r="B344" s="12" t="inlineStr">
        <is>
          <t>Introduction to Rates</t>
        </is>
      </c>
      <c r="C344" s="13" t="inlineStr">
        <is>
          <t>Introduction to Catalysts [CH6.02]</t>
        </is>
      </c>
      <c r="D344" s="12" t="inlineStr">
        <is>
          <t>An introduction to what is meant by the term catalyst and everyday examples of catalysts.  The key features of catalysts are also outlined.</t>
        </is>
      </c>
      <c r="E344" s="12" t="inlineStr">
        <is>
          <t>f21c20a5-9be2-4b67-89a6-024b7b5a2c19</t>
        </is>
      </c>
    </row>
    <row r="345" ht="45" customHeight="1">
      <c r="A345" s="12" t="inlineStr">
        <is>
          <t>Rates of Reaction &amp; Energy Changes</t>
        </is>
      </c>
      <c r="B345" s="12" t="inlineStr">
        <is>
          <t>Using Data</t>
        </is>
      </c>
      <c r="C345" s="13" t="inlineStr">
        <is>
          <t>Diagnostic: Using Data [CH0.064]</t>
        </is>
      </c>
      <c r="D345" s="12" t="inlineStr">
        <is>
          <t>Diagnostic for calculating the rate of reaction from word problems, tables and graphs; using units of rate of g/s, cm3/s and per second.</t>
        </is>
      </c>
      <c r="E345" s="12" t="inlineStr">
        <is>
          <t>de51137e-431f-4f5b-ae61-cb095c6f6527</t>
        </is>
      </c>
    </row>
    <row r="346" ht="45" customHeight="1">
      <c r="A346" s="12" t="inlineStr">
        <is>
          <t>Rates of Reaction &amp; Energy Changes</t>
        </is>
      </c>
      <c r="B346" s="12" t="inlineStr">
        <is>
          <t>Using Data</t>
        </is>
      </c>
      <c r="C346" s="13" t="inlineStr">
        <is>
          <t>Rate of Reaction: Calculating I [CH6.06]</t>
        </is>
      </c>
      <c r="D346" s="12" t="inlineStr">
        <is>
          <t xml:space="preserve">Calculating the rate of reaction in g/s, cm³/s and mol/s. Word problems and no unit conversions. </t>
        </is>
      </c>
      <c r="E346" s="12" t="inlineStr">
        <is>
          <t>87315025-8db5-49c2-a676-84fd1c66f469</t>
        </is>
      </c>
    </row>
    <row r="347" ht="45" customHeight="1">
      <c r="A347" s="12" t="inlineStr">
        <is>
          <t>Rates of Reaction &amp; Energy Changes</t>
        </is>
      </c>
      <c r="B347" s="12" t="inlineStr">
        <is>
          <t>Using Data</t>
        </is>
      </c>
      <c r="C347" s="13" t="inlineStr">
        <is>
          <t>Rate of Reaction: Calculating II [CH6.07]</t>
        </is>
      </c>
      <c r="D347" s="12" t="inlineStr">
        <is>
          <t>Calculating rate of reaction using information from tables and graphs.  No unit conversion is needed and units for the rate of reaction in g/s, cm³/s and mol/s.</t>
        </is>
      </c>
      <c r="E347" s="12" t="inlineStr">
        <is>
          <t>97fa090f-6e68-4eed-88f9-a881be54ce96</t>
        </is>
      </c>
    </row>
    <row r="348" ht="45" customHeight="1">
      <c r="A348" s="12" t="inlineStr">
        <is>
          <t>Rates of Reaction &amp; Energy Changes</t>
        </is>
      </c>
      <c r="B348" s="12" t="inlineStr">
        <is>
          <t>Using Data</t>
        </is>
      </c>
      <c r="C348" s="13" t="inlineStr">
        <is>
          <t>Rate of Reaction: Calculating III [CH6.08]</t>
        </is>
      </c>
      <c r="D348" s="12" t="inlineStr">
        <is>
          <t>Review of calculating rate of reaction using information from tables and graphs.  Comparison of rates of reaction using tangents. The tangents are given. No unit conversion is needed and units for the rate of reaction in g/s, cm³/s and mol/s.</t>
        </is>
      </c>
      <c r="E348" s="12" t="inlineStr">
        <is>
          <t>56db1aab-9528-4a52-b360-fe8129cce68d</t>
        </is>
      </c>
    </row>
    <row r="349" ht="45" customHeight="1">
      <c r="A349" s="12" t="inlineStr">
        <is>
          <t>Rates of Reaction &amp; Energy Changes</t>
        </is>
      </c>
      <c r="B349" s="12" t="inlineStr">
        <is>
          <t>Using Data</t>
        </is>
      </c>
      <c r="C349" s="13" t="inlineStr">
        <is>
          <t>Rate of Reaction: Calculating IV [CH6.09]</t>
        </is>
      </c>
      <c r="D349" s="12" t="inlineStr">
        <is>
          <t>Calculating the gradient of a tangent to find the rate of reaction in g/s, cm³/s and mol/s.  Includes how to draw a tangent. No unit conversions.</t>
        </is>
      </c>
      <c r="E349" s="12" t="inlineStr">
        <is>
          <t>d7779a39-11b1-4f01-8edf-a80bfd4dc606</t>
        </is>
      </c>
    </row>
    <row r="350" ht="45" customHeight="1">
      <c r="A350" s="12" t="inlineStr">
        <is>
          <t>Rates of Reaction &amp; Energy Changes</t>
        </is>
      </c>
      <c r="B350" s="12" t="inlineStr">
        <is>
          <t>Using Data</t>
        </is>
      </c>
      <c r="C350" s="13" t="inlineStr">
        <is>
          <t>Rate of Reaction: Factors Affecting Rate [CH6.10]</t>
        </is>
      </c>
      <c r="D350" s="12" t="inlineStr">
        <is>
          <t>Review from Key Stage 3 of the five factors that can affect the rate of reaction.</t>
        </is>
      </c>
      <c r="E350" s="12" t="inlineStr">
        <is>
          <t>b9c7a070-0403-4f5c-ab85-7d1a0960e01f</t>
        </is>
      </c>
    </row>
    <row r="351" ht="45" customHeight="1">
      <c r="A351" s="12" t="inlineStr">
        <is>
          <t>Rates of Reaction &amp; Energy Changes</t>
        </is>
      </c>
      <c r="B351" s="12" t="inlineStr">
        <is>
          <t>Using Data</t>
        </is>
      </c>
      <c r="C351" s="13" t="inlineStr">
        <is>
          <t xml:space="preserve">Rate of Reaction: Describing Data [CH6.11] </t>
        </is>
      </c>
      <c r="D351" s="12" t="inlineStr">
        <is>
          <t>How to describe data in tables and graphs obtained during rate of reaction experiments.  In addition, how describe graphs with multiple lines is included.</t>
        </is>
      </c>
      <c r="E351" s="12" t="inlineStr">
        <is>
          <t>49d4abf8-3b6a-44d6-b969-cf490a741c94</t>
        </is>
      </c>
    </row>
    <row r="352" ht="45" customHeight="1">
      <c r="A352" s="12" t="inlineStr">
        <is>
          <t>Rates of Reaction &amp; Energy Changes</t>
        </is>
      </c>
      <c r="B352" s="12" t="inlineStr">
        <is>
          <t>Rates Experiments</t>
        </is>
      </c>
      <c r="C352" s="13" t="inlineStr">
        <is>
          <t>Diagnostic: Rates Experiments [CH0.066]</t>
        </is>
      </c>
      <c r="D352" s="12" t="inlineStr">
        <is>
          <t xml:space="preserve">Diagnostic for rate of reaction experiments; investigating the effect of surface area, temperature, concentration and catalysts on rate of reaction. </t>
        </is>
      </c>
      <c r="E352" s="12" t="inlineStr">
        <is>
          <t>6e33d9bc-3e0a-4487-b91a-af954f425531</t>
        </is>
      </c>
    </row>
    <row r="353" ht="45" customHeight="1">
      <c r="A353" s="12" t="inlineStr">
        <is>
          <t>Rates of Reaction &amp; Energy Changes</t>
        </is>
      </c>
      <c r="B353" s="12" t="inlineStr">
        <is>
          <t>Rates Experiments</t>
        </is>
      </c>
      <c r="C353" s="13" t="inlineStr">
        <is>
          <t>Practical: Rate of Reaction: Surface Area (Changing Mass) [CH6.12]</t>
        </is>
      </c>
      <c r="D353" s="12" t="inlineStr">
        <is>
          <t>Practical to investigate the effect of surface area on the rate of reaction between calcium carbonate (marble) and hydrochloric acid.  This practical uses a change in mass to measure the rate of reaction.</t>
        </is>
      </c>
      <c r="E353" s="12" t="inlineStr">
        <is>
          <t>7634aa44-87de-4374-891a-c056b7cd04f5</t>
        </is>
      </c>
    </row>
    <row r="354" ht="45" customHeight="1">
      <c r="A354" s="12" t="inlineStr">
        <is>
          <t>Rates of Reaction &amp; Energy Changes</t>
        </is>
      </c>
      <c r="B354" s="12" t="inlineStr">
        <is>
          <t>Rates Experiments</t>
        </is>
      </c>
      <c r="C354" s="13" t="inlineStr">
        <is>
          <t>Practical: Rate of Reaction: Catalysts (Hydrogen Peroxide) [CH6.13]</t>
        </is>
      </c>
      <c r="D354" s="12" t="inlineStr">
        <is>
          <t>Practical to investigate the effect of a catalyst on the rate of reaction for the decomposition of hydrogen peroxide  This practical uses gas collection in a gas syringe as a measure of the rate of reaction.</t>
        </is>
      </c>
      <c r="E354" s="12" t="inlineStr">
        <is>
          <t>67c09ec2-7503-4029-a443-b5efbe38cc01</t>
        </is>
      </c>
    </row>
    <row r="355" ht="45" customHeight="1">
      <c r="A355" s="12" t="inlineStr">
        <is>
          <t>Rates of Reaction &amp; Energy Changes</t>
        </is>
      </c>
      <c r="B355" s="12" t="inlineStr">
        <is>
          <t>Rates Experiments</t>
        </is>
      </c>
      <c r="C355" s="13" t="inlineStr">
        <is>
          <t>Practical: Rate of Reaction: Catalysts (Zinc &amp; Sulfuric Acid) [CH6.14]</t>
        </is>
      </c>
      <c r="D355" s="12" t="inlineStr">
        <is>
          <t>Practical to investigate the effect of a catalyst on the rate of reaction for zinc reacting with sulfuric acid.  This practical uses time taken to collect a set volume of gas as a measure of the rate of reaction.</t>
        </is>
      </c>
      <c r="E355" s="12" t="inlineStr">
        <is>
          <t>91e59a17-064f-4e19-ae9a-355e3c554f77</t>
        </is>
      </c>
    </row>
    <row r="356" ht="45" customHeight="1">
      <c r="A356" s="12" t="inlineStr">
        <is>
          <t>Rates of Reaction &amp; Energy Changes</t>
        </is>
      </c>
      <c r="B356" s="12" t="inlineStr">
        <is>
          <t>Rates Experiments</t>
        </is>
      </c>
      <c r="C356" s="13" t="inlineStr">
        <is>
          <t>Practical: Rate of Reaction: Temperature (Disappearing Cross) [CH6.15]</t>
        </is>
      </c>
      <c r="D356" s="12" t="inlineStr">
        <is>
          <t>Practical to investigate the effect of temperature on the rate of reaction for the reaction between sodium thiosulfate and hydrochloric acid.  This practical uses the time taken for a cross to disappear as a measure of the rate of reaction.</t>
        </is>
      </c>
      <c r="E356" s="12" t="inlineStr">
        <is>
          <t>179f01e5-db30-4e4a-91d5-a58766674249</t>
        </is>
      </c>
    </row>
    <row r="357" ht="45" customHeight="1">
      <c r="A357" s="12" t="inlineStr">
        <is>
          <t>Rates of Reaction &amp; Energy Changes</t>
        </is>
      </c>
      <c r="B357" s="12" t="inlineStr">
        <is>
          <t>Rates Experiments</t>
        </is>
      </c>
      <c r="C357" s="13" t="inlineStr">
        <is>
          <t>Practical: Rate of Reaction: Temperature (Magnesium &amp; Hydrochloric Acid) [CH6.16]</t>
        </is>
      </c>
      <c r="D357" s="12" t="inlineStr">
        <is>
          <t>Practical to investigate the effect of temperature on the rate of reaction for the reaction between magnesium and hydrochloric acid.  This practical uses the time taken for the magnesium to disappear as a measure of the rate of reaction.</t>
        </is>
      </c>
      <c r="E357" s="12" t="inlineStr">
        <is>
          <t>8dab7ba0-7928-4599-b397-6c255b678d17</t>
        </is>
      </c>
    </row>
    <row r="358" ht="45" customHeight="1">
      <c r="A358" s="12" t="inlineStr">
        <is>
          <t>Rates of Reaction &amp; Energy Changes</t>
        </is>
      </c>
      <c r="B358" s="12" t="inlineStr">
        <is>
          <t>Rates Experiments</t>
        </is>
      </c>
      <c r="C358" s="13" t="inlineStr">
        <is>
          <t>Practical: Rate of Reaction: Concentration (Gas Collection) [CH6.46]</t>
        </is>
      </c>
      <c r="D358" s="12" t="inlineStr">
        <is>
          <t>Practical to investigate the effect of concentration on the rate of reaction for the reaction between magnesium and hydrochloric acid.  This practical uses the volume of gas collected every 10 seconds by water displacement, as a measure of the rate of reaction.</t>
        </is>
      </c>
      <c r="E358" s="12" t="inlineStr">
        <is>
          <t>1e223654-1850-4acf-a394-85e766381430</t>
        </is>
      </c>
    </row>
    <row r="359" ht="45" customHeight="1">
      <c r="A359" s="12" t="inlineStr">
        <is>
          <t>Rates of Reaction &amp; Energy Changes</t>
        </is>
      </c>
      <c r="B359" s="12" t="inlineStr">
        <is>
          <t>Rates Experiments</t>
        </is>
      </c>
      <c r="C359" s="13" t="inlineStr">
        <is>
          <t>Practical: Rate of Reaction: Concentration (Disappearing Cross) [CH6.47]</t>
        </is>
      </c>
      <c r="D359" s="12" t="inlineStr">
        <is>
          <t>Investigate the effect of concentration on the rate of reaction for the reaction between sodium thiosulfate and hydrochloric acid.  This practical uses the time taken for a cross to disappear as a measure of the rate of reaction.</t>
        </is>
      </c>
      <c r="E359" s="12" t="inlineStr">
        <is>
          <t>2e11f9f7-201d-4b3d-b2e7-702f0e6170fe</t>
        </is>
      </c>
    </row>
    <row r="360" ht="45" customHeight="1">
      <c r="A360" s="12" t="inlineStr">
        <is>
          <t>Rates of Reaction &amp; Energy Changes</t>
        </is>
      </c>
      <c r="B360" s="12" t="inlineStr">
        <is>
          <t>Explain &amp; Interpret Data</t>
        </is>
      </c>
      <c r="C360" s="13" t="inlineStr">
        <is>
          <t>Diagnostic: Explain &amp; Interpret Data [CH0.067]</t>
        </is>
      </c>
      <c r="D360" s="12" t="inlineStr">
        <is>
          <t>Diagnostic for explaining changes in rates of reaction and interpreting data from tables and graphs obtained during rate of reaction experiments;</t>
        </is>
      </c>
      <c r="E360" s="12" t="inlineStr">
        <is>
          <t>1f5076c9-4b8c-4531-9018-27f96bed0c61</t>
        </is>
      </c>
    </row>
    <row r="361" ht="45" customHeight="1">
      <c r="A361" s="12" t="inlineStr">
        <is>
          <t>Rates of Reaction &amp; Energy Changes</t>
        </is>
      </c>
      <c r="B361" s="12" t="inlineStr">
        <is>
          <t>Explain &amp; Interpret Data</t>
        </is>
      </c>
      <c r="C361" s="13" t="inlineStr">
        <is>
          <t>Rate of Reaction: Explaining Effect of Concentration [CH6.21]</t>
        </is>
      </c>
      <c r="D361" s="12" t="inlineStr">
        <is>
          <t>Explaining the effect of concentration on the rate of reaction, using collision theory.</t>
        </is>
      </c>
      <c r="E361" s="12" t="inlineStr">
        <is>
          <t>064dc3dd-bbf4-4244-803b-632534ad914c</t>
        </is>
      </c>
    </row>
    <row r="362" ht="45" customHeight="1">
      <c r="A362" s="12" t="inlineStr">
        <is>
          <t>Rates of Reaction &amp; Energy Changes</t>
        </is>
      </c>
      <c r="B362" s="12" t="inlineStr">
        <is>
          <t>Explain &amp; Interpret Data</t>
        </is>
      </c>
      <c r="C362" s="13" t="inlineStr">
        <is>
          <t>Rate of Reaction: Explaining Effect of Pressure [CH6.22]</t>
        </is>
      </c>
      <c r="D362" s="12" t="inlineStr">
        <is>
          <t>Explaining the effect of pressure on the rate of reaction, using collision theory.</t>
        </is>
      </c>
      <c r="E362" s="12" t="inlineStr">
        <is>
          <t>68cbaf40-72e5-4086-8a64-e1e6d0684014</t>
        </is>
      </c>
    </row>
    <row r="363" ht="45" customHeight="1">
      <c r="A363" s="12" t="inlineStr">
        <is>
          <t>Rates of Reaction &amp; Energy Changes</t>
        </is>
      </c>
      <c r="B363" s="12" t="inlineStr">
        <is>
          <t>Explain &amp; Interpret Data</t>
        </is>
      </c>
      <c r="C363" s="13" t="inlineStr">
        <is>
          <t>Rate of Reaction: Explaining Effect of Surface Area [CH6.23]</t>
        </is>
      </c>
      <c r="D363" s="12" t="inlineStr">
        <is>
          <t>Explaining the effect of surface area on the rate of reaction, using collision theory.</t>
        </is>
      </c>
      <c r="E363" s="12" t="inlineStr">
        <is>
          <t>7f496ecd-9b7f-4859-9563-078cdb735ea5</t>
        </is>
      </c>
    </row>
    <row r="364" ht="45" customHeight="1">
      <c r="A364" s="12" t="inlineStr">
        <is>
          <t>Rates of Reaction &amp; Energy Changes</t>
        </is>
      </c>
      <c r="B364" s="12" t="inlineStr">
        <is>
          <t>Explain &amp; Interpret Data</t>
        </is>
      </c>
      <c r="C364" s="13" t="inlineStr">
        <is>
          <t>Rate of Reaction: Explaining Effect of Temperature [CH6.24]</t>
        </is>
      </c>
      <c r="D364" s="12" t="inlineStr">
        <is>
          <t>Explaining the effect of temperature on the rate of reaction, using collision theory.</t>
        </is>
      </c>
      <c r="E364" s="12" t="inlineStr">
        <is>
          <t>33b41513-e3af-48ca-ba23-4f5f26aecfd1</t>
        </is>
      </c>
    </row>
    <row r="365" ht="45" customHeight="1">
      <c r="A365" s="12" t="inlineStr">
        <is>
          <t>Rates of Reaction &amp; Energy Changes</t>
        </is>
      </c>
      <c r="B365" s="12" t="inlineStr">
        <is>
          <t>Explain &amp; Interpret Data</t>
        </is>
      </c>
      <c r="C365" s="13" t="inlineStr">
        <is>
          <t>Rate of Reaction: Explaining Effect of Catalysts [CH6.25]</t>
        </is>
      </c>
      <c r="D365" s="12" t="inlineStr">
        <is>
          <t>Explaining the effect of adding a catalyst on the rate of reaction, using collision theory.</t>
        </is>
      </c>
      <c r="E365" s="12" t="inlineStr">
        <is>
          <t>6439ba8f-2122-431d-8da4-ee35538a63cb</t>
        </is>
      </c>
    </row>
    <row r="366" ht="45" customHeight="1">
      <c r="A366" s="12" t="inlineStr">
        <is>
          <t>Rates of Reaction &amp; Energy Changes</t>
        </is>
      </c>
      <c r="B366" s="12" t="inlineStr">
        <is>
          <t>Explain &amp; Interpret Data</t>
        </is>
      </c>
      <c r="C366" s="13" t="inlineStr">
        <is>
          <t>Rate of Reaction: Summary of Explaining Effects [CH6.26]</t>
        </is>
      </c>
      <c r="D366" s="12" t="inlineStr">
        <is>
          <t>A summary for explaining the effect of concentration, pressure, surface area, temperature and adding catalysts, on the rate of reaction, using collision theory.</t>
        </is>
      </c>
      <c r="E366" s="12" t="inlineStr">
        <is>
          <t>02e78e66-856b-407e-a86d-4b65bb9ff6f6</t>
        </is>
      </c>
    </row>
    <row r="367" ht="45" customHeight="1">
      <c r="A367" s="12" t="inlineStr">
        <is>
          <t>Rates of Reaction &amp; Energy Changes</t>
        </is>
      </c>
      <c r="B367" s="12" t="inlineStr">
        <is>
          <t>Explain &amp; Interpret Data</t>
        </is>
      </c>
      <c r="C367" s="13" t="inlineStr">
        <is>
          <t>Rate of Reaction: Interpreting Data [CH6.27]</t>
        </is>
      </c>
      <c r="D367" s="12" t="inlineStr">
        <is>
          <t>Interpreting data from tables and graphs obtained during rate of reaction experiments; interpret when a reaction is complete and adding sketches to a graph when conditions are changed.</t>
        </is>
      </c>
      <c r="E367" s="12" t="inlineStr">
        <is>
          <t>77f91769-6000-4cd2-b532-a99be836ac3c</t>
        </is>
      </c>
    </row>
    <row r="368" ht="45" customHeight="1">
      <c r="A368" s="12" t="inlineStr">
        <is>
          <t>Rates of Reaction &amp; Energy Changes</t>
        </is>
      </c>
      <c r="B368" s="12" t="inlineStr">
        <is>
          <t>Exothermic Reactions</t>
        </is>
      </c>
      <c r="C368" s="13" t="inlineStr">
        <is>
          <t>Diagnostic: Exothermic Reactions [CH0.052]</t>
        </is>
      </c>
      <c r="D368" s="12" t="inlineStr">
        <is>
          <t>Diagnostic for exothermic reactions, how to interpret reaction profiles and examples of exothermic reactions.</t>
        </is>
      </c>
      <c r="E368" s="12" t="inlineStr">
        <is>
          <t>da4821a3-64cc-4926-aad7-06967990d04d</t>
        </is>
      </c>
    </row>
    <row r="369" ht="45" customHeight="1">
      <c r="A369" s="12" t="inlineStr">
        <is>
          <t>Rates of Reaction &amp; Energy Changes</t>
        </is>
      </c>
      <c r="B369" s="12" t="inlineStr">
        <is>
          <t>Exothermic Reactions</t>
        </is>
      </c>
      <c r="C369" s="13" t="inlineStr">
        <is>
          <t>Collision Theory [CH5.01]</t>
        </is>
      </c>
      <c r="D369" s="12" t="inlineStr">
        <is>
          <t>Describe collision theory and define activation energy.</t>
        </is>
      </c>
      <c r="E369" s="12" t="inlineStr">
        <is>
          <t>0d0f16ef-faba-43f5-b839-1fb578343dd0</t>
        </is>
      </c>
    </row>
    <row r="370" ht="45" customHeight="1">
      <c r="A370" s="12" t="inlineStr">
        <is>
          <t>Rates of Reaction &amp; Energy Changes</t>
        </is>
      </c>
      <c r="B370" s="12" t="inlineStr">
        <is>
          <t>Exothermic Reactions</t>
        </is>
      </c>
      <c r="C370" s="13" t="inlineStr">
        <is>
          <t>Exothermic Reactions: Introduction [CH5.02]</t>
        </is>
      </c>
      <c r="D370" s="12" t="inlineStr">
        <is>
          <t>Describe exothermic reactions and use the law of conservation of energy to explain why the product molecules must have less energy than the reactants.</t>
        </is>
      </c>
      <c r="E370" s="12" t="inlineStr">
        <is>
          <t>4ca2b215-fb55-4667-9b24-9f855891bc31</t>
        </is>
      </c>
    </row>
    <row r="371" ht="45" customHeight="1">
      <c r="A371" s="12" t="inlineStr">
        <is>
          <t>Rates of Reaction &amp; Energy Changes</t>
        </is>
      </c>
      <c r="B371" s="12" t="inlineStr">
        <is>
          <t>Exothermic Reactions</t>
        </is>
      </c>
      <c r="C371" s="13" t="inlineStr">
        <is>
          <t>Exothermic Reactions: Profiles [CH5.03]</t>
        </is>
      </c>
      <c r="D371" s="12" t="inlineStr">
        <is>
          <t>Label exothermic reaction profiles and extract information from them.</t>
        </is>
      </c>
      <c r="E371" s="12" t="inlineStr">
        <is>
          <t>e4c9e48b-6c96-4565-b9e6-2d623ddc056a</t>
        </is>
      </c>
    </row>
    <row r="372" ht="45" customHeight="1">
      <c r="A372" s="12" t="inlineStr">
        <is>
          <t>Rates of Reaction &amp; Energy Changes</t>
        </is>
      </c>
      <c r="B372" s="12" t="inlineStr">
        <is>
          <t>Exothermic Reactions</t>
        </is>
      </c>
      <c r="C372" s="13" t="inlineStr">
        <is>
          <t>Exothermic Reactions: Combustion [CH5.04]</t>
        </is>
      </c>
      <c r="D372" s="12" t="inlineStr">
        <is>
          <t>Describe combustion as an exothermic oxidation reaction. Give the basic word equation for the complete and incomplete combustion of fuel.</t>
        </is>
      </c>
      <c r="E372" s="12" t="inlineStr">
        <is>
          <t>e6b98023-7d8c-46bb-a50a-28fc87365704</t>
        </is>
      </c>
    </row>
    <row r="373" ht="45" customHeight="1">
      <c r="A373" s="12" t="inlineStr">
        <is>
          <t>Rates of Reaction &amp; Energy Changes</t>
        </is>
      </c>
      <c r="B373" s="12" t="inlineStr">
        <is>
          <t>Exothermic Reactions</t>
        </is>
      </c>
      <c r="C373" s="13" t="inlineStr">
        <is>
          <t>Exothermic Reactions: Displacement [CH5.05]</t>
        </is>
      </c>
      <c r="D373" s="12" t="inlineStr">
        <is>
          <t xml:space="preserve">Describe displacement as typically exothermic. Extract information from word &amp; symbol equations for displacement reactions. </t>
        </is>
      </c>
      <c r="E373" s="12" t="inlineStr">
        <is>
          <t>6979bf15-ecba-4473-b691-4c23411bf447</t>
        </is>
      </c>
    </row>
    <row r="374" ht="45" customHeight="1">
      <c r="A374" s="12" t="inlineStr">
        <is>
          <t>Rates of Reaction &amp; Energy Changes</t>
        </is>
      </c>
      <c r="B374" s="12" t="inlineStr">
        <is>
          <t>Exothermic Reactions</t>
        </is>
      </c>
      <c r="C374" s="13" t="inlineStr">
        <is>
          <t>Exothermic Reactions: Respiration [CH5.06]</t>
        </is>
      </c>
      <c r="D374" s="12" t="inlineStr">
        <is>
          <t>Describe respiration as an exothermic chemical process. Includes equations for aerobic &amp; anaerobic respiration.</t>
        </is>
      </c>
      <c r="E374" s="12" t="inlineStr">
        <is>
          <t>786a16af-b1f5-4d15-9fd0-8981423d8d03</t>
        </is>
      </c>
    </row>
    <row r="375" ht="45" customHeight="1">
      <c r="A375" s="12" t="inlineStr">
        <is>
          <t>Rates of Reaction &amp; Energy Changes</t>
        </is>
      </c>
      <c r="B375" s="12" t="inlineStr">
        <is>
          <t>Exothermic Reactions</t>
        </is>
      </c>
      <c r="C375" s="13" t="inlineStr">
        <is>
          <t>Exothermic Reactions: Neutralisation [CH5.07]</t>
        </is>
      </c>
      <c r="D375" s="12" t="inlineStr">
        <is>
          <t>Describe neutralisation as an example of an exothermic reaction.</t>
        </is>
      </c>
      <c r="E375" s="12" t="inlineStr">
        <is>
          <t>ade0dbc7-b1b6-4651-a688-3c743b5bb9d5</t>
        </is>
      </c>
    </row>
    <row r="376" ht="45" customHeight="1">
      <c r="A376" s="12" t="inlineStr">
        <is>
          <t>Rates of Reaction &amp; Energy Changes</t>
        </is>
      </c>
      <c r="B376" s="12" t="inlineStr">
        <is>
          <t>Exothermic Reactions</t>
        </is>
      </c>
      <c r="C376" s="13" t="inlineStr">
        <is>
          <t>Exothermic Reactions: Self-heating Devices [CH5.08]</t>
        </is>
      </c>
      <c r="D376" s="12" t="inlineStr">
        <is>
          <t>Give heat packs, hand warmers and self-heating food/drink packaging as examples of everyday uses of exothermic reactions.</t>
        </is>
      </c>
      <c r="E376" s="12" t="inlineStr">
        <is>
          <t>f7d633e8-e237-49c3-abbf-c9bbd6a29609</t>
        </is>
      </c>
    </row>
    <row r="377" ht="45" customHeight="1">
      <c r="A377" s="12" t="inlineStr">
        <is>
          <t>Rates of Reaction &amp; Energy Changes</t>
        </is>
      </c>
      <c r="B377" s="12" t="inlineStr">
        <is>
          <t>Exothermic Reactions</t>
        </is>
      </c>
      <c r="C377" s="13" t="inlineStr">
        <is>
          <t>Exothermic Reactions: Summary [CH5.09]</t>
        </is>
      </c>
      <c r="D377" s="12" t="inlineStr">
        <is>
          <t>Define exothermic reactions and use reaction profiles. Give combustion, displacement, respiration, neutralisation and self-heating devices as examples.</t>
        </is>
      </c>
      <c r="E377" s="12" t="inlineStr">
        <is>
          <t>dd153152-de86-4ab4-a211-4e0725ff1c8b</t>
        </is>
      </c>
    </row>
    <row r="378" ht="45" customHeight="1">
      <c r="A378" s="12" t="inlineStr">
        <is>
          <t>Rates of Reaction &amp; Energy Changes</t>
        </is>
      </c>
      <c r="B378" s="12" t="inlineStr">
        <is>
          <t>Endothermic Reactions</t>
        </is>
      </c>
      <c r="C378" s="13" t="inlineStr">
        <is>
          <t>Diagnostic: Endothermic Reactions [CH0.053]</t>
        </is>
      </c>
      <c r="D378" s="12" t="inlineStr">
        <is>
          <t>Diagnostic for endothermic reactions, how to interpret reaction profiles and examples of endothermic reactions.</t>
        </is>
      </c>
      <c r="E378" s="12" t="inlineStr">
        <is>
          <t>84e182ff-2348-431d-9723-927f9654c712</t>
        </is>
      </c>
    </row>
    <row r="379" ht="45" customHeight="1">
      <c r="A379" s="12" t="inlineStr">
        <is>
          <t>Rates of Reaction &amp; Energy Changes</t>
        </is>
      </c>
      <c r="B379" s="12" t="inlineStr">
        <is>
          <t>Endothermic Reactions</t>
        </is>
      </c>
      <c r="C379" s="13" t="inlineStr">
        <is>
          <t>Endothermic Reactions: Introduction [CH5.10]</t>
        </is>
      </c>
      <c r="D379" s="12" t="inlineStr">
        <is>
          <t>Describe endothermic reactions and use the law of conservation of energy to explain why the product molecules must have more energy than the reactants.</t>
        </is>
      </c>
      <c r="E379" s="12" t="inlineStr">
        <is>
          <t>3089ec00-08ea-4141-81fb-af11237e6f9c</t>
        </is>
      </c>
    </row>
    <row r="380" ht="45" customHeight="1">
      <c r="A380" s="12" t="inlineStr">
        <is>
          <t>Rates of Reaction &amp; Energy Changes</t>
        </is>
      </c>
      <c r="B380" s="12" t="inlineStr">
        <is>
          <t>Endothermic Reactions</t>
        </is>
      </c>
      <c r="C380" s="13" t="inlineStr">
        <is>
          <t>Endothermic Reactions: Profiles [CH5.11]</t>
        </is>
      </c>
      <c r="D380" s="12" t="inlineStr">
        <is>
          <t>Label endothermic reaction profiles and extract information from them.</t>
        </is>
      </c>
      <c r="E380" s="12" t="inlineStr">
        <is>
          <t>d3de1509-c7ae-4df6-8f73-ffe02dcf4b46</t>
        </is>
      </c>
    </row>
    <row r="381" ht="45" customHeight="1">
      <c r="A381" s="12" t="inlineStr">
        <is>
          <t>Rates of Reaction &amp; Energy Changes</t>
        </is>
      </c>
      <c r="B381" s="12" t="inlineStr">
        <is>
          <t>Endothermic Reactions</t>
        </is>
      </c>
      <c r="C381" s="13" t="inlineStr">
        <is>
          <t>Endothermic Reactions: Thermal Decomposition [CH5.12]</t>
        </is>
      </c>
      <c r="D381" s="12" t="inlineStr">
        <is>
          <t>Describe thermal decomposition as an example of an endothermic chemical reaction.</t>
        </is>
      </c>
      <c r="E381" s="12" t="inlineStr">
        <is>
          <t>d8b65f2e-7681-4892-b111-4332211cc7af</t>
        </is>
      </c>
    </row>
    <row r="382" ht="45" customHeight="1">
      <c r="A382" s="12" t="inlineStr">
        <is>
          <t>Rates of Reaction &amp; Energy Changes</t>
        </is>
      </c>
      <c r="B382" s="12" t="inlineStr">
        <is>
          <t>Endothermic Reactions</t>
        </is>
      </c>
      <c r="C382" s="13" t="inlineStr">
        <is>
          <t>Endothermic Reactions: Photosynthesis [CH5.13]</t>
        </is>
      </c>
      <c r="D382" s="12" t="inlineStr">
        <is>
          <t xml:space="preserve">Describe photosynthesis as the endothermic chemical process. Includes the word &amp; symbol equation. </t>
        </is>
      </c>
      <c r="E382" s="12" t="inlineStr">
        <is>
          <t>5a584f7c-e966-479a-989a-ebf156b6084e</t>
        </is>
      </c>
    </row>
    <row r="383" ht="45" customHeight="1">
      <c r="A383" s="12" t="inlineStr">
        <is>
          <t>Rates of Reaction &amp; Energy Changes</t>
        </is>
      </c>
      <c r="B383" s="12" t="inlineStr">
        <is>
          <t>Endothermic Reactions</t>
        </is>
      </c>
      <c r="C383" s="13" t="inlineStr">
        <is>
          <t>Endothermic Reactions: Citric Acid &amp; Sodium Hydrogen Carbonate [CH5.14]</t>
        </is>
      </c>
      <c r="D383" s="12" t="inlineStr">
        <is>
          <t>Describe the reaction between citric acid and sodium hydrogen carbonate as an example of an endothermic reaction.</t>
        </is>
      </c>
      <c r="E383" s="12" t="inlineStr">
        <is>
          <t>62011f78-ae1b-466c-8a14-1cab9b676f0e</t>
        </is>
      </c>
    </row>
    <row r="384" ht="45" customHeight="1">
      <c r="A384" s="12" t="inlineStr">
        <is>
          <t>Rates of Reaction &amp; Energy Changes</t>
        </is>
      </c>
      <c r="B384" s="12" t="inlineStr">
        <is>
          <t>Endothermic Reactions</t>
        </is>
      </c>
      <c r="C384" s="13" t="inlineStr">
        <is>
          <t>Endothermic Reactions: Sports Injury Packs [CH5.15]</t>
        </is>
      </c>
      <c r="D384" s="12" t="inlineStr">
        <is>
          <t>Describe self-cooling sports injury packs as an example of an every day use of endothermic reactions.</t>
        </is>
      </c>
      <c r="E384" s="12" t="inlineStr">
        <is>
          <t>cf994b2b-352d-4fee-81e3-41f571aa7d11</t>
        </is>
      </c>
    </row>
    <row r="385" ht="45" customHeight="1">
      <c r="A385" s="12" t="inlineStr">
        <is>
          <t>Rates of Reaction &amp; Energy Changes</t>
        </is>
      </c>
      <c r="B385" s="12" t="inlineStr">
        <is>
          <t>Endothermic Reactions</t>
        </is>
      </c>
      <c r="C385" s="13" t="inlineStr">
        <is>
          <t>Endothermic Reactions: Summary [CH5.16]</t>
        </is>
      </c>
      <c r="D385" s="12" t="inlineStr">
        <is>
          <t>Define endothermic reactions and use reaction profiles. Give photosynthesis, thermal decomposition, citric acid and sodium hydrogencarbonate and sports injury packs as examples.</t>
        </is>
      </c>
      <c r="E385" s="12" t="inlineStr">
        <is>
          <t>ab62453e-b913-4a35-9e4e-2cee4d356004</t>
        </is>
      </c>
    </row>
    <row r="386" ht="45" customHeight="1">
      <c r="A386" s="12" t="inlineStr">
        <is>
          <t>Rates of Reaction &amp; Energy Changes</t>
        </is>
      </c>
      <c r="B386" s="12" t="inlineStr">
        <is>
          <t>Temperature Changes</t>
        </is>
      </c>
      <c r="C386" s="13" t="inlineStr">
        <is>
          <t>Diagnostic: Temperature Changes [CH0.055]</t>
        </is>
      </c>
      <c r="D386" s="12" t="inlineStr">
        <is>
          <t>Diagnostic for temperature change reactions using both exothermic and endothermic reactions.</t>
        </is>
      </c>
      <c r="E386" s="12" t="inlineStr">
        <is>
          <t>f62463d8-0b13-4c7a-9405-0322d8a9cc61</t>
        </is>
      </c>
    </row>
    <row r="387" ht="45" customHeight="1">
      <c r="A387" s="12" t="inlineStr">
        <is>
          <t>Rates of Reaction &amp; Energy Changes</t>
        </is>
      </c>
      <c r="B387" s="12" t="inlineStr">
        <is>
          <t>Temperature Changes</t>
        </is>
      </c>
      <c r="C387" s="13" t="inlineStr">
        <is>
          <t>Exothermic &amp; Endothermic Reactions: Identifying [CH5.17]</t>
        </is>
      </c>
      <c r="D387" s="12" t="inlineStr">
        <is>
          <t>Identify exothermic and endothermic reactions based on reaction profiles and/or the temperature change of the surroundings.</t>
        </is>
      </c>
      <c r="E387" s="12" t="inlineStr">
        <is>
          <t>a8eaad77-480c-4a70-919e-f5f7812512b5</t>
        </is>
      </c>
    </row>
    <row r="388" ht="45" customHeight="1">
      <c r="A388" s="12" t="inlineStr">
        <is>
          <t>Rates of Reaction &amp; Energy Changes</t>
        </is>
      </c>
      <c r="B388" s="12" t="inlineStr">
        <is>
          <t>Temperature Changes</t>
        </is>
      </c>
      <c r="C388" s="13" t="inlineStr">
        <is>
          <t>Exothermic &amp; Endothermic Reactions: Drawing Reaction Profiles [CH5.18]</t>
        </is>
      </c>
      <c r="D388" s="12" t="inlineStr">
        <is>
          <t>Identify correctly drawn reaction profiles showing the relative energies and energy changes.</t>
        </is>
      </c>
      <c r="E388" s="12" t="inlineStr">
        <is>
          <t>5b39539d-5828-4f11-b146-a982eb2bc543</t>
        </is>
      </c>
    </row>
    <row r="389" ht="45" customHeight="1">
      <c r="A389" s="12" t="inlineStr">
        <is>
          <t>Rates of Reaction &amp; Energy Changes</t>
        </is>
      </c>
      <c r="B389" s="12" t="inlineStr">
        <is>
          <t>Temperature Changes</t>
        </is>
      </c>
      <c r="C389" s="13" t="inlineStr">
        <is>
          <t>Exothermic &amp; Endothermic Reactions: Evaluating Uses [CH5.19]</t>
        </is>
      </c>
      <c r="D389" s="12" t="inlineStr">
        <is>
          <t xml:space="preserve">Evaluate the use of exothermic and endothermic reactions for a specific purpose, considering temperature change, environmental impact and the toxicity of chemicals. </t>
        </is>
      </c>
      <c r="E389" s="12" t="inlineStr">
        <is>
          <t>cc2d1fa4-703e-4e11-acd7-6e153dcd74b2</t>
        </is>
      </c>
    </row>
    <row r="390" ht="45" customHeight="1">
      <c r="A390" s="12" t="inlineStr">
        <is>
          <t>Rates of Reaction &amp; Energy Changes</t>
        </is>
      </c>
      <c r="B390" s="12" t="inlineStr">
        <is>
          <t>Temperature Changes</t>
        </is>
      </c>
      <c r="C390" s="13" t="inlineStr">
        <is>
          <t>Exothermic &amp; Endothermic Reactions: Summary [CH5.20]</t>
        </is>
      </c>
      <c r="D390" s="12" t="inlineStr">
        <is>
          <t>Identify exothermic and endothermic reactions, giving examples of both.</t>
        </is>
      </c>
      <c r="E390" s="12" t="inlineStr">
        <is>
          <t>584b7573-ea5d-40b4-9040-e3ed7aa3a9f8</t>
        </is>
      </c>
    </row>
    <row r="391" ht="45" customHeight="1">
      <c r="A391" s="12" t="inlineStr">
        <is>
          <t>Rates of Reaction &amp; Energy Changes</t>
        </is>
      </c>
      <c r="B391" s="12" t="inlineStr">
        <is>
          <t>Temperature Changes</t>
        </is>
      </c>
      <c r="C391" s="13" t="inlineStr">
        <is>
          <t>Practical: Temperature Change - Hydrochloric Acid &amp; Metals [CH5.64]</t>
        </is>
      </c>
      <c r="D391" s="12" t="inlineStr">
        <is>
          <t>Investigate the variables which affect temperature change in a chemical reaction between an acid and metal.</t>
        </is>
      </c>
      <c r="E391" s="12" t="inlineStr">
        <is>
          <t>6397a60e-2599-43fc-8fa2-4ba8508ead4c</t>
        </is>
      </c>
    </row>
    <row r="392" ht="45" customHeight="1">
      <c r="A392" s="12" t="inlineStr">
        <is>
          <t>Rates of Reaction &amp; Energy Changes</t>
        </is>
      </c>
      <c r="B392" s="12" t="inlineStr">
        <is>
          <t>Temperature Changes</t>
        </is>
      </c>
      <c r="C392" s="13" t="inlineStr">
        <is>
          <t>Practical: Temperature Change - Acid &amp; Metal Carbonate [CH5.65]</t>
        </is>
      </c>
      <c r="D392" s="12" t="inlineStr">
        <is>
          <t>Investigate the variables which affect temperature change in a chemical reaction between hydrochloric acid and sodium hydrogen carbonate.</t>
        </is>
      </c>
      <c r="E392" s="12" t="inlineStr">
        <is>
          <t>1ef4d0f8-ad35-4e06-80d3-560482fc0978</t>
        </is>
      </c>
    </row>
    <row r="393" ht="45" customHeight="1">
      <c r="A393" s="12" t="inlineStr">
        <is>
          <t>Rates of Reaction &amp; Energy Changes</t>
        </is>
      </c>
      <c r="B393" s="12" t="inlineStr">
        <is>
          <t>Temperature Changes</t>
        </is>
      </c>
      <c r="C393" s="13" t="inlineStr">
        <is>
          <t>Practical: Temperature Change - Acid &amp; Alkali [CH5.66]</t>
        </is>
      </c>
      <c r="D393" s="12" t="inlineStr">
        <is>
          <t>Investigate the variables which affect temperature change in a chemical reaction between an acid and alkali.</t>
        </is>
      </c>
      <c r="E393" s="12" t="inlineStr">
        <is>
          <t>b31521e5-8909-425a-ad20-a6fc6cfd2c45</t>
        </is>
      </c>
    </row>
    <row r="394" ht="45" customHeight="1">
      <c r="A394" s="12" t="inlineStr">
        <is>
          <t>Rates of Reaction &amp; Energy Changes</t>
        </is>
      </c>
      <c r="B394" s="12" t="inlineStr">
        <is>
          <t>Temperature Changes</t>
        </is>
      </c>
      <c r="C394" s="13" t="inlineStr">
        <is>
          <t>Practical: Temperature Change - Magnesium &amp; Copper (II) Sulfate [CH5.67]</t>
        </is>
      </c>
      <c r="D394" s="12" t="inlineStr">
        <is>
          <t>Investigate the variables which affect temperature change in a chemical reaction between copper (II) sulfate and magnesium.</t>
        </is>
      </c>
      <c r="E394" s="12" t="inlineStr">
        <is>
          <t>9188da3d-395a-493f-b1b8-986446fd3f56</t>
        </is>
      </c>
    </row>
    <row r="395" ht="45" customHeight="1">
      <c r="A395" s="12" t="inlineStr">
        <is>
          <t>Rates of Reaction &amp; Energy Changes</t>
        </is>
      </c>
      <c r="B395" s="12" t="inlineStr">
        <is>
          <t>Bond Energies</t>
        </is>
      </c>
      <c r="C395" s="13" t="inlineStr">
        <is>
          <t>Diagnostic: Bond Energies [CH0.058]</t>
        </is>
      </c>
      <c r="D395" s="12" t="inlineStr">
        <is>
          <t>Diagnostic for calculating bond energies and overall energy change.</t>
        </is>
      </c>
      <c r="E395" s="12" t="inlineStr">
        <is>
          <t>ef7cd580-4ee7-4b0c-b82e-bb59b092497d</t>
        </is>
      </c>
    </row>
    <row r="396" ht="45" customHeight="1">
      <c r="A396" s="12" t="inlineStr">
        <is>
          <t>Rates of Reaction &amp; Energy Changes</t>
        </is>
      </c>
      <c r="B396" s="12" t="inlineStr">
        <is>
          <t>Bond Energies</t>
        </is>
      </c>
      <c r="C396" s="13" t="inlineStr">
        <is>
          <t>Bond Energies: Introduction [CH5.30]</t>
        </is>
      </c>
      <c r="D396" s="12" t="inlineStr">
        <is>
          <t>Introduction to bond energy and the exothermic or endothermic nature of bond breaking and making.</t>
        </is>
      </c>
      <c r="E396" s="12" t="inlineStr">
        <is>
          <t>7fbfda1a-b631-4c51-9ef1-919f65b447ed</t>
        </is>
      </c>
    </row>
    <row r="397" ht="45" customHeight="1">
      <c r="A397" s="12" t="inlineStr">
        <is>
          <t>Rates of Reaction &amp; Energy Changes</t>
        </is>
      </c>
      <c r="B397" s="12" t="inlineStr">
        <is>
          <t>Bond Energies</t>
        </is>
      </c>
      <c r="C397" s="13" t="inlineStr">
        <is>
          <t>Bond Energies: Calculating Energy Transferred I [CH5.31]</t>
        </is>
      </c>
      <c r="D397" s="12" t="inlineStr">
        <is>
          <t>Using bond energies to calculate overall energy change in a reaction.</t>
        </is>
      </c>
      <c r="E397" s="12" t="inlineStr">
        <is>
          <t>31f1b5a2-3f63-4490-b220-8f6a9618ba06</t>
        </is>
      </c>
    </row>
    <row r="398" ht="45" customHeight="1">
      <c r="A398" s="12" t="inlineStr">
        <is>
          <t>Rates of Reaction &amp; Energy Changes</t>
        </is>
      </c>
      <c r="B398" s="12" t="inlineStr">
        <is>
          <t>Bond Energies</t>
        </is>
      </c>
      <c r="C398" s="13" t="inlineStr">
        <is>
          <t>Bond Energies: Calculating Energy Transferred II [CH5.32]</t>
        </is>
      </c>
      <c r="D398" s="12" t="inlineStr">
        <is>
          <t>Using individual bond energies to calculate overall energy change in a reaction.</t>
        </is>
      </c>
      <c r="E398" s="12" t="inlineStr">
        <is>
          <t>dabe1357-e650-49df-a3e8-74709601ffdd</t>
        </is>
      </c>
    </row>
    <row r="399" ht="45" customHeight="1">
      <c r="A399" s="12" t="inlineStr">
        <is>
          <t>Rates of Reaction &amp; Energy Changes</t>
        </is>
      </c>
      <c r="B399" s="12" t="inlineStr">
        <is>
          <t>Bond Energies</t>
        </is>
      </c>
      <c r="C399" s="13" t="inlineStr">
        <is>
          <t>Bond Energies: Calculating Energy Transferred III [CH5.33]</t>
        </is>
      </c>
      <c r="D399" s="12" t="inlineStr">
        <is>
          <t>Using individual bond energies to calculate overall energy change in a reaction — complex molecules and double bonds.</t>
        </is>
      </c>
      <c r="E399" s="12" t="inlineStr">
        <is>
          <t>edce47f6-0d38-4847-9d48-8af0a3fdc5f3</t>
        </is>
      </c>
    </row>
    <row r="400" ht="45" customHeight="1">
      <c r="A400" s="12" t="inlineStr">
        <is>
          <t>Rates of Reaction &amp; Energy Changes</t>
        </is>
      </c>
      <c r="B400" s="12" t="inlineStr">
        <is>
          <t>Bond Energies</t>
        </is>
      </c>
      <c r="C400" s="13" t="inlineStr">
        <is>
          <t>Bond Energies: Calculate Bond Energy from Energy Transferred [CH5.34]</t>
        </is>
      </c>
      <c r="D400" s="12" t="inlineStr">
        <is>
          <t>Using overall energy change and individual bond energies to calculate unknown bond energy.</t>
        </is>
      </c>
      <c r="E400" s="12" t="inlineStr">
        <is>
          <t>8eab9588-3ce5-4755-8cc8-29cb07f9c00d</t>
        </is>
      </c>
    </row>
    <row r="401" ht="45" customHeight="1">
      <c r="A401" s="12" t="inlineStr">
        <is>
          <t>Rates of Reaction &amp; Energy Changes</t>
        </is>
      </c>
      <c r="B401" s="12" t="inlineStr">
        <is>
          <t>Bond Energies</t>
        </is>
      </c>
      <c r="C401" s="13" t="inlineStr">
        <is>
          <t>Bond Energies: Summary [CH5.35]</t>
        </is>
      </c>
      <c r="D401" s="12" t="inlineStr">
        <is>
          <t>Summary of bond energies, their exothermic or endothermic nature, calculating overall energy changes and finding unknown bond energies.</t>
        </is>
      </c>
      <c r="E401" s="12" t="inlineStr">
        <is>
          <t>c3a039ad-b96e-4ea7-8b6a-c9255d7ca38a</t>
        </is>
      </c>
    </row>
    <row r="402" ht="45" customHeight="1">
      <c r="A402" s="12" t="inlineStr">
        <is>
          <t>Fuels &amp; Earth Science</t>
        </is>
      </c>
      <c r="B402" s="12" t="inlineStr">
        <is>
          <t>Alkanes</t>
        </is>
      </c>
      <c r="C402" s="13" t="inlineStr">
        <is>
          <t>Diagnostic: Alkanes [CH0.71]</t>
        </is>
      </c>
      <c r="D402" s="12" t="inlineStr">
        <is>
          <t>Diagnostic for Alkanes.</t>
        </is>
      </c>
      <c r="E402" s="12" t="inlineStr">
        <is>
          <t>8b3827d9-03f8-4ef1-ad05-a76971162bc4</t>
        </is>
      </c>
    </row>
    <row r="403" ht="45" customHeight="1">
      <c r="A403" s="12" t="inlineStr">
        <is>
          <t>Fuels &amp; Earth Science</t>
        </is>
      </c>
      <c r="B403" s="12" t="inlineStr">
        <is>
          <t>Alkanes</t>
        </is>
      </c>
      <c r="C403" s="13" t="inlineStr">
        <is>
          <t>Crude Oil [CH7.01]</t>
        </is>
      </c>
      <c r="D403" s="12" t="inlineStr">
        <is>
          <t>Explain how crude oil is formed.</t>
        </is>
      </c>
      <c r="E403" s="12" t="inlineStr">
        <is>
          <t>5d319f7a-1f09-4c2f-8bc3-6c93bf9eb6ba</t>
        </is>
      </c>
    </row>
    <row r="404" ht="45" customHeight="1">
      <c r="A404" s="12" t="inlineStr">
        <is>
          <t>Fuels &amp; Earth Science</t>
        </is>
      </c>
      <c r="B404" s="12" t="inlineStr">
        <is>
          <t>Alkanes</t>
        </is>
      </c>
      <c r="C404" s="13" t="inlineStr">
        <is>
          <t>Properties of Hydrocarbons [CH7.02]</t>
        </is>
      </c>
      <c r="D404" s="12" t="inlineStr">
        <is>
          <t>Describe the properties of hydrocarbons.</t>
        </is>
      </c>
      <c r="E404" s="12" t="inlineStr">
        <is>
          <t>6a0e6c1e-f560-44c5-a7c6-bf9927e56f90</t>
        </is>
      </c>
    </row>
    <row r="405" ht="45" customHeight="1">
      <c r="A405" s="12" t="inlineStr">
        <is>
          <t>Fuels &amp; Earth Science</t>
        </is>
      </c>
      <c r="B405" s="12" t="inlineStr">
        <is>
          <t>Alkanes</t>
        </is>
      </c>
      <c r="C405" s="13" t="inlineStr">
        <is>
          <t>Fractional Distillation of Crude Oil [CH7.03]</t>
        </is>
      </c>
      <c r="D405" s="12" t="inlineStr">
        <is>
          <t>Explain how crude oil can be separated into useful products using fractional distillation.</t>
        </is>
      </c>
      <c r="E405" s="12" t="inlineStr">
        <is>
          <t>340dc6f5-c9cc-4098-ab02-c27d00a2aad6</t>
        </is>
      </c>
    </row>
    <row r="406" ht="45" customHeight="1">
      <c r="A406" s="12" t="inlineStr">
        <is>
          <t>Fuels &amp; Earth Science</t>
        </is>
      </c>
      <c r="B406" s="12" t="inlineStr">
        <is>
          <t>Alkanes</t>
        </is>
      </c>
      <c r="C406" s="13" t="inlineStr">
        <is>
          <t>Petrochemicals [CH7.04]</t>
        </is>
      </c>
      <c r="D406" s="12" t="inlineStr">
        <is>
          <t>Describe the uses of different petrochemicals.</t>
        </is>
      </c>
      <c r="E406" s="12" t="inlineStr">
        <is>
          <t>14f4bf62-b839-44eb-8a7a-142f502e2afc</t>
        </is>
      </c>
    </row>
    <row r="407" ht="45" customHeight="1">
      <c r="A407" s="12" t="inlineStr">
        <is>
          <t>Fuels &amp; Earth Science</t>
        </is>
      </c>
      <c r="B407" s="12" t="inlineStr">
        <is>
          <t>Alkanes</t>
        </is>
      </c>
      <c r="C407" s="13" t="inlineStr">
        <is>
          <t>Alkanes [CH7.05]</t>
        </is>
      </c>
      <c r="D407" s="12" t="inlineStr">
        <is>
          <t>Describe the homologous series; alkanes.</t>
        </is>
      </c>
      <c r="E407" s="12" t="inlineStr">
        <is>
          <t>9d835561-c6df-49d6-b152-2551cb9abb7a</t>
        </is>
      </c>
    </row>
    <row r="408" ht="45" customHeight="1">
      <c r="A408" s="12" t="inlineStr">
        <is>
          <t>Fuels &amp; Earth Science</t>
        </is>
      </c>
      <c r="B408" s="12" t="inlineStr">
        <is>
          <t>Alkanes</t>
        </is>
      </c>
      <c r="C408" s="13" t="inlineStr">
        <is>
          <t>Naming Alkanes [CH7.06]</t>
        </is>
      </c>
      <c r="D408" s="12" t="inlineStr">
        <is>
          <t>Identify the names of the first four alkanes.</t>
        </is>
      </c>
      <c r="E408" s="12" t="inlineStr">
        <is>
          <t>5a60a571-3a36-4393-ac18-861b1c5eb0ca</t>
        </is>
      </c>
    </row>
    <row r="409" ht="45" customHeight="1">
      <c r="A409" s="12" t="inlineStr">
        <is>
          <t>Fuels &amp; Earth Science</t>
        </is>
      </c>
      <c r="B409" s="12" t="inlineStr">
        <is>
          <t>Alkanes</t>
        </is>
      </c>
      <c r="C409" s="13" t="inlineStr">
        <is>
          <t>Structure &amp; Formulae of Alkanes I [CH7.07]</t>
        </is>
      </c>
      <c r="D409" s="12" t="inlineStr">
        <is>
          <t>Identify the formula of the first four alkanes.</t>
        </is>
      </c>
      <c r="E409" s="12" t="inlineStr">
        <is>
          <t>75264e70-0feb-421b-a5bb-3747404b173a</t>
        </is>
      </c>
    </row>
    <row r="410" ht="45" customHeight="1">
      <c r="A410" s="12" t="inlineStr">
        <is>
          <t>Fuels &amp; Earth Science</t>
        </is>
      </c>
      <c r="B410" s="12" t="inlineStr">
        <is>
          <t>Alkanes</t>
        </is>
      </c>
      <c r="C410" s="13" t="inlineStr">
        <is>
          <t>Structure &amp; Formulae of Alkanes II [CH7.08]</t>
        </is>
      </c>
      <c r="D410" s="12" t="inlineStr">
        <is>
          <t>Label and draw the structural formula of the first four alkanes.</t>
        </is>
      </c>
      <c r="E410" s="12" t="inlineStr">
        <is>
          <t>2fd6c6e6-d675-4f6c-8254-12ec77321f55</t>
        </is>
      </c>
    </row>
    <row r="411" ht="45" customHeight="1">
      <c r="A411" s="12" t="inlineStr">
        <is>
          <t>Fuels &amp; Earth Science</t>
        </is>
      </c>
      <c r="B411" s="12" t="inlineStr">
        <is>
          <t>Alkanes</t>
        </is>
      </c>
      <c r="C411" s="13" t="inlineStr">
        <is>
          <t>Complete Combustion of Hydrocarbons [CH7.09]</t>
        </is>
      </c>
      <c r="D411" s="12" t="inlineStr">
        <is>
          <t>Describe the complete combustion of hydrocarbons.</t>
        </is>
      </c>
      <c r="E411" s="12" t="inlineStr">
        <is>
          <t>bbf47baa-4154-489f-9ac7-a25dce597e1c</t>
        </is>
      </c>
    </row>
    <row r="412" ht="45" customHeight="1">
      <c r="A412" s="12" t="inlineStr">
        <is>
          <t>Fuels &amp; Earth Science</t>
        </is>
      </c>
      <c r="B412" s="12" t="inlineStr">
        <is>
          <t>Alkanes</t>
        </is>
      </c>
      <c r="C412" s="13" t="inlineStr">
        <is>
          <t>Incomplete Combustion [CH7.10]</t>
        </is>
      </c>
      <c r="D412" s="12" t="inlineStr">
        <is>
          <t>Describe the incomplete combustion of hydrocarbons.</t>
        </is>
      </c>
      <c r="E412" s="12" t="inlineStr">
        <is>
          <t>136a885a-662e-475b-a614-729adc098e66</t>
        </is>
      </c>
    </row>
    <row r="413" ht="45" customHeight="1">
      <c r="A413" s="12" t="inlineStr">
        <is>
          <t>Fuels &amp; Earth Science</t>
        </is>
      </c>
      <c r="B413" s="12" t="inlineStr">
        <is>
          <t>Alkenes</t>
        </is>
      </c>
      <c r="C413" s="13" t="inlineStr">
        <is>
          <t>Diagnostic: Alkenes [CH0.73]</t>
        </is>
      </c>
      <c r="D413" s="12" t="inlineStr">
        <is>
          <t>Diagnostic for Alkenes.</t>
        </is>
      </c>
      <c r="E413" s="12" t="inlineStr">
        <is>
          <t>1f318c78-c801-4024-9654-6b9daedb2b5c</t>
        </is>
      </c>
    </row>
    <row r="414" ht="45" customHeight="1">
      <c r="A414" s="12" t="inlineStr">
        <is>
          <t>Fuels &amp; Earth Science</t>
        </is>
      </c>
      <c r="B414" s="12" t="inlineStr">
        <is>
          <t>Alkenes</t>
        </is>
      </c>
      <c r="C414" s="13" t="inlineStr">
        <is>
          <t>Alkenes [CH7.11]</t>
        </is>
      </c>
      <c r="D414" s="12" t="inlineStr">
        <is>
          <t>Describe the homologous series; alkenes.</t>
        </is>
      </c>
      <c r="E414" s="12" t="inlineStr">
        <is>
          <t>efb47b45-d39d-4873-b7f1-c4b1e5421a70</t>
        </is>
      </c>
    </row>
    <row r="415" ht="45" customHeight="1">
      <c r="A415" s="12" t="inlineStr">
        <is>
          <t>Fuels &amp; Earth Science</t>
        </is>
      </c>
      <c r="B415" s="12" t="inlineStr">
        <is>
          <t>Alkenes</t>
        </is>
      </c>
      <c r="C415" s="13" t="inlineStr">
        <is>
          <t>Naming Alkenes [CH7.13]</t>
        </is>
      </c>
      <c r="D415" s="12" t="inlineStr">
        <is>
          <t>Description of alkenes and naming the first four in the homologous series.</t>
        </is>
      </c>
      <c r="E415" s="12" t="inlineStr">
        <is>
          <t>f4165f6b-0192-4c1e-9c64-43e8da8e08d2</t>
        </is>
      </c>
    </row>
    <row r="416" ht="45" customHeight="1">
      <c r="A416" s="12" t="inlineStr">
        <is>
          <t>Fuels &amp; Earth Science</t>
        </is>
      </c>
      <c r="B416" s="12" t="inlineStr">
        <is>
          <t>Alkenes</t>
        </is>
      </c>
      <c r="C416" s="13" t="inlineStr">
        <is>
          <t>Structure &amp; Formulae of Alkenes I [CH7.14]</t>
        </is>
      </c>
      <c r="D416" s="12" t="inlineStr">
        <is>
          <t>Description of the first four alkenes and their structures.</t>
        </is>
      </c>
      <c r="E416" s="12" t="inlineStr">
        <is>
          <t>634136bc-e639-463f-96c1-b1e84211dc64</t>
        </is>
      </c>
    </row>
    <row r="417" ht="45" customHeight="1">
      <c r="A417" s="12" t="inlineStr">
        <is>
          <t>Fuels &amp; Earth Science</t>
        </is>
      </c>
      <c r="B417" s="12" t="inlineStr">
        <is>
          <t>Alkenes</t>
        </is>
      </c>
      <c r="C417" s="13" t="inlineStr">
        <is>
          <t>Structure &amp; Formulae of Alkenes II [CH7.15]</t>
        </is>
      </c>
      <c r="D417" s="12" t="inlineStr">
        <is>
          <t>Description of the first four alkenes and a variety of representations of their structures.</t>
        </is>
      </c>
      <c r="E417" s="12" t="inlineStr">
        <is>
          <t>a7df5f7d-8b4a-4445-9e97-a8123bb678ae</t>
        </is>
      </c>
    </row>
    <row r="418" ht="45" customHeight="1">
      <c r="A418" s="12" t="inlineStr">
        <is>
          <t>Fuels &amp; Earth Science</t>
        </is>
      </c>
      <c r="B418" s="12" t="inlineStr">
        <is>
          <t>Alkenes</t>
        </is>
      </c>
      <c r="C418" s="13" t="inlineStr">
        <is>
          <t>What is a Functional Group? [CH7.16]</t>
        </is>
      </c>
      <c r="D418" s="12" t="inlineStr">
        <is>
          <t xml:space="preserve">Define the term functional group and give examples. </t>
        </is>
      </c>
      <c r="E418" s="12" t="inlineStr">
        <is>
          <t>9f0c9d23-8d61-4c01-9ff5-454b7d23ee8c</t>
        </is>
      </c>
    </row>
    <row r="419" ht="45" customHeight="1">
      <c r="A419" s="12" t="inlineStr">
        <is>
          <t>Fuels &amp; Earth Science</t>
        </is>
      </c>
      <c r="B419" s="12" t="inlineStr">
        <is>
          <t>Alkenes</t>
        </is>
      </c>
      <c r="C419" s="13" t="inlineStr">
        <is>
          <t>Homologous Series [CH7.57]</t>
        </is>
      </c>
      <c r="D419" s="12" t="inlineStr">
        <is>
          <t>Define homologous series and give examples.</t>
        </is>
      </c>
      <c r="E419" s="12" t="inlineStr">
        <is>
          <t>86d6c484-1aeb-48c8-843d-db5142d45640</t>
        </is>
      </c>
    </row>
    <row r="420" ht="45" customHeight="1">
      <c r="A420" s="12" t="inlineStr">
        <is>
          <t>Fuels &amp; Earth Science</t>
        </is>
      </c>
      <c r="B420" s="12" t="inlineStr">
        <is>
          <t>Alkenes</t>
        </is>
      </c>
      <c r="C420" s="13" t="inlineStr">
        <is>
          <t>Saturated &amp; Unsaturated Hydrocarbons [CH7.17]</t>
        </is>
      </c>
      <c r="D420" s="12" t="inlineStr">
        <is>
          <t>Explain the difference between saturated and unsaturated hydrocarbons.</t>
        </is>
      </c>
      <c r="E420" s="12" t="inlineStr">
        <is>
          <t>cc388ba2-cfb7-469c-ac93-3df4f440c461</t>
        </is>
      </c>
    </row>
    <row r="421" ht="45" customHeight="1">
      <c r="A421" s="12" t="inlineStr">
        <is>
          <t>Fuels &amp; Earth Science</t>
        </is>
      </c>
      <c r="B421" s="12" t="inlineStr">
        <is>
          <t>Alkenes</t>
        </is>
      </c>
      <c r="C421" s="13" t="inlineStr">
        <is>
          <t>Cracking [CH7.18]</t>
        </is>
      </c>
      <c r="D421" s="12" t="inlineStr">
        <is>
          <t>Explain how and why long chain hydrocarbons are changed into shorter chain hydrocarbons.</t>
        </is>
      </c>
      <c r="E421" s="12" t="inlineStr">
        <is>
          <t>4c0351ce-1955-432e-b427-baeff2e247a3</t>
        </is>
      </c>
    </row>
    <row r="422" ht="45" customHeight="1">
      <c r="A422" s="12" t="inlineStr">
        <is>
          <t>Fuels &amp; Earth Science</t>
        </is>
      </c>
      <c r="B422" s="12" t="inlineStr">
        <is>
          <t>Alkenes</t>
        </is>
      </c>
      <c r="C422" s="13" t="inlineStr">
        <is>
          <t>Alkenes vs Alkanes [CH7.19]</t>
        </is>
      </c>
      <c r="D422" s="12" t="inlineStr">
        <is>
          <t>Describe the differences between alkenes and alkanes.</t>
        </is>
      </c>
      <c r="E422" s="12" t="inlineStr">
        <is>
          <t>d2da0c6c-9d93-4a77-a517-288792dbb331</t>
        </is>
      </c>
    </row>
    <row r="423" ht="45" customHeight="1">
      <c r="A423" s="12" t="inlineStr">
        <is>
          <t>Fuels &amp; Earth Science</t>
        </is>
      </c>
      <c r="B423" s="12" t="inlineStr">
        <is>
          <t>Air Pollution</t>
        </is>
      </c>
      <c r="C423" s="13" t="inlineStr">
        <is>
          <t>Diagnostic: Air Pollution [CH0.091]</t>
        </is>
      </c>
      <c r="D423" s="12" t="inlineStr">
        <is>
          <t>Diagnostic for air pollutants. The following pollutants are covered: carbon dioxide, sulfur dioxide, nitrogen oxides, particulates, carbon monoxide and methane.</t>
        </is>
      </c>
      <c r="E423" s="12" t="inlineStr">
        <is>
          <t>04b72e10-f41b-4d1d-9e8b-c4405489a6b8</t>
        </is>
      </c>
    </row>
    <row r="424" ht="45" customHeight="1">
      <c r="A424" s="12" t="inlineStr">
        <is>
          <t>Fuels &amp; Earth Science</t>
        </is>
      </c>
      <c r="B424" s="12" t="inlineStr">
        <is>
          <t>Air Pollution</t>
        </is>
      </c>
      <c r="C424" s="13" t="inlineStr">
        <is>
          <t>Air Pollution from Fuels [CH9.08]</t>
        </is>
      </c>
      <c r="D424" s="12" t="inlineStr">
        <is>
          <t>Describe air pollution and pollutants from the combustion of fuels.</t>
        </is>
      </c>
      <c r="E424" s="12" t="inlineStr">
        <is>
          <t>0d70c827-ac5c-4197-89c5-5303c4c18739</t>
        </is>
      </c>
    </row>
    <row r="425" ht="45" customHeight="1">
      <c r="A425" s="12" t="inlineStr">
        <is>
          <t>Fuels &amp; Earth Science</t>
        </is>
      </c>
      <c r="B425" s="12" t="inlineStr">
        <is>
          <t>Air Pollution</t>
        </is>
      </c>
      <c r="C425" s="13" t="inlineStr">
        <is>
          <t>Pollutants: Carbon Dioxide [CH9.09]</t>
        </is>
      </c>
      <c r="D425" s="12" t="inlineStr">
        <is>
          <t>Explain the formation and impact of carbon dioxide as a pollutant.</t>
        </is>
      </c>
      <c r="E425" s="12" t="inlineStr">
        <is>
          <t>a016df46-a68c-46c0-951a-59b1798653f1</t>
        </is>
      </c>
    </row>
    <row r="426" ht="45" customHeight="1">
      <c r="A426" s="12" t="inlineStr">
        <is>
          <t>Fuels &amp; Earth Science</t>
        </is>
      </c>
      <c r="B426" s="12" t="inlineStr">
        <is>
          <t>Air Pollution</t>
        </is>
      </c>
      <c r="C426" s="13" t="inlineStr">
        <is>
          <t>Pollutants: Sulfur Dioxide [CH9.10]</t>
        </is>
      </c>
      <c r="D426" s="12" t="inlineStr">
        <is>
          <t>Explain the formation and impact of sulfur dioxide as a pollutant.</t>
        </is>
      </c>
      <c r="E426" s="12" t="inlineStr">
        <is>
          <t>72a6c506-88b7-402c-b34d-18dc614dee65</t>
        </is>
      </c>
    </row>
    <row r="427" ht="45" customHeight="1">
      <c r="A427" s="12" t="inlineStr">
        <is>
          <t>Fuels &amp; Earth Science</t>
        </is>
      </c>
      <c r="B427" s="12" t="inlineStr">
        <is>
          <t>Air Pollution</t>
        </is>
      </c>
      <c r="C427" s="13" t="inlineStr">
        <is>
          <t>Pollutants: Nitrogen Oxides [CH9.11]</t>
        </is>
      </c>
      <c r="D427" s="12" t="inlineStr">
        <is>
          <t>Explain the formation and impact of nitrogen oxides as pollutants.</t>
        </is>
      </c>
      <c r="E427" s="12" t="inlineStr">
        <is>
          <t>a360c898-9f80-41a3-b49b-b57c08e5b2d0</t>
        </is>
      </c>
    </row>
    <row r="428" ht="45" customHeight="1">
      <c r="A428" s="12" t="inlineStr">
        <is>
          <t>Fuels &amp; Earth Science</t>
        </is>
      </c>
      <c r="B428" s="12" t="inlineStr">
        <is>
          <t>Air Pollution</t>
        </is>
      </c>
      <c r="C428" s="13" t="inlineStr">
        <is>
          <t>Pollutants: Particulates [CH9.12]</t>
        </is>
      </c>
      <c r="D428" s="12" t="inlineStr">
        <is>
          <t>Explain the formation and impact of particulates as pollutants.</t>
        </is>
      </c>
      <c r="E428" s="12" t="inlineStr">
        <is>
          <t>0c57f9ce-648b-4b5a-8f5c-71f17c4a9829</t>
        </is>
      </c>
    </row>
    <row r="429" ht="45" customHeight="1">
      <c r="A429" s="12" t="inlineStr">
        <is>
          <t>Fuels &amp; Earth Science</t>
        </is>
      </c>
      <c r="B429" s="12" t="inlineStr">
        <is>
          <t>Air Pollution</t>
        </is>
      </c>
      <c r="C429" s="13" t="inlineStr">
        <is>
          <t>Pollutants: Carbon Monoxide [CH9.13]</t>
        </is>
      </c>
      <c r="D429" s="12" t="inlineStr">
        <is>
          <t>Explain the formation and impact of carbon monoxide as a pollutant.</t>
        </is>
      </c>
      <c r="E429" s="12" t="inlineStr">
        <is>
          <t>5d44567b-181d-4d11-b942-4c1c055f5ddb</t>
        </is>
      </c>
    </row>
    <row r="430" ht="45" customHeight="1">
      <c r="A430" s="12" t="inlineStr">
        <is>
          <t>Fuels &amp; Earth Science</t>
        </is>
      </c>
      <c r="B430" s="12" t="inlineStr">
        <is>
          <t>Air Pollution</t>
        </is>
      </c>
      <c r="C430" s="13" t="inlineStr">
        <is>
          <t>Pollutants: Methane [CH9.14]</t>
        </is>
      </c>
      <c r="D430" s="12" t="inlineStr">
        <is>
          <t>Explain the formation and impact of methane as a pollutant.</t>
        </is>
      </c>
      <c r="E430" s="12" t="inlineStr">
        <is>
          <t>0a761e84-cf5a-4107-9490-ff8b00e254cf</t>
        </is>
      </c>
    </row>
    <row r="431" ht="45" customHeight="1">
      <c r="A431" s="12" t="inlineStr">
        <is>
          <t>Fuels &amp; Earth Science</t>
        </is>
      </c>
      <c r="B431" s="12" t="inlineStr">
        <is>
          <t>Air Pollution</t>
        </is>
      </c>
      <c r="C431" s="13" t="inlineStr">
        <is>
          <t>Pollutants: Summary [CH9.15]</t>
        </is>
      </c>
      <c r="D431" s="12" t="inlineStr">
        <is>
          <t>Identify all types of pollutants and describe their formation and impacts. Includes: carbon dioxide, sulfur dioxide, nitrogen oxides, particulates, carbon monoxide and methane.</t>
        </is>
      </c>
      <c r="E431" s="12" t="inlineStr">
        <is>
          <t>e5e04fd8-f709-47bc-9edd-9196856795a7</t>
        </is>
      </c>
    </row>
    <row r="432" ht="45" customHeight="1">
      <c r="A432" s="12" t="inlineStr">
        <is>
          <t>Fuels &amp; Earth Science</t>
        </is>
      </c>
      <c r="B432" s="12" t="inlineStr">
        <is>
          <t>The Earth's Atmosphere</t>
        </is>
      </c>
      <c r="C432" s="13" t="inlineStr">
        <is>
          <t>Diagnostic: The Earth's Atmosphere [CH0.088]</t>
        </is>
      </c>
      <c r="D432" s="12" t="inlineStr">
        <is>
          <t>Diagnostic exploring the evolution of the Earth's atmosphere.</t>
        </is>
      </c>
      <c r="E432" s="12" t="inlineStr">
        <is>
          <t>3507559b-dc39-4428-8371-d4d4c3427935</t>
        </is>
      </c>
    </row>
    <row r="433" ht="45" customHeight="1">
      <c r="A433" s="12" t="inlineStr">
        <is>
          <t>Fuels &amp; Earth Science</t>
        </is>
      </c>
      <c r="B433" s="12" t="inlineStr">
        <is>
          <t>The Earth's Atmosphere</t>
        </is>
      </c>
      <c r="C433" s="13" t="inlineStr">
        <is>
          <t>The Earth's Atmosphere [CH9.01]</t>
        </is>
      </c>
      <c r="D433" s="12" t="inlineStr">
        <is>
          <t>Identify the composition of gases in the Earth's atmosphere.</t>
        </is>
      </c>
      <c r="E433" s="12" t="inlineStr">
        <is>
          <t>f2475677-cdfb-4e68-ac3c-fda90062788c</t>
        </is>
      </c>
    </row>
    <row r="434" ht="45" customHeight="1">
      <c r="A434" s="12" t="inlineStr">
        <is>
          <t>Fuels &amp; Earth Science</t>
        </is>
      </c>
      <c r="B434" s="12" t="inlineStr">
        <is>
          <t>The Earth's Atmosphere</t>
        </is>
      </c>
      <c r="C434" s="13" t="inlineStr">
        <is>
          <t>The Earth's Early Atmosphere [CH9.02]</t>
        </is>
      </c>
      <c r="D434" s="12" t="inlineStr">
        <is>
          <t>Describe theories of how the Earth's atmosphere was formed and its composition.</t>
        </is>
      </c>
      <c r="E434" s="12" t="inlineStr">
        <is>
          <t>10dc0205-00b6-49a2-96a6-d960723f1b15</t>
        </is>
      </c>
    </row>
    <row r="435" ht="45" customHeight="1">
      <c r="A435" s="12" t="inlineStr">
        <is>
          <t>Fuels &amp; Earth Science</t>
        </is>
      </c>
      <c r="B435" s="12" t="inlineStr">
        <is>
          <t>The Earth's Atmosphere</t>
        </is>
      </c>
      <c r="C435" s="13" t="inlineStr">
        <is>
          <t>How Oxygen Levels in the Atmosphere Increased [CH9.03]</t>
        </is>
      </c>
      <c r="D435" s="12" t="inlineStr">
        <is>
          <t>Explain the changes in oxygen content in the atmosphere.</t>
        </is>
      </c>
      <c r="E435" s="12" t="inlineStr">
        <is>
          <t>f2304d4c-2e2f-4f56-a750-752e356ee01c</t>
        </is>
      </c>
    </row>
    <row r="436" ht="45" customHeight="1">
      <c r="A436" s="12" t="inlineStr">
        <is>
          <t>Fuels &amp; Earth Science</t>
        </is>
      </c>
      <c r="B436" s="12" t="inlineStr">
        <is>
          <t>The Earth's Atmosphere</t>
        </is>
      </c>
      <c r="C436" s="13" t="inlineStr">
        <is>
          <t>How Carbon Dioxide Levels in the Atmosphere Decreased [CH9.04]</t>
        </is>
      </c>
      <c r="D436" s="12" t="inlineStr">
        <is>
          <t>Explain the changes in carbon dioxide content in the atmosphere.</t>
        </is>
      </c>
      <c r="E436" s="12" t="inlineStr">
        <is>
          <t>d6e09424-61ba-4dab-bc54-3e6e0827f4fb</t>
        </is>
      </c>
    </row>
    <row r="437" ht="45" customHeight="1">
      <c r="A437" s="12" t="inlineStr">
        <is>
          <t>Fuels &amp; Earth Science</t>
        </is>
      </c>
      <c r="B437" s="12" t="inlineStr">
        <is>
          <t>The Earth's Atmosphere</t>
        </is>
      </c>
      <c r="C437" s="13" t="inlineStr">
        <is>
          <t>The Evolution of the Earth's Atmosphere [CH9.05]</t>
        </is>
      </c>
      <c r="D437" s="12" t="inlineStr">
        <is>
          <t>Describe the changes over time in the Earth's atmosphere.</t>
        </is>
      </c>
      <c r="E437" s="12" t="inlineStr">
        <is>
          <t>126fb90b-7158-4744-af98-bdcf50d58024</t>
        </is>
      </c>
    </row>
    <row r="438" ht="45" customHeight="1">
      <c r="A438" s="12" t="inlineStr">
        <is>
          <t>Fuels &amp; Earth Science</t>
        </is>
      </c>
      <c r="B438" s="12" t="inlineStr">
        <is>
          <t>Climate Change</t>
        </is>
      </c>
      <c r="C438" s="13" t="inlineStr">
        <is>
          <t>Diagnostic: Climate Change [CH0.090]</t>
        </is>
      </c>
      <c r="D438" s="12" t="inlineStr">
        <is>
          <t>Diagnostic for the natural and enhanced greenhouse effects.</t>
        </is>
      </c>
      <c r="E438" s="12" t="inlineStr">
        <is>
          <t>1d45bbb4-de04-44c0-972c-8af0ccb79abd</t>
        </is>
      </c>
    </row>
    <row r="439" ht="45" customHeight="1">
      <c r="A439" s="12" t="inlineStr">
        <is>
          <t>Fuels &amp; Earth Science</t>
        </is>
      </c>
      <c r="B439" s="12" t="inlineStr">
        <is>
          <t>Climate Change</t>
        </is>
      </c>
      <c r="C439" s="13" t="inlineStr">
        <is>
          <t>Climate Change: Natural Greenhouse Effect [CH9.07]</t>
        </is>
      </c>
      <c r="D439" s="12" t="inlineStr">
        <is>
          <t>Identify what the greenhouse effect is and describe how it impacts upon our planet to include how greenhouse gases absorb energy.</t>
        </is>
      </c>
      <c r="E439" s="12" t="inlineStr">
        <is>
          <t>43a2a99a-e5c1-40ec-8c23-7944042840ec</t>
        </is>
      </c>
    </row>
    <row r="440" ht="45" customHeight="1">
      <c r="A440" s="12" t="inlineStr">
        <is>
          <t>Fuels &amp; Earth Science</t>
        </is>
      </c>
      <c r="B440" s="12" t="inlineStr">
        <is>
          <t>Climate Change</t>
        </is>
      </c>
      <c r="C440" s="13" t="inlineStr">
        <is>
          <t>Climate Change: Natural Factors [CH9.16]</t>
        </is>
      </c>
      <c r="D440" s="12" t="inlineStr">
        <is>
          <t>Identify natural occurrences which can affect climate change.</t>
        </is>
      </c>
      <c r="E440" s="12" t="inlineStr">
        <is>
          <t>4b8b1a25-bc0d-4d36-8cf1-1c168272ed78</t>
        </is>
      </c>
    </row>
    <row r="441" ht="45" customHeight="1">
      <c r="A441" s="12" t="inlineStr">
        <is>
          <t>Fuels &amp; Earth Science</t>
        </is>
      </c>
      <c r="B441" s="12" t="inlineStr">
        <is>
          <t>Climate Change</t>
        </is>
      </c>
      <c r="C441" s="13" t="inlineStr">
        <is>
          <t>Climate Change: Historic Changes in Climate [CH9.17]</t>
        </is>
      </c>
      <c r="D441" s="12" t="inlineStr">
        <is>
          <t>Describe the historical changes in temperature, their causes and the impacts of these changes.</t>
        </is>
      </c>
      <c r="E441" s="12" t="inlineStr">
        <is>
          <t>d627684e-ea8e-44cc-8831-026cba74949c</t>
        </is>
      </c>
    </row>
    <row r="442" ht="45" customHeight="1">
      <c r="A442" s="12" t="inlineStr">
        <is>
          <t>Fuels &amp; Earth Science</t>
        </is>
      </c>
      <c r="B442" s="12" t="inlineStr">
        <is>
          <t>Climate Change</t>
        </is>
      </c>
      <c r="C442" s="13" t="inlineStr">
        <is>
          <t>Climate Change: Human Factors [CH9.18]</t>
        </is>
      </c>
      <c r="D442" s="12" t="inlineStr">
        <is>
          <t>Describe the anthropogenic (human) causes of climate change.</t>
        </is>
      </c>
      <c r="E442" s="12" t="inlineStr">
        <is>
          <t>9ed25f77-ca74-48c7-b609-0bce7cead882</t>
        </is>
      </c>
    </row>
    <row r="443" ht="45" customHeight="1">
      <c r="A443" s="12" t="inlineStr">
        <is>
          <t>Fuels &amp; Earth Science</t>
        </is>
      </c>
      <c r="B443" s="12" t="inlineStr">
        <is>
          <t>Climate Change</t>
        </is>
      </c>
      <c r="C443" s="13" t="inlineStr">
        <is>
          <t>Climate Change: Since Industrialisation [CH9.19]</t>
        </is>
      </c>
      <c r="D443" s="12" t="inlineStr">
        <is>
          <t>Describe the impact of the industrial revolution on climate change.</t>
        </is>
      </c>
      <c r="E443" s="12" t="inlineStr">
        <is>
          <t>6ff12f99-0007-41d6-9926-6c609d868363</t>
        </is>
      </c>
    </row>
    <row r="444" ht="45" customHeight="1">
      <c r="A444" s="12" t="inlineStr">
        <is>
          <t>Fuels &amp; Earth Science</t>
        </is>
      </c>
      <c r="B444" s="12" t="inlineStr">
        <is>
          <t>Climate Change</t>
        </is>
      </c>
      <c r="C444" s="13" t="inlineStr">
        <is>
          <t>Climate Change: Enhanced Greenhouse Effect [CH9.20]</t>
        </is>
      </c>
      <c r="D444" s="12" t="inlineStr">
        <is>
          <t>Identify and describe what the enhanced greenhouse effect is.</t>
        </is>
      </c>
      <c r="E444" s="12" t="inlineStr">
        <is>
          <t>a9a91994-b914-4d15-b72f-1e7a44dfe90f</t>
        </is>
      </c>
    </row>
    <row r="445" ht="45" customHeight="1">
      <c r="A445" s="12" t="inlineStr">
        <is>
          <t>Fuels &amp; Earth Science</t>
        </is>
      </c>
      <c r="B445" s="12" t="inlineStr">
        <is>
          <t>Climate Change</t>
        </is>
      </c>
      <c r="C445" s="13" t="inlineStr">
        <is>
          <t>Climate Change: Enhanced Greenhouse Effect Impacts [CH9.21]</t>
        </is>
      </c>
      <c r="D445" s="12" t="inlineStr">
        <is>
          <t>Describe how the enhanced greenhouse effect impacts our planet.</t>
        </is>
      </c>
      <c r="E445" s="12" t="inlineStr">
        <is>
          <t>18e45fa2-c2ac-4f57-9239-12fd8587bade</t>
        </is>
      </c>
    </row>
    <row r="446" ht="45" customHeight="1">
      <c r="A446" s="12" t="inlineStr">
        <is>
          <t>Fuels &amp; Earth Science</t>
        </is>
      </c>
      <c r="B446" s="12" t="inlineStr">
        <is>
          <t>Climate Change</t>
        </is>
      </c>
      <c r="C446" s="13" t="inlineStr">
        <is>
          <t>Climate Change: Peer Review [CH9.22]</t>
        </is>
      </c>
      <c r="D446" s="12" t="inlineStr">
        <is>
          <t>Explain what peer review is and why it is important for scientific research.</t>
        </is>
      </c>
      <c r="E446" s="12" t="inlineStr">
        <is>
          <t>acec1e1d-2762-40d0-a3bf-39bbca39768b</t>
        </is>
      </c>
    </row>
  </sheetData>
  <mergeCells count="1">
    <mergeCell ref="A6:E6"/>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E402"/>
  <sheetViews>
    <sheetView showGridLines="0" workbookViewId="0">
      <selection activeCell="A1" sqref="A1"/>
    </sheetView>
  </sheetViews>
  <sheetFormatPr baseColWidth="8" defaultRowHeight="15"/>
  <cols>
    <col width="53" customWidth="1" min="1" max="1"/>
    <col width="6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b8e91d03-5e2c-45b4-a6ab-8224bcdb2052</t>
        </is>
      </c>
    </row>
    <row r="3">
      <c r="A3" s="2" t="inlineStr">
        <is>
          <t>Combined Science GCSE: OCR (F) - Chemistry</t>
        </is>
      </c>
      <c r="D3" s="3" t="inlineStr">
        <is>
          <t>Last updated: 17 July 2026</t>
        </is>
      </c>
    </row>
    <row r="4">
      <c r="A4" s="4" t="inlineStr">
        <is>
          <t>6 Topics   ·   46 Subtopics   ·   395 Nuggets   ·   46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C1: Particles</t>
        </is>
      </c>
      <c r="B8" s="12" t="inlineStr">
        <is>
          <t>The Particle Model</t>
        </is>
      </c>
      <c r="C8" s="13" t="inlineStr">
        <is>
          <t>Diagnostic: Fundamental States of Matter [PH0.046]</t>
        </is>
      </c>
      <c r="D8" s="12" t="inlineStr">
        <is>
          <t>Diagnostic for the fundamental states of matter and phase transitions using the particle model.</t>
        </is>
      </c>
      <c r="E8" s="12" t="inlineStr">
        <is>
          <t>e6d06a26-5cbc-4696-8370-81c393215574</t>
        </is>
      </c>
    </row>
    <row r="9" ht="45" customHeight="1">
      <c r="A9" s="12" t="inlineStr">
        <is>
          <t>C1: Particles</t>
        </is>
      </c>
      <c r="B9" s="12" t="inlineStr">
        <is>
          <t>The Particle Model</t>
        </is>
      </c>
      <c r="C9" s="13" t="inlineStr">
        <is>
          <t>Fundamental States of Matter: Characteristics [PH3.01]</t>
        </is>
      </c>
      <c r="D9" s="12" t="inlineStr">
        <is>
          <t>Identify the four fundamental states of matter and their basic properties.</t>
        </is>
      </c>
      <c r="E9" s="12" t="inlineStr">
        <is>
          <t>73091f21-bd94-4604-8d09-b27dbf392a81</t>
        </is>
      </c>
    </row>
    <row r="10" ht="45" customHeight="1">
      <c r="A10" s="12" t="inlineStr">
        <is>
          <t>C1: Particles</t>
        </is>
      </c>
      <c r="B10" s="12" t="inlineStr">
        <is>
          <t>The Particle Model</t>
        </is>
      </c>
      <c r="C10" s="13" t="inlineStr">
        <is>
          <t>Fundamental States of Matter: Particle Model [PH3.02]</t>
        </is>
      </c>
      <c r="D10" s="12" t="inlineStr">
        <is>
          <t>Describe the arrangement, movement and the relative energy of particles in the fundamental states of matter using the particle model.</t>
        </is>
      </c>
      <c r="E10" s="12" t="inlineStr">
        <is>
          <t>b5247aeb-dcac-4dec-ae35-227496f71dcd</t>
        </is>
      </c>
    </row>
    <row r="11" ht="45" customHeight="1">
      <c r="A11" s="12" t="inlineStr">
        <is>
          <t>C1: Particles</t>
        </is>
      </c>
      <c r="B11" s="12" t="inlineStr">
        <is>
          <t>The Particle Model</t>
        </is>
      </c>
      <c r="C11" s="13" t="inlineStr">
        <is>
          <t>Density [PH3.03]</t>
        </is>
      </c>
      <c r="D11" s="12" t="inlineStr">
        <is>
          <t>Identify the meaning of density and comparing the density of different objects.</t>
        </is>
      </c>
      <c r="E11" s="12" t="inlineStr">
        <is>
          <t>78ab0ab9-d127-44ef-8413-eb705f3ed7b5</t>
        </is>
      </c>
    </row>
    <row r="12" ht="45" customHeight="1">
      <c r="A12" s="12" t="inlineStr">
        <is>
          <t>C1: Particles</t>
        </is>
      </c>
      <c r="B12" s="12" t="inlineStr">
        <is>
          <t>The Particle Model</t>
        </is>
      </c>
      <c r="C12" s="13" t="inlineStr">
        <is>
          <t>Density of Fundamental States of Matter [PH3.04]</t>
        </is>
      </c>
      <c r="D12" s="12" t="inlineStr">
        <is>
          <t>Describe density and make comparisons using the particle model.</t>
        </is>
      </c>
      <c r="E12" s="12" t="inlineStr">
        <is>
          <t>4293d9f9-1643-45e7-ba17-5db63a221ea0</t>
        </is>
      </c>
    </row>
    <row r="13" ht="45" customHeight="1">
      <c r="A13" s="12" t="inlineStr">
        <is>
          <t>C1: Particles</t>
        </is>
      </c>
      <c r="B13" s="12" t="inlineStr">
        <is>
          <t>The Particle Model</t>
        </is>
      </c>
      <c r="C13" s="13" t="inlineStr">
        <is>
          <t>Phase Transitions [PH3.20]</t>
        </is>
      </c>
      <c r="D13" s="12" t="inlineStr">
        <is>
          <t>Describe phase transition between the different fundamental states of matter.</t>
        </is>
      </c>
      <c r="E13" s="12" t="inlineStr">
        <is>
          <t>3fcdbc93-ad2a-4d7c-9eba-34d014b86d91</t>
        </is>
      </c>
    </row>
    <row r="14" ht="45" customHeight="1">
      <c r="A14" s="12" t="inlineStr">
        <is>
          <t>C1: Particles</t>
        </is>
      </c>
      <c r="B14" s="12" t="inlineStr">
        <is>
          <t>The Particle Model</t>
        </is>
      </c>
      <c r="C14" s="13" t="inlineStr">
        <is>
          <t>Phase Transitions: Particle Model [PH3.21]</t>
        </is>
      </c>
      <c r="D14" s="12" t="inlineStr">
        <is>
          <t>Describe the phase transition between the different fundamental states of matter using the particle model.</t>
        </is>
      </c>
      <c r="E14" s="12" t="inlineStr">
        <is>
          <t>85083ed7-da39-48e4-ad01-a95b3d56faed</t>
        </is>
      </c>
    </row>
    <row r="15" ht="45" customHeight="1">
      <c r="A15" s="12" t="inlineStr">
        <is>
          <t>C1: Particles</t>
        </is>
      </c>
      <c r="B15" s="12" t="inlineStr">
        <is>
          <t>The Particle Model</t>
        </is>
      </c>
      <c r="C15" s="13" t="inlineStr">
        <is>
          <t>Evaporation vs Boiling [PH3.22]</t>
        </is>
      </c>
      <c r="D15" s="12" t="inlineStr">
        <is>
          <t>Describe and compare the different forms of vaporisation that can occur.</t>
        </is>
      </c>
      <c r="E15" s="12" t="inlineStr">
        <is>
          <t>c759e19c-f920-4a32-bf48-1a3100a05c72</t>
        </is>
      </c>
    </row>
    <row r="16" ht="45" customHeight="1">
      <c r="A16" s="12" t="inlineStr">
        <is>
          <t>C1: Particles</t>
        </is>
      </c>
      <c r="B16" s="12" t="inlineStr">
        <is>
          <t>The Particle Model</t>
        </is>
      </c>
      <c r="C16" s="13" t="inlineStr">
        <is>
          <t>Phase Transitions: Melting &amp; Boiling Points [PH3.24]</t>
        </is>
      </c>
      <c r="D16" s="12" t="inlineStr">
        <is>
          <t>Predict the physical state of a substance under specified conditions, given suitable data.</t>
        </is>
      </c>
      <c r="E16" s="12" t="inlineStr">
        <is>
          <t>e260e2a5-cf19-4395-9d19-18be29a89497</t>
        </is>
      </c>
    </row>
    <row r="17" ht="45" customHeight="1">
      <c r="A17" s="12" t="inlineStr">
        <is>
          <t>C1: Particles</t>
        </is>
      </c>
      <c r="B17" s="12" t="inlineStr">
        <is>
          <t>The Particle Model</t>
        </is>
      </c>
      <c r="C17" s="13" t="inlineStr">
        <is>
          <t>Physical vs Chemical Changes: The Particle Model [PH3.23]</t>
        </is>
      </c>
      <c r="D17" s="12" t="inlineStr">
        <is>
          <t>Identify the difference between chemical and physical changes.</t>
        </is>
      </c>
      <c r="E17" s="12" t="inlineStr">
        <is>
          <t>b681c699-ac95-4e6f-b635-e20bf87fe9dd</t>
        </is>
      </c>
    </row>
    <row r="18" ht="45" customHeight="1">
      <c r="A18" s="12" t="inlineStr">
        <is>
          <t>C1: Particles</t>
        </is>
      </c>
      <c r="B18" s="12" t="inlineStr">
        <is>
          <t>History of Atomic structure</t>
        </is>
      </c>
      <c r="C18" s="13" t="inlineStr">
        <is>
          <t>Diagnostic: History of the Atom [CH0.006]</t>
        </is>
      </c>
      <c r="D18" s="12" t="inlineStr">
        <is>
          <t>Diagnostic for the development of the model of the atom.</t>
        </is>
      </c>
      <c r="E18" s="12" t="inlineStr">
        <is>
          <t>79424fcd-7a47-4808-9fd7-2544a5f36651</t>
        </is>
      </c>
    </row>
    <row r="19" ht="45" customHeight="1">
      <c r="A19" s="12" t="inlineStr">
        <is>
          <t>C1: Particles</t>
        </is>
      </c>
      <c r="B19" s="12" t="inlineStr">
        <is>
          <t>History of Atomic structure</t>
        </is>
      </c>
      <c r="C19" s="13" t="inlineStr">
        <is>
          <t>Development of Scientific Models [CH1.32]</t>
        </is>
      </c>
      <c r="D19" s="12" t="inlineStr">
        <is>
          <t>Describe the scientific method and identify different types of model.</t>
        </is>
      </c>
      <c r="E19" s="12" t="inlineStr">
        <is>
          <t>f3f174e0-6cc9-4c3b-bab3-d88d457d61ac</t>
        </is>
      </c>
    </row>
    <row r="20" ht="45" customHeight="1">
      <c r="A20" s="12" t="inlineStr">
        <is>
          <t>C1: Particles</t>
        </is>
      </c>
      <c r="B20" s="12" t="inlineStr">
        <is>
          <t>History of Atomic structure</t>
        </is>
      </c>
      <c r="C20" s="13" t="inlineStr">
        <is>
          <t>Dalton's Atomic Theory of Matter [CH1.33]</t>
        </is>
      </c>
      <c r="D20" s="12" t="inlineStr">
        <is>
          <t>Describe and use early models of the atom.</t>
        </is>
      </c>
      <c r="E20" s="12" t="inlineStr">
        <is>
          <t>dc8eac9e-a635-4ef1-a838-212104bb7ebf</t>
        </is>
      </c>
    </row>
    <row r="21" ht="45" customHeight="1">
      <c r="A21" s="12" t="inlineStr">
        <is>
          <t>C1: Particles</t>
        </is>
      </c>
      <c r="B21" s="12" t="inlineStr">
        <is>
          <t>History of Atomic structure</t>
        </is>
      </c>
      <c r="C21" s="13" t="inlineStr">
        <is>
          <t>Thomson's Plum Pudding Model [CH1.34]</t>
        </is>
      </c>
      <c r="D21" s="12" t="inlineStr">
        <is>
          <t xml:space="preserve">Describe and use the Plum Pudding Model, and explain how the model was developed. </t>
        </is>
      </c>
      <c r="E21" s="12" t="inlineStr">
        <is>
          <t>9e79b741-92e1-47e2-849e-3d07ea913667</t>
        </is>
      </c>
    </row>
    <row r="22" ht="45" customHeight="1">
      <c r="A22" s="12" t="inlineStr">
        <is>
          <t>C1: Particles</t>
        </is>
      </c>
      <c r="B22" s="12" t="inlineStr">
        <is>
          <t>History of Atomic structure</t>
        </is>
      </c>
      <c r="C22" s="13" t="inlineStr">
        <is>
          <t>Rutherford's Nuclear Model [CH1.35]</t>
        </is>
      </c>
      <c r="D22" s="12" t="inlineStr">
        <is>
          <t xml:space="preserve">Describe and use the Nuclear Model, and explain how the model was developed. </t>
        </is>
      </c>
      <c r="E22" s="12" t="inlineStr">
        <is>
          <t>e611f30d-a5ab-4e7f-a42d-e51771450c79</t>
        </is>
      </c>
    </row>
    <row r="23" ht="45" customHeight="1">
      <c r="A23" s="12" t="inlineStr">
        <is>
          <t>C1: Particles</t>
        </is>
      </c>
      <c r="B23" s="12" t="inlineStr">
        <is>
          <t>History of Atomic structure</t>
        </is>
      </c>
      <c r="C23" s="13" t="inlineStr">
        <is>
          <t>Bohr's Planetary Model [CH1.36]</t>
        </is>
      </c>
      <c r="D23" s="12" t="inlineStr">
        <is>
          <t xml:space="preserve">Describe and use the Planetary Model, and explain how the model was developed. </t>
        </is>
      </c>
      <c r="E23" s="12" t="inlineStr">
        <is>
          <t>1ae330f4-2d65-42c4-a84c-4aadfb70da5e</t>
        </is>
      </c>
    </row>
    <row r="24" ht="45" customHeight="1">
      <c r="A24" s="12" t="inlineStr">
        <is>
          <t>C1: Particles</t>
        </is>
      </c>
      <c r="B24" s="12" t="inlineStr">
        <is>
          <t>History of Atomic structure</t>
        </is>
      </c>
      <c r="C24" s="13" t="inlineStr">
        <is>
          <t>Discovery of Protons [CH1.37]</t>
        </is>
      </c>
      <c r="D24" s="12" t="inlineStr">
        <is>
          <t>Recall the discovery of protons and explain how this added to the model of the atom.</t>
        </is>
      </c>
      <c r="E24" s="12" t="inlineStr">
        <is>
          <t>e61bff4d-5122-4bee-8e1e-e1e14a75ece5</t>
        </is>
      </c>
    </row>
    <row r="25" ht="45" customHeight="1">
      <c r="A25" s="12" t="inlineStr">
        <is>
          <t>C1: Particles</t>
        </is>
      </c>
      <c r="B25" s="12" t="inlineStr">
        <is>
          <t>History of Atomic structure</t>
        </is>
      </c>
      <c r="C25" s="13" t="inlineStr">
        <is>
          <t>Chadwick &amp; the Discovery of the Neutron [CH1.38]</t>
        </is>
      </c>
      <c r="D25" s="12" t="inlineStr">
        <is>
          <t>Recall the discovery of neutrons and explain how this added to the model of the atom.</t>
        </is>
      </c>
      <c r="E25" s="12" t="inlineStr">
        <is>
          <t>7c5061b4-7c27-4fb5-99cb-0f5b129c8f63</t>
        </is>
      </c>
    </row>
    <row r="26" ht="45" customHeight="1">
      <c r="A26" s="12" t="inlineStr">
        <is>
          <t>C1: Particles</t>
        </is>
      </c>
      <c r="B26" s="12" t="inlineStr">
        <is>
          <t>History of Atomic structure</t>
        </is>
      </c>
      <c r="C26" s="13" t="inlineStr">
        <is>
          <t>History of the Atom: Timeline [CH1.39]</t>
        </is>
      </c>
      <c r="D26" s="12" t="inlineStr">
        <is>
          <t>Recall the timeline of the atomic model and identify the different models from diagrams.</t>
        </is>
      </c>
      <c r="E26" s="12" t="inlineStr">
        <is>
          <t>822d2df3-39ad-41c8-a021-5b4f011ae61b</t>
        </is>
      </c>
    </row>
    <row r="27" ht="45" customHeight="1">
      <c r="A27" s="12" t="inlineStr">
        <is>
          <t>C1: Particles</t>
        </is>
      </c>
      <c r="B27" s="12" t="inlineStr">
        <is>
          <t>History of Atomic structure</t>
        </is>
      </c>
      <c r="C27" s="13" t="inlineStr">
        <is>
          <t>Plum Pudding vs the Nuclear Model [CH1.40]</t>
        </is>
      </c>
      <c r="D27" s="12" t="inlineStr">
        <is>
          <t>Compare the Plum Pudding Model to the Nuclear Model of the atom.</t>
        </is>
      </c>
      <c r="E27" s="12" t="inlineStr">
        <is>
          <t>0bf09d05-a8cf-4b20-bbe6-320ec86fc9d6</t>
        </is>
      </c>
    </row>
    <row r="28" ht="45" customHeight="1">
      <c r="A28" s="12" t="inlineStr">
        <is>
          <t>C1: Particles</t>
        </is>
      </c>
      <c r="B28" s="12" t="inlineStr">
        <is>
          <t>Atomic Structure</t>
        </is>
      </c>
      <c r="C28" s="13" t="inlineStr">
        <is>
          <t>Diagnostic: Atomic Structure [CH0.002]</t>
        </is>
      </c>
      <c r="D28" s="12" t="inlineStr">
        <is>
          <t>Diagnostic for describing and using ideas about atomic structure - including isotopes, calculating relative atomic mass and electronic structure.</t>
        </is>
      </c>
      <c r="E28" s="12" t="inlineStr">
        <is>
          <t>df8c9e5d-42be-43d9-aa2d-8dd0aa9a4f3e</t>
        </is>
      </c>
    </row>
    <row r="29" ht="45" customHeight="1">
      <c r="A29" s="12" t="inlineStr">
        <is>
          <t>C1: Particles</t>
        </is>
      </c>
      <c r="B29" s="12" t="inlineStr">
        <is>
          <t>Atomic Structure</t>
        </is>
      </c>
      <c r="C29" s="13" t="inlineStr">
        <is>
          <t>Atomic Structure [CH1.08]</t>
        </is>
      </c>
      <c r="D29" s="12" t="inlineStr">
        <is>
          <t>Describe the structure of the atom.</t>
        </is>
      </c>
      <c r="E29" s="12" t="inlineStr">
        <is>
          <t>c93e9fb5-244b-4eff-91ba-8a9e8ff14eae</t>
        </is>
      </c>
    </row>
    <row r="30" ht="45" customHeight="1">
      <c r="A30" s="12" t="inlineStr">
        <is>
          <t>C1: Particles</t>
        </is>
      </c>
      <c r="B30" s="12" t="inlineStr">
        <is>
          <t>Atomic Structure</t>
        </is>
      </c>
      <c r="C30" s="13" t="inlineStr">
        <is>
          <t>Electronic Structure [CH1.14]</t>
        </is>
      </c>
      <c r="D30" s="12" t="inlineStr">
        <is>
          <t xml:space="preserve">Recall the 2, 8, 8 structure and apply this to the first 20 elements. </t>
        </is>
      </c>
      <c r="E30" s="12" t="inlineStr">
        <is>
          <t>b27e7c40-fa92-46fa-94be-65ed6cf74b0a</t>
        </is>
      </c>
    </row>
    <row r="31" ht="45" customHeight="1">
      <c r="A31" s="12" t="inlineStr">
        <is>
          <t>C1: Particles</t>
        </is>
      </c>
      <c r="B31" s="12" t="inlineStr">
        <is>
          <t>Atomic Structure</t>
        </is>
      </c>
      <c r="C31" s="13" t="inlineStr">
        <is>
          <t>Size of Atoms [CH1.09]</t>
        </is>
      </c>
      <c r="D31" s="12" t="inlineStr">
        <is>
          <t>Recall the radius of an atom/nucleus and relate size and scale of atoms to objects.</t>
        </is>
      </c>
      <c r="E31" s="12" t="inlineStr">
        <is>
          <t>7a7fdf18-1d62-42fb-b3e2-eff1b73fff6f</t>
        </is>
      </c>
    </row>
    <row r="32" ht="45" customHeight="1">
      <c r="A32" s="12" t="inlineStr">
        <is>
          <t>C1: Particles</t>
        </is>
      </c>
      <c r="B32" s="12" t="inlineStr">
        <is>
          <t>Atomic Structure</t>
        </is>
      </c>
      <c r="C32" s="13" t="inlineStr">
        <is>
          <t>What is Relative? Mass &amp; Charges [CH1.12]</t>
        </is>
      </c>
      <c r="D32" s="12" t="inlineStr">
        <is>
          <t>Recall the relative masses/charges of subatomic particles and define relative atomic mass.</t>
        </is>
      </c>
      <c r="E32" s="12" t="inlineStr">
        <is>
          <t>c02a59aa-012e-442e-b0f7-d7ef3762d0a8</t>
        </is>
      </c>
    </row>
    <row r="33" ht="45" customHeight="1">
      <c r="A33" s="12" t="inlineStr">
        <is>
          <t>C1: Particles</t>
        </is>
      </c>
      <c r="B33" s="12" t="inlineStr">
        <is>
          <t>Atomic Structure</t>
        </is>
      </c>
      <c r="C33" s="13" t="inlineStr">
        <is>
          <t>Atomic Number &amp; Mass Number [CH1.10]</t>
        </is>
      </c>
      <c r="D33" s="12" t="inlineStr">
        <is>
          <t>Use the atomic number and mass number to calculate the numbers of subatomic particles.</t>
        </is>
      </c>
      <c r="E33" s="12" t="inlineStr">
        <is>
          <t>b1378d58-0a85-4d3a-87d4-308ca784e408</t>
        </is>
      </c>
    </row>
    <row r="34" ht="45" customHeight="1">
      <c r="A34" s="12" t="inlineStr">
        <is>
          <t>C1: Particles</t>
        </is>
      </c>
      <c r="B34" s="12" t="inlineStr">
        <is>
          <t>Atomic Structure</t>
        </is>
      </c>
      <c r="C34" s="13" t="inlineStr">
        <is>
          <t>Calculating Relative Atomic Mass [CH1.13]</t>
        </is>
      </c>
      <c r="D34" s="12" t="inlineStr">
        <is>
          <t>Calculate relative atomic mass.</t>
        </is>
      </c>
      <c r="E34" s="12" t="inlineStr">
        <is>
          <t>c045eee7-627d-4db6-aa9e-7a23529b6a7e</t>
        </is>
      </c>
    </row>
    <row r="35" ht="45" customHeight="1">
      <c r="A35" s="12" t="inlineStr">
        <is>
          <t>C1: Particles</t>
        </is>
      </c>
      <c r="B35" s="12" t="inlineStr">
        <is>
          <t>Atomic Structure</t>
        </is>
      </c>
      <c r="C35" s="13" t="inlineStr">
        <is>
          <t>Isotopes [CH1.11]</t>
        </is>
      </c>
      <c r="D35" s="12" t="inlineStr">
        <is>
          <t>Recall the definition of an isotope and apply it to familiar situations.</t>
        </is>
      </c>
      <c r="E35" s="12" t="inlineStr">
        <is>
          <t>473c1d99-164d-4d81-b5f7-c64f33c37d50</t>
        </is>
      </c>
    </row>
    <row r="36" ht="45" customHeight="1">
      <c r="A36" s="12" t="inlineStr">
        <is>
          <t>C1: Particles</t>
        </is>
      </c>
      <c r="B36" s="12" t="inlineStr">
        <is>
          <t>Atomic Structure</t>
        </is>
      </c>
      <c r="C36" s="13" t="inlineStr">
        <is>
          <t>Changing Energy Levels [CH1.15]</t>
        </is>
      </c>
      <c r="D36" s="12" t="inlineStr">
        <is>
          <t>Recall that electron arrangements may change with the absorption/emission of electromagnetic radiation and apply this to familiar situations.</t>
        </is>
      </c>
      <c r="E36" s="12" t="inlineStr">
        <is>
          <t>29627385-0daf-49cc-aff1-805015e39fd9</t>
        </is>
      </c>
    </row>
    <row r="37" ht="45" customHeight="1">
      <c r="A37" s="12" t="inlineStr">
        <is>
          <t>C2: Elements, Compounds &amp; Mixtures</t>
        </is>
      </c>
      <c r="B37" s="12" t="inlineStr">
        <is>
          <t>Pure Substances, Mixtures &amp; Separation Techniques</t>
        </is>
      </c>
      <c r="C37" s="13" t="inlineStr">
        <is>
          <t>Diagnostic: Pure Substances, Mixtures &amp; Separation Techniques [CH0.005]</t>
        </is>
      </c>
      <c r="D37" s="12" t="inlineStr">
        <is>
          <t>Diagnostic for separation techniques.</t>
        </is>
      </c>
      <c r="E37" s="12" t="inlineStr">
        <is>
          <t>be55c8a8-bd7b-4ed0-a14f-f88d0a52091f</t>
        </is>
      </c>
    </row>
    <row r="38" ht="45" customHeight="1">
      <c r="A38" s="12" t="inlineStr">
        <is>
          <t>C2: Elements, Compounds &amp; Mixtures</t>
        </is>
      </c>
      <c r="B38" s="12" t="inlineStr">
        <is>
          <t>Pure Substances, Mixtures &amp; Separation Techniques</t>
        </is>
      </c>
      <c r="C38" s="13" t="inlineStr">
        <is>
          <t>Pure Substances &amp; Mixtures [CH1.22]</t>
        </is>
      </c>
      <c r="D38" s="12" t="inlineStr">
        <is>
          <t>Define 'pure' and 'mixture' and identify pure substances and mixtures from diagrams and text.</t>
        </is>
      </c>
      <c r="E38" s="12" t="inlineStr">
        <is>
          <t>6d5e86d4-8117-4d29-800e-f930137d7382</t>
        </is>
      </c>
    </row>
    <row r="39" ht="45" customHeight="1">
      <c r="A39" s="12" t="inlineStr">
        <is>
          <t>C2: Elements, Compounds &amp; Mixtures</t>
        </is>
      </c>
      <c r="B39" s="12" t="inlineStr">
        <is>
          <t>Pure Substances, Mixtures &amp; Separation Techniques</t>
        </is>
      </c>
      <c r="C39" s="13" t="inlineStr">
        <is>
          <t>Dissolving [CK20.07]</t>
        </is>
      </c>
      <c r="D39" s="12" t="inlineStr">
        <is>
          <t>Describe dissolving and use key words relating to solutions. Does not include the particle model.</t>
        </is>
      </c>
      <c r="E39" s="12" t="inlineStr">
        <is>
          <t>7ad0d0ec-cca9-4fe2-a15d-402c5031ae51</t>
        </is>
      </c>
    </row>
    <row r="40" ht="45" customHeight="1">
      <c r="A40" s="12" t="inlineStr">
        <is>
          <t>C2: Elements, Compounds &amp; Mixtures</t>
        </is>
      </c>
      <c r="B40" s="12" t="inlineStr">
        <is>
          <t>Pure Substances, Mixtures &amp; Separation Techniques</t>
        </is>
      </c>
      <c r="C40" s="13" t="inlineStr">
        <is>
          <t>Separating Mixtures [CH1.23]</t>
        </is>
      </c>
      <c r="D40" s="12" t="inlineStr">
        <is>
          <t>Identify different separating techniques and apply knowledge to solve simple problems.</t>
        </is>
      </c>
      <c r="E40" s="12" t="inlineStr">
        <is>
          <t>cb8d07b8-e471-49f5-8ca4-0e8786185fd3</t>
        </is>
      </c>
    </row>
    <row r="41" ht="45" customHeight="1">
      <c r="A41" s="12" t="inlineStr">
        <is>
          <t>C2: Elements, Compounds &amp; Mixtures</t>
        </is>
      </c>
      <c r="B41" s="12" t="inlineStr">
        <is>
          <t>Pure Substances, Mixtures &amp; Separation Techniques</t>
        </is>
      </c>
      <c r="C41" s="13" t="inlineStr">
        <is>
          <t>Keywords Relating to Solutions [CH1.24]</t>
        </is>
      </c>
      <c r="D41" s="12" t="inlineStr">
        <is>
          <t>Use the keywords relating to solutions correctly. Includes the particle model to explain dissolving.</t>
        </is>
      </c>
      <c r="E41" s="12" t="inlineStr">
        <is>
          <t>99a304b3-811b-4d3d-b9cc-ac6665c8a0df</t>
        </is>
      </c>
    </row>
    <row r="42" ht="45" customHeight="1">
      <c r="A42" s="12" t="inlineStr">
        <is>
          <t>C2: Elements, Compounds &amp; Mixtures</t>
        </is>
      </c>
      <c r="B42" s="12" t="inlineStr">
        <is>
          <t>Pure Substances, Mixtures &amp; Separation Techniques</t>
        </is>
      </c>
      <c r="C42" s="13" t="inlineStr">
        <is>
          <t>Filtration [CH1.25]</t>
        </is>
      </c>
      <c r="D42" s="12" t="inlineStr">
        <is>
          <t>Recall the method for carrying out filtration and its uses.</t>
        </is>
      </c>
      <c r="E42" s="12" t="inlineStr">
        <is>
          <t>6dc5ca23-89e6-407a-995c-7f46218d3228</t>
        </is>
      </c>
    </row>
    <row r="43" ht="45" customHeight="1">
      <c r="A43" s="12" t="inlineStr">
        <is>
          <t>C2: Elements, Compounds &amp; Mixtures</t>
        </is>
      </c>
      <c r="B43" s="12" t="inlineStr">
        <is>
          <t>Pure Substances, Mixtures &amp; Separation Techniques</t>
        </is>
      </c>
      <c r="C43" s="13" t="inlineStr">
        <is>
          <t>Evaporation [CH1.26]</t>
        </is>
      </c>
      <c r="D43" s="12" t="inlineStr">
        <is>
          <t>Recall the method for carrying out evaporation and its uses.</t>
        </is>
      </c>
      <c r="E43" s="12" t="inlineStr">
        <is>
          <t>c3460457-28a0-439d-9ca1-fbaf512fed79</t>
        </is>
      </c>
    </row>
    <row r="44" ht="45" customHeight="1">
      <c r="A44" s="12" t="inlineStr">
        <is>
          <t>C2: Elements, Compounds &amp; Mixtures</t>
        </is>
      </c>
      <c r="B44" s="12" t="inlineStr">
        <is>
          <t>Pure Substances, Mixtures &amp; Separation Techniques</t>
        </is>
      </c>
      <c r="C44" s="13" t="inlineStr">
        <is>
          <t>Crystallisation [CH1.27]</t>
        </is>
      </c>
      <c r="D44" s="12" t="inlineStr">
        <is>
          <t>Recall the method for carrying out crystallisation and its uses.</t>
        </is>
      </c>
      <c r="E44" s="12" t="inlineStr">
        <is>
          <t>3057d570-5661-4699-aa7c-9bd1fa9ff36b</t>
        </is>
      </c>
    </row>
    <row r="45" ht="45" customHeight="1">
      <c r="A45" s="12" t="inlineStr">
        <is>
          <t>C2: Elements, Compounds &amp; Mixtures</t>
        </is>
      </c>
      <c r="B45" s="12" t="inlineStr">
        <is>
          <t>Pure Substances, Mixtures &amp; Separation Techniques</t>
        </is>
      </c>
      <c r="C45" s="13" t="inlineStr">
        <is>
          <t>Simple Distillation [CK18.25]</t>
        </is>
      </c>
      <c r="D45" s="12" t="inlineStr">
        <is>
          <t xml:space="preserve">Explain how distillation uses boiling and condensing to separate liquids.  </t>
        </is>
      </c>
      <c r="E45" s="12" t="inlineStr">
        <is>
          <t>647f8a97-e94f-4124-bfc3-f4c7315fcd4d</t>
        </is>
      </c>
    </row>
    <row r="46" ht="45" customHeight="1">
      <c r="A46" s="12" t="inlineStr">
        <is>
          <t>C2: Elements, Compounds &amp; Mixtures</t>
        </is>
      </c>
      <c r="B46" s="12" t="inlineStr">
        <is>
          <t>Pure Substances, Mixtures &amp; Separation Techniques</t>
        </is>
      </c>
      <c r="C46" s="13" t="inlineStr">
        <is>
          <t>Fractional Distillation [CH1.29]</t>
        </is>
      </c>
      <c r="D46" s="12" t="inlineStr">
        <is>
          <t>Recall the method for carrying out fractional distillation and its uses.</t>
        </is>
      </c>
      <c r="E46" s="12" t="inlineStr">
        <is>
          <t>26dbe3b4-9e6a-4edb-88b2-e70049f87056</t>
        </is>
      </c>
    </row>
    <row r="47" ht="45" customHeight="1">
      <c r="A47" s="12" t="inlineStr">
        <is>
          <t>C2: Elements, Compounds &amp; Mixtures</t>
        </is>
      </c>
      <c r="B47" s="12" t="inlineStr">
        <is>
          <t>Pure Substances, Mixtures &amp; Separation Techniques</t>
        </is>
      </c>
      <c r="C47" s="13" t="inlineStr">
        <is>
          <t>Practical: Simple Distillation [CH1.28]</t>
        </is>
      </c>
      <c r="D47" s="12" t="inlineStr">
        <is>
          <t>Recall the method for carrying out simple distillation and its uses.</t>
        </is>
      </c>
      <c r="E47" s="12" t="inlineStr">
        <is>
          <t>656c6270-26ae-4a32-a010-e03f0a88b262</t>
        </is>
      </c>
    </row>
    <row r="48" ht="45" customHeight="1">
      <c r="A48" s="12" t="inlineStr">
        <is>
          <t>C2: Elements, Compounds &amp; Mixtures</t>
        </is>
      </c>
      <c r="B48" s="12" t="inlineStr">
        <is>
          <t>Pure Substances, Mixtures &amp; Separation Techniques</t>
        </is>
      </c>
      <c r="C48" s="13" t="inlineStr">
        <is>
          <t>Paper Chromatography [CH1.30]</t>
        </is>
      </c>
      <c r="D48" s="12" t="inlineStr">
        <is>
          <t>Recall the method for carrying out paper chromatography and its uses.</t>
        </is>
      </c>
      <c r="E48" s="12" t="inlineStr">
        <is>
          <t>0d171de2-0f45-46c4-a758-7391b042190d</t>
        </is>
      </c>
    </row>
    <row r="49" ht="45" customHeight="1">
      <c r="A49" s="12" t="inlineStr">
        <is>
          <t>C2: Elements, Compounds &amp; Mixtures</t>
        </is>
      </c>
      <c r="B49" s="12" t="inlineStr">
        <is>
          <t>Pure Substances, Mixtures &amp; Separation Techniques</t>
        </is>
      </c>
      <c r="C49" s="13" t="inlineStr">
        <is>
          <t>Which Separation Technique? [CH1.31]</t>
        </is>
      </c>
      <c r="D49" s="12" t="inlineStr">
        <is>
          <t>Apply knowledge of separation techniques to solve problems.</t>
        </is>
      </c>
      <c r="E49" s="12" t="inlineStr">
        <is>
          <t>e8c18b13-8e0c-4a5f-8ed5-d2ba210334be</t>
        </is>
      </c>
    </row>
    <row r="50" ht="45" customHeight="1">
      <c r="A50" s="12" t="inlineStr">
        <is>
          <t>C2: Elements, Compounds &amp; Mixtures</t>
        </is>
      </c>
      <c r="B50" s="12" t="inlineStr">
        <is>
          <t>Paper Chromatography</t>
        </is>
      </c>
      <c r="C50" s="13" t="inlineStr">
        <is>
          <t>Diagnostic: Paper Chromatography [CH0.083]</t>
        </is>
      </c>
      <c r="D50" s="12" t="inlineStr">
        <is>
          <t>Diagnostic for paper chromatography. Includes Rf values and how to calculate them.</t>
        </is>
      </c>
      <c r="E50" s="12" t="inlineStr">
        <is>
          <t>7e2c008c-f688-447a-abf8-34e0d8eb1da9</t>
        </is>
      </c>
    </row>
    <row r="51" ht="45" customHeight="1">
      <c r="A51" s="12" t="inlineStr">
        <is>
          <t>C2: Elements, Compounds &amp; Mixtures</t>
        </is>
      </c>
      <c r="B51" s="12" t="inlineStr">
        <is>
          <t>Paper Chromatography</t>
        </is>
      </c>
      <c r="C51" s="13" t="inlineStr">
        <is>
          <t>Formulations [CH8.05]</t>
        </is>
      </c>
      <c r="D51" s="12" t="inlineStr">
        <is>
          <t>Define formulation and give fuels, cleaning agents, paints, medicines, alloys, fertilisers and foods as examples.</t>
        </is>
      </c>
      <c r="E51" s="12" t="inlineStr">
        <is>
          <t>d331b936-e5e5-4afd-9770-231df1990f7c</t>
        </is>
      </c>
    </row>
    <row r="52" ht="45" customHeight="1">
      <c r="A52" s="12" t="inlineStr">
        <is>
          <t>C2: Elements, Compounds &amp; Mixtures</t>
        </is>
      </c>
      <c r="B52" s="12" t="inlineStr">
        <is>
          <t>Paper Chromatography</t>
        </is>
      </c>
      <c r="C52" s="13" t="inlineStr">
        <is>
          <t>Paper Chromatography [CH8.06]</t>
        </is>
      </c>
      <c r="D52" s="12" t="inlineStr">
        <is>
          <t>Explain how paper chromatography can be used to separate mixtures of liquids (often coloured) that are soluble in the same solvent.</t>
        </is>
      </c>
      <c r="E52" s="12" t="inlineStr">
        <is>
          <t>569ec4bc-fc18-4853-b9be-440d4c499e67</t>
        </is>
      </c>
    </row>
    <row r="53" ht="45" customHeight="1">
      <c r="A53" s="12" t="inlineStr">
        <is>
          <t>C2: Elements, Compounds &amp; Mixtures</t>
        </is>
      </c>
      <c r="B53" s="12" t="inlineStr">
        <is>
          <t>Paper Chromatography</t>
        </is>
      </c>
      <c r="C53" s="13" t="inlineStr">
        <is>
          <t>Practical: Paper Chromatography [CH8.38]</t>
        </is>
      </c>
      <c r="D53" s="12" t="inlineStr">
        <is>
          <t xml:space="preserve">Investigate how paper chromatography can be used to separate a mixture and identify known substances using Rf values. </t>
        </is>
      </c>
      <c r="E53" s="12" t="inlineStr">
        <is>
          <t>1f09bc92-1d9e-44f6-9d5d-615b9a9ef5aa</t>
        </is>
      </c>
    </row>
    <row r="54" ht="45" customHeight="1">
      <c r="A54" s="12" t="inlineStr">
        <is>
          <t>C2: Elements, Compounds &amp; Mixtures</t>
        </is>
      </c>
      <c r="B54" s="12" t="inlineStr">
        <is>
          <t>Paper Chromatography</t>
        </is>
      </c>
      <c r="C54" s="13" t="inlineStr">
        <is>
          <t>Paper Chromatography: Rf Values [CH8.07]</t>
        </is>
      </c>
      <c r="D54" s="12" t="inlineStr">
        <is>
          <t xml:space="preserve">Describe the use of Rf values in paper chromatography. </t>
        </is>
      </c>
      <c r="E54" s="12" t="inlineStr">
        <is>
          <t>75275cae-8219-4b01-9194-5cb7d331f3cc</t>
        </is>
      </c>
    </row>
    <row r="55" ht="45" customHeight="1">
      <c r="A55" s="12" t="inlineStr">
        <is>
          <t>C2: Elements, Compounds &amp; Mixtures</t>
        </is>
      </c>
      <c r="B55" s="12" t="inlineStr">
        <is>
          <t>Paper Chromatography</t>
        </is>
      </c>
      <c r="C55" s="13" t="inlineStr">
        <is>
          <t>Paper Chromatography: Calculating Rf Values [CH8.08]</t>
        </is>
      </c>
      <c r="D55" s="12" t="inlineStr">
        <is>
          <t>Calculate Rf values from a paper chromatogram.</t>
        </is>
      </c>
      <c r="E55" s="12" t="inlineStr">
        <is>
          <t>269aee5b-097a-42be-ba11-1e4966bdad9f</t>
        </is>
      </c>
    </row>
    <row r="56" ht="45" customHeight="1">
      <c r="A56" s="12" t="inlineStr">
        <is>
          <t>C2: Elements, Compounds &amp; Mixtures</t>
        </is>
      </c>
      <c r="B56" s="12" t="inlineStr">
        <is>
          <t>Paper Chromatography</t>
        </is>
      </c>
      <c r="C56" s="13" t="inlineStr">
        <is>
          <t>Paper Chromatography: Interpretation [CH8.09]</t>
        </is>
      </c>
      <c r="D56" s="12" t="inlineStr">
        <is>
          <t xml:space="preserve">Interpret the results from paper chromatography. Use paper chromatography to differentiate between pure substances and mixtures and identify known and unknown substances. </t>
        </is>
      </c>
      <c r="E56" s="12" t="inlineStr">
        <is>
          <t>a9d64c20-1d35-43dd-8a13-6671609c0040</t>
        </is>
      </c>
    </row>
    <row r="57" ht="45" customHeight="1">
      <c r="A57" s="12" t="inlineStr">
        <is>
          <t>C2: Elements, Compounds &amp; Mixtures</t>
        </is>
      </c>
      <c r="B57" s="12" t="inlineStr">
        <is>
          <t>Identifying Pure Substances</t>
        </is>
      </c>
      <c r="C57" s="13" t="inlineStr">
        <is>
          <t>Diagnostic: Identifying Pure Substances [CH0.081]</t>
        </is>
      </c>
      <c r="D57" s="12" t="inlineStr">
        <is>
          <t>Diagnostic for identifying pure substances, specific latent heat and heating and cooling graphs.</t>
        </is>
      </c>
      <c r="E57" s="12" t="inlineStr">
        <is>
          <t>8b356a2c-098d-437b-ac54-c50feeb0b6dd</t>
        </is>
      </c>
    </row>
    <row r="58" ht="45" customHeight="1">
      <c r="A58" s="12" t="inlineStr">
        <is>
          <t>C2: Elements, Compounds &amp; Mixtures</t>
        </is>
      </c>
      <c r="B58" s="12" t="inlineStr">
        <is>
          <t>Identifying Pure Substances</t>
        </is>
      </c>
      <c r="C58" s="13" t="inlineStr">
        <is>
          <t>Identifying Pure Substances I [CH8.01]</t>
        </is>
      </c>
      <c r="D58" s="12" t="inlineStr">
        <is>
          <t>Use melting/boiling point data to identify pure and impure substances. Includes tables.</t>
        </is>
      </c>
      <c r="E58" s="12" t="inlineStr">
        <is>
          <t>825f7e4e-1243-47df-a26c-ba653a029d09</t>
        </is>
      </c>
    </row>
    <row r="59" ht="45" customHeight="1">
      <c r="A59" s="12" t="inlineStr">
        <is>
          <t>C2: Elements, Compounds &amp; Mixtures</t>
        </is>
      </c>
      <c r="B59" s="12" t="inlineStr">
        <is>
          <t>Identifying Pure Substances</t>
        </is>
      </c>
      <c r="C59" s="13" t="inlineStr">
        <is>
          <t>Specific Latent Heat [PH3.31]</t>
        </is>
      </c>
      <c r="D59" s="12" t="inlineStr">
        <is>
          <t>Describe the specific latent heat of a material. Identify the difference between the latent heat of fusion and the latent heat of vaporisation.</t>
        </is>
      </c>
      <c r="E59" s="12" t="inlineStr">
        <is>
          <t>569e6457-c754-4674-8da3-16b9e8603b12</t>
        </is>
      </c>
    </row>
    <row r="60" ht="45" customHeight="1">
      <c r="A60" s="12" t="inlineStr">
        <is>
          <t>C2: Elements, Compounds &amp; Mixtures</t>
        </is>
      </c>
      <c r="B60" s="12" t="inlineStr">
        <is>
          <t>Identifying Pure Substances</t>
        </is>
      </c>
      <c r="C60" s="13" t="inlineStr">
        <is>
          <t>Heating &amp; Cooling Graphs I [PH3.32]</t>
        </is>
      </c>
      <c r="D60" s="12" t="inlineStr">
        <is>
          <t>Interpret heating and cooling graphs showing a change of state. Graphs remain within the same graph quadrant.</t>
        </is>
      </c>
      <c r="E60" s="12" t="inlineStr">
        <is>
          <t>9573c5d4-b17d-44f2-9f89-e9c93f6f0916</t>
        </is>
      </c>
    </row>
    <row r="61" ht="45" customHeight="1">
      <c r="A61" s="12" t="inlineStr">
        <is>
          <t>C2: Elements, Compounds &amp; Mixtures</t>
        </is>
      </c>
      <c r="B61" s="12" t="inlineStr">
        <is>
          <t>Identifying Pure Substances</t>
        </is>
      </c>
      <c r="C61" s="13" t="inlineStr">
        <is>
          <t>Heating &amp; Cooling Graphs II [PH3.33]</t>
        </is>
      </c>
      <c r="D61" s="12" t="inlineStr">
        <is>
          <t>Interpret heating and cooling graphs showing a change of state. Graphs include negative numbers and span two graph quadrants.</t>
        </is>
      </c>
      <c r="E61" s="12" t="inlineStr">
        <is>
          <t>d9e949ca-08a0-4556-b369-3a5a4b9df9d2</t>
        </is>
      </c>
    </row>
    <row r="62" ht="45" customHeight="1">
      <c r="A62" s="12" t="inlineStr">
        <is>
          <t>C2: Elements, Compounds &amp; Mixtures</t>
        </is>
      </c>
      <c r="B62" s="12" t="inlineStr">
        <is>
          <t>Identifying Pure Substances</t>
        </is>
      </c>
      <c r="C62" s="13" t="inlineStr">
        <is>
          <t>Identifying Pure Substances II [CH8.02]</t>
        </is>
      </c>
      <c r="D62" s="12" t="inlineStr">
        <is>
          <t>Use melting/boiling point data to identify pure and impure substances. Includes tables &amp; graphs.</t>
        </is>
      </c>
      <c r="E62" s="12" t="inlineStr">
        <is>
          <t>56eb5c95-ed18-4ffc-acb8-98de83cad980</t>
        </is>
      </c>
    </row>
    <row r="63" ht="45" customHeight="1">
      <c r="A63" s="12" t="inlineStr">
        <is>
          <t>C2: Elements, Compounds &amp; Mixtures</t>
        </is>
      </c>
      <c r="B63" s="12" t="inlineStr">
        <is>
          <t>Relative Formula Mass</t>
        </is>
      </c>
      <c r="C63" s="13" t="inlineStr">
        <is>
          <t>Diagnostic: Relative Formula Mass [CH0.020]</t>
        </is>
      </c>
      <c r="D63" s="12" t="inlineStr">
        <is>
          <t xml:space="preserve">Diagnostic for relative formula mass with and without equations. </t>
        </is>
      </c>
      <c r="E63" s="12" t="inlineStr">
        <is>
          <t>1b300b2a-dad2-4225-a0df-aab720ad93e7</t>
        </is>
      </c>
    </row>
    <row r="64" ht="45" customHeight="1">
      <c r="A64" s="12" t="inlineStr">
        <is>
          <t>C2: Elements, Compounds &amp; Mixtures</t>
        </is>
      </c>
      <c r="B64" s="12" t="inlineStr">
        <is>
          <t>Relative Formula Mass</t>
        </is>
      </c>
      <c r="C64" s="13" t="inlineStr">
        <is>
          <t>Calculating Relative Formula Mass I [CH3.01]</t>
        </is>
      </c>
      <c r="D64" s="12" t="inlineStr">
        <is>
          <t>Calculate the relative formula mass of compounds with simple 1:1 ratios. Atomic masses are given in the questions.</t>
        </is>
      </c>
      <c r="E64" s="12" t="inlineStr">
        <is>
          <t>4a44e8ad-96af-40ec-9a71-a785a40a5a7e</t>
        </is>
      </c>
    </row>
    <row r="65" ht="45" customHeight="1">
      <c r="A65" s="12" t="inlineStr">
        <is>
          <t>C2: Elements, Compounds &amp; Mixtures</t>
        </is>
      </c>
      <c r="B65" s="12" t="inlineStr">
        <is>
          <t>Relative Formula Mass</t>
        </is>
      </c>
      <c r="C65" s="13" t="inlineStr">
        <is>
          <t>Calculating Relative Formula Mass II [CH3.02]</t>
        </is>
      </c>
      <c r="D65" s="12" t="inlineStr">
        <is>
          <t>Calculate the relative formula mass of compounds without brackets. Atomic masses are given in the questions.</t>
        </is>
      </c>
      <c r="E65" s="12" t="inlineStr">
        <is>
          <t>e8aa6ae0-762e-4d30-b5e1-d442c813cd51</t>
        </is>
      </c>
    </row>
    <row r="66" ht="45" customHeight="1">
      <c r="A66" s="12" t="inlineStr">
        <is>
          <t>C2: Elements, Compounds &amp; Mixtures</t>
        </is>
      </c>
      <c r="B66" s="12" t="inlineStr">
        <is>
          <t>Relative Formula Mass</t>
        </is>
      </c>
      <c r="C66" s="13" t="inlineStr">
        <is>
          <t>Calculating Relative Formula Mass III [CH3.03]</t>
        </is>
      </c>
      <c r="D66" s="12" t="inlineStr">
        <is>
          <t>Calculate the relative formula mass of compounds without brackets. Atomic masses need to be read from a periodic table.</t>
        </is>
      </c>
      <c r="E66" s="12" t="inlineStr">
        <is>
          <t>6de4ccbf-3f1e-4517-ab4a-1308447dde5a</t>
        </is>
      </c>
    </row>
    <row r="67" ht="45" customHeight="1">
      <c r="A67" s="12" t="inlineStr">
        <is>
          <t>C2: Elements, Compounds &amp; Mixtures</t>
        </is>
      </c>
      <c r="B67" s="12" t="inlineStr">
        <is>
          <t>Relative Formula Mass</t>
        </is>
      </c>
      <c r="C67" s="13" t="inlineStr">
        <is>
          <t>Calculating Relative Formula Mass IV [CH3.04]</t>
        </is>
      </c>
      <c r="D67" s="12" t="inlineStr">
        <is>
          <t>Calculate the relative formula mass of compounds with brackets. Atomic masses need to be read from a periodic table.</t>
        </is>
      </c>
      <c r="E67" s="12" t="inlineStr">
        <is>
          <t>2cd3981d-74b6-4492-b9bd-ed400b780cdc</t>
        </is>
      </c>
    </row>
    <row r="68" ht="45" customHeight="1">
      <c r="A68" s="12" t="inlineStr">
        <is>
          <t>C2: Elements, Compounds &amp; Mixtures</t>
        </is>
      </c>
      <c r="B68" s="12" t="inlineStr">
        <is>
          <t>Relative Formula Mass</t>
        </is>
      </c>
      <c r="C68" s="13" t="inlineStr">
        <is>
          <t>Conservation of Mass [CH3.05]</t>
        </is>
      </c>
      <c r="D68" s="12" t="inlineStr">
        <is>
          <t>Describe the concept of conservation of mass using the masses of reactants and products. No requirement for student to balance equations.</t>
        </is>
      </c>
      <c r="E68" s="12" t="inlineStr">
        <is>
          <t>850f2d4a-92df-4f35-a4e8-98009051e8e6</t>
        </is>
      </c>
    </row>
    <row r="69" ht="45" customHeight="1">
      <c r="A69" s="12" t="inlineStr">
        <is>
          <t>C2: Elements, Compounds &amp; Mixtures</t>
        </is>
      </c>
      <c r="B69" s="12" t="inlineStr">
        <is>
          <t>Relative Formula Mass</t>
        </is>
      </c>
      <c r="C69" s="13" t="inlineStr">
        <is>
          <t>Using Equations to Sum Relative Formula Masses I [CH3.06]</t>
        </is>
      </c>
      <c r="D69" s="12" t="inlineStr">
        <is>
          <t>Calculating the sums of relative formula masses for reactants or products from symbol equations. Equations do not require balancing before calculation.</t>
        </is>
      </c>
      <c r="E69" s="12" t="inlineStr">
        <is>
          <t>33990d08-9fc0-4dcc-9768-06015ae74f4a</t>
        </is>
      </c>
    </row>
    <row r="70" ht="45" customHeight="1">
      <c r="A70" s="12" t="inlineStr">
        <is>
          <t>C2: Elements, Compounds &amp; Mixtures</t>
        </is>
      </c>
      <c r="B70" s="12" t="inlineStr">
        <is>
          <t>Relative Formula Mass</t>
        </is>
      </c>
      <c r="C70" s="13" t="inlineStr">
        <is>
          <t>Using Equations to Sum Relative Formula Masses II [CH3.07]</t>
        </is>
      </c>
      <c r="D70" s="12" t="inlineStr">
        <is>
          <t>Calculating the sums of relative formula masses for reactants or products from symbol equations. Equations require balancing before calculation.</t>
        </is>
      </c>
      <c r="E70" s="12" t="inlineStr">
        <is>
          <t>5b63312a-e367-4e3d-b20c-38230ad34ead</t>
        </is>
      </c>
    </row>
    <row r="71" ht="45" customHeight="1">
      <c r="A71" s="12" t="inlineStr">
        <is>
          <t>C2: Elements, Compounds &amp; Mixtures</t>
        </is>
      </c>
      <c r="B71" s="12" t="inlineStr">
        <is>
          <t>Relative Formula Mass</t>
        </is>
      </c>
      <c r="C71" s="13" t="inlineStr">
        <is>
          <t>Using Equations to Sum Relative Formula Masses III [CH3.08]</t>
        </is>
      </c>
      <c r="D71" s="12" t="inlineStr">
        <is>
          <t>Calculate the sum of relative formula mass of reactants and products.  Equations may need balancing. Compare these masses to confirm a chemical equation is balanced.</t>
        </is>
      </c>
      <c r="E71" s="12" t="inlineStr">
        <is>
          <t>acf5740f-0c99-4b92-8004-09d25ec68535</t>
        </is>
      </c>
    </row>
    <row r="72" ht="45" customHeight="1">
      <c r="A72" s="12" t="inlineStr">
        <is>
          <t>C2: Elements, Compounds &amp; Mixtures</t>
        </is>
      </c>
      <c r="B72" s="12" t="inlineStr">
        <is>
          <t>Relative Formula Mass</t>
        </is>
      </c>
      <c r="C72" s="13" t="inlineStr">
        <is>
          <t>Explaining Observed Mass Changes [CH3.09]</t>
        </is>
      </c>
      <c r="D72" s="12" t="inlineStr">
        <is>
          <t>Explain the observed mass changes in experiments according to the conservation of mass.</t>
        </is>
      </c>
      <c r="E72" s="12" t="inlineStr">
        <is>
          <t>cca21738-ee96-48ce-a552-d9cfcda3fca3</t>
        </is>
      </c>
    </row>
    <row r="73" ht="45" customHeight="1">
      <c r="A73" s="12" t="inlineStr">
        <is>
          <t>C2: Elements, Compounds &amp; Mixtures</t>
        </is>
      </c>
      <c r="B73" s="12" t="inlineStr">
        <is>
          <t>Percentage Mass Calculations</t>
        </is>
      </c>
      <c r="C73" s="13" t="inlineStr">
        <is>
          <t>Diagnostic: Percentage Mass Calculations [CH0.022]</t>
        </is>
      </c>
      <c r="D73" s="12" t="inlineStr">
        <is>
          <t xml:space="preserve">Diagnostic for calculating percentage mass with and without brackets and in mixtures. </t>
        </is>
      </c>
      <c r="E73" s="12" t="inlineStr">
        <is>
          <t>9f7a73d4-3be3-4122-bd58-23e6688a71ac</t>
        </is>
      </c>
    </row>
    <row r="74" ht="45" customHeight="1">
      <c r="A74" s="12" t="inlineStr">
        <is>
          <t>C2: Elements, Compounds &amp; Mixtures</t>
        </is>
      </c>
      <c r="B74" s="12" t="inlineStr">
        <is>
          <t>Percentage Mass Calculations</t>
        </is>
      </c>
      <c r="C74" s="13" t="inlineStr">
        <is>
          <t>Calculating Percentage Mass I [CH3.10]</t>
        </is>
      </c>
      <c r="D74" s="12" t="inlineStr">
        <is>
          <t>Calculate the percentage mass of compounds with simple 1:1 ratios. Atomic masses are given in the questions.</t>
        </is>
      </c>
      <c r="E74" s="12" t="inlineStr">
        <is>
          <t>37c854cd-918e-4b83-9ac5-bfd13a10e04c</t>
        </is>
      </c>
    </row>
    <row r="75" ht="45" customHeight="1">
      <c r="A75" s="12" t="inlineStr">
        <is>
          <t>C2: Elements, Compounds &amp; Mixtures</t>
        </is>
      </c>
      <c r="B75" s="12" t="inlineStr">
        <is>
          <t>Percentage Mass Calculations</t>
        </is>
      </c>
      <c r="C75" s="13" t="inlineStr">
        <is>
          <t>Calculating Percentage Mass II [CH3.11]</t>
        </is>
      </c>
      <c r="D75" s="12" t="inlineStr">
        <is>
          <t>Calculate the percentage mass of compounds without brackets. Atomic masses are given in the questions.</t>
        </is>
      </c>
      <c r="E75" s="12" t="inlineStr">
        <is>
          <t>d758cc8e-3c0c-4d4a-9032-6f6bb74e430c</t>
        </is>
      </c>
    </row>
    <row r="76" ht="45" customHeight="1">
      <c r="A76" s="12" t="inlineStr">
        <is>
          <t>C2: Elements, Compounds &amp; Mixtures</t>
        </is>
      </c>
      <c r="B76" s="12" t="inlineStr">
        <is>
          <t>Percentage Mass Calculations</t>
        </is>
      </c>
      <c r="C76" s="13" t="inlineStr">
        <is>
          <t>Calculating Percentage Mass III [CH3.12]</t>
        </is>
      </c>
      <c r="D76" s="12" t="inlineStr">
        <is>
          <t>Calculate the percentage mass of compounds without brackets. Atomic masses need to be read from a periodic table.</t>
        </is>
      </c>
      <c r="E76" s="12" t="inlineStr">
        <is>
          <t>170da6b8-322a-4dcd-bbea-8c22d341fcb2</t>
        </is>
      </c>
    </row>
    <row r="77" ht="45" customHeight="1">
      <c r="A77" s="12" t="inlineStr">
        <is>
          <t>C2: Elements, Compounds &amp; Mixtures</t>
        </is>
      </c>
      <c r="B77" s="12" t="inlineStr">
        <is>
          <t>Percentage Mass Calculations</t>
        </is>
      </c>
      <c r="C77" s="13" t="inlineStr">
        <is>
          <t>Calculating Percentage Mass IV [CH3.13]</t>
        </is>
      </c>
      <c r="D77" s="12" t="inlineStr">
        <is>
          <t>Calculate the percentage mass of compounds with brackets. Atomic masses need to be read from a periodic table.</t>
        </is>
      </c>
      <c r="E77" s="12" t="inlineStr">
        <is>
          <t>5063003c-9c19-450c-991a-ce48b23bef6a</t>
        </is>
      </c>
    </row>
    <row r="78" ht="45" customHeight="1">
      <c r="A78" s="12" t="inlineStr">
        <is>
          <t>C2: Elements, Compounds &amp; Mixtures</t>
        </is>
      </c>
      <c r="B78" s="12" t="inlineStr">
        <is>
          <t>Percentage Mass Calculations</t>
        </is>
      </c>
      <c r="C78" s="13" t="inlineStr">
        <is>
          <t>Calculating Percentage Mass in Mixtures [CH3.14]</t>
        </is>
      </c>
      <c r="D78" s="12" t="inlineStr">
        <is>
          <t>Calculate the percentage compositions of every day formulations.  Also included are examples of calculating the amount of an element given details of the percentage composition of a mixture in terms of the percentage of a compound.</t>
        </is>
      </c>
      <c r="E78" s="12" t="inlineStr">
        <is>
          <t>6e3ec2dc-28ea-4692-a081-a7b2ffafa820</t>
        </is>
      </c>
    </row>
    <row r="79" ht="45" customHeight="1">
      <c r="A79" s="12" t="inlineStr">
        <is>
          <t>C2: Elements, Compounds &amp; Mixtures</t>
        </is>
      </c>
      <c r="B79" s="12" t="inlineStr">
        <is>
          <t>Ionic Substances</t>
        </is>
      </c>
      <c r="C79" s="13" t="inlineStr">
        <is>
          <t>Diagnostic: Ionic Substances [CH0.200]</t>
        </is>
      </c>
      <c r="D79" s="12" t="inlineStr">
        <is>
          <t>Diagnostic for ionic bonding and substances.</t>
        </is>
      </c>
      <c r="E79" s="12" t="inlineStr">
        <is>
          <t>eeb43812-1ecc-4a91-b2dc-84b23d8f7ee2</t>
        </is>
      </c>
    </row>
    <row r="80" ht="45" customHeight="1">
      <c r="A80" s="12" t="inlineStr">
        <is>
          <t>C2: Elements, Compounds &amp; Mixtures</t>
        </is>
      </c>
      <c r="B80" s="12" t="inlineStr">
        <is>
          <t>Ionic Substances</t>
        </is>
      </c>
      <c r="C80" s="13" t="inlineStr">
        <is>
          <t>Ionic Bonding I [CH2.10]</t>
        </is>
      </c>
      <c r="D80" s="12" t="inlineStr">
        <is>
          <t>Identify and describe the formation of ionic bonds using dot and cross diagrams. This nugget contains 1:1 ratio examples only.</t>
        </is>
      </c>
      <c r="E80" s="12" t="inlineStr">
        <is>
          <t>67be18b7-b840-44e8-84f5-43c1089dc3ac</t>
        </is>
      </c>
    </row>
    <row r="81" ht="45" customHeight="1">
      <c r="A81" s="12" t="inlineStr">
        <is>
          <t>C2: Elements, Compounds &amp; Mixtures</t>
        </is>
      </c>
      <c r="B81" s="12" t="inlineStr">
        <is>
          <t>Ionic Substances</t>
        </is>
      </c>
      <c r="C81" s="13" t="inlineStr">
        <is>
          <t>Ionic Bonding II [CH2.11]</t>
        </is>
      </c>
      <c r="D81" s="12" t="inlineStr">
        <is>
          <t>Identify and describe the formation of ionic bonds using dot and cross diagrams. This nugget contains 1:2 and 2:1 ratio examples.</t>
        </is>
      </c>
      <c r="E81" s="12" t="inlineStr">
        <is>
          <t>0ca56d6c-766c-4377-afea-dd88bf775087</t>
        </is>
      </c>
    </row>
    <row r="82" ht="45" customHeight="1">
      <c r="A82" s="12" t="inlineStr">
        <is>
          <t>C2: Elements, Compounds &amp; Mixtures</t>
        </is>
      </c>
      <c r="B82" s="12" t="inlineStr">
        <is>
          <t>Ionic Substances</t>
        </is>
      </c>
      <c r="C82" s="13" t="inlineStr">
        <is>
          <t>Predicting Formulae from Ions I [CH2.12]</t>
        </is>
      </c>
      <c r="D82" s="12" t="inlineStr">
        <is>
          <t>Use the known charges of common ions tp predict the formulae of ionic compounds.</t>
        </is>
      </c>
      <c r="E82" s="12" t="inlineStr">
        <is>
          <t>a9eeafe9-0bec-4391-8f39-880a309ee440</t>
        </is>
      </c>
    </row>
    <row r="83" ht="45" customHeight="1">
      <c r="A83" s="12" t="inlineStr">
        <is>
          <t>C2: Elements, Compounds &amp; Mixtures</t>
        </is>
      </c>
      <c r="B83" s="12" t="inlineStr">
        <is>
          <t>Ionic Substances</t>
        </is>
      </c>
      <c r="C83" s="13" t="inlineStr">
        <is>
          <t>Predicting Formulae from Ions II [CH2.13]</t>
        </is>
      </c>
      <c r="D83" s="12" t="inlineStr">
        <is>
          <t>Use the known charges of common ions to predict the formulae of ionic compounds — Formulae with brackets.</t>
        </is>
      </c>
      <c r="E83" s="12" t="inlineStr">
        <is>
          <t>a6e5a3f5-9ea6-4bb0-abe1-571532b31bf9</t>
        </is>
      </c>
    </row>
    <row r="84" ht="45" customHeight="1">
      <c r="A84" s="12" t="inlineStr">
        <is>
          <t>C2: Elements, Compounds &amp; Mixtures</t>
        </is>
      </c>
      <c r="B84" s="12" t="inlineStr">
        <is>
          <t>Ionic Substances</t>
        </is>
      </c>
      <c r="C84" s="13" t="inlineStr">
        <is>
          <t>Ionic Compounds [CH2.18]</t>
        </is>
      </c>
      <c r="D84" s="12" t="inlineStr">
        <is>
          <t>Describe the structure of ionic compounds.</t>
        </is>
      </c>
      <c r="E84" s="12" t="inlineStr">
        <is>
          <t>a5ff0f31-3371-4c09-a34b-0da90acd5cc1</t>
        </is>
      </c>
    </row>
    <row r="85" ht="45" customHeight="1">
      <c r="A85" s="12" t="inlineStr">
        <is>
          <t>C2: Elements, Compounds &amp; Mixtures</t>
        </is>
      </c>
      <c r="B85" s="12" t="inlineStr">
        <is>
          <t>Ionic Substances</t>
        </is>
      </c>
      <c r="C85" s="13" t="inlineStr">
        <is>
          <t>Representing Ionic Compounds [CH2.19]</t>
        </is>
      </c>
      <c r="D85" s="12" t="inlineStr">
        <is>
          <t>Identify ionic compounds from 2D or 3D representations. Describe the structure of an ionic compound using a diagram.</t>
        </is>
      </c>
      <c r="E85" s="12" t="inlineStr">
        <is>
          <t>834b6653-261f-492a-8a43-aa92ca9e8e04</t>
        </is>
      </c>
    </row>
    <row r="86" ht="45" customHeight="1">
      <c r="A86" s="12" t="inlineStr">
        <is>
          <t>C2: Elements, Compounds &amp; Mixtures</t>
        </is>
      </c>
      <c r="B86" s="12" t="inlineStr">
        <is>
          <t>Ionic Substances</t>
        </is>
      </c>
      <c r="C86" s="13" t="inlineStr">
        <is>
          <t>Limitations of Representations of Ionic Compounds [CH2.20]</t>
        </is>
      </c>
      <c r="D86" s="12" t="inlineStr">
        <is>
          <t>Describe the limitations of 2D or 2D representations of ionic compounds.</t>
        </is>
      </c>
      <c r="E86" s="12" t="inlineStr">
        <is>
          <t>6bf75fe7-82c0-432c-aa2b-bdc0f1f8ebc8</t>
        </is>
      </c>
    </row>
    <row r="87" ht="45" customHeight="1">
      <c r="A87" s="12" t="inlineStr">
        <is>
          <t>C2: Elements, Compounds &amp; Mixtures</t>
        </is>
      </c>
      <c r="B87" s="12" t="inlineStr">
        <is>
          <t>Ionic Substances</t>
        </is>
      </c>
      <c r="C87" s="13" t="inlineStr">
        <is>
          <t>Properties of Ionic Compounds [CH2.21]</t>
        </is>
      </c>
      <c r="D87" s="12" t="inlineStr">
        <is>
          <t>State the properties of ionic compounds.</t>
        </is>
      </c>
      <c r="E87" s="12" t="inlineStr">
        <is>
          <t>8f3ff936-bc8d-4663-b588-736dd5164324</t>
        </is>
      </c>
    </row>
    <row r="88" ht="45" customHeight="1">
      <c r="A88" s="12" t="inlineStr">
        <is>
          <t>C2: Elements, Compounds &amp; Mixtures</t>
        </is>
      </c>
      <c r="B88" s="12" t="inlineStr">
        <is>
          <t>Ionic Substances</t>
        </is>
      </c>
      <c r="C88" s="13" t="inlineStr">
        <is>
          <t>Explaining the Properties of Ionic Compounds [CH2.22]</t>
        </is>
      </c>
      <c r="D88" s="12" t="inlineStr">
        <is>
          <t>Explain the properties of ionic compounds in terms of their structure.</t>
        </is>
      </c>
      <c r="E88" s="12" t="inlineStr">
        <is>
          <t>c2eb3e84-8389-41c9-9349-bd8cc8387413</t>
        </is>
      </c>
    </row>
    <row r="89" ht="45" customHeight="1">
      <c r="A89" s="12" t="inlineStr">
        <is>
          <t>C2: Elements, Compounds &amp; Mixtures</t>
        </is>
      </c>
      <c r="B89" s="12" t="inlineStr">
        <is>
          <t>Ionic Substances</t>
        </is>
      </c>
      <c r="C89" s="13" t="inlineStr">
        <is>
          <t>Deducing Formulae from Diagrams of Ionic Compounds [CH2.23]</t>
        </is>
      </c>
      <c r="D89" s="12" t="inlineStr">
        <is>
          <t>Use diagrams and knowledge of ions to determine the formulae of ionic compounds.</t>
        </is>
      </c>
      <c r="E89" s="12" t="inlineStr">
        <is>
          <t>7c044eb7-618f-46ad-8f56-32eba9cf6040</t>
        </is>
      </c>
    </row>
    <row r="90" ht="45" customHeight="1">
      <c r="A90" s="12" t="inlineStr">
        <is>
          <t>C2: Elements, Compounds &amp; Mixtures</t>
        </is>
      </c>
      <c r="B90" s="12" t="inlineStr">
        <is>
          <t>Covalent Bonding</t>
        </is>
      </c>
      <c r="C90" s="13" t="inlineStr">
        <is>
          <t>Diagnostic: Covalent Bonding [CH0.012]</t>
        </is>
      </c>
      <c r="D90" s="12" t="inlineStr">
        <is>
          <t>Diagnostic for covalent bonding.</t>
        </is>
      </c>
      <c r="E90" s="12" t="inlineStr">
        <is>
          <t>d7b89917-819d-4794-be29-1843c7c393a8</t>
        </is>
      </c>
    </row>
    <row r="91" ht="45" customHeight="1">
      <c r="A91" s="12" t="inlineStr">
        <is>
          <t>C2: Elements, Compounds &amp; Mixtures</t>
        </is>
      </c>
      <c r="B91" s="12" t="inlineStr">
        <is>
          <t>Covalent Bonding</t>
        </is>
      </c>
      <c r="C91" s="13" t="inlineStr">
        <is>
          <t>Covalent Bonding I [CH2.24]</t>
        </is>
      </c>
      <c r="D91" s="12" t="inlineStr">
        <is>
          <t>Identify and describe the formation of covalent bonds using dot and cross diagrams. This nugget contains elemental molecules and the formation of single, double and triple bonds.</t>
        </is>
      </c>
      <c r="E91" s="12" t="inlineStr">
        <is>
          <t>317bc8f0-2f83-4481-ae8b-544631139e77</t>
        </is>
      </c>
    </row>
    <row r="92" ht="45" customHeight="1">
      <c r="A92" s="12" t="inlineStr">
        <is>
          <t>C2: Elements, Compounds &amp; Mixtures</t>
        </is>
      </c>
      <c r="B92" s="12" t="inlineStr">
        <is>
          <t>Covalent Bonding</t>
        </is>
      </c>
      <c r="C92" s="13" t="inlineStr">
        <is>
          <t>Covalent Bonding II [CH2.25]</t>
        </is>
      </c>
      <c r="D92" s="12" t="inlineStr">
        <is>
          <t>Identify and describe the formation of covalent bonds using dot and cross diagrams. This nugget contains the formation of simple compounds.</t>
        </is>
      </c>
      <c r="E92" s="12" t="inlineStr">
        <is>
          <t>a24542af-adf0-4520-a63b-90fb48676709</t>
        </is>
      </c>
    </row>
    <row r="93" ht="45" customHeight="1">
      <c r="A93" s="12" t="inlineStr">
        <is>
          <t>C2: Elements, Compounds &amp; Mixtures</t>
        </is>
      </c>
      <c r="B93" s="12" t="inlineStr">
        <is>
          <t>Covalent Bonding</t>
        </is>
      </c>
      <c r="C93" s="13" t="inlineStr">
        <is>
          <t>Representing Covalent Bonds [CH2.26]</t>
        </is>
      </c>
      <c r="D93" s="12" t="inlineStr">
        <is>
          <t>Identify covalent compounds from 2D or 3D representations. Describe the structure of a covalent structure using a diagram.</t>
        </is>
      </c>
      <c r="E93" s="12" t="inlineStr">
        <is>
          <t>8be3b622-800c-4c4e-b8c1-0a190fbc9d67</t>
        </is>
      </c>
    </row>
    <row r="94" ht="45" customHeight="1">
      <c r="A94" s="12" t="inlineStr">
        <is>
          <t>C2: Elements, Compounds &amp; Mixtures</t>
        </is>
      </c>
      <c r="B94" s="12" t="inlineStr">
        <is>
          <t>Covalent Bonding</t>
        </is>
      </c>
      <c r="C94" s="13" t="inlineStr">
        <is>
          <t>Limitations of Representations of Covalent Bonds [CH2.27]</t>
        </is>
      </c>
      <c r="D94" s="12" t="inlineStr">
        <is>
          <t>Describe the limitations of 2D or 3D representations of covalent compounds.</t>
        </is>
      </c>
      <c r="E94" s="12" t="inlineStr">
        <is>
          <t>741927ab-5af8-47c5-8f2d-cada71027525</t>
        </is>
      </c>
    </row>
    <row r="95" ht="45" customHeight="1">
      <c r="A95" s="12" t="inlineStr">
        <is>
          <t>C2: Elements, Compounds &amp; Mixtures</t>
        </is>
      </c>
      <c r="B95" s="12" t="inlineStr">
        <is>
          <t>Covalent Bonding</t>
        </is>
      </c>
      <c r="C95" s="13" t="inlineStr">
        <is>
          <t>Deducing Formulae from Diagrams of Covalent Compounds [CH2.28]</t>
        </is>
      </c>
      <c r="D95" s="12" t="inlineStr">
        <is>
          <t>Use diagrams to determine the formulae and empirical formulae of covalent compounds.</t>
        </is>
      </c>
      <c r="E95" s="12" t="inlineStr">
        <is>
          <t>3a2b068c-ebf9-445d-9dad-fb549ac0d093</t>
        </is>
      </c>
    </row>
    <row r="96" ht="45" customHeight="1">
      <c r="A96" s="12" t="inlineStr">
        <is>
          <t>C2: Elements, Compounds &amp; Mixtures</t>
        </is>
      </c>
      <c r="B96" s="12" t="inlineStr">
        <is>
          <t>Bonding in Metals</t>
        </is>
      </c>
      <c r="C96" s="13" t="inlineStr">
        <is>
          <t>Diagnostic: Bonding in Metals [CH0.009]</t>
        </is>
      </c>
      <c r="D96" s="12" t="inlineStr">
        <is>
          <t>Diagnostic for metallic bonding.</t>
        </is>
      </c>
      <c r="E96" s="12" t="inlineStr">
        <is>
          <t>f3b1427f-7335-4c12-ad86-32c161840613</t>
        </is>
      </c>
    </row>
    <row r="97" ht="45" customHeight="1">
      <c r="A97" s="12" t="inlineStr">
        <is>
          <t>C2: Elements, Compounds &amp; Mixtures</t>
        </is>
      </c>
      <c r="B97" s="12" t="inlineStr">
        <is>
          <t>Bonding in Metals</t>
        </is>
      </c>
      <c r="C97" s="13" t="inlineStr">
        <is>
          <t>Introducing Chemical Bonds [CH2.01]</t>
        </is>
      </c>
      <c r="D97" s="12" t="inlineStr">
        <is>
          <t>Describe ionic, covalent and metallic bonds in terms of the transfer/sharing of electrons and in terms of electrostatic forces.</t>
        </is>
      </c>
      <c r="E97" s="12" t="inlineStr">
        <is>
          <t>08c5fb26-992e-482e-bf15-b964e4198e66</t>
        </is>
      </c>
    </row>
    <row r="98" ht="45" customHeight="1">
      <c r="A98" s="12" t="inlineStr">
        <is>
          <t>C2: Elements, Compounds &amp; Mixtures</t>
        </is>
      </c>
      <c r="B98" s="12" t="inlineStr">
        <is>
          <t>Bonding in Metals</t>
        </is>
      </c>
      <c r="C98" s="13" t="inlineStr">
        <is>
          <t>Metallic Bonding [CH2.02]</t>
        </is>
      </c>
      <c r="D98" s="12" t="inlineStr">
        <is>
          <t>Identify and describe metallic bonds.</t>
        </is>
      </c>
      <c r="E98" s="12" t="inlineStr">
        <is>
          <t>ca1b0d4c-c857-4a7b-bc6b-fcc01d3d1823</t>
        </is>
      </c>
    </row>
    <row r="99" ht="45" customHeight="1">
      <c r="A99" s="12" t="inlineStr">
        <is>
          <t>C2: Elements, Compounds &amp; Mixtures</t>
        </is>
      </c>
      <c r="B99" s="12" t="inlineStr">
        <is>
          <t>Bonding in Metals</t>
        </is>
      </c>
      <c r="C99" s="13" t="inlineStr">
        <is>
          <t>Representing Metallic Bonds [CH2.03]</t>
        </is>
      </c>
      <c r="D99" s="12" t="inlineStr">
        <is>
          <t>Identify metallic bonding from 2D or 3D representations.</t>
        </is>
      </c>
      <c r="E99" s="12" t="inlineStr">
        <is>
          <t>cd371fd4-0588-4def-9378-826cddd03504</t>
        </is>
      </c>
    </row>
    <row r="100" ht="45" customHeight="1">
      <c r="A100" s="12" t="inlineStr">
        <is>
          <t>C2: Elements, Compounds &amp; Mixtures</t>
        </is>
      </c>
      <c r="B100" s="12" t="inlineStr">
        <is>
          <t>Bonding in Metals</t>
        </is>
      </c>
      <c r="C100" s="13" t="inlineStr">
        <is>
          <t>Pure Metals [CH2.04]</t>
        </is>
      </c>
      <c r="D100" s="12" t="inlineStr">
        <is>
          <t>Identify and describe pure metals and their structure.</t>
        </is>
      </c>
      <c r="E100" s="12" t="inlineStr">
        <is>
          <t>6c246151-abd2-48f1-8c7c-bf504795edd5</t>
        </is>
      </c>
    </row>
    <row r="101" ht="45" customHeight="1">
      <c r="A101" s="12" t="inlineStr">
        <is>
          <t>C2: Elements, Compounds &amp; Mixtures</t>
        </is>
      </c>
      <c r="B101" s="12" t="inlineStr">
        <is>
          <t>Bonding in Metals</t>
        </is>
      </c>
      <c r="C101" s="13" t="inlineStr">
        <is>
          <t>Properties of Pure Metals [CH2.05]</t>
        </is>
      </c>
      <c r="D101" s="12" t="inlineStr">
        <is>
          <t>State the properties of pure metals and apply this knowledge to simple situations.</t>
        </is>
      </c>
      <c r="E101" s="12" t="inlineStr">
        <is>
          <t>399cf04a-9ca0-40ed-8f54-645bc483ece0</t>
        </is>
      </c>
    </row>
    <row r="102" ht="45" customHeight="1">
      <c r="A102" s="12" t="inlineStr">
        <is>
          <t>C2: Elements, Compounds &amp; Mixtures</t>
        </is>
      </c>
      <c r="B102" s="12" t="inlineStr">
        <is>
          <t>Bonding in Metals</t>
        </is>
      </c>
      <c r="C102" s="13" t="inlineStr">
        <is>
          <t>Explaining the Properties Pure Metals [CH2.06]</t>
        </is>
      </c>
      <c r="D102" s="12" t="inlineStr">
        <is>
          <t>Explain the properties of pure metals in terms of their structure.</t>
        </is>
      </c>
      <c r="E102" s="12" t="inlineStr">
        <is>
          <t>ec913b66-44f3-4bd8-9cfe-e556f5dfa5c5</t>
        </is>
      </c>
    </row>
    <row r="103" ht="45" customHeight="1">
      <c r="A103" s="12" t="inlineStr">
        <is>
          <t>C2: Elements, Compounds &amp; Mixtures</t>
        </is>
      </c>
      <c r="B103" s="12" t="inlineStr">
        <is>
          <t>Bonding in Metals</t>
        </is>
      </c>
      <c r="C103" s="13" t="inlineStr">
        <is>
          <t>Alloys &amp; Their Properties [CH2.07]</t>
        </is>
      </c>
      <c r="D103" s="12" t="inlineStr">
        <is>
          <t>Explain the properties of alloys in terms of their structure and compare alloys to pure metals.</t>
        </is>
      </c>
      <c r="E103" s="12" t="inlineStr">
        <is>
          <t>df5355af-17d6-4ab9-b8c2-831d87fba0d8</t>
        </is>
      </c>
    </row>
    <row r="104" ht="45" customHeight="1">
      <c r="A104" s="12" t="inlineStr">
        <is>
          <t>C2: Elements, Compounds &amp; Mixtures</t>
        </is>
      </c>
      <c r="B104" s="12" t="inlineStr">
        <is>
          <t>Bonding in Metals</t>
        </is>
      </c>
      <c r="C104" s="13" t="inlineStr">
        <is>
          <t>Explaining the Properties of Alloys [CH2.08]</t>
        </is>
      </c>
      <c r="D104" s="12" t="inlineStr">
        <is>
          <t xml:space="preserve">Explaining the properties of alloys compared to pure metals, linking to their structure. </t>
        </is>
      </c>
      <c r="E104" s="12" t="inlineStr">
        <is>
          <t>9636b26c-c50f-4107-aaeb-3bffae7f426f</t>
        </is>
      </c>
    </row>
    <row r="105" ht="45" customHeight="1">
      <c r="A105" s="12" t="inlineStr">
        <is>
          <t>C2: Elements, Compounds &amp; Mixtures</t>
        </is>
      </c>
      <c r="B105" s="12" t="inlineStr">
        <is>
          <t>Bonding in Metals</t>
        </is>
      </c>
      <c r="C105" s="13" t="inlineStr">
        <is>
          <t>Metals as Conductors [CH2.09]</t>
        </is>
      </c>
      <c r="D105" s="12" t="inlineStr">
        <is>
          <t>Explain the electrical and thermal conductivity of metals in terms of their structure.</t>
        </is>
      </c>
      <c r="E105" s="12" t="inlineStr">
        <is>
          <t>9186427e-d31d-4bb2-8eee-b1781152e61b</t>
        </is>
      </c>
    </row>
    <row r="106" ht="45" customHeight="1">
      <c r="A106" s="12" t="inlineStr">
        <is>
          <t>C2: Elements, Compounds &amp; Mixtures</t>
        </is>
      </c>
      <c r="B106" s="12" t="inlineStr">
        <is>
          <t>The Periodic Table</t>
        </is>
      </c>
      <c r="C106" s="13" t="inlineStr">
        <is>
          <t>Diagnostic: The Periodic Table [CH0.201]</t>
        </is>
      </c>
      <c r="D106" s="12" t="inlineStr">
        <is>
          <t>Diagnostic for the development of the periodic table, forming ions and identifying atoms &amp; ions.</t>
        </is>
      </c>
      <c r="E106" s="12" t="inlineStr">
        <is>
          <t>bf8bb595-99c5-4889-96ef-9f4db3435907</t>
        </is>
      </c>
    </row>
    <row r="107" ht="45" customHeight="1">
      <c r="A107" s="12" t="inlineStr">
        <is>
          <t>C2: Elements, Compounds &amp; Mixtures</t>
        </is>
      </c>
      <c r="B107" s="12" t="inlineStr">
        <is>
          <t>The Periodic Table</t>
        </is>
      </c>
      <c r="C107" s="13" t="inlineStr">
        <is>
          <t>Periodic Table: Introduction [CK20.11]</t>
        </is>
      </c>
      <c r="D107" s="12" t="inlineStr">
        <is>
          <t>Identify groups, periods, halogens, noble gases and where metals are found.</t>
        </is>
      </c>
      <c r="E107" s="12" t="inlineStr">
        <is>
          <t>be76540c-d8d5-4d85-a155-9cbd1fcaf0e2</t>
        </is>
      </c>
    </row>
    <row r="108" ht="45" customHeight="1">
      <c r="A108" s="12" t="inlineStr">
        <is>
          <t>C2: Elements, Compounds &amp; Mixtures</t>
        </is>
      </c>
      <c r="B108" s="12" t="inlineStr">
        <is>
          <t>The Periodic Table</t>
        </is>
      </c>
      <c r="C108" s="13" t="inlineStr">
        <is>
          <t>Periodic Table: Modern [CH1.41]</t>
        </is>
      </c>
      <c r="D108" s="12" t="inlineStr">
        <is>
          <t>Use the modern periodic table.</t>
        </is>
      </c>
      <c r="E108" s="12" t="inlineStr">
        <is>
          <t>53538c80-5477-430e-98f8-a1567325692e</t>
        </is>
      </c>
    </row>
    <row r="109" ht="45" customHeight="1">
      <c r="A109" s="12" t="inlineStr">
        <is>
          <t>C2: Elements, Compounds &amp; Mixtures</t>
        </is>
      </c>
      <c r="B109" s="12" t="inlineStr">
        <is>
          <t>The Periodic Table</t>
        </is>
      </c>
      <c r="C109" s="13" t="inlineStr">
        <is>
          <t>Periodic Table: Early Versions [CH1.42]</t>
        </is>
      </c>
      <c r="D109" s="12" t="inlineStr">
        <is>
          <t xml:space="preserve">Describe and use early periodic tables, particularly Newlands'. </t>
        </is>
      </c>
      <c r="E109" s="12" t="inlineStr">
        <is>
          <t>54d28d70-fbeb-453b-bbe4-8e7b7dc34050</t>
        </is>
      </c>
    </row>
    <row r="110" ht="45" customHeight="1">
      <c r="A110" s="12" t="inlineStr">
        <is>
          <t>C2: Elements, Compounds &amp; Mixtures</t>
        </is>
      </c>
      <c r="B110" s="12" t="inlineStr">
        <is>
          <t>The Periodic Table</t>
        </is>
      </c>
      <c r="C110" s="13" t="inlineStr">
        <is>
          <t>Periodic Table: Mendeleev's  [CH1.43]</t>
        </is>
      </c>
      <c r="D110" s="12" t="inlineStr">
        <is>
          <t>Describe and use Mendeleev's periodic table.</t>
        </is>
      </c>
      <c r="E110" s="12" t="inlineStr">
        <is>
          <t>95affad1-dc07-435f-b2ef-ecbec62e485b</t>
        </is>
      </c>
    </row>
    <row r="111" ht="45" customHeight="1">
      <c r="A111" s="12" t="inlineStr">
        <is>
          <t>C2: Elements, Compounds &amp; Mixtures</t>
        </is>
      </c>
      <c r="B111" s="12" t="inlineStr">
        <is>
          <t>The Periodic Table</t>
        </is>
      </c>
      <c r="C111" s="13" t="inlineStr">
        <is>
          <t>Periodic Table: Comparing Newlands' &amp; Mendeleev's Tables [CH1.44]</t>
        </is>
      </c>
      <c r="D111" s="12" t="inlineStr">
        <is>
          <t>Compare Newlands' periodic table to Mendeleev's periodic table.</t>
        </is>
      </c>
      <c r="E111" s="12" t="inlineStr">
        <is>
          <t>7f6ac688-81a6-4943-85b5-3be145c0e0dd</t>
        </is>
      </c>
    </row>
    <row r="112" ht="45" customHeight="1">
      <c r="A112" s="12" t="inlineStr">
        <is>
          <t>C2: Elements, Compounds &amp; Mixtures</t>
        </is>
      </c>
      <c r="B112" s="12" t="inlineStr">
        <is>
          <t>The Periodic Table</t>
        </is>
      </c>
      <c r="C112" s="13" t="inlineStr">
        <is>
          <t>Periodic Table: Development of the Modern Periodic Table  [CH1.45]</t>
        </is>
      </c>
      <c r="D112" s="12" t="inlineStr">
        <is>
          <t>Describe the arrangement of the modern periodic table and apply this knowledge.</t>
        </is>
      </c>
      <c r="E112" s="12" t="inlineStr">
        <is>
          <t>cb6cea18-9f67-4116-a6cf-27497acad531</t>
        </is>
      </c>
    </row>
    <row r="113" ht="45" customHeight="1">
      <c r="A113" s="12" t="inlineStr">
        <is>
          <t>C2: Elements, Compounds &amp; Mixtures</t>
        </is>
      </c>
      <c r="B113" s="12" t="inlineStr">
        <is>
          <t>The Periodic Table</t>
        </is>
      </c>
      <c r="C113" s="13" t="inlineStr">
        <is>
          <t>Forming Ions [CH1.46]</t>
        </is>
      </c>
      <c r="D113" s="12" t="inlineStr">
        <is>
          <t>Describe how ions form, draw and write the electronic structure of ions and identify ion formed using the periodic table.</t>
        </is>
      </c>
      <c r="E113" s="12" t="inlineStr">
        <is>
          <t>47877b81-dbeb-409b-9444-c615167e3a3b</t>
        </is>
      </c>
    </row>
    <row r="114" ht="45" customHeight="1">
      <c r="A114" s="12" t="inlineStr">
        <is>
          <t>C2: Elements, Compounds &amp; Mixtures</t>
        </is>
      </c>
      <c r="B114" s="12" t="inlineStr">
        <is>
          <t>The Periodic Table</t>
        </is>
      </c>
      <c r="C114" s="13" t="inlineStr">
        <is>
          <t>Periodic Table: Metals &amp; Non-metals [CH1.47]</t>
        </is>
      </c>
      <c r="D114" s="12" t="inlineStr">
        <is>
          <t>Identify metals and non-metals from their position on the periodic table. Describe and compare the properties and behaviour of metals and non-metals.</t>
        </is>
      </c>
      <c r="E114" s="12" t="inlineStr">
        <is>
          <t>4dad9b5a-4ab4-49a9-b9f4-e7d0e4ee4f5d</t>
        </is>
      </c>
    </row>
    <row r="115" ht="45" customHeight="1">
      <c r="A115" s="12" t="inlineStr">
        <is>
          <t>C2: Elements, Compounds &amp; Mixtures</t>
        </is>
      </c>
      <c r="B115" s="12" t="inlineStr">
        <is>
          <t>The Periodic Table</t>
        </is>
      </c>
      <c r="C115" s="13" t="inlineStr">
        <is>
          <t>Common Ions [CH1.48]</t>
        </is>
      </c>
      <c r="D115" s="12" t="inlineStr">
        <is>
          <t>Recall and use the formulae of common mono- and polyatomic ions.</t>
        </is>
      </c>
      <c r="E115" s="12" t="inlineStr">
        <is>
          <t>6cf41ae2-d801-44cb-8b92-6f0673424d32</t>
        </is>
      </c>
    </row>
    <row r="116" ht="45" customHeight="1">
      <c r="A116" s="12" t="inlineStr">
        <is>
          <t>C2: Elements, Compounds &amp; Mixtures</t>
        </is>
      </c>
      <c r="B116" s="12" t="inlineStr">
        <is>
          <t>The Periodic Table</t>
        </is>
      </c>
      <c r="C116" s="13" t="inlineStr">
        <is>
          <t>Identifying Atoms &amp; Ions from Electronic Structure [CH1.49]</t>
        </is>
      </c>
      <c r="D116" s="12" t="inlineStr">
        <is>
          <t>Identify atoms and ions of the first twenty elements from their electron structure (written and drawn).</t>
        </is>
      </c>
      <c r="E116" s="12" t="inlineStr">
        <is>
          <t>f0984bf9-7968-406a-981a-ecfd825dde48</t>
        </is>
      </c>
    </row>
    <row r="117" ht="45" customHeight="1">
      <c r="A117" s="12" t="inlineStr">
        <is>
          <t>C2: Elements, Compounds &amp; Mixtures</t>
        </is>
      </c>
      <c r="B117" s="12" t="inlineStr">
        <is>
          <t>Small &amp; Giant Covalent Substances</t>
        </is>
      </c>
      <c r="C117" s="13" t="inlineStr">
        <is>
          <t>Diagnostic: Small &amp; Giant Covalent Substances [CH0.013]</t>
        </is>
      </c>
      <c r="D117" s="12" t="inlineStr">
        <is>
          <t>Diagnostic for the general structure and properties of small and giant covalent structures.</t>
        </is>
      </c>
      <c r="E117" s="12" t="inlineStr">
        <is>
          <t>cbb0d35b-1a2d-4967-98b1-e414276026d3</t>
        </is>
      </c>
    </row>
    <row r="118" ht="45" customHeight="1">
      <c r="A118" s="12" t="inlineStr">
        <is>
          <t>C2: Elements, Compounds &amp; Mixtures</t>
        </is>
      </c>
      <c r="B118" s="12" t="inlineStr">
        <is>
          <t>Small &amp; Giant Covalent Substances</t>
        </is>
      </c>
      <c r="C118" s="13" t="inlineStr">
        <is>
          <t>Intermolecular &amp; Intramolecular Forces [CH2.29]</t>
        </is>
      </c>
      <c r="D118" s="12" t="inlineStr">
        <is>
          <t>Define inter- and intramolecular forces and compare them.</t>
        </is>
      </c>
      <c r="E118" s="12" t="inlineStr">
        <is>
          <t>e1c17e00-6b29-442e-a427-ab8d5357cf93</t>
        </is>
      </c>
    </row>
    <row r="119" ht="45" customHeight="1">
      <c r="A119" s="12" t="inlineStr">
        <is>
          <t>C2: Elements, Compounds &amp; Mixtures</t>
        </is>
      </c>
      <c r="B119" s="12" t="inlineStr">
        <is>
          <t>Small &amp; Giant Covalent Substances</t>
        </is>
      </c>
      <c r="C119" s="13" t="inlineStr">
        <is>
          <t>Small Molecular Substances [CH2.30]</t>
        </is>
      </c>
      <c r="D119" s="12" t="inlineStr">
        <is>
          <t>Describe the structure of small molecular substances and give some common examples.</t>
        </is>
      </c>
      <c r="E119" s="12" t="inlineStr">
        <is>
          <t>f5bd9a3b-8e9c-4a14-8e81-c825128d67c5</t>
        </is>
      </c>
    </row>
    <row r="120" ht="45" customHeight="1">
      <c r="A120" s="12" t="inlineStr">
        <is>
          <t>C2: Elements, Compounds &amp; Mixtures</t>
        </is>
      </c>
      <c r="B120" s="12" t="inlineStr">
        <is>
          <t>Small &amp; Giant Covalent Substances</t>
        </is>
      </c>
      <c r="C120" s="13" t="inlineStr">
        <is>
          <t>Properties of Small Molecular Substances [CH2.31]</t>
        </is>
      </c>
      <c r="D120" s="12" t="inlineStr">
        <is>
          <t>Give the properties of small molecular substances.</t>
        </is>
      </c>
      <c r="E120" s="12" t="inlineStr">
        <is>
          <t>d152524a-bd96-4cb7-9586-4bea7cd790fd</t>
        </is>
      </c>
    </row>
    <row r="121" ht="45" customHeight="1">
      <c r="A121" s="12" t="inlineStr">
        <is>
          <t>C2: Elements, Compounds &amp; Mixtures</t>
        </is>
      </c>
      <c r="B121" s="12" t="inlineStr">
        <is>
          <t>Small &amp; Giant Covalent Substances</t>
        </is>
      </c>
      <c r="C121" s="13" t="inlineStr">
        <is>
          <t>Explaining the Properties of Small Molecular Substances [CH2.32]</t>
        </is>
      </c>
      <c r="D121" s="12" t="inlineStr">
        <is>
          <t>Explain the properties of small molecular substances in terms of their structure.</t>
        </is>
      </c>
      <c r="E121" s="12" t="inlineStr">
        <is>
          <t>d50ce06e-1a88-4313-ad90-5b06fd0c82dc</t>
        </is>
      </c>
    </row>
    <row r="122" ht="45" customHeight="1">
      <c r="A122" s="12" t="inlineStr">
        <is>
          <t>C2: Elements, Compounds &amp; Mixtures</t>
        </is>
      </c>
      <c r="B122" s="12" t="inlineStr">
        <is>
          <t>Small &amp; Giant Covalent Substances</t>
        </is>
      </c>
      <c r="C122" s="13" t="inlineStr">
        <is>
          <t>Giant Covalent Structures &amp; Their Properties [CH2.33]</t>
        </is>
      </c>
      <c r="D122" s="12" t="inlineStr">
        <is>
          <t>Describe the structure of giant covalent structures and give their general properties.</t>
        </is>
      </c>
      <c r="E122" s="12" t="inlineStr">
        <is>
          <t>c5bb2543-c372-4ec6-b0d0-4f286f179a32</t>
        </is>
      </c>
    </row>
    <row r="123" ht="45" customHeight="1">
      <c r="A123" s="12" t="inlineStr">
        <is>
          <t>C2: Elements, Compounds &amp; Mixtures</t>
        </is>
      </c>
      <c r="B123" s="12" t="inlineStr">
        <is>
          <t>Small &amp; Giant Covalent Substances</t>
        </is>
      </c>
      <c r="C123" s="13" t="inlineStr">
        <is>
          <t>Comparing Small &amp; Giant Covalent Substances [CH2.34]</t>
        </is>
      </c>
      <c r="D123" s="12" t="inlineStr">
        <is>
          <t>Compare the structure and properties of small and giant covalent substances.</t>
        </is>
      </c>
      <c r="E123" s="12" t="inlineStr">
        <is>
          <t>af028f9d-bc22-4721-95c2-13efc5a6de21</t>
        </is>
      </c>
    </row>
    <row r="124" ht="45" customHeight="1">
      <c r="A124" s="12" t="inlineStr">
        <is>
          <t>C2: Elements, Compounds &amp; Mixtures</t>
        </is>
      </c>
      <c r="B124" s="12" t="inlineStr">
        <is>
          <t>Polymers</t>
        </is>
      </c>
      <c r="C124" s="13" t="inlineStr">
        <is>
          <t>Diagnostic: Polymers [CH0.202]</t>
        </is>
      </c>
      <c r="D124" s="12" t="inlineStr">
        <is>
          <t>Diagnostic for the structure and properties of polymers.</t>
        </is>
      </c>
      <c r="E124" s="12" t="inlineStr">
        <is>
          <t>f31a2041-d126-415d-88f5-16c2e9b1fd02</t>
        </is>
      </c>
    </row>
    <row r="125" ht="45" customHeight="1">
      <c r="A125" s="12" t="inlineStr">
        <is>
          <t>C2: Elements, Compounds &amp; Mixtures</t>
        </is>
      </c>
      <c r="B125" s="12" t="inlineStr">
        <is>
          <t>Polymers</t>
        </is>
      </c>
      <c r="C125" s="13" t="inlineStr">
        <is>
          <t>Polymers: Introduction [CK20.15]</t>
        </is>
      </c>
      <c r="D125" s="12" t="inlineStr">
        <is>
          <t>Describe the structure of polymers and give some examples of polymers.</t>
        </is>
      </c>
      <c r="E125" s="12" t="inlineStr">
        <is>
          <t>be932d71-7f00-42f3-8926-712d69727e32</t>
        </is>
      </c>
    </row>
    <row r="126" ht="45" customHeight="1">
      <c r="A126" s="12" t="inlineStr">
        <is>
          <t>C2: Elements, Compounds &amp; Mixtures</t>
        </is>
      </c>
      <c r="B126" s="12" t="inlineStr">
        <is>
          <t>Polymers</t>
        </is>
      </c>
      <c r="C126" s="13" t="inlineStr">
        <is>
          <t>Polymers: Structure &amp; Properties [CH2.37]</t>
        </is>
      </c>
      <c r="D126" s="12" t="inlineStr">
        <is>
          <t>Describe the structure of polymers and give their general properties.</t>
        </is>
      </c>
      <c r="E126" s="12" t="inlineStr">
        <is>
          <t>85fe9c92-f3ff-438a-90b3-978a9e6ddfa4</t>
        </is>
      </c>
    </row>
    <row r="127" ht="45" customHeight="1">
      <c r="A127" s="12" t="inlineStr">
        <is>
          <t>C2: Elements, Compounds &amp; Mixtures</t>
        </is>
      </c>
      <c r="B127" s="12" t="inlineStr">
        <is>
          <t>Polymers</t>
        </is>
      </c>
      <c r="C127" s="13" t="inlineStr">
        <is>
          <t>Polymers: Explaining Properties [CH2.38]</t>
        </is>
      </c>
      <c r="D127" s="12" t="inlineStr">
        <is>
          <t>Explain the general properties of polymers in terms of their structure.</t>
        </is>
      </c>
      <c r="E127" s="12" t="inlineStr">
        <is>
          <t>3d208356-7458-47cf-b858-f8020d32345c</t>
        </is>
      </c>
    </row>
    <row r="128" ht="45" customHeight="1">
      <c r="A128" s="12" t="inlineStr">
        <is>
          <t>C2: Elements, Compounds &amp; Mixtures</t>
        </is>
      </c>
      <c r="B128" s="12" t="inlineStr">
        <is>
          <t>Polymers</t>
        </is>
      </c>
      <c r="C128" s="13" t="inlineStr">
        <is>
          <t>Polymers: Representing in Diagrams [CH2.39]</t>
        </is>
      </c>
      <c r="D128" s="12" t="inlineStr">
        <is>
          <t>Describe the displayed formula of monomers and interpret to deduce the structure of a polymer.</t>
        </is>
      </c>
      <c r="E128" s="12" t="inlineStr">
        <is>
          <t>e6dbdb8a-bb5c-4de6-938f-04a46ef2b63c</t>
        </is>
      </c>
    </row>
    <row r="129" ht="45" customHeight="1">
      <c r="A129" s="12" t="inlineStr">
        <is>
          <t>C2: Elements, Compounds &amp; Mixtures</t>
        </is>
      </c>
      <c r="B129" s="12" t="inlineStr">
        <is>
          <t>Carbon Allotropes</t>
        </is>
      </c>
      <c r="C129" s="13" t="inlineStr">
        <is>
          <t>Diagnostic: Carbon Allotropes [CH0.015]</t>
        </is>
      </c>
      <c r="D129" s="12" t="inlineStr">
        <is>
          <t>Diagnostic for the structure &amp; properties of diamond, graphite, graphene and fullerenes.</t>
        </is>
      </c>
      <c r="E129" s="12" t="inlineStr">
        <is>
          <t>142b49c6-f971-431e-a1d4-7f16d3074ba1</t>
        </is>
      </c>
    </row>
    <row r="130" ht="45" customHeight="1">
      <c r="A130" s="12" t="inlineStr">
        <is>
          <t>C2: Elements, Compounds &amp; Mixtures</t>
        </is>
      </c>
      <c r="B130" s="12" t="inlineStr">
        <is>
          <t>Carbon Allotropes</t>
        </is>
      </c>
      <c r="C130" s="13" t="inlineStr">
        <is>
          <t>Diamond: Structure &amp; Properties [CH2.40]</t>
        </is>
      </c>
      <c r="D130" s="12" t="inlineStr">
        <is>
          <t>Describe the structure of diamond and give its properties.</t>
        </is>
      </c>
      <c r="E130" s="12" t="inlineStr">
        <is>
          <t>1509e27a-b1c1-46f7-9da7-047c4d4e74d3</t>
        </is>
      </c>
    </row>
    <row r="131" ht="45" customHeight="1">
      <c r="A131" s="12" t="inlineStr">
        <is>
          <t>C2: Elements, Compounds &amp; Mixtures</t>
        </is>
      </c>
      <c r="B131" s="12" t="inlineStr">
        <is>
          <t>Carbon Allotropes</t>
        </is>
      </c>
      <c r="C131" s="13" t="inlineStr">
        <is>
          <t>Diamond: Explaining Properties [CH2.41]</t>
        </is>
      </c>
      <c r="D131" s="12" t="inlineStr">
        <is>
          <t>Explain the properties of diamond in terms of its structure.</t>
        </is>
      </c>
      <c r="E131" s="12" t="inlineStr">
        <is>
          <t>288dc165-6624-4b68-95aa-ed5737d73bfa</t>
        </is>
      </c>
    </row>
    <row r="132" ht="45" customHeight="1">
      <c r="A132" s="12" t="inlineStr">
        <is>
          <t>C2: Elements, Compounds &amp; Mixtures</t>
        </is>
      </c>
      <c r="B132" s="12" t="inlineStr">
        <is>
          <t>Carbon Allotropes</t>
        </is>
      </c>
      <c r="C132" s="13" t="inlineStr">
        <is>
          <t>Graphite: Structure &amp; Properties [CH2.42]</t>
        </is>
      </c>
      <c r="D132" s="12" t="inlineStr">
        <is>
          <t>Describe the structure of graphite and give its properties.</t>
        </is>
      </c>
      <c r="E132" s="12" t="inlineStr">
        <is>
          <t>41fdcc0f-5495-4038-86e1-545a82db7ac4</t>
        </is>
      </c>
    </row>
    <row r="133" ht="45" customHeight="1">
      <c r="A133" s="12" t="inlineStr">
        <is>
          <t>C2: Elements, Compounds &amp; Mixtures</t>
        </is>
      </c>
      <c r="B133" s="12" t="inlineStr">
        <is>
          <t>Carbon Allotropes</t>
        </is>
      </c>
      <c r="C133" s="13" t="inlineStr">
        <is>
          <t>Graphite: Explaining Properties [CH2.43]</t>
        </is>
      </c>
      <c r="D133" s="12" t="inlineStr">
        <is>
          <t>Explain the properties of graphite in terms of its structure.</t>
        </is>
      </c>
      <c r="E133" s="12" t="inlineStr">
        <is>
          <t>9ef7e8ee-61ca-4524-aa68-6d0786d2f764</t>
        </is>
      </c>
    </row>
    <row r="134" ht="45" customHeight="1">
      <c r="A134" s="12" t="inlineStr">
        <is>
          <t>C2: Elements, Compounds &amp; Mixtures</t>
        </is>
      </c>
      <c r="B134" s="12" t="inlineStr">
        <is>
          <t>Carbon Allotropes</t>
        </is>
      </c>
      <c r="C134" s="13" t="inlineStr">
        <is>
          <t>Comparing Graphite &amp; Diamond [CH2.44]</t>
        </is>
      </c>
      <c r="D134" s="12" t="inlineStr">
        <is>
          <t>Compare the structures of diamond and graphite. Explain the properties of graphite and diamond in terms of their structures.</t>
        </is>
      </c>
      <c r="E134" s="12" t="inlineStr">
        <is>
          <t>3834e022-030f-415c-8889-c15760296edb</t>
        </is>
      </c>
    </row>
    <row r="135" ht="45" customHeight="1">
      <c r="A135" s="12" t="inlineStr">
        <is>
          <t>C2: Elements, Compounds &amp; Mixtures</t>
        </is>
      </c>
      <c r="B135" s="12" t="inlineStr">
        <is>
          <t>Carbon Allotropes</t>
        </is>
      </c>
      <c r="C135" s="13" t="inlineStr">
        <is>
          <t>Graphene: Structure &amp; Properties [CH2.45]</t>
        </is>
      </c>
      <c r="D135" s="12" t="inlineStr">
        <is>
          <t>Describe the structure of graphene and give its properties.</t>
        </is>
      </c>
      <c r="E135" s="12" t="inlineStr">
        <is>
          <t>f5d571e9-caf3-4b17-a0ca-918a042011dd</t>
        </is>
      </c>
    </row>
    <row r="136" ht="45" customHeight="1">
      <c r="A136" s="12" t="inlineStr">
        <is>
          <t>C2: Elements, Compounds &amp; Mixtures</t>
        </is>
      </c>
      <c r="B136" s="12" t="inlineStr">
        <is>
          <t>Carbon Allotropes</t>
        </is>
      </c>
      <c r="C136" s="13" t="inlineStr">
        <is>
          <t>Graphene: Explaining Properties [CH2.46]</t>
        </is>
      </c>
      <c r="D136" s="12" t="inlineStr">
        <is>
          <t>Explain the properties of graphene in terms of its structure.</t>
        </is>
      </c>
      <c r="E136" s="12" t="inlineStr">
        <is>
          <t>31af7548-0ecb-4fce-b68c-432c445637e6</t>
        </is>
      </c>
    </row>
    <row r="137" ht="45" customHeight="1">
      <c r="A137" s="12" t="inlineStr">
        <is>
          <t>C2: Elements, Compounds &amp; Mixtures</t>
        </is>
      </c>
      <c r="B137" s="12" t="inlineStr">
        <is>
          <t>Carbon Allotropes</t>
        </is>
      </c>
      <c r="C137" s="13" t="inlineStr">
        <is>
          <t>Comparing Graphite &amp; Graphene [CH2.47]</t>
        </is>
      </c>
      <c r="D137" s="12" t="inlineStr">
        <is>
          <t>Compare the structures of graphite and graphene. Explain the properties of graphite and graphene in terms of their structures.</t>
        </is>
      </c>
      <c r="E137" s="12" t="inlineStr">
        <is>
          <t>62f0ad63-9d2e-4db1-971c-d4a95acdd788</t>
        </is>
      </c>
    </row>
    <row r="138" ht="45" customHeight="1">
      <c r="A138" s="12" t="inlineStr">
        <is>
          <t>C2: Elements, Compounds &amp; Mixtures</t>
        </is>
      </c>
      <c r="B138" s="12" t="inlineStr">
        <is>
          <t>Carbon Allotropes</t>
        </is>
      </c>
      <c r="C138" s="13" t="inlineStr">
        <is>
          <t>Fullerenes: Structure &amp; Properties [CH2.48]</t>
        </is>
      </c>
      <c r="D138" s="12" t="inlineStr">
        <is>
          <t>Describe the structure of fullerenes and give their properties.</t>
        </is>
      </c>
      <c r="E138" s="12" t="inlineStr">
        <is>
          <t>1355ef0e-97db-4846-aff6-b2dcad75a330</t>
        </is>
      </c>
    </row>
    <row r="139" ht="45" customHeight="1">
      <c r="A139" s="12" t="inlineStr">
        <is>
          <t>C2: Elements, Compounds &amp; Mixtures</t>
        </is>
      </c>
      <c r="B139" s="12" t="inlineStr">
        <is>
          <t>Carbon Allotropes</t>
        </is>
      </c>
      <c r="C139" s="13" t="inlineStr">
        <is>
          <t>Fullerenes: Explaining Properties  [CH2.49]</t>
        </is>
      </c>
      <c r="D139" s="12" t="inlineStr">
        <is>
          <t>Explain the properties of fullerenes in terms of their structure.</t>
        </is>
      </c>
      <c r="E139" s="12" t="inlineStr">
        <is>
          <t>9c650abc-9234-438b-af02-03b37103f486</t>
        </is>
      </c>
    </row>
    <row r="140" ht="45" customHeight="1">
      <c r="A140" s="12" t="inlineStr">
        <is>
          <t>C2: Elements, Compounds &amp; Mixtures</t>
        </is>
      </c>
      <c r="B140" s="12" t="inlineStr">
        <is>
          <t>Carbon Allotropes</t>
        </is>
      </c>
      <c r="C140" s="13" t="inlineStr">
        <is>
          <t>Carbon Allotropes: Summary [CH2.50]</t>
        </is>
      </c>
      <c r="D140" s="12" t="inlineStr">
        <is>
          <t>Compare the structures of diamond, graphite, graphene, buckminsterfullerene &amp; nanotubes. Explain and compare their properties in terms of their structures.</t>
        </is>
      </c>
      <c r="E140" s="12" t="inlineStr">
        <is>
          <t>53f6f377-a355-41c5-b4a8-c853b107abb6</t>
        </is>
      </c>
    </row>
    <row r="141" ht="45" customHeight="1">
      <c r="A141" s="12" t="inlineStr">
        <is>
          <t>C2: Elements, Compounds &amp; Mixtures</t>
        </is>
      </c>
      <c r="B141" s="12" t="inlineStr">
        <is>
          <t>Identifying Bonding, Deducing Properties &amp; Writing Equations</t>
        </is>
      </c>
      <c r="C141" s="13" t="inlineStr">
        <is>
          <t>Diagnostic: Identifying Bonding, Deducing Properties &amp; Writing Equations [CH0.017]</t>
        </is>
      </c>
      <c r="D141" s="12" t="inlineStr">
        <is>
          <t>Diagnostic for molecular vs ionic compounds, identifying bonding from diagrams/names, writing symbol equations, general themes of structures and how they relate to properties, valency, number of bonds formed and what is a crystal?</t>
        </is>
      </c>
      <c r="E141" s="12" t="inlineStr">
        <is>
          <t>454eb6e3-03a6-4898-abcd-4d1b473899b9</t>
        </is>
      </c>
    </row>
    <row r="142" ht="45" customHeight="1">
      <c r="A142" s="12" t="inlineStr">
        <is>
          <t>C2: Elements, Compounds &amp; Mixtures</t>
        </is>
      </c>
      <c r="B142" s="12" t="inlineStr">
        <is>
          <t>Identifying Bonding, Deducing Properties &amp; Writing Equations</t>
        </is>
      </c>
      <c r="C142" s="13" t="inlineStr">
        <is>
          <t>Molecular Compounds vs Ionic Compounds [CH2.51]</t>
        </is>
      </c>
      <c r="D142" s="12" t="inlineStr">
        <is>
          <t>Compare covalent and ionic compounds. Define the term molecule.</t>
        </is>
      </c>
      <c r="E142" s="12" t="inlineStr">
        <is>
          <t>1987284f-e575-41f4-b812-703a2d577068</t>
        </is>
      </c>
    </row>
    <row r="143" ht="45" customHeight="1">
      <c r="A143" s="12" t="inlineStr">
        <is>
          <t>C2: Elements, Compounds &amp; Mixtures</t>
        </is>
      </c>
      <c r="B143" s="12" t="inlineStr">
        <is>
          <t>Identifying Bonding, Deducing Properties &amp; Writing Equations</t>
        </is>
      </c>
      <c r="C143" s="13" t="inlineStr">
        <is>
          <t>Identifying Bonding from Substance Names [CH2.52]</t>
        </is>
      </c>
      <c r="D143" s="12" t="inlineStr">
        <is>
          <t>Identify metallic, ionic and covalent bonding from the elements involved.</t>
        </is>
      </c>
      <c r="E143" s="12" t="inlineStr">
        <is>
          <t>bf280fa0-5d6d-479a-9ab2-d3edfeabafd6</t>
        </is>
      </c>
    </row>
    <row r="144" ht="45" customHeight="1">
      <c r="A144" s="12" t="inlineStr">
        <is>
          <t>C2: Elements, Compounds &amp; Mixtures</t>
        </is>
      </c>
      <c r="B144" s="12" t="inlineStr">
        <is>
          <t>Identifying Bonding, Deducing Properties &amp; Writing Equations</t>
        </is>
      </c>
      <c r="C144" s="13" t="inlineStr">
        <is>
          <t>Identifying Bonding from Diagrams [CH2.53]</t>
        </is>
      </c>
      <c r="D144" s="12" t="inlineStr">
        <is>
          <t>Identify metallic, ionic and covalent bonding from 2D or 3D representations.</t>
        </is>
      </c>
      <c r="E144" s="12" t="inlineStr">
        <is>
          <t>ba1bb81b-5d67-4009-9a6e-1a46b03d589b</t>
        </is>
      </c>
    </row>
    <row r="145" ht="45" customHeight="1">
      <c r="A145" s="12" t="inlineStr">
        <is>
          <t>C2: Elements, Compounds &amp; Mixtures</t>
        </is>
      </c>
      <c r="B145" s="12" t="inlineStr">
        <is>
          <t>Identifying Bonding, Deducing Properties &amp; Writing Equations</t>
        </is>
      </c>
      <c r="C145" s="13" t="inlineStr">
        <is>
          <t>Summary: Structures &amp; Properties of Substances [CH2.54]</t>
        </is>
      </c>
      <c r="D145" s="12" t="inlineStr">
        <is>
          <t>A summary of the properties of substances, covering the common themes.</t>
        </is>
      </c>
      <c r="E145" s="12" t="inlineStr">
        <is>
          <t>23316a03-86c0-4dbe-b5fe-3dbfb344287b</t>
        </is>
      </c>
    </row>
    <row r="146" ht="45" customHeight="1">
      <c r="A146" s="12" t="inlineStr">
        <is>
          <t>C2: Elements, Compounds &amp; Mixtures</t>
        </is>
      </c>
      <c r="B146" s="12" t="inlineStr">
        <is>
          <t>Identifying Bonding, Deducing Properties &amp; Writing Equations</t>
        </is>
      </c>
      <c r="C146" s="13" t="inlineStr">
        <is>
          <t>Summary: Explaining the Properties of Substances [CH2.56]</t>
        </is>
      </c>
      <c r="D146" s="12" t="inlineStr">
        <is>
          <t>A summary of the properties of substances, covering the explanations of common themes.</t>
        </is>
      </c>
      <c r="E146" s="12" t="inlineStr">
        <is>
          <t>6990d534-b7ac-4404-872c-a533a80e7ffb</t>
        </is>
      </c>
    </row>
    <row r="147" ht="45" customHeight="1">
      <c r="A147" s="12" t="inlineStr">
        <is>
          <t>C2: Elements, Compounds &amp; Mixtures</t>
        </is>
      </c>
      <c r="B147" s="12" t="inlineStr">
        <is>
          <t>Identifying Bonding, Deducing Properties &amp; Writing Equations</t>
        </is>
      </c>
      <c r="C147" s="13" t="inlineStr">
        <is>
          <t>Valency &amp; Number of Covalent Bonds Formed [CH2.57]</t>
        </is>
      </c>
      <c r="D147" s="12" t="inlineStr">
        <is>
          <t>Deduce the valency of atoms and use it to predict the structure of molecules.</t>
        </is>
      </c>
      <c r="E147" s="12" t="inlineStr">
        <is>
          <t>f8a4ac6f-a1cd-4afa-9bba-ba271a40b2d4</t>
        </is>
      </c>
    </row>
    <row r="148" ht="45" customHeight="1">
      <c r="A148" s="12" t="inlineStr">
        <is>
          <t>C2: Elements, Compounds &amp; Mixtures</t>
        </is>
      </c>
      <c r="B148" s="12" t="inlineStr">
        <is>
          <t>Identifying Bonding, Deducing Properties &amp; Writing Equations</t>
        </is>
      </c>
      <c r="C148" s="13" t="inlineStr">
        <is>
          <t>Writing Balanced Formula Equations I [CH2.58]</t>
        </is>
      </c>
      <c r="D148" s="12" t="inlineStr">
        <is>
          <t>Use knowledge of bonding to determine the formulae of compounds and write balanced formula equations. 1:1 ratio.</t>
        </is>
      </c>
      <c r="E148" s="12" t="inlineStr">
        <is>
          <t>a2008ffa-14b3-4cdd-80cf-1cb988f74cfd</t>
        </is>
      </c>
    </row>
    <row r="149" ht="45" customHeight="1">
      <c r="A149" s="12" t="inlineStr">
        <is>
          <t>C2: Elements, Compounds &amp; Mixtures</t>
        </is>
      </c>
      <c r="B149" s="12" t="inlineStr">
        <is>
          <t>Identifying Bonding, Deducing Properties &amp; Writing Equations</t>
        </is>
      </c>
      <c r="C149" s="13" t="inlineStr">
        <is>
          <t>Writing Balanced Formula Equations II [CH2.59]</t>
        </is>
      </c>
      <c r="D149" s="12" t="inlineStr">
        <is>
          <t>Use knowledge of bonding to determine the formulae of compounds and write balanced formula equations. No brackets.</t>
        </is>
      </c>
      <c r="E149" s="12" t="inlineStr">
        <is>
          <t>9a0c714d-1559-4ea1-8ae1-05083047694b</t>
        </is>
      </c>
    </row>
    <row r="150" ht="45" customHeight="1">
      <c r="A150" s="12" t="inlineStr">
        <is>
          <t>C2: Elements, Compounds &amp; Mixtures</t>
        </is>
      </c>
      <c r="B150" s="12" t="inlineStr">
        <is>
          <t>Identifying Bonding, Deducing Properties &amp; Writing Equations</t>
        </is>
      </c>
      <c r="C150" s="13" t="inlineStr">
        <is>
          <t>Writing Balanced Formula Equations III [CH2.60]</t>
        </is>
      </c>
      <c r="D150" s="12" t="inlineStr">
        <is>
          <t>Use knowledge of bonding to determine the formulae of compounds and write balanced formula equations. Includes compounds with brackets and coefficients greater than 2.</t>
        </is>
      </c>
      <c r="E150" s="12" t="inlineStr">
        <is>
          <t>16cca9ea-cec9-457d-923c-d988b62dc86b</t>
        </is>
      </c>
    </row>
    <row r="151" ht="45" customHeight="1">
      <c r="A151" s="12" t="inlineStr">
        <is>
          <t>C2: Elements, Compounds &amp; Mixtures</t>
        </is>
      </c>
      <c r="B151" s="12" t="inlineStr">
        <is>
          <t>Identifying Bonding, Deducing Properties &amp; Writing Equations</t>
        </is>
      </c>
      <c r="C151" s="13" t="inlineStr">
        <is>
          <t>What is a Crystal? [CH2.61]</t>
        </is>
      </c>
      <c r="D151" s="12" t="inlineStr">
        <is>
          <t>Describe crystalline structures and give examples of ionic and covalent crystals.</t>
        </is>
      </c>
      <c r="E151" s="12" t="inlineStr">
        <is>
          <t>acec8c9b-784e-4095-96b3-0e72dcdaf9fc</t>
        </is>
      </c>
    </row>
    <row r="152" ht="45" customHeight="1">
      <c r="A152" s="12" t="inlineStr">
        <is>
          <t>C3: Chemical Reactions</t>
        </is>
      </c>
      <c r="B152" s="12" t="inlineStr">
        <is>
          <t>Atoms, Elements &amp; Compounds</t>
        </is>
      </c>
      <c r="C152" s="13" t="inlineStr">
        <is>
          <t>Diagnostic: Atoms, Elements &amp; Compounds [CH0.001]</t>
        </is>
      </c>
      <c r="D152" s="12" t="inlineStr">
        <is>
          <t>Diagnostic for recognising and using element symbols, formulae, compound names and state symbols.</t>
        </is>
      </c>
      <c r="E152" s="12" t="inlineStr">
        <is>
          <t>b0d6fdd7-e66c-401a-9a6b-d293ee610367</t>
        </is>
      </c>
    </row>
    <row r="153" ht="45" customHeight="1">
      <c r="A153" s="12" t="inlineStr">
        <is>
          <t>C3: Chemical Reactions</t>
        </is>
      </c>
      <c r="B153" s="12" t="inlineStr">
        <is>
          <t>Atoms, Elements &amp; Compounds</t>
        </is>
      </c>
      <c r="C153" s="13" t="inlineStr">
        <is>
          <t>Pure Substances: Elements &amp; Compounds [CK20.05]</t>
        </is>
      </c>
      <c r="D153" s="12" t="inlineStr">
        <is>
          <t>Define pure substances, atoms, elements, compounds and molecules. Includes basic particle model descriptions.</t>
        </is>
      </c>
      <c r="E153" s="12" t="inlineStr">
        <is>
          <t>c408c120-25f7-4034-a257-cfbff18d4d02</t>
        </is>
      </c>
    </row>
    <row r="154" ht="45" customHeight="1">
      <c r="A154" s="12" t="inlineStr">
        <is>
          <t>C3: Chemical Reactions</t>
        </is>
      </c>
      <c r="B154" s="12" t="inlineStr">
        <is>
          <t>Atoms, Elements &amp; Compounds</t>
        </is>
      </c>
      <c r="C154" s="13" t="inlineStr">
        <is>
          <t>Atoms, Elements, Compounds &amp; Molecules [CH1.01]</t>
        </is>
      </c>
      <c r="D154" s="12" t="inlineStr">
        <is>
          <t xml:space="preserve">An introduction to atoms, elements, compounds and molecules. </t>
        </is>
      </c>
      <c r="E154" s="12" t="inlineStr">
        <is>
          <t>7854b719-70ed-4dc2-a2ad-446c28b89ff9</t>
        </is>
      </c>
    </row>
    <row r="155" ht="45" customHeight="1">
      <c r="A155" s="12" t="inlineStr">
        <is>
          <t>C3: Chemical Reactions</t>
        </is>
      </c>
      <c r="B155" s="12" t="inlineStr">
        <is>
          <t>Atoms, Elements &amp; Compounds</t>
        </is>
      </c>
      <c r="C155" s="13" t="inlineStr">
        <is>
          <t>Element Symbols [CH1.02]</t>
        </is>
      </c>
      <c r="D155" s="12" t="inlineStr">
        <is>
          <t>Use element symbols correctly.</t>
        </is>
      </c>
      <c r="E155" s="12" t="inlineStr">
        <is>
          <t>c4b5136a-9f94-485a-bf8d-6123f0e1e9c0</t>
        </is>
      </c>
    </row>
    <row r="156" ht="45" customHeight="1">
      <c r="A156" s="12" t="inlineStr">
        <is>
          <t>C3: Chemical Reactions</t>
        </is>
      </c>
      <c r="B156" s="12" t="inlineStr">
        <is>
          <t>Atoms, Elements &amp; Compounds</t>
        </is>
      </c>
      <c r="C156" s="13" t="inlineStr">
        <is>
          <t>Names &amp; Symbols of the First 20 Elements [CH1.03]</t>
        </is>
      </c>
      <c r="D156" s="12" t="inlineStr">
        <is>
          <t>Correctly use the names and symbols of the first 20 elements of the Periodic Table.</t>
        </is>
      </c>
      <c r="E156" s="12" t="inlineStr">
        <is>
          <t>15770ae3-fce2-4ec8-8b9f-1701f5536fa1</t>
        </is>
      </c>
    </row>
    <row r="157" ht="45" customHeight="1">
      <c r="A157" s="12" t="inlineStr">
        <is>
          <t>C3: Chemical Reactions</t>
        </is>
      </c>
      <c r="B157" s="12" t="inlineStr">
        <is>
          <t>Atoms, Elements &amp; Compounds</t>
        </is>
      </c>
      <c r="C157" s="13" t="inlineStr">
        <is>
          <t>Chemical Formulae [CK20.16]</t>
        </is>
      </c>
      <c r="D157" s="12" t="inlineStr">
        <is>
          <t>Identify the elements in a compound from formulae and give relative proportions of elements. Includes formulae with only two elements and no coefficients.</t>
        </is>
      </c>
      <c r="E157" s="12" t="inlineStr">
        <is>
          <t>80744575-87b3-48e8-8916-7150f81bd7b2</t>
        </is>
      </c>
    </row>
    <row r="158" ht="45" customHeight="1">
      <c r="A158" s="12" t="inlineStr">
        <is>
          <t>C3: Chemical Reactions</t>
        </is>
      </c>
      <c r="B158" s="12" t="inlineStr">
        <is>
          <t>Atoms, Elements &amp; Compounds</t>
        </is>
      </c>
      <c r="C158" s="13" t="inlineStr">
        <is>
          <t>Chemical Formulae: Ratios &amp; Proportions I [CK20.17]</t>
        </is>
      </c>
      <c r="D158" s="12" t="inlineStr">
        <is>
          <t>Identify and use the relative proportions of given compounds. Includes formulae with only two elements.</t>
        </is>
      </c>
      <c r="E158" s="12" t="inlineStr">
        <is>
          <t>9f1f1a34-cbb5-4baf-866f-5e270f692535</t>
        </is>
      </c>
    </row>
    <row r="159" ht="45" customHeight="1">
      <c r="A159" s="12" t="inlineStr">
        <is>
          <t>C3: Chemical Reactions</t>
        </is>
      </c>
      <c r="B159" s="12" t="inlineStr">
        <is>
          <t>Atoms, Elements &amp; Compounds</t>
        </is>
      </c>
      <c r="C159" s="13" t="inlineStr">
        <is>
          <t>Chemical Formulae: Ratios &amp; Proportions II [CK20.18]</t>
        </is>
      </c>
      <c r="D159" s="12" t="inlineStr">
        <is>
          <t>Identify and use the relative proportions of given compounds. Includes formulae with up to three elements (3-part ratios).</t>
        </is>
      </c>
      <c r="E159" s="12" t="inlineStr">
        <is>
          <t>c4fca8dc-67b0-4c51-bbc8-f94be3005f4d</t>
        </is>
      </c>
    </row>
    <row r="160" ht="45" customHeight="1">
      <c r="A160" s="12" t="inlineStr">
        <is>
          <t>C3: Chemical Reactions</t>
        </is>
      </c>
      <c r="B160" s="12" t="inlineStr">
        <is>
          <t>Atoms, Elements &amp; Compounds</t>
        </is>
      </c>
      <c r="C160" s="13" t="inlineStr">
        <is>
          <t>Formulae for Elemental Molecules &amp; Compounds [CH1.04]</t>
        </is>
      </c>
      <c r="D160" s="12" t="inlineStr">
        <is>
          <t>Recall and use the chemical formulae for common elemental molecules and compounds.</t>
        </is>
      </c>
      <c r="E160" s="12" t="inlineStr">
        <is>
          <t>0ea351b5-01cd-459e-a333-268679b4787c</t>
        </is>
      </c>
    </row>
    <row r="161" ht="45" customHeight="1">
      <c r="A161" s="12" t="inlineStr">
        <is>
          <t>C3: Chemical Reactions</t>
        </is>
      </c>
      <c r="B161" s="12" t="inlineStr">
        <is>
          <t>Atoms, Elements &amp; Compounds</t>
        </is>
      </c>
      <c r="C161" s="13" t="inlineStr">
        <is>
          <t>Formulae for Compounds with Brackets [CH1.05]</t>
        </is>
      </c>
      <c r="D161" s="12" t="inlineStr">
        <is>
          <t>Recall and use the chemical formulae for compounds that include brackets.</t>
        </is>
      </c>
      <c r="E161" s="12" t="inlineStr">
        <is>
          <t>ed150712-f887-4803-95e5-5a9731593f48</t>
        </is>
      </c>
    </row>
    <row r="162" ht="45" customHeight="1">
      <c r="A162" s="12" t="inlineStr">
        <is>
          <t>C3: Chemical Reactions</t>
        </is>
      </c>
      <c r="B162" s="12" t="inlineStr">
        <is>
          <t>Atoms, Elements &amp; Compounds</t>
        </is>
      </c>
      <c r="C162" s="13" t="inlineStr">
        <is>
          <t>Naming Compounds [CH1.06]</t>
        </is>
      </c>
      <c r="D162" s="12" t="inlineStr">
        <is>
          <t>Describe and use the rules for naming compounds to recall and use the chemical formulae for common elemental molecules and compounds.</t>
        </is>
      </c>
      <c r="E162" s="12" t="inlineStr">
        <is>
          <t>15b6e92a-4b5f-456d-af34-50568879819d</t>
        </is>
      </c>
    </row>
    <row r="163" ht="45" customHeight="1">
      <c r="A163" s="12" t="inlineStr">
        <is>
          <t>C3: Chemical Reactions</t>
        </is>
      </c>
      <c r="B163" s="12" t="inlineStr">
        <is>
          <t>Atoms, Elements &amp; Compounds</t>
        </is>
      </c>
      <c r="C163" s="13" t="inlineStr">
        <is>
          <t>State Symbols [CH1.07]</t>
        </is>
      </c>
      <c r="D163" s="12" t="inlineStr">
        <is>
          <t>Use state symbols correctly.</t>
        </is>
      </c>
      <c r="E163" s="12" t="inlineStr">
        <is>
          <t>52ebc859-b0ad-42b7-9145-62791bbb2e8f</t>
        </is>
      </c>
    </row>
    <row r="164" ht="45" customHeight="1">
      <c r="A164" s="12" t="inlineStr">
        <is>
          <t>C3: Chemical Reactions</t>
        </is>
      </c>
      <c r="B164" s="12" t="inlineStr">
        <is>
          <t>Chemical Equations</t>
        </is>
      </c>
      <c r="C164" s="13" t="inlineStr">
        <is>
          <t>Diagnostic: Chemical Equations [CH0.004]</t>
        </is>
      </c>
      <c r="D164" s="12" t="inlineStr">
        <is>
          <t>Diagnostic for word and symbol equations.</t>
        </is>
      </c>
      <c r="E164" s="12" t="inlineStr">
        <is>
          <t>b94e8b3d-44eb-4825-b531-4cb3c37e0641</t>
        </is>
      </c>
    </row>
    <row r="165" ht="45" customHeight="1">
      <c r="A165" s="12" t="inlineStr">
        <is>
          <t>C3: Chemical Reactions</t>
        </is>
      </c>
      <c r="B165" s="12" t="inlineStr">
        <is>
          <t>Chemical Equations</t>
        </is>
      </c>
      <c r="C165" s="13" t="inlineStr">
        <is>
          <t>Chemical Reactions [CH1.16]</t>
        </is>
      </c>
      <c r="D165" s="12" t="inlineStr">
        <is>
          <t>Recognise when a simple chemical reaction has occured and use simple word equations.</t>
        </is>
      </c>
      <c r="E165" s="12" t="inlineStr">
        <is>
          <t>8c4457a0-15da-4a40-9e2e-a4f1542b72d6</t>
        </is>
      </c>
    </row>
    <row r="166" ht="45" customHeight="1">
      <c r="A166" s="12" t="inlineStr">
        <is>
          <t>C3: Chemical Reactions</t>
        </is>
      </c>
      <c r="B166" s="12" t="inlineStr">
        <is>
          <t>Chemical Equations</t>
        </is>
      </c>
      <c r="C166" s="13" t="inlineStr">
        <is>
          <t>Writing Word Equations [CH1.17]</t>
        </is>
      </c>
      <c r="D166" s="12" t="inlineStr">
        <is>
          <t>Write and extract information from word equations.</t>
        </is>
      </c>
      <c r="E166" s="12" t="inlineStr">
        <is>
          <t>115e7efc-be0e-45c9-92cd-4f1e38202ea7</t>
        </is>
      </c>
    </row>
    <row r="167" ht="45" customHeight="1">
      <c r="A167" s="12" t="inlineStr">
        <is>
          <t>C3: Chemical Reactions</t>
        </is>
      </c>
      <c r="B167" s="12" t="inlineStr">
        <is>
          <t>Chemical Equations</t>
        </is>
      </c>
      <c r="C167" s="13" t="inlineStr">
        <is>
          <t>Writing Simple Formula Equations [CH1.18]</t>
        </is>
      </c>
      <c r="D167" s="12" t="inlineStr">
        <is>
          <t>Write and extract information from simple formula equations.</t>
        </is>
      </c>
      <c r="E167" s="12" t="inlineStr">
        <is>
          <t>88acfbd7-09f2-4ff5-a4df-9c1fac9cd8d5</t>
        </is>
      </c>
    </row>
    <row r="168" ht="45" customHeight="1">
      <c r="A168" s="12" t="inlineStr">
        <is>
          <t>C3: Chemical Reactions</t>
        </is>
      </c>
      <c r="B168" s="12" t="inlineStr">
        <is>
          <t>Chemical Equations</t>
        </is>
      </c>
      <c r="C168" s="13" t="inlineStr">
        <is>
          <t>Balancing Chemical Equations I [CH1.19]</t>
        </is>
      </c>
      <c r="D168" s="12" t="inlineStr">
        <is>
          <t>Balance simple chemical equations (no brackets).</t>
        </is>
      </c>
      <c r="E168" s="12" t="inlineStr">
        <is>
          <t>aeb73dea-6db0-4a9a-8338-413555d8fd74</t>
        </is>
      </c>
    </row>
    <row r="169" ht="45" customHeight="1">
      <c r="A169" s="12" t="inlineStr">
        <is>
          <t>C3: Chemical Reactions</t>
        </is>
      </c>
      <c r="B169" s="12" t="inlineStr">
        <is>
          <t>Chemical Equations</t>
        </is>
      </c>
      <c r="C169" s="13" t="inlineStr">
        <is>
          <t>Balancing Chemical Equations II [CH1.20]</t>
        </is>
      </c>
      <c r="D169" s="12" t="inlineStr">
        <is>
          <t>Balance chemical equations (with brackets).</t>
        </is>
      </c>
      <c r="E169" s="12" t="inlineStr">
        <is>
          <t>688120ce-d38b-4d05-9d99-6c7a196e8ece</t>
        </is>
      </c>
    </row>
    <row r="170" ht="45" customHeight="1">
      <c r="A170" s="12" t="inlineStr">
        <is>
          <t>C3: Chemical Reactions</t>
        </is>
      </c>
      <c r="B170" s="12" t="inlineStr">
        <is>
          <t>Chemical Equations</t>
        </is>
      </c>
      <c r="C170" s="13" t="inlineStr">
        <is>
          <t>Balancing Chemical Equations III [CH1.21]</t>
        </is>
      </c>
      <c r="D170" s="12" t="inlineStr">
        <is>
          <t xml:space="preserve">Balance chemical equation with brackets and elements appearing in more than one of the reactants or products.
</t>
        </is>
      </c>
      <c r="E170" s="12" t="inlineStr">
        <is>
          <t>77266596-45d3-469b-9109-9783dbf239bc</t>
        </is>
      </c>
    </row>
    <row r="171" ht="45" customHeight="1">
      <c r="A171" s="12" t="inlineStr">
        <is>
          <t>C3: Chemical Reactions</t>
        </is>
      </c>
      <c r="B171" s="12" t="inlineStr">
        <is>
          <t>Testing for Gases</t>
        </is>
      </c>
      <c r="C171" s="13" t="inlineStr">
        <is>
          <t>Diagnostic: Testing for Gases [CH0.084]</t>
        </is>
      </c>
      <c r="D171" s="12" t="inlineStr">
        <is>
          <t>Diagnostic covering gas tests for hydrogen, oxygen, carbon dioxide and chlorine.</t>
        </is>
      </c>
      <c r="E171" s="12" t="inlineStr">
        <is>
          <t>7d3aae3d-2857-444b-a3a8-6720ca00a3ec</t>
        </is>
      </c>
    </row>
    <row r="172" ht="45" customHeight="1">
      <c r="A172" s="12" t="inlineStr">
        <is>
          <t>C3: Chemical Reactions</t>
        </is>
      </c>
      <c r="B172" s="12" t="inlineStr">
        <is>
          <t>Testing for Gases</t>
        </is>
      </c>
      <c r="C172" s="13" t="inlineStr">
        <is>
          <t>Testing for Gases: Hydrogen [CH8.12]</t>
        </is>
      </c>
      <c r="D172" s="12" t="inlineStr">
        <is>
          <t>Describe how to test for the presence of hydrogen gas.</t>
        </is>
      </c>
      <c r="E172" s="12" t="inlineStr">
        <is>
          <t>2668d10e-dddd-4d46-ac3c-31ab1c5f669c</t>
        </is>
      </c>
    </row>
    <row r="173" ht="45" customHeight="1">
      <c r="A173" s="12" t="inlineStr">
        <is>
          <t>C3: Chemical Reactions</t>
        </is>
      </c>
      <c r="B173" s="12" t="inlineStr">
        <is>
          <t>Testing for Gases</t>
        </is>
      </c>
      <c r="C173" s="13" t="inlineStr">
        <is>
          <t>Testing for Gases: Oxygen [CH8.13]</t>
        </is>
      </c>
      <c r="D173" s="12" t="inlineStr">
        <is>
          <t>Describe how to test for the presence of oxygen gas.</t>
        </is>
      </c>
      <c r="E173" s="12" t="inlineStr">
        <is>
          <t>84b28647-435f-4f82-b5f6-f15b54bba7dc</t>
        </is>
      </c>
    </row>
    <row r="174" ht="45" customHeight="1">
      <c r="A174" s="12" t="inlineStr">
        <is>
          <t>C3: Chemical Reactions</t>
        </is>
      </c>
      <c r="B174" s="12" t="inlineStr">
        <is>
          <t>Testing for Gases</t>
        </is>
      </c>
      <c r="C174" s="13" t="inlineStr">
        <is>
          <t>Testing for Gases: Carbon Dioxide [CH8.14]</t>
        </is>
      </c>
      <c r="D174" s="12" t="inlineStr">
        <is>
          <t>Describe how to test for the presence of carbon dioxide gas.</t>
        </is>
      </c>
      <c r="E174" s="12" t="inlineStr">
        <is>
          <t>9f2efc1a-7ce5-4ea4-8b10-e6cdf20461bd</t>
        </is>
      </c>
    </row>
    <row r="175" ht="45" customHeight="1">
      <c r="A175" s="12" t="inlineStr">
        <is>
          <t>C3: Chemical Reactions</t>
        </is>
      </c>
      <c r="B175" s="12" t="inlineStr">
        <is>
          <t>Testing for Gases</t>
        </is>
      </c>
      <c r="C175" s="13" t="inlineStr">
        <is>
          <t>Testing for Gases: Chlorine [CH8.15]</t>
        </is>
      </c>
      <c r="D175" s="12" t="inlineStr">
        <is>
          <t>Describe how to test for the presence of chlorine gas.</t>
        </is>
      </c>
      <c r="E175" s="12" t="inlineStr">
        <is>
          <t>d51fdc66-725c-44d6-98a4-db8af66c7c58</t>
        </is>
      </c>
    </row>
    <row r="176" ht="45" customHeight="1">
      <c r="A176" s="12" t="inlineStr">
        <is>
          <t>C3: Chemical Reactions</t>
        </is>
      </c>
      <c r="B176" s="12" t="inlineStr">
        <is>
          <t>Testing for Gases</t>
        </is>
      </c>
      <c r="C176" s="13" t="inlineStr">
        <is>
          <t>Testing for Gases: Summary [CH8.16]</t>
        </is>
      </c>
      <c r="D176" s="12" t="inlineStr">
        <is>
          <t>Describe how to test for the presence of carbon dioxide, chlorine, oxygen and hydrogen gas.</t>
        </is>
      </c>
      <c r="E176" s="12" t="inlineStr">
        <is>
          <t>b9b12aa8-ef9c-44fa-b219-d22e9c42e906</t>
        </is>
      </c>
    </row>
    <row r="177" ht="45" customHeight="1">
      <c r="A177" s="12" t="inlineStr">
        <is>
          <t>C3: Chemical Reactions</t>
        </is>
      </c>
      <c r="B177" s="12" t="inlineStr">
        <is>
          <t>Concentration Calculations (g/dm³)</t>
        </is>
      </c>
      <c r="C177" s="13" t="inlineStr">
        <is>
          <t>Diagnostic: Concentration Calculations (g/dm³) [CH0.027]</t>
        </is>
      </c>
      <c r="D177" s="12" t="inlineStr">
        <is>
          <t>Diagnostic for calculating the concentration of solutions in g/dm³.</t>
        </is>
      </c>
      <c r="E177" s="12" t="inlineStr">
        <is>
          <t>94d2e0cc-32ea-4238-8242-6f712cd3b1c3</t>
        </is>
      </c>
    </row>
    <row r="178" ht="45" customHeight="1">
      <c r="A178" s="12" t="inlineStr">
        <is>
          <t>C3: Chemical Reactions</t>
        </is>
      </c>
      <c r="B178" s="12" t="inlineStr">
        <is>
          <t>Concentration Calculations (g/dm³)</t>
        </is>
      </c>
      <c r="C178" s="13" t="inlineStr">
        <is>
          <t>Concentration of Solutions [CH3.34]</t>
        </is>
      </c>
      <c r="D178" s="12" t="inlineStr">
        <is>
          <t>Describe the use of the (aq) state symbol in relation to concentration.</t>
        </is>
      </c>
      <c r="E178" s="12" t="inlineStr">
        <is>
          <t>da5f7e7f-fe87-4b5a-bf68-0bdffaa0d941</t>
        </is>
      </c>
    </row>
    <row r="179" ht="45" customHeight="1">
      <c r="A179" s="12" t="inlineStr">
        <is>
          <t>C3: Chemical Reactions</t>
        </is>
      </c>
      <c r="B179" s="12" t="inlineStr">
        <is>
          <t>Concentration Calculations (g/dm³)</t>
        </is>
      </c>
      <c r="C179" s="13" t="inlineStr">
        <is>
          <t>Calculating Concentration I (g/dm³) [CH3.35]</t>
        </is>
      </c>
      <c r="D179" s="12" t="inlineStr">
        <is>
          <t>Calculate the concentration of solutions in g/dm³. Unit conversions are not required.</t>
        </is>
      </c>
      <c r="E179" s="12" t="inlineStr">
        <is>
          <t>bd1f245f-2cfa-458f-8796-31b55e621583</t>
        </is>
      </c>
    </row>
    <row r="180" ht="45" customHeight="1">
      <c r="A180" s="12" t="inlineStr">
        <is>
          <t>C3: Chemical Reactions</t>
        </is>
      </c>
      <c r="B180" s="12" t="inlineStr">
        <is>
          <t>Concentration Calculations (g/dm³)</t>
        </is>
      </c>
      <c r="C180" s="13" t="inlineStr">
        <is>
          <t>Calculating Concentration II (g/dm³) [CH3.36]</t>
        </is>
      </c>
      <c r="D180" s="12" t="inlineStr">
        <is>
          <t>Calculate the concentration of solutions in g/dm³. Unit conversions are required.</t>
        </is>
      </c>
      <c r="E180" s="12" t="inlineStr">
        <is>
          <t>b3a40fde-2267-49c1-bdc4-184b132263f9</t>
        </is>
      </c>
    </row>
    <row r="181" ht="45" customHeight="1">
      <c r="A181" s="12" t="inlineStr">
        <is>
          <t>C3: Chemical Reactions</t>
        </is>
      </c>
      <c r="B181" s="12" t="inlineStr">
        <is>
          <t>Concentration Calculations (g/dm³)</t>
        </is>
      </c>
      <c r="C181" s="13" t="inlineStr">
        <is>
          <t>Rearranging the Concentration Equation (g/dm³) [CH3.37]</t>
        </is>
      </c>
      <c r="D181" s="12" t="inlineStr">
        <is>
          <t>Rearrange the concentration equation to calculate the mass and volume of solutions. Includes application questions and requires unit conversions.</t>
        </is>
      </c>
      <c r="E181" s="12" t="inlineStr">
        <is>
          <t>229e38ad-cfa9-494b-b2b4-bf40d7c55f91</t>
        </is>
      </c>
    </row>
    <row r="182" ht="45" customHeight="1">
      <c r="A182" s="12" t="inlineStr">
        <is>
          <t>C3: Chemical Reactions</t>
        </is>
      </c>
      <c r="B182" s="12" t="inlineStr">
        <is>
          <t>Concentration Calculations (g/dm³)</t>
        </is>
      </c>
      <c r="C182" s="13" t="inlineStr">
        <is>
          <t>Explaining Concentration [CH3.38]</t>
        </is>
      </c>
      <c r="D182" s="12" t="inlineStr">
        <is>
          <t>Explain how the mass of a solute and the volume of a solution is related to the concentration of the solution.</t>
        </is>
      </c>
      <c r="E182" s="12" t="inlineStr">
        <is>
          <t>8c19f511-7c63-4fc0-b8c5-3541f7b20cf6</t>
        </is>
      </c>
    </row>
    <row r="183" ht="45" customHeight="1">
      <c r="A183" s="12" t="inlineStr">
        <is>
          <t>C3: Chemical Reactions</t>
        </is>
      </c>
      <c r="B183" s="12" t="inlineStr">
        <is>
          <t>Exothermic Reactions</t>
        </is>
      </c>
      <c r="C183" s="13" t="inlineStr">
        <is>
          <t>Diagnostic: Exothermic Reactions [CH0.052]</t>
        </is>
      </c>
      <c r="D183" s="12" t="inlineStr">
        <is>
          <t>Diagnostic for exothermic reactions, how to interpret reaction profiles and examples of exothermic reactions.</t>
        </is>
      </c>
      <c r="E183" s="12" t="inlineStr">
        <is>
          <t>da4821a3-64cc-4926-aad7-06967990d04d</t>
        </is>
      </c>
    </row>
    <row r="184" ht="45" customHeight="1">
      <c r="A184" s="12" t="inlineStr">
        <is>
          <t>C3: Chemical Reactions</t>
        </is>
      </c>
      <c r="B184" s="12" t="inlineStr">
        <is>
          <t>Exothermic Reactions</t>
        </is>
      </c>
      <c r="C184" s="13" t="inlineStr">
        <is>
          <t>Collision Theory [CH5.01]</t>
        </is>
      </c>
      <c r="D184" s="12" t="inlineStr">
        <is>
          <t>Describe collision theory and define activation energy.</t>
        </is>
      </c>
      <c r="E184" s="12" t="inlineStr">
        <is>
          <t>0d0f16ef-faba-43f5-b839-1fb578343dd0</t>
        </is>
      </c>
    </row>
    <row r="185" ht="45" customHeight="1">
      <c r="A185" s="12" t="inlineStr">
        <is>
          <t>C3: Chemical Reactions</t>
        </is>
      </c>
      <c r="B185" s="12" t="inlineStr">
        <is>
          <t>Exothermic Reactions</t>
        </is>
      </c>
      <c r="C185" s="13" t="inlineStr">
        <is>
          <t>Exothermic Reactions: Introduction [CH5.02]</t>
        </is>
      </c>
      <c r="D185" s="12" t="inlineStr">
        <is>
          <t>Describe exothermic reactions and use the law of conservation of energy to explain why the product molecules must have less energy than the reactants.</t>
        </is>
      </c>
      <c r="E185" s="12" t="inlineStr">
        <is>
          <t>4ca2b215-fb55-4667-9b24-9f855891bc31</t>
        </is>
      </c>
    </row>
    <row r="186" ht="45" customHeight="1">
      <c r="A186" s="12" t="inlineStr">
        <is>
          <t>C3: Chemical Reactions</t>
        </is>
      </c>
      <c r="B186" s="12" t="inlineStr">
        <is>
          <t>Exothermic Reactions</t>
        </is>
      </c>
      <c r="C186" s="13" t="inlineStr">
        <is>
          <t>Exothermic Reactions: Profiles [CH5.03]</t>
        </is>
      </c>
      <c r="D186" s="12" t="inlineStr">
        <is>
          <t>Label exothermic reaction profiles and extract information from them.</t>
        </is>
      </c>
      <c r="E186" s="12" t="inlineStr">
        <is>
          <t>e4c9e48b-6c96-4565-b9e6-2d623ddc056a</t>
        </is>
      </c>
    </row>
    <row r="187" ht="45" customHeight="1">
      <c r="A187" s="12" t="inlineStr">
        <is>
          <t>C3: Chemical Reactions</t>
        </is>
      </c>
      <c r="B187" s="12" t="inlineStr">
        <is>
          <t>Exothermic Reactions</t>
        </is>
      </c>
      <c r="C187" s="13" t="inlineStr">
        <is>
          <t>Exothermic Reactions: Combustion [CH5.04]</t>
        </is>
      </c>
      <c r="D187" s="12" t="inlineStr">
        <is>
          <t>Describe combustion as an exothermic oxidation reaction. Give the basic word equation for the complete and incomplete combustion of fuel.</t>
        </is>
      </c>
      <c r="E187" s="12" t="inlineStr">
        <is>
          <t>e6b98023-7d8c-46bb-a50a-28fc87365704</t>
        </is>
      </c>
    </row>
    <row r="188" ht="45" customHeight="1">
      <c r="A188" s="12" t="inlineStr">
        <is>
          <t>C3: Chemical Reactions</t>
        </is>
      </c>
      <c r="B188" s="12" t="inlineStr">
        <is>
          <t>Exothermic Reactions</t>
        </is>
      </c>
      <c r="C188" s="13" t="inlineStr">
        <is>
          <t>Exothermic Reactions: Displacement [CH5.05]</t>
        </is>
      </c>
      <c r="D188" s="12" t="inlineStr">
        <is>
          <t xml:space="preserve">Describe displacement as typically exothermic. Extract information from word &amp; symbol equations for displacement reactions. </t>
        </is>
      </c>
      <c r="E188" s="12" t="inlineStr">
        <is>
          <t>6979bf15-ecba-4473-b691-4c23411bf447</t>
        </is>
      </c>
    </row>
    <row r="189" ht="45" customHeight="1">
      <c r="A189" s="12" t="inlineStr">
        <is>
          <t>C3: Chemical Reactions</t>
        </is>
      </c>
      <c r="B189" s="12" t="inlineStr">
        <is>
          <t>Exothermic Reactions</t>
        </is>
      </c>
      <c r="C189" s="13" t="inlineStr">
        <is>
          <t>Exothermic Reactions: Respiration [CH5.06]</t>
        </is>
      </c>
      <c r="D189" s="12" t="inlineStr">
        <is>
          <t>Describe respiration as an exothermic chemical process. Includes equations for aerobic &amp; anaerobic respiration.</t>
        </is>
      </c>
      <c r="E189" s="12" t="inlineStr">
        <is>
          <t>786a16af-b1f5-4d15-9fd0-8981423d8d03</t>
        </is>
      </c>
    </row>
    <row r="190" ht="45" customHeight="1">
      <c r="A190" s="12" t="inlineStr">
        <is>
          <t>C3: Chemical Reactions</t>
        </is>
      </c>
      <c r="B190" s="12" t="inlineStr">
        <is>
          <t>Exothermic Reactions</t>
        </is>
      </c>
      <c r="C190" s="13" t="inlineStr">
        <is>
          <t>Exothermic Reactions: Neutralisation [CH5.07]</t>
        </is>
      </c>
      <c r="D190" s="12" t="inlineStr">
        <is>
          <t>Describe neutralisation as an example of an exothermic reaction.</t>
        </is>
      </c>
      <c r="E190" s="12" t="inlineStr">
        <is>
          <t>ade0dbc7-b1b6-4651-a688-3c743b5bb9d5</t>
        </is>
      </c>
    </row>
    <row r="191" ht="45" customHeight="1">
      <c r="A191" s="12" t="inlineStr">
        <is>
          <t>C3: Chemical Reactions</t>
        </is>
      </c>
      <c r="B191" s="12" t="inlineStr">
        <is>
          <t>Exothermic Reactions</t>
        </is>
      </c>
      <c r="C191" s="13" t="inlineStr">
        <is>
          <t>Exothermic Reactions: Self-heating Devices [CH5.08]</t>
        </is>
      </c>
      <c r="D191" s="12" t="inlineStr">
        <is>
          <t>Give heat packs, hand warmers and self-heating food/drink packaging as examples of everyday uses of exothermic reactions.</t>
        </is>
      </c>
      <c r="E191" s="12" t="inlineStr">
        <is>
          <t>f7d633e8-e237-49c3-abbf-c9bbd6a29609</t>
        </is>
      </c>
    </row>
    <row r="192" ht="45" customHeight="1">
      <c r="A192" s="12" t="inlineStr">
        <is>
          <t>C3: Chemical Reactions</t>
        </is>
      </c>
      <c r="B192" s="12" t="inlineStr">
        <is>
          <t>Exothermic Reactions</t>
        </is>
      </c>
      <c r="C192" s="13" t="inlineStr">
        <is>
          <t>Exothermic Reactions: Summary [CH5.09]</t>
        </is>
      </c>
      <c r="D192" s="12" t="inlineStr">
        <is>
          <t>Define exothermic reactions and use reaction profiles. Give combustion, displacement, respiration, neutralisation and self-heating devices as examples.</t>
        </is>
      </c>
      <c r="E192" s="12" t="inlineStr">
        <is>
          <t>dd153152-de86-4ab4-a211-4e0725ff1c8b</t>
        </is>
      </c>
    </row>
    <row r="193" ht="45" customHeight="1">
      <c r="A193" s="12" t="inlineStr">
        <is>
          <t>C3: Chemical Reactions</t>
        </is>
      </c>
      <c r="B193" s="12" t="inlineStr">
        <is>
          <t>Endothermic Reactions</t>
        </is>
      </c>
      <c r="C193" s="13" t="inlineStr">
        <is>
          <t>Diagnostic: Endothermic Reactions [CH0.053]</t>
        </is>
      </c>
      <c r="D193" s="12" t="inlineStr">
        <is>
          <t>Diagnostic for endothermic reactions, how to interpret reaction profiles and examples of endothermic reactions.</t>
        </is>
      </c>
      <c r="E193" s="12" t="inlineStr">
        <is>
          <t>84e182ff-2348-431d-9723-927f9654c712</t>
        </is>
      </c>
    </row>
    <row r="194" ht="45" customHeight="1">
      <c r="A194" s="12" t="inlineStr">
        <is>
          <t>C3: Chemical Reactions</t>
        </is>
      </c>
      <c r="B194" s="12" t="inlineStr">
        <is>
          <t>Endothermic Reactions</t>
        </is>
      </c>
      <c r="C194" s="13" t="inlineStr">
        <is>
          <t>Endothermic Reactions: Introduction [CH5.10]</t>
        </is>
      </c>
      <c r="D194" s="12" t="inlineStr">
        <is>
          <t>Describe endothermic reactions and use the law of conservation of energy to explain why the product molecules must have more energy than the reactants.</t>
        </is>
      </c>
      <c r="E194" s="12" t="inlineStr">
        <is>
          <t>3089ec00-08ea-4141-81fb-af11237e6f9c</t>
        </is>
      </c>
    </row>
    <row r="195" ht="45" customHeight="1">
      <c r="A195" s="12" t="inlineStr">
        <is>
          <t>C3: Chemical Reactions</t>
        </is>
      </c>
      <c r="B195" s="12" t="inlineStr">
        <is>
          <t>Endothermic Reactions</t>
        </is>
      </c>
      <c r="C195" s="13" t="inlineStr">
        <is>
          <t>Endothermic Reactions: Profiles [CH5.11]</t>
        </is>
      </c>
      <c r="D195" s="12" t="inlineStr">
        <is>
          <t>Label endothermic reaction profiles and extract information from them.</t>
        </is>
      </c>
      <c r="E195" s="12" t="inlineStr">
        <is>
          <t>d3de1509-c7ae-4df6-8f73-ffe02dcf4b46</t>
        </is>
      </c>
    </row>
    <row r="196" ht="45" customHeight="1">
      <c r="A196" s="12" t="inlineStr">
        <is>
          <t>C3: Chemical Reactions</t>
        </is>
      </c>
      <c r="B196" s="12" t="inlineStr">
        <is>
          <t>Endothermic Reactions</t>
        </is>
      </c>
      <c r="C196" s="13" t="inlineStr">
        <is>
          <t>Endothermic Reactions: Thermal Decomposition [CH5.12]</t>
        </is>
      </c>
      <c r="D196" s="12" t="inlineStr">
        <is>
          <t>Describe thermal decomposition as an example of an endothermic chemical reaction.</t>
        </is>
      </c>
      <c r="E196" s="12" t="inlineStr">
        <is>
          <t>d8b65f2e-7681-4892-b111-4332211cc7af</t>
        </is>
      </c>
    </row>
    <row r="197" ht="45" customHeight="1">
      <c r="A197" s="12" t="inlineStr">
        <is>
          <t>C3: Chemical Reactions</t>
        </is>
      </c>
      <c r="B197" s="12" t="inlineStr">
        <is>
          <t>Endothermic Reactions</t>
        </is>
      </c>
      <c r="C197" s="13" t="inlineStr">
        <is>
          <t>Endothermic Reactions: Photosynthesis [CH5.13]</t>
        </is>
      </c>
      <c r="D197" s="12" t="inlineStr">
        <is>
          <t xml:space="preserve">Describe photosynthesis as the endothermic chemical process. Includes the word &amp; symbol equation. </t>
        </is>
      </c>
      <c r="E197" s="12" t="inlineStr">
        <is>
          <t>5a584f7c-e966-479a-989a-ebf156b6084e</t>
        </is>
      </c>
    </row>
    <row r="198" ht="45" customHeight="1">
      <c r="A198" s="12" t="inlineStr">
        <is>
          <t>C3: Chemical Reactions</t>
        </is>
      </c>
      <c r="B198" s="12" t="inlineStr">
        <is>
          <t>Endothermic Reactions</t>
        </is>
      </c>
      <c r="C198" s="13" t="inlineStr">
        <is>
          <t>Endothermic Reactions: Citric Acid &amp; Sodium Hydrogen Carbonate [CH5.14]</t>
        </is>
      </c>
      <c r="D198" s="12" t="inlineStr">
        <is>
          <t>Describe the reaction between citric acid and sodium hydrogen carbonate as an example of an endothermic reaction.</t>
        </is>
      </c>
      <c r="E198" s="12" t="inlineStr">
        <is>
          <t>62011f78-ae1b-466c-8a14-1cab9b676f0e</t>
        </is>
      </c>
    </row>
    <row r="199" ht="45" customHeight="1">
      <c r="A199" s="12" t="inlineStr">
        <is>
          <t>C3: Chemical Reactions</t>
        </is>
      </c>
      <c r="B199" s="12" t="inlineStr">
        <is>
          <t>Endothermic Reactions</t>
        </is>
      </c>
      <c r="C199" s="13" t="inlineStr">
        <is>
          <t>Endothermic Reactions: Sports Injury Packs [CH5.15]</t>
        </is>
      </c>
      <c r="D199" s="12" t="inlineStr">
        <is>
          <t>Describe self-cooling sports injury packs as an example of an every day use of endothermic reactions.</t>
        </is>
      </c>
      <c r="E199" s="12" t="inlineStr">
        <is>
          <t>cf994b2b-352d-4fee-81e3-41f571aa7d11</t>
        </is>
      </c>
    </row>
    <row r="200" ht="45" customHeight="1">
      <c r="A200" s="12" t="inlineStr">
        <is>
          <t>C3: Chemical Reactions</t>
        </is>
      </c>
      <c r="B200" s="12" t="inlineStr">
        <is>
          <t>Endothermic Reactions</t>
        </is>
      </c>
      <c r="C200" s="13" t="inlineStr">
        <is>
          <t>Endothermic Reactions: Summary [CH5.16]</t>
        </is>
      </c>
      <c r="D200" s="12" t="inlineStr">
        <is>
          <t>Define endothermic reactions and use reaction profiles. Give photosynthesis, thermal decomposition, citric acid and sodium hydrogencarbonate and sports injury packs as examples.</t>
        </is>
      </c>
      <c r="E200" s="12" t="inlineStr">
        <is>
          <t>ab62453e-b913-4a35-9e4e-2cee4d356004</t>
        </is>
      </c>
    </row>
    <row r="201" ht="45" customHeight="1">
      <c r="A201" s="12" t="inlineStr">
        <is>
          <t>C3: Chemical Reactions</t>
        </is>
      </c>
      <c r="B201" s="12" t="inlineStr">
        <is>
          <t>Temperature Changes</t>
        </is>
      </c>
      <c r="C201" s="13" t="inlineStr">
        <is>
          <t>Diagnostic: Temperature Changes [CH0.055]</t>
        </is>
      </c>
      <c r="D201" s="12" t="inlineStr">
        <is>
          <t>Diagnostic for temperature change reactions using both exothermic and endothermic reactions.</t>
        </is>
      </c>
      <c r="E201" s="12" t="inlineStr">
        <is>
          <t>f62463d8-0b13-4c7a-9405-0322d8a9cc61</t>
        </is>
      </c>
    </row>
    <row r="202" ht="45" customHeight="1">
      <c r="A202" s="12" t="inlineStr">
        <is>
          <t>C3: Chemical Reactions</t>
        </is>
      </c>
      <c r="B202" s="12" t="inlineStr">
        <is>
          <t>Temperature Changes</t>
        </is>
      </c>
      <c r="C202" s="13" t="inlineStr">
        <is>
          <t>Exothermic &amp; Endothermic Reactions: Identifying [CH5.17]</t>
        </is>
      </c>
      <c r="D202" s="12" t="inlineStr">
        <is>
          <t>Identify exothermic and endothermic reactions based on reaction profiles and/or the temperature change of the surroundings.</t>
        </is>
      </c>
      <c r="E202" s="12" t="inlineStr">
        <is>
          <t>a8eaad77-480c-4a70-919e-f5f7812512b5</t>
        </is>
      </c>
    </row>
    <row r="203" ht="45" customHeight="1">
      <c r="A203" s="12" t="inlineStr">
        <is>
          <t>C3: Chemical Reactions</t>
        </is>
      </c>
      <c r="B203" s="12" t="inlineStr">
        <is>
          <t>Temperature Changes</t>
        </is>
      </c>
      <c r="C203" s="13" t="inlineStr">
        <is>
          <t>Exothermic &amp; Endothermic Reactions: Drawing Reaction Profiles [CH5.18]</t>
        </is>
      </c>
      <c r="D203" s="12" t="inlineStr">
        <is>
          <t>Identify correctly drawn reaction profiles showing the relative energies and energy changes.</t>
        </is>
      </c>
      <c r="E203" s="12" t="inlineStr">
        <is>
          <t>5b39539d-5828-4f11-b146-a982eb2bc543</t>
        </is>
      </c>
    </row>
    <row r="204" ht="45" customHeight="1">
      <c r="A204" s="12" t="inlineStr">
        <is>
          <t>C3: Chemical Reactions</t>
        </is>
      </c>
      <c r="B204" s="12" t="inlineStr">
        <is>
          <t>Temperature Changes</t>
        </is>
      </c>
      <c r="C204" s="13" t="inlineStr">
        <is>
          <t>Exothermic &amp; Endothermic Reactions: Evaluating Uses [CH5.19]</t>
        </is>
      </c>
      <c r="D204" s="12" t="inlineStr">
        <is>
          <t xml:space="preserve">Evaluate the use of exothermic and endothermic reactions for a specific purpose, considering temperature change, environmental impact and the toxicity of chemicals. </t>
        </is>
      </c>
      <c r="E204" s="12" t="inlineStr">
        <is>
          <t>cc2d1fa4-703e-4e11-acd7-6e153dcd74b2</t>
        </is>
      </c>
    </row>
    <row r="205" ht="45" customHeight="1">
      <c r="A205" s="12" t="inlineStr">
        <is>
          <t>C3: Chemical Reactions</t>
        </is>
      </c>
      <c r="B205" s="12" t="inlineStr">
        <is>
          <t>Temperature Changes</t>
        </is>
      </c>
      <c r="C205" s="13" t="inlineStr">
        <is>
          <t>Exothermic &amp; Endothermic Reactions: Summary [CH5.20]</t>
        </is>
      </c>
      <c r="D205" s="12" t="inlineStr">
        <is>
          <t>Identify exothermic and endothermic reactions, giving examples of both.</t>
        </is>
      </c>
      <c r="E205" s="12" t="inlineStr">
        <is>
          <t>584b7573-ea5d-40b4-9040-e3ed7aa3a9f8</t>
        </is>
      </c>
    </row>
    <row r="206" ht="45" customHeight="1">
      <c r="A206" s="12" t="inlineStr">
        <is>
          <t>C3: Chemical Reactions</t>
        </is>
      </c>
      <c r="B206" s="12" t="inlineStr">
        <is>
          <t>Temperature Changes</t>
        </is>
      </c>
      <c r="C206" s="13" t="inlineStr">
        <is>
          <t>Practical: Temperature Change - Hydrochloric Acid &amp; Metals [CH5.64]</t>
        </is>
      </c>
      <c r="D206" s="12" t="inlineStr">
        <is>
          <t>Investigate the variables which affect temperature change in a chemical reaction between an acid and metal.</t>
        </is>
      </c>
      <c r="E206" s="12" t="inlineStr">
        <is>
          <t>6397a60e-2599-43fc-8fa2-4ba8508ead4c</t>
        </is>
      </c>
    </row>
    <row r="207" ht="45" customHeight="1">
      <c r="A207" s="12" t="inlineStr">
        <is>
          <t>C3: Chemical Reactions</t>
        </is>
      </c>
      <c r="B207" s="12" t="inlineStr">
        <is>
          <t>Temperature Changes</t>
        </is>
      </c>
      <c r="C207" s="13" t="inlineStr">
        <is>
          <t>Practical: Temperature Change - Acid &amp; Metal Carbonate [CH5.65]</t>
        </is>
      </c>
      <c r="D207" s="12" t="inlineStr">
        <is>
          <t>Investigate the variables which affect temperature change in a chemical reaction between hydrochloric acid and sodium hydrogen carbonate.</t>
        </is>
      </c>
      <c r="E207" s="12" t="inlineStr">
        <is>
          <t>1ef4d0f8-ad35-4e06-80d3-560482fc0978</t>
        </is>
      </c>
    </row>
    <row r="208" ht="45" customHeight="1">
      <c r="A208" s="12" t="inlineStr">
        <is>
          <t>C3: Chemical Reactions</t>
        </is>
      </c>
      <c r="B208" s="12" t="inlineStr">
        <is>
          <t>Temperature Changes</t>
        </is>
      </c>
      <c r="C208" s="13" t="inlineStr">
        <is>
          <t>Practical: Temperature Change - Acid &amp; Alkali [CH5.66]</t>
        </is>
      </c>
      <c r="D208" s="12" t="inlineStr">
        <is>
          <t>Investigate the variables which affect temperature change in a chemical reaction between an acid and alkali.</t>
        </is>
      </c>
      <c r="E208" s="12" t="inlineStr">
        <is>
          <t>b31521e5-8909-425a-ad20-a6fc6cfd2c45</t>
        </is>
      </c>
    </row>
    <row r="209" ht="45" customHeight="1">
      <c r="A209" s="12" t="inlineStr">
        <is>
          <t>C3: Chemical Reactions</t>
        </is>
      </c>
      <c r="B209" s="12" t="inlineStr">
        <is>
          <t>Temperature Changes</t>
        </is>
      </c>
      <c r="C209" s="13" t="inlineStr">
        <is>
          <t>Practical: Temperature Change - Magnesium &amp; Copper (II) Sulfate [CH5.67]</t>
        </is>
      </c>
      <c r="D209" s="12" t="inlineStr">
        <is>
          <t>Investigate the variables which affect temperature change in a chemical reaction between copper (II) sulfate and magnesium.</t>
        </is>
      </c>
      <c r="E209" s="12" t="inlineStr">
        <is>
          <t>9188da3d-395a-493f-b1b8-986446fd3f56</t>
        </is>
      </c>
    </row>
    <row r="210" ht="45" customHeight="1">
      <c r="A210" s="12" t="inlineStr">
        <is>
          <t>C3: Chemical Reactions</t>
        </is>
      </c>
      <c r="B210" s="12" t="inlineStr">
        <is>
          <t>Oxidation &amp; Reduction</t>
        </is>
      </c>
      <c r="C210" s="13" t="inlineStr">
        <is>
          <t>Diagnostic: Oxidation &amp; Reduction [CH0.207]</t>
        </is>
      </c>
      <c r="D210" s="12" t="inlineStr">
        <is>
          <t xml:space="preserve">Diagnostic for reactions between metals and oxygen, oxidation and reduction. </t>
        </is>
      </c>
      <c r="E210" s="12" t="inlineStr">
        <is>
          <t>966067a0-4a05-4e90-a035-c0667552134c</t>
        </is>
      </c>
    </row>
    <row r="211" ht="45" customHeight="1">
      <c r="A211" s="12" t="inlineStr">
        <is>
          <t>C3: Chemical Reactions</t>
        </is>
      </c>
      <c r="B211" s="12" t="inlineStr">
        <is>
          <t>Oxidation &amp; Reduction</t>
        </is>
      </c>
      <c r="C211" s="13" t="inlineStr">
        <is>
          <t>Metals &amp; Oxygen: Word Equations [CH4.001]</t>
        </is>
      </c>
      <c r="D211" s="12" t="inlineStr">
        <is>
          <t>Write and extract information from word equations for the reaction between metals and oxygen.</t>
        </is>
      </c>
      <c r="E211" s="12" t="inlineStr">
        <is>
          <t>6ad16c3e-17da-4f11-8643-bfec286d293c</t>
        </is>
      </c>
    </row>
    <row r="212" ht="45" customHeight="1">
      <c r="A212" s="12" t="inlineStr">
        <is>
          <t>C3: Chemical Reactions</t>
        </is>
      </c>
      <c r="B212" s="12" t="inlineStr">
        <is>
          <t>Oxidation &amp; Reduction</t>
        </is>
      </c>
      <c r="C212" s="13" t="inlineStr">
        <is>
          <t>Metals &amp; Oxygen: Symbol Equations [CH4.002]</t>
        </is>
      </c>
      <c r="D212" s="12" t="inlineStr">
        <is>
          <t>Write and extract information from symbol equations for the reaction between metals and oxygen.</t>
        </is>
      </c>
      <c r="E212" s="12" t="inlineStr">
        <is>
          <t>1e80c860-1736-45b1-9188-024d9e659fb7</t>
        </is>
      </c>
    </row>
    <row r="213" ht="45" customHeight="1">
      <c r="A213" s="12" t="inlineStr">
        <is>
          <t>C3: Chemical Reactions</t>
        </is>
      </c>
      <c r="B213" s="12" t="inlineStr">
        <is>
          <t>Oxidation &amp; Reduction</t>
        </is>
      </c>
      <c r="C213" s="13" t="inlineStr">
        <is>
          <t>Oxidation &amp; Reduction: Oxygen [CH4.003]</t>
        </is>
      </c>
      <c r="D213" s="12" t="inlineStr">
        <is>
          <t>Explain oxidation and reduction in terms of loss or gain of oxygen.</t>
        </is>
      </c>
      <c r="E213" s="12" t="inlineStr">
        <is>
          <t>4d5baac5-dd7d-462f-b8b2-6794d938857a</t>
        </is>
      </c>
    </row>
    <row r="214" ht="45" customHeight="1">
      <c r="A214" s="12" t="inlineStr">
        <is>
          <t>C3: Chemical Reactions</t>
        </is>
      </c>
      <c r="B214" s="12" t="inlineStr">
        <is>
          <t>Oxidation &amp; Reduction</t>
        </is>
      </c>
      <c r="C214" s="13" t="inlineStr">
        <is>
          <t>Oxidising &amp; Reducing Agents: Oxygen [CH4.004]</t>
        </is>
      </c>
      <c r="D214" s="12" t="inlineStr">
        <is>
          <t>Identify oxidising and reducing agents in oxidation and reduction reactions.</t>
        </is>
      </c>
      <c r="E214" s="12" t="inlineStr">
        <is>
          <t>ed361597-4887-4a45-b197-30fb4a0b1b56</t>
        </is>
      </c>
    </row>
    <row r="215" ht="45" customHeight="1">
      <c r="A215" s="12" t="inlineStr">
        <is>
          <t>C3: Chemical Reactions</t>
        </is>
      </c>
      <c r="B215" s="12" t="inlineStr">
        <is>
          <t>Oxidation &amp; Reduction</t>
        </is>
      </c>
      <c r="C215" s="13" t="inlineStr">
        <is>
          <t>Redox Reactions [CH4.005]</t>
        </is>
      </c>
      <c r="D215" s="12" t="inlineStr">
        <is>
          <t>Explanation of redox reactions, oxidation and reduction in terms of oxygen and electron transfers.</t>
        </is>
      </c>
      <c r="E215" s="12" t="inlineStr">
        <is>
          <t>a99ecb50-3f09-4e45-bbea-7752e130e486</t>
        </is>
      </c>
    </row>
    <row r="216" ht="45" customHeight="1">
      <c r="A216" s="12" t="inlineStr">
        <is>
          <t>C3: Chemical Reactions</t>
        </is>
      </c>
      <c r="B216" s="12" t="inlineStr">
        <is>
          <t>Oxidation &amp; Reduction</t>
        </is>
      </c>
      <c r="C216" s="13" t="inlineStr">
        <is>
          <t>Identifying Redox Reactions I [CH4.008]</t>
        </is>
      </c>
      <c r="D216" s="12" t="inlineStr">
        <is>
          <t>Identifying redox reactions in terms of oxygen loss and gain in word and symbol equations.</t>
        </is>
      </c>
      <c r="E216" s="12" t="inlineStr">
        <is>
          <t>a3ee087d-3e4a-459a-92f7-c321d56fcc8d</t>
        </is>
      </c>
    </row>
    <row r="217" ht="45" customHeight="1">
      <c r="A217" s="12" t="inlineStr">
        <is>
          <t>C3: Chemical Reactions</t>
        </is>
      </c>
      <c r="B217" s="12" t="inlineStr">
        <is>
          <t>Oxidation &amp; Reduction</t>
        </is>
      </c>
      <c r="C217" s="13" t="inlineStr">
        <is>
          <t>What are Species in Chemistry? [CH4.010]</t>
        </is>
      </c>
      <c r="D217" s="12" t="inlineStr">
        <is>
          <t>Descriptions of the different types of chemical species involved in chemical reactions.</t>
        </is>
      </c>
      <c r="E217" s="12" t="inlineStr">
        <is>
          <t>b646e204-b7e0-4fea-b66d-c1fd9ad37fc1</t>
        </is>
      </c>
    </row>
    <row r="218" ht="45" customHeight="1">
      <c r="A218" s="12" t="inlineStr">
        <is>
          <t>C3: Chemical Reactions</t>
        </is>
      </c>
      <c r="B218" s="12" t="inlineStr">
        <is>
          <t>Oxidation &amp; Reduction</t>
        </is>
      </c>
      <c r="C218" s="13" t="inlineStr">
        <is>
          <t>Identifying Oxidised or Reduced Species [CH4.011]</t>
        </is>
      </c>
      <c r="D218" s="12" t="inlineStr">
        <is>
          <t>Explaining how to identify the oxidised or reduced species in a chemical reaction.</t>
        </is>
      </c>
      <c r="E218" s="12" t="inlineStr">
        <is>
          <t>a7faae76-e167-4ffc-8370-aa0f37fbe60a</t>
        </is>
      </c>
    </row>
    <row r="219" ht="45" customHeight="1">
      <c r="A219" s="12" t="inlineStr">
        <is>
          <t>C3: Chemical Reactions</t>
        </is>
      </c>
      <c r="B219" s="12" t="inlineStr">
        <is>
          <t>pH Scale</t>
        </is>
      </c>
      <c r="C219" s="13" t="inlineStr">
        <is>
          <t>Diagnostic: pH Scale [CH0.039]</t>
        </is>
      </c>
      <c r="D219" s="12" t="inlineStr">
        <is>
          <t>Diagnostic for acids, bases and alkalis and the reaction between acids and metals.</t>
        </is>
      </c>
      <c r="E219" s="12" t="inlineStr">
        <is>
          <t>907e5116-8961-4c40-9eff-aaa8d160d5ca</t>
        </is>
      </c>
    </row>
    <row r="220" ht="45" customHeight="1">
      <c r="A220" s="12" t="inlineStr">
        <is>
          <t>C3: Chemical Reactions</t>
        </is>
      </c>
      <c r="B220" s="12" t="inlineStr">
        <is>
          <t>pH Scale</t>
        </is>
      </c>
      <c r="C220" s="13" t="inlineStr">
        <is>
          <t>Acids &amp; Bases [CH4.019]</t>
        </is>
      </c>
      <c r="D220" s="12" t="inlineStr">
        <is>
          <t xml:space="preserve">Describe acids and bases using laboratory and everyday examples. </t>
        </is>
      </c>
      <c r="E220" s="12" t="inlineStr">
        <is>
          <t>97e05e7d-a746-4922-a04f-0b3813f38be6</t>
        </is>
      </c>
    </row>
    <row r="221" ht="45" customHeight="1">
      <c r="A221" s="12" t="inlineStr">
        <is>
          <t>C3: Chemical Reactions</t>
        </is>
      </c>
      <c r="B221" s="12" t="inlineStr">
        <is>
          <t>pH Scale</t>
        </is>
      </c>
      <c r="C221" s="13" t="inlineStr">
        <is>
          <t>Alkalis [CH4.020]</t>
        </is>
      </c>
      <c r="D221" s="12" t="inlineStr">
        <is>
          <t xml:space="preserve">Explain the general properties of alkalis and give examples. </t>
        </is>
      </c>
      <c r="E221" s="12" t="inlineStr">
        <is>
          <t>c42fec4c-cce9-4346-a485-06fa02a49f62</t>
        </is>
      </c>
    </row>
    <row r="222" ht="45" customHeight="1">
      <c r="A222" s="12" t="inlineStr">
        <is>
          <t>C3: Chemical Reactions</t>
        </is>
      </c>
      <c r="B222" s="12" t="inlineStr">
        <is>
          <t>pH Scale</t>
        </is>
      </c>
      <c r="C222" s="13" t="inlineStr">
        <is>
          <t>pH Scale [CH4.021]</t>
        </is>
      </c>
      <c r="D222" s="12" t="inlineStr">
        <is>
          <t xml:space="preserve">Recall that relative acidity and alkalinity are measured by pH, using the pH scale. </t>
        </is>
      </c>
      <c r="E222" s="12" t="inlineStr">
        <is>
          <t>013baaa4-d9cc-4e53-8f3a-59f5d48a34ea</t>
        </is>
      </c>
    </row>
    <row r="223" ht="45" customHeight="1">
      <c r="A223" s="12" t="inlineStr">
        <is>
          <t>C3: Chemical Reactions</t>
        </is>
      </c>
      <c r="B223" s="12" t="inlineStr">
        <is>
          <t>pH Scale</t>
        </is>
      </c>
      <c r="C223" s="13" t="inlineStr">
        <is>
          <t>Acids &amp; Metals: Word Equations [CH4.022]</t>
        </is>
      </c>
      <c r="D223" s="12" t="inlineStr">
        <is>
          <t>Write and extract information from word equations between acids and metals.</t>
        </is>
      </c>
      <c r="E223" s="12" t="inlineStr">
        <is>
          <t>c5293f5c-cc30-4986-a877-de99cd131c8a</t>
        </is>
      </c>
    </row>
    <row r="224" ht="45" customHeight="1">
      <c r="A224" s="12" t="inlineStr">
        <is>
          <t>C3: Chemical Reactions</t>
        </is>
      </c>
      <c r="B224" s="12" t="inlineStr">
        <is>
          <t>pH Scale</t>
        </is>
      </c>
      <c r="C224" s="13" t="inlineStr">
        <is>
          <t>Acids &amp; Metals: Symbol Equations [CH4.023]</t>
        </is>
      </c>
      <c r="D224" s="12" t="inlineStr">
        <is>
          <t>Write and extract information from symbol equations between acids and metals.</t>
        </is>
      </c>
      <c r="E224" s="12" t="inlineStr">
        <is>
          <t>9214f7e4-0c00-493b-99d0-da7112c6cd04</t>
        </is>
      </c>
    </row>
    <row r="225" ht="45" customHeight="1">
      <c r="A225" s="12" t="inlineStr">
        <is>
          <t>C3: Chemical Reactions</t>
        </is>
      </c>
      <c r="B225" s="12" t="inlineStr">
        <is>
          <t>pH Scale</t>
        </is>
      </c>
      <c r="C225" s="13" t="inlineStr">
        <is>
          <t>Acids &amp; Metals: Redox [CH4.024]</t>
        </is>
      </c>
      <c r="D225" s="12" t="inlineStr">
        <is>
          <t>Explanation as to the redox nature of acid plus metal reactions in terms of electron loss and gain.</t>
        </is>
      </c>
      <c r="E225" s="12" t="inlineStr">
        <is>
          <t>96a450e5-0ffe-4a7e-8761-cf7153ddaecb</t>
        </is>
      </c>
    </row>
    <row r="226" ht="45" customHeight="1">
      <c r="A226" s="12" t="inlineStr">
        <is>
          <t>C3: Chemical Reactions</t>
        </is>
      </c>
      <c r="B226" s="12" t="inlineStr">
        <is>
          <t>pH Scale</t>
        </is>
      </c>
      <c r="C226" s="13" t="inlineStr">
        <is>
          <t>Acids &amp; Alkalis in Aqueous Solutions [CH4.025]</t>
        </is>
      </c>
      <c r="D226" s="12" t="inlineStr">
        <is>
          <t xml:space="preserve">Describe how acids and alkalis release hydrogen and hydroxide ions in aqueous solutions. </t>
        </is>
      </c>
      <c r="E226" s="12" t="inlineStr">
        <is>
          <t>de54a11a-78d2-405e-ac86-7ea402be8db3</t>
        </is>
      </c>
    </row>
    <row r="227" ht="45" customHeight="1">
      <c r="A227" s="12" t="inlineStr">
        <is>
          <t>C3: Chemical Reactions</t>
        </is>
      </c>
      <c r="B227" s="12" t="inlineStr">
        <is>
          <t>Indicators</t>
        </is>
      </c>
      <c r="C227" s="13" t="inlineStr">
        <is>
          <t>Diagnostic: Indicators [CH0.208]</t>
        </is>
      </c>
      <c r="D227" s="12" t="inlineStr">
        <is>
          <t xml:space="preserve">Diagnostic for indicators and pH meters. </t>
        </is>
      </c>
      <c r="E227" s="12" t="inlineStr">
        <is>
          <t>f67edbf6-d080-46d4-8627-f63b6d240b49</t>
        </is>
      </c>
    </row>
    <row r="228" ht="45" customHeight="1">
      <c r="A228" s="12" t="inlineStr">
        <is>
          <t>C3: Chemical Reactions</t>
        </is>
      </c>
      <c r="B228" s="12" t="inlineStr">
        <is>
          <t>Indicators</t>
        </is>
      </c>
      <c r="C228" s="13" t="inlineStr">
        <is>
          <t>Indicators: Universal indicator [CH4.026]</t>
        </is>
      </c>
      <c r="D228" s="12" t="inlineStr">
        <is>
          <t xml:space="preserve">Describe how universal indicator can be used to estimate the pH of a solution. </t>
        </is>
      </c>
      <c r="E228" s="12" t="inlineStr">
        <is>
          <t>81503490-528b-4154-b907-92f1b837105f</t>
        </is>
      </c>
    </row>
    <row r="229" ht="45" customHeight="1">
      <c r="A229" s="12" t="inlineStr">
        <is>
          <t>C3: Chemical Reactions</t>
        </is>
      </c>
      <c r="B229" s="12" t="inlineStr">
        <is>
          <t>Indicators</t>
        </is>
      </c>
      <c r="C229" s="13" t="inlineStr">
        <is>
          <t>Indicators: Phenolphthalein [CH4.027]</t>
        </is>
      </c>
      <c r="D229" s="12" t="inlineStr">
        <is>
          <t xml:space="preserve">Describe how phenolphthalein can be used to indicate whether a solution is acidic or alkaline. </t>
        </is>
      </c>
      <c r="E229" s="12" t="inlineStr">
        <is>
          <t>8af34922-cdb1-4b1f-9a93-6e5d4da93a79</t>
        </is>
      </c>
    </row>
    <row r="230" ht="45" customHeight="1">
      <c r="A230" s="12" t="inlineStr">
        <is>
          <t>C3: Chemical Reactions</t>
        </is>
      </c>
      <c r="B230" s="12" t="inlineStr">
        <is>
          <t>Indicators</t>
        </is>
      </c>
      <c r="C230" s="13" t="inlineStr">
        <is>
          <t>Indicators: Methyl Orange [CH4.028]</t>
        </is>
      </c>
      <c r="D230" s="12" t="inlineStr">
        <is>
          <t xml:space="preserve">Describe how methyl orange can be used to indicate whether a solution is acidic or alkaline. </t>
        </is>
      </c>
      <c r="E230" s="12" t="inlineStr">
        <is>
          <t>4e8d809f-51a5-4ff6-a39a-c16ec4f80580</t>
        </is>
      </c>
    </row>
    <row r="231" ht="45" customHeight="1">
      <c r="A231" s="12" t="inlineStr">
        <is>
          <t>C3: Chemical Reactions</t>
        </is>
      </c>
      <c r="B231" s="12" t="inlineStr">
        <is>
          <t>Indicators</t>
        </is>
      </c>
      <c r="C231" s="13" t="inlineStr">
        <is>
          <t>Indicators: Thymolphthalein [CH4.029]</t>
        </is>
      </c>
      <c r="D231" s="12" t="inlineStr">
        <is>
          <t xml:space="preserve">Describe how thymolphthalein can be used to indicate whether a solution is acidic or alkaline. </t>
        </is>
      </c>
      <c r="E231" s="12" t="inlineStr">
        <is>
          <t>9bb4de32-a4db-4d2d-a9ce-cba1213f1949</t>
        </is>
      </c>
    </row>
    <row r="232" ht="45" customHeight="1">
      <c r="A232" s="12" t="inlineStr">
        <is>
          <t>C3: Chemical Reactions</t>
        </is>
      </c>
      <c r="B232" s="12" t="inlineStr">
        <is>
          <t>Indicators</t>
        </is>
      </c>
      <c r="C232" s="13" t="inlineStr">
        <is>
          <t>Indicators: Litmus [CH4.030]</t>
        </is>
      </c>
      <c r="D232" s="12" t="inlineStr">
        <is>
          <t xml:space="preserve">Describe how litmus can be used to indicate the pH of a solution. </t>
        </is>
      </c>
      <c r="E232" s="12" t="inlineStr">
        <is>
          <t>36fa0c38-52a4-4626-adf9-17dd1feafba3</t>
        </is>
      </c>
    </row>
    <row r="233" ht="45" customHeight="1">
      <c r="A233" s="12" t="inlineStr">
        <is>
          <t>C3: Chemical Reactions</t>
        </is>
      </c>
      <c r="B233" s="12" t="inlineStr">
        <is>
          <t>Indicators</t>
        </is>
      </c>
      <c r="C233" s="13" t="inlineStr">
        <is>
          <t>Indicators: Bromothymol Blue [CH4.031]</t>
        </is>
      </c>
      <c r="D233" s="12" t="inlineStr">
        <is>
          <t xml:space="preserve">Describe how bromothymol blue can be used to indicate whether a solution is acidic or alkaline. </t>
        </is>
      </c>
      <c r="E233" s="12" t="inlineStr">
        <is>
          <t>96a65d60-a81f-46fe-ad65-6c72d3d2e155</t>
        </is>
      </c>
    </row>
    <row r="234" ht="45" customHeight="1">
      <c r="A234" s="12" t="inlineStr">
        <is>
          <t>C3: Chemical Reactions</t>
        </is>
      </c>
      <c r="B234" s="12" t="inlineStr">
        <is>
          <t>Indicators</t>
        </is>
      </c>
      <c r="C234" s="13" t="inlineStr">
        <is>
          <t>Indicators: Summary [CH4.032]</t>
        </is>
      </c>
      <c r="D234" s="12" t="inlineStr">
        <is>
          <t>Describe how indicators can be used to show whether a solution is acidic, alkaline or even estimate a pH.</t>
        </is>
      </c>
      <c r="E234" s="12" t="inlineStr">
        <is>
          <t>f49b8f81-ac57-4aac-b779-17fe66df4bf2</t>
        </is>
      </c>
    </row>
    <row r="235" ht="45" customHeight="1">
      <c r="A235" s="12" t="inlineStr">
        <is>
          <t>C3: Chemical Reactions</t>
        </is>
      </c>
      <c r="B235" s="12" t="inlineStr">
        <is>
          <t>Indicators</t>
        </is>
      </c>
      <c r="C235" s="13" t="inlineStr">
        <is>
          <t>pH Meters [CH4.033]</t>
        </is>
      </c>
      <c r="D235" s="12" t="inlineStr">
        <is>
          <t>Describe how a pH meter can be used to accurately measure the pH of a solution.</t>
        </is>
      </c>
      <c r="E235" s="12" t="inlineStr">
        <is>
          <t>458db4e7-6591-446b-93f8-ce9b5745ac06</t>
        </is>
      </c>
    </row>
    <row r="236" ht="45" customHeight="1">
      <c r="A236" s="12" t="inlineStr">
        <is>
          <t>C3: Chemical Reactions</t>
        </is>
      </c>
      <c r="B236" s="12" t="inlineStr">
        <is>
          <t>Neutralisation</t>
        </is>
      </c>
      <c r="C236" s="13" t="inlineStr">
        <is>
          <t>Diagnostic: Neutralisation [CH0.041]</t>
        </is>
      </c>
      <c r="D236" s="12" t="inlineStr">
        <is>
          <t>Diagnostic for neutralisation to include ionic equations and the word and symbol equations for the reactions of acids with metal oxides, metal hydroxides and metal carbonates.</t>
        </is>
      </c>
      <c r="E236" s="12" t="inlineStr">
        <is>
          <t>1789e5cd-47e3-40b7-a5cd-4e0142b2440c</t>
        </is>
      </c>
    </row>
    <row r="237" ht="45" customHeight="1">
      <c r="A237" s="12" t="inlineStr">
        <is>
          <t>C3: Chemical Reactions</t>
        </is>
      </c>
      <c r="B237" s="12" t="inlineStr">
        <is>
          <t>Neutralisation</t>
        </is>
      </c>
      <c r="C237" s="13" t="inlineStr">
        <is>
          <t>Neutralisation [CH4.038]</t>
        </is>
      </c>
      <c r="D237" s="12" t="inlineStr">
        <is>
          <t>Describe neutralisation as an acid reacting with a base or alkali to form salt plus water. Recognise that aqueous neutralisation reactions can be generalised to hydrogen ions reacting with hydroxide ions to form water.</t>
        </is>
      </c>
      <c r="E237" s="12" t="inlineStr">
        <is>
          <t>f6c6fd04-450a-439f-912d-81918dfb1db8</t>
        </is>
      </c>
    </row>
    <row r="238" ht="45" customHeight="1">
      <c r="A238" s="12" t="inlineStr">
        <is>
          <t>C3: Chemical Reactions</t>
        </is>
      </c>
      <c r="B238" s="12" t="inlineStr">
        <is>
          <t>Neutralisation</t>
        </is>
      </c>
      <c r="C238" s="13" t="inlineStr">
        <is>
          <t>Neutralisation: Ionic Equations [CH4.039]</t>
        </is>
      </c>
      <c r="D238" s="12" t="inlineStr">
        <is>
          <t>Derive the ionic equation for the neutralisation reaction between an acid and an alkali.</t>
        </is>
      </c>
      <c r="E238" s="12" t="inlineStr">
        <is>
          <t>7edfa272-30b6-487f-bccf-17d50114732c</t>
        </is>
      </c>
    </row>
    <row r="239" ht="45" customHeight="1">
      <c r="A239" s="12" t="inlineStr">
        <is>
          <t>C3: Chemical Reactions</t>
        </is>
      </c>
      <c r="B239" s="12" t="inlineStr">
        <is>
          <t>Neutralisation</t>
        </is>
      </c>
      <c r="C239" s="13" t="inlineStr">
        <is>
          <t>Neutralisation &amp; pH [CH4.040]</t>
        </is>
      </c>
      <c r="D239" s="12" t="inlineStr">
        <is>
          <t xml:space="preserve">Recall that relative aciditity and alkalinity are measured by pH and explain how pH is associated with neutralisation. </t>
        </is>
      </c>
      <c r="E239" s="12" t="inlineStr">
        <is>
          <t>8fe34ea2-6cc8-4a33-bc1f-e254eb3e8e43</t>
        </is>
      </c>
    </row>
    <row r="240" ht="45" customHeight="1">
      <c r="A240" s="12" t="inlineStr">
        <is>
          <t>C3: Chemical Reactions</t>
        </is>
      </c>
      <c r="B240" s="12" t="inlineStr">
        <is>
          <t>Neutralisation</t>
        </is>
      </c>
      <c r="C240" s="13" t="inlineStr">
        <is>
          <t>Neutralisation - Acids &amp; Metal Oxides: Word Equations [CH4.041]</t>
        </is>
      </c>
      <c r="D240" s="12" t="inlineStr">
        <is>
          <t>Write and extract information from word equations between acids and metal oxides.</t>
        </is>
      </c>
      <c r="E240" s="12" t="inlineStr">
        <is>
          <t>4d49fba4-a4a9-44c1-9a36-1905daccf9dd</t>
        </is>
      </c>
    </row>
    <row r="241" ht="45" customHeight="1">
      <c r="A241" s="12" t="inlineStr">
        <is>
          <t>C3: Chemical Reactions</t>
        </is>
      </c>
      <c r="B241" s="12" t="inlineStr">
        <is>
          <t>Neutralisation</t>
        </is>
      </c>
      <c r="C241" s="13" t="inlineStr">
        <is>
          <t>Neutralisation - Acids &amp; Metal Oxides: Symbol Equations[CH4.042]</t>
        </is>
      </c>
      <c r="D241" s="12" t="inlineStr">
        <is>
          <t>Write and extract information from symbol equations between acids and metal oxides.</t>
        </is>
      </c>
      <c r="E241" s="12" t="inlineStr">
        <is>
          <t>5f2d6f00-18eb-4b4a-b068-d1779f8fbecb</t>
        </is>
      </c>
    </row>
    <row r="242" ht="45" customHeight="1">
      <c r="A242" s="12" t="inlineStr">
        <is>
          <t>C3: Chemical Reactions</t>
        </is>
      </c>
      <c r="B242" s="12" t="inlineStr">
        <is>
          <t>Neutralisation</t>
        </is>
      </c>
      <c r="C242" s="13" t="inlineStr">
        <is>
          <t>Neutralisation - Acids &amp; Metal Hydroxides: Word Equations [CH4.043]</t>
        </is>
      </c>
      <c r="D242" s="12" t="inlineStr">
        <is>
          <t>Write and extract information from word equations between acids and metal hydroxides.</t>
        </is>
      </c>
      <c r="E242" s="12" t="inlineStr">
        <is>
          <t>5dfb909e-ab82-458a-afa3-dc855fa4f512</t>
        </is>
      </c>
    </row>
    <row r="243" ht="45" customHeight="1">
      <c r="A243" s="12" t="inlineStr">
        <is>
          <t>C3: Chemical Reactions</t>
        </is>
      </c>
      <c r="B243" s="12" t="inlineStr">
        <is>
          <t>Neutralisation</t>
        </is>
      </c>
      <c r="C243" s="13" t="inlineStr">
        <is>
          <t>Neutralisation - Acids &amp; Metal Hydroxides: Symbol Equations [CH4.044]</t>
        </is>
      </c>
      <c r="D243" s="12" t="inlineStr">
        <is>
          <t>Write and extract information from symbol equations between acids and metal hydroxides.</t>
        </is>
      </c>
      <c r="E243" s="12" t="inlineStr">
        <is>
          <t>4db121f7-27ae-407d-ba1a-33120c70d31f</t>
        </is>
      </c>
    </row>
    <row r="244" ht="45" customHeight="1">
      <c r="A244" s="12" t="inlineStr">
        <is>
          <t>C3: Chemical Reactions</t>
        </is>
      </c>
      <c r="B244" s="12" t="inlineStr">
        <is>
          <t>Neutralisation</t>
        </is>
      </c>
      <c r="C244" s="13" t="inlineStr">
        <is>
          <t>Neutralisation - Acids &amp; Metal Carbonates: Word Equations [CH4.045]</t>
        </is>
      </c>
      <c r="D244" s="12" t="inlineStr">
        <is>
          <t>Write and extract information from word equations between acids and metal carbonates.</t>
        </is>
      </c>
      <c r="E244" s="12" t="inlineStr">
        <is>
          <t>9b7a93ce-196c-4a54-ba9e-7aebbd623b4e</t>
        </is>
      </c>
    </row>
    <row r="245" ht="45" customHeight="1">
      <c r="A245" s="12" t="inlineStr">
        <is>
          <t>C3: Chemical Reactions</t>
        </is>
      </c>
      <c r="B245" s="12" t="inlineStr">
        <is>
          <t>Neutralisation</t>
        </is>
      </c>
      <c r="C245" s="13" t="inlineStr">
        <is>
          <t>Neutralisation - Acids &amp; Metal Carbonates: Symbol Equations [CH4.046]</t>
        </is>
      </c>
      <c r="D245" s="12" t="inlineStr">
        <is>
          <t>Write and extract information from symbol equations between acids and metal carbonates.</t>
        </is>
      </c>
      <c r="E245" s="12" t="inlineStr">
        <is>
          <t>cb41893b-269f-47b8-8bdc-166583a0d296</t>
        </is>
      </c>
    </row>
    <row r="246" ht="45" customHeight="1">
      <c r="A246" s="12" t="inlineStr">
        <is>
          <t>C3: Chemical Reactions</t>
        </is>
      </c>
      <c r="B246" s="12" t="inlineStr">
        <is>
          <t>Neutralisation</t>
        </is>
      </c>
      <c r="C246" s="13" t="inlineStr">
        <is>
          <t>Summary: Acids, Metals &amp; Metal Compounds Word Equations [CH4.047]</t>
        </is>
      </c>
      <c r="D246" s="12" t="inlineStr">
        <is>
          <t xml:space="preserve">A summary of the reactions between acids, metals and metal compounds including word equations. </t>
        </is>
      </c>
      <c r="E246" s="12" t="inlineStr">
        <is>
          <t>e47bc707-8710-4d3a-bdd6-613f09e9cc5d</t>
        </is>
      </c>
    </row>
    <row r="247" ht="45" customHeight="1">
      <c r="A247" s="12" t="inlineStr">
        <is>
          <t>C3: Chemical Reactions</t>
        </is>
      </c>
      <c r="B247" s="12" t="inlineStr">
        <is>
          <t>Neutralisation</t>
        </is>
      </c>
      <c r="C247" s="13" t="inlineStr">
        <is>
          <t>Summary: Acids, Metals &amp; Metal Compounds Symbol Equations [CH4.048]</t>
        </is>
      </c>
      <c r="D247" s="12" t="inlineStr">
        <is>
          <t xml:space="preserve">A summary of the reactions between acids, metals and metal compounds including symbol equations. </t>
        </is>
      </c>
      <c r="E247" s="12" t="inlineStr">
        <is>
          <t>24a86807-6018-493b-8a05-4a031f01041e</t>
        </is>
      </c>
    </row>
    <row r="248" ht="45" customHeight="1">
      <c r="A248" s="12" t="inlineStr">
        <is>
          <t>C3: Chemical Reactions</t>
        </is>
      </c>
      <c r="B248" s="12" t="inlineStr">
        <is>
          <t>Neutralisation</t>
        </is>
      </c>
      <c r="C248" s="13" t="inlineStr">
        <is>
          <t>Practical: Making Soluble Salts from an Insoluble Oxide [CH4.114]</t>
        </is>
      </c>
      <c r="D248" s="12" t="inlineStr">
        <is>
          <t>Required Practical - Preparation of a salt from the reaction between an acid &amp; metal oxide.</t>
        </is>
      </c>
      <c r="E248" s="12" t="inlineStr">
        <is>
          <t>c7b8a969-936d-4270-8619-51e6760f84d6</t>
        </is>
      </c>
    </row>
    <row r="249" ht="45" customHeight="1">
      <c r="A249" s="12" t="inlineStr">
        <is>
          <t>C3: Chemical Reactions</t>
        </is>
      </c>
      <c r="B249" s="12" t="inlineStr">
        <is>
          <t>Neutralisation</t>
        </is>
      </c>
      <c r="C249" s="13" t="inlineStr">
        <is>
          <t>Practical: Making Soluble Salts from an Insoluble Carbonate [CH4.115]</t>
        </is>
      </c>
      <c r="D249" s="12" t="inlineStr">
        <is>
          <t>Required Practical - Preparation of a salt from the reaction between an acid &amp; metal carbonate.</t>
        </is>
      </c>
      <c r="E249" s="12" t="inlineStr">
        <is>
          <t>d9d10dae-4960-4a0b-9896-ea5464ba93b9</t>
        </is>
      </c>
    </row>
    <row r="250" ht="45" customHeight="1">
      <c r="A250" s="12" t="inlineStr">
        <is>
          <t>C3: Chemical Reactions</t>
        </is>
      </c>
      <c r="B250" s="12" t="inlineStr">
        <is>
          <t>Neutralisation</t>
        </is>
      </c>
      <c r="C250" s="13" t="inlineStr">
        <is>
          <t>Practical: Producing Insoluble Salts [CH4.064]</t>
        </is>
      </c>
      <c r="D250" s="12" t="inlineStr">
        <is>
          <t>Practical - Preparation of a pure, dry, insoluble salt from the reaction between two salt solutions.</t>
        </is>
      </c>
      <c r="E250" s="12" t="inlineStr">
        <is>
          <t>240f5316-a4d6-4006-a823-c68d1a8cf954</t>
        </is>
      </c>
    </row>
    <row r="251" ht="45" customHeight="1">
      <c r="A251" s="12" t="inlineStr">
        <is>
          <t>C3: Chemical Reactions</t>
        </is>
      </c>
      <c r="B251" s="12" t="inlineStr">
        <is>
          <t>Electrolysis</t>
        </is>
      </c>
      <c r="C251" s="13" t="inlineStr">
        <is>
          <t>Diagnostic: Electrolysis [CH0.051]</t>
        </is>
      </c>
      <c r="D251" s="12" t="inlineStr">
        <is>
          <t>Diagnostic for electrolysis and how to predict the products of both molten and aqueous ionic compounds.</t>
        </is>
      </c>
      <c r="E251" s="12" t="inlineStr">
        <is>
          <t>5f05bd25-b761-4296-ae2e-c69aeadb97eb</t>
        </is>
      </c>
    </row>
    <row r="252" ht="45" customHeight="1">
      <c r="A252" s="12" t="inlineStr">
        <is>
          <t>C3: Chemical Reactions</t>
        </is>
      </c>
      <c r="B252" s="12" t="inlineStr">
        <is>
          <t>Electrolysis</t>
        </is>
      </c>
      <c r="C252" s="13" t="inlineStr">
        <is>
          <t>Electrolysis [CH4.072]</t>
        </is>
      </c>
      <c r="D252" s="12" t="inlineStr">
        <is>
          <t>Introduction to electrolysis, describing how ionic compounds when molten or in an aqueous solution go through the process of decomposition, by the passage of an electric current.</t>
        </is>
      </c>
      <c r="E252" s="12" t="inlineStr">
        <is>
          <t>4ea8a79b-14a3-4a8f-bbef-f4d824bdf629</t>
        </is>
      </c>
    </row>
    <row r="253" ht="45" customHeight="1">
      <c r="A253" s="12" t="inlineStr">
        <is>
          <t>C3: Chemical Reactions</t>
        </is>
      </c>
      <c r="B253" s="12" t="inlineStr">
        <is>
          <t>Electrolysis</t>
        </is>
      </c>
      <c r="C253" s="13" t="inlineStr">
        <is>
          <t>The Process of Electrolysis [CH4.073]</t>
        </is>
      </c>
      <c r="D253" s="12" t="inlineStr">
        <is>
          <t>Describing the transfer of charge during electrolysis, through the movement of ions in the electrolyte.</t>
        </is>
      </c>
      <c r="E253" s="12" t="inlineStr">
        <is>
          <t>18aa798b-b261-41e9-891b-fbb4a74114ab</t>
        </is>
      </c>
    </row>
    <row r="254" ht="45" customHeight="1">
      <c r="A254" s="12" t="inlineStr">
        <is>
          <t>C3: Chemical Reactions</t>
        </is>
      </c>
      <c r="B254" s="12" t="inlineStr">
        <is>
          <t>Electrolysis</t>
        </is>
      </c>
      <c r="C254" s="13" t="inlineStr">
        <is>
          <t>Electrolysis of Molten Lead (II) Bromide [CH4.079]</t>
        </is>
      </c>
      <c r="D254" s="12" t="inlineStr">
        <is>
          <t>Identifying and explaining the products of the electrolysis of molten lead(II) bromide.</t>
        </is>
      </c>
      <c r="E254" s="12" t="inlineStr">
        <is>
          <t>5c416d65-48c4-413c-a680-e8cd98216b7a</t>
        </is>
      </c>
    </row>
    <row r="255" ht="45" customHeight="1">
      <c r="A255" s="12" t="inlineStr">
        <is>
          <t>C3: Chemical Reactions</t>
        </is>
      </c>
      <c r="B255" s="12" t="inlineStr">
        <is>
          <t>Electrolysis</t>
        </is>
      </c>
      <c r="C255" s="13" t="inlineStr">
        <is>
          <t>Predicting Products of Electrolysis of Molten Ionic Compounds [CH4.081]</t>
        </is>
      </c>
      <c r="D255" s="12" t="inlineStr">
        <is>
          <t xml:space="preserve">Describing how to predict the products of electrolysis in the molten state. </t>
        </is>
      </c>
      <c r="E255" s="12" t="inlineStr">
        <is>
          <t>035fc091-bb06-46bc-9c2d-269e4cf0eed5</t>
        </is>
      </c>
    </row>
    <row r="256" ht="45" customHeight="1">
      <c r="A256" s="12" t="inlineStr">
        <is>
          <t>C3: Chemical Reactions</t>
        </is>
      </c>
      <c r="B256" s="12" t="inlineStr">
        <is>
          <t>Electrolysis</t>
        </is>
      </c>
      <c r="C256" s="13" t="inlineStr">
        <is>
          <t>Electrolysis of Concentrated Aqueous Sodium Chloride [CH4.083]</t>
        </is>
      </c>
      <c r="D256" s="12" t="inlineStr">
        <is>
          <t xml:space="preserve">Description of electrolysis of concentrated aqueous sodium chloride and the products formed. </t>
        </is>
      </c>
      <c r="E256" s="12" t="inlineStr">
        <is>
          <t>4f6e29f6-88b8-4123-903f-aaa3c1569dd4</t>
        </is>
      </c>
    </row>
    <row r="257" ht="45" customHeight="1">
      <c r="A257" s="12" t="inlineStr">
        <is>
          <t>C3: Chemical Reactions</t>
        </is>
      </c>
      <c r="B257" s="12" t="inlineStr">
        <is>
          <t>Electrolysis</t>
        </is>
      </c>
      <c r="C257" s="13" t="inlineStr">
        <is>
          <t>Electrolysis of Aqueous Copper (II) Sulfate [CH4.085]</t>
        </is>
      </c>
      <c r="D257" s="12" t="inlineStr">
        <is>
          <t xml:space="preserve">Description of electrolysis of aqueous copper (II) sulfate and the products formed. </t>
        </is>
      </c>
      <c r="E257" s="12" t="inlineStr">
        <is>
          <t>74ba82c5-2735-4318-a4e3-fc0a077bbc95</t>
        </is>
      </c>
    </row>
    <row r="258" ht="45" customHeight="1">
      <c r="A258" s="12" t="inlineStr">
        <is>
          <t>C3: Chemical Reactions</t>
        </is>
      </c>
      <c r="B258" s="12" t="inlineStr">
        <is>
          <t>Electrolysis</t>
        </is>
      </c>
      <c r="C258" s="13" t="inlineStr">
        <is>
          <t>Electrolysis of Dilute Sulfuric Acid [CH4.087]</t>
        </is>
      </c>
      <c r="D258" s="12" t="inlineStr">
        <is>
          <t>Description of electrolysis of dilute sulfuric acid and the products formed.</t>
        </is>
      </c>
      <c r="E258" s="12" t="inlineStr">
        <is>
          <t>e379b4e2-d0ad-4db1-93c6-88a1414f1390</t>
        </is>
      </c>
    </row>
    <row r="259" ht="45" customHeight="1">
      <c r="A259" s="12" t="inlineStr">
        <is>
          <t>C3: Chemical Reactions</t>
        </is>
      </c>
      <c r="B259" s="12" t="inlineStr">
        <is>
          <t>Electrolysis</t>
        </is>
      </c>
      <c r="C259" s="13" t="inlineStr">
        <is>
          <t>Electrolysis of Aqueous Copper (II) Chloride [CH4.089]</t>
        </is>
      </c>
      <c r="D259" s="12" t="inlineStr">
        <is>
          <t>Description of electrolysis of aqueous copper (II) chloride and the products formed.</t>
        </is>
      </c>
      <c r="E259" s="12" t="inlineStr">
        <is>
          <t>7034c99b-9a10-4ae3-92f3-94cbb263d2cb</t>
        </is>
      </c>
    </row>
    <row r="260" ht="45" customHeight="1">
      <c r="A260" s="12" t="inlineStr">
        <is>
          <t>C3: Chemical Reactions</t>
        </is>
      </c>
      <c r="B260" s="12" t="inlineStr">
        <is>
          <t>Electrolysis</t>
        </is>
      </c>
      <c r="C260" s="13" t="inlineStr">
        <is>
          <t>Predicting Products of the Electrolysis of Aqueous Solutions [CH4.091]</t>
        </is>
      </c>
      <c r="D260" s="12" t="inlineStr">
        <is>
          <t>Description of how to predict the products of electrolysis in aqueous solutions.</t>
        </is>
      </c>
      <c r="E260" s="12" t="inlineStr">
        <is>
          <t>196dde08-431a-4a30-a8f0-9ecd26854ed0</t>
        </is>
      </c>
    </row>
    <row r="261" ht="45" customHeight="1">
      <c r="A261" s="12" t="inlineStr">
        <is>
          <t>C3: Chemical Reactions</t>
        </is>
      </c>
      <c r="B261" s="12" t="inlineStr">
        <is>
          <t>Electrolysis</t>
        </is>
      </c>
      <c r="C261" s="13" t="inlineStr">
        <is>
          <t>Predicting Products of Electrolysis: Summary [CH4.093]</t>
        </is>
      </c>
      <c r="D261" s="12" t="inlineStr">
        <is>
          <t>A summary to describe how to predict the products of electrolysis.</t>
        </is>
      </c>
      <c r="E261" s="12" t="inlineStr">
        <is>
          <t>87c4bab4-38c2-4a7e-989a-5527e0ed283a</t>
        </is>
      </c>
    </row>
    <row r="262" ht="45" customHeight="1">
      <c r="A262" s="12" t="inlineStr">
        <is>
          <t>C3: Chemical Reactions</t>
        </is>
      </c>
      <c r="B262" s="12" t="inlineStr">
        <is>
          <t>Electrolysis</t>
        </is>
      </c>
      <c r="C262" s="13" t="inlineStr">
        <is>
          <t>Practical: Electrolysis [CH4.117]</t>
        </is>
      </c>
      <c r="D262" s="12" t="inlineStr">
        <is>
          <t>Investigation into the products formed during the electrolysis of aqueous solutions.</t>
        </is>
      </c>
      <c r="E262" s="12" t="inlineStr">
        <is>
          <t>caf28eb5-e863-4908-a253-a45d89d7a469</t>
        </is>
      </c>
    </row>
    <row r="263" ht="45" customHeight="1">
      <c r="A263" s="12" t="inlineStr">
        <is>
          <t>C3: Chemical Reactions</t>
        </is>
      </c>
      <c r="B263" s="12" t="inlineStr">
        <is>
          <t>Electrolysis</t>
        </is>
      </c>
      <c r="C263" s="13" t="inlineStr">
        <is>
          <t>Practical: Electrolysis Analysis &amp; Conclusion [CH4.119]</t>
        </is>
      </c>
      <c r="D263" s="12" t="inlineStr">
        <is>
          <t>Analysis &amp; conclusion for the investigation into products formed during the electrolysis of aqueous solutions.</t>
        </is>
      </c>
      <c r="E263" s="12" t="inlineStr">
        <is>
          <t>6c7fef1d-230e-4458-997d-fbd94c80b385</t>
        </is>
      </c>
    </row>
    <row r="264" ht="45" customHeight="1">
      <c r="A264" s="12" t="inlineStr">
        <is>
          <t>C3: Chemical Reactions</t>
        </is>
      </c>
      <c r="B264" s="12" t="inlineStr">
        <is>
          <t>Electrolysis</t>
        </is>
      </c>
      <c r="C264" s="13" t="inlineStr">
        <is>
          <t>Extracting Metals by Electrolysis [CH4.100]</t>
        </is>
      </c>
      <c r="D264" s="12" t="inlineStr">
        <is>
          <t>Extracting metals from their ores using electrolysis with aluminium as an example.</t>
        </is>
      </c>
      <c r="E264" s="12" t="inlineStr">
        <is>
          <t>c99d32df-edb7-4de4-a93e-614aad135e7c</t>
        </is>
      </c>
    </row>
    <row r="265" ht="45" customHeight="1">
      <c r="A265" s="12" t="inlineStr">
        <is>
          <t>C3: Chemical Reactions</t>
        </is>
      </c>
      <c r="B265" s="12" t="inlineStr">
        <is>
          <t>Electrolysis</t>
        </is>
      </c>
      <c r="C265" s="13" t="inlineStr">
        <is>
          <t>Evaluating Extracting Metals [CH4.102]</t>
        </is>
      </c>
      <c r="D265" s="12" t="inlineStr">
        <is>
          <t>Evaluating the methods used to extract metals from their ores.</t>
        </is>
      </c>
      <c r="E265" s="12" t="inlineStr">
        <is>
          <t>b55b7cae-49c6-4a96-b546-e64d073cf02b</t>
        </is>
      </c>
    </row>
    <row r="266" ht="45" customHeight="1">
      <c r="A266" s="12" t="inlineStr">
        <is>
          <t>C4: Predicting &amp; Identifying Reactions &amp; Products</t>
        </is>
      </c>
      <c r="B266" s="12" t="inlineStr">
        <is>
          <t>Using the Periodic Table</t>
        </is>
      </c>
      <c r="C266" s="13" t="inlineStr">
        <is>
          <t>Diagnostic: Using the Periodic Table [CH0.211]</t>
        </is>
      </c>
      <c r="D266" s="12" t="inlineStr">
        <is>
          <t>Diagnostic for the properties of group 0, group 1, and group 7.</t>
        </is>
      </c>
      <c r="E266" s="12" t="inlineStr">
        <is>
          <t>b57f5de3-ba49-4d1c-a1ac-dfc49897163f</t>
        </is>
      </c>
    </row>
    <row r="267" ht="45" customHeight="1">
      <c r="A267" s="12" t="inlineStr">
        <is>
          <t>C4: Predicting &amp; Identifying Reactions &amp; Products</t>
        </is>
      </c>
      <c r="B267" s="12" t="inlineStr">
        <is>
          <t>Using the Periodic Table</t>
        </is>
      </c>
      <c r="C267" s="13" t="inlineStr">
        <is>
          <t>Periodic Table: Patterns [CK20.12]</t>
        </is>
      </c>
      <c r="D267" s="12" t="inlineStr">
        <is>
          <t xml:space="preserve">Describe the patterns we see in the periodic table. </t>
        </is>
      </c>
      <c r="E267" s="12" t="inlineStr">
        <is>
          <t>aa6a5756-0f5c-4dfc-91b1-1ac81ad3ee4a</t>
        </is>
      </c>
    </row>
    <row r="268" ht="45" customHeight="1">
      <c r="A268" s="12" t="inlineStr">
        <is>
          <t>C4: Predicting &amp; Identifying Reactions &amp; Products</t>
        </is>
      </c>
      <c r="B268" s="12" t="inlineStr">
        <is>
          <t>Using the Periodic Table</t>
        </is>
      </c>
      <c r="C268" s="13" t="inlineStr">
        <is>
          <t>Periodic Table : Group 0 [CH1.50]</t>
        </is>
      </c>
      <c r="D268" s="12" t="inlineStr">
        <is>
          <t xml:space="preserve">Describe the electronic structure, properties and trends of Group 0 elements. </t>
        </is>
      </c>
      <c r="E268" s="12" t="inlineStr">
        <is>
          <t>892888db-fd3c-43cc-950a-14a2d5643cd3</t>
        </is>
      </c>
    </row>
    <row r="269" ht="45" customHeight="1">
      <c r="A269" s="12" t="inlineStr">
        <is>
          <t>C4: Predicting &amp; Identifying Reactions &amp; Products</t>
        </is>
      </c>
      <c r="B269" s="12" t="inlineStr">
        <is>
          <t>Using the Periodic Table</t>
        </is>
      </c>
      <c r="C269" s="13" t="inlineStr">
        <is>
          <t>Periodic Table : Group 1 [CH1.51]</t>
        </is>
      </c>
      <c r="D269" s="12" t="inlineStr">
        <is>
          <t xml:space="preserve">Describe the electronic structure, properties and trends of Group 1 elements. </t>
        </is>
      </c>
      <c r="E269" s="12" t="inlineStr">
        <is>
          <t>53b2097a-21bb-435e-acaa-c84d74bcbd5f</t>
        </is>
      </c>
    </row>
    <row r="270" ht="45" customHeight="1">
      <c r="A270" s="12" t="inlineStr">
        <is>
          <t>C4: Predicting &amp; Identifying Reactions &amp; Products</t>
        </is>
      </c>
      <c r="B270" s="12" t="inlineStr">
        <is>
          <t>Using the Periodic Table</t>
        </is>
      </c>
      <c r="C270" s="13" t="inlineStr">
        <is>
          <t>Periodic Table : Group 7 [CH1.52]</t>
        </is>
      </c>
      <c r="D270" s="12" t="inlineStr">
        <is>
          <t xml:space="preserve">Describe the electronic structure, properties and trends of Group 7 elements. </t>
        </is>
      </c>
      <c r="E270" s="12" t="inlineStr">
        <is>
          <t>34eac70e-b4c3-4156-a443-700bbaa234a4</t>
        </is>
      </c>
    </row>
    <row r="271" ht="45" customHeight="1">
      <c r="A271" s="12" t="inlineStr">
        <is>
          <t>C4: Predicting &amp; Identifying Reactions &amp; Products</t>
        </is>
      </c>
      <c r="B271" s="12" t="inlineStr">
        <is>
          <t>Using the Periodic Table</t>
        </is>
      </c>
      <c r="C271" s="13" t="inlineStr">
        <is>
          <t>Periodic Table : Explaining Trends in Reactivity [CH1.53]</t>
        </is>
      </c>
      <c r="D271" s="12" t="inlineStr">
        <is>
          <t>Explain trends in reactivity using ideas of electron shielding.</t>
        </is>
      </c>
      <c r="E271" s="12" t="inlineStr">
        <is>
          <t>ba97438a-1435-403f-89dd-4fa7add016d0</t>
        </is>
      </c>
    </row>
    <row r="272" ht="45" customHeight="1">
      <c r="A272" s="12" t="inlineStr">
        <is>
          <t>C4: Predicting &amp; Identifying Reactions &amp; Products</t>
        </is>
      </c>
      <c r="B272" s="12" t="inlineStr">
        <is>
          <t>Using the Periodic Table</t>
        </is>
      </c>
      <c r="C272" s="13" t="inlineStr">
        <is>
          <t>Predicting an Element's Properties from Data [CK20.13]</t>
        </is>
      </c>
      <c r="D272" s="12" t="inlineStr">
        <is>
          <t>Predict the position of an element in the periodic table based on information about its physical &amp; chemical properties.</t>
        </is>
      </c>
      <c r="E272" s="12" t="inlineStr">
        <is>
          <t>e56c5918-640d-49b6-9c56-31833578573f</t>
        </is>
      </c>
    </row>
    <row r="273" ht="45" customHeight="1">
      <c r="A273" s="12" t="inlineStr">
        <is>
          <t>C4: Predicting &amp; Identifying Reactions &amp; Products</t>
        </is>
      </c>
      <c r="B273" s="12" t="inlineStr">
        <is>
          <t>Using the Periodic Table</t>
        </is>
      </c>
      <c r="C273" s="13" t="inlineStr">
        <is>
          <t>Choosing Suitable Elements [CK20.14]</t>
        </is>
      </c>
      <c r="D273" s="12" t="inlineStr">
        <is>
          <t>Describe how properties inform the choice of element in specific uses. e.g. copper in copper wire.</t>
        </is>
      </c>
      <c r="E273" s="12" t="inlineStr">
        <is>
          <t>a0206ead-7ae7-4205-8396-eb504c3e18fa</t>
        </is>
      </c>
    </row>
    <row r="274" ht="45" customHeight="1">
      <c r="A274" s="12" t="inlineStr">
        <is>
          <t>C4: Predicting &amp; Identifying Reactions &amp; Products</t>
        </is>
      </c>
      <c r="B274" s="12" t="inlineStr">
        <is>
          <t>Reactivity Series</t>
        </is>
      </c>
      <c r="C274" s="13" t="inlineStr">
        <is>
          <t>Diagnostic: Reactivity Series [CH0.037]</t>
        </is>
      </c>
      <c r="D274" s="12" t="inlineStr">
        <is>
          <t xml:space="preserve">Diagnostic for the reactivity series, how it is deduced and used to predict displacement reactions. </t>
        </is>
      </c>
      <c r="E274" s="12" t="inlineStr">
        <is>
          <t>335c0e6b-8ef0-4eb1-a03c-ebc79a9538a0</t>
        </is>
      </c>
    </row>
    <row r="275" ht="45" customHeight="1">
      <c r="A275" s="12" t="inlineStr">
        <is>
          <t>C4: Predicting &amp; Identifying Reactions &amp; Products</t>
        </is>
      </c>
      <c r="B275" s="12" t="inlineStr">
        <is>
          <t>Reactivity Series</t>
        </is>
      </c>
      <c r="C275" s="13" t="inlineStr">
        <is>
          <t>Reactivity Series [CH4.012]</t>
        </is>
      </c>
      <c r="D275" s="12" t="inlineStr">
        <is>
          <t xml:space="preserve">Explain the reactivity of metals based on their reactions with water and dilute acids. </t>
        </is>
      </c>
      <c r="E275" s="12" t="inlineStr">
        <is>
          <t>cf216793-4b52-4f46-8e89-cc293d512723</t>
        </is>
      </c>
    </row>
    <row r="276" ht="45" customHeight="1">
      <c r="A276" s="12" t="inlineStr">
        <is>
          <t>C4: Predicting &amp; Identifying Reactions &amp; Products</t>
        </is>
      </c>
      <c r="B276" s="12" t="inlineStr">
        <is>
          <t>Reactivity Series</t>
        </is>
      </c>
      <c r="C276" s="13" t="inlineStr">
        <is>
          <t>Reactivity Series &amp; Forming Ions [CH4.013]</t>
        </is>
      </c>
      <c r="D276" s="12" t="inlineStr">
        <is>
          <t>Explain how the reactivity of metals with water and dilute acids is related to the tendency of the metal to form its positive ion.</t>
        </is>
      </c>
      <c r="E276" s="12" t="inlineStr">
        <is>
          <t>c7d44149-e3e9-4c28-9a5c-b8cbd53ebcdc</t>
        </is>
      </c>
    </row>
    <row r="277" ht="45" customHeight="1">
      <c r="A277" s="12" t="inlineStr">
        <is>
          <t>C4: Predicting &amp; Identifying Reactions &amp; Products</t>
        </is>
      </c>
      <c r="B277" s="12" t="inlineStr">
        <is>
          <t>Reactivity Series</t>
        </is>
      </c>
      <c r="C277" s="13" t="inlineStr">
        <is>
          <t>Deducing the Order of Reactivity [CH4.014]</t>
        </is>
      </c>
      <c r="D277" s="12" t="inlineStr">
        <is>
          <t xml:space="preserve">Deduce an order of reactivity of metals based on experimental results. </t>
        </is>
      </c>
      <c r="E277" s="12" t="inlineStr">
        <is>
          <t>589259c7-1896-4d64-b5da-14c102462b44</t>
        </is>
      </c>
    </row>
    <row r="278" ht="45" customHeight="1">
      <c r="A278" s="12" t="inlineStr">
        <is>
          <t>C4: Predicting &amp; Identifying Reactions &amp; Products</t>
        </is>
      </c>
      <c r="B278" s="12" t="inlineStr">
        <is>
          <t>Reactivity Series</t>
        </is>
      </c>
      <c r="C278" s="13" t="inlineStr">
        <is>
          <t>Displacement Reactions: Word Equations [CH4.015]</t>
        </is>
      </c>
      <c r="D278" s="12" t="inlineStr">
        <is>
          <t xml:space="preserve">Write and extract information from word equations for displacement reactions. </t>
        </is>
      </c>
      <c r="E278" s="12" t="inlineStr">
        <is>
          <t>f8ca4980-b18f-4d58-b224-e04d2209c2c8</t>
        </is>
      </c>
    </row>
    <row r="279" ht="45" customHeight="1">
      <c r="A279" s="12" t="inlineStr">
        <is>
          <t>C4: Predicting &amp; Identifying Reactions &amp; Products</t>
        </is>
      </c>
      <c r="B279" s="12" t="inlineStr">
        <is>
          <t>Reactivity Series</t>
        </is>
      </c>
      <c r="C279" s="13" t="inlineStr">
        <is>
          <t>Displacement Reactions: Symbol Equations [CH4.016]</t>
        </is>
      </c>
      <c r="D279" s="12" t="inlineStr">
        <is>
          <t xml:space="preserve">Write and extract information from symbol equations for displacement reactions. </t>
        </is>
      </c>
      <c r="E279" s="12" t="inlineStr">
        <is>
          <t>d2019ce2-db1f-4517-8368-8b3528a14ed4</t>
        </is>
      </c>
    </row>
    <row r="280" ht="45" customHeight="1">
      <c r="A280" s="12" t="inlineStr">
        <is>
          <t>C4: Predicting &amp; Identifying Reactions &amp; Products</t>
        </is>
      </c>
      <c r="B280" s="12" t="inlineStr">
        <is>
          <t>Reactivity Series</t>
        </is>
      </c>
      <c r="C280" s="13" t="inlineStr">
        <is>
          <t>Displacement &amp; Redox [CH4.017]</t>
        </is>
      </c>
      <c r="D280" s="12" t="inlineStr">
        <is>
          <t>Explanation as to the redox nature of displacement reactions in terms of both oxygen loss and gain and/or electron loss and gain.</t>
        </is>
      </c>
      <c r="E280" s="12" t="inlineStr">
        <is>
          <t>09e5a55e-6616-4dd5-a559-21bf29af65a9</t>
        </is>
      </c>
    </row>
    <row r="281" ht="45" customHeight="1">
      <c r="A281" s="12" t="inlineStr">
        <is>
          <t>C4: Predicting &amp; Identifying Reactions &amp; Products</t>
        </is>
      </c>
      <c r="B281" s="12" t="inlineStr">
        <is>
          <t>Reactivity Series</t>
        </is>
      </c>
      <c r="C281" s="13" t="inlineStr">
        <is>
          <t>Extraction of Metals by Reduction [CH4.018]</t>
        </is>
      </c>
      <c r="D281" s="12" t="inlineStr">
        <is>
          <t>Explain, using the position of carbon in the reactivity series, the principles of processes used to extract metals, including extraction of a non-ferrous metal.</t>
        </is>
      </c>
      <c r="E281" s="12" t="inlineStr">
        <is>
          <t>463b0ef3-41ad-4aac-af04-2b8f8428cac8</t>
        </is>
      </c>
    </row>
    <row r="282" ht="45" customHeight="1">
      <c r="A282" s="12" t="inlineStr">
        <is>
          <t>C5: Monitoring &amp; Controlling Chemical Reactions</t>
        </is>
      </c>
      <c r="B282" s="12" t="inlineStr">
        <is>
          <t>Introduction to Rates</t>
        </is>
      </c>
      <c r="C282" s="13" t="inlineStr">
        <is>
          <t>Diagnostic: Introduction to Rates [CH0.062]</t>
        </is>
      </c>
      <c r="D282" s="12" t="inlineStr">
        <is>
          <t xml:space="preserve">Diagnostic for rates of reaction, including gas pressure, temperature, catalysts and surface area to volume ratio. </t>
        </is>
      </c>
      <c r="E282" s="12" t="inlineStr">
        <is>
          <t>195681bd-0f49-4d8f-a696-a87330db8548</t>
        </is>
      </c>
    </row>
    <row r="283" ht="45" customHeight="1">
      <c r="A283" s="12" t="inlineStr">
        <is>
          <t>C5: Monitoring &amp; Controlling Chemical Reactions</t>
        </is>
      </c>
      <c r="B283" s="12" t="inlineStr">
        <is>
          <t>Introduction to Rates</t>
        </is>
      </c>
      <c r="C283" s="13" t="inlineStr">
        <is>
          <t>Rate of Reaction: Introduction [CH6.01]</t>
        </is>
      </c>
      <c r="D283" s="12" t="inlineStr">
        <is>
          <t>An introduction to what is meant by rate of reaction and common methods for measuring it.</t>
        </is>
      </c>
      <c r="E283" s="12" t="inlineStr">
        <is>
          <t>cad4dccd-dc41-431e-95b1-c6d6e3488b54</t>
        </is>
      </c>
    </row>
    <row r="284" ht="45" customHeight="1">
      <c r="A284" s="12" t="inlineStr">
        <is>
          <t>C5: Monitoring &amp; Controlling Chemical Reactions</t>
        </is>
      </c>
      <c r="B284" s="12" t="inlineStr">
        <is>
          <t>Introduction to Rates</t>
        </is>
      </c>
      <c r="C284" s="13" t="inlineStr">
        <is>
          <t>Particle Motion in Gases [PH3.39]</t>
        </is>
      </c>
      <c r="D284" s="12" t="inlineStr">
        <is>
          <t>State that the particles of a gas are in constant random motion and that increasing temperature of the gas increases the average kinetic energy of the particles.</t>
        </is>
      </c>
      <c r="E284" s="12" t="inlineStr">
        <is>
          <t>667017d3-152c-4617-81cd-717106ddbd6f</t>
        </is>
      </c>
    </row>
    <row r="285" ht="45" customHeight="1">
      <c r="A285" s="12" t="inlineStr">
        <is>
          <t>C5: Monitoring &amp; Controlling Chemical Reactions</t>
        </is>
      </c>
      <c r="B285" s="12" t="inlineStr">
        <is>
          <t>Introduction to Rates</t>
        </is>
      </c>
      <c r="C285" s="13" t="inlineStr">
        <is>
          <t>Gas Pressure: Introduction [PH3.40]</t>
        </is>
      </c>
      <c r="D285" s="12" t="inlineStr">
        <is>
          <t>State that the collision of gas particles with an object exerts a force at a right angle to the surface the particle collides with.</t>
        </is>
      </c>
      <c r="E285" s="12" t="inlineStr">
        <is>
          <t>1f0ed5c8-0a3f-4dbd-8882-dd81b39a3c7f</t>
        </is>
      </c>
    </row>
    <row r="286" ht="45" customHeight="1">
      <c r="A286" s="12" t="inlineStr">
        <is>
          <t>C5: Monitoring &amp; Controlling Chemical Reactions</t>
        </is>
      </c>
      <c r="B286" s="12" t="inlineStr">
        <is>
          <t>Introduction to Rates</t>
        </is>
      </c>
      <c r="C286" s="13" t="inlineStr">
        <is>
          <t>Thermal Energy &amp; Temperature [PH1.37]</t>
        </is>
      </c>
      <c r="D286" s="12" t="inlineStr">
        <is>
          <t>Identify the difference between thermal energy and temperature.</t>
        </is>
      </c>
      <c r="E286" s="12" t="inlineStr">
        <is>
          <t>2dd659d5-37c9-4092-acc6-a204f7c3c9ee</t>
        </is>
      </c>
    </row>
    <row r="287" ht="45" customHeight="1">
      <c r="A287" s="12" t="inlineStr">
        <is>
          <t>C5: Monitoring &amp; Controlling Chemical Reactions</t>
        </is>
      </c>
      <c r="B287" s="12" t="inlineStr">
        <is>
          <t>Introduction to Rates</t>
        </is>
      </c>
      <c r="C287" s="13" t="inlineStr">
        <is>
          <t>Introduction to Catalysts [CH6.02]</t>
        </is>
      </c>
      <c r="D287" s="12" t="inlineStr">
        <is>
          <t>An introduction to what is meant by the term catalyst and everyday examples of catalysts.  The key features of catalysts are also outlined.</t>
        </is>
      </c>
      <c r="E287" s="12" t="inlineStr">
        <is>
          <t>f21c20a5-9be2-4b67-89a6-024b7b5a2c19</t>
        </is>
      </c>
    </row>
    <row r="288" ht="45" customHeight="1">
      <c r="A288" s="12" t="inlineStr">
        <is>
          <t>C5: Monitoring &amp; Controlling Chemical Reactions</t>
        </is>
      </c>
      <c r="B288" s="12" t="inlineStr">
        <is>
          <t>Using Data</t>
        </is>
      </c>
      <c r="C288" s="13" t="inlineStr">
        <is>
          <t>Diagnostic: Using Data [CH0.064]</t>
        </is>
      </c>
      <c r="D288" s="12" t="inlineStr">
        <is>
          <t>Diagnostic for calculating the rate of reaction from word problems, tables and graphs; using units of rate of g/s, cm3/s and per second.</t>
        </is>
      </c>
      <c r="E288" s="12" t="inlineStr">
        <is>
          <t>de51137e-431f-4f5b-ae61-cb095c6f6527</t>
        </is>
      </c>
    </row>
    <row r="289" ht="45" customHeight="1">
      <c r="A289" s="12" t="inlineStr">
        <is>
          <t>C5: Monitoring &amp; Controlling Chemical Reactions</t>
        </is>
      </c>
      <c r="B289" s="12" t="inlineStr">
        <is>
          <t>Using Data</t>
        </is>
      </c>
      <c r="C289" s="13" t="inlineStr">
        <is>
          <t>Rate of Reaction: Calculating I [CH6.06]</t>
        </is>
      </c>
      <c r="D289" s="12" t="inlineStr">
        <is>
          <t xml:space="preserve">Calculating the rate of reaction in g/s, cm³/s and mol/s. Word problems and no unit conversions. </t>
        </is>
      </c>
      <c r="E289" s="12" t="inlineStr">
        <is>
          <t>87315025-8db5-49c2-a676-84fd1c66f469</t>
        </is>
      </c>
    </row>
    <row r="290" ht="45" customHeight="1">
      <c r="A290" s="12" t="inlineStr">
        <is>
          <t>C5: Monitoring &amp; Controlling Chemical Reactions</t>
        </is>
      </c>
      <c r="B290" s="12" t="inlineStr">
        <is>
          <t>Using Data</t>
        </is>
      </c>
      <c r="C290" s="13" t="inlineStr">
        <is>
          <t>Rate of Reaction: Calculating II [CH6.07]</t>
        </is>
      </c>
      <c r="D290" s="12" t="inlineStr">
        <is>
          <t>Calculating rate of reaction using information from tables and graphs.  No unit conversion is needed and units for the rate of reaction in g/s, cm³/s and mol/s.</t>
        </is>
      </c>
      <c r="E290" s="12" t="inlineStr">
        <is>
          <t>97fa090f-6e68-4eed-88f9-a881be54ce96</t>
        </is>
      </c>
    </row>
    <row r="291" ht="45" customHeight="1">
      <c r="A291" s="12" t="inlineStr">
        <is>
          <t>C5: Monitoring &amp; Controlling Chemical Reactions</t>
        </is>
      </c>
      <c r="B291" s="12" t="inlineStr">
        <is>
          <t>Using Data</t>
        </is>
      </c>
      <c r="C291" s="13" t="inlineStr">
        <is>
          <t>Rate of Reaction: Calculating III [CH6.08]</t>
        </is>
      </c>
      <c r="D291" s="12" t="inlineStr">
        <is>
          <t>Review of calculating rate of reaction using information from tables and graphs.  Comparison of rates of reaction using tangents. The tangents are given. No unit conversion is needed and units for the rate of reaction in g/s, cm³/s and mol/s.</t>
        </is>
      </c>
      <c r="E291" s="12" t="inlineStr">
        <is>
          <t>56db1aab-9528-4a52-b360-fe8129cce68d</t>
        </is>
      </c>
    </row>
    <row r="292" ht="45" customHeight="1">
      <c r="A292" s="12" t="inlineStr">
        <is>
          <t>C5: Monitoring &amp; Controlling Chemical Reactions</t>
        </is>
      </c>
      <c r="B292" s="12" t="inlineStr">
        <is>
          <t>Using Data</t>
        </is>
      </c>
      <c r="C292" s="13" t="inlineStr">
        <is>
          <t>Rate of Reaction: Calculating IV [CH6.09]</t>
        </is>
      </c>
      <c r="D292" s="12" t="inlineStr">
        <is>
          <t>Calculating the gradient of a tangent to find the rate of reaction in g/s, cm³/s and mol/s.  Includes how to draw a tangent. No unit conversions.</t>
        </is>
      </c>
      <c r="E292" s="12" t="inlineStr">
        <is>
          <t>d7779a39-11b1-4f01-8edf-a80bfd4dc606</t>
        </is>
      </c>
    </row>
    <row r="293" ht="45" customHeight="1">
      <c r="A293" s="12" t="inlineStr">
        <is>
          <t>C5: Monitoring &amp; Controlling Chemical Reactions</t>
        </is>
      </c>
      <c r="B293" s="12" t="inlineStr">
        <is>
          <t>Using Data</t>
        </is>
      </c>
      <c r="C293" s="13" t="inlineStr">
        <is>
          <t>Rate of Reaction: Factors Affecting Rate [CH6.10]</t>
        </is>
      </c>
      <c r="D293" s="12" t="inlineStr">
        <is>
          <t>Review from Key Stage 3 of the five factors that can affect the rate of reaction.</t>
        </is>
      </c>
      <c r="E293" s="12" t="inlineStr">
        <is>
          <t>b9c7a070-0403-4f5c-ab85-7d1a0960e01f</t>
        </is>
      </c>
    </row>
    <row r="294" ht="45" customHeight="1">
      <c r="A294" s="12" t="inlineStr">
        <is>
          <t>C5: Monitoring &amp; Controlling Chemical Reactions</t>
        </is>
      </c>
      <c r="B294" s="12" t="inlineStr">
        <is>
          <t>Using Data</t>
        </is>
      </c>
      <c r="C294" s="13" t="inlineStr">
        <is>
          <t xml:space="preserve">Rate of Reaction: Describing Data [CH6.11] </t>
        </is>
      </c>
      <c r="D294" s="12" t="inlineStr">
        <is>
          <t>How to describe data in tables and graphs obtained during rate of reaction experiments.  In addition, how describe graphs with multiple lines is included.</t>
        </is>
      </c>
      <c r="E294" s="12" t="inlineStr">
        <is>
          <t>49d4abf8-3b6a-44d6-b969-cf490a741c94</t>
        </is>
      </c>
    </row>
    <row r="295" ht="45" customHeight="1">
      <c r="A295" s="12" t="inlineStr">
        <is>
          <t>C5: Monitoring &amp; Controlling Chemical Reactions</t>
        </is>
      </c>
      <c r="B295" s="12" t="inlineStr">
        <is>
          <t>Rates Experiments</t>
        </is>
      </c>
      <c r="C295" s="13" t="inlineStr">
        <is>
          <t>Diagnostic: Rates Experiments [CH0.066]</t>
        </is>
      </c>
      <c r="D295" s="12" t="inlineStr">
        <is>
          <t xml:space="preserve">Diagnostic for rate of reaction experiments; investigating the effect of surface area, temperature, concentration and catalysts on rate of reaction. </t>
        </is>
      </c>
      <c r="E295" s="12" t="inlineStr">
        <is>
          <t>6e33d9bc-3e0a-4487-b91a-af954f425531</t>
        </is>
      </c>
    </row>
    <row r="296" ht="45" customHeight="1">
      <c r="A296" s="12" t="inlineStr">
        <is>
          <t>C5: Monitoring &amp; Controlling Chemical Reactions</t>
        </is>
      </c>
      <c r="B296" s="12" t="inlineStr">
        <is>
          <t>Rates Experiments</t>
        </is>
      </c>
      <c r="C296" s="13" t="inlineStr">
        <is>
          <t>Practical: Rate of Reaction: Surface Area (Changing Mass) [CH6.12]</t>
        </is>
      </c>
      <c r="D296" s="12" t="inlineStr">
        <is>
          <t>Practical to investigate the effect of surface area on the rate of reaction between calcium carbonate (marble) and hydrochloric acid.  This practical uses a change in mass to measure the rate of reaction.</t>
        </is>
      </c>
      <c r="E296" s="12" t="inlineStr">
        <is>
          <t>7634aa44-87de-4374-891a-c056b7cd04f5</t>
        </is>
      </c>
    </row>
    <row r="297" ht="45" customHeight="1">
      <c r="A297" s="12" t="inlineStr">
        <is>
          <t>C5: Monitoring &amp; Controlling Chemical Reactions</t>
        </is>
      </c>
      <c r="B297" s="12" t="inlineStr">
        <is>
          <t>Rates Experiments</t>
        </is>
      </c>
      <c r="C297" s="13" t="inlineStr">
        <is>
          <t>Practical: Rate of Reaction: Catalysts (Hydrogen Peroxide) [CH6.13]</t>
        </is>
      </c>
      <c r="D297" s="12" t="inlineStr">
        <is>
          <t>Practical to investigate the effect of a catalyst on the rate of reaction for the decomposition of hydrogen peroxide  This practical uses gas collection in a gas syringe as a measure of the rate of reaction.</t>
        </is>
      </c>
      <c r="E297" s="12" t="inlineStr">
        <is>
          <t>67c09ec2-7503-4029-a443-b5efbe38cc01</t>
        </is>
      </c>
    </row>
    <row r="298" ht="45" customHeight="1">
      <c r="A298" s="12" t="inlineStr">
        <is>
          <t>C5: Monitoring &amp; Controlling Chemical Reactions</t>
        </is>
      </c>
      <c r="B298" s="12" t="inlineStr">
        <is>
          <t>Rates Experiments</t>
        </is>
      </c>
      <c r="C298" s="13" t="inlineStr">
        <is>
          <t>Practical: Rate of Reaction: Catalysts (Zinc &amp; Sulfuric Acid) [CH6.14]</t>
        </is>
      </c>
      <c r="D298" s="12" t="inlineStr">
        <is>
          <t>Practical to investigate the effect of a catalyst on the rate of reaction for zinc reacting with sulfuric acid.  This practical uses time taken to collect a set volume of gas as a measure of the rate of reaction.</t>
        </is>
      </c>
      <c r="E298" s="12" t="inlineStr">
        <is>
          <t>91e59a17-064f-4e19-ae9a-355e3c554f77</t>
        </is>
      </c>
    </row>
    <row r="299" ht="45" customHeight="1">
      <c r="A299" s="12" t="inlineStr">
        <is>
          <t>C5: Monitoring &amp; Controlling Chemical Reactions</t>
        </is>
      </c>
      <c r="B299" s="12" t="inlineStr">
        <is>
          <t>Rates Experiments</t>
        </is>
      </c>
      <c r="C299" s="13" t="inlineStr">
        <is>
          <t>Practical: Rate of Reaction: Temperature (Disappearing Cross) [CH6.15]</t>
        </is>
      </c>
      <c r="D299" s="12" t="inlineStr">
        <is>
          <t>Practical to investigate the effect of temperature on the rate of reaction for the reaction between sodium thiosulfate and hydrochloric acid.  This practical uses the time taken for a cross to disappear as a measure of the rate of reaction.</t>
        </is>
      </c>
      <c r="E299" s="12" t="inlineStr">
        <is>
          <t>179f01e5-db30-4e4a-91d5-a58766674249</t>
        </is>
      </c>
    </row>
    <row r="300" ht="45" customHeight="1">
      <c r="A300" s="12" t="inlineStr">
        <is>
          <t>C5: Monitoring &amp; Controlling Chemical Reactions</t>
        </is>
      </c>
      <c r="B300" s="12" t="inlineStr">
        <is>
          <t>Rates Experiments</t>
        </is>
      </c>
      <c r="C300" s="13" t="inlineStr">
        <is>
          <t>Practical: Rate of Reaction: Temperature (Magnesium &amp; Hydrochloric Acid) [CH6.16]</t>
        </is>
      </c>
      <c r="D300" s="12" t="inlineStr">
        <is>
          <t>Practical to investigate the effect of temperature on the rate of reaction for the reaction between magnesium and hydrochloric acid.  This practical uses the time taken for the magnesium to disappear as a measure of the rate of reaction.</t>
        </is>
      </c>
      <c r="E300" s="12" t="inlineStr">
        <is>
          <t>8dab7ba0-7928-4599-b397-6c255b678d17</t>
        </is>
      </c>
    </row>
    <row r="301" ht="45" customHeight="1">
      <c r="A301" s="12" t="inlineStr">
        <is>
          <t>C5: Monitoring &amp; Controlling Chemical Reactions</t>
        </is>
      </c>
      <c r="B301" s="12" t="inlineStr">
        <is>
          <t>Rates Experiments</t>
        </is>
      </c>
      <c r="C301" s="13" t="inlineStr">
        <is>
          <t>Practical: Rate of Reaction: Concentration (Gas Collection) [CH6.46]</t>
        </is>
      </c>
      <c r="D301" s="12" t="inlineStr">
        <is>
          <t>Practical to investigate the effect of concentration on the rate of reaction for the reaction between magnesium and hydrochloric acid.  This practical uses the volume of gas collected every 10 seconds by water displacement, as a measure of the rate of reaction.</t>
        </is>
      </c>
      <c r="E301" s="12" t="inlineStr">
        <is>
          <t>1e223654-1850-4acf-a394-85e766381430</t>
        </is>
      </c>
    </row>
    <row r="302" ht="45" customHeight="1">
      <c r="A302" s="12" t="inlineStr">
        <is>
          <t>C5: Monitoring &amp; Controlling Chemical Reactions</t>
        </is>
      </c>
      <c r="B302" s="12" t="inlineStr">
        <is>
          <t>Rates Experiments</t>
        </is>
      </c>
      <c r="C302" s="13" t="inlineStr">
        <is>
          <t>Practical: Rate of Reaction: Concentration (Disappearing Cross) [CH6.47]</t>
        </is>
      </c>
      <c r="D302" s="12" t="inlineStr">
        <is>
          <t>Investigate the effect of concentration on the rate of reaction for the reaction between sodium thiosulfate and hydrochloric acid.  This practical uses the time taken for a cross to disappear as a measure of the rate of reaction.</t>
        </is>
      </c>
      <c r="E302" s="12" t="inlineStr">
        <is>
          <t>2e11f9f7-201d-4b3d-b2e7-702f0e6170fe</t>
        </is>
      </c>
    </row>
    <row r="303" ht="45" customHeight="1">
      <c r="A303" s="12" t="inlineStr">
        <is>
          <t>C5: Monitoring &amp; Controlling Chemical Reactions</t>
        </is>
      </c>
      <c r="B303" s="12" t="inlineStr">
        <is>
          <t>Explain &amp; Interpret Data</t>
        </is>
      </c>
      <c r="C303" s="13" t="inlineStr">
        <is>
          <t>Diagnostic: Explain &amp; Interpret Data [CH0.067]</t>
        </is>
      </c>
      <c r="D303" s="12" t="inlineStr">
        <is>
          <t>Diagnostic for explaining changes in rates of reaction and interpreting data from tables and graphs obtained during rate of reaction experiments;</t>
        </is>
      </c>
      <c r="E303" s="12" t="inlineStr">
        <is>
          <t>1f5076c9-4b8c-4531-9018-27f96bed0c61</t>
        </is>
      </c>
    </row>
    <row r="304" ht="45" customHeight="1">
      <c r="A304" s="12" t="inlineStr">
        <is>
          <t>C5: Monitoring &amp; Controlling Chemical Reactions</t>
        </is>
      </c>
      <c r="B304" s="12" t="inlineStr">
        <is>
          <t>Explain &amp; Interpret Data</t>
        </is>
      </c>
      <c r="C304" s="13" t="inlineStr">
        <is>
          <t>Rate of Reaction: Explaining Effect of Concentration [CH6.21]</t>
        </is>
      </c>
      <c r="D304" s="12" t="inlineStr">
        <is>
          <t>Explaining the effect of concentration on the rate of reaction, using collision theory.</t>
        </is>
      </c>
      <c r="E304" s="12" t="inlineStr">
        <is>
          <t>064dc3dd-bbf4-4244-803b-632534ad914c</t>
        </is>
      </c>
    </row>
    <row r="305" ht="45" customHeight="1">
      <c r="A305" s="12" t="inlineStr">
        <is>
          <t>C5: Monitoring &amp; Controlling Chemical Reactions</t>
        </is>
      </c>
      <c r="B305" s="12" t="inlineStr">
        <is>
          <t>Explain &amp; Interpret Data</t>
        </is>
      </c>
      <c r="C305" s="13" t="inlineStr">
        <is>
          <t>Rate of Reaction: Explaining Effect of Pressure [CH6.22]</t>
        </is>
      </c>
      <c r="D305" s="12" t="inlineStr">
        <is>
          <t>Explaining the effect of pressure on the rate of reaction, using collision theory.</t>
        </is>
      </c>
      <c r="E305" s="12" t="inlineStr">
        <is>
          <t>68cbaf40-72e5-4086-8a64-e1e6d0684014</t>
        </is>
      </c>
    </row>
    <row r="306" ht="45" customHeight="1">
      <c r="A306" s="12" t="inlineStr">
        <is>
          <t>C5: Monitoring &amp; Controlling Chemical Reactions</t>
        </is>
      </c>
      <c r="B306" s="12" t="inlineStr">
        <is>
          <t>Explain &amp; Interpret Data</t>
        </is>
      </c>
      <c r="C306" s="13" t="inlineStr">
        <is>
          <t>Rate of Reaction: Explaining Effect of Surface Area [CH6.23]</t>
        </is>
      </c>
      <c r="D306" s="12" t="inlineStr">
        <is>
          <t>Explaining the effect of surface area on the rate of reaction, using collision theory.</t>
        </is>
      </c>
      <c r="E306" s="12" t="inlineStr">
        <is>
          <t>7f496ecd-9b7f-4859-9563-078cdb735ea5</t>
        </is>
      </c>
    </row>
    <row r="307" ht="45" customHeight="1">
      <c r="A307" s="12" t="inlineStr">
        <is>
          <t>C5: Monitoring &amp; Controlling Chemical Reactions</t>
        </is>
      </c>
      <c r="B307" s="12" t="inlineStr">
        <is>
          <t>Explain &amp; Interpret Data</t>
        </is>
      </c>
      <c r="C307" s="13" t="inlineStr">
        <is>
          <t>Rate of Reaction: Explaining Effect of Temperature [CH6.24]</t>
        </is>
      </c>
      <c r="D307" s="12" t="inlineStr">
        <is>
          <t>Explaining the effect of temperature on the rate of reaction, using collision theory.</t>
        </is>
      </c>
      <c r="E307" s="12" t="inlineStr">
        <is>
          <t>33b41513-e3af-48ca-ba23-4f5f26aecfd1</t>
        </is>
      </c>
    </row>
    <row r="308" ht="45" customHeight="1">
      <c r="A308" s="12" t="inlineStr">
        <is>
          <t>C5: Monitoring &amp; Controlling Chemical Reactions</t>
        </is>
      </c>
      <c r="B308" s="12" t="inlineStr">
        <is>
          <t>Explain &amp; Interpret Data</t>
        </is>
      </c>
      <c r="C308" s="13" t="inlineStr">
        <is>
          <t>Rate of Reaction: Explaining Effect of Catalysts [CH6.25]</t>
        </is>
      </c>
      <c r="D308" s="12" t="inlineStr">
        <is>
          <t>Explaining the effect of adding a catalyst on the rate of reaction, using collision theory.</t>
        </is>
      </c>
      <c r="E308" s="12" t="inlineStr">
        <is>
          <t>6439ba8f-2122-431d-8da4-ee35538a63cb</t>
        </is>
      </c>
    </row>
    <row r="309" ht="45" customHeight="1">
      <c r="A309" s="12" t="inlineStr">
        <is>
          <t>C5: Monitoring &amp; Controlling Chemical Reactions</t>
        </is>
      </c>
      <c r="B309" s="12" t="inlineStr">
        <is>
          <t>Explain &amp; Interpret Data</t>
        </is>
      </c>
      <c r="C309" s="13" t="inlineStr">
        <is>
          <t>Rate of Reaction: Summary of Explaining Effects [CH6.26]</t>
        </is>
      </c>
      <c r="D309" s="12" t="inlineStr">
        <is>
          <t>A summary for explaining the effect of concentration, pressure, surface area, temperature and adding catalysts, on the rate of reaction, using collision theory.</t>
        </is>
      </c>
      <c r="E309" s="12" t="inlineStr">
        <is>
          <t>02e78e66-856b-407e-a86d-4b65bb9ff6f6</t>
        </is>
      </c>
    </row>
    <row r="310" ht="45" customHeight="1">
      <c r="A310" s="12" t="inlineStr">
        <is>
          <t>C5: Monitoring &amp; Controlling Chemical Reactions</t>
        </is>
      </c>
      <c r="B310" s="12" t="inlineStr">
        <is>
          <t>Explain &amp; Interpret Data</t>
        </is>
      </c>
      <c r="C310" s="13" t="inlineStr">
        <is>
          <t>Rate of Reaction: Interpreting Data [CH6.27]</t>
        </is>
      </c>
      <c r="D310" s="12" t="inlineStr">
        <is>
          <t>Interpreting data from tables and graphs obtained during rate of reaction experiments; interpret when a reaction is complete and adding sketches to a graph when conditions are changed.</t>
        </is>
      </c>
      <c r="E310" s="12" t="inlineStr">
        <is>
          <t>77f91769-6000-4cd2-b532-a99be836ac3c</t>
        </is>
      </c>
    </row>
    <row r="311" ht="45" customHeight="1">
      <c r="A311" s="12" t="inlineStr">
        <is>
          <t>C5: Monitoring &amp; Controlling Chemical Reactions</t>
        </is>
      </c>
      <c r="B311" s="12" t="inlineStr">
        <is>
          <t>Reversible Reactions &amp; Equilibrium</t>
        </is>
      </c>
      <c r="C311" s="13" t="inlineStr">
        <is>
          <t>Diagnostic: Reversible Reactions &amp; Equilibrium [CH0.068]</t>
        </is>
      </c>
      <c r="D311" s="12" t="inlineStr">
        <is>
          <t>Diagnostic for reversible reactions and equilibrium.</t>
        </is>
      </c>
      <c r="E311" s="12" t="inlineStr">
        <is>
          <t>77901804-3f7e-4cb1-a0dc-ceafb6f3800a</t>
        </is>
      </c>
    </row>
    <row r="312" ht="45" customHeight="1">
      <c r="A312" s="12" t="inlineStr">
        <is>
          <t>C5: Monitoring &amp; Controlling Chemical Reactions</t>
        </is>
      </c>
      <c r="B312" s="12" t="inlineStr">
        <is>
          <t>Reversible Reactions &amp; Equilibrium</t>
        </is>
      </c>
      <c r="C312" s="13" t="inlineStr">
        <is>
          <t>Reversible Reactions [CH6.28]</t>
        </is>
      </c>
      <c r="D312" s="12" t="inlineStr">
        <is>
          <t>Explaining reversible reactions and examples of reversible reactions.</t>
        </is>
      </c>
      <c r="E312" s="12" t="inlineStr">
        <is>
          <t>1525c404-fa7a-4a84-9142-4a653e92ba6d</t>
        </is>
      </c>
    </row>
    <row r="313" ht="45" customHeight="1">
      <c r="A313" s="12" t="inlineStr">
        <is>
          <t>C5: Monitoring &amp; Controlling Chemical Reactions</t>
        </is>
      </c>
      <c r="B313" s="12" t="inlineStr">
        <is>
          <t>Reversible Reactions &amp; Equilibrium</t>
        </is>
      </c>
      <c r="C313" s="13" t="inlineStr">
        <is>
          <t>Changing Conditions &amp; Reversible Reactions [CH6.29]</t>
        </is>
      </c>
      <c r="D313" s="12" t="inlineStr">
        <is>
          <t>Explain the effect of changing the conditions in a reversible reaction.</t>
        </is>
      </c>
      <c r="E313" s="12" t="inlineStr">
        <is>
          <t>4e9dacc1-0da3-4994-9a91-8237cef7256d</t>
        </is>
      </c>
    </row>
    <row r="314" ht="45" customHeight="1">
      <c r="A314" s="12" t="inlineStr">
        <is>
          <t>C5: Monitoring &amp; Controlling Chemical Reactions</t>
        </is>
      </c>
      <c r="B314" s="12" t="inlineStr">
        <is>
          <t>Reversible Reactions &amp; Equilibrium</t>
        </is>
      </c>
      <c r="C314" s="13" t="inlineStr">
        <is>
          <t>Energy Changes &amp; Reversible Reactions [CH6.30]</t>
        </is>
      </c>
      <c r="D314" s="12" t="inlineStr">
        <is>
          <t>Explain the energy changes of the forward and reverse reaction in a reversible reaction.</t>
        </is>
      </c>
      <c r="E314" s="12" t="inlineStr">
        <is>
          <t>c712b015-bc2a-4339-9b75-50471cd8c698</t>
        </is>
      </c>
    </row>
    <row r="315" ht="45" customHeight="1">
      <c r="A315" s="12" t="inlineStr">
        <is>
          <t>C5: Monitoring &amp; Controlling Chemical Reactions</t>
        </is>
      </c>
      <c r="B315" s="12" t="inlineStr">
        <is>
          <t>Reversible Reactions &amp; Equilibrium</t>
        </is>
      </c>
      <c r="C315" s="13" t="inlineStr">
        <is>
          <t>Equilibrium [CH6.31]</t>
        </is>
      </c>
      <c r="D315" s="12" t="inlineStr">
        <is>
          <t>Defining equilibrium and the conditions required for equilibrium to be reached.</t>
        </is>
      </c>
      <c r="E315" s="12" t="inlineStr">
        <is>
          <t>08c2f610-6152-4360-bdb7-2aa586fd407d</t>
        </is>
      </c>
    </row>
    <row r="316" ht="45" customHeight="1">
      <c r="A316" s="12" t="inlineStr">
        <is>
          <t>C6: Global Challenges</t>
        </is>
      </c>
      <c r="B316" s="12" t="inlineStr">
        <is>
          <t>Using Resources</t>
        </is>
      </c>
      <c r="C316" s="13" t="inlineStr">
        <is>
          <t>Diagnostic: Using Resources [CH0.94]</t>
        </is>
      </c>
      <c r="D316" s="12" t="inlineStr">
        <is>
          <t>Diagnostic for the use of resources, including describing, interpreting and evaluating data.</t>
        </is>
      </c>
      <c r="E316" s="12" t="inlineStr">
        <is>
          <t>c8e6a41d-7d80-4ef5-a5ab-b43612272f9d</t>
        </is>
      </c>
    </row>
    <row r="317" ht="45" customHeight="1">
      <c r="A317" s="12" t="inlineStr">
        <is>
          <t>C6: Global Challenges</t>
        </is>
      </c>
      <c r="B317" s="12" t="inlineStr">
        <is>
          <t>Using Resources</t>
        </is>
      </c>
      <c r="C317" s="13" t="inlineStr">
        <is>
          <t>Using Resources: Introduction [CH10.04]</t>
        </is>
      </c>
      <c r="D317" s="12" t="inlineStr">
        <is>
          <t>Give examples of the Earth's natural resources and their uses.</t>
        </is>
      </c>
      <c r="E317" s="12" t="inlineStr">
        <is>
          <t>c8cb84fc-d881-4756-94ee-9909008ace30</t>
        </is>
      </c>
    </row>
    <row r="318" ht="45" customHeight="1">
      <c r="A318" s="12" t="inlineStr">
        <is>
          <t>C6: Global Challenges</t>
        </is>
      </c>
      <c r="B318" s="12" t="inlineStr">
        <is>
          <t>Using Resources</t>
        </is>
      </c>
      <c r="C318" s="13" t="inlineStr">
        <is>
          <t>Using Resources: Supplementing Natural Resources [CH10.05]</t>
        </is>
      </c>
      <c r="D318" s="12" t="inlineStr">
        <is>
          <t xml:space="preserve">Give examples of natural resources that are supplemented by agricultural and synthetic products. </t>
        </is>
      </c>
      <c r="E318" s="12" t="inlineStr">
        <is>
          <t>3150e36b-0d43-45d6-9d09-a3976cbc462d</t>
        </is>
      </c>
    </row>
    <row r="319" ht="45" customHeight="1">
      <c r="A319" s="12" t="inlineStr">
        <is>
          <t>C6: Global Challenges</t>
        </is>
      </c>
      <c r="B319" s="12" t="inlineStr">
        <is>
          <t>Using Resources</t>
        </is>
      </c>
      <c r="C319" s="13" t="inlineStr">
        <is>
          <t>Using Resources: Finite &amp; Renewable Resources [CH10.06]</t>
        </is>
      </c>
      <c r="D319" s="12" t="inlineStr">
        <is>
          <t xml:space="preserve">Distinguish between finite and renewable resources. </t>
        </is>
      </c>
      <c r="E319" s="12" t="inlineStr">
        <is>
          <t>96f3834f-99be-47d2-bc8d-ab622f4126f1</t>
        </is>
      </c>
    </row>
    <row r="320" ht="45" customHeight="1">
      <c r="A320" s="12" t="inlineStr">
        <is>
          <t>C6: Global Challenges</t>
        </is>
      </c>
      <c r="B320" s="12" t="inlineStr">
        <is>
          <t>Using Resources</t>
        </is>
      </c>
      <c r="C320" s="13" t="inlineStr">
        <is>
          <t>Using Resources: Describing Data [CH10.07]</t>
        </is>
      </c>
      <c r="D320" s="12" t="inlineStr">
        <is>
          <t xml:space="preserve">Extract information about resources from charts, graphs and tables. </t>
        </is>
      </c>
      <c r="E320" s="12" t="inlineStr">
        <is>
          <t>34ed8eeb-4284-4d19-89f9-8ca583ee6242</t>
        </is>
      </c>
    </row>
    <row r="321" ht="45" customHeight="1">
      <c r="A321" s="12" t="inlineStr">
        <is>
          <t>C6: Global Challenges</t>
        </is>
      </c>
      <c r="B321" s="12" t="inlineStr">
        <is>
          <t>Using Resources</t>
        </is>
      </c>
      <c r="C321" s="13" t="inlineStr">
        <is>
          <t>Using Resources: Interpreting Data [CH10.08]</t>
        </is>
      </c>
      <c r="D321" s="12" t="inlineStr">
        <is>
          <t xml:space="preserve">Interpret information about resources from charts, graphs and tables. </t>
        </is>
      </c>
      <c r="E321" s="12" t="inlineStr">
        <is>
          <t>b6416602-9f0b-4f42-8029-8d48b268ba6c</t>
        </is>
      </c>
    </row>
    <row r="322" ht="45" customHeight="1">
      <c r="A322" s="12" t="inlineStr">
        <is>
          <t>C6: Global Challenges</t>
        </is>
      </c>
      <c r="B322" s="12" t="inlineStr">
        <is>
          <t>Using Resources</t>
        </is>
      </c>
      <c r="C322" s="13" t="inlineStr">
        <is>
          <t>Using Resources: Evaluating Data [CH10.09]</t>
        </is>
      </c>
      <c r="D322" s="12" t="inlineStr">
        <is>
          <t xml:space="preserve">Use orders of magnitude to evaluate the significance of data. </t>
        </is>
      </c>
      <c r="E322" s="12" t="inlineStr">
        <is>
          <t>f6a3797b-1eb9-46cb-8c1e-8d188e147b74</t>
        </is>
      </c>
    </row>
    <row r="323" ht="45" customHeight="1">
      <c r="A323" s="12" t="inlineStr">
        <is>
          <t>C6: Global Challenges</t>
        </is>
      </c>
      <c r="B323" s="12" t="inlineStr">
        <is>
          <t>Using Resources</t>
        </is>
      </c>
      <c r="C323" s="13" t="inlineStr">
        <is>
          <t>Metal Ores [CH10.26]</t>
        </is>
      </c>
      <c r="D323" s="12" t="inlineStr">
        <is>
          <t>Describe and give examples of metal ores.</t>
        </is>
      </c>
      <c r="E323" s="12" t="inlineStr">
        <is>
          <t>949e15e9-9af4-4f93-b679-b1ef7b3a7f98</t>
        </is>
      </c>
    </row>
    <row r="324" ht="45" customHeight="1">
      <c r="A324" s="12" t="inlineStr">
        <is>
          <t>C6: Global Challenges</t>
        </is>
      </c>
      <c r="B324" s="12" t="inlineStr">
        <is>
          <t>Properties of Materials</t>
        </is>
      </c>
      <c r="C324" s="13" t="inlineStr">
        <is>
          <t>Diagnostic: Properties of Materials [CH0.93]</t>
        </is>
      </c>
      <c r="D324" s="12" t="inlineStr">
        <is>
          <t>Diagnostic for the chemical, physical and mechanical properties of materials.</t>
        </is>
      </c>
      <c r="E324" s="12" t="inlineStr">
        <is>
          <t>1be22f80-0db3-47e4-8358-b0a6d12da8c4</t>
        </is>
      </c>
    </row>
    <row r="325" ht="45" customHeight="1">
      <c r="A325" s="12" t="inlineStr">
        <is>
          <t>C6: Global Challenges</t>
        </is>
      </c>
      <c r="B325" s="12" t="inlineStr">
        <is>
          <t>Properties of Materials</t>
        </is>
      </c>
      <c r="C325" s="13" t="inlineStr">
        <is>
          <t>Chemical Properties of Materials [CH10.01]</t>
        </is>
      </c>
      <c r="D325" s="12" t="inlineStr">
        <is>
          <t>Describe the chemical properties of materials.</t>
        </is>
      </c>
      <c r="E325" s="12" t="inlineStr">
        <is>
          <t>6bc0b6c4-dae8-45ba-a17b-bd4746408f1c</t>
        </is>
      </c>
    </row>
    <row r="326" ht="45" customHeight="1">
      <c r="A326" s="12" t="inlineStr">
        <is>
          <t>C6: Global Challenges</t>
        </is>
      </c>
      <c r="B326" s="12" t="inlineStr">
        <is>
          <t>Properties of Materials</t>
        </is>
      </c>
      <c r="C326" s="13" t="inlineStr">
        <is>
          <t>Physical Properties of Materials [CH10.02]</t>
        </is>
      </c>
      <c r="D326" s="12" t="inlineStr">
        <is>
          <t>Describe the physical properties of materials.</t>
        </is>
      </c>
      <c r="E326" s="12" t="inlineStr">
        <is>
          <t>2ad40f9a-ee84-4e07-a6d3-9e08d7f36511</t>
        </is>
      </c>
    </row>
    <row r="327" ht="45" customHeight="1">
      <c r="A327" s="12" t="inlineStr">
        <is>
          <t>C6: Global Challenges</t>
        </is>
      </c>
      <c r="B327" s="12" t="inlineStr">
        <is>
          <t>Properties of Materials</t>
        </is>
      </c>
      <c r="C327" s="13" t="inlineStr">
        <is>
          <t>Mechanical Properties of Materials [CH10.03]</t>
        </is>
      </c>
      <c r="D327" s="12" t="inlineStr">
        <is>
          <t>Describe the mechanical properties of materials.</t>
        </is>
      </c>
      <c r="E327" s="12" t="inlineStr">
        <is>
          <t>076b533a-8913-4c7b-a458-bdf35bdd13d8</t>
        </is>
      </c>
    </row>
    <row r="328" ht="45" customHeight="1">
      <c r="A328" s="12" t="inlineStr">
        <is>
          <t>C6: Global Challenges</t>
        </is>
      </c>
      <c r="B328" s="12" t="inlineStr">
        <is>
          <t>Comparing Materials</t>
        </is>
      </c>
      <c r="C328" s="13" t="inlineStr">
        <is>
          <t>Diagnostic: Comparing Materials [CH0.108]</t>
        </is>
      </c>
      <c r="D328" s="12" t="inlineStr">
        <is>
          <t>Diagnostic for Comparing Materials</t>
        </is>
      </c>
      <c r="E328" s="12" t="inlineStr">
        <is>
          <t>1ee159b4-e986-490c-acb0-9d7f75b56b67</t>
        </is>
      </c>
    </row>
    <row r="329" ht="45" customHeight="1">
      <c r="A329" s="12" t="inlineStr">
        <is>
          <t>C6: Global Challenges</t>
        </is>
      </c>
      <c r="B329" s="12" t="inlineStr">
        <is>
          <t>Comparing Materials</t>
        </is>
      </c>
      <c r="C329" s="13" t="inlineStr">
        <is>
          <t>Comparing Materials [CH10.66]</t>
        </is>
      </c>
      <c r="D329" s="12" t="inlineStr">
        <is>
          <t>Comparison of the properties of metals, alloys, ceramics (glass &amp; clay), polymers (both thermosetting and thermosoftening) and composites.  Uses quantitative data for density, tensile strength, compressive strength, hardness and thermal conductivity.</t>
        </is>
      </c>
      <c r="E329" s="12" t="inlineStr">
        <is>
          <t>bfb02309-afa0-4485-aca2-5cb2b775f910</t>
        </is>
      </c>
    </row>
    <row r="330" ht="45" customHeight="1">
      <c r="A330" s="12" t="inlineStr">
        <is>
          <t>C6: Global Challenges</t>
        </is>
      </c>
      <c r="B330" s="12" t="inlineStr">
        <is>
          <t>Comparing Materials</t>
        </is>
      </c>
      <c r="C330" s="13" t="inlineStr">
        <is>
          <t>Selecting Materials: Using Qualitative Data [CH10.67]</t>
        </is>
      </c>
      <c r="D330" s="12" t="inlineStr">
        <is>
          <t>Use qualitative data to decide on which material from a selection of materials is most suitable for a specific application.</t>
        </is>
      </c>
      <c r="E330" s="12" t="inlineStr">
        <is>
          <t>a619e4de-63c7-434b-90b5-48a458d18a64</t>
        </is>
      </c>
    </row>
    <row r="331" ht="45" customHeight="1">
      <c r="A331" s="12" t="inlineStr">
        <is>
          <t>C6: Global Challenges</t>
        </is>
      </c>
      <c r="B331" s="12" t="inlineStr">
        <is>
          <t>Comparing Materials</t>
        </is>
      </c>
      <c r="C331" s="13" t="inlineStr">
        <is>
          <t>Selecting Materials: Using Quantitative Data [CH10.68]</t>
        </is>
      </c>
      <c r="D331" s="12" t="inlineStr">
        <is>
          <t>Use quantitative data to decide on which material, from a selection of materials, is most suitable for a specific application.</t>
        </is>
      </c>
      <c r="E331" s="12" t="inlineStr">
        <is>
          <t>13c552f2-da25-406b-a025-f77658f5ed5f</t>
        </is>
      </c>
    </row>
    <row r="332" ht="45" customHeight="1">
      <c r="A332" s="12" t="inlineStr">
        <is>
          <t>C6: Global Challenges</t>
        </is>
      </c>
      <c r="B332" s="12" t="inlineStr">
        <is>
          <t>Comparing Materials</t>
        </is>
      </c>
      <c r="C332" s="13" t="inlineStr">
        <is>
          <t>Selecting Materials: Justifying Choices [CH10.69]</t>
        </is>
      </c>
      <c r="D332" s="12" t="inlineStr">
        <is>
          <t>Justify the choice of a material in a given context based on both the qualitative and quantitative data related to the properties of a range of possible alternatives.</t>
        </is>
      </c>
      <c r="E332" s="12" t="inlineStr">
        <is>
          <t>03379352-463b-406c-ac5e-eb21dc3a9d76</t>
        </is>
      </c>
    </row>
    <row r="333" ht="45" customHeight="1">
      <c r="A333" s="12" t="inlineStr">
        <is>
          <t>C6: Global Challenges</t>
        </is>
      </c>
      <c r="B333" s="12" t="inlineStr">
        <is>
          <t>Comparing Materials</t>
        </is>
      </c>
      <c r="C333" s="13" t="inlineStr">
        <is>
          <t>Recycling [CH10.70]</t>
        </is>
      </c>
      <c r="D333" s="12" t="inlineStr">
        <is>
          <t>Understand how and why materials are recycled.  Consider the factors what affect where a material will be recycled.</t>
        </is>
      </c>
      <c r="E333" s="12" t="inlineStr">
        <is>
          <t>b5277ff7-0af2-475c-b5cd-2c9dcb9c83e0</t>
        </is>
      </c>
    </row>
    <row r="334" ht="45" customHeight="1">
      <c r="A334" s="12" t="inlineStr">
        <is>
          <t>C6: Global Challenges</t>
        </is>
      </c>
      <c r="B334" s="12" t="inlineStr">
        <is>
          <t>Life Cycle Assessments</t>
        </is>
      </c>
      <c r="C334" s="13" t="inlineStr">
        <is>
          <t>Diagnostic: Life Cycle Assessments [CH0.96]</t>
        </is>
      </c>
      <c r="D334" s="12" t="inlineStr">
        <is>
          <t>Diagnostic for using life cycle assessments (LCAs) to evaluate products.</t>
        </is>
      </c>
      <c r="E334" s="12" t="inlineStr">
        <is>
          <t>2f70b119-d373-448e-955f-872141f77526</t>
        </is>
      </c>
    </row>
    <row r="335" ht="45" customHeight="1">
      <c r="A335" s="12" t="inlineStr">
        <is>
          <t>C6: Global Challenges</t>
        </is>
      </c>
      <c r="B335" s="12" t="inlineStr">
        <is>
          <t>Life Cycle Assessments</t>
        </is>
      </c>
      <c r="C335" s="13" t="inlineStr">
        <is>
          <t>LCA: Life Cycle Assessments [CH10.21]</t>
        </is>
      </c>
      <c r="D335" s="12" t="inlineStr">
        <is>
          <t>Identify what a life cycle assessment is and what is included when a life cycle assessment is conducted.</t>
        </is>
      </c>
      <c r="E335" s="12" t="inlineStr">
        <is>
          <t>d93b339e-69f8-4ac4-b542-b9ab9a024ba6</t>
        </is>
      </c>
    </row>
    <row r="336" ht="45" customHeight="1">
      <c r="A336" s="12" t="inlineStr">
        <is>
          <t>C6: Global Challenges</t>
        </is>
      </c>
      <c r="B336" s="12" t="inlineStr">
        <is>
          <t>Life Cycle Assessments</t>
        </is>
      </c>
      <c r="C336" s="13" t="inlineStr">
        <is>
          <t>LCA: Evaluating Products Using LCAs [CH10.22]</t>
        </is>
      </c>
      <c r="D336" s="12" t="inlineStr">
        <is>
          <t>Interpret data from a life cycle assessment for a product.</t>
        </is>
      </c>
      <c r="E336" s="12" t="inlineStr">
        <is>
          <t>2d09294e-7b27-4afe-94eb-2801b92238b9</t>
        </is>
      </c>
    </row>
    <row r="337" ht="45" customHeight="1">
      <c r="A337" s="12" t="inlineStr">
        <is>
          <t>C6: Global Challenges</t>
        </is>
      </c>
      <c r="B337" s="12" t="inlineStr">
        <is>
          <t>Life Cycle Assessments</t>
        </is>
      </c>
      <c r="C337" s="13" t="inlineStr">
        <is>
          <t>Reducing the Use of Resources [CH10.23]</t>
        </is>
      </c>
      <c r="D337" s="12" t="inlineStr">
        <is>
          <t>Understand how reducing, reusing and recycling can extend the lifetime of finite resources.</t>
        </is>
      </c>
      <c r="E337" s="12" t="inlineStr">
        <is>
          <t>2b6af54e-2af6-43ef-af48-c5db09831e1e</t>
        </is>
      </c>
    </row>
    <row r="338" ht="45" customHeight="1">
      <c r="A338" s="12" t="inlineStr">
        <is>
          <t>C6: Global Challenges</t>
        </is>
      </c>
      <c r="B338" s="12" t="inlineStr">
        <is>
          <t>Life Cycle Assessments</t>
        </is>
      </c>
      <c r="C338" s="13" t="inlineStr">
        <is>
          <t>Sustainable Development [CH10.24]</t>
        </is>
      </c>
      <c r="D338" s="12" t="inlineStr">
        <is>
          <t>Understand what is meant by sustainable development and how it can be achieved.</t>
        </is>
      </c>
      <c r="E338" s="12" t="inlineStr">
        <is>
          <t>10bf1ae2-68a1-4267-97e0-54201e4b4557</t>
        </is>
      </c>
    </row>
    <row r="339" ht="45" customHeight="1">
      <c r="A339" s="12" t="inlineStr">
        <is>
          <t>C6: Global Challenges</t>
        </is>
      </c>
      <c r="B339" s="12" t="inlineStr">
        <is>
          <t>Life Cycle Assessments</t>
        </is>
      </c>
      <c r="C339" s="13" t="inlineStr">
        <is>
          <t>LCA: Shopping Bags [CH10.25]</t>
        </is>
      </c>
      <c r="D339" s="12" t="inlineStr">
        <is>
          <t>Compare the LCAs for plastic and paper bags to evaluate which is more environmentally friendly.</t>
        </is>
      </c>
      <c r="E339" s="12" t="inlineStr">
        <is>
          <t>5be116f5-8ca4-4cf4-a48c-42d740f11087</t>
        </is>
      </c>
    </row>
    <row r="340" ht="45" customHeight="1">
      <c r="A340" s="12" t="inlineStr">
        <is>
          <t>C6: Global Challenges</t>
        </is>
      </c>
      <c r="B340" s="12" t="inlineStr">
        <is>
          <t>Alkanes</t>
        </is>
      </c>
      <c r="C340" s="13" t="inlineStr">
        <is>
          <t>Diagnostic: Alkanes [CH0.71]</t>
        </is>
      </c>
      <c r="D340" s="12" t="inlineStr">
        <is>
          <t>Diagnostic for Alkanes.</t>
        </is>
      </c>
      <c r="E340" s="12" t="inlineStr">
        <is>
          <t>8b3827d9-03f8-4ef1-ad05-a76971162bc4</t>
        </is>
      </c>
    </row>
    <row r="341" ht="45" customHeight="1">
      <c r="A341" s="12" t="inlineStr">
        <is>
          <t>C6: Global Challenges</t>
        </is>
      </c>
      <c r="B341" s="12" t="inlineStr">
        <is>
          <t>Alkanes</t>
        </is>
      </c>
      <c r="C341" s="13" t="inlineStr">
        <is>
          <t>Crude Oil [CH7.01]</t>
        </is>
      </c>
      <c r="D341" s="12" t="inlineStr">
        <is>
          <t>Explain how crude oil is formed.</t>
        </is>
      </c>
      <c r="E341" s="12" t="inlineStr">
        <is>
          <t>5d319f7a-1f09-4c2f-8bc3-6c93bf9eb6ba</t>
        </is>
      </c>
    </row>
    <row r="342" ht="45" customHeight="1">
      <c r="A342" s="12" t="inlineStr">
        <is>
          <t>C6: Global Challenges</t>
        </is>
      </c>
      <c r="B342" s="12" t="inlineStr">
        <is>
          <t>Alkanes</t>
        </is>
      </c>
      <c r="C342" s="13" t="inlineStr">
        <is>
          <t>Properties of Hydrocarbons [CH7.02]</t>
        </is>
      </c>
      <c r="D342" s="12" t="inlineStr">
        <is>
          <t>Describe the properties of hydrocarbons.</t>
        </is>
      </c>
      <c r="E342" s="12" t="inlineStr">
        <is>
          <t>6a0e6c1e-f560-44c5-a7c6-bf9927e56f90</t>
        </is>
      </c>
    </row>
    <row r="343" ht="45" customHeight="1">
      <c r="A343" s="12" t="inlineStr">
        <is>
          <t>C6: Global Challenges</t>
        </is>
      </c>
      <c r="B343" s="12" t="inlineStr">
        <is>
          <t>Alkanes</t>
        </is>
      </c>
      <c r="C343" s="13" t="inlineStr">
        <is>
          <t>Fractional Distillation of Crude Oil [CH7.03]</t>
        </is>
      </c>
      <c r="D343" s="12" t="inlineStr">
        <is>
          <t>Explain how crude oil can be separated into useful products using fractional distillation.</t>
        </is>
      </c>
      <c r="E343" s="12" t="inlineStr">
        <is>
          <t>340dc6f5-c9cc-4098-ab02-c27d00a2aad6</t>
        </is>
      </c>
    </row>
    <row r="344" ht="45" customHeight="1">
      <c r="A344" s="12" t="inlineStr">
        <is>
          <t>C6: Global Challenges</t>
        </is>
      </c>
      <c r="B344" s="12" t="inlineStr">
        <is>
          <t>Alkanes</t>
        </is>
      </c>
      <c r="C344" s="13" t="inlineStr">
        <is>
          <t>Petrochemicals [CH7.04]</t>
        </is>
      </c>
      <c r="D344" s="12" t="inlineStr">
        <is>
          <t>Describe the uses of different petrochemicals.</t>
        </is>
      </c>
      <c r="E344" s="12" t="inlineStr">
        <is>
          <t>14f4bf62-b839-44eb-8a7a-142f502e2afc</t>
        </is>
      </c>
    </row>
    <row r="345" ht="45" customHeight="1">
      <c r="A345" s="12" t="inlineStr">
        <is>
          <t>C6: Global Challenges</t>
        </is>
      </c>
      <c r="B345" s="12" t="inlineStr">
        <is>
          <t>Alkanes</t>
        </is>
      </c>
      <c r="C345" s="13" t="inlineStr">
        <is>
          <t>Alkanes [CH7.05]</t>
        </is>
      </c>
      <c r="D345" s="12" t="inlineStr">
        <is>
          <t>Describe the homologous series; alkanes.</t>
        </is>
      </c>
      <c r="E345" s="12" t="inlineStr">
        <is>
          <t>9d835561-c6df-49d6-b152-2551cb9abb7a</t>
        </is>
      </c>
    </row>
    <row r="346" ht="45" customHeight="1">
      <c r="A346" s="12" t="inlineStr">
        <is>
          <t>C6: Global Challenges</t>
        </is>
      </c>
      <c r="B346" s="12" t="inlineStr">
        <is>
          <t>Alkanes</t>
        </is>
      </c>
      <c r="C346" s="13" t="inlineStr">
        <is>
          <t>Naming Alkanes [CH7.06]</t>
        </is>
      </c>
      <c r="D346" s="12" t="inlineStr">
        <is>
          <t>Identify the names of the first four alkanes.</t>
        </is>
      </c>
      <c r="E346" s="12" t="inlineStr">
        <is>
          <t>5a60a571-3a36-4393-ac18-861b1c5eb0ca</t>
        </is>
      </c>
    </row>
    <row r="347" ht="45" customHeight="1">
      <c r="A347" s="12" t="inlineStr">
        <is>
          <t>C6: Global Challenges</t>
        </is>
      </c>
      <c r="B347" s="12" t="inlineStr">
        <is>
          <t>Alkanes</t>
        </is>
      </c>
      <c r="C347" s="13" t="inlineStr">
        <is>
          <t>Structure &amp; Formulae of Alkanes I [CH7.07]</t>
        </is>
      </c>
      <c r="D347" s="12" t="inlineStr">
        <is>
          <t>Identify the formula of the first four alkanes.</t>
        </is>
      </c>
      <c r="E347" s="12" t="inlineStr">
        <is>
          <t>75264e70-0feb-421b-a5bb-3747404b173a</t>
        </is>
      </c>
    </row>
    <row r="348" ht="45" customHeight="1">
      <c r="A348" s="12" t="inlineStr">
        <is>
          <t>C6: Global Challenges</t>
        </is>
      </c>
      <c r="B348" s="12" t="inlineStr">
        <is>
          <t>Alkanes</t>
        </is>
      </c>
      <c r="C348" s="13" t="inlineStr">
        <is>
          <t>Structure &amp; Formulae of Alkanes II [CH7.08]</t>
        </is>
      </c>
      <c r="D348" s="12" t="inlineStr">
        <is>
          <t>Label and draw the structural formula of the first four alkanes.</t>
        </is>
      </c>
      <c r="E348" s="12" t="inlineStr">
        <is>
          <t>2fd6c6e6-d675-4f6c-8254-12ec77321f55</t>
        </is>
      </c>
    </row>
    <row r="349" ht="45" customHeight="1">
      <c r="A349" s="12" t="inlineStr">
        <is>
          <t>C6: Global Challenges</t>
        </is>
      </c>
      <c r="B349" s="12" t="inlineStr">
        <is>
          <t>Alkanes</t>
        </is>
      </c>
      <c r="C349" s="13" t="inlineStr">
        <is>
          <t>Complete Combustion of Hydrocarbons [CH7.09]</t>
        </is>
      </c>
      <c r="D349" s="12" t="inlineStr">
        <is>
          <t>Describe the complete combustion of hydrocarbons.</t>
        </is>
      </c>
      <c r="E349" s="12" t="inlineStr">
        <is>
          <t>bbf47baa-4154-489f-9ac7-a25dce597e1c</t>
        </is>
      </c>
    </row>
    <row r="350" ht="45" customHeight="1">
      <c r="A350" s="12" t="inlineStr">
        <is>
          <t>C6: Global Challenges</t>
        </is>
      </c>
      <c r="B350" s="12" t="inlineStr">
        <is>
          <t>Alkanes</t>
        </is>
      </c>
      <c r="C350" s="13" t="inlineStr">
        <is>
          <t>Incomplete Combustion [CH7.10]</t>
        </is>
      </c>
      <c r="D350" s="12" t="inlineStr">
        <is>
          <t>Describe the incomplete combustion of hydrocarbons.</t>
        </is>
      </c>
      <c r="E350" s="12" t="inlineStr">
        <is>
          <t>136a885a-662e-475b-a614-729adc098e66</t>
        </is>
      </c>
    </row>
    <row r="351" ht="45" customHeight="1">
      <c r="A351" s="12" t="inlineStr">
        <is>
          <t>C6: Global Challenges</t>
        </is>
      </c>
      <c r="B351" s="12" t="inlineStr">
        <is>
          <t>Alkenes</t>
        </is>
      </c>
      <c r="C351" s="13" t="inlineStr">
        <is>
          <t>Diagnostic: Alkenes [CH0.73]</t>
        </is>
      </c>
      <c r="D351" s="12" t="inlineStr">
        <is>
          <t>Diagnostic for Alkenes.</t>
        </is>
      </c>
      <c r="E351" s="12" t="inlineStr">
        <is>
          <t>1f318c78-c801-4024-9654-6b9daedb2b5c</t>
        </is>
      </c>
    </row>
    <row r="352" ht="45" customHeight="1">
      <c r="A352" s="12" t="inlineStr">
        <is>
          <t>C6: Global Challenges</t>
        </is>
      </c>
      <c r="B352" s="12" t="inlineStr">
        <is>
          <t>Alkenes</t>
        </is>
      </c>
      <c r="C352" s="13" t="inlineStr">
        <is>
          <t>Alkenes [CH7.11]</t>
        </is>
      </c>
      <c r="D352" s="12" t="inlineStr">
        <is>
          <t>Describe the homologous series; alkenes.</t>
        </is>
      </c>
      <c r="E352" s="12" t="inlineStr">
        <is>
          <t>efb47b45-d39d-4873-b7f1-c4b1e5421a70</t>
        </is>
      </c>
    </row>
    <row r="353" ht="45" customHeight="1">
      <c r="A353" s="12" t="inlineStr">
        <is>
          <t>C6: Global Challenges</t>
        </is>
      </c>
      <c r="B353" s="12" t="inlineStr">
        <is>
          <t>Alkenes</t>
        </is>
      </c>
      <c r="C353" s="13" t="inlineStr">
        <is>
          <t>Naming Alkenes [CH7.13]</t>
        </is>
      </c>
      <c r="D353" s="12" t="inlineStr">
        <is>
          <t>Description of alkenes and naming the first four in the homologous series.</t>
        </is>
      </c>
      <c r="E353" s="12" t="inlineStr">
        <is>
          <t>f4165f6b-0192-4c1e-9c64-43e8da8e08d2</t>
        </is>
      </c>
    </row>
    <row r="354" ht="45" customHeight="1">
      <c r="A354" s="12" t="inlineStr">
        <is>
          <t>C6: Global Challenges</t>
        </is>
      </c>
      <c r="B354" s="12" t="inlineStr">
        <is>
          <t>Alkenes</t>
        </is>
      </c>
      <c r="C354" s="13" t="inlineStr">
        <is>
          <t>Structure &amp; Formulae of Alkenes I [CH7.14]</t>
        </is>
      </c>
      <c r="D354" s="12" t="inlineStr">
        <is>
          <t>Description of the first four alkenes and their structures.</t>
        </is>
      </c>
      <c r="E354" s="12" t="inlineStr">
        <is>
          <t>634136bc-e639-463f-96c1-b1e84211dc64</t>
        </is>
      </c>
    </row>
    <row r="355" ht="45" customHeight="1">
      <c r="A355" s="12" t="inlineStr">
        <is>
          <t>C6: Global Challenges</t>
        </is>
      </c>
      <c r="B355" s="12" t="inlineStr">
        <is>
          <t>Alkenes</t>
        </is>
      </c>
      <c r="C355" s="13" t="inlineStr">
        <is>
          <t>Structure &amp; Formulae of Alkenes II [CH7.15]</t>
        </is>
      </c>
      <c r="D355" s="12" t="inlineStr">
        <is>
          <t>Description of the first four alkenes and a variety of representations of their structures.</t>
        </is>
      </c>
      <c r="E355" s="12" t="inlineStr">
        <is>
          <t>a7df5f7d-8b4a-4445-9e97-a8123bb678ae</t>
        </is>
      </c>
    </row>
    <row r="356" ht="45" customHeight="1">
      <c r="A356" s="12" t="inlineStr">
        <is>
          <t>C6: Global Challenges</t>
        </is>
      </c>
      <c r="B356" s="12" t="inlineStr">
        <is>
          <t>Alkenes</t>
        </is>
      </c>
      <c r="C356" s="13" t="inlineStr">
        <is>
          <t>What is a Functional Group? [CH7.16]</t>
        </is>
      </c>
      <c r="D356" s="12" t="inlineStr">
        <is>
          <t xml:space="preserve">Define the term functional group and give examples. </t>
        </is>
      </c>
      <c r="E356" s="12" t="inlineStr">
        <is>
          <t>9f0c9d23-8d61-4c01-9ff5-454b7d23ee8c</t>
        </is>
      </c>
    </row>
    <row r="357" ht="45" customHeight="1">
      <c r="A357" s="12" t="inlineStr">
        <is>
          <t>C6: Global Challenges</t>
        </is>
      </c>
      <c r="B357" s="12" t="inlineStr">
        <is>
          <t>Alkenes</t>
        </is>
      </c>
      <c r="C357" s="13" t="inlineStr">
        <is>
          <t>Homologous Series [CH7.57]</t>
        </is>
      </c>
      <c r="D357" s="12" t="inlineStr">
        <is>
          <t>Define homologous series and give examples.</t>
        </is>
      </c>
      <c r="E357" s="12" t="inlineStr">
        <is>
          <t>86d6c484-1aeb-48c8-843d-db5142d45640</t>
        </is>
      </c>
    </row>
    <row r="358" ht="45" customHeight="1">
      <c r="A358" s="12" t="inlineStr">
        <is>
          <t>C6: Global Challenges</t>
        </is>
      </c>
      <c r="B358" s="12" t="inlineStr">
        <is>
          <t>Alkenes</t>
        </is>
      </c>
      <c r="C358" s="13" t="inlineStr">
        <is>
          <t>Saturated &amp; Unsaturated Hydrocarbons [CH7.17]</t>
        </is>
      </c>
      <c r="D358" s="12" t="inlineStr">
        <is>
          <t>Explain the difference between saturated and unsaturated hydrocarbons.</t>
        </is>
      </c>
      <c r="E358" s="12" t="inlineStr">
        <is>
          <t>cc388ba2-cfb7-469c-ac93-3df4f440c461</t>
        </is>
      </c>
    </row>
    <row r="359" ht="45" customHeight="1">
      <c r="A359" s="12" t="inlineStr">
        <is>
          <t>C6: Global Challenges</t>
        </is>
      </c>
      <c r="B359" s="12" t="inlineStr">
        <is>
          <t>Alkenes</t>
        </is>
      </c>
      <c r="C359" s="13" t="inlineStr">
        <is>
          <t>Cracking [CH7.18]</t>
        </is>
      </c>
      <c r="D359" s="12" t="inlineStr">
        <is>
          <t>Explain how and why long chain hydrocarbons are changed into shorter chain hydrocarbons.</t>
        </is>
      </c>
      <c r="E359" s="12" t="inlineStr">
        <is>
          <t>4c0351ce-1955-432e-b427-baeff2e247a3</t>
        </is>
      </c>
    </row>
    <row r="360" ht="45" customHeight="1">
      <c r="A360" s="12" t="inlineStr">
        <is>
          <t>C6: Global Challenges</t>
        </is>
      </c>
      <c r="B360" s="12" t="inlineStr">
        <is>
          <t>Alkenes</t>
        </is>
      </c>
      <c r="C360" s="13" t="inlineStr">
        <is>
          <t>Alkenes vs Alkanes [CH7.19]</t>
        </is>
      </c>
      <c r="D360" s="12" t="inlineStr">
        <is>
          <t>Describe the differences between alkenes and alkanes.</t>
        </is>
      </c>
      <c r="E360" s="12" t="inlineStr">
        <is>
          <t>d2da0c6c-9d93-4a77-a517-288792dbb331</t>
        </is>
      </c>
    </row>
    <row r="361" ht="45" customHeight="1">
      <c r="A361" s="12" t="inlineStr">
        <is>
          <t>C6: Global Challenges</t>
        </is>
      </c>
      <c r="B361" s="12" t="inlineStr">
        <is>
          <t>The Earth's Atmosphere</t>
        </is>
      </c>
      <c r="C361" s="13" t="inlineStr">
        <is>
          <t>Diagnostic: The Earth's Atmosphere [CH0.088]</t>
        </is>
      </c>
      <c r="D361" s="12" t="inlineStr">
        <is>
          <t>Diagnostic exploring the evolution of the Earth's atmosphere.</t>
        </is>
      </c>
      <c r="E361" s="12" t="inlineStr">
        <is>
          <t>3507559b-dc39-4428-8371-d4d4c3427935</t>
        </is>
      </c>
    </row>
    <row r="362" ht="45" customHeight="1">
      <c r="A362" s="12" t="inlineStr">
        <is>
          <t>C6: Global Challenges</t>
        </is>
      </c>
      <c r="B362" s="12" t="inlineStr">
        <is>
          <t>The Earth's Atmosphere</t>
        </is>
      </c>
      <c r="C362" s="13" t="inlineStr">
        <is>
          <t>The Earth's Atmosphere [CH9.01]</t>
        </is>
      </c>
      <c r="D362" s="12" t="inlineStr">
        <is>
          <t>Identify the composition of gases in the Earth's atmosphere.</t>
        </is>
      </c>
      <c r="E362" s="12" t="inlineStr">
        <is>
          <t>f2475677-cdfb-4e68-ac3c-fda90062788c</t>
        </is>
      </c>
    </row>
    <row r="363" ht="45" customHeight="1">
      <c r="A363" s="12" t="inlineStr">
        <is>
          <t>C6: Global Challenges</t>
        </is>
      </c>
      <c r="B363" s="12" t="inlineStr">
        <is>
          <t>The Earth's Atmosphere</t>
        </is>
      </c>
      <c r="C363" s="13" t="inlineStr">
        <is>
          <t>The Earth's Early Atmosphere [CH9.02]</t>
        </is>
      </c>
      <c r="D363" s="12" t="inlineStr">
        <is>
          <t>Describe theories of how the Earth's atmosphere was formed and its composition.</t>
        </is>
      </c>
      <c r="E363" s="12" t="inlineStr">
        <is>
          <t>10dc0205-00b6-49a2-96a6-d960723f1b15</t>
        </is>
      </c>
    </row>
    <row r="364" ht="45" customHeight="1">
      <c r="A364" s="12" t="inlineStr">
        <is>
          <t>C6: Global Challenges</t>
        </is>
      </c>
      <c r="B364" s="12" t="inlineStr">
        <is>
          <t>The Earth's Atmosphere</t>
        </is>
      </c>
      <c r="C364" s="13" t="inlineStr">
        <is>
          <t>How Oxygen Levels in the Atmosphere Increased [CH9.03]</t>
        </is>
      </c>
      <c r="D364" s="12" t="inlineStr">
        <is>
          <t>Explain the changes in oxygen content in the atmosphere.</t>
        </is>
      </c>
      <c r="E364" s="12" t="inlineStr">
        <is>
          <t>f2304d4c-2e2f-4f56-a750-752e356ee01c</t>
        </is>
      </c>
    </row>
    <row r="365" ht="45" customHeight="1">
      <c r="A365" s="12" t="inlineStr">
        <is>
          <t>C6: Global Challenges</t>
        </is>
      </c>
      <c r="B365" s="12" t="inlineStr">
        <is>
          <t>The Earth's Atmosphere</t>
        </is>
      </c>
      <c r="C365" s="13" t="inlineStr">
        <is>
          <t>How Carbon Dioxide Levels in the Atmosphere Decreased [CH9.04]</t>
        </is>
      </c>
      <c r="D365" s="12" t="inlineStr">
        <is>
          <t>Explain the changes in carbon dioxide content in the atmosphere.</t>
        </is>
      </c>
      <c r="E365" s="12" t="inlineStr">
        <is>
          <t>d6e09424-61ba-4dab-bc54-3e6e0827f4fb</t>
        </is>
      </c>
    </row>
    <row r="366" ht="45" customHeight="1">
      <c r="A366" s="12" t="inlineStr">
        <is>
          <t>C6: Global Challenges</t>
        </is>
      </c>
      <c r="B366" s="12" t="inlineStr">
        <is>
          <t>The Earth's Atmosphere</t>
        </is>
      </c>
      <c r="C366" s="13" t="inlineStr">
        <is>
          <t>The Evolution of the Earth's Atmosphere [CH9.05]</t>
        </is>
      </c>
      <c r="D366" s="12" t="inlineStr">
        <is>
          <t>Describe the changes over time in the Earth's atmosphere.</t>
        </is>
      </c>
      <c r="E366" s="12" t="inlineStr">
        <is>
          <t>126fb90b-7158-4744-af98-bdcf50d58024</t>
        </is>
      </c>
    </row>
    <row r="367" ht="45" customHeight="1">
      <c r="A367" s="12" t="inlineStr">
        <is>
          <t>C6: Global Challenges</t>
        </is>
      </c>
      <c r="B367" s="12" t="inlineStr">
        <is>
          <t>Climate Change</t>
        </is>
      </c>
      <c r="C367" s="13" t="inlineStr">
        <is>
          <t>Diagnostic: Climate Change [CH0.090]</t>
        </is>
      </c>
      <c r="D367" s="12" t="inlineStr">
        <is>
          <t>Diagnostic for the natural and enhanced greenhouse effects.</t>
        </is>
      </c>
      <c r="E367" s="12" t="inlineStr">
        <is>
          <t>1d45bbb4-de04-44c0-972c-8af0ccb79abd</t>
        </is>
      </c>
    </row>
    <row r="368" ht="45" customHeight="1">
      <c r="A368" s="12" t="inlineStr">
        <is>
          <t>C6: Global Challenges</t>
        </is>
      </c>
      <c r="B368" s="12" t="inlineStr">
        <is>
          <t>Climate Change</t>
        </is>
      </c>
      <c r="C368" s="13" t="inlineStr">
        <is>
          <t>Climate Change: Natural Greenhouse Effect [CH9.07]</t>
        </is>
      </c>
      <c r="D368" s="12" t="inlineStr">
        <is>
          <t>Identify what the greenhouse effect is and describe how it impacts upon our planet to include how greenhouse gases absorb energy.</t>
        </is>
      </c>
      <c r="E368" s="12" t="inlineStr">
        <is>
          <t>43a2a99a-e5c1-40ec-8c23-7944042840ec</t>
        </is>
      </c>
    </row>
    <row r="369" ht="45" customHeight="1">
      <c r="A369" s="12" t="inlineStr">
        <is>
          <t>C6: Global Challenges</t>
        </is>
      </c>
      <c r="B369" s="12" t="inlineStr">
        <is>
          <t>Climate Change</t>
        </is>
      </c>
      <c r="C369" s="13" t="inlineStr">
        <is>
          <t>Climate Change: Natural Factors [CH9.16]</t>
        </is>
      </c>
      <c r="D369" s="12" t="inlineStr">
        <is>
          <t>Identify natural occurrences which can affect climate change.</t>
        </is>
      </c>
      <c r="E369" s="12" t="inlineStr">
        <is>
          <t>4b8b1a25-bc0d-4d36-8cf1-1c168272ed78</t>
        </is>
      </c>
    </row>
    <row r="370" ht="45" customHeight="1">
      <c r="A370" s="12" t="inlineStr">
        <is>
          <t>C6: Global Challenges</t>
        </is>
      </c>
      <c r="B370" s="12" t="inlineStr">
        <is>
          <t>Climate Change</t>
        </is>
      </c>
      <c r="C370" s="13" t="inlineStr">
        <is>
          <t>Climate Change: Historic Changes in Climate [CH9.17]</t>
        </is>
      </c>
      <c r="D370" s="12" t="inlineStr">
        <is>
          <t>Describe the historical changes in temperature, their causes and the impacts of these changes.</t>
        </is>
      </c>
      <c r="E370" s="12" t="inlineStr">
        <is>
          <t>d627684e-ea8e-44cc-8831-026cba74949c</t>
        </is>
      </c>
    </row>
    <row r="371" ht="45" customHeight="1">
      <c r="A371" s="12" t="inlineStr">
        <is>
          <t>C6: Global Challenges</t>
        </is>
      </c>
      <c r="B371" s="12" t="inlineStr">
        <is>
          <t>Climate Change</t>
        </is>
      </c>
      <c r="C371" s="13" t="inlineStr">
        <is>
          <t>Climate Change: Human Factors [CH9.18]</t>
        </is>
      </c>
      <c r="D371" s="12" t="inlineStr">
        <is>
          <t>Describe the anthropogenic (human) causes of climate change.</t>
        </is>
      </c>
      <c r="E371" s="12" t="inlineStr">
        <is>
          <t>9ed25f77-ca74-48c7-b609-0bce7cead882</t>
        </is>
      </c>
    </row>
    <row r="372" ht="45" customHeight="1">
      <c r="A372" s="12" t="inlineStr">
        <is>
          <t>C6: Global Challenges</t>
        </is>
      </c>
      <c r="B372" s="12" t="inlineStr">
        <is>
          <t>Climate Change</t>
        </is>
      </c>
      <c r="C372" s="13" t="inlineStr">
        <is>
          <t>Climate Change: Since Industrialisation [CH9.19]</t>
        </is>
      </c>
      <c r="D372" s="12" t="inlineStr">
        <is>
          <t>Describe the impact of the industrial revolution on climate change.</t>
        </is>
      </c>
      <c r="E372" s="12" t="inlineStr">
        <is>
          <t>6ff12f99-0007-41d6-9926-6c609d868363</t>
        </is>
      </c>
    </row>
    <row r="373" ht="45" customHeight="1">
      <c r="A373" s="12" t="inlineStr">
        <is>
          <t>C6: Global Challenges</t>
        </is>
      </c>
      <c r="B373" s="12" t="inlineStr">
        <is>
          <t>Climate Change</t>
        </is>
      </c>
      <c r="C373" s="13" t="inlineStr">
        <is>
          <t>Climate Change: Enhanced Greenhouse Effect [CH9.20]</t>
        </is>
      </c>
      <c r="D373" s="12" t="inlineStr">
        <is>
          <t>Identify and describe what the enhanced greenhouse effect is.</t>
        </is>
      </c>
      <c r="E373" s="12" t="inlineStr">
        <is>
          <t>a9a91994-b914-4d15-b72f-1e7a44dfe90f</t>
        </is>
      </c>
    </row>
    <row r="374" ht="45" customHeight="1">
      <c r="A374" s="12" t="inlineStr">
        <is>
          <t>C6: Global Challenges</t>
        </is>
      </c>
      <c r="B374" s="12" t="inlineStr">
        <is>
          <t>Climate Change</t>
        </is>
      </c>
      <c r="C374" s="13" t="inlineStr">
        <is>
          <t>Climate Change: Enhanced Greenhouse Effect Impacts [CH9.21]</t>
        </is>
      </c>
      <c r="D374" s="12" t="inlineStr">
        <is>
          <t>Describe how the enhanced greenhouse effect impacts our planet.</t>
        </is>
      </c>
      <c r="E374" s="12" t="inlineStr">
        <is>
          <t>18e45fa2-c2ac-4f57-9239-12fd8587bade</t>
        </is>
      </c>
    </row>
    <row r="375" ht="45" customHeight="1">
      <c r="A375" s="12" t="inlineStr">
        <is>
          <t>C6: Global Challenges</t>
        </is>
      </c>
      <c r="B375" s="12" t="inlineStr">
        <is>
          <t>Climate Change</t>
        </is>
      </c>
      <c r="C375" s="13" t="inlineStr">
        <is>
          <t>Climate Change: Peer Review [CH9.22]</t>
        </is>
      </c>
      <c r="D375" s="12" t="inlineStr">
        <is>
          <t>Explain what peer review is and why it is important for scientific research.</t>
        </is>
      </c>
      <c r="E375" s="12" t="inlineStr">
        <is>
          <t>acec1e1d-2762-40d0-a3bf-39bbca39768b</t>
        </is>
      </c>
    </row>
    <row r="376" ht="45" customHeight="1">
      <c r="A376" s="12" t="inlineStr">
        <is>
          <t>C6: Global Challenges</t>
        </is>
      </c>
      <c r="B376" s="12" t="inlineStr">
        <is>
          <t>Climate Change Mitigation &amp; Adaptation</t>
        </is>
      </c>
      <c r="C376" s="13" t="inlineStr">
        <is>
          <t>Diagnostic: Climate Change Mitigation &amp; Adaptation [CH0.092]</t>
        </is>
      </c>
      <c r="D376" s="12" t="inlineStr">
        <is>
          <t>Diagnostic for climate change mitigation and adaption strategies.</t>
        </is>
      </c>
      <c r="E376" s="12" t="inlineStr">
        <is>
          <t>c7bb8e26-aa59-44eb-8bb2-6fbe66be1e89</t>
        </is>
      </c>
    </row>
    <row r="377" ht="45" customHeight="1">
      <c r="A377" s="12" t="inlineStr">
        <is>
          <t>C6: Global Challenges</t>
        </is>
      </c>
      <c r="B377" s="12" t="inlineStr">
        <is>
          <t>Climate Change Mitigation &amp; Adaptation</t>
        </is>
      </c>
      <c r="C377" s="13" t="inlineStr">
        <is>
          <t>Climate Change Mitigation: Carbon Capture &amp; Storage [CH9.23]</t>
        </is>
      </c>
      <c r="D377" s="12" t="inlineStr">
        <is>
          <t>Describe what carbon capture is and how it works.</t>
        </is>
      </c>
      <c r="E377" s="12" t="inlineStr">
        <is>
          <t>ed1c115b-b092-4e25-b7a7-8c91aba9b937</t>
        </is>
      </c>
    </row>
    <row r="378" ht="45" customHeight="1">
      <c r="A378" s="12" t="inlineStr">
        <is>
          <t>C6: Global Challenges</t>
        </is>
      </c>
      <c r="B378" s="12" t="inlineStr">
        <is>
          <t>Climate Change Mitigation &amp; Adaptation</t>
        </is>
      </c>
      <c r="C378" s="13" t="inlineStr">
        <is>
          <t>Climate Change Mitigation: Renewable Energy [CH9.24]</t>
        </is>
      </c>
      <c r="D378" s="12" t="inlineStr">
        <is>
          <t>Explain how renewable energies can help to reduce climate change.</t>
        </is>
      </c>
      <c r="E378" s="12" t="inlineStr">
        <is>
          <t>7639309c-859f-4ed4-90b3-c633603b8aed</t>
        </is>
      </c>
    </row>
    <row r="379" ht="45" customHeight="1">
      <c r="A379" s="12" t="inlineStr">
        <is>
          <t>C6: Global Challenges</t>
        </is>
      </c>
      <c r="B379" s="12" t="inlineStr">
        <is>
          <t>Climate Change Mitigation &amp; Adaptation</t>
        </is>
      </c>
      <c r="C379" s="13" t="inlineStr">
        <is>
          <t>Climate Change Mitigation: Afforestation [CH9.25]</t>
        </is>
      </c>
      <c r="D379" s="12" t="inlineStr">
        <is>
          <t>Explain how afforestation can help to reduce climate change.</t>
        </is>
      </c>
      <c r="E379" s="12" t="inlineStr">
        <is>
          <t>bacfd0b4-4083-4996-b8e2-f19d0d382dc8</t>
        </is>
      </c>
    </row>
    <row r="380" ht="45" customHeight="1">
      <c r="A380" s="12" t="inlineStr">
        <is>
          <t>C6: Global Challenges</t>
        </is>
      </c>
      <c r="B380" s="12" t="inlineStr">
        <is>
          <t>Climate Change Mitigation &amp; Adaptation</t>
        </is>
      </c>
      <c r="C380" s="13" t="inlineStr">
        <is>
          <t>Climate Change Mitigation: International Agreements [CH9.26]</t>
        </is>
      </c>
      <c r="D380" s="12" t="inlineStr">
        <is>
          <t>Identify how different countries have worked together to help tackle climate change.</t>
        </is>
      </c>
      <c r="E380" s="12" t="inlineStr">
        <is>
          <t>af8b9f34-e230-4e96-8955-187c0c7e17bd</t>
        </is>
      </c>
    </row>
    <row r="381" ht="45" customHeight="1">
      <c r="A381" s="12" t="inlineStr">
        <is>
          <t>C6: Global Challenges</t>
        </is>
      </c>
      <c r="B381" s="12" t="inlineStr">
        <is>
          <t>Climate Change Mitigation &amp; Adaptation</t>
        </is>
      </c>
      <c r="C381" s="13" t="inlineStr">
        <is>
          <t>Climate Change Mitigation: Summary [CH9.27]</t>
        </is>
      </c>
      <c r="D381" s="12" t="inlineStr">
        <is>
          <t>Describe mitigation strategies for to help tackle climate change. Strategies included: carbon capture &amp; storage, renewable energy, afforestation and international agreements.</t>
        </is>
      </c>
      <c r="E381" s="12" t="inlineStr">
        <is>
          <t>235adb4b-7f4a-404e-9525-30507a3dcf11</t>
        </is>
      </c>
    </row>
    <row r="382" ht="45" customHeight="1">
      <c r="A382" s="12" t="inlineStr">
        <is>
          <t>C6: Global Challenges</t>
        </is>
      </c>
      <c r="B382" s="12" t="inlineStr">
        <is>
          <t>Climate Change Mitigation &amp; Adaptation</t>
        </is>
      </c>
      <c r="C382" s="13" t="inlineStr">
        <is>
          <t>Climate Change Adaptation: Carbon Footprints [CH9.28]</t>
        </is>
      </c>
      <c r="D382" s="12" t="inlineStr">
        <is>
          <t>Identify what a carbon footprint is and who is responsible for managing them.</t>
        </is>
      </c>
      <c r="E382" s="12" t="inlineStr">
        <is>
          <t>5a12a9c3-59b3-4fd4-8c53-28be85aec592</t>
        </is>
      </c>
    </row>
    <row r="383" ht="45" customHeight="1">
      <c r="A383" s="12" t="inlineStr">
        <is>
          <t>C6: Global Challenges</t>
        </is>
      </c>
      <c r="B383" s="12" t="inlineStr">
        <is>
          <t>Air Pollution</t>
        </is>
      </c>
      <c r="C383" s="13" t="inlineStr">
        <is>
          <t>Diagnostic: Air Pollution [CH0.091]</t>
        </is>
      </c>
      <c r="D383" s="12" t="inlineStr">
        <is>
          <t>Diagnostic for air pollutants. The following pollutants are covered: carbon dioxide, sulfur dioxide, nitrogen oxides, particulates, carbon monoxide and methane.</t>
        </is>
      </c>
      <c r="E383" s="12" t="inlineStr">
        <is>
          <t>04b72e10-f41b-4d1d-9e8b-c4405489a6b8</t>
        </is>
      </c>
    </row>
    <row r="384" ht="45" customHeight="1">
      <c r="A384" s="12" t="inlineStr">
        <is>
          <t>C6: Global Challenges</t>
        </is>
      </c>
      <c r="B384" s="12" t="inlineStr">
        <is>
          <t>Air Pollution</t>
        </is>
      </c>
      <c r="C384" s="13" t="inlineStr">
        <is>
          <t>Air Pollution from Fuels [CH9.08]</t>
        </is>
      </c>
      <c r="D384" s="12" t="inlineStr">
        <is>
          <t>Describe air pollution and pollutants from the combustion of fuels.</t>
        </is>
      </c>
      <c r="E384" s="12" t="inlineStr">
        <is>
          <t>0d70c827-ac5c-4197-89c5-5303c4c18739</t>
        </is>
      </c>
    </row>
    <row r="385" ht="45" customHeight="1">
      <c r="A385" s="12" t="inlineStr">
        <is>
          <t>C6: Global Challenges</t>
        </is>
      </c>
      <c r="B385" s="12" t="inlineStr">
        <is>
          <t>Air Pollution</t>
        </is>
      </c>
      <c r="C385" s="13" t="inlineStr">
        <is>
          <t>Pollutants: Carbon Dioxide [CH9.09]</t>
        </is>
      </c>
      <c r="D385" s="12" t="inlineStr">
        <is>
          <t>Explain the formation and impact of carbon dioxide as a pollutant.</t>
        </is>
      </c>
      <c r="E385" s="12" t="inlineStr">
        <is>
          <t>a016df46-a68c-46c0-951a-59b1798653f1</t>
        </is>
      </c>
    </row>
    <row r="386" ht="45" customHeight="1">
      <c r="A386" s="12" t="inlineStr">
        <is>
          <t>C6: Global Challenges</t>
        </is>
      </c>
      <c r="B386" s="12" t="inlineStr">
        <is>
          <t>Air Pollution</t>
        </is>
      </c>
      <c r="C386" s="13" t="inlineStr">
        <is>
          <t>Pollutants: Sulfur Dioxide [CH9.10]</t>
        </is>
      </c>
      <c r="D386" s="12" t="inlineStr">
        <is>
          <t>Explain the formation and impact of sulfur dioxide as a pollutant.</t>
        </is>
      </c>
      <c r="E386" s="12" t="inlineStr">
        <is>
          <t>72a6c506-88b7-402c-b34d-18dc614dee65</t>
        </is>
      </c>
    </row>
    <row r="387" ht="45" customHeight="1">
      <c r="A387" s="12" t="inlineStr">
        <is>
          <t>C6: Global Challenges</t>
        </is>
      </c>
      <c r="B387" s="12" t="inlineStr">
        <is>
          <t>Air Pollution</t>
        </is>
      </c>
      <c r="C387" s="13" t="inlineStr">
        <is>
          <t>Pollutants: Nitrogen Oxides [CH9.11]</t>
        </is>
      </c>
      <c r="D387" s="12" t="inlineStr">
        <is>
          <t>Explain the formation and impact of nitrogen oxides as pollutants.</t>
        </is>
      </c>
      <c r="E387" s="12" t="inlineStr">
        <is>
          <t>a360c898-9f80-41a3-b49b-b57c08e5b2d0</t>
        </is>
      </c>
    </row>
    <row r="388" ht="45" customHeight="1">
      <c r="A388" s="12" t="inlineStr">
        <is>
          <t>C6: Global Challenges</t>
        </is>
      </c>
      <c r="B388" s="12" t="inlineStr">
        <is>
          <t>Air Pollution</t>
        </is>
      </c>
      <c r="C388" s="13" t="inlineStr">
        <is>
          <t>Pollutants: Particulates [CH9.12]</t>
        </is>
      </c>
      <c r="D388" s="12" t="inlineStr">
        <is>
          <t>Explain the formation and impact of particulates as pollutants.</t>
        </is>
      </c>
      <c r="E388" s="12" t="inlineStr">
        <is>
          <t>0c57f9ce-648b-4b5a-8f5c-71f17c4a9829</t>
        </is>
      </c>
    </row>
    <row r="389" ht="45" customHeight="1">
      <c r="A389" s="12" t="inlineStr">
        <is>
          <t>C6: Global Challenges</t>
        </is>
      </c>
      <c r="B389" s="12" t="inlineStr">
        <is>
          <t>Air Pollution</t>
        </is>
      </c>
      <c r="C389" s="13" t="inlineStr">
        <is>
          <t>Pollutants: Carbon Monoxide [CH9.13]</t>
        </is>
      </c>
      <c r="D389" s="12" t="inlineStr">
        <is>
          <t>Explain the formation and impact of carbon monoxide as a pollutant.</t>
        </is>
      </c>
      <c r="E389" s="12" t="inlineStr">
        <is>
          <t>5d44567b-181d-4d11-b942-4c1c055f5ddb</t>
        </is>
      </c>
    </row>
    <row r="390" ht="45" customHeight="1">
      <c r="A390" s="12" t="inlineStr">
        <is>
          <t>C6: Global Challenges</t>
        </is>
      </c>
      <c r="B390" s="12" t="inlineStr">
        <is>
          <t>Air Pollution</t>
        </is>
      </c>
      <c r="C390" s="13" t="inlineStr">
        <is>
          <t>Pollutants: Methane [CH9.14]</t>
        </is>
      </c>
      <c r="D390" s="12" t="inlineStr">
        <is>
          <t>Explain the formation and impact of methane as a pollutant.</t>
        </is>
      </c>
      <c r="E390" s="12" t="inlineStr">
        <is>
          <t>0a761e84-cf5a-4107-9490-ff8b00e254cf</t>
        </is>
      </c>
    </row>
    <row r="391" ht="45" customHeight="1">
      <c r="A391" s="12" t="inlineStr">
        <is>
          <t>C6: Global Challenges</t>
        </is>
      </c>
      <c r="B391" s="12" t="inlineStr">
        <is>
          <t>Air Pollution</t>
        </is>
      </c>
      <c r="C391" s="13" t="inlineStr">
        <is>
          <t>Pollutants: Summary [CH9.15]</t>
        </is>
      </c>
      <c r="D391" s="12" t="inlineStr">
        <is>
          <t>Identify all types of pollutants and describe their formation and impacts. Includes: carbon dioxide, sulfur dioxide, nitrogen oxides, particulates, carbon monoxide and methane.</t>
        </is>
      </c>
      <c r="E391" s="12" t="inlineStr">
        <is>
          <t>e5e04fd8-f709-47bc-9edd-9196856795a7</t>
        </is>
      </c>
    </row>
    <row r="392" ht="45" customHeight="1">
      <c r="A392" s="12" t="inlineStr">
        <is>
          <t>C6: Global Challenges</t>
        </is>
      </c>
      <c r="B392" s="12" t="inlineStr">
        <is>
          <t>Water</t>
        </is>
      </c>
      <c r="C392" s="13" t="inlineStr">
        <is>
          <t>Diagnostic: Water [CH0.98]</t>
        </is>
      </c>
      <c r="D392" s="12" t="inlineStr">
        <is>
          <t>Diagnostic for methods of making potable water from fresh and sea water, including the treatment of waste water and the testing of water.</t>
        </is>
      </c>
      <c r="E392" s="12" t="inlineStr">
        <is>
          <t>33928656-4b0b-4e7d-9363-a561f511858b</t>
        </is>
      </c>
    </row>
    <row r="393" ht="45" customHeight="1">
      <c r="A393" s="12" t="inlineStr">
        <is>
          <t>C6: Global Challenges</t>
        </is>
      </c>
      <c r="B393" s="12" t="inlineStr">
        <is>
          <t>Water</t>
        </is>
      </c>
      <c r="C393" s="13" t="inlineStr">
        <is>
          <t>Natural Sources of Water [CH10.30]</t>
        </is>
      </c>
      <c r="D393" s="12" t="inlineStr">
        <is>
          <t>Describe different sources of raw water.</t>
        </is>
      </c>
      <c r="E393" s="12" t="inlineStr">
        <is>
          <t>4174748b-8128-405b-8ab5-ecde90436109</t>
        </is>
      </c>
    </row>
    <row r="394" ht="45" customHeight="1">
      <c r="A394" s="12" t="inlineStr">
        <is>
          <t>C6: Global Challenges</t>
        </is>
      </c>
      <c r="B394" s="12" t="inlineStr">
        <is>
          <t>Water</t>
        </is>
      </c>
      <c r="C394" s="13" t="inlineStr">
        <is>
          <t>Potable Water [CH10.31]</t>
        </is>
      </c>
      <c r="D394" s="12" t="inlineStr">
        <is>
          <t>Describe potable water and the differences between potable and pure water.</t>
        </is>
      </c>
      <c r="E394" s="12" t="inlineStr">
        <is>
          <t>a8e835c6-46f1-41a4-b166-082be90eeef3</t>
        </is>
      </c>
    </row>
    <row r="395" ht="45" customHeight="1">
      <c r="A395" s="12" t="inlineStr">
        <is>
          <t>C6: Global Challenges</t>
        </is>
      </c>
      <c r="B395" s="12" t="inlineStr">
        <is>
          <t>Water</t>
        </is>
      </c>
      <c r="C395" s="13" t="inlineStr">
        <is>
          <t>Potable Water from Freshwater [CH10.32]</t>
        </is>
      </c>
      <c r="D395" s="12" t="inlineStr">
        <is>
          <t>Describe the treatment process to obtain potable water from freshwater</t>
        </is>
      </c>
      <c r="E395" s="12" t="inlineStr">
        <is>
          <t>e9d8c7be-2ffb-4a2e-8533-d5f3bf782473</t>
        </is>
      </c>
    </row>
    <row r="396" ht="45" customHeight="1">
      <c r="A396" s="12" t="inlineStr">
        <is>
          <t>C6: Global Challenges</t>
        </is>
      </c>
      <c r="B396" s="12" t="inlineStr">
        <is>
          <t>Water</t>
        </is>
      </c>
      <c r="C396" s="13" t="inlineStr">
        <is>
          <t>Potable Water from Seawater [CH10.33]</t>
        </is>
      </c>
      <c r="D396" s="12" t="inlineStr">
        <is>
          <t>Describe the treatment process to obtain potable water from seawater.</t>
        </is>
      </c>
      <c r="E396" s="12" t="inlineStr">
        <is>
          <t>90112604-bffd-48a7-9bcf-a3a7fa7fe2cf</t>
        </is>
      </c>
    </row>
    <row r="397" ht="45" customHeight="1">
      <c r="A397" s="12" t="inlineStr">
        <is>
          <t>C6: Global Challenges</t>
        </is>
      </c>
      <c r="B397" s="12" t="inlineStr">
        <is>
          <t>Water</t>
        </is>
      </c>
      <c r="C397" s="13" t="inlineStr">
        <is>
          <t>Waste Water Treatment [CH10.34]</t>
        </is>
      </c>
      <c r="D397" s="12" t="inlineStr">
        <is>
          <t>Identify the sources of waste water and describe how it is treated.</t>
        </is>
      </c>
      <c r="E397" s="12" t="inlineStr">
        <is>
          <t>ad319309-acca-415b-8783-bb611ae8ce55</t>
        </is>
      </c>
    </row>
    <row r="398" ht="45" customHeight="1">
      <c r="A398" s="12" t="inlineStr">
        <is>
          <t>C6: Global Challenges</t>
        </is>
      </c>
      <c r="B398" s="12" t="inlineStr">
        <is>
          <t>Water</t>
        </is>
      </c>
      <c r="C398" s="13" t="inlineStr">
        <is>
          <t>Potable Water from Wastewater [CH10.35]</t>
        </is>
      </c>
      <c r="D398" s="12" t="inlineStr">
        <is>
          <t>Explain how potable water can be obtained from waste water.</t>
        </is>
      </c>
      <c r="E398" s="12" t="inlineStr">
        <is>
          <t>3d13cd60-b4d8-46f8-a24b-a9ac629ca164</t>
        </is>
      </c>
    </row>
    <row r="399" ht="45" customHeight="1">
      <c r="A399" s="12" t="inlineStr">
        <is>
          <t>C6: Global Challenges</t>
        </is>
      </c>
      <c r="B399" s="12" t="inlineStr">
        <is>
          <t>Water</t>
        </is>
      </c>
      <c r="C399" s="13" t="inlineStr">
        <is>
          <t>Water: Summary [CH10.36]</t>
        </is>
      </c>
      <c r="D399" s="12" t="inlineStr">
        <is>
          <t>Identify different water sources and describe the different treatment types to obtain potable water and treat waste.</t>
        </is>
      </c>
      <c r="E399" s="12" t="inlineStr">
        <is>
          <t>f9d89bb5-c220-4b56-9bf5-e26b3a6275bd</t>
        </is>
      </c>
    </row>
    <row r="400" ht="45" customHeight="1">
      <c r="A400" s="12" t="inlineStr">
        <is>
          <t>C6: Global Challenges</t>
        </is>
      </c>
      <c r="B400" s="12" t="inlineStr">
        <is>
          <t>Water</t>
        </is>
      </c>
      <c r="C400" s="13" t="inlineStr">
        <is>
          <t>Testing for Water [CH10.37]</t>
        </is>
      </c>
      <c r="D400" s="12" t="inlineStr">
        <is>
          <t>Describe water tests using copper (II) sulfate and cobalt (II) chloride.</t>
        </is>
      </c>
      <c r="E400" s="12" t="inlineStr">
        <is>
          <t>b953b632-8d54-42c3-bc9c-431e733a6c33</t>
        </is>
      </c>
    </row>
    <row r="401" ht="45" customHeight="1">
      <c r="A401" s="12" t="inlineStr">
        <is>
          <t>C6: Global Challenges</t>
        </is>
      </c>
      <c r="B401" s="12" t="inlineStr">
        <is>
          <t>Water</t>
        </is>
      </c>
      <c r="C401" s="13" t="inlineStr">
        <is>
          <t>Practical: Analysis of Water – pH &amp; Dissolved Solids [CH10.71]</t>
        </is>
      </c>
      <c r="D401" s="12" t="inlineStr">
        <is>
          <t>Measure the pH and dissolved solids, by evaporation, of a sample of water.</t>
        </is>
      </c>
      <c r="E401" s="12" t="inlineStr">
        <is>
          <t>191f1fac-0d39-4758-8926-302fa39e5f68</t>
        </is>
      </c>
    </row>
    <row r="402" ht="45" customHeight="1">
      <c r="A402" s="12" t="inlineStr">
        <is>
          <t>C6: Global Challenges</t>
        </is>
      </c>
      <c r="B402" s="12" t="inlineStr">
        <is>
          <t>Water</t>
        </is>
      </c>
      <c r="C402" s="13" t="inlineStr">
        <is>
          <t>Practical: Analysis of Water – Purification &amp; BP [CH10.72]</t>
        </is>
      </c>
      <c r="D402" s="12" t="inlineStr">
        <is>
          <t>Distil water samples and the measuring of the boiling point of the distillate.</t>
        </is>
      </c>
      <c r="E402" s="12" t="inlineStr">
        <is>
          <t>62fbe63d-d2d1-4cf4-988b-d7a5d65fa7ad</t>
        </is>
      </c>
    </row>
  </sheetData>
  <mergeCells count="1">
    <mergeCell ref="A6:E6"/>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E457"/>
  <sheetViews>
    <sheetView showGridLines="0" workbookViewId="0">
      <selection activeCell="A1" sqref="A1"/>
    </sheetView>
  </sheetViews>
  <sheetFormatPr baseColWidth="8" defaultRowHeight="15"/>
  <cols>
    <col width="38" customWidth="1" min="1" max="1"/>
    <col width="6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75ea40cf-5065-4941-a49d-59c900efc18d</t>
        </is>
      </c>
    </row>
    <row r="3">
      <c r="A3" s="2" t="inlineStr">
        <is>
          <t>Combined Science GCSE: OCR (F) — Biology</t>
        </is>
      </c>
      <c r="D3" s="3" t="inlineStr">
        <is>
          <t>Last updated: 17 July 2026</t>
        </is>
      </c>
    </row>
    <row r="4">
      <c r="A4" s="4" t="inlineStr">
        <is>
          <t>6 Topics   ·   54 Subtopics   ·   450 Nuggets   ·   54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B1: Cell Level Systems</t>
        </is>
      </c>
      <c r="B8" s="12" t="inlineStr">
        <is>
          <t>Cell Structures</t>
        </is>
      </c>
      <c r="C8" s="13" t="inlineStr">
        <is>
          <t>Diagnostic: Cell Structures [BI0.150]</t>
        </is>
      </c>
      <c r="D8" s="12" t="inlineStr">
        <is>
          <t>Diagnostic for the cell structures subtopic.</t>
        </is>
      </c>
      <c r="E8" s="12" t="inlineStr">
        <is>
          <t>1b7b2728-2351-4e71-8b17-67247fb3f480</t>
        </is>
      </c>
    </row>
    <row r="9" ht="45" customHeight="1">
      <c r="A9" s="12" t="inlineStr">
        <is>
          <t>B1: Cell Level Systems</t>
        </is>
      </c>
      <c r="B9" s="12" t="inlineStr">
        <is>
          <t>Cell Structures</t>
        </is>
      </c>
      <c r="C9" s="13" t="inlineStr">
        <is>
          <t>Introduction to Prokaryotic &amp; Eukaryotic Cells [BI1.01]</t>
        </is>
      </c>
      <c r="D9" s="12" t="inlineStr">
        <is>
          <t>An introduction to the differences between prokaryotic and eukaryotic cells and their sizes.</t>
        </is>
      </c>
      <c r="E9" s="12" t="inlineStr">
        <is>
          <t>735317fe-be70-40b6-96ba-b9363ba70be6</t>
        </is>
      </c>
    </row>
    <row r="10" ht="45" customHeight="1">
      <c r="A10" s="12" t="inlineStr">
        <is>
          <t>B1: Cell Level Systems</t>
        </is>
      </c>
      <c r="B10" s="12" t="inlineStr">
        <is>
          <t>Cell Structures</t>
        </is>
      </c>
      <c r="C10" s="13" t="inlineStr">
        <is>
          <t>Animal Cells [BI1.02]</t>
        </is>
      </c>
      <c r="D10" s="12" t="inlineStr">
        <is>
          <t>Identify the sub-cellular structures of animal cells and give their functions.</t>
        </is>
      </c>
      <c r="E10" s="12" t="inlineStr">
        <is>
          <t>d3c60670-248c-4409-8c50-f625b7ac430a</t>
        </is>
      </c>
    </row>
    <row r="11" ht="45" customHeight="1">
      <c r="A11" s="12" t="inlineStr">
        <is>
          <t>B1: Cell Level Systems</t>
        </is>
      </c>
      <c r="B11" s="12" t="inlineStr">
        <is>
          <t>Cell Structures</t>
        </is>
      </c>
      <c r="C11" s="13" t="inlineStr">
        <is>
          <t>Plant Cells [BI1.03]</t>
        </is>
      </c>
      <c r="D11" s="12" t="inlineStr">
        <is>
          <t>Identify the sub-cellular structures of plant cells and give their functions.</t>
        </is>
      </c>
      <c r="E11" s="12" t="inlineStr">
        <is>
          <t>fd42476a-c519-4d72-be0a-3fb5c93e2f45</t>
        </is>
      </c>
    </row>
    <row r="12" ht="45" customHeight="1">
      <c r="A12" s="12" t="inlineStr">
        <is>
          <t>B1: Cell Level Systems</t>
        </is>
      </c>
      <c r="B12" s="12" t="inlineStr">
        <is>
          <t>Cell Structures</t>
        </is>
      </c>
      <c r="C12" s="13" t="inlineStr">
        <is>
          <t>Comparing Animal &amp; Plant Cells [BI1.04]</t>
        </is>
      </c>
      <c r="D12" s="12" t="inlineStr">
        <is>
          <t>Compare the structure of animal and plant cells and give their functions.</t>
        </is>
      </c>
      <c r="E12" s="12" t="inlineStr">
        <is>
          <t>d4489c86-0728-445d-9c70-69635caa8f9f</t>
        </is>
      </c>
    </row>
    <row r="13" ht="45" customHeight="1">
      <c r="A13" s="12" t="inlineStr">
        <is>
          <t>B1: Cell Level Systems</t>
        </is>
      </c>
      <c r="B13" s="12" t="inlineStr">
        <is>
          <t>Cell Structures</t>
        </is>
      </c>
      <c r="C13" s="13" t="inlineStr">
        <is>
          <t>Microscopes [BI1.10]</t>
        </is>
      </c>
      <c r="D13" s="12" t="inlineStr">
        <is>
          <t>Describe the developments in microscopy techniques over time and explain how electron microscopy has increased understanding of cells.</t>
        </is>
      </c>
      <c r="E13" s="12" t="inlineStr">
        <is>
          <t>3b8cfa2f-faa9-47d7-acc4-583fb2e479ae</t>
        </is>
      </c>
    </row>
    <row r="14" ht="45" customHeight="1">
      <c r="A14" s="12" t="inlineStr">
        <is>
          <t>B1: Cell Level Systems</t>
        </is>
      </c>
      <c r="B14" s="12" t="inlineStr">
        <is>
          <t>Cell Structures</t>
        </is>
      </c>
      <c r="C14" s="13" t="inlineStr">
        <is>
          <t>Calculating Magnification I [BI1.11]</t>
        </is>
      </c>
      <c r="D14" s="12" t="inlineStr">
        <is>
          <t>Calculate magnification without unit conversions.</t>
        </is>
      </c>
      <c r="E14" s="12" t="inlineStr">
        <is>
          <t>9126ac0d-47cc-4d28-b3d6-6a983972120c</t>
        </is>
      </c>
    </row>
    <row r="15" ht="45" customHeight="1">
      <c r="A15" s="12" t="inlineStr">
        <is>
          <t>B1: Cell Level Systems</t>
        </is>
      </c>
      <c r="B15" s="12" t="inlineStr">
        <is>
          <t>Cell Structures</t>
        </is>
      </c>
      <c r="C15" s="13" t="inlineStr">
        <is>
          <t>Calculating Magnification II [BI1.12]</t>
        </is>
      </c>
      <c r="D15" s="12" t="inlineStr">
        <is>
          <t>Calculate magnification with unit conversions.</t>
        </is>
      </c>
      <c r="E15" s="12" t="inlineStr">
        <is>
          <t>c5959574-c65e-4346-9951-adafa66aae57</t>
        </is>
      </c>
    </row>
    <row r="16" ht="45" customHeight="1">
      <c r="A16" s="12" t="inlineStr">
        <is>
          <t>B1: Cell Level Systems</t>
        </is>
      </c>
      <c r="B16" s="12" t="inlineStr">
        <is>
          <t>Cell Structures</t>
        </is>
      </c>
      <c r="C16" s="13" t="inlineStr">
        <is>
          <t>Rearranging the Magnification Equation [BI1.13]</t>
        </is>
      </c>
      <c r="D16" s="12" t="inlineStr">
        <is>
          <t>Rearrange the magnification equation.</t>
        </is>
      </c>
      <c r="E16" s="12" t="inlineStr">
        <is>
          <t>52d64c24-52a4-43d3-8983-3895b2f086ff</t>
        </is>
      </c>
    </row>
    <row r="17" ht="45" customHeight="1">
      <c r="A17" s="12" t="inlineStr">
        <is>
          <t>B1: Cell Level Systems</t>
        </is>
      </c>
      <c r="B17" s="12" t="inlineStr">
        <is>
          <t>Cell Structures</t>
        </is>
      </c>
      <c r="C17" s="13" t="inlineStr">
        <is>
          <t>Practical: Preparing a Microscope Slide - Onion [BI1.058]</t>
        </is>
      </c>
      <c r="D17" s="12" t="inlineStr">
        <is>
          <t>Step-by-step guide to preparing a microscope slide of an onion cell for viewing under a light microscope.</t>
        </is>
      </c>
      <c r="E17" s="12" t="inlineStr">
        <is>
          <t>7f9bb70c-ad5d-4ddd-90bd-039266f21ad2</t>
        </is>
      </c>
    </row>
    <row r="18" ht="45" customHeight="1">
      <c r="A18" s="12" t="inlineStr">
        <is>
          <t>B1: Cell Level Systems</t>
        </is>
      </c>
      <c r="B18" s="12" t="inlineStr">
        <is>
          <t>Cell Structures</t>
        </is>
      </c>
      <c r="C18" s="13" t="inlineStr">
        <is>
          <t>Practical: Preparing a Microscope Slide - Cheek Cells [BI1.059]</t>
        </is>
      </c>
      <c r="D18" s="12" t="inlineStr">
        <is>
          <t>Step-by-step guide to preparing a microscope slide of cheek cells for viewing under a light microscope.</t>
        </is>
      </c>
      <c r="E18" s="12" t="inlineStr">
        <is>
          <t>fdeddd3b-cfcc-44b6-844b-d8b0219a2870</t>
        </is>
      </c>
    </row>
    <row r="19" ht="45" customHeight="1">
      <c r="A19" s="12" t="inlineStr">
        <is>
          <t>B1: Cell Level Systems</t>
        </is>
      </c>
      <c r="B19" s="12" t="inlineStr">
        <is>
          <t>Cell Structures</t>
        </is>
      </c>
      <c r="C19" s="13" t="inlineStr">
        <is>
          <t>Practical: Using a Light Microscope [BI1.99]</t>
        </is>
      </c>
      <c r="D19" s="12" t="inlineStr">
        <is>
          <t xml:space="preserve">Using a light microscope to observe, draw and label cells. </t>
        </is>
      </c>
      <c r="E19" s="12" t="inlineStr">
        <is>
          <t>bf65f09b-f9d3-4c2e-9d19-c40857c5c15e</t>
        </is>
      </c>
    </row>
    <row r="20" ht="45" customHeight="1">
      <c r="A20" s="12" t="inlineStr">
        <is>
          <t>B1: Cell Level Systems</t>
        </is>
      </c>
      <c r="B20" s="12" t="inlineStr">
        <is>
          <t>What Happens in Cells?</t>
        </is>
      </c>
      <c r="C20" s="13" t="inlineStr">
        <is>
          <t>Diagnostic: What Happens in Cells? [BI0.168]</t>
        </is>
      </c>
      <c r="D20" s="12" t="inlineStr">
        <is>
          <t>Diagnostic for the what happens in cells? subtopic.</t>
        </is>
      </c>
      <c r="E20" s="12" t="inlineStr">
        <is>
          <t>7012b5ed-0e36-4152-ad5f-2c160725ab94</t>
        </is>
      </c>
    </row>
    <row r="21" ht="45" customHeight="1">
      <c r="A21" s="12" t="inlineStr">
        <is>
          <t>B1: Cell Level Systems</t>
        </is>
      </c>
      <c r="B21" s="12" t="inlineStr">
        <is>
          <t>What Happens in Cells?</t>
        </is>
      </c>
      <c r="C21" s="13" t="inlineStr">
        <is>
          <t>Enzymes: Structure &amp; Function [BI2.10]</t>
        </is>
      </c>
      <c r="D21" s="12" t="inlineStr">
        <is>
          <t>Describe the structure of enzymes and the lock and key model.</t>
        </is>
      </c>
      <c r="E21" s="12" t="inlineStr">
        <is>
          <t>9a3c9a4c-c23a-4ea6-ab8b-e7f2eaa97afd</t>
        </is>
      </c>
    </row>
    <row r="22" ht="45" customHeight="1">
      <c r="A22" s="12" t="inlineStr">
        <is>
          <t>B1: Cell Level Systems</t>
        </is>
      </c>
      <c r="B22" s="12" t="inlineStr">
        <is>
          <t>What Happens in Cells?</t>
        </is>
      </c>
      <c r="C22" s="13" t="inlineStr">
        <is>
          <t>Enzymes: Metabolism [BI2.11]</t>
        </is>
      </c>
      <c r="D22" s="12" t="inlineStr">
        <is>
          <t>Define metabolism and state that enzymes regulate metabolism.</t>
        </is>
      </c>
      <c r="E22" s="12" t="inlineStr">
        <is>
          <t>9d731c14-3439-4b67-b4a9-207254b6281e</t>
        </is>
      </c>
    </row>
    <row r="23" ht="45" customHeight="1">
      <c r="A23" s="12" t="inlineStr">
        <is>
          <t>B1: Cell Level Systems</t>
        </is>
      </c>
      <c r="B23" s="12" t="inlineStr">
        <is>
          <t>What Happens in Cells?</t>
        </is>
      </c>
      <c r="C23" s="13" t="inlineStr">
        <is>
          <t>Enzymes: Factors Affecting Activity [BI2.12]</t>
        </is>
      </c>
      <c r="D23" s="12" t="inlineStr">
        <is>
          <t>State that temperature and pH affect the rate of an enzyme catalysed reaction.</t>
        </is>
      </c>
      <c r="E23" s="12" t="inlineStr">
        <is>
          <t>32b64d64-df9f-4ee3-adae-a5bb9b909068</t>
        </is>
      </c>
    </row>
    <row r="24" ht="45" customHeight="1">
      <c r="A24" s="12" t="inlineStr">
        <is>
          <t>B1: Cell Level Systems</t>
        </is>
      </c>
      <c r="B24" s="12" t="inlineStr">
        <is>
          <t>What Happens in Cells?</t>
        </is>
      </c>
      <c r="C24" s="13" t="inlineStr">
        <is>
          <t>Enzymes: Collision Theory [BI2.13]</t>
        </is>
      </c>
      <c r="D24" s="12" t="inlineStr">
        <is>
          <t>Use collision theory to explain how concentration, surface area, temperature and catalyst (including enzymes) affect the rate of reaction.</t>
        </is>
      </c>
      <c r="E24" s="12" t="inlineStr">
        <is>
          <t>73ef4ab9-44a7-46d2-a53b-ea420525e80d</t>
        </is>
      </c>
    </row>
    <row r="25" ht="45" customHeight="1">
      <c r="A25" s="12" t="inlineStr">
        <is>
          <t>B1: Cell Level Systems</t>
        </is>
      </c>
      <c r="B25" s="12" t="inlineStr">
        <is>
          <t>What Happens in Cells?</t>
        </is>
      </c>
      <c r="C25" s="13" t="inlineStr">
        <is>
          <t>Enzymes: Explaining Factors Affecting Activity [BI2.14]</t>
        </is>
      </c>
      <c r="D25" s="12" t="inlineStr">
        <is>
          <t>Explain why temperature and pH affect the rate of an enzyme catalysed reaction.</t>
        </is>
      </c>
      <c r="E25" s="12" t="inlineStr">
        <is>
          <t>1b5ded1e-b0bd-43df-9552-a55fceb4cbe5</t>
        </is>
      </c>
    </row>
    <row r="26" ht="45" customHeight="1">
      <c r="A26" s="12" t="inlineStr">
        <is>
          <t>B1: Cell Level Systems</t>
        </is>
      </c>
      <c r="B26" s="12" t="inlineStr">
        <is>
          <t>What Happens in Cells?</t>
        </is>
      </c>
      <c r="C26" s="13" t="inlineStr">
        <is>
          <t>Enzymes: Rate Calculations I [BI2.15]</t>
        </is>
      </c>
      <c r="D26" s="12" t="inlineStr">
        <is>
          <t>Calculate rate of enzyme driven reactions. Word problems and no unit conversions.</t>
        </is>
      </c>
      <c r="E26" s="12" t="inlineStr">
        <is>
          <t>02ceeb02-b5f7-4900-8666-7c60a67209a5</t>
        </is>
      </c>
    </row>
    <row r="27" ht="45" customHeight="1">
      <c r="A27" s="12" t="inlineStr">
        <is>
          <t>B1: Cell Level Systems</t>
        </is>
      </c>
      <c r="B27" s="12" t="inlineStr">
        <is>
          <t>What Happens in Cells?</t>
        </is>
      </c>
      <c r="C27" s="13" t="inlineStr">
        <is>
          <t>Enzymes: Rate Calculations II [BI2.16]</t>
        </is>
      </c>
      <c r="D27" s="12" t="inlineStr">
        <is>
          <t xml:space="preserve">Calculate rate of enzyme driven reactions. Word problems, tables and unit conversions. </t>
        </is>
      </c>
      <c r="E27" s="12" t="inlineStr">
        <is>
          <t>ecd11b70-00c4-4173-813d-38752d7dea47</t>
        </is>
      </c>
    </row>
    <row r="28" ht="45" customHeight="1">
      <c r="A28" s="12" t="inlineStr">
        <is>
          <t>B1: Cell Level Systems</t>
        </is>
      </c>
      <c r="B28" s="12" t="inlineStr">
        <is>
          <t>What Happens in Cells?</t>
        </is>
      </c>
      <c r="C28" s="13" t="inlineStr">
        <is>
          <t>Enzymes: Rate Calculations III [BI2.17]</t>
        </is>
      </c>
      <c r="D28" s="12" t="inlineStr">
        <is>
          <t xml:space="preserve">Calculate rate of enzyme driven reactions. Word problems, tables, graphs and unit conversions. </t>
        </is>
      </c>
      <c r="E28" s="12" t="inlineStr">
        <is>
          <t>c947786a-6c45-4495-92ee-9ca0da0f1030</t>
        </is>
      </c>
    </row>
    <row r="29" ht="45" customHeight="1">
      <c r="A29" s="12" t="inlineStr">
        <is>
          <t>B1: Cell Level Systems</t>
        </is>
      </c>
      <c r="B29" s="12" t="inlineStr">
        <is>
          <t>What Happens in Cells?</t>
        </is>
      </c>
      <c r="C29" s="13" t="inlineStr">
        <is>
          <t>Enzymes: Digestive Enzymes [BI2.18]</t>
        </is>
      </c>
      <c r="D29" s="12" t="inlineStr">
        <is>
          <t xml:space="preserve">State where digestive enzymes are produced/found, their substrates and products. </t>
        </is>
      </c>
      <c r="E29" s="12" t="inlineStr">
        <is>
          <t>7525a3d8-5644-4f66-a9e1-b3167c49737e</t>
        </is>
      </c>
    </row>
    <row r="30" ht="45" customHeight="1">
      <c r="A30" s="12" t="inlineStr">
        <is>
          <t>B1: Cell Level Systems</t>
        </is>
      </c>
      <c r="B30" s="12" t="inlineStr">
        <is>
          <t>What Happens in Cells?</t>
        </is>
      </c>
      <c r="C30" s="13" t="inlineStr">
        <is>
          <t>The Production &amp; Function of Bile [BI2.19]</t>
        </is>
      </c>
      <c r="D30" s="12" t="inlineStr">
        <is>
          <t>State where bile is produced and stored. Describe the role of bile in digestion.</t>
        </is>
      </c>
      <c r="E30" s="12" t="inlineStr">
        <is>
          <t>a1f135b1-65e8-4575-b35d-46dc44e9db83</t>
        </is>
      </c>
    </row>
    <row r="31" ht="45" customHeight="1">
      <c r="A31" s="12" t="inlineStr">
        <is>
          <t>B1: Cell Level Systems</t>
        </is>
      </c>
      <c r="B31" s="12" t="inlineStr">
        <is>
          <t>What Happens in Cells?</t>
        </is>
      </c>
      <c r="C31" s="13" t="inlineStr">
        <is>
          <t>Enzymes: Describing Enzyme Activity Data [BI2.20]</t>
        </is>
      </c>
      <c r="D31" s="12" t="inlineStr">
        <is>
          <t>Describe patterns in enzyme activity data in graphs and tables.</t>
        </is>
      </c>
      <c r="E31" s="12" t="inlineStr">
        <is>
          <t>f95fe956-5d6a-47c2-b7b7-8f191e4cc818</t>
        </is>
      </c>
    </row>
    <row r="32" ht="45" customHeight="1">
      <c r="A32" s="12" t="inlineStr">
        <is>
          <t>B1: Cell Level Systems</t>
        </is>
      </c>
      <c r="B32" s="12" t="inlineStr">
        <is>
          <t>What Happens in Cells?</t>
        </is>
      </c>
      <c r="C32" s="13" t="inlineStr">
        <is>
          <t>Enzymes: Interpreting Enzyme Activity Data [BI2.21]</t>
        </is>
      </c>
      <c r="D32" s="12" t="inlineStr">
        <is>
          <t>Interpret data to explain enzyme activity and apply knowledge.</t>
        </is>
      </c>
      <c r="E32" s="12" t="inlineStr">
        <is>
          <t>15f35723-35e4-4fc3-ab43-df3daa32aaa5</t>
        </is>
      </c>
    </row>
    <row r="33" ht="45" customHeight="1">
      <c r="A33" s="12" t="inlineStr">
        <is>
          <t>B1: Cell Level Systems</t>
        </is>
      </c>
      <c r="B33" s="12" t="inlineStr">
        <is>
          <t>What Happens in Cells?</t>
        </is>
      </c>
      <c r="C33" s="13" t="inlineStr">
        <is>
          <t>DNA: Structure [BI6.013]</t>
        </is>
      </c>
      <c r="D33" s="12" t="inlineStr">
        <is>
          <t>Describe DNA as a polymer of alternating sugar and phosphate sections with one of the four bases attached to each sugar. Includes complementary base pairing.</t>
        </is>
      </c>
      <c r="E33" s="12" t="inlineStr">
        <is>
          <t>b58a5b8d-1921-49da-b916-7ddde4ebe581</t>
        </is>
      </c>
    </row>
    <row r="34" ht="45" customHeight="1">
      <c r="A34" s="12" t="inlineStr">
        <is>
          <t>B1: Cell Level Systems</t>
        </is>
      </c>
      <c r="B34" s="12" t="inlineStr">
        <is>
          <t>Respiration: Gas Exchange</t>
        </is>
      </c>
      <c r="C34" s="13" t="inlineStr">
        <is>
          <t>Diagnostic: Breathing &amp; Gas Exchange [BI0.011]</t>
        </is>
      </c>
      <c r="D34" s="12" t="inlineStr">
        <is>
          <t>Diagnostic for human gas exchange and breathing.</t>
        </is>
      </c>
      <c r="E34" s="12" t="inlineStr">
        <is>
          <t>3328283c-7335-4cb8-8c62-d42a33501719</t>
        </is>
      </c>
    </row>
    <row r="35" ht="45" customHeight="1">
      <c r="A35" s="12" t="inlineStr">
        <is>
          <t>B1: Cell Level Systems</t>
        </is>
      </c>
      <c r="B35" s="12" t="inlineStr">
        <is>
          <t>Respiration: Gas Exchange</t>
        </is>
      </c>
      <c r="C35" s="13" t="inlineStr">
        <is>
          <t>The Human Gas Exchange System [BI2.34]</t>
        </is>
      </c>
      <c r="D35" s="12" t="inlineStr">
        <is>
          <t>Describe the structure and function of the human gas exchange system.</t>
        </is>
      </c>
      <c r="E35" s="12" t="inlineStr">
        <is>
          <t>1a82cb3c-7118-4c08-8280-a7cbcdb1397e</t>
        </is>
      </c>
    </row>
    <row r="36" ht="45" customHeight="1">
      <c r="A36" s="12" t="inlineStr">
        <is>
          <t>B1: Cell Level Systems</t>
        </is>
      </c>
      <c r="B36" s="12" t="inlineStr">
        <is>
          <t>Respiration: Gas Exchange</t>
        </is>
      </c>
      <c r="C36" s="13" t="inlineStr">
        <is>
          <t>Mechanics of Breathing [BI2.35]</t>
        </is>
      </c>
      <c r="D36" s="12" t="inlineStr">
        <is>
          <t>Explain the mechanical process of breathing and model breathing using a bell jar.</t>
        </is>
      </c>
      <c r="E36" s="12" t="inlineStr">
        <is>
          <t>bd8ce58e-e36a-4f90-b2e3-1d2503108a22</t>
        </is>
      </c>
    </row>
    <row r="37" ht="45" customHeight="1">
      <c r="A37" s="12" t="inlineStr">
        <is>
          <t>B1: Cell Level Systems</t>
        </is>
      </c>
      <c r="B37" s="12" t="inlineStr">
        <is>
          <t>Respiration: Gas Exchange</t>
        </is>
      </c>
      <c r="C37" s="13" t="inlineStr">
        <is>
          <t>How Lungs are Adapted for Gas Exchange [BI2.36]</t>
        </is>
      </c>
      <c r="D37" s="12" t="inlineStr">
        <is>
          <t>Identify main features of the lungs and explain how they facilitate air gas exchange in humans.</t>
        </is>
      </c>
      <c r="E37" s="12" t="inlineStr">
        <is>
          <t>3b23e1c0-3fde-43c5-aa82-276536b70e34</t>
        </is>
      </c>
    </row>
    <row r="38" ht="45" customHeight="1">
      <c r="A38" s="12" t="inlineStr">
        <is>
          <t>B1: Cell Level Systems</t>
        </is>
      </c>
      <c r="B38" s="12" t="inlineStr">
        <is>
          <t>Respiration: Gas Exchange</t>
        </is>
      </c>
      <c r="C38" s="13" t="inlineStr">
        <is>
          <t>Calculating Breathing Rate I [BI2.37]</t>
        </is>
      </c>
      <c r="D38" s="12" t="inlineStr">
        <is>
          <t>Identify the structures of the lung and complete simple calculations of breathing rates.</t>
        </is>
      </c>
      <c r="E38" s="12" t="inlineStr">
        <is>
          <t>8572ad65-eb82-4fd9-9470-6759b4038b0c</t>
        </is>
      </c>
    </row>
    <row r="39" ht="45" customHeight="1">
      <c r="A39" s="12" t="inlineStr">
        <is>
          <t>B1: Cell Level Systems</t>
        </is>
      </c>
      <c r="B39" s="12" t="inlineStr">
        <is>
          <t>Respiration: Gas Exchange</t>
        </is>
      </c>
      <c r="C39" s="13" t="inlineStr">
        <is>
          <t>Calculating Breathing Rate II [BI2.38]</t>
        </is>
      </c>
      <c r="D39" s="12" t="inlineStr">
        <is>
          <t>Identify the structures of the lung and calculate breathing rates using data from tables and graphs.</t>
        </is>
      </c>
      <c r="E39" s="12" t="inlineStr">
        <is>
          <t>e6605396-45f1-43fd-8e48-ecbc2f95f429</t>
        </is>
      </c>
    </row>
    <row r="40" ht="45" customHeight="1">
      <c r="A40" s="12" t="inlineStr">
        <is>
          <t>B1: Cell Level Systems</t>
        </is>
      </c>
      <c r="B40" s="12" t="inlineStr">
        <is>
          <t>Respiration: Cellular</t>
        </is>
      </c>
      <c r="C40" s="13" t="inlineStr">
        <is>
          <t>Diagnostic: Cellular Respiration [BI0.032]</t>
        </is>
      </c>
      <c r="D40" s="12" t="inlineStr">
        <is>
          <t>Diagnostic for aerobic &amp; anaerobic respiration.</t>
        </is>
      </c>
      <c r="E40" s="12" t="inlineStr">
        <is>
          <t>3e2f9709-d558-43ce-b09f-12b0df2bb5e7</t>
        </is>
      </c>
    </row>
    <row r="41" ht="45" customHeight="1">
      <c r="A41" s="12" t="inlineStr">
        <is>
          <t>B1: Cell Level Systems</t>
        </is>
      </c>
      <c r="B41" s="12" t="inlineStr">
        <is>
          <t>Respiration: Cellular</t>
        </is>
      </c>
      <c r="C41" s="13" t="inlineStr">
        <is>
          <t>Introduction to Respiration [BI4.28]</t>
        </is>
      </c>
      <c r="D41" s="12" t="inlineStr">
        <is>
          <t xml:space="preserve">State that all the energy needed for life processes is transferred by respiration.
Describe respiration as the breakdown of organic molecules.  </t>
        </is>
      </c>
      <c r="E41" s="12" t="inlineStr">
        <is>
          <t>b88cc28f-df3e-4ba4-a0c2-e42cba02e3cc</t>
        </is>
      </c>
    </row>
    <row r="42" ht="45" customHeight="1">
      <c r="A42" s="12" t="inlineStr">
        <is>
          <t>B1: Cell Level Systems</t>
        </is>
      </c>
      <c r="B42" s="12" t="inlineStr">
        <is>
          <t>Respiration: Cellular</t>
        </is>
      </c>
      <c r="C42" s="13" t="inlineStr">
        <is>
          <t>Aerobic Respiration: Word Equation [BI4.29]</t>
        </is>
      </c>
      <c r="D42" s="12" t="inlineStr">
        <is>
          <t>Describe aerobic respiration and give the word equation.</t>
        </is>
      </c>
      <c r="E42" s="12" t="inlineStr">
        <is>
          <t>92232e65-6e9c-4142-bdbd-bf8eb32cfdb7</t>
        </is>
      </c>
    </row>
    <row r="43" ht="45" customHeight="1">
      <c r="A43" s="12" t="inlineStr">
        <is>
          <t>B1: Cell Level Systems</t>
        </is>
      </c>
      <c r="B43" s="12" t="inlineStr">
        <is>
          <t>Respiration: Cellular</t>
        </is>
      </c>
      <c r="C43" s="13" t="inlineStr">
        <is>
          <t>Aerobic Respiration: Symbol Equation [BI4.30]</t>
        </is>
      </c>
      <c r="D43" s="12" t="inlineStr">
        <is>
          <t>Describe aerobic respiration and give the word and symbol equations.</t>
        </is>
      </c>
      <c r="E43" s="12" t="inlineStr">
        <is>
          <t>e1a9460d-ef03-49d1-b3f4-4dced6ccc184</t>
        </is>
      </c>
    </row>
    <row r="44" ht="45" customHeight="1">
      <c r="A44" s="12" t="inlineStr">
        <is>
          <t>B1: Cell Level Systems</t>
        </is>
      </c>
      <c r="B44" s="12" t="inlineStr">
        <is>
          <t>Respiration: Cellular</t>
        </is>
      </c>
      <c r="C44" s="13" t="inlineStr">
        <is>
          <t>Anaerobic Respiration in Animals: Word Equation [BI4.31]</t>
        </is>
      </c>
      <c r="D44" s="12" t="inlineStr">
        <is>
          <t>Describe the process of anaerobic respiration in animals and give the word equation.</t>
        </is>
      </c>
      <c r="E44" s="12" t="inlineStr">
        <is>
          <t>018fb97a-a6e7-4836-8eff-5f345280d692</t>
        </is>
      </c>
    </row>
    <row r="45" ht="45" customHeight="1">
      <c r="A45" s="12" t="inlineStr">
        <is>
          <t>B1: Cell Level Systems</t>
        </is>
      </c>
      <c r="B45" s="12" t="inlineStr">
        <is>
          <t>Respiration: Cellular</t>
        </is>
      </c>
      <c r="C45" s="13" t="inlineStr">
        <is>
          <t>Anaerobic Respiration in Plants: Word Equation [BI4.33]</t>
        </is>
      </c>
      <c r="D45" s="12" t="inlineStr">
        <is>
          <t>Describe the process of anaerobic respiration in plants and give the word equation.</t>
        </is>
      </c>
      <c r="E45" s="12" t="inlineStr">
        <is>
          <t>b5a4072d-3000-4839-b1df-964621566d73</t>
        </is>
      </c>
    </row>
    <row r="46" ht="45" customHeight="1">
      <c r="A46" s="12" t="inlineStr">
        <is>
          <t>B1: Cell Level Systems</t>
        </is>
      </c>
      <c r="B46" s="12" t="inlineStr">
        <is>
          <t>Respiration: Cellular</t>
        </is>
      </c>
      <c r="C46" s="13" t="inlineStr">
        <is>
          <t>Using Respiration in Yeast [BI4.35]</t>
        </is>
      </c>
      <c r="D46" s="12" t="inlineStr">
        <is>
          <t>Describe the process of anaerobic respiration/fermentation in yeast. Explain the economic importance of aerobic respiration and fermentation in making bread and alcoholic drinks.</t>
        </is>
      </c>
      <c r="E46" s="12" t="inlineStr">
        <is>
          <t>1944e16d-46ba-42a0-b6dc-22ec34b9d506</t>
        </is>
      </c>
    </row>
    <row r="47" ht="45" customHeight="1">
      <c r="A47" s="12" t="inlineStr">
        <is>
          <t>B1: Cell Level Systems</t>
        </is>
      </c>
      <c r="B47" s="12" t="inlineStr">
        <is>
          <t>Respiration: Cellular</t>
        </is>
      </c>
      <c r="C47" s="13" t="inlineStr">
        <is>
          <t>Comparing Anaerobic Respiration in Animals, Plants &amp; Fungi [BI4.36]</t>
        </is>
      </c>
      <c r="D47" s="12" t="inlineStr">
        <is>
          <t>Compare the site, reactant(s), products of and energy released by anaerobic respiration in animals, plants and fungi (yeast). Includes word equations.</t>
        </is>
      </c>
      <c r="E47" s="12" t="inlineStr">
        <is>
          <t>bdb88ffb-e87e-4961-af9c-f55c1e0867a1</t>
        </is>
      </c>
    </row>
    <row r="48" ht="45" customHeight="1">
      <c r="A48" s="12" t="inlineStr">
        <is>
          <t>B1: Cell Level Systems</t>
        </is>
      </c>
      <c r="B48" s="12" t="inlineStr">
        <is>
          <t>Respiration: Cellular</t>
        </is>
      </c>
      <c r="C48" s="13" t="inlineStr">
        <is>
          <t>Comparing Aerobic &amp; Anaerobic Respiration [BI4.37]</t>
        </is>
      </c>
      <c r="D48" s="12" t="inlineStr">
        <is>
          <t>Compare the site, reactant(s), products of and energy released by anaerobic and aerobic respiration in animals, plants and fungi (yeast). Includes word equations.</t>
        </is>
      </c>
      <c r="E48" s="12" t="inlineStr">
        <is>
          <t>a96b7c7b-6274-4eff-ae6c-b9bf18e52a8c</t>
        </is>
      </c>
    </row>
    <row r="49" ht="45" customHeight="1">
      <c r="A49" s="12" t="inlineStr">
        <is>
          <t>B1: Cell Level Systems</t>
        </is>
      </c>
      <c r="B49" s="12" t="inlineStr">
        <is>
          <t>Respiration: Cellular</t>
        </is>
      </c>
      <c r="C49" s="13" t="inlineStr">
        <is>
          <t>Exothermic Reactions: Respiration [CH5.06]</t>
        </is>
      </c>
      <c r="D49" s="12" t="inlineStr">
        <is>
          <t>Describe respiration as an exothermic chemical process. Includes equations for aerobic &amp; anaerobic respiration.</t>
        </is>
      </c>
      <c r="E49" s="12" t="inlineStr">
        <is>
          <t>786a16af-b1f5-4d15-9fd0-8981423d8d03</t>
        </is>
      </c>
    </row>
    <row r="50" ht="45" customHeight="1">
      <c r="A50" s="12" t="inlineStr">
        <is>
          <t>B1: Cell Level Systems</t>
        </is>
      </c>
      <c r="B50" s="12" t="inlineStr">
        <is>
          <t>Respiration: Cellular</t>
        </is>
      </c>
      <c r="C50" s="13" t="inlineStr">
        <is>
          <t>Importance of Anaerobic Respiration in Plants &amp; Yeast [BI4.38]</t>
        </is>
      </c>
      <c r="D50" s="12" t="inlineStr">
        <is>
          <t>Describe the process of anaerobic respiration in plants and yeast and when it occurs. Explain the economic importance of anaerobic respiration in yeast.</t>
        </is>
      </c>
      <c r="E50" s="12" t="inlineStr">
        <is>
          <t>3db87637-832b-4fc0-977a-f05cdec1a2ee</t>
        </is>
      </c>
    </row>
    <row r="51" ht="45" customHeight="1">
      <c r="A51" s="12" t="inlineStr">
        <is>
          <t>B1: Cell Level Systems</t>
        </is>
      </c>
      <c r="B51" s="12" t="inlineStr">
        <is>
          <t>Respiration: Cellular</t>
        </is>
      </c>
      <c r="C51" s="13" t="inlineStr">
        <is>
          <t>Importance of Anaerobic Respiration in Animals [BI4.39]</t>
        </is>
      </c>
      <c r="D51" s="12" t="inlineStr">
        <is>
          <t>Describe the process of anaerobic respiration in animals and explain why it occurs.</t>
        </is>
      </c>
      <c r="E51" s="12" t="inlineStr">
        <is>
          <t>a9a66553-daeb-4195-8bf5-c1b405ebe15f</t>
        </is>
      </c>
    </row>
    <row r="52" ht="45" customHeight="1">
      <c r="A52" s="12" t="inlineStr">
        <is>
          <t>B1: Cell Level Systems</t>
        </is>
      </c>
      <c r="B52" s="12" t="inlineStr">
        <is>
          <t>Respiration: Biological Molecules</t>
        </is>
      </c>
      <c r="C52" s="13" t="inlineStr">
        <is>
          <t>Diagnostic: Respiration (Biological Molecules) [BI0.152]</t>
        </is>
      </c>
      <c r="D52" s="12" t="inlineStr">
        <is>
          <t>Diagnostic for the respiration: biological molecules subtopic.</t>
        </is>
      </c>
      <c r="E52" s="12" t="inlineStr">
        <is>
          <t>fef61d36-bb44-4c91-b924-3b1aad8924d6</t>
        </is>
      </c>
    </row>
    <row r="53" ht="45" customHeight="1">
      <c r="A53" s="12" t="inlineStr">
        <is>
          <t>B1: Cell Level Systems</t>
        </is>
      </c>
      <c r="B53" s="12" t="inlineStr">
        <is>
          <t>Respiration: Biological Molecules</t>
        </is>
      </c>
      <c r="C53" s="13" t="inlineStr">
        <is>
          <t>Healthy Diet [BI2.06]</t>
        </is>
      </c>
      <c r="D53" s="12" t="inlineStr">
        <is>
          <t>Describe the main components of a healthy human diet and explain why these components are needed.</t>
        </is>
      </c>
      <c r="E53" s="12" t="inlineStr">
        <is>
          <t>21b4cc98-d3e0-427f-8a6a-7ee3a6436710</t>
        </is>
      </c>
    </row>
    <row r="54" ht="45" customHeight="1">
      <c r="A54" s="12" t="inlineStr">
        <is>
          <t>B1: Cell Level Systems</t>
        </is>
      </c>
      <c r="B54" s="12" t="inlineStr">
        <is>
          <t>Respiration: Biological Molecules</t>
        </is>
      </c>
      <c r="C54" s="13" t="inlineStr">
        <is>
          <t>Chemistry of Food: Carbohydrates [BI2.07]</t>
        </is>
      </c>
      <c r="D54" s="12" t="inlineStr">
        <is>
          <t>Describe the structure of carbohydrates and give examples of how they are used by organisms.</t>
        </is>
      </c>
      <c r="E54" s="12" t="inlineStr">
        <is>
          <t>8f6ac07a-15ff-4410-bf8b-fdd8fb0a34ef</t>
        </is>
      </c>
    </row>
    <row r="55" ht="45" customHeight="1">
      <c r="A55" s="12" t="inlineStr">
        <is>
          <t>B1: Cell Level Systems</t>
        </is>
      </c>
      <c r="B55" s="12" t="inlineStr">
        <is>
          <t>Respiration: Biological Molecules</t>
        </is>
      </c>
      <c r="C55" s="13" t="inlineStr">
        <is>
          <t>Chemistry of Food: Proteins [BI2.08]</t>
        </is>
      </c>
      <c r="D55" s="12" t="inlineStr">
        <is>
          <t>Describe the structure of proteins and state how they are used by organisms.</t>
        </is>
      </c>
      <c r="E55" s="12" t="inlineStr">
        <is>
          <t>005102be-504b-4b14-8036-bf0b88a1c26b</t>
        </is>
      </c>
    </row>
    <row r="56" ht="45" customHeight="1">
      <c r="A56" s="12" t="inlineStr">
        <is>
          <t>B1: Cell Level Systems</t>
        </is>
      </c>
      <c r="B56" s="12" t="inlineStr">
        <is>
          <t>Respiration: Biological Molecules</t>
        </is>
      </c>
      <c r="C56" s="13" t="inlineStr">
        <is>
          <t>Chemistry of Food: Lipids [BI2.09]</t>
        </is>
      </c>
      <c r="D56" s="12" t="inlineStr">
        <is>
          <t>Describe the structure of lipids and state how they are used by organisms.</t>
        </is>
      </c>
      <c r="E56" s="12" t="inlineStr">
        <is>
          <t>58488707-4087-4764-b598-b2a895fb0ff6</t>
        </is>
      </c>
    </row>
    <row r="57" ht="45" customHeight="1">
      <c r="A57" s="12" t="inlineStr">
        <is>
          <t>B1: Cell Level Systems</t>
        </is>
      </c>
      <c r="B57" s="12" t="inlineStr">
        <is>
          <t>Respiration: Biological Molecules</t>
        </is>
      </c>
      <c r="C57" s="13" t="inlineStr">
        <is>
          <t>Practical: Testing Foods for Biological Molecules [BI2.101]</t>
        </is>
      </c>
      <c r="D57" s="12" t="inlineStr">
        <is>
          <t>Use reagents to test for carbohydrates (glucose and starch), lipids and protein in a range of foods.</t>
        </is>
      </c>
      <c r="E57" s="12" t="inlineStr">
        <is>
          <t>57f0df55-6c9f-4a79-a740-00b881ec60e4</t>
        </is>
      </c>
    </row>
    <row r="58" ht="45" customHeight="1">
      <c r="A58" s="12" t="inlineStr">
        <is>
          <t>B1: Cell Level Systems</t>
        </is>
      </c>
      <c r="B58" s="12" t="inlineStr">
        <is>
          <t>Respiration: Biological Molecules</t>
        </is>
      </c>
      <c r="C58" s="13" t="inlineStr">
        <is>
          <t>Practical: Effect of pH on Amylase - Method [BI2.102]</t>
        </is>
      </c>
      <c r="D58" s="12" t="inlineStr">
        <is>
          <t>Investigate the effect of pH on the rate of reaction of amylase.</t>
        </is>
      </c>
      <c r="E58" s="12" t="inlineStr">
        <is>
          <t>aa8b9caf-c6ad-4f4b-8a79-5877d3ca9c38</t>
        </is>
      </c>
    </row>
    <row r="59" ht="45" customHeight="1">
      <c r="A59" s="12" t="inlineStr">
        <is>
          <t>B1: Cell Level Systems</t>
        </is>
      </c>
      <c r="B59" s="12" t="inlineStr">
        <is>
          <t>Respiration: Biological Molecules</t>
        </is>
      </c>
      <c r="C59" s="13" t="inlineStr">
        <is>
          <t>Practical: Effect of pH on Amylase - Analysis &amp; Concl. [BI2.103]</t>
        </is>
      </c>
      <c r="D59" s="12" t="inlineStr">
        <is>
          <t>Investigate the effect of pH on the rate of reaction of amylase.</t>
        </is>
      </c>
      <c r="E59" s="12" t="inlineStr">
        <is>
          <t>01dc85c1-86d1-40c7-96e6-58c422ff6a83</t>
        </is>
      </c>
    </row>
    <row r="60" ht="45" customHeight="1">
      <c r="A60" s="12" t="inlineStr">
        <is>
          <t>B1: Cell Level Systems</t>
        </is>
      </c>
      <c r="B60" s="12" t="inlineStr">
        <is>
          <t>Respiration: Metabolism</t>
        </is>
      </c>
      <c r="C60" s="13" t="inlineStr">
        <is>
          <t>Diagnostic: Metabolism, Exercise &amp; Cardiac Output [BI0.034]</t>
        </is>
      </c>
      <c r="D60" s="12" t="inlineStr">
        <is>
          <t>Diagnostic for the effects of exercise, cardiac output, interpreting data and respiration practicals.</t>
        </is>
      </c>
      <c r="E60" s="12" t="inlineStr">
        <is>
          <t>a7d643f8-031e-42fe-b2ec-bc3d638ec27d</t>
        </is>
      </c>
    </row>
    <row r="61" ht="45" customHeight="1">
      <c r="A61" s="12" t="inlineStr">
        <is>
          <t>B1: Cell Level Systems</t>
        </is>
      </c>
      <c r="B61" s="12" t="inlineStr">
        <is>
          <t>Respiration: Metabolism</t>
        </is>
      </c>
      <c r="C61" s="13" t="inlineStr">
        <is>
          <t>Exercise: Describing the Effect on the Body [BI4.40]</t>
        </is>
      </c>
      <c r="D61" s="12" t="inlineStr">
        <is>
          <t>Describe skeletal muscle and how the body responds to exercise.</t>
        </is>
      </c>
      <c r="E61" s="12" t="inlineStr">
        <is>
          <t>2b665458-8715-4ff0-93af-17edef40af5c</t>
        </is>
      </c>
    </row>
    <row r="62" ht="45" customHeight="1">
      <c r="A62" s="12" t="inlineStr">
        <is>
          <t>B1: Cell Level Systems</t>
        </is>
      </c>
      <c r="B62" s="12" t="inlineStr">
        <is>
          <t>Respiration: Metabolism</t>
        </is>
      </c>
      <c r="C62" s="13" t="inlineStr">
        <is>
          <t>Exercise: Explaining the Effect on the Body [BI4.41]</t>
        </is>
      </c>
      <c r="D62" s="12" t="inlineStr">
        <is>
          <t>Explain the adaptations of skeletal muscle and how the body responds to exercise.</t>
        </is>
      </c>
      <c r="E62" s="12" t="inlineStr">
        <is>
          <t>26c73087-1c3a-490a-aafe-8a00906814d4</t>
        </is>
      </c>
    </row>
    <row r="63" ht="45" customHeight="1">
      <c r="A63" s="12" t="inlineStr">
        <is>
          <t>B1: Cell Level Systems</t>
        </is>
      </c>
      <c r="B63" s="12" t="inlineStr">
        <is>
          <t>Respiration: Metabolism</t>
        </is>
      </c>
      <c r="C63" s="13" t="inlineStr">
        <is>
          <t>Cardiac Output [BI4.42]</t>
        </is>
      </c>
      <c r="D63" s="12" t="inlineStr">
        <is>
          <t>Describe the structure and functions of parts of the heart. Define cardiac output, explain stroke volume &amp; give the equation for cardiac output.</t>
        </is>
      </c>
      <c r="E63" s="12" t="inlineStr">
        <is>
          <t>cfe81269-576d-4694-b008-dc8eea0e577f</t>
        </is>
      </c>
    </row>
    <row r="64" ht="45" customHeight="1">
      <c r="A64" s="12" t="inlineStr">
        <is>
          <t>B1: Cell Level Systems</t>
        </is>
      </c>
      <c r="B64" s="12" t="inlineStr">
        <is>
          <t>Respiration: Metabolism</t>
        </is>
      </c>
      <c r="C64" s="13" t="inlineStr">
        <is>
          <t>Calculating Cardiac Output I [BI4.43]</t>
        </is>
      </c>
      <c r="D64" s="12" t="inlineStr">
        <is>
          <t xml:space="preserve">Calculate cardiac output. Word problems and no unit conversions. </t>
        </is>
      </c>
      <c r="E64" s="12" t="inlineStr">
        <is>
          <t>da1906c0-5e51-41b4-963b-d1db9f6dbaa8</t>
        </is>
      </c>
    </row>
    <row r="65" ht="45" customHeight="1">
      <c r="A65" s="12" t="inlineStr">
        <is>
          <t>B1: Cell Level Systems</t>
        </is>
      </c>
      <c r="B65" s="12" t="inlineStr">
        <is>
          <t>Respiration: Metabolism</t>
        </is>
      </c>
      <c r="C65" s="13" t="inlineStr">
        <is>
          <t>Calculating Cardiac Output II [BI4.44]</t>
        </is>
      </c>
      <c r="D65" s="12" t="inlineStr">
        <is>
          <t xml:space="preserve">Calculate cardiac output. Word problems, tables and unit conversions. </t>
        </is>
      </c>
      <c r="E65" s="12" t="inlineStr">
        <is>
          <t>29bb9feb-034c-4c55-8f26-83bee2ae1996</t>
        </is>
      </c>
    </row>
    <row r="66" ht="45" customHeight="1">
      <c r="A66" s="12" t="inlineStr">
        <is>
          <t>B1: Cell Level Systems</t>
        </is>
      </c>
      <c r="B66" s="12" t="inlineStr">
        <is>
          <t>Respiration: Metabolism</t>
        </is>
      </c>
      <c r="C66" s="13" t="inlineStr">
        <is>
          <t>Calculating Cardiac Output III [BI4.45]</t>
        </is>
      </c>
      <c r="D66" s="12" t="inlineStr">
        <is>
          <t>Calculate cardiac output. Word problems, tables, graphs and unit conversions.</t>
        </is>
      </c>
      <c r="E66" s="12" t="inlineStr">
        <is>
          <t>2b8baa45-bdf4-4cd9-99c5-600e19b9d237</t>
        </is>
      </c>
    </row>
    <row r="67" ht="45" customHeight="1">
      <c r="A67" s="12" t="inlineStr">
        <is>
          <t>B1: Cell Level Systems</t>
        </is>
      </c>
      <c r="B67" s="12" t="inlineStr">
        <is>
          <t>Respiration: Metabolism</t>
        </is>
      </c>
      <c r="C67" s="13" t="inlineStr">
        <is>
          <t>Rearranging Cardiac Output [BI4.46]</t>
        </is>
      </c>
      <c r="D67" s="12" t="inlineStr">
        <is>
          <t>Rearrange cardiac output to find heart rate and stroke volume. Includes word problems, tables, graphs and unit conversions.</t>
        </is>
      </c>
      <c r="E67" s="12" t="inlineStr">
        <is>
          <t>7473ea81-d201-45c4-9500-08e91d2f5f1f</t>
        </is>
      </c>
    </row>
    <row r="68" ht="45" customHeight="1">
      <c r="A68" s="12" t="inlineStr">
        <is>
          <t>B1: Cell Level Systems</t>
        </is>
      </c>
      <c r="B68" s="12" t="inlineStr">
        <is>
          <t>Respiration: Metabolism</t>
        </is>
      </c>
      <c r="C68" s="13" t="inlineStr">
        <is>
          <t>Describing Cardiac Output Data [BI4.47]</t>
        </is>
      </c>
      <c r="D68" s="12" t="inlineStr">
        <is>
          <t>Describe patterns in cardiac output data in graphs and tables. Includes calculating cardiac output with no unit conversions.</t>
        </is>
      </c>
      <c r="E68" s="12" t="inlineStr">
        <is>
          <t>414fbdff-9af7-44f0-bf44-d3fea2fdb5a6</t>
        </is>
      </c>
    </row>
    <row r="69" ht="45" customHeight="1">
      <c r="A69" s="12" t="inlineStr">
        <is>
          <t>B1: Cell Level Systems</t>
        </is>
      </c>
      <c r="B69" s="12" t="inlineStr">
        <is>
          <t>Respiration: Metabolism</t>
        </is>
      </c>
      <c r="C69" s="13" t="inlineStr">
        <is>
          <t>Interpreting Cardiac Output Data [BI4.48]</t>
        </is>
      </c>
      <c r="D69" s="12" t="inlineStr">
        <is>
          <t>Interpret data to explain cardiac output data and apply knowledge. Includes calculating cardiac output with no unit conversations.</t>
        </is>
      </c>
      <c r="E69" s="12" t="inlineStr">
        <is>
          <t>c009c654-61ec-476d-9672-b223dbe4ddc6</t>
        </is>
      </c>
    </row>
    <row r="70" ht="45" customHeight="1">
      <c r="A70" s="12" t="inlineStr">
        <is>
          <t>B1: Cell Level Systems</t>
        </is>
      </c>
      <c r="B70" s="12" t="inlineStr">
        <is>
          <t>Respiration: Metabolism</t>
        </is>
      </c>
      <c r="C70" s="13" t="inlineStr">
        <is>
          <t>Removal of Lactic Acid [BI4.50]</t>
        </is>
      </c>
      <c r="D70" s="12" t="inlineStr">
        <is>
          <t>Describe how lactic acid is removed from the muscles and processed by the liver.</t>
        </is>
      </c>
      <c r="E70" s="12" t="inlineStr">
        <is>
          <t>29d44bfa-b297-4a4b-814f-00d3012c2e88</t>
        </is>
      </c>
    </row>
    <row r="71" ht="45" customHeight="1">
      <c r="A71" s="12" t="inlineStr">
        <is>
          <t>B1: Cell Level Systems</t>
        </is>
      </c>
      <c r="B71" s="12" t="inlineStr">
        <is>
          <t>Respiration: Metabolism</t>
        </is>
      </c>
      <c r="C71" s="13" t="inlineStr">
        <is>
          <t>Metabolism [BI4.51]</t>
        </is>
      </c>
      <c r="D71" s="12" t="inlineStr">
        <is>
          <t>Define metabolism and metabolic rate. Give examples of metabolic processes. Explain the role of enzymes in metabolism.</t>
        </is>
      </c>
      <c r="E71" s="12" t="inlineStr">
        <is>
          <t>938e0ff8-a57e-4f7a-a610-1ab7c59a145b</t>
        </is>
      </c>
    </row>
    <row r="72" ht="45" customHeight="1">
      <c r="A72" s="12" t="inlineStr">
        <is>
          <t>B1: Cell Level Systems</t>
        </is>
      </c>
      <c r="B72" s="12" t="inlineStr">
        <is>
          <t>Respiration: Metabolism</t>
        </is>
      </c>
      <c r="C72" s="13" t="inlineStr">
        <is>
          <t>Photosynthesis &amp; Respiration [BI4.52]</t>
        </is>
      </c>
      <c r="D72" s="12" t="inlineStr">
        <is>
          <t>Describe how respiration and photosynthesis are linked in plants and animals. Explain the importance of photosynthesis to all life on Earth.</t>
        </is>
      </c>
      <c r="E72" s="12" t="inlineStr">
        <is>
          <t>1aefbec0-2fc7-49d8-9d2b-a8986627d1b4</t>
        </is>
      </c>
    </row>
    <row r="73" ht="45" customHeight="1">
      <c r="A73" s="12" t="inlineStr">
        <is>
          <t>B1: Cell Level Systems</t>
        </is>
      </c>
      <c r="B73" s="12" t="inlineStr">
        <is>
          <t>Respiration: Metabolism</t>
        </is>
      </c>
      <c r="C73" s="13" t="inlineStr">
        <is>
          <t>Practical: Using a Respirometer [BI4.53]</t>
        </is>
      </c>
      <c r="D73" s="12" t="inlineStr">
        <is>
          <t>Use a respirometer to demonstrate that oxygen is removed from the air when an organism respires.</t>
        </is>
      </c>
      <c r="E73" s="12" t="inlineStr">
        <is>
          <t>f6677e9b-84c6-4cb3-8de0-ee8166b42cf5</t>
        </is>
      </c>
    </row>
    <row r="74" ht="45" customHeight="1">
      <c r="A74" s="12" t="inlineStr">
        <is>
          <t>B1: Cell Level Systems</t>
        </is>
      </c>
      <c r="B74" s="12" t="inlineStr">
        <is>
          <t>Respiration: Metabolism</t>
        </is>
      </c>
      <c r="C74" s="13" t="inlineStr">
        <is>
          <t>Practical: Respiration &amp; Indicators [BI4.54]</t>
        </is>
      </c>
      <c r="D74" s="12" t="inlineStr">
        <is>
          <t>Demonstrate an organism is respiring by detecting the release of carbon dioxide using hydrogen carbonate indicator.</t>
        </is>
      </c>
      <c r="E74" s="12" t="inlineStr">
        <is>
          <t>bd7646fb-063c-411a-bae4-e956ef2ab9f5</t>
        </is>
      </c>
    </row>
    <row r="75" ht="45" customHeight="1">
      <c r="A75" s="12" t="inlineStr">
        <is>
          <t>B1: Cell Level Systems</t>
        </is>
      </c>
      <c r="B75" s="12" t="inlineStr">
        <is>
          <t>Respiration: Metabolism</t>
        </is>
      </c>
      <c r="C75" s="13" t="inlineStr">
        <is>
          <t>Practical: Respiration &amp; Temperature Change [BI4.55]</t>
        </is>
      </c>
      <c r="D75" s="12" t="inlineStr">
        <is>
          <t>Demonstrate that an organism is respiring by measuring the temperature change.</t>
        </is>
      </c>
      <c r="E75" s="12" t="inlineStr">
        <is>
          <t>03807376-0306-48cc-add8-ce245f726eac</t>
        </is>
      </c>
    </row>
    <row r="76" ht="45" customHeight="1">
      <c r="A76" s="12" t="inlineStr">
        <is>
          <t>B1: Cell Level Systems</t>
        </is>
      </c>
      <c r="B76" s="12" t="inlineStr">
        <is>
          <t>Respiration: Metabolism</t>
        </is>
      </c>
      <c r="C76" s="13" t="inlineStr">
        <is>
          <t>Practical: Respiration &amp; Limewater [BI4.56]</t>
        </is>
      </c>
      <c r="D76" s="12" t="inlineStr">
        <is>
          <t>Demonstrate that an organism is respiring by observing a chemical change in limewater.</t>
        </is>
      </c>
      <c r="E76" s="12" t="inlineStr">
        <is>
          <t>daf22d36-811e-421e-b52c-63f495590482</t>
        </is>
      </c>
    </row>
    <row r="77" ht="45" customHeight="1">
      <c r="A77" s="12" t="inlineStr">
        <is>
          <t>B1: Cell Level Systems</t>
        </is>
      </c>
      <c r="B77" s="12" t="inlineStr">
        <is>
          <t>Photosynthesis: Introduction</t>
        </is>
      </c>
      <c r="C77" s="13" t="inlineStr">
        <is>
          <t>Diagnostic: Introduction to Photosynthesis [BI0.028]</t>
        </is>
      </c>
      <c r="D77" s="12" t="inlineStr">
        <is>
          <t>Diagnostic for photosynthesis and the fate of glucose.</t>
        </is>
      </c>
      <c r="E77" s="12" t="inlineStr">
        <is>
          <t>595ec781-8e5a-4cea-8307-6f2268a8b479</t>
        </is>
      </c>
    </row>
    <row r="78" ht="45" customHeight="1">
      <c r="A78" s="12" t="inlineStr">
        <is>
          <t>B1: Cell Level Systems</t>
        </is>
      </c>
      <c r="B78" s="12" t="inlineStr">
        <is>
          <t>Photosynthesis: Introduction</t>
        </is>
      </c>
      <c r="C78" s="13" t="inlineStr">
        <is>
          <t>Introduction to Photosynthesis [BI4.01]</t>
        </is>
      </c>
      <c r="D78" s="12" t="inlineStr">
        <is>
          <t>State that glucose is a store of chemical energy and why it is important to organisms. Explain the importance of producers.</t>
        </is>
      </c>
      <c r="E78" s="12" t="inlineStr">
        <is>
          <t>6dec8122-30e8-419d-9284-a96a80412dff</t>
        </is>
      </c>
    </row>
    <row r="79" ht="45" customHeight="1">
      <c r="A79" s="12" t="inlineStr">
        <is>
          <t>B1: Cell Level Systems</t>
        </is>
      </c>
      <c r="B79" s="12" t="inlineStr">
        <is>
          <t>Photosynthesis: Introduction</t>
        </is>
      </c>
      <c r="C79" s="13" t="inlineStr">
        <is>
          <t>Photosynthesis: Word Equation [BI4.02]</t>
        </is>
      </c>
      <c r="D79" s="12" t="inlineStr">
        <is>
          <t>Define photosynthesis. State the word equation for photosynthesis.</t>
        </is>
      </c>
      <c r="E79" s="12" t="inlineStr">
        <is>
          <t>01249b11-3693-4ad9-9c6a-b0cef62c7a4e</t>
        </is>
      </c>
    </row>
    <row r="80" ht="45" customHeight="1">
      <c r="A80" s="12" t="inlineStr">
        <is>
          <t>B1: Cell Level Systems</t>
        </is>
      </c>
      <c r="B80" s="12" t="inlineStr">
        <is>
          <t>Photosynthesis: Introduction</t>
        </is>
      </c>
      <c r="C80" s="13" t="inlineStr">
        <is>
          <t>Photosynthesis: Symbol Equation [BI4.03]</t>
        </is>
      </c>
      <c r="D80" s="12" t="inlineStr">
        <is>
          <t>Define photosynthesis. State the word and symbol equations for photosynthesis.</t>
        </is>
      </c>
      <c r="E80" s="12" t="inlineStr">
        <is>
          <t>a4eee937-398b-4ec5-89b4-3dfd73beda2b</t>
        </is>
      </c>
    </row>
    <row r="81" ht="45" customHeight="1">
      <c r="A81" s="12" t="inlineStr">
        <is>
          <t>B1: Cell Level Systems</t>
        </is>
      </c>
      <c r="B81" s="12" t="inlineStr">
        <is>
          <t>Photosynthesis: Introduction</t>
        </is>
      </c>
      <c r="C81" s="13" t="inlineStr">
        <is>
          <t>Photosynthesis: Leaf Adaptations [BI4.04]</t>
        </is>
      </c>
      <c r="D81" s="12" t="inlineStr">
        <is>
          <t>Describe &amp; explain the internal and external adaptations of a leaf.</t>
        </is>
      </c>
      <c r="E81" s="12" t="inlineStr">
        <is>
          <t>38681ba7-5bd1-4f5c-8d5e-7ee0c4e36ae1</t>
        </is>
      </c>
    </row>
    <row r="82" ht="45" customHeight="1">
      <c r="A82" s="12" t="inlineStr">
        <is>
          <t>B1: Cell Level Systems</t>
        </is>
      </c>
      <c r="B82" s="12" t="inlineStr">
        <is>
          <t>Photosynthesis: Introduction</t>
        </is>
      </c>
      <c r="C82" s="13" t="inlineStr">
        <is>
          <t>Photosynthesis: How Plants Use Glucose [BI4.05]</t>
        </is>
      </c>
      <c r="D82" s="12" t="inlineStr">
        <is>
          <t>Describe how plants and algae use the glucose produced during photosynthesis.</t>
        </is>
      </c>
      <c r="E82" s="12" t="inlineStr">
        <is>
          <t>119aae33-7dbf-4275-9085-bafc14c70147</t>
        </is>
      </c>
    </row>
    <row r="83" ht="45" customHeight="1">
      <c r="A83" s="12" t="inlineStr">
        <is>
          <t>B1: Cell Level Systems</t>
        </is>
      </c>
      <c r="B83" s="12" t="inlineStr">
        <is>
          <t>Photosynthesis: Introduction</t>
        </is>
      </c>
      <c r="C83" s="13" t="inlineStr">
        <is>
          <t>Practical: Fate of Glucose &amp; Starch [BI4.06]</t>
        </is>
      </c>
      <c r="D83" s="12" t="inlineStr">
        <is>
          <t xml:space="preserve">Describe how a plant can be tested for starch to show that photosynthesis has taken place. </t>
        </is>
      </c>
      <c r="E83" s="12" t="inlineStr">
        <is>
          <t>ee1513a0-e676-4431-a0ae-30ff877c07ca</t>
        </is>
      </c>
    </row>
    <row r="84" ht="45" customHeight="1">
      <c r="A84" s="12" t="inlineStr">
        <is>
          <t>B1: Cell Level Systems</t>
        </is>
      </c>
      <c r="B84" s="12" t="inlineStr">
        <is>
          <t>Photosynthesis: Introduction</t>
        </is>
      </c>
      <c r="C84" s="13" t="inlineStr">
        <is>
          <t>Endothermic Reactions: Photosynthesis [CH5.13]</t>
        </is>
      </c>
      <c r="D84" s="12" t="inlineStr">
        <is>
          <t xml:space="preserve">Describe photosynthesis as the endothermic chemical process. Includes the word &amp; symbol equation. </t>
        </is>
      </c>
      <c r="E84" s="12" t="inlineStr">
        <is>
          <t>5a584f7c-e966-479a-989a-ebf156b6084e</t>
        </is>
      </c>
    </row>
    <row r="85" ht="45" customHeight="1">
      <c r="A85" s="12" t="inlineStr">
        <is>
          <t>B1: Cell Level Systems</t>
        </is>
      </c>
      <c r="B85" s="12" t="inlineStr">
        <is>
          <t>Photosynthesis: Introduction</t>
        </is>
      </c>
      <c r="C85" s="13" t="inlineStr">
        <is>
          <t>Photosynthesis &amp; Biomass [BI4.27]</t>
        </is>
      </c>
      <c r="D85" s="12" t="inlineStr">
        <is>
          <t>Explain how biomass is made and the importance of photosynthesis in supplying biomass to all other organisms on Earth.</t>
        </is>
      </c>
      <c r="E85" s="12" t="inlineStr">
        <is>
          <t>5d625022-d20c-444a-acd4-fece04e8f71d</t>
        </is>
      </c>
    </row>
    <row r="86" ht="45" customHeight="1">
      <c r="A86" s="12" t="inlineStr">
        <is>
          <t>B1: Cell Level Systems</t>
        </is>
      </c>
      <c r="B86" s="12" t="inlineStr">
        <is>
          <t>Photosynthesis: Rate</t>
        </is>
      </c>
      <c r="C86" s="13" t="inlineStr">
        <is>
          <t>Diagnostic: Photosynthesis (Rate) [BI0.161]</t>
        </is>
      </c>
      <c r="D86" s="12" t="inlineStr">
        <is>
          <t>Diagnostic for the photosynthesis (rate) subtopic.</t>
        </is>
      </c>
      <c r="E86" s="12" t="inlineStr">
        <is>
          <t>d9ac1c8a-4320-4bc4-aedd-15c89bb27c98</t>
        </is>
      </c>
    </row>
    <row r="87" ht="45" customHeight="1">
      <c r="A87" s="12" t="inlineStr">
        <is>
          <t>B1: Cell Level Systems</t>
        </is>
      </c>
      <c r="B87" s="12" t="inlineStr">
        <is>
          <t>Photosynthesis: Rate</t>
        </is>
      </c>
      <c r="C87" s="13" t="inlineStr">
        <is>
          <t>Rate of Photosynthesis: Introduction [BI4.07]</t>
        </is>
      </c>
      <c r="D87" s="12" t="inlineStr">
        <is>
          <t xml:space="preserve">Define the rate of a chemical reaction and the rate of photosynthesis. </t>
        </is>
      </c>
      <c r="E87" s="12" t="inlineStr">
        <is>
          <t>d1340dd3-a201-480d-99a0-4c357f451763</t>
        </is>
      </c>
    </row>
    <row r="88" ht="45" customHeight="1">
      <c r="A88" s="12" t="inlineStr">
        <is>
          <t>B1: Cell Level Systems</t>
        </is>
      </c>
      <c r="B88" s="12" t="inlineStr">
        <is>
          <t>Photosynthesis: Rate</t>
        </is>
      </c>
      <c r="C88" s="13" t="inlineStr">
        <is>
          <t>Rate of Photosynthesis: Measuring [BI4.15]</t>
        </is>
      </c>
      <c r="D88" s="12" t="inlineStr">
        <is>
          <t>Describe how the rate of photosynthesis can be measured using pondweed. Covers counting bubbles, gas volume in measuring cylinder and gas syringe.</t>
        </is>
      </c>
      <c r="E88" s="12" t="inlineStr">
        <is>
          <t>16a820cd-2359-443a-a695-ca0e43ccb1b5</t>
        </is>
      </c>
    </row>
    <row r="89" ht="45" customHeight="1">
      <c r="A89" s="12" t="inlineStr">
        <is>
          <t>B1: Cell Level Systems</t>
        </is>
      </c>
      <c r="B89" s="12" t="inlineStr">
        <is>
          <t>Photosynthesis: Rate</t>
        </is>
      </c>
      <c r="C89" s="13" t="inlineStr">
        <is>
          <t>Rate of Photosynthesis: Calculating I [BI4.21]</t>
        </is>
      </c>
      <c r="D89" s="12" t="inlineStr">
        <is>
          <t xml:space="preserve">Calculate rate of photosynthesis. Word problems and no unit conversions. </t>
        </is>
      </c>
      <c r="E89" s="12" t="inlineStr">
        <is>
          <t>1ab43060-262b-4652-add9-2368e8bd6423</t>
        </is>
      </c>
    </row>
    <row r="90" ht="45" customHeight="1">
      <c r="A90" s="12" t="inlineStr">
        <is>
          <t>B1: Cell Level Systems</t>
        </is>
      </c>
      <c r="B90" s="12" t="inlineStr">
        <is>
          <t>Photosynthesis: Rate</t>
        </is>
      </c>
      <c r="C90" s="13" t="inlineStr">
        <is>
          <t>Rate of Photosynthesis: Calculating II [BI4.22]</t>
        </is>
      </c>
      <c r="D90" s="12" t="inlineStr">
        <is>
          <t>Calculate rate of photosynthesis. Word problems, tables and linear graphs. No unit conversions.</t>
        </is>
      </c>
      <c r="E90" s="12" t="inlineStr">
        <is>
          <t>a7258499-cf6d-4910-983a-f306a8d3646b</t>
        </is>
      </c>
    </row>
    <row r="91" ht="45" customHeight="1">
      <c r="A91" s="12" t="inlineStr">
        <is>
          <t>B1: Cell Level Systems</t>
        </is>
      </c>
      <c r="B91" s="12" t="inlineStr">
        <is>
          <t>Photosynthesis: Practicals</t>
        </is>
      </c>
      <c r="C91" s="13" t="inlineStr">
        <is>
          <t>Diagnostic: Photosynthesis Practicals [BI0.095]</t>
        </is>
      </c>
      <c r="D91" s="12" t="inlineStr">
        <is>
          <t>Diagnostic for all the practicals relating to photosynthesis, including the required practical.</t>
        </is>
      </c>
      <c r="E91" s="12" t="inlineStr">
        <is>
          <t>b51e6d5e-a814-4fe0-a331-7ad71bd18774</t>
        </is>
      </c>
    </row>
    <row r="92" ht="45" customHeight="1">
      <c r="A92" s="12" t="inlineStr">
        <is>
          <t>B1: Cell Level Systems</t>
        </is>
      </c>
      <c r="B92" s="12" t="inlineStr">
        <is>
          <t>Photosynthesis: Practicals</t>
        </is>
      </c>
      <c r="C92" s="13" t="inlineStr">
        <is>
          <t>Practical: Photosynthesis &amp; Temperature [BI4.18]</t>
        </is>
      </c>
      <c r="D92" s="12" t="inlineStr">
        <is>
          <t xml:space="preserve">Investigate the effect of temperature on the rate of photosynthesis using pondweed. </t>
        </is>
      </c>
      <c r="E92" s="12" t="inlineStr">
        <is>
          <t>0cde07a5-4075-4fa6-b715-1a30ed123e3a</t>
        </is>
      </c>
    </row>
    <row r="93" ht="45" customHeight="1">
      <c r="A93" s="12" t="inlineStr">
        <is>
          <t>B1: Cell Level Systems</t>
        </is>
      </c>
      <c r="B93" s="12" t="inlineStr">
        <is>
          <t>Photosynthesis: Practicals</t>
        </is>
      </c>
      <c r="C93" s="13" t="inlineStr">
        <is>
          <t>Practical: Photosynthesis &amp; Carbon Dioxide Concentration [BI4.19]</t>
        </is>
      </c>
      <c r="D93" s="12" t="inlineStr">
        <is>
          <t xml:space="preserve">Investigate the effect of carbon dioxide on the rate of photosynthesis using pondweed. </t>
        </is>
      </c>
      <c r="E93" s="12" t="inlineStr">
        <is>
          <t>4addb069-ce28-49d8-987f-07717ba563e5</t>
        </is>
      </c>
    </row>
    <row r="94" ht="45" customHeight="1">
      <c r="A94" s="12" t="inlineStr">
        <is>
          <t>B1: Cell Level Systems</t>
        </is>
      </c>
      <c r="B94" s="12" t="inlineStr">
        <is>
          <t>Photosynthesis: Practicals</t>
        </is>
      </c>
      <c r="C94" s="13" t="inlineStr">
        <is>
          <t>Practical: Photosynthesis &amp; Chlorophyll [BI4.20]</t>
        </is>
      </c>
      <c r="D94" s="12" t="inlineStr">
        <is>
          <t>Describe how a variegated plant can be tested for starch using iodine to show that chlorophyll is needed for photosynthesis to take place.</t>
        </is>
      </c>
      <c r="E94" s="12" t="inlineStr">
        <is>
          <t>253bf061-2883-4e2d-abb1-7221a637944e</t>
        </is>
      </c>
    </row>
    <row r="95" ht="45" customHeight="1">
      <c r="A95" s="12" t="inlineStr">
        <is>
          <t>B1: Cell Level Systems</t>
        </is>
      </c>
      <c r="B95" s="12" t="inlineStr">
        <is>
          <t>Photosynthesis: Practicals</t>
        </is>
      </c>
      <c r="C95" s="13" t="inlineStr">
        <is>
          <t>Practical: Photosynthesis &amp; Light Intensity — Method [BI4.77]</t>
        </is>
      </c>
      <c r="D95" s="12" t="inlineStr">
        <is>
          <t xml:space="preserve">Investigate the effect of light intensity on the rate of photosynthesis using pondweed. </t>
        </is>
      </c>
      <c r="E95" s="12" t="inlineStr">
        <is>
          <t>8b0bfb4c-1424-4e9a-8a39-3b986fe78c9c</t>
        </is>
      </c>
    </row>
    <row r="96" ht="45" customHeight="1">
      <c r="A96" s="12" t="inlineStr">
        <is>
          <t>B1: Cell Level Systems</t>
        </is>
      </c>
      <c r="B96" s="12" t="inlineStr">
        <is>
          <t>Photosynthesis: Practicals</t>
        </is>
      </c>
      <c r="C96" s="13" t="inlineStr">
        <is>
          <t>Practical: Photosynthesis &amp; Light Intensity — Analysis &amp; Conclusion [BI4.78]</t>
        </is>
      </c>
      <c r="D96" s="12" t="inlineStr">
        <is>
          <t>Present the data in a table and as a scatter graph. Identify patterns and relationships in the table and graphs, and link these to the inverse square law. Draw a conclusion based on the results.</t>
        </is>
      </c>
      <c r="E96" s="12" t="inlineStr">
        <is>
          <t>c2aa2930-8f7a-43fa-9e9b-46efdf93b436</t>
        </is>
      </c>
    </row>
    <row r="97" ht="45" customHeight="1">
      <c r="A97" s="12" t="inlineStr">
        <is>
          <t>B2: Scaling Up</t>
        </is>
      </c>
      <c r="B97" s="12" t="inlineStr">
        <is>
          <t>Supplying the Cell: Exchanging Substances</t>
        </is>
      </c>
      <c r="C97" s="13" t="inlineStr">
        <is>
          <t>Diagnostic: Exchanging Substances [BI0.007]</t>
        </is>
      </c>
      <c r="D97" s="12" t="inlineStr">
        <is>
          <t>Diagnostic for diffusion, osmosis, active transport and the adaptations of exchange surfaces.</t>
        </is>
      </c>
      <c r="E97" s="12" t="inlineStr">
        <is>
          <t>7ef50d6d-df38-428f-ad8e-cb72c2fac547</t>
        </is>
      </c>
    </row>
    <row r="98" ht="45" customHeight="1">
      <c r="A98" s="12" t="inlineStr">
        <is>
          <t>B2: Scaling Up</t>
        </is>
      </c>
      <c r="B98" s="12" t="inlineStr">
        <is>
          <t>Supplying the Cell: Exchanging Substances</t>
        </is>
      </c>
      <c r="C98" s="13" t="inlineStr">
        <is>
          <t>Diffusion [CK20.01]</t>
        </is>
      </c>
      <c r="D98" s="12" t="inlineStr">
        <is>
          <t>Define and describe diffusion.</t>
        </is>
      </c>
      <c r="E98" s="12" t="inlineStr">
        <is>
          <t>7331537c-b434-443d-947c-7376fd173bc9</t>
        </is>
      </c>
    </row>
    <row r="99" ht="45" customHeight="1">
      <c r="A99" s="12" t="inlineStr">
        <is>
          <t>B2: Scaling Up</t>
        </is>
      </c>
      <c r="B99" s="12" t="inlineStr">
        <is>
          <t>Supplying the Cell: Exchanging Substances</t>
        </is>
      </c>
      <c r="C99" s="13" t="inlineStr">
        <is>
          <t>Exchanging Substances: Diffusion [BI1.34]</t>
        </is>
      </c>
      <c r="D99" s="12" t="inlineStr">
        <is>
          <t>Define and describe diffusion.</t>
        </is>
      </c>
      <c r="E99" s="12" t="inlineStr">
        <is>
          <t>a8620ef2-49ad-4a14-bd53-186a798f2fd5</t>
        </is>
      </c>
    </row>
    <row r="100" ht="45" customHeight="1">
      <c r="A100" s="12" t="inlineStr">
        <is>
          <t>B2: Scaling Up</t>
        </is>
      </c>
      <c r="B100" s="12" t="inlineStr">
        <is>
          <t>Supplying the Cell: Exchanging Substances</t>
        </is>
      </c>
      <c r="C100" s="13" t="inlineStr">
        <is>
          <t>Rate of Diffusion [CK20.02]</t>
        </is>
      </c>
      <c r="D100" s="12" t="inlineStr">
        <is>
          <t>List the factors that affect the rate of diffusion (difference in concentration, temperature, area &amp; distance) and apply that knowledge.</t>
        </is>
      </c>
      <c r="E100" s="12" t="inlineStr">
        <is>
          <t>2fc413b2-0085-4564-8104-5765f85ac000</t>
        </is>
      </c>
    </row>
    <row r="101" ht="45" customHeight="1">
      <c r="A101" s="12" t="inlineStr">
        <is>
          <t>B2: Scaling Up</t>
        </is>
      </c>
      <c r="B101" s="12" t="inlineStr">
        <is>
          <t>Supplying the Cell: Exchanging Substances</t>
        </is>
      </c>
      <c r="C101" s="13" t="inlineStr">
        <is>
          <t>Exchanging Substances: Rate of Diffusion [BI1.67]</t>
        </is>
      </c>
      <c r="D101" s="12" t="inlineStr">
        <is>
          <t>List the factors that affect the rate of diffusion (concentration gradient, temperature, surface area &amp; distance) and apply this knowledge.</t>
        </is>
      </c>
      <c r="E101" s="12" t="inlineStr">
        <is>
          <t>3e7da8eb-98f4-4061-8313-ac907b03dd05</t>
        </is>
      </c>
    </row>
    <row r="102" ht="45" customHeight="1">
      <c r="A102" s="12" t="inlineStr">
        <is>
          <t>B2: Scaling Up</t>
        </is>
      </c>
      <c r="B102" s="12" t="inlineStr">
        <is>
          <t>Supplying the Cell: Exchanging Substances</t>
        </is>
      </c>
      <c r="C102" s="13" t="inlineStr">
        <is>
          <t>Exchanging Substances: Explaining the Rate of Diffusion [BI1.35]</t>
        </is>
      </c>
      <c r="D102" s="12" t="inlineStr">
        <is>
          <t>Explain the factors that affect the rate of diffusion (concentration gradient, temperature, surface area &amp; distance).</t>
        </is>
      </c>
      <c r="E102" s="12" t="inlineStr">
        <is>
          <t>d736b65a-8825-43fe-91fb-8716453e090c</t>
        </is>
      </c>
    </row>
    <row r="103" ht="45" customHeight="1">
      <c r="A103" s="12" t="inlineStr">
        <is>
          <t>B2: Scaling Up</t>
        </is>
      </c>
      <c r="B103" s="12" t="inlineStr">
        <is>
          <t>Supplying the Cell: Exchanging Substances</t>
        </is>
      </c>
      <c r="C103" s="13" t="inlineStr">
        <is>
          <t>Exchanging Substances: Biological Examples of Diffusion [BI1.36]</t>
        </is>
      </c>
      <c r="D103" s="12" t="inlineStr">
        <is>
          <t>Give examples of diffusion in biology.</t>
        </is>
      </c>
      <c r="E103" s="12" t="inlineStr">
        <is>
          <t>8e2b4da2-3c4d-4563-a2bd-f8fd6a82ce36</t>
        </is>
      </c>
    </row>
    <row r="104" ht="45" customHeight="1">
      <c r="A104" s="12" t="inlineStr">
        <is>
          <t>B2: Scaling Up</t>
        </is>
      </c>
      <c r="B104" s="12" t="inlineStr">
        <is>
          <t>Supplying the Cell: Exchanging Substances</t>
        </is>
      </c>
      <c r="C104" s="13" t="inlineStr">
        <is>
          <t>Exchanging Substances: Osmosis [BI1.37]</t>
        </is>
      </c>
      <c r="D104" s="12" t="inlineStr">
        <is>
          <t>Define and describe osmosis.</t>
        </is>
      </c>
      <c r="E104" s="12" t="inlineStr">
        <is>
          <t>fd577313-9050-4a3b-8592-f6375c630c92</t>
        </is>
      </c>
    </row>
    <row r="105" ht="45" customHeight="1">
      <c r="A105" s="12" t="inlineStr">
        <is>
          <t>B2: Scaling Up</t>
        </is>
      </c>
      <c r="B105" s="12" t="inlineStr">
        <is>
          <t>Supplying the Cell: Exchanging Substances</t>
        </is>
      </c>
      <c r="C105" s="13" t="inlineStr">
        <is>
          <t>Practical: Osmosis - Method &amp; Data Collection [BI1.65]</t>
        </is>
      </c>
      <c r="D105" s="12" t="inlineStr">
        <is>
          <t>Investigate the effects of a range of concentration of solutions on the mass of potato.</t>
        </is>
      </c>
      <c r="E105" s="12" t="inlineStr">
        <is>
          <t>5f7244c8-a6ed-41dc-bc81-88a34b14f3f5</t>
        </is>
      </c>
    </row>
    <row r="106" ht="45" customHeight="1">
      <c r="A106" s="12" t="inlineStr">
        <is>
          <t>B2: Scaling Up</t>
        </is>
      </c>
      <c r="B106" s="12" t="inlineStr">
        <is>
          <t>Supplying the Cell: Exchanging Substances</t>
        </is>
      </c>
      <c r="C106" s="13" t="inlineStr">
        <is>
          <t>Practical: Osmosis - Analysis &amp; Conclusion [BI1.66]</t>
        </is>
      </c>
      <c r="D106" s="12" t="inlineStr">
        <is>
          <t>Investigate the effects of a range of concentration of solutions on the mass of potato.</t>
        </is>
      </c>
      <c r="E106" s="12" t="inlineStr">
        <is>
          <t>a7ca4c41-7def-402e-94ac-68ea0f5ffdb5</t>
        </is>
      </c>
    </row>
    <row r="107" ht="45" customHeight="1">
      <c r="A107" s="12" t="inlineStr">
        <is>
          <t>B2: Scaling Up</t>
        </is>
      </c>
      <c r="B107" s="12" t="inlineStr">
        <is>
          <t>Supplying the Cell: Exchanging Substances</t>
        </is>
      </c>
      <c r="C107" s="13" t="inlineStr">
        <is>
          <t>Exchanging Substances: Active Transport [BI1.42]</t>
        </is>
      </c>
      <c r="D107" s="12" t="inlineStr">
        <is>
          <t>Define and describe active transport.</t>
        </is>
      </c>
      <c r="E107" s="12" t="inlineStr">
        <is>
          <t>45e6b080-9bf6-47bf-be41-e2d90d1dbd47</t>
        </is>
      </c>
    </row>
    <row r="108" ht="45" customHeight="1">
      <c r="A108" s="12" t="inlineStr">
        <is>
          <t>B2: Scaling Up</t>
        </is>
      </c>
      <c r="B108" s="12" t="inlineStr">
        <is>
          <t>Supplying the Cell: Exchanging Substances</t>
        </is>
      </c>
      <c r="C108" s="13" t="inlineStr">
        <is>
          <t>Exchanging Substances: Examples of Active Transport [BI1.43]</t>
        </is>
      </c>
      <c r="D108" s="12" t="inlineStr">
        <is>
          <t>Give examples of active transport.</t>
        </is>
      </c>
      <c r="E108" s="12" t="inlineStr">
        <is>
          <t>d16419f5-2366-4ec4-9a51-e690ded07c66</t>
        </is>
      </c>
    </row>
    <row r="109" ht="45" customHeight="1">
      <c r="A109" s="12" t="inlineStr">
        <is>
          <t>B2: Scaling Up</t>
        </is>
      </c>
      <c r="B109" s="12" t="inlineStr">
        <is>
          <t>Supplying the Cell: Exchanging Substances</t>
        </is>
      </c>
      <c r="C109" s="13" t="inlineStr">
        <is>
          <t>Exchanging Substances: Comparing Diffusion, Osmosis &amp; Active Transport [BI1.44]</t>
        </is>
      </c>
      <c r="D109" s="12" t="inlineStr">
        <is>
          <t xml:space="preserve">Compare diffusion, osmosis and active transport. </t>
        </is>
      </c>
      <c r="E109" s="12" t="inlineStr">
        <is>
          <t>a45a553a-503f-4585-a933-54138009e6e8</t>
        </is>
      </c>
    </row>
    <row r="110" ht="45" customHeight="1">
      <c r="A110" s="12" t="inlineStr">
        <is>
          <t>B2: Scaling Up</t>
        </is>
      </c>
      <c r="B110" s="12" t="inlineStr">
        <is>
          <t>Supplying the Cell: Exchanging Substances</t>
        </is>
      </c>
      <c r="C110" s="13" t="inlineStr">
        <is>
          <t>Surface Area to Volume Ratio [BI1.45]</t>
        </is>
      </c>
      <c r="D110" s="12" t="inlineStr">
        <is>
          <t>Calculate and compare surface area to volume ratios.</t>
        </is>
      </c>
      <c r="E110" s="12" t="inlineStr">
        <is>
          <t>9d6015ed-1df6-4f6c-9991-c9718132e66f</t>
        </is>
      </c>
    </row>
    <row r="111" ht="45" customHeight="1">
      <c r="A111" s="12" t="inlineStr">
        <is>
          <t>B2: Scaling Up</t>
        </is>
      </c>
      <c r="B111" s="12" t="inlineStr">
        <is>
          <t>Supplying the Cell: Differentiation</t>
        </is>
      </c>
      <c r="C111" s="13" t="inlineStr">
        <is>
          <t>Diagnostic: Supplying the Cell (Differentiation) [BI0.153]</t>
        </is>
      </c>
      <c r="D111" s="12" t="inlineStr">
        <is>
          <t>Diagnostic for the supplying the cell: differentiation subtopic.</t>
        </is>
      </c>
      <c r="E111" s="12" t="inlineStr">
        <is>
          <t>21313195-55b4-4305-871e-14405614a668</t>
        </is>
      </c>
    </row>
    <row r="112" ht="45" customHeight="1">
      <c r="A112" s="12" t="inlineStr">
        <is>
          <t>B2: Scaling Up</t>
        </is>
      </c>
      <c r="B112" s="12" t="inlineStr">
        <is>
          <t>Supplying the Cell: Differentiation</t>
        </is>
      </c>
      <c r="C112" s="13" t="inlineStr">
        <is>
          <t>Differentiation [BI1.15]</t>
        </is>
      </c>
      <c r="D112" s="12" t="inlineStr">
        <is>
          <t>Describe cell differentiation in animals and plants and explain its importance.</t>
        </is>
      </c>
      <c r="E112" s="12" t="inlineStr">
        <is>
          <t>65851c70-4454-493d-b5eb-c25c68e528b8</t>
        </is>
      </c>
    </row>
    <row r="113" ht="45" customHeight="1">
      <c r="A113" s="12" t="inlineStr">
        <is>
          <t>B2: Scaling Up</t>
        </is>
      </c>
      <c r="B113" s="12" t="inlineStr">
        <is>
          <t>Supplying the Cell: Differentiation</t>
        </is>
      </c>
      <c r="C113" s="13" t="inlineStr">
        <is>
          <t>Describing the Structure of Specialised Animal Cells [BI1.060]</t>
        </is>
      </c>
      <c r="D113" s="12" t="inlineStr">
        <is>
          <t>Give examples of specialised cells in animals and describe their features.</t>
        </is>
      </c>
      <c r="E113" s="12" t="inlineStr">
        <is>
          <t>514f4d8d-78f7-44a3-9dc8-f64a16643162</t>
        </is>
      </c>
    </row>
    <row r="114" ht="45" customHeight="1">
      <c r="A114" s="12" t="inlineStr">
        <is>
          <t>B2: Scaling Up</t>
        </is>
      </c>
      <c r="B114" s="12" t="inlineStr">
        <is>
          <t>Supplying the Cell: Differentiation</t>
        </is>
      </c>
      <c r="C114" s="13" t="inlineStr">
        <is>
          <t>Explaining the Structure of Specialised Animal Cells [BI1.16]</t>
        </is>
      </c>
      <c r="D114" s="12" t="inlineStr">
        <is>
          <t>Explain how specialised cells in animals are adapted for their functions.</t>
        </is>
      </c>
      <c r="E114" s="12" t="inlineStr">
        <is>
          <t>945ee6e1-e4db-49b2-a2fe-545cf255bff8</t>
        </is>
      </c>
    </row>
    <row r="115" ht="45" customHeight="1">
      <c r="A115" s="12" t="inlineStr">
        <is>
          <t>B2: Scaling Up</t>
        </is>
      </c>
      <c r="B115" s="12" t="inlineStr">
        <is>
          <t>Supplying the Cell: Differentiation</t>
        </is>
      </c>
      <c r="C115" s="13" t="inlineStr">
        <is>
          <t>Describing the Structure of Specialised Plant Cells [BI1.061]</t>
        </is>
      </c>
      <c r="D115" s="12" t="inlineStr">
        <is>
          <t>Give examples of specialised cells in plants and describe their features.</t>
        </is>
      </c>
      <c r="E115" s="12" t="inlineStr">
        <is>
          <t>73481703-41a9-4e00-9e28-6067c9f37682</t>
        </is>
      </c>
    </row>
    <row r="116" ht="45" customHeight="1">
      <c r="A116" s="12" t="inlineStr">
        <is>
          <t>B2: Scaling Up</t>
        </is>
      </c>
      <c r="B116" s="12" t="inlineStr">
        <is>
          <t>Supplying the Cell: Differentiation</t>
        </is>
      </c>
      <c r="C116" s="13" t="inlineStr">
        <is>
          <t>Explaining the Structure of Specialised Plant Cells [BI1.17]</t>
        </is>
      </c>
      <c r="D116" s="12" t="inlineStr">
        <is>
          <t>Explain how specialised cells in plants are adapted for their functions.</t>
        </is>
      </c>
      <c r="E116" s="12" t="inlineStr">
        <is>
          <t>0e28d82f-27a3-4260-a3bf-6905c11974a1</t>
        </is>
      </c>
    </row>
    <row r="117" ht="45" customHeight="1">
      <c r="A117" s="12" t="inlineStr">
        <is>
          <t>B2: Scaling Up</t>
        </is>
      </c>
      <c r="B117" s="12" t="inlineStr">
        <is>
          <t>Supplying the Cell: Stem Cells &amp; Cell Cycle</t>
        </is>
      </c>
      <c r="C117" s="13" t="inlineStr">
        <is>
          <t>Diagnostic: Stem Cells [BI0.006]</t>
        </is>
      </c>
      <c r="D117" s="12" t="inlineStr">
        <is>
          <t>Diagnostic for stem cells and therapeutic cloning.</t>
        </is>
      </c>
      <c r="E117" s="12" t="inlineStr">
        <is>
          <t>cc7785ab-f137-4cd6-937e-6e049e59990b</t>
        </is>
      </c>
    </row>
    <row r="118" ht="45" customHeight="1">
      <c r="A118" s="12" t="inlineStr">
        <is>
          <t>B2: Scaling Up</t>
        </is>
      </c>
      <c r="B118" s="12" t="inlineStr">
        <is>
          <t>Supplying the Cell: Stem Cells &amp; Cell Cycle</t>
        </is>
      </c>
      <c r="C118" s="13" t="inlineStr">
        <is>
          <t>Plant Stem Cells [BI1.28]</t>
        </is>
      </c>
      <c r="D118" s="12" t="inlineStr">
        <is>
          <t>Describe where plant stem cells are found and their differentiation.</t>
        </is>
      </c>
      <c r="E118" s="12" t="inlineStr">
        <is>
          <t>d8ba480f-9cbf-42bc-bde1-35808824d2a0</t>
        </is>
      </c>
    </row>
    <row r="119" ht="45" customHeight="1">
      <c r="A119" s="12" t="inlineStr">
        <is>
          <t>B2: Scaling Up</t>
        </is>
      </c>
      <c r="B119" s="12" t="inlineStr">
        <is>
          <t>Supplying the Cell: Stem Cells &amp; Cell Cycle</t>
        </is>
      </c>
      <c r="C119" s="13" t="inlineStr">
        <is>
          <t>Using Plant Stem Cells [BI1.29]</t>
        </is>
      </c>
      <c r="D119" s="12" t="inlineStr">
        <is>
          <t>Describe how plant stem cells can be used by humans to clone plants.</t>
        </is>
      </c>
      <c r="E119" s="12" t="inlineStr">
        <is>
          <t>197f7f7f-874b-4050-9e92-3a2776ceeb8e</t>
        </is>
      </c>
    </row>
    <row r="120" ht="45" customHeight="1">
      <c r="A120" s="12" t="inlineStr">
        <is>
          <t>B2: Scaling Up</t>
        </is>
      </c>
      <c r="B120" s="12" t="inlineStr">
        <is>
          <t>Supplying the Cell: Stem Cells &amp; Cell Cycle</t>
        </is>
      </c>
      <c r="C120" s="13" t="inlineStr">
        <is>
          <t>Animal Stem Cells [BI1.30]</t>
        </is>
      </c>
      <c r="D120" s="12" t="inlineStr">
        <is>
          <t>Describe where animal stem cells are found and their differentiation.</t>
        </is>
      </c>
      <c r="E120" s="12" t="inlineStr">
        <is>
          <t>1531e981-8b67-433e-b119-382df0b4b4e3</t>
        </is>
      </c>
    </row>
    <row r="121" ht="45" customHeight="1">
      <c r="A121" s="12" t="inlineStr">
        <is>
          <t>B2: Scaling Up</t>
        </is>
      </c>
      <c r="B121" s="12" t="inlineStr">
        <is>
          <t>Supplying the Cell: Stem Cells &amp; Cell Cycle</t>
        </is>
      </c>
      <c r="C121" s="13" t="inlineStr">
        <is>
          <t>Using Animal Stem Cells [BI1.31]</t>
        </is>
      </c>
      <c r="D121" s="12" t="inlineStr">
        <is>
          <t>Describe stem cell treatments.</t>
        </is>
      </c>
      <c r="E121" s="12" t="inlineStr">
        <is>
          <t>be5f2405-96ad-440d-867c-db1e4864be84</t>
        </is>
      </c>
    </row>
    <row r="122" ht="45" customHeight="1">
      <c r="A122" s="12" t="inlineStr">
        <is>
          <t>B2: Scaling Up</t>
        </is>
      </c>
      <c r="B122" s="12" t="inlineStr">
        <is>
          <t>Supplying the Cell: Stem Cells &amp; Cell Cycle</t>
        </is>
      </c>
      <c r="C122" s="13" t="inlineStr">
        <is>
          <t>Therapeutic Cloning [BI1.32]</t>
        </is>
      </c>
      <c r="D122" s="12" t="inlineStr">
        <is>
          <t>Describe the process of therapeutic cloning and give advantages and disadvantages of it.</t>
        </is>
      </c>
      <c r="E122" s="12" t="inlineStr">
        <is>
          <t>6e58013f-ccd4-497e-a6b7-fe7de8734d0c</t>
        </is>
      </c>
    </row>
    <row r="123" ht="45" customHeight="1">
      <c r="A123" s="12" t="inlineStr">
        <is>
          <t>B2: Scaling Up</t>
        </is>
      </c>
      <c r="B123" s="12" t="inlineStr">
        <is>
          <t>Supplying the Cell: Stem Cells &amp; Cell Cycle</t>
        </is>
      </c>
      <c r="C123" s="13" t="inlineStr">
        <is>
          <t>The Ethics of Using Embryonic Stem Cells [BI1.33]</t>
        </is>
      </c>
      <c r="D123" s="12" t="inlineStr">
        <is>
          <t>Describe the ethical arguments for and against the use of embryonic stem cells.</t>
        </is>
      </c>
      <c r="E123" s="12" t="inlineStr">
        <is>
          <t>062cd99f-974c-42dd-b9f5-1d08e4185754</t>
        </is>
      </c>
    </row>
    <row r="124" ht="45" customHeight="1">
      <c r="A124" s="12" t="inlineStr">
        <is>
          <t>B2: Scaling Up</t>
        </is>
      </c>
      <c r="B124" s="12" t="inlineStr">
        <is>
          <t>Supplying the Cell: Stem Cells &amp; Cell Cycle</t>
        </is>
      </c>
      <c r="C124" s="13" t="inlineStr">
        <is>
          <t>Chromosomes [BI1.18]</t>
        </is>
      </c>
      <c r="D124" s="12" t="inlineStr">
        <is>
          <t xml:space="preserve">State where chromosomes are found and their arrangement. Define DNA, chromosome and gene. </t>
        </is>
      </c>
      <c r="E124" s="12" t="inlineStr">
        <is>
          <t>039181d6-ab80-4d7a-9dbd-115ae3539d39</t>
        </is>
      </c>
    </row>
    <row r="125" ht="45" customHeight="1">
      <c r="A125" s="12" t="inlineStr">
        <is>
          <t>B2: Scaling Up</t>
        </is>
      </c>
      <c r="B125" s="12" t="inlineStr">
        <is>
          <t>Supplying the Cell: Stem Cells &amp; Cell Cycle</t>
        </is>
      </c>
      <c r="C125" s="13" t="inlineStr">
        <is>
          <t>The Cell Cycle [BI1.19]</t>
        </is>
      </c>
      <c r="D125" s="12" t="inlineStr">
        <is>
          <t>Describe the stages of the cell cycle.</t>
        </is>
      </c>
      <c r="E125" s="12" t="inlineStr">
        <is>
          <t>138b4d3e-9313-4047-ad8f-f6525b336237</t>
        </is>
      </c>
    </row>
    <row r="126" ht="45" customHeight="1">
      <c r="A126" s="12" t="inlineStr">
        <is>
          <t>B2: Scaling Up</t>
        </is>
      </c>
      <c r="B126" s="12" t="inlineStr">
        <is>
          <t>Supplying the Cell: Stem Cells &amp; Cell Cycle</t>
        </is>
      </c>
      <c r="C126" s="13" t="inlineStr">
        <is>
          <t>Cell Division: Mitosis [BI1.20]</t>
        </is>
      </c>
      <c r="D126" s="12" t="inlineStr">
        <is>
          <t>Describe the process of cell division by mitosis.</t>
        </is>
      </c>
      <c r="E126" s="12" t="inlineStr">
        <is>
          <t>460eedbf-6050-4503-8247-b5108403bc6b</t>
        </is>
      </c>
    </row>
    <row r="127" ht="45" customHeight="1">
      <c r="A127" s="12" t="inlineStr">
        <is>
          <t>B2: Scaling Up</t>
        </is>
      </c>
      <c r="B127" s="12" t="inlineStr">
        <is>
          <t>The Challenges of Size: Exchange Surfaces</t>
        </is>
      </c>
      <c r="C127" s="13" t="inlineStr">
        <is>
          <t>Diagnostic: The Challenges of Size (Exchange Surfaces) [BI0.154]</t>
        </is>
      </c>
      <c r="D127" s="12" t="inlineStr">
        <is>
          <t>Diagnostic for the the challenges of size: exchange surfaces subtopic.</t>
        </is>
      </c>
      <c r="E127" s="12" t="inlineStr">
        <is>
          <t>e90d1c6d-5836-4249-9d37-2be2d02a40fb</t>
        </is>
      </c>
    </row>
    <row r="128" ht="45" customHeight="1">
      <c r="A128" s="12" t="inlineStr">
        <is>
          <t>B2: Scaling Up</t>
        </is>
      </c>
      <c r="B128" s="12" t="inlineStr">
        <is>
          <t>The Challenges of Size: Exchange Surfaces</t>
        </is>
      </c>
      <c r="C128" s="13" t="inlineStr">
        <is>
          <t>The Need for Exchange Surfaces [BI1.46]</t>
        </is>
      </c>
      <c r="D128" s="12" t="inlineStr">
        <is>
          <t>Use surface area to volume ratio to explain the need for exchange surfaces in multicellular organisms.</t>
        </is>
      </c>
      <c r="E128" s="12" t="inlineStr">
        <is>
          <t>7876329a-5649-4157-b055-f75402a7d939</t>
        </is>
      </c>
    </row>
    <row r="129" ht="45" customHeight="1">
      <c r="A129" s="12" t="inlineStr">
        <is>
          <t>B2: Scaling Up</t>
        </is>
      </c>
      <c r="B129" s="12" t="inlineStr">
        <is>
          <t>The Challenges of Size: Exchange Surfaces</t>
        </is>
      </c>
      <c r="C129" s="13" t="inlineStr">
        <is>
          <t>Exchange Surfaces: Alveoli [BI1.47]</t>
        </is>
      </c>
      <c r="D129" s="12" t="inlineStr">
        <is>
          <t>Describe the structure of alveoli and explain how they are adapted for exchanging materials.</t>
        </is>
      </c>
      <c r="E129" s="12" t="inlineStr">
        <is>
          <t>e57fa971-ceee-4177-b940-220749f74fc6</t>
        </is>
      </c>
    </row>
    <row r="130" ht="45" customHeight="1">
      <c r="A130" s="12" t="inlineStr">
        <is>
          <t>B2: Scaling Up</t>
        </is>
      </c>
      <c r="B130" s="12" t="inlineStr">
        <is>
          <t>The Challenges of Size: Exchange Surfaces</t>
        </is>
      </c>
      <c r="C130" s="13" t="inlineStr">
        <is>
          <t>Exchange Surfaces: Villi [BI1.48]</t>
        </is>
      </c>
      <c r="D130" s="12" t="inlineStr">
        <is>
          <t>Describe the structure of villi and explain how they are adapted for exchanging materials.</t>
        </is>
      </c>
      <c r="E130" s="12" t="inlineStr">
        <is>
          <t>9a67938b-6ff3-4fe7-8073-67e369172598</t>
        </is>
      </c>
    </row>
    <row r="131" ht="45" customHeight="1">
      <c r="A131" s="12" t="inlineStr">
        <is>
          <t>B2: Scaling Up</t>
        </is>
      </c>
      <c r="B131" s="12" t="inlineStr">
        <is>
          <t>The Challenges of Size: Exchange Surfaces</t>
        </is>
      </c>
      <c r="C131" s="13" t="inlineStr">
        <is>
          <t>Exchange Surfaces: Leaves [BI1.49]</t>
        </is>
      </c>
      <c r="D131" s="12" t="inlineStr">
        <is>
          <t>Describe the structure of leaves and explain how they are adapted for exchanging materials.</t>
        </is>
      </c>
      <c r="E131" s="12" t="inlineStr">
        <is>
          <t>f130fe3d-4c23-47d0-889b-46ce6455701c</t>
        </is>
      </c>
    </row>
    <row r="132" ht="45" customHeight="1">
      <c r="A132" s="12" t="inlineStr">
        <is>
          <t>B2: Scaling Up</t>
        </is>
      </c>
      <c r="B132" s="12" t="inlineStr">
        <is>
          <t>The Challenges of Size: Exchange Surfaces</t>
        </is>
      </c>
      <c r="C132" s="13" t="inlineStr">
        <is>
          <t>Exchange Surfaces: Roots [BI1.50]</t>
        </is>
      </c>
      <c r="D132" s="12" t="inlineStr">
        <is>
          <t>Describe the structure of roots and explain how they are adapted for exchanging materials.</t>
        </is>
      </c>
      <c r="E132" s="12" t="inlineStr">
        <is>
          <t>9d992a53-e928-47fd-834b-49c8605784fe</t>
        </is>
      </c>
    </row>
    <row r="133" ht="45" customHeight="1">
      <c r="A133" s="12" t="inlineStr">
        <is>
          <t>B2: Scaling Up</t>
        </is>
      </c>
      <c r="B133" s="12" t="inlineStr">
        <is>
          <t>The Challenges of Size: Exchange Surfaces</t>
        </is>
      </c>
      <c r="C133" s="13" t="inlineStr">
        <is>
          <t>Exchange Surfaces: Gills [BI1.51]</t>
        </is>
      </c>
      <c r="D133" s="12" t="inlineStr">
        <is>
          <t>Describe the structure of gills and explain how they are adapted for exchanging materials.</t>
        </is>
      </c>
      <c r="E133" s="12" t="inlineStr">
        <is>
          <t>19c437b2-9df5-4e0d-8827-ca26b0d0cdb1</t>
        </is>
      </c>
    </row>
    <row r="134" ht="45" customHeight="1">
      <c r="A134" s="12" t="inlineStr">
        <is>
          <t>B2: Scaling Up</t>
        </is>
      </c>
      <c r="B134" s="12" t="inlineStr">
        <is>
          <t>The Challenges of Size: Circulatory Systems</t>
        </is>
      </c>
      <c r="C134" s="13" t="inlineStr">
        <is>
          <t>Diagnostic: Circulatory System [BI0.013]</t>
        </is>
      </c>
      <c r="D134" s="12" t="inlineStr">
        <is>
          <t>Diagnostic for the structure and function of the heart, blood vessels, blood and blood components.</t>
        </is>
      </c>
      <c r="E134" s="12" t="inlineStr">
        <is>
          <t>7e5d0293-ec58-4526-8f64-863da019beb0</t>
        </is>
      </c>
    </row>
    <row r="135" ht="45" customHeight="1">
      <c r="A135" s="12" t="inlineStr">
        <is>
          <t>B2: Scaling Up</t>
        </is>
      </c>
      <c r="B135" s="12" t="inlineStr">
        <is>
          <t>The Challenges of Size: Circulatory Systems</t>
        </is>
      </c>
      <c r="C135" s="13" t="inlineStr">
        <is>
          <t>The Need for Transport Systems [BI2.39]</t>
        </is>
      </c>
      <c r="D135" s="12" t="inlineStr">
        <is>
          <t>Use volume and diffusion distance to explain the need for transport systems in multicellular organisms.</t>
        </is>
      </c>
      <c r="E135" s="12" t="inlineStr">
        <is>
          <t>b68f1122-5bf3-4888-9bdd-beb1f9c738e2</t>
        </is>
      </c>
    </row>
    <row r="136" ht="45" customHeight="1">
      <c r="A136" s="12" t="inlineStr">
        <is>
          <t>B2: Scaling Up</t>
        </is>
      </c>
      <c r="B136" s="12" t="inlineStr">
        <is>
          <t>The Challenges of Size: Circulatory Systems</t>
        </is>
      </c>
      <c r="C136" s="13" t="inlineStr">
        <is>
          <t>Circulatory System: Introduction [BI2.40]</t>
        </is>
      </c>
      <c r="D136" s="12" t="inlineStr">
        <is>
          <t>Describe the double circulatory system and the structure and function of the blood.</t>
        </is>
      </c>
      <c r="E136" s="12" t="inlineStr">
        <is>
          <t>b353c819-c53e-478d-af2e-5518e2c39ba8</t>
        </is>
      </c>
    </row>
    <row r="137" ht="45" customHeight="1">
      <c r="A137" s="12" t="inlineStr">
        <is>
          <t>B2: Scaling Up</t>
        </is>
      </c>
      <c r="B137" s="12" t="inlineStr">
        <is>
          <t>The Challenges of Size: Circulatory Systems</t>
        </is>
      </c>
      <c r="C137" s="13" t="inlineStr">
        <is>
          <t>Human Heart: Structure [BI2.41]</t>
        </is>
      </c>
      <c r="D137" s="12" t="inlineStr">
        <is>
          <t>Identify the blood vessels and chambers of the heart.</t>
        </is>
      </c>
      <c r="E137" s="12" t="inlineStr">
        <is>
          <t>9e7211d1-03d9-453f-a700-78779860222d</t>
        </is>
      </c>
    </row>
    <row r="138" ht="45" customHeight="1">
      <c r="A138" s="12" t="inlineStr">
        <is>
          <t>B2: Scaling Up</t>
        </is>
      </c>
      <c r="B138" s="12" t="inlineStr">
        <is>
          <t>The Challenges of Size: Circulatory Systems</t>
        </is>
      </c>
      <c r="C138" s="13" t="inlineStr">
        <is>
          <t>Human Heart: Function [BI2.42]</t>
        </is>
      </c>
      <c r="D138" s="12" t="inlineStr">
        <is>
          <t>Describe blood flow in the heart and the function of each heart structure.</t>
        </is>
      </c>
      <c r="E138" s="12" t="inlineStr">
        <is>
          <t>84f2e60a-0f81-45cf-99c8-9f6f9e4ba63f</t>
        </is>
      </c>
    </row>
    <row r="139" ht="45" customHeight="1">
      <c r="A139" s="12" t="inlineStr">
        <is>
          <t>B2: Scaling Up</t>
        </is>
      </c>
      <c r="B139" s="12" t="inlineStr">
        <is>
          <t>The Challenges of Size: Circulatory Systems</t>
        </is>
      </c>
      <c r="C139" s="13" t="inlineStr">
        <is>
          <t>Human Heart: Explaining the Structure [BI2.43]</t>
        </is>
      </c>
      <c r="D139" s="12" t="inlineStr">
        <is>
          <t>Explain the structures and adaptations of the heart.</t>
        </is>
      </c>
      <c r="E139" s="12" t="inlineStr">
        <is>
          <t>69e295a9-d4e8-4d07-bd91-760afee9e067</t>
        </is>
      </c>
    </row>
    <row r="140" ht="45" customHeight="1">
      <c r="A140" s="12" t="inlineStr">
        <is>
          <t>B2: Scaling Up</t>
        </is>
      </c>
      <c r="B140" s="12" t="inlineStr">
        <is>
          <t>The Challenges of Size: Circulatory Systems</t>
        </is>
      </c>
      <c r="C140" s="13" t="inlineStr">
        <is>
          <t>Circulatory System: Measuring Heart Rate [BI2.44]</t>
        </is>
      </c>
      <c r="D140" s="12" t="inlineStr">
        <is>
          <t>Describe what causes a pulse and show how it can be used the measure pulse/heart rate.</t>
        </is>
      </c>
      <c r="E140" s="12" t="inlineStr">
        <is>
          <t>d7aa69bb-ad4d-4d10-b5fb-7db4fb411a12</t>
        </is>
      </c>
    </row>
    <row r="141" ht="45" customHeight="1">
      <c r="A141" s="12" t="inlineStr">
        <is>
          <t>B2: Scaling Up</t>
        </is>
      </c>
      <c r="B141" s="12" t="inlineStr">
        <is>
          <t>The Challenges of Size: Circulatory Systems</t>
        </is>
      </c>
      <c r="C141" s="13" t="inlineStr">
        <is>
          <t>Human Heart: How the Heart Beats (Natural Pacemaker) [BI2.45]</t>
        </is>
      </c>
      <c r="D141" s="12" t="inlineStr">
        <is>
          <t>Describe what a natural pacemaker is and where it can be found.</t>
        </is>
      </c>
      <c r="E141" s="12" t="inlineStr">
        <is>
          <t>bd3a5725-4416-4bd3-a1c2-3fc2b911101c</t>
        </is>
      </c>
    </row>
    <row r="142" ht="45" customHeight="1">
      <c r="A142" s="12" t="inlineStr">
        <is>
          <t>B2: Scaling Up</t>
        </is>
      </c>
      <c r="B142" s="12" t="inlineStr">
        <is>
          <t>The Challenges of Size: Blood &amp; Vessels</t>
        </is>
      </c>
      <c r="C142" s="13" t="inlineStr">
        <is>
          <t>Diagnostic: The Challenges of Size (Blood &amp; Vessels) [BI0.155]</t>
        </is>
      </c>
      <c r="D142" s="12" t="inlineStr">
        <is>
          <t>Diagnostic for the the challenges of size: blood &amp; vessels subtopic.</t>
        </is>
      </c>
      <c r="E142" s="12" t="inlineStr">
        <is>
          <t>c1c8f17d-cc66-40fd-92d6-b78c909cffa3</t>
        </is>
      </c>
    </row>
    <row r="143" ht="45" customHeight="1">
      <c r="A143" s="12" t="inlineStr">
        <is>
          <t>B2: Scaling Up</t>
        </is>
      </c>
      <c r="B143" s="12" t="inlineStr">
        <is>
          <t>The Challenges of Size: Blood &amp; Vessels</t>
        </is>
      </c>
      <c r="C143" s="13" t="inlineStr">
        <is>
          <t>Blood Vessels: Structure &amp; Functions [BI2.46]</t>
        </is>
      </c>
      <c r="D143" s="12" t="inlineStr">
        <is>
          <t>Describe the structure of the different blood vessels and their functions.</t>
        </is>
      </c>
      <c r="E143" s="12" t="inlineStr">
        <is>
          <t>f2924384-9be4-458b-a22a-4075f6ddc076</t>
        </is>
      </c>
    </row>
    <row r="144" ht="45" customHeight="1">
      <c r="A144" s="12" t="inlineStr">
        <is>
          <t>B2: Scaling Up</t>
        </is>
      </c>
      <c r="B144" s="12" t="inlineStr">
        <is>
          <t>The Challenges of Size: Blood &amp; Vessels</t>
        </is>
      </c>
      <c r="C144" s="13" t="inlineStr">
        <is>
          <t>Blood Vessels: Explaining the Structure [BI2.47]</t>
        </is>
      </c>
      <c r="D144" s="12" t="inlineStr">
        <is>
          <t>Explain how blood vessels are adapted for their function.</t>
        </is>
      </c>
      <c r="E144" s="12" t="inlineStr">
        <is>
          <t>d18e04d0-7b8b-4b94-a95e-9197847ce052</t>
        </is>
      </c>
    </row>
    <row r="145" ht="45" customHeight="1">
      <c r="A145" s="12" t="inlineStr">
        <is>
          <t>B2: Scaling Up</t>
        </is>
      </c>
      <c r="B145" s="12" t="inlineStr">
        <is>
          <t>The Challenges of Size: Blood &amp; Vessels</t>
        </is>
      </c>
      <c r="C145" s="13" t="inlineStr">
        <is>
          <t>Blood Components: Functions [BI2.49]</t>
        </is>
      </c>
      <c r="D145" s="12" t="inlineStr">
        <is>
          <t>Identify the components of blood and list their functions.</t>
        </is>
      </c>
      <c r="E145" s="12" t="inlineStr">
        <is>
          <t>f49b4590-c8b9-4158-bd36-e1c1c076ccef</t>
        </is>
      </c>
    </row>
    <row r="146" ht="45" customHeight="1">
      <c r="A146" s="12" t="inlineStr">
        <is>
          <t>B2: Scaling Up</t>
        </is>
      </c>
      <c r="B146" s="12" t="inlineStr">
        <is>
          <t>The Challenges of Size: Blood &amp; Vessels</t>
        </is>
      </c>
      <c r="C146" s="13" t="inlineStr">
        <is>
          <t>Blood Components: Structures [BI2.50]</t>
        </is>
      </c>
      <c r="D146" s="12" t="inlineStr">
        <is>
          <t>Describe the structure of components of blood.</t>
        </is>
      </c>
      <c r="E146" s="12" t="inlineStr">
        <is>
          <t>fa336815-1aa9-475b-8f6c-13439a201f9b</t>
        </is>
      </c>
    </row>
    <row r="147" ht="45" customHeight="1">
      <c r="A147" s="12" t="inlineStr">
        <is>
          <t>B2: Scaling Up</t>
        </is>
      </c>
      <c r="B147" s="12" t="inlineStr">
        <is>
          <t>The Challenges of Size: Blood &amp; Vessels</t>
        </is>
      </c>
      <c r="C147" s="13" t="inlineStr">
        <is>
          <t>Blood Components: Explaining the Structures [BI2.51]</t>
        </is>
      </c>
      <c r="D147" s="12" t="inlineStr">
        <is>
          <t>Explain how components of blood are adapted for their functions.</t>
        </is>
      </c>
      <c r="E147" s="12" t="inlineStr">
        <is>
          <t>5a004078-e8e6-4095-bdf8-efba7a050037</t>
        </is>
      </c>
    </row>
    <row r="148" ht="45" customHeight="1">
      <c r="A148" s="12" t="inlineStr">
        <is>
          <t>B2: Scaling Up</t>
        </is>
      </c>
      <c r="B148" s="12" t="inlineStr">
        <is>
          <t>The Challenges of Size: Blood &amp; Vessels</t>
        </is>
      </c>
      <c r="C148" s="13" t="inlineStr">
        <is>
          <t>Rate of Blood Flow: Introduction [BI2.95]</t>
        </is>
      </c>
      <c r="D148" s="12" t="inlineStr">
        <is>
          <t>Define rate of blood flow and explain why it is important.</t>
        </is>
      </c>
      <c r="E148" s="12" t="inlineStr">
        <is>
          <t>9c947417-7d59-4c95-8a30-f0d9266b1b76</t>
        </is>
      </c>
    </row>
    <row r="149" ht="45" customHeight="1">
      <c r="A149" s="12" t="inlineStr">
        <is>
          <t>B2: Scaling Up</t>
        </is>
      </c>
      <c r="B149" s="12" t="inlineStr">
        <is>
          <t>The Challenges of Size: Blood &amp; Vessels</t>
        </is>
      </c>
      <c r="C149" s="13" t="inlineStr">
        <is>
          <t>Rate of Blood Flow: Calculating I [BI2.52]</t>
        </is>
      </c>
      <c r="D149" s="12" t="inlineStr">
        <is>
          <t>Calculate rate of blood flow. Word problems and no unit conversions.</t>
        </is>
      </c>
      <c r="E149" s="12" t="inlineStr">
        <is>
          <t>b22802a8-a6df-4718-ba92-006b9a487f76</t>
        </is>
      </c>
    </row>
    <row r="150" ht="45" customHeight="1">
      <c r="A150" s="12" t="inlineStr">
        <is>
          <t>B2: Scaling Up</t>
        </is>
      </c>
      <c r="B150" s="12" t="inlineStr">
        <is>
          <t>The Challenges of Size: Blood &amp; Vessels</t>
        </is>
      </c>
      <c r="C150" s="13" t="inlineStr">
        <is>
          <t>Rate of Blood Flow: Calculating II [BI2.53]</t>
        </is>
      </c>
      <c r="D150" s="12" t="inlineStr">
        <is>
          <t>Calculate rate of blood flow. Word problems and unit conversions.</t>
        </is>
      </c>
      <c r="E150" s="12" t="inlineStr">
        <is>
          <t>8db75251-75c4-42bc-ae21-d8d956f34edf</t>
        </is>
      </c>
    </row>
    <row r="151" ht="45" customHeight="1">
      <c r="A151" s="12" t="inlineStr">
        <is>
          <t>B2: Scaling Up</t>
        </is>
      </c>
      <c r="B151" s="12" t="inlineStr">
        <is>
          <t>The Challenges of Size: Blood &amp; Vessels</t>
        </is>
      </c>
      <c r="C151" s="13" t="inlineStr">
        <is>
          <t>Circulatory System: Describing Data [BI2.48]</t>
        </is>
      </c>
      <c r="D151" s="12" t="inlineStr">
        <is>
          <t>Describe similarities, differences and patterns in data when presented with diagrams, tables or charts.</t>
        </is>
      </c>
      <c r="E151" s="12" t="inlineStr">
        <is>
          <t>23d27148-a3f5-43b5-b350-e41fa9ccf186</t>
        </is>
      </c>
    </row>
    <row r="152" ht="45" customHeight="1">
      <c r="A152" s="12" t="inlineStr">
        <is>
          <t>B2: Scaling Up</t>
        </is>
      </c>
      <c r="B152" s="12" t="inlineStr">
        <is>
          <t>The Challenges of Size: Blood &amp; Vessels</t>
        </is>
      </c>
      <c r="C152" s="13" t="inlineStr">
        <is>
          <t>Circulatory System: Interpreting Data [BI2.94]</t>
        </is>
      </c>
      <c r="D152" s="12" t="inlineStr">
        <is>
          <t>Interpret data about the circulatory system from tables and calculate the mean concentration of red blood cells. Convert numbers to standard form.</t>
        </is>
      </c>
      <c r="E152" s="12" t="inlineStr">
        <is>
          <t>b9630caa-fefe-4ffe-a032-a25e934be9f6</t>
        </is>
      </c>
    </row>
    <row r="153" ht="45" customHeight="1">
      <c r="A153" s="12" t="inlineStr">
        <is>
          <t>B2: Scaling Up</t>
        </is>
      </c>
      <c r="B153" s="12" t="inlineStr">
        <is>
          <t>The Challenges of Size: Exchange in Plants</t>
        </is>
      </c>
      <c r="C153" s="13" t="inlineStr">
        <is>
          <t>Diagnostic: The Challenges of Size (Exchange in Plants) [BI0.160]</t>
        </is>
      </c>
      <c r="D153" s="12" t="inlineStr">
        <is>
          <t>Diagnostic for the the challenges of size: exchange in plants subtopic.</t>
        </is>
      </c>
      <c r="E153" s="12" t="inlineStr">
        <is>
          <t>64b19102-c69d-4513-8483-ac0b376eefa1</t>
        </is>
      </c>
    </row>
    <row r="154" ht="45" customHeight="1">
      <c r="A154" s="12" t="inlineStr">
        <is>
          <t>B2: Scaling Up</t>
        </is>
      </c>
      <c r="B154" s="12" t="inlineStr">
        <is>
          <t>The Challenges of Size: Exchange in Plants</t>
        </is>
      </c>
      <c r="C154" s="13" t="inlineStr">
        <is>
          <t>Gas Exchange in Plants [BI2.78]</t>
        </is>
      </c>
      <c r="D154" s="12" t="inlineStr">
        <is>
          <t>Describe how gases are exchanged in plants, the leaf adaptations and how leaves compare to lungs. Explain the net movement of gases in the daylight compared to night.</t>
        </is>
      </c>
      <c r="E154" s="12" t="inlineStr">
        <is>
          <t>e3e53164-81f2-4e95-8704-015070826f60</t>
        </is>
      </c>
    </row>
    <row r="155" ht="45" customHeight="1">
      <c r="A155" s="12" t="inlineStr">
        <is>
          <t>B2: Scaling Up</t>
        </is>
      </c>
      <c r="B155" s="12" t="inlineStr">
        <is>
          <t>The Challenges of Size: Exchange in Plants</t>
        </is>
      </c>
      <c r="C155" s="13" t="inlineStr">
        <is>
          <t>Estimating the Surface Area of a Leaf [BI2.79]</t>
        </is>
      </c>
      <c r="D155" s="12" t="inlineStr">
        <is>
          <t>Use squared paper to estimate the surface area of a leaf.</t>
        </is>
      </c>
      <c r="E155" s="12" t="inlineStr">
        <is>
          <t>76412564-2c0a-46b9-a781-988f15480337</t>
        </is>
      </c>
    </row>
    <row r="156" ht="45" customHeight="1">
      <c r="A156" s="12" t="inlineStr">
        <is>
          <t>B2: Scaling Up</t>
        </is>
      </c>
      <c r="B156" s="12" t="inlineStr">
        <is>
          <t>The Challenges of Size: Exchange in Plants</t>
        </is>
      </c>
      <c r="C156" s="13" t="inlineStr">
        <is>
          <t>Investigating Stomata [BI2.80]</t>
        </is>
      </c>
      <c r="D156" s="12" t="inlineStr">
        <is>
          <t>Investigate the number of stomata using nail varnish or by peeling the epidermis. Assumes prior knowledge of using a microscope.</t>
        </is>
      </c>
      <c r="E156" s="12" t="inlineStr">
        <is>
          <t>aa3332ca-1c8c-4175-8556-f0458f613f01</t>
        </is>
      </c>
    </row>
    <row r="157" ht="45" customHeight="1">
      <c r="A157" s="12" t="inlineStr">
        <is>
          <t>B2: Scaling Up</t>
        </is>
      </c>
      <c r="B157" s="12" t="inlineStr">
        <is>
          <t>The Challenges of Size: Exchange in Plants</t>
        </is>
      </c>
      <c r="C157" s="13" t="inlineStr">
        <is>
          <t>Stomata Calculations &amp; Estimations [BI2.81]</t>
        </is>
      </c>
      <c r="D157" s="12" t="inlineStr">
        <is>
          <t>Estimate the number of stomata found on a leaf. Use calculations to compare the number of stomata on different leaves, or between the surface and underside of leaves.</t>
        </is>
      </c>
      <c r="E157" s="12" t="inlineStr">
        <is>
          <t>8fb20aba-a5de-4063-be76-1a3c39a4fc1c</t>
        </is>
      </c>
    </row>
    <row r="158" ht="45" customHeight="1">
      <c r="A158" s="12" t="inlineStr">
        <is>
          <t>B2: Scaling Up</t>
        </is>
      </c>
      <c r="B158" s="12" t="inlineStr">
        <is>
          <t>The Challenges of Size: Exchange in Plants</t>
        </is>
      </c>
      <c r="C158" s="13" t="inlineStr">
        <is>
          <t>Plant Organs &amp; Organ Systems [BI2.75]</t>
        </is>
      </c>
      <c r="D158" s="12" t="inlineStr">
        <is>
          <t>Give a definition of a cell, tissue, organ, organ system and organism. Identify plant organs and describe the system for transporting substances around the plant.</t>
        </is>
      </c>
      <c r="E158" s="12" t="inlineStr">
        <is>
          <t>e5ffa5a1-7753-43a1-a701-2950955feab4</t>
        </is>
      </c>
    </row>
    <row r="159" ht="45" customHeight="1">
      <c r="A159" s="12" t="inlineStr">
        <is>
          <t>B2: Scaling Up</t>
        </is>
      </c>
      <c r="B159" s="12" t="inlineStr">
        <is>
          <t>The Challenges of Size: Exchange in Plants</t>
        </is>
      </c>
      <c r="C159" s="13" t="inlineStr">
        <is>
          <t>Describing the Structure &amp; Function of Plant Tissues [BI2.76]</t>
        </is>
      </c>
      <c r="D159" s="12" t="inlineStr">
        <is>
          <t>Describe the structure of different plant tissues and give their functions.</t>
        </is>
      </c>
      <c r="E159" s="12" t="inlineStr">
        <is>
          <t>8a41158d-e325-47a7-aa56-b4a890066092</t>
        </is>
      </c>
    </row>
    <row r="160" ht="45" customHeight="1">
      <c r="A160" s="12" t="inlineStr">
        <is>
          <t>B2: Scaling Up</t>
        </is>
      </c>
      <c r="B160" s="12" t="inlineStr">
        <is>
          <t>The Challenges of Size: Exchange in Plants</t>
        </is>
      </c>
      <c r="C160" s="13" t="inlineStr">
        <is>
          <t>Explaining the Structure of Plant Tissues [BI2.77]</t>
        </is>
      </c>
      <c r="D160" s="12" t="inlineStr">
        <is>
          <t>Explain how plant tissues are adapted for their functions.</t>
        </is>
      </c>
      <c r="E160" s="12" t="inlineStr">
        <is>
          <t>35af4f90-16fa-414c-a516-820673bfbb45</t>
        </is>
      </c>
    </row>
    <row r="161" ht="45" customHeight="1">
      <c r="A161" s="12" t="inlineStr">
        <is>
          <t>B2: Scaling Up</t>
        </is>
      </c>
      <c r="B161" s="12" t="inlineStr">
        <is>
          <t>The Challenges of Size: Exchange in Plants</t>
        </is>
      </c>
      <c r="C161" s="13" t="inlineStr">
        <is>
          <t>Plant Roots: Absorbing Water &amp; Minerals [BI2.82]</t>
        </is>
      </c>
      <c r="D161" s="12" t="inlineStr">
        <is>
          <t>Describe and explain how plants absorb water and minerals. Give adaptations of root cells that maximise the rate of absorption.</t>
        </is>
      </c>
      <c r="E161" s="12" t="inlineStr">
        <is>
          <t>db32d7ac-eae9-4c47-8469-1e1b82f7b4d2</t>
        </is>
      </c>
    </row>
    <row r="162" ht="45" customHeight="1">
      <c r="A162" s="12" t="inlineStr">
        <is>
          <t>B2: Scaling Up</t>
        </is>
      </c>
      <c r="B162" s="12" t="inlineStr">
        <is>
          <t>The Challenges of Size: Transpiration &amp; Translocation</t>
        </is>
      </c>
      <c r="C162" s="13" t="inlineStr">
        <is>
          <t>Diagnostic: Transpiration &amp; Translocation [BI0.018]</t>
        </is>
      </c>
      <c r="D162" s="12" t="inlineStr">
        <is>
          <t>Diagnostic for transpiration and translocation.</t>
        </is>
      </c>
      <c r="E162" s="12" t="inlineStr">
        <is>
          <t>06844bea-7070-4a13-a245-7e3488f0fadd</t>
        </is>
      </c>
    </row>
    <row r="163" ht="45" customHeight="1">
      <c r="A163" s="12" t="inlineStr">
        <is>
          <t>B2: Scaling Up</t>
        </is>
      </c>
      <c r="B163" s="12" t="inlineStr">
        <is>
          <t>The Challenges of Size: Transpiration &amp; Translocation</t>
        </is>
      </c>
      <c r="C163" s="13" t="inlineStr">
        <is>
          <t>Transpiration [BI2.83]</t>
        </is>
      </c>
      <c r="D163" s="12" t="inlineStr">
        <is>
          <t>Describe transpiration and the transpiration stream.</t>
        </is>
      </c>
      <c r="E163" s="12" t="inlineStr">
        <is>
          <t>42e7b4ce-ec14-4b2b-8118-780f5fc0c66a</t>
        </is>
      </c>
    </row>
    <row r="164" ht="45" customHeight="1">
      <c r="A164" s="12" t="inlineStr">
        <is>
          <t>B2: Scaling Up</t>
        </is>
      </c>
      <c r="B164" s="12" t="inlineStr">
        <is>
          <t>The Challenges of Size: Transpiration &amp; Translocation</t>
        </is>
      </c>
      <c r="C164" s="13" t="inlineStr">
        <is>
          <t>Transpiration: Factors Affecting the Rate [BI2.84]</t>
        </is>
      </c>
      <c r="D164" s="12" t="inlineStr">
        <is>
          <t>State which factors increase the rate of transpiration and which decrease it.</t>
        </is>
      </c>
      <c r="E164" s="12" t="inlineStr">
        <is>
          <t>7715dc3c-134b-4f2b-afb9-c822d6d46104</t>
        </is>
      </c>
    </row>
    <row r="165" ht="45" customHeight="1">
      <c r="A165" s="12" t="inlineStr">
        <is>
          <t>B2: Scaling Up</t>
        </is>
      </c>
      <c r="B165" s="12" t="inlineStr">
        <is>
          <t>The Challenges of Size: Transpiration &amp; Translocation</t>
        </is>
      </c>
      <c r="C165" s="13" t="inlineStr">
        <is>
          <t>Transpiration: Explaining Effects [BI2.85]</t>
        </is>
      </c>
      <c r="D165" s="12" t="inlineStr">
        <is>
          <t>Explain why some factors increase the rate of transpiration and some decrease it.</t>
        </is>
      </c>
      <c r="E165" s="12" t="inlineStr">
        <is>
          <t>97d506fd-70ef-4e4e-b14f-2c7abf956935</t>
        </is>
      </c>
    </row>
    <row r="166" ht="45" customHeight="1">
      <c r="A166" s="12" t="inlineStr">
        <is>
          <t>B2: Scaling Up</t>
        </is>
      </c>
      <c r="B166" s="12" t="inlineStr">
        <is>
          <t>The Challenges of Size: Transpiration &amp; Translocation</t>
        </is>
      </c>
      <c r="C166" s="13" t="inlineStr">
        <is>
          <t>Practical: Investigating Transpiration [BI2.86]</t>
        </is>
      </c>
      <c r="D166" s="12" t="inlineStr">
        <is>
          <t>Describe the use of a potometer. Requires knowledge of transpiration.</t>
        </is>
      </c>
      <c r="E166" s="12" t="inlineStr">
        <is>
          <t>50c0dbc0-cde2-4461-877b-5d12c29185ec</t>
        </is>
      </c>
    </row>
    <row r="167" ht="45" customHeight="1">
      <c r="A167" s="12" t="inlineStr">
        <is>
          <t>B2: Scaling Up</t>
        </is>
      </c>
      <c r="B167" s="12" t="inlineStr">
        <is>
          <t>The Challenges of Size: Transpiration &amp; Translocation</t>
        </is>
      </c>
      <c r="C167" s="13" t="inlineStr">
        <is>
          <t>Transpiration: Calculating the Rate [BI2.87]</t>
        </is>
      </c>
      <c r="D167" s="12" t="inlineStr">
        <is>
          <t>Calculate the rate of transpiration from tables and graphs. Includes unit conversions.</t>
        </is>
      </c>
      <c r="E167" s="12" t="inlineStr">
        <is>
          <t>8fa8673b-6505-4a9a-b1fe-05f027cfb26c</t>
        </is>
      </c>
    </row>
    <row r="168" ht="45" customHeight="1">
      <c r="A168" s="12" t="inlineStr">
        <is>
          <t>B2: Scaling Up</t>
        </is>
      </c>
      <c r="B168" s="12" t="inlineStr">
        <is>
          <t>The Challenges of Size: Transpiration &amp; Translocation</t>
        </is>
      </c>
      <c r="C168" s="13" t="inlineStr">
        <is>
          <t>Interpreting Stomata &amp; Transpiration Data I [BI2.88]</t>
        </is>
      </c>
      <c r="D168" s="12" t="inlineStr">
        <is>
          <t>Interpret more simple data sets in terms of factors affecting transpiration. Requires previous knowledge of how and why various factors affect transpiration.</t>
        </is>
      </c>
      <c r="E168" s="12" t="inlineStr">
        <is>
          <t>093f3fcb-1419-4eb5-bc22-e89c88216836</t>
        </is>
      </c>
    </row>
    <row r="169" ht="45" customHeight="1">
      <c r="A169" s="12" t="inlineStr">
        <is>
          <t>B2: Scaling Up</t>
        </is>
      </c>
      <c r="B169" s="12" t="inlineStr">
        <is>
          <t>The Challenges of Size: Transpiration &amp; Translocation</t>
        </is>
      </c>
      <c r="C169" s="13" t="inlineStr">
        <is>
          <t>Interpreting Stomata &amp; Transpiration Data II [BI2.89]</t>
        </is>
      </c>
      <c r="D169" s="12" t="inlineStr">
        <is>
          <t>Interpret more complex data sets in terms of factors affecting transpiration. Requires previous knowledge of how and why various factors affect transpiration.</t>
        </is>
      </c>
      <c r="E169" s="12" t="inlineStr">
        <is>
          <t>ef73f839-f1b2-4230-b2e4-c3c36ea6d1ca</t>
        </is>
      </c>
    </row>
    <row r="170" ht="45" customHeight="1">
      <c r="A170" s="12" t="inlineStr">
        <is>
          <t>B2: Scaling Up</t>
        </is>
      </c>
      <c r="B170" s="12" t="inlineStr">
        <is>
          <t>The Challenges of Size: Transpiration &amp; Translocation</t>
        </is>
      </c>
      <c r="C170" s="13" t="inlineStr">
        <is>
          <t>Translocation [BI2.90]</t>
        </is>
      </c>
      <c r="D170" s="12" t="inlineStr">
        <is>
          <t>Describe how sugars are transported in plants.</t>
        </is>
      </c>
      <c r="E170" s="12" t="inlineStr">
        <is>
          <t>6d27faac-fadc-4d47-858e-4a3a9b684e73</t>
        </is>
      </c>
    </row>
    <row r="171" ht="45" customHeight="1">
      <c r="A171" s="12" t="inlineStr">
        <is>
          <t>B2: Scaling Up</t>
        </is>
      </c>
      <c r="B171" s="12" t="inlineStr">
        <is>
          <t>The Challenges of Size: Transpiration &amp; Translocation</t>
        </is>
      </c>
      <c r="C171" s="13" t="inlineStr">
        <is>
          <t>Comparing Transpiration &amp; Translocation [BI2.91]</t>
        </is>
      </c>
      <c r="D171" s="12" t="inlineStr">
        <is>
          <t>Compare the function of xylem and phloem. Requires previous knowledge of the structure of the tissues, transpiration and translocation.</t>
        </is>
      </c>
      <c r="E171" s="12" t="inlineStr">
        <is>
          <t>4653a14a-fdf2-4f0a-a694-07616adfa838</t>
        </is>
      </c>
    </row>
    <row r="172" ht="45" customHeight="1">
      <c r="A172" s="12" t="inlineStr">
        <is>
          <t>B3: Organism Level Systems</t>
        </is>
      </c>
      <c r="B172" s="12" t="inlineStr">
        <is>
          <t>Coordination &amp; Control: The Nervous System</t>
        </is>
      </c>
      <c r="C172" s="13" t="inlineStr">
        <is>
          <t>Diagnostic: Nervous System [BI0.039]</t>
        </is>
      </c>
      <c r="D172" s="12" t="inlineStr">
        <is>
          <t>Diagnostic for the nervous system, synapses and reflexes.</t>
        </is>
      </c>
      <c r="E172" s="12" t="inlineStr">
        <is>
          <t>6276e0cf-65ea-4e15-b655-e052ec2c2a74</t>
        </is>
      </c>
    </row>
    <row r="173" ht="45" customHeight="1">
      <c r="A173" s="12" t="inlineStr">
        <is>
          <t>B3: Organism Level Systems</t>
        </is>
      </c>
      <c r="B173" s="12" t="inlineStr">
        <is>
          <t>Coordination &amp; Control: The Nervous System</t>
        </is>
      </c>
      <c r="C173" s="13" t="inlineStr">
        <is>
          <t>Nervous System: Introduction [BI5.009]</t>
        </is>
      </c>
      <c r="D173" s="12" t="inlineStr">
        <is>
          <t>An introduction to the nervous system, its structure and function.</t>
        </is>
      </c>
      <c r="E173" s="12" t="inlineStr">
        <is>
          <t>32743a32-9232-42d3-8652-8685ac8e95b6</t>
        </is>
      </c>
    </row>
    <row r="174" ht="45" customHeight="1">
      <c r="A174" s="12" t="inlineStr">
        <is>
          <t>B3: Organism Level Systems</t>
        </is>
      </c>
      <c r="B174" s="12" t="inlineStr">
        <is>
          <t>Coordination &amp; Control: The Nervous System</t>
        </is>
      </c>
      <c r="C174" s="13" t="inlineStr">
        <is>
          <t>Nervous System: Neurones &amp; Nerves [BI5.010]</t>
        </is>
      </c>
      <c r="D174" s="12" t="inlineStr">
        <is>
          <t xml:space="preserve">Describe, explain and compare the structure and function of sensory, motor and relay neurones. </t>
        </is>
      </c>
      <c r="E174" s="12" t="inlineStr">
        <is>
          <t>877180d0-938a-43b2-92bd-b67a2350a969</t>
        </is>
      </c>
    </row>
    <row r="175" ht="45" customHeight="1">
      <c r="A175" s="12" t="inlineStr">
        <is>
          <t>B3: Organism Level Systems</t>
        </is>
      </c>
      <c r="B175" s="12" t="inlineStr">
        <is>
          <t>Coordination &amp; Control: The Nervous System</t>
        </is>
      </c>
      <c r="C175" s="13" t="inlineStr">
        <is>
          <t>Nervous System: Synapses [BI5.011]</t>
        </is>
      </c>
      <c r="D175" s="12" t="inlineStr">
        <is>
          <t>Describe a synapse and the role of neurotransmitters.</t>
        </is>
      </c>
      <c r="E175" s="12" t="inlineStr">
        <is>
          <t>58394e9f-a794-463c-a082-0e387eef6353</t>
        </is>
      </c>
    </row>
    <row r="176" ht="45" customHeight="1">
      <c r="A176" s="12" t="inlineStr">
        <is>
          <t>B3: Organism Level Systems</t>
        </is>
      </c>
      <c r="B176" s="12" t="inlineStr">
        <is>
          <t>Coordination &amp; Control: The Nervous System</t>
        </is>
      </c>
      <c r="C176" s="13" t="inlineStr">
        <is>
          <t>Nervous System: Reflexes [BI5.012]</t>
        </is>
      </c>
      <c r="D176" s="12" t="inlineStr">
        <is>
          <t xml:space="preserve">Describe a reflex arc and give examples of a reflex action. </t>
        </is>
      </c>
      <c r="E176" s="12" t="inlineStr">
        <is>
          <t>b09783dd-d08c-4821-a0e8-597a536fcff4</t>
        </is>
      </c>
    </row>
    <row r="177" ht="45" customHeight="1">
      <c r="A177" s="12" t="inlineStr">
        <is>
          <t>B3: Organism Level Systems</t>
        </is>
      </c>
      <c r="B177" s="12" t="inlineStr">
        <is>
          <t>Coordination &amp; Control: The Nervous System</t>
        </is>
      </c>
      <c r="C177" s="13" t="inlineStr">
        <is>
          <t>Practical: Reaction Time [BI5.111]</t>
        </is>
      </c>
      <c r="D177" s="12" t="inlineStr">
        <is>
          <t>Investigate the effect of caffeine on reaction time using the 'ruler drop' test.</t>
        </is>
      </c>
      <c r="E177" s="12" t="inlineStr">
        <is>
          <t>6d2f504f-87ef-4840-8ee9-9858e6156f0a</t>
        </is>
      </c>
    </row>
    <row r="178" ht="45" customHeight="1">
      <c r="A178" s="12" t="inlineStr">
        <is>
          <t>B3: Organism Level Systems</t>
        </is>
      </c>
      <c r="B178" s="12" t="inlineStr">
        <is>
          <t>Coordination &amp; Control: The Nervous System</t>
        </is>
      </c>
      <c r="C178" s="13" t="inlineStr">
        <is>
          <t>Reaction Time: Describing Nervous System Data [BI5.015]</t>
        </is>
      </c>
      <c r="D178" s="12" t="inlineStr">
        <is>
          <t>Describe patterns in reaction time data that are presented in tables.</t>
        </is>
      </c>
      <c r="E178" s="12" t="inlineStr">
        <is>
          <t>bf4d206e-81f9-4199-b5f6-12a78b3e0d21</t>
        </is>
      </c>
    </row>
    <row r="179" ht="45" customHeight="1">
      <c r="A179" s="12" t="inlineStr">
        <is>
          <t>B3: Organism Level Systems</t>
        </is>
      </c>
      <c r="B179" s="12" t="inlineStr">
        <is>
          <t>Coordination &amp; Control: The Nervous System</t>
        </is>
      </c>
      <c r="C179" s="13" t="inlineStr">
        <is>
          <t>Reaction Time: Interpreting Nervous System Data [BI5.016]</t>
        </is>
      </c>
      <c r="D179" s="12" t="inlineStr">
        <is>
          <t>Interpreting patterns in reaction time data that is presented in tables.</t>
        </is>
      </c>
      <c r="E179" s="12" t="inlineStr">
        <is>
          <t>446cde5f-c8ee-433d-8b24-f42574d9ee61</t>
        </is>
      </c>
    </row>
    <row r="180" ht="45" customHeight="1">
      <c r="A180" s="12" t="inlineStr">
        <is>
          <t>B3: Organism Level Systems</t>
        </is>
      </c>
      <c r="B180" s="12" t="inlineStr">
        <is>
          <t>Coordination &amp; Control: The Endocrine System</t>
        </is>
      </c>
      <c r="C180" s="13" t="inlineStr">
        <is>
          <t>Diagnostic: Coordination &amp; Control (The Endocrine System) [BI0.163]</t>
        </is>
      </c>
      <c r="D180" s="12" t="inlineStr">
        <is>
          <t>Diagnostic for the coordination &amp; control (the endocrine system) subtopic.</t>
        </is>
      </c>
      <c r="E180" s="12" t="inlineStr">
        <is>
          <t>dcb8e00c-ae39-415a-8d28-03f384c294c4</t>
        </is>
      </c>
    </row>
    <row r="181" ht="45" customHeight="1">
      <c r="A181" s="12" t="inlineStr">
        <is>
          <t>B3: Organism Level Systems</t>
        </is>
      </c>
      <c r="B181" s="12" t="inlineStr">
        <is>
          <t>Coordination &amp; Control: The Endocrine System</t>
        </is>
      </c>
      <c r="C181" s="13" t="inlineStr">
        <is>
          <t>Endocrine System: Introduction [BI5.027]</t>
        </is>
      </c>
      <c r="D181" s="12" t="inlineStr">
        <is>
          <t>Define and describe hormones, glands and target organs.</t>
        </is>
      </c>
      <c r="E181" s="12" t="inlineStr">
        <is>
          <t>7f10d537-14c8-4470-9f1a-68d6d0f4b811</t>
        </is>
      </c>
    </row>
    <row r="182" ht="45" customHeight="1">
      <c r="A182" s="12" t="inlineStr">
        <is>
          <t>B3: Organism Level Systems</t>
        </is>
      </c>
      <c r="B182" s="12" t="inlineStr">
        <is>
          <t>Coordination &amp; Control: The Endocrine System</t>
        </is>
      </c>
      <c r="C182" s="13" t="inlineStr">
        <is>
          <t>Endocrine System: Glands [BI5.028]</t>
        </is>
      </c>
      <c r="D182" s="12" t="inlineStr">
        <is>
          <t>Describe the location &amp; function of the major glands in the endocrine system.</t>
        </is>
      </c>
      <c r="E182" s="12" t="inlineStr">
        <is>
          <t>1cf3feb1-295d-41a3-9136-8ccd4ee5cce3</t>
        </is>
      </c>
    </row>
    <row r="183" ht="45" customHeight="1">
      <c r="A183" s="12" t="inlineStr">
        <is>
          <t>B3: Organism Level Systems</t>
        </is>
      </c>
      <c r="B183" s="12" t="inlineStr">
        <is>
          <t>Coordination &amp; Control: The Endocrine System</t>
        </is>
      </c>
      <c r="C183" s="13" t="inlineStr">
        <is>
          <t>Endocrine System: Pituitary Gland [BI5.029]</t>
        </is>
      </c>
      <c r="D183" s="12" t="inlineStr">
        <is>
          <t>Explain the importance of the pituitary (master) gland in regulating body function.</t>
        </is>
      </c>
      <c r="E183" s="12" t="inlineStr">
        <is>
          <t>2d81c005-b19c-4006-a47e-19e71c2716f5</t>
        </is>
      </c>
    </row>
    <row r="184" ht="45" customHeight="1">
      <c r="A184" s="12" t="inlineStr">
        <is>
          <t>B3: Organism Level Systems</t>
        </is>
      </c>
      <c r="B184" s="12" t="inlineStr">
        <is>
          <t>Coordination &amp; Control: The Endocrine System</t>
        </is>
      </c>
      <c r="C184" s="13" t="inlineStr">
        <is>
          <t>Comparing Nerve Impulses &amp; Hormones [BI5.030]</t>
        </is>
      </c>
      <c r="D184" s="12" t="inlineStr">
        <is>
          <t>Compare &amp; contrast the 'messenger systems' in the human body.</t>
        </is>
      </c>
      <c r="E184" s="12" t="inlineStr">
        <is>
          <t>38290612-a56d-4545-a0ca-17fc14bf2d01</t>
        </is>
      </c>
    </row>
    <row r="185" ht="45" customHeight="1">
      <c r="A185" s="12" t="inlineStr">
        <is>
          <t>B3: Organism Level Systems</t>
        </is>
      </c>
      <c r="B185" s="12" t="inlineStr">
        <is>
          <t>Coordination &amp; Control: Fertility Hormones</t>
        </is>
      </c>
      <c r="C185" s="13" t="inlineStr">
        <is>
          <t>Diagnostic: Coordination &amp; Control (Fertility Hormones) [BI0.164]</t>
        </is>
      </c>
      <c r="D185" s="12" t="inlineStr">
        <is>
          <t>Diagnostic for the coordination &amp; control (fertility hormones) subtopic.</t>
        </is>
      </c>
      <c r="E185" s="12" t="inlineStr">
        <is>
          <t>82e985c7-6081-432c-b94a-e26968f0d98d</t>
        </is>
      </c>
    </row>
    <row r="186" ht="45" customHeight="1">
      <c r="A186" s="12" t="inlineStr">
        <is>
          <t>B3: Organism Level Systems</t>
        </is>
      </c>
      <c r="B186" s="12" t="inlineStr">
        <is>
          <t>Coordination &amp; Control: Fertility Hormones</t>
        </is>
      </c>
      <c r="C186" s="13" t="inlineStr">
        <is>
          <t>Human Life Cycle [BI5.056]</t>
        </is>
      </c>
      <c r="D186" s="12" t="inlineStr">
        <is>
          <t>List the human life stages and when they occur.</t>
        </is>
      </c>
      <c r="E186" s="12" t="inlineStr">
        <is>
          <t>28db67eb-3c72-459e-8ff9-b8403742a41a</t>
        </is>
      </c>
    </row>
    <row r="187" ht="45" customHeight="1">
      <c r="A187" s="12" t="inlineStr">
        <is>
          <t>B3: Organism Level Systems</t>
        </is>
      </c>
      <c r="B187" s="12" t="inlineStr">
        <is>
          <t>Coordination &amp; Control: Fertility Hormones</t>
        </is>
      </c>
      <c r="C187" s="13" t="inlineStr">
        <is>
          <t>Puberty [BI5.057]</t>
        </is>
      </c>
      <c r="D187" s="12" t="inlineStr">
        <is>
          <t xml:space="preserve">Describe the development of secondary sex characteristics during puberty. </t>
        </is>
      </c>
      <c r="E187" s="12" t="inlineStr">
        <is>
          <t>f8c3e079-54ea-49fb-83f4-e364784aa1e6</t>
        </is>
      </c>
    </row>
    <row r="188" ht="45" customHeight="1">
      <c r="A188" s="12" t="inlineStr">
        <is>
          <t>B3: Organism Level Systems</t>
        </is>
      </c>
      <c r="B188" s="12" t="inlineStr">
        <is>
          <t>Coordination &amp; Control: Fertility Hormones</t>
        </is>
      </c>
      <c r="C188" s="13" t="inlineStr">
        <is>
          <t>Menstrual Cycle [BI5.058]</t>
        </is>
      </c>
      <c r="D188" s="12" t="inlineStr">
        <is>
          <t>Describes the stages of the menstrual cycle.</t>
        </is>
      </c>
      <c r="E188" s="12" t="inlineStr">
        <is>
          <t>0be08aeb-5d7c-4433-b435-9867fdabf7e4</t>
        </is>
      </c>
    </row>
    <row r="189" ht="45" customHeight="1">
      <c r="A189" s="12" t="inlineStr">
        <is>
          <t>B3: Organism Level Systems</t>
        </is>
      </c>
      <c r="B189" s="12" t="inlineStr">
        <is>
          <t>Coordination &amp; Control: Fertility Hormones</t>
        </is>
      </c>
      <c r="C189" s="13" t="inlineStr">
        <is>
          <t>Endocrine System: Menstrual Cycle Hormones [BI5.059]</t>
        </is>
      </c>
      <c r="D189" s="12" t="inlineStr">
        <is>
          <t>State the roles of oestrogen, progesterone, LH &amp; FSH in the menstrual cycle. Does not include interactions between these hormones.</t>
        </is>
      </c>
      <c r="E189" s="12" t="inlineStr">
        <is>
          <t>350821f7-9e97-4d47-b65a-af5de2a6fdb2</t>
        </is>
      </c>
    </row>
    <row r="190" ht="45" customHeight="1">
      <c r="A190" s="12" t="inlineStr">
        <is>
          <t>B3: Organism Level Systems</t>
        </is>
      </c>
      <c r="B190" s="12" t="inlineStr">
        <is>
          <t>Coordination &amp; Control: Contraception</t>
        </is>
      </c>
      <c r="C190" s="13" t="inlineStr">
        <is>
          <t>Diagnostic: Contraception [BI0.055]</t>
        </is>
      </c>
      <c r="D190" s="12" t="inlineStr">
        <is>
          <t>Diagnostic for contraception.</t>
        </is>
      </c>
      <c r="E190" s="12" t="inlineStr">
        <is>
          <t>a10ddc3b-7e2f-4827-915c-861e25d8de76</t>
        </is>
      </c>
    </row>
    <row r="191" ht="45" customHeight="1">
      <c r="A191" s="12" t="inlineStr">
        <is>
          <t>B3: Organism Level Systems</t>
        </is>
      </c>
      <c r="B191" s="12" t="inlineStr">
        <is>
          <t>Coordination &amp; Control: Contraception</t>
        </is>
      </c>
      <c r="C191" s="13" t="inlineStr">
        <is>
          <t>Contraception: Introduction [BI5.063]</t>
        </is>
      </c>
      <c r="D191" s="12" t="inlineStr">
        <is>
          <t>Describe fertilisation and the ways contraception aims to prevent it. Does not include individual methods of contraception.</t>
        </is>
      </c>
      <c r="E191" s="12" t="inlineStr">
        <is>
          <t>79a36c0e-cfb0-4f06-ae60-bfd7eec9717c</t>
        </is>
      </c>
    </row>
    <row r="192" ht="45" customHeight="1">
      <c r="A192" s="12" t="inlineStr">
        <is>
          <t>B3: Organism Level Systems</t>
        </is>
      </c>
      <c r="B192" s="12" t="inlineStr">
        <is>
          <t>Coordination &amp; Control: Contraception</t>
        </is>
      </c>
      <c r="C192" s="13" t="inlineStr">
        <is>
          <t>Contraception: Barrier Methods [BI5.064]</t>
        </is>
      </c>
      <c r="D192" s="12" t="inlineStr">
        <is>
          <t>Describe the use of internal/external condoms and diaphragms. Give their advantages and disadvantages.</t>
        </is>
      </c>
      <c r="E192" s="12" t="inlineStr">
        <is>
          <t>68ee96e2-f0fd-40fc-bc65-5aede68e7449</t>
        </is>
      </c>
    </row>
    <row r="193" ht="45" customHeight="1">
      <c r="A193" s="12" t="inlineStr">
        <is>
          <t>B3: Organism Level Systems</t>
        </is>
      </c>
      <c r="B193" s="12" t="inlineStr">
        <is>
          <t>Coordination &amp; Control: Contraception</t>
        </is>
      </c>
      <c r="C193" s="13" t="inlineStr">
        <is>
          <t>Contraception: Oral Contraceptives [BI5.066]</t>
        </is>
      </c>
      <c r="D193" s="12" t="inlineStr">
        <is>
          <t>Describe the use of the combined pill and the progesterone-only pill. Explain how they work using knowledge of hormonal interactions and give their advantages and disadvantages.</t>
        </is>
      </c>
      <c r="E193" s="12" t="inlineStr">
        <is>
          <t>0883e1e2-6782-4d76-ad51-c64f1627b3e9</t>
        </is>
      </c>
    </row>
    <row r="194" ht="45" customHeight="1">
      <c r="A194" s="12" t="inlineStr">
        <is>
          <t>B3: Organism Level Systems</t>
        </is>
      </c>
      <c r="B194" s="12" t="inlineStr">
        <is>
          <t>Coordination &amp; Control: Contraception</t>
        </is>
      </c>
      <c r="C194" s="13" t="inlineStr">
        <is>
          <t>Contraception: Contraceptive Patch [BI5.068]</t>
        </is>
      </c>
      <c r="D194" s="12" t="inlineStr">
        <is>
          <t>Describe the use of the contraceptive patch. Explain why it works using knowledge of hormonal interactions and give its advantages and disadvantages.</t>
        </is>
      </c>
      <c r="E194" s="12" t="inlineStr">
        <is>
          <t>5be761d4-e676-4d1d-93ff-4d08be43385e</t>
        </is>
      </c>
    </row>
    <row r="195" ht="45" customHeight="1">
      <c r="A195" s="12" t="inlineStr">
        <is>
          <t>B3: Organism Level Systems</t>
        </is>
      </c>
      <c r="B195" s="12" t="inlineStr">
        <is>
          <t>Coordination &amp; Control: Contraception</t>
        </is>
      </c>
      <c r="C195" s="13" t="inlineStr">
        <is>
          <t>Contraception: Long Acting Reversible Methods [BI5.070]</t>
        </is>
      </c>
      <c r="D195" s="12" t="inlineStr">
        <is>
          <t>Describe the use of the contraceptive injection, the contraceptive implant, IUD &amp; IUS. Give their advantages and disadvantages and explain why the IUS works using knowledge of hormonal interactions.</t>
        </is>
      </c>
      <c r="E195" s="12" t="inlineStr">
        <is>
          <t>97900d48-b9db-4f8d-99ab-1d47ad642bbf</t>
        </is>
      </c>
    </row>
    <row r="196" ht="45" customHeight="1">
      <c r="A196" s="12" t="inlineStr">
        <is>
          <t>B3: Organism Level Systems</t>
        </is>
      </c>
      <c r="B196" s="12" t="inlineStr">
        <is>
          <t>Coordination &amp; Control: Contraception</t>
        </is>
      </c>
      <c r="C196" s="13" t="inlineStr">
        <is>
          <t>Contraception: Surgical Methods [BI5.071]</t>
        </is>
      </c>
      <c r="D196" s="12" t="inlineStr">
        <is>
          <t>Describe surgical methods of contraception. Give their advantages and disadvantages.</t>
        </is>
      </c>
      <c r="E196" s="12" t="inlineStr">
        <is>
          <t>7506db3e-5c1c-4bf7-823d-85764f4f5bc8</t>
        </is>
      </c>
    </row>
    <row r="197" ht="45" customHeight="1">
      <c r="A197" s="12" t="inlineStr">
        <is>
          <t>B3: Organism Level Systems</t>
        </is>
      </c>
      <c r="B197" s="12" t="inlineStr">
        <is>
          <t>Coordination &amp; Control: Contraception</t>
        </is>
      </c>
      <c r="C197" s="13" t="inlineStr">
        <is>
          <t>Contraception: Emergency Contraception [BI5.073]</t>
        </is>
      </c>
      <c r="D197" s="12" t="inlineStr">
        <is>
          <t>Describe the use of the emergency contraceptive pills and the IUD as emergency contraception. Give their advantages and disadvantages and explain how pills work using knowledge of hormonal interactions.</t>
        </is>
      </c>
      <c r="E197" s="12" t="inlineStr">
        <is>
          <t>4a952487-0b09-48e7-b5e9-7a933a5bbd31</t>
        </is>
      </c>
    </row>
    <row r="198" ht="45" customHeight="1">
      <c r="A198" s="12" t="inlineStr">
        <is>
          <t>B3: Organism Level Systems</t>
        </is>
      </c>
      <c r="B198" s="12" t="inlineStr">
        <is>
          <t>Coordination &amp; Control: Contraception</t>
        </is>
      </c>
      <c r="C198" s="13" t="inlineStr">
        <is>
          <t>Contraception: Spermicides [BI5.074]</t>
        </is>
      </c>
      <c r="D198" s="12" t="inlineStr">
        <is>
          <t>Describe the use of spermicides. Give their advantages and disadvantages.</t>
        </is>
      </c>
      <c r="E198" s="12" t="inlineStr">
        <is>
          <t>269abc5c-dcb7-438c-a2d1-3f1d8609cd03</t>
        </is>
      </c>
    </row>
    <row r="199" ht="45" customHeight="1">
      <c r="A199" s="12" t="inlineStr">
        <is>
          <t>B3: Organism Level Systems</t>
        </is>
      </c>
      <c r="B199" s="12" t="inlineStr">
        <is>
          <t>Coordination &amp; Control: Contraception</t>
        </is>
      </c>
      <c r="C199" s="13" t="inlineStr">
        <is>
          <t>Contraception: Fertility Awareness &amp; Abstinence [BI5.075]</t>
        </is>
      </c>
      <c r="D199" s="12" t="inlineStr">
        <is>
          <t>Describe the use of withdrawal, fertility awareness &amp; abstinence as forms of birth control. Give their advantages and disadvantages.</t>
        </is>
      </c>
      <c r="E199" s="12" t="inlineStr">
        <is>
          <t>8b7435a7-d92a-485d-87cf-0a67d1838eac</t>
        </is>
      </c>
    </row>
    <row r="200" ht="45" customHeight="1">
      <c r="A200" s="12" t="inlineStr">
        <is>
          <t>B3: Organism Level Systems</t>
        </is>
      </c>
      <c r="B200" s="12" t="inlineStr">
        <is>
          <t>Coordination &amp; Control: Contraception</t>
        </is>
      </c>
      <c r="C200" s="13" t="inlineStr">
        <is>
          <t>Contraception: Summary [BI5.077]</t>
        </is>
      </c>
      <c r="D200" s="12" t="inlineStr">
        <is>
          <t xml:space="preserve">Describe the use of the combine pill, the progesteron only pill, contraceptive injection, contraceptive implant, contraceptive skin patch, internal condoms, external condoms, diaphragms, IUD, IUS, spermicides, withrdrawal, fertility awareness and abstinence as forms of birth control. Assumes knowledge of the interactions between hormones of the menstrual cycle. </t>
        </is>
      </c>
      <c r="E200" s="12" t="inlineStr">
        <is>
          <t>2343a0ca-98df-445b-9db1-a1a03f590ee7</t>
        </is>
      </c>
    </row>
    <row r="201" ht="45" customHeight="1">
      <c r="A201" s="12" t="inlineStr">
        <is>
          <t>B3: Organism Level Systems</t>
        </is>
      </c>
      <c r="B201" s="12" t="inlineStr">
        <is>
          <t>Coordination &amp; Control: Contraception</t>
        </is>
      </c>
      <c r="C201" s="13" t="inlineStr">
        <is>
          <t>Contraception: Science, Ethics &amp; Opinion [BI5.078]</t>
        </is>
      </c>
      <c r="D201" s="12" t="inlineStr">
        <is>
          <t>Give some of the arguments for and against the use of contraception. State that ethics cannot
be dictated by science
alone.</t>
        </is>
      </c>
      <c r="E201" s="12" t="inlineStr">
        <is>
          <t>0e881a26-9acd-4d7c-9310-87726f8ec464</t>
        </is>
      </c>
    </row>
    <row r="202" ht="45" customHeight="1">
      <c r="A202" s="12" t="inlineStr">
        <is>
          <t>B3: Organism Level Systems</t>
        </is>
      </c>
      <c r="B202" s="12" t="inlineStr">
        <is>
          <t>Maintaining Internal Environments: Homeostasis</t>
        </is>
      </c>
      <c r="C202" s="13" t="inlineStr">
        <is>
          <t>Diagnostic: Homeostasis [BI0.038]</t>
        </is>
      </c>
      <c r="D202" s="12" t="inlineStr">
        <is>
          <t>Diagnostic for homeostasis, receptors, coordination centres &amp; effectors. Also includes negative feedback and thermoregulation.</t>
        </is>
      </c>
      <c r="E202" s="12" t="inlineStr">
        <is>
          <t>1cdb7443-24fa-466f-a1c1-afd6c8269564</t>
        </is>
      </c>
    </row>
    <row r="203" ht="45" customHeight="1">
      <c r="A203" s="12" t="inlineStr">
        <is>
          <t>B3: Organism Level Systems</t>
        </is>
      </c>
      <c r="B203" s="12" t="inlineStr">
        <is>
          <t>Maintaining Internal Environments: Homeostasis</t>
        </is>
      </c>
      <c r="C203" s="13" t="inlineStr">
        <is>
          <t>Homeostasis [BI5.001]</t>
        </is>
      </c>
      <c r="D203" s="12" t="inlineStr">
        <is>
          <t>Define homeostasis and describe why it is important.</t>
        </is>
      </c>
      <c r="E203" s="12" t="inlineStr">
        <is>
          <t>17a205e3-c97e-4ab4-a9a2-2d0327ae6c95</t>
        </is>
      </c>
    </row>
    <row r="204" ht="45" customHeight="1">
      <c r="A204" s="12" t="inlineStr">
        <is>
          <t>B3: Organism Level Systems</t>
        </is>
      </c>
      <c r="B204" s="12" t="inlineStr">
        <is>
          <t>Maintaining Internal Environments: Homeostasis</t>
        </is>
      </c>
      <c r="C204" s="13" t="inlineStr">
        <is>
          <t>Receptors [BI5.002]</t>
        </is>
      </c>
      <c r="D204" s="12" t="inlineStr">
        <is>
          <t>Recall the different sense organs and the types of receptor cell they contain.</t>
        </is>
      </c>
      <c r="E204" s="12" t="inlineStr">
        <is>
          <t>e69ac1be-d903-44a8-8400-63b434ed2667</t>
        </is>
      </c>
    </row>
    <row r="205" ht="45" customHeight="1">
      <c r="A205" s="12" t="inlineStr">
        <is>
          <t>B3: Organism Level Systems</t>
        </is>
      </c>
      <c r="B205" s="12" t="inlineStr">
        <is>
          <t>Maintaining Internal Environments: Homeostasis</t>
        </is>
      </c>
      <c r="C205" s="13" t="inlineStr">
        <is>
          <t>Coordination Centres [BI5.003]</t>
        </is>
      </c>
      <c r="D205" s="12" t="inlineStr">
        <is>
          <t>Describe the role of coordination centres in control systems and give examples.</t>
        </is>
      </c>
      <c r="E205" s="12" t="inlineStr">
        <is>
          <t>cba3ae10-2b9c-405c-bd8d-2f192b65678e</t>
        </is>
      </c>
    </row>
    <row r="206" ht="45" customHeight="1">
      <c r="A206" s="12" t="inlineStr">
        <is>
          <t>B3: Organism Level Systems</t>
        </is>
      </c>
      <c r="B206" s="12" t="inlineStr">
        <is>
          <t>Maintaining Internal Environments: Homeostasis</t>
        </is>
      </c>
      <c r="C206" s="13" t="inlineStr">
        <is>
          <t>Effectors [BI5.004]</t>
        </is>
      </c>
      <c r="D206" s="12" t="inlineStr">
        <is>
          <t>Describe the role of effectors in control systems and give examples.</t>
        </is>
      </c>
      <c r="E206" s="12" t="inlineStr">
        <is>
          <t>32c6c6f0-f5cd-4524-a8ae-94f170ce448a</t>
        </is>
      </c>
    </row>
    <row r="207" ht="45" customHeight="1">
      <c r="A207" s="12" t="inlineStr">
        <is>
          <t>B3: Organism Level Systems</t>
        </is>
      </c>
      <c r="B207" s="12" t="inlineStr">
        <is>
          <t>Maintaining Internal Environments: Homeostasis</t>
        </is>
      </c>
      <c r="C207" s="13" t="inlineStr">
        <is>
          <t>Homeostasis Control Systems [BI5.005]</t>
        </is>
      </c>
      <c r="D207" s="12" t="inlineStr">
        <is>
          <t xml:space="preserve">Describe a stimulus and the role of receptors, coordination centres and effectors in homeostasis control systems. </t>
        </is>
      </c>
      <c r="E207" s="12" t="inlineStr">
        <is>
          <t>ddaa5d59-8573-49a4-96d1-258f5fc5a7ca</t>
        </is>
      </c>
    </row>
    <row r="208" ht="45" customHeight="1">
      <c r="A208" s="12" t="inlineStr">
        <is>
          <t>B3: Organism Level Systems</t>
        </is>
      </c>
      <c r="B208" s="12" t="inlineStr">
        <is>
          <t>Maintaining Internal Environments: Homeostasis</t>
        </is>
      </c>
      <c r="C208" s="13" t="inlineStr">
        <is>
          <t>Negative Feedback [BI5.006]</t>
        </is>
      </c>
      <c r="D208" s="12" t="inlineStr">
        <is>
          <t>Define negative feedback. Identify and describe the components in different negative feedback models.</t>
        </is>
      </c>
      <c r="E208" s="12" t="inlineStr">
        <is>
          <t>62fb4952-fede-4770-a8fd-36b6644afa82</t>
        </is>
      </c>
    </row>
    <row r="209" ht="45" customHeight="1">
      <c r="A209" s="12" t="inlineStr">
        <is>
          <t>B3: Organism Level Systems</t>
        </is>
      </c>
      <c r="B209" s="12" t="inlineStr">
        <is>
          <t>Maintaining Internal Environments: Blood Glucose</t>
        </is>
      </c>
      <c r="C209" s="13" t="inlineStr">
        <is>
          <t>Diagnostic: Maintaining Internal Environments (Blood Glucose) [BI0.166]</t>
        </is>
      </c>
      <c r="D209" s="12" t="inlineStr">
        <is>
          <t>Diagnostic for the maintaining internal environments (blood glucose) subtopic.</t>
        </is>
      </c>
      <c r="E209" s="12" t="inlineStr">
        <is>
          <t>5d95481b-7c8a-49e4-a524-76714419ef42</t>
        </is>
      </c>
    </row>
    <row r="210" ht="45" customHeight="1">
      <c r="A210" s="12" t="inlineStr">
        <is>
          <t>B3: Organism Level Systems</t>
        </is>
      </c>
      <c r="B210" s="12" t="inlineStr">
        <is>
          <t>Maintaining Internal Environments: Blood Glucose</t>
        </is>
      </c>
      <c r="C210" s="13" t="inlineStr">
        <is>
          <t>Endocrine System: Insulin &amp; Blood Glucose [BI5.033]</t>
        </is>
      </c>
      <c r="D210" s="12" t="inlineStr">
        <is>
          <t>Describe the role of insulin in the control of blood glucose.</t>
        </is>
      </c>
      <c r="E210" s="12" t="inlineStr">
        <is>
          <t>4d764201-09b4-45ee-bbca-167c6f3250e7</t>
        </is>
      </c>
    </row>
    <row r="211" ht="45" customHeight="1">
      <c r="A211" s="12" t="inlineStr">
        <is>
          <t>B3: Organism Level Systems</t>
        </is>
      </c>
      <c r="B211" s="12" t="inlineStr">
        <is>
          <t>Maintaining Internal Environments: Blood Glucose</t>
        </is>
      </c>
      <c r="C211" s="13" t="inlineStr">
        <is>
          <t>Endocrine System: Controlling Blood Glucose [BI5.036]</t>
        </is>
      </c>
      <c r="D211" s="12" t="inlineStr">
        <is>
          <t>Explain how glucagon interacts with insulin in a negative feedback cycle to control blood glucose concentrations in the body.</t>
        </is>
      </c>
      <c r="E211" s="12" t="inlineStr">
        <is>
          <t>6f6f3c18-b4fd-41e4-8022-4f3b901e4d36</t>
        </is>
      </c>
    </row>
    <row r="212" ht="45" customHeight="1">
      <c r="A212" s="12" t="inlineStr">
        <is>
          <t>B3: Organism Level Systems</t>
        </is>
      </c>
      <c r="B212" s="12" t="inlineStr">
        <is>
          <t>Maintaining Internal Environments: Blood Glucose</t>
        </is>
      </c>
      <c r="C212" s="13" t="inlineStr">
        <is>
          <t>Diabetes: Type 1 [BI5.037]</t>
        </is>
      </c>
      <c r="D212" s="12" t="inlineStr">
        <is>
          <t>Describe type 1 diabetes, its causes, onset &amp; treatments.</t>
        </is>
      </c>
      <c r="E212" s="12" t="inlineStr">
        <is>
          <t>9eb10ddd-3523-4a30-92d5-58d5d2e9a44f</t>
        </is>
      </c>
    </row>
    <row r="213" ht="45" customHeight="1">
      <c r="A213" s="12" t="inlineStr">
        <is>
          <t>B3: Organism Level Systems</t>
        </is>
      </c>
      <c r="B213" s="12" t="inlineStr">
        <is>
          <t>Maintaining Internal Environments: Blood Glucose</t>
        </is>
      </c>
      <c r="C213" s="13" t="inlineStr">
        <is>
          <t>Diabetes: Type 2 [BI5.038]</t>
        </is>
      </c>
      <c r="D213" s="12" t="inlineStr">
        <is>
          <t>Describe type 2 diabetes, its causes, onset &amp; treatments.</t>
        </is>
      </c>
      <c r="E213" s="12" t="inlineStr">
        <is>
          <t>5f8ee8f1-cd18-41ca-bfe3-f16b35e5725b</t>
        </is>
      </c>
    </row>
    <row r="214" ht="45" customHeight="1">
      <c r="A214" s="12" t="inlineStr">
        <is>
          <t>B3: Organism Level Systems</t>
        </is>
      </c>
      <c r="B214" s="12" t="inlineStr">
        <is>
          <t>Maintaining Internal Environments: Blood Glucose</t>
        </is>
      </c>
      <c r="C214" s="13" t="inlineStr">
        <is>
          <t>Diabetes: Comparing Type 1 &amp; Type 2 [BI5.039]</t>
        </is>
      </c>
      <c r="D214" s="12" t="inlineStr">
        <is>
          <t>Compare &amp; constrast type 1 &amp; type 2 diabetes.</t>
        </is>
      </c>
      <c r="E214" s="12" t="inlineStr">
        <is>
          <t>8dc7d627-eda5-4081-930c-fc5288d387d2</t>
        </is>
      </c>
    </row>
    <row r="215" ht="45" customHeight="1">
      <c r="A215" s="12" t="inlineStr">
        <is>
          <t>B3: Organism Level Systems</t>
        </is>
      </c>
      <c r="B215" s="12" t="inlineStr">
        <is>
          <t>Maintaining Internal Environments: Blood Glucose</t>
        </is>
      </c>
      <c r="C215" s="13" t="inlineStr">
        <is>
          <t>Diabetes: Describing Data [BI5.040]</t>
        </is>
      </c>
      <c r="D215" s="12" t="inlineStr">
        <is>
          <t>Describe patterns in blood glucose and diabetes prevalence data in graphs and tables.</t>
        </is>
      </c>
      <c r="E215" s="12" t="inlineStr">
        <is>
          <t>551afaee-7717-4a3d-8d17-f77e15092cfe</t>
        </is>
      </c>
    </row>
    <row r="216" ht="45" customHeight="1">
      <c r="A216" s="12" t="inlineStr">
        <is>
          <t>B3: Organism Level Systems</t>
        </is>
      </c>
      <c r="B216" s="12" t="inlineStr">
        <is>
          <t>Maintaining Internal Environments: Blood Glucose</t>
        </is>
      </c>
      <c r="C216" s="13" t="inlineStr">
        <is>
          <t>Diabetes: Interpreting Data [BI5.041]</t>
        </is>
      </c>
      <c r="D216" s="12" t="inlineStr">
        <is>
          <t>Describe and explain blood sugar and diabetes data by applying knowledge.</t>
        </is>
      </c>
      <c r="E216" s="12" t="inlineStr">
        <is>
          <t>b13c7426-1bb0-4134-b9b4-07404d67728e</t>
        </is>
      </c>
    </row>
    <row r="217" ht="45" customHeight="1">
      <c r="A217" s="12" t="inlineStr">
        <is>
          <t>B3: Organism Level Systems</t>
        </is>
      </c>
      <c r="B217" s="12" t="inlineStr">
        <is>
          <t>Maintaining Internal Environments: Blood Glucose</t>
        </is>
      </c>
      <c r="C217" s="13" t="inlineStr">
        <is>
          <t>Controlling Blood Glucose: Describing Data [BI5.042]</t>
        </is>
      </c>
      <c r="D217" s="12" t="inlineStr">
        <is>
          <t>Describe data in bar charts and line graphs relating to the control of blood glucose concentration.</t>
        </is>
      </c>
      <c r="E217" s="12" t="inlineStr">
        <is>
          <t>ccadb31b-0113-48d7-8fae-6facd1590590</t>
        </is>
      </c>
    </row>
    <row r="218" ht="45" customHeight="1">
      <c r="A218" s="12" t="inlineStr">
        <is>
          <t>B3: Organism Level Systems</t>
        </is>
      </c>
      <c r="B218" s="12" t="inlineStr">
        <is>
          <t>Maintaining Internal Environments: Blood Glucose</t>
        </is>
      </c>
      <c r="C218" s="13" t="inlineStr">
        <is>
          <t>Controlling Blood Glucose: Interpreting Data [BI5.043]</t>
        </is>
      </c>
      <c r="D218" s="12" t="inlineStr">
        <is>
          <t>Interpret data in bar charts and line graphs relating to the control of blood glucose concentration.</t>
        </is>
      </c>
      <c r="E218" s="12" t="inlineStr">
        <is>
          <t>d3a52c2f-8ef6-4a12-a7e2-94d9e121485c</t>
        </is>
      </c>
    </row>
    <row r="219" ht="45" customHeight="1">
      <c r="A219" s="12" t="inlineStr">
        <is>
          <t>B4: Community Level Systems</t>
        </is>
      </c>
      <c r="B219" s="12" t="inlineStr">
        <is>
          <t>Ecosystems: Introduction</t>
        </is>
      </c>
      <c r="C219" s="13" t="inlineStr">
        <is>
          <t>Diagnostic: Introduction to Ecosystems [BI0.082]</t>
        </is>
      </c>
      <c r="D219" s="12" t="inlineStr">
        <is>
          <t>Diagnostic for identifying different types of ecosystems, the roles of different organisms and the influence of abiotic and biotic factors.</t>
        </is>
      </c>
      <c r="E219" s="12" t="inlineStr">
        <is>
          <t>8f8bca74-ffe8-4fd4-a205-b36fe3ec59b5</t>
        </is>
      </c>
    </row>
    <row r="220" ht="45" customHeight="1">
      <c r="A220" s="12" t="inlineStr">
        <is>
          <t>B4: Community Level Systems</t>
        </is>
      </c>
      <c r="B220" s="12" t="inlineStr">
        <is>
          <t>Ecosystems: Introduction</t>
        </is>
      </c>
      <c r="C220" s="13" t="inlineStr">
        <is>
          <t>Types of Ecosystem [BI7.001]</t>
        </is>
      </c>
      <c r="D220" s="12" t="inlineStr">
        <is>
          <t>Describe a variety of different ecosystems. Define organism, habitat, population, community and ecosystem.</t>
        </is>
      </c>
      <c r="E220" s="12" t="inlineStr">
        <is>
          <t>92a54664-3755-4c24-90fe-9b3dfab951c8</t>
        </is>
      </c>
    </row>
    <row r="221" ht="45" customHeight="1">
      <c r="A221" s="12" t="inlineStr">
        <is>
          <t>B4: Community Level Systems</t>
        </is>
      </c>
      <c r="B221" s="12" t="inlineStr">
        <is>
          <t>Ecosystems: Introduction</t>
        </is>
      </c>
      <c r="C221" s="13" t="inlineStr">
        <is>
          <t>Roles in Ecosystems [BI7.002]</t>
        </is>
      </c>
      <c r="D221" s="12" t="inlineStr">
        <is>
          <t xml:space="preserve">Define the different roles of organisms in an ecosystem. </t>
        </is>
      </c>
      <c r="E221" s="12" t="inlineStr">
        <is>
          <t>9b4c8247-897e-401c-9a83-19f728f8f13a</t>
        </is>
      </c>
    </row>
    <row r="222" ht="45" customHeight="1">
      <c r="A222" s="12" t="inlineStr">
        <is>
          <t>B4: Community Level Systems</t>
        </is>
      </c>
      <c r="B222" s="12" t="inlineStr">
        <is>
          <t>Ecosystems: Introduction</t>
        </is>
      </c>
      <c r="C222" s="13" t="inlineStr">
        <is>
          <t>Biotic Factors [BI7.003]</t>
        </is>
      </c>
      <c r="D222" s="12" t="inlineStr">
        <is>
          <t>Define a biotic factor. Identify biotic factors. Describe the impact of changing biotic factors.</t>
        </is>
      </c>
      <c r="E222" s="12" t="inlineStr">
        <is>
          <t>57e39cd5-5f3a-4774-a132-c547098f1fc8</t>
        </is>
      </c>
    </row>
    <row r="223" ht="45" customHeight="1">
      <c r="A223" s="12" t="inlineStr">
        <is>
          <t>B4: Community Level Systems</t>
        </is>
      </c>
      <c r="B223" s="12" t="inlineStr">
        <is>
          <t>Ecosystems: Introduction</t>
        </is>
      </c>
      <c r="C223" s="13" t="inlineStr">
        <is>
          <t>Biotic Factors: Describing Data [BI7.004]</t>
        </is>
      </c>
      <c r="D223" s="12" t="inlineStr">
        <is>
          <t>Describe patterns in data represented in tables and graphs.</t>
        </is>
      </c>
      <c r="E223" s="12" t="inlineStr">
        <is>
          <t>3ed0798c-a991-4ac5-a37d-ae1d4405c2fd</t>
        </is>
      </c>
    </row>
    <row r="224" ht="45" customHeight="1">
      <c r="A224" s="12" t="inlineStr">
        <is>
          <t>B4: Community Level Systems</t>
        </is>
      </c>
      <c r="B224" s="12" t="inlineStr">
        <is>
          <t>Ecosystems: Introduction</t>
        </is>
      </c>
      <c r="C224" s="13" t="inlineStr">
        <is>
          <t>Biotic Factors: Interpreting Data [BI7.005]</t>
        </is>
      </c>
      <c r="D224" s="12" t="inlineStr">
        <is>
          <t>Explain patterns in data in the context of biotic factors.</t>
        </is>
      </c>
      <c r="E224" s="12" t="inlineStr">
        <is>
          <t>e486a079-b874-4347-9d11-dd79f49f5918</t>
        </is>
      </c>
    </row>
    <row r="225" ht="45" customHeight="1">
      <c r="A225" s="12" t="inlineStr">
        <is>
          <t>B4: Community Level Systems</t>
        </is>
      </c>
      <c r="B225" s="12" t="inlineStr">
        <is>
          <t>Ecosystems: Introduction</t>
        </is>
      </c>
      <c r="C225" s="13" t="inlineStr">
        <is>
          <t>Abiotic Factors [BI7.006]</t>
        </is>
      </c>
      <c r="D225" s="12" t="inlineStr">
        <is>
          <t>Define an abiotic factor. Identify abiotic factors. Describe the impact of changing abiotic factors.</t>
        </is>
      </c>
      <c r="E225" s="12" t="inlineStr">
        <is>
          <t>5773ddc5-7f75-44f9-85d7-af6eff00b15c</t>
        </is>
      </c>
    </row>
    <row r="226" ht="45" customHeight="1">
      <c r="A226" s="12" t="inlineStr">
        <is>
          <t>B4: Community Level Systems</t>
        </is>
      </c>
      <c r="B226" s="12" t="inlineStr">
        <is>
          <t>Ecosystems: Introduction</t>
        </is>
      </c>
      <c r="C226" s="13" t="inlineStr">
        <is>
          <t>Abiotic Factors: Describing Data [BI7.007]</t>
        </is>
      </c>
      <c r="D226" s="12" t="inlineStr">
        <is>
          <t>Describe the patterns shown by data in tables and different types of graphs.</t>
        </is>
      </c>
      <c r="E226" s="12" t="inlineStr">
        <is>
          <t>4d43c367-f4e0-4f81-af6d-ccf71a6bddc5</t>
        </is>
      </c>
    </row>
    <row r="227" ht="45" customHeight="1">
      <c r="A227" s="12" t="inlineStr">
        <is>
          <t>B4: Community Level Systems</t>
        </is>
      </c>
      <c r="B227" s="12" t="inlineStr">
        <is>
          <t>Ecosystems: Introduction</t>
        </is>
      </c>
      <c r="C227" s="13" t="inlineStr">
        <is>
          <t>Abiotic Factors: Interpreting Data [BI7.008]</t>
        </is>
      </c>
      <c r="D227" s="12" t="inlineStr">
        <is>
          <t>Explaining patterns in data using scientific knowledge and understanding.</t>
        </is>
      </c>
      <c r="E227" s="12" t="inlineStr">
        <is>
          <t>50d49d2f-86b5-44d5-885c-c74629f92ca4</t>
        </is>
      </c>
    </row>
    <row r="228" ht="45" customHeight="1">
      <c r="A228" s="12" t="inlineStr">
        <is>
          <t>B4: Community Level Systems</t>
        </is>
      </c>
      <c r="B228" s="12" t="inlineStr">
        <is>
          <t>Ecosystems: Cycles</t>
        </is>
      </c>
      <c r="C228" s="13" t="inlineStr">
        <is>
          <t>Diagnostic: Cycles within Ecosystems [BI0.086]</t>
        </is>
      </c>
      <c r="D228" s="12" t="inlineStr">
        <is>
          <t>Diagnostic for cycling of substances within ecosystems, covers water, carbon and decay cycles.</t>
        </is>
      </c>
      <c r="E228" s="12" t="inlineStr">
        <is>
          <t>e45dabec-b191-458b-b7d8-ba48485c8907</t>
        </is>
      </c>
    </row>
    <row r="229" ht="45" customHeight="1">
      <c r="A229" s="12" t="inlineStr">
        <is>
          <t>B4: Community Level Systems</t>
        </is>
      </c>
      <c r="B229" s="12" t="inlineStr">
        <is>
          <t>Ecosystems: Cycles</t>
        </is>
      </c>
      <c r="C229" s="13" t="inlineStr">
        <is>
          <t>Cycling in Ecosystems [BI7.027]</t>
        </is>
      </c>
      <c r="D229" s="12" t="inlineStr">
        <is>
          <t>Explain the importance of cycling in ecosystems. State the three main cycles.</t>
        </is>
      </c>
      <c r="E229" s="12" t="inlineStr">
        <is>
          <t>2deb7bb7-abbe-4eac-9983-308d2dcb3cea</t>
        </is>
      </c>
    </row>
    <row r="230" ht="45" customHeight="1">
      <c r="A230" s="12" t="inlineStr">
        <is>
          <t>B4: Community Level Systems</t>
        </is>
      </c>
      <c r="B230" s="12" t="inlineStr">
        <is>
          <t>Ecosystems: Cycles</t>
        </is>
      </c>
      <c r="C230" s="13" t="inlineStr">
        <is>
          <t>The Carbon Cycle [BI7.028]</t>
        </is>
      </c>
      <c r="D230" s="12" t="inlineStr">
        <is>
          <t>Describe the processes of the carbon cycle.</t>
        </is>
      </c>
      <c r="E230" s="12" t="inlineStr">
        <is>
          <t>51efb8eb-011e-4e98-8345-9962f54c5fce</t>
        </is>
      </c>
    </row>
    <row r="231" ht="45" customHeight="1">
      <c r="A231" s="12" t="inlineStr">
        <is>
          <t>B4: Community Level Systems</t>
        </is>
      </c>
      <c r="B231" s="12" t="inlineStr">
        <is>
          <t>Ecosystems: Cycles</t>
        </is>
      </c>
      <c r="C231" s="13" t="inlineStr">
        <is>
          <t>The Water Cycle [BI7.029]</t>
        </is>
      </c>
      <c r="D231" s="12" t="inlineStr">
        <is>
          <t>Describe the processes of the water cycle.</t>
        </is>
      </c>
      <c r="E231" s="12" t="inlineStr">
        <is>
          <t>9a82744d-f69e-416f-87df-476d31e72027</t>
        </is>
      </c>
    </row>
    <row r="232" ht="45" customHeight="1">
      <c r="A232" s="12" t="inlineStr">
        <is>
          <t>B4: Community Level Systems</t>
        </is>
      </c>
      <c r="B232" s="12" t="inlineStr">
        <is>
          <t>Ecosystems: Competition</t>
        </is>
      </c>
      <c r="C232" s="13" t="inlineStr">
        <is>
          <t>Diagnostic: Competition &amp; Adaptation [BI0.083]</t>
        </is>
      </c>
      <c r="D232" s="12" t="inlineStr">
        <is>
          <t>Diagnostic for explaining competition and adaptation in plants and animals.</t>
        </is>
      </c>
      <c r="E232" s="12" t="inlineStr">
        <is>
          <t>3040fe02-facf-4cb7-bbdb-c5cc8a9b8881</t>
        </is>
      </c>
    </row>
    <row r="233" ht="45" customHeight="1">
      <c r="A233" s="12" t="inlineStr">
        <is>
          <t>B4: Community Level Systems</t>
        </is>
      </c>
      <c r="B233" s="12" t="inlineStr">
        <is>
          <t>Ecosystems: Competition</t>
        </is>
      </c>
      <c r="C233" s="13" t="inlineStr">
        <is>
          <t>Interdependence [BI7.009]</t>
        </is>
      </c>
      <c r="D233" s="12" t="inlineStr">
        <is>
          <t>Explain the importance of the relationships between organisms in an ecosystem.</t>
        </is>
      </c>
      <c r="E233" s="12" t="inlineStr">
        <is>
          <t>ebf5e8c3-9654-48ad-b680-c259a71a965b</t>
        </is>
      </c>
    </row>
    <row r="234" ht="45" customHeight="1">
      <c r="A234" s="12" t="inlineStr">
        <is>
          <t>B4: Community Level Systems</t>
        </is>
      </c>
      <c r="B234" s="12" t="inlineStr">
        <is>
          <t>Ecosystems: Competition</t>
        </is>
      </c>
      <c r="C234" s="13" t="inlineStr">
        <is>
          <t>Competition Between Plants [BI7.010]</t>
        </is>
      </c>
      <c r="D234" s="12" t="inlineStr">
        <is>
          <t>Describe the factors that plants compete for within an ecosystem.</t>
        </is>
      </c>
      <c r="E234" s="12" t="inlineStr">
        <is>
          <t>5c5c58ec-f767-440c-83f8-eeee6c83b79a</t>
        </is>
      </c>
    </row>
    <row r="235" ht="45" customHeight="1">
      <c r="A235" s="12" t="inlineStr">
        <is>
          <t>B4: Community Level Systems</t>
        </is>
      </c>
      <c r="B235" s="12" t="inlineStr">
        <is>
          <t>Ecosystems: Competition</t>
        </is>
      </c>
      <c r="C235" s="13" t="inlineStr">
        <is>
          <t>Competition Between Animals [BI7.011]</t>
        </is>
      </c>
      <c r="D235" s="12" t="inlineStr">
        <is>
          <t>Describe the factors that animals compete for within an ecosystem.</t>
        </is>
      </c>
      <c r="E235" s="12" t="inlineStr">
        <is>
          <t>bef1e567-c0be-428e-8020-74beb0d1771f</t>
        </is>
      </c>
    </row>
    <row r="236" ht="45" customHeight="1">
      <c r="A236" s="12" t="inlineStr">
        <is>
          <t>B4: Community Level Systems</t>
        </is>
      </c>
      <c r="B236" s="12" t="inlineStr">
        <is>
          <t>Ecosystems: Competition</t>
        </is>
      </c>
      <c r="C236" s="13" t="inlineStr">
        <is>
          <t>Adaptations of Plants [BI7.012]</t>
        </is>
      </c>
      <c r="D236" s="12" t="inlineStr">
        <is>
          <t>Describe the functional, structural and behavioural adaptations of plants and explain how they help them to survive in different ecosystems.</t>
        </is>
      </c>
      <c r="E236" s="12" t="inlineStr">
        <is>
          <t>57aa77af-9e16-44d8-885c-85a1c047b624</t>
        </is>
      </c>
    </row>
    <row r="237" ht="45" customHeight="1">
      <c r="A237" s="12" t="inlineStr">
        <is>
          <t>B4: Community Level Systems</t>
        </is>
      </c>
      <c r="B237" s="12" t="inlineStr">
        <is>
          <t>Ecosystems: Competition</t>
        </is>
      </c>
      <c r="C237" s="13" t="inlineStr">
        <is>
          <t>Adaptations of Animals [BI7.013]</t>
        </is>
      </c>
      <c r="D237" s="12" t="inlineStr">
        <is>
          <t>Describe the functional, structural and behavioural adaptations of animals and explain how they help them to survive in different ecosystems.</t>
        </is>
      </c>
      <c r="E237" s="12" t="inlineStr">
        <is>
          <t>2a41bf89-6f70-4425-9521-45a23355f15d</t>
        </is>
      </c>
    </row>
    <row r="238" ht="45" customHeight="1">
      <c r="A238" s="12" t="inlineStr">
        <is>
          <t>B4: Community Level Systems</t>
        </is>
      </c>
      <c r="B238" s="12" t="inlineStr">
        <is>
          <t>Ecosystems: Competition</t>
        </is>
      </c>
      <c r="C238" s="13" t="inlineStr">
        <is>
          <t>Extremophiles [BI7.014]</t>
        </is>
      </c>
      <c r="D238" s="12" t="inlineStr">
        <is>
          <t>Describe the adaptations of organisms that live in the most extreme environmental conditions.</t>
        </is>
      </c>
      <c r="E238" s="12" t="inlineStr">
        <is>
          <t>c1128eeb-3952-46ec-94de-5d3083621b53</t>
        </is>
      </c>
    </row>
    <row r="239" ht="45" customHeight="1">
      <c r="A239" s="12" t="inlineStr">
        <is>
          <t>B4: Community Level Systems</t>
        </is>
      </c>
      <c r="B239" s="12" t="inlineStr">
        <is>
          <t>Ecosystems: Food Webs</t>
        </is>
      </c>
      <c r="C239" s="13" t="inlineStr">
        <is>
          <t>Diagnostic: Food Chains &amp; Food Webs [BI0.084]</t>
        </is>
      </c>
      <c r="D239" s="12" t="inlineStr">
        <is>
          <t>Diagnostic for food chains and predator prey cycles within them.</t>
        </is>
      </c>
      <c r="E239" s="12" t="inlineStr">
        <is>
          <t>1c511631-0e24-4fc5-86c1-0dc668ac6ec5</t>
        </is>
      </c>
    </row>
    <row r="240" ht="45" customHeight="1">
      <c r="A240" s="12" t="inlineStr">
        <is>
          <t>B4: Community Level Systems</t>
        </is>
      </c>
      <c r="B240" s="12" t="inlineStr">
        <is>
          <t>Ecosystems: Food Webs</t>
        </is>
      </c>
      <c r="C240" s="13" t="inlineStr">
        <is>
          <t>Food Chains &amp; Food Webs [BI7.015]</t>
        </is>
      </c>
      <c r="D240" s="12" t="inlineStr">
        <is>
          <t>Describe feeding relationships in terms of transfer of energy. Use food chains to represent simple feeding relationships in an ecosystem.</t>
        </is>
      </c>
      <c r="E240" s="12" t="inlineStr">
        <is>
          <t>8d594ed8-e9de-4b3d-a72c-b8dbfde6fb65</t>
        </is>
      </c>
    </row>
    <row r="241" ht="45" customHeight="1">
      <c r="A241" s="12" t="inlineStr">
        <is>
          <t>B4: Community Level Systems</t>
        </is>
      </c>
      <c r="B241" s="12" t="inlineStr">
        <is>
          <t>Ecosystems: Food Webs</t>
        </is>
      </c>
      <c r="C241" s="13" t="inlineStr">
        <is>
          <t>Importance of the Producer [BI7.016]</t>
        </is>
      </c>
      <c r="D241" s="12" t="inlineStr">
        <is>
          <t>Explain the importance of producers in an ecosystem.</t>
        </is>
      </c>
      <c r="E241" s="12" t="inlineStr">
        <is>
          <t>2bc5d9fa-7ea9-4992-a991-0a967304e6ff</t>
        </is>
      </c>
    </row>
    <row r="242" ht="45" customHeight="1">
      <c r="A242" s="12" t="inlineStr">
        <is>
          <t>B4: Community Level Systems</t>
        </is>
      </c>
      <c r="B242" s="12" t="inlineStr">
        <is>
          <t>Ecosystems: Food Webs</t>
        </is>
      </c>
      <c r="C242" s="13" t="inlineStr">
        <is>
          <t>Predator/Prey Cycles: Describing Data [BI7.017]</t>
        </is>
      </c>
      <c r="D242" s="12" t="inlineStr">
        <is>
          <t>Describe the changes in populations based on the relationship between the predator and its prey.</t>
        </is>
      </c>
      <c r="E242" s="12" t="inlineStr">
        <is>
          <t>d0195280-600b-4239-8ff4-14efc9a3e314</t>
        </is>
      </c>
    </row>
    <row r="243" ht="45" customHeight="1">
      <c r="A243" s="12" t="inlineStr">
        <is>
          <t>B4: Community Level Systems</t>
        </is>
      </c>
      <c r="B243" s="12" t="inlineStr">
        <is>
          <t>Ecosystems: Food Webs</t>
        </is>
      </c>
      <c r="C243" s="13" t="inlineStr">
        <is>
          <t>Predator/Prey Cycles: Interpreting Data [BI7.018]</t>
        </is>
      </c>
      <c r="D243" s="12" t="inlineStr">
        <is>
          <t>Explain the changes in populations based on the relationship between the predator and its prey.</t>
        </is>
      </c>
      <c r="E243" s="12" t="inlineStr">
        <is>
          <t>0b9939a4-57d7-4f21-b430-eb367643374d</t>
        </is>
      </c>
    </row>
    <row r="244" ht="45" customHeight="1">
      <c r="A244" s="12" t="inlineStr">
        <is>
          <t>B5: Genes, Inheritance &amp; Selection</t>
        </is>
      </c>
      <c r="B244" s="12" t="inlineStr">
        <is>
          <t>Inheritance: Reproduction</t>
        </is>
      </c>
      <c r="C244" s="13" t="inlineStr">
        <is>
          <t>Diagnostic: Reproduction [BI0.060]</t>
        </is>
      </c>
      <c r="D244" s="12" t="inlineStr">
        <is>
          <t>A diagnostic for the reproduction topic, suitable for FT &amp; HT.</t>
        </is>
      </c>
      <c r="E244" s="12" t="inlineStr">
        <is>
          <t>20f98477-1455-4614-9813-8e21f3ccc5b7</t>
        </is>
      </c>
    </row>
    <row r="245" ht="45" customHeight="1">
      <c r="A245" s="12" t="inlineStr">
        <is>
          <t>B5: Genes, Inheritance &amp; Selection</t>
        </is>
      </c>
      <c r="B245" s="12" t="inlineStr">
        <is>
          <t>Inheritance: Reproduction</t>
        </is>
      </c>
      <c r="C245" s="13" t="inlineStr">
        <is>
          <t>Reproduction: Sexual [BI6.001]</t>
        </is>
      </c>
      <c r="D245" s="12" t="inlineStr">
        <is>
          <t>Describe sexual reproduction. Includes chromosome number, gametes and fertilisation.</t>
        </is>
      </c>
      <c r="E245" s="12" t="inlineStr">
        <is>
          <t>e86a949c-7efa-4d5e-bedd-ef43db69662a</t>
        </is>
      </c>
    </row>
    <row r="246" ht="45" customHeight="1">
      <c r="A246" s="12" t="inlineStr">
        <is>
          <t>B5: Genes, Inheritance &amp; Selection</t>
        </is>
      </c>
      <c r="B246" s="12" t="inlineStr">
        <is>
          <t>Inheritance: Reproduction</t>
        </is>
      </c>
      <c r="C246" s="13" t="inlineStr">
        <is>
          <t>Reproduction: Asexual [BI6.002]</t>
        </is>
      </c>
      <c r="D246" s="12" t="inlineStr">
        <is>
          <t>Describe asexual reproduction. Includes chromosome number and clones.</t>
        </is>
      </c>
      <c r="E246" s="12" t="inlineStr">
        <is>
          <t>77bda720-8c15-4a39-ba6c-81d7616fda75</t>
        </is>
      </c>
    </row>
    <row r="247" ht="45" customHeight="1">
      <c r="A247" s="12" t="inlineStr">
        <is>
          <t>B5: Genes, Inheritance &amp; Selection</t>
        </is>
      </c>
      <c r="B247" s="12" t="inlineStr">
        <is>
          <t>Inheritance: Reproduction</t>
        </is>
      </c>
      <c r="C247" s="13" t="inlineStr">
        <is>
          <t>Reproduction: Examples [BI6.004]</t>
        </is>
      </c>
      <c r="D247" s="12" t="inlineStr">
        <is>
          <t>Describe the type of reproduction carried out by different organisms.</t>
        </is>
      </c>
      <c r="E247" s="12" t="inlineStr">
        <is>
          <t>f384edca-301a-45ae-a485-fe7b78ad339d</t>
        </is>
      </c>
    </row>
    <row r="248" ht="45" customHeight="1">
      <c r="A248" s="12" t="inlineStr">
        <is>
          <t>B5: Genes, Inheritance &amp; Selection</t>
        </is>
      </c>
      <c r="B248" s="12" t="inlineStr">
        <is>
          <t>Inheritance: Reproduction</t>
        </is>
      </c>
      <c r="C248" s="13" t="inlineStr">
        <is>
          <t>Reproduction: Comparing Sexual &amp; Asexual [BI6.005]</t>
        </is>
      </c>
      <c r="D248" s="12" t="inlineStr">
        <is>
          <t>Compare and contrast the different types of reproduction.</t>
        </is>
      </c>
      <c r="E248" s="12" t="inlineStr">
        <is>
          <t>32c45871-d24e-4efa-a433-d2ac7b1c7ec4</t>
        </is>
      </c>
    </row>
    <row r="249" ht="45" customHeight="1">
      <c r="A249" s="12" t="inlineStr">
        <is>
          <t>B5: Genes, Inheritance &amp; Selection</t>
        </is>
      </c>
      <c r="B249" s="12" t="inlineStr">
        <is>
          <t>Inheritance: Reproduction</t>
        </is>
      </c>
      <c r="C249" s="13" t="inlineStr">
        <is>
          <t>Reproduction: Summary [BI6.006]</t>
        </is>
      </c>
      <c r="D249" s="12" t="inlineStr">
        <is>
          <t>Describe the different types of reproduction &amp; give examples of each type in context.</t>
        </is>
      </c>
      <c r="E249" s="12" t="inlineStr">
        <is>
          <t>2b68a814-f6c6-4532-8a87-248b393fa72b</t>
        </is>
      </c>
    </row>
    <row r="250" ht="45" customHeight="1">
      <c r="A250" s="12" t="inlineStr">
        <is>
          <t>B5: Genes, Inheritance &amp; Selection</t>
        </is>
      </c>
      <c r="B250" s="12" t="inlineStr">
        <is>
          <t>Inheritance: Reproduction</t>
        </is>
      </c>
      <c r="C250" s="13" t="inlineStr">
        <is>
          <t>Cell Division: Meiosis [BI6.007]</t>
        </is>
      </c>
      <c r="D250" s="12" t="inlineStr">
        <is>
          <t>Explain how meiosis creates gametes with half the number of chromosomes and that are genetically different from each other and the parent cell.</t>
        </is>
      </c>
      <c r="E250" s="12" t="inlineStr">
        <is>
          <t>f6949c46-1d8a-4ffa-9fd2-def0cfb1f492</t>
        </is>
      </c>
    </row>
    <row r="251" ht="45" customHeight="1">
      <c r="A251" s="12" t="inlineStr">
        <is>
          <t>B5: Genes, Inheritance &amp; Selection</t>
        </is>
      </c>
      <c r="B251" s="12" t="inlineStr">
        <is>
          <t>Inheritance: Reproduction</t>
        </is>
      </c>
      <c r="C251" s="13" t="inlineStr">
        <is>
          <t>Cell Division: Comparing Mitosis &amp; Meiosis [BI6.008]</t>
        </is>
      </c>
      <c r="D251" s="12" t="inlineStr">
        <is>
          <t>Compare and contrast cell division by meiosis with cell division by mitosis.</t>
        </is>
      </c>
      <c r="E251" s="12" t="inlineStr">
        <is>
          <t>f898ec87-8244-46c5-bac0-d9a2152686ff</t>
        </is>
      </c>
    </row>
    <row r="252" ht="45" customHeight="1">
      <c r="A252" s="12" t="inlineStr">
        <is>
          <t>B5: Genes, Inheritance &amp; Selection</t>
        </is>
      </c>
      <c r="B252" s="12" t="inlineStr">
        <is>
          <t>Inheritance: Reproduction</t>
        </is>
      </c>
      <c r="C252" s="13" t="inlineStr">
        <is>
          <t>Fertilisation &amp; Development of the Animal Embryo [BI6.009]</t>
        </is>
      </c>
      <c r="D252" s="12" t="inlineStr">
        <is>
          <t>Explain what happens to the chromosome number during fertilisation. Describe what happens after fertilisation to form an embryo.</t>
        </is>
      </c>
      <c r="E252" s="12" t="inlineStr">
        <is>
          <t>df561f7f-e514-496b-a0e7-38c808ab3c7f</t>
        </is>
      </c>
    </row>
    <row r="253" ht="45" customHeight="1">
      <c r="A253" s="12" t="inlineStr">
        <is>
          <t>B5: Genes, Inheritance &amp; Selection</t>
        </is>
      </c>
      <c r="B253" s="12" t="inlineStr">
        <is>
          <t>Inheritance: Genetics</t>
        </is>
      </c>
      <c r="C253" s="13" t="inlineStr">
        <is>
          <t>Diagnostic: Introduction to Genetics [BI0.064]</t>
        </is>
      </c>
      <c r="D253" s="12" t="inlineStr">
        <is>
          <t>Diagnostic for all things genetics: human genome, genes, alleles, zygosity, phenotyopes and principles of inheritance in HT biology.</t>
        </is>
      </c>
      <c r="E253" s="12" t="inlineStr">
        <is>
          <t>8103322f-3723-4652-a7de-577b24992af1</t>
        </is>
      </c>
    </row>
    <row r="254" ht="45" customHeight="1">
      <c r="A254" s="12" t="inlineStr">
        <is>
          <t>B5: Genes, Inheritance &amp; Selection</t>
        </is>
      </c>
      <c r="B254" s="12" t="inlineStr">
        <is>
          <t>Inheritance: Genetics</t>
        </is>
      </c>
      <c r="C254" s="13" t="inlineStr">
        <is>
          <t>Introduction to Genetics [BI6.010]</t>
        </is>
      </c>
      <c r="D254" s="12" t="inlineStr">
        <is>
          <t>Define genetics. Identify parents and offspring from simple diagrams.</t>
        </is>
      </c>
      <c r="E254" s="12" t="inlineStr">
        <is>
          <t>b5629449-af62-4c42-a530-7f71a1b5ab31</t>
        </is>
      </c>
    </row>
    <row r="255" ht="45" customHeight="1">
      <c r="A255" s="12" t="inlineStr">
        <is>
          <t>B5: Genes, Inheritance &amp; Selection</t>
        </is>
      </c>
      <c r="B255" s="12" t="inlineStr">
        <is>
          <t>Inheritance: Genetics</t>
        </is>
      </c>
      <c r="C255" s="13" t="inlineStr">
        <is>
          <t>Genome to Genes [BI6.011]</t>
        </is>
      </c>
      <c r="D255" s="12" t="inlineStr">
        <is>
          <t xml:space="preserve">Define, describe &amp; identify DNA, genes, chromosomes and genomes.  </t>
        </is>
      </c>
      <c r="E255" s="12" t="inlineStr">
        <is>
          <t>2c2c041a-49ef-41f0-a3a0-f86e69ff2ea0</t>
        </is>
      </c>
    </row>
    <row r="256" ht="45" customHeight="1">
      <c r="A256" s="12" t="inlineStr">
        <is>
          <t>B5: Genes, Inheritance &amp; Selection</t>
        </is>
      </c>
      <c r="B256" s="12" t="inlineStr">
        <is>
          <t>Inheritance: Genetics</t>
        </is>
      </c>
      <c r="C256" s="13" t="inlineStr">
        <is>
          <t>Understanding the Human Genome [BI6.020]</t>
        </is>
      </c>
      <c r="D256" s="12" t="inlineStr">
        <is>
          <t>State that understanding the human genome is important for treating disease and for tracing human migration patterns from the past.</t>
        </is>
      </c>
      <c r="E256" s="12" t="inlineStr">
        <is>
          <t>a138e628-2648-4e3c-bc1e-9f38fb294da0</t>
        </is>
      </c>
    </row>
    <row r="257" ht="45" customHeight="1">
      <c r="A257" s="12" t="inlineStr">
        <is>
          <t>B5: Genes, Inheritance &amp; Selection</t>
        </is>
      </c>
      <c r="B257" s="12" t="inlineStr">
        <is>
          <t>Inheritance: Genetics</t>
        </is>
      </c>
      <c r="C257" s="13" t="inlineStr">
        <is>
          <t>Genes &amp; Alleles [BI6.023]</t>
        </is>
      </c>
      <c r="D257" s="12" t="inlineStr">
        <is>
          <t>Define allele and explain the difference between dominant and recessive alleles. Includes that the sequence of bases determines the sequence of amino acids. Does not include co-dominance.</t>
        </is>
      </c>
      <c r="E257" s="12" t="inlineStr">
        <is>
          <t>f991a7d0-2d27-4028-a283-1565eb3cb5c5</t>
        </is>
      </c>
    </row>
    <row r="258" ht="45" customHeight="1">
      <c r="A258" s="12" t="inlineStr">
        <is>
          <t>B5: Genes, Inheritance &amp; Selection</t>
        </is>
      </c>
      <c r="B258" s="12" t="inlineStr">
        <is>
          <t>Inheritance: Genetics</t>
        </is>
      </c>
      <c r="C258" s="13" t="inlineStr">
        <is>
          <t>Zygosity [BI6.024]</t>
        </is>
      </c>
      <c r="D258" s="12" t="inlineStr">
        <is>
          <t>Identify heterozygous and homozygous individuals and explain the difference between dominant and recessive alleles. Does not include co-dominance.</t>
        </is>
      </c>
      <c r="E258" s="12" t="inlineStr">
        <is>
          <t>d80b900f-7077-419d-b70e-f82d21c1e574</t>
        </is>
      </c>
    </row>
    <row r="259" ht="45" customHeight="1">
      <c r="A259" s="12" t="inlineStr">
        <is>
          <t>B5: Genes, Inheritance &amp; Selection</t>
        </is>
      </c>
      <c r="B259" s="12" t="inlineStr">
        <is>
          <t>Inheritance: Genetics</t>
        </is>
      </c>
      <c r="C259" s="13" t="inlineStr">
        <is>
          <t>Genotypes &amp; Phenotypes [BI6.026]</t>
        </is>
      </c>
      <c r="D259" s="12" t="inlineStr">
        <is>
          <t xml:space="preserve">Explain how genotype influences phenotype. Includes that the sequence of bases determines the sequence of amino acids. </t>
        </is>
      </c>
      <c r="E259" s="12" t="inlineStr">
        <is>
          <t>8160a42d-2b86-4ad4-8427-ef805ef5a0c6</t>
        </is>
      </c>
    </row>
    <row r="260" ht="45" customHeight="1">
      <c r="A260" s="12" t="inlineStr">
        <is>
          <t>B5: Genes, Inheritance &amp; Selection</t>
        </is>
      </c>
      <c r="B260" s="12" t="inlineStr">
        <is>
          <t>Inheritance: Genetics</t>
        </is>
      </c>
      <c r="C260" s="13" t="inlineStr">
        <is>
          <t>Diploid &amp; Haploid Genotypes [BI6.027]</t>
        </is>
      </c>
      <c r="D260" s="12" t="inlineStr">
        <is>
          <t>Define haploid and diploid. Explain the difference between haploid and diploid cells and identify whether a cell is diploid or haploid from the genotype.</t>
        </is>
      </c>
      <c r="E260" s="12" t="inlineStr">
        <is>
          <t>5cfdd797-9129-4d73-b824-c575ef9c48e2</t>
        </is>
      </c>
    </row>
    <row r="261" ht="45" customHeight="1">
      <c r="A261" s="12" t="inlineStr">
        <is>
          <t>B5: Genes, Inheritance &amp; Selection</t>
        </is>
      </c>
      <c r="B261" s="12" t="inlineStr">
        <is>
          <t>Inheritance: Genetics</t>
        </is>
      </c>
      <c r="C261" s="13" t="inlineStr">
        <is>
          <t>Inheritance [BI6.028]</t>
        </is>
      </c>
      <c r="D261" s="12" t="inlineStr">
        <is>
          <t>Describe the process by which genetic information is passed from parent to offspring.</t>
        </is>
      </c>
      <c r="E261" s="12" t="inlineStr">
        <is>
          <t>355bbdd8-13e8-4bf0-a154-63156b002d65</t>
        </is>
      </c>
    </row>
    <row r="262" ht="45" customHeight="1">
      <c r="A262" s="12" t="inlineStr">
        <is>
          <t>B5: Genes, Inheritance &amp; Selection</t>
        </is>
      </c>
      <c r="B262" s="12" t="inlineStr">
        <is>
          <t>Inheritance: Genetics</t>
        </is>
      </c>
      <c r="C262" s="13" t="inlineStr">
        <is>
          <t>Key Words in Genetics [BI6.131]</t>
        </is>
      </c>
      <c r="D262" s="12" t="inlineStr">
        <is>
          <t xml:space="preserve">Define and use the terms gamete, chromosome, gene, allele, dominant, recessive, homozygous, heterozygous, homozygous, genotype &amp; phenotype.  Includes that the sequence of bases determines the sequence of amino acids. </t>
        </is>
      </c>
      <c r="E262" s="12" t="inlineStr">
        <is>
          <t>c19d1340-2db4-4fc9-aa10-462f8b9ab2de</t>
        </is>
      </c>
    </row>
    <row r="263" ht="45" customHeight="1">
      <c r="A263" s="12" t="inlineStr">
        <is>
          <t>B5: Genes, Inheritance &amp; Selection</t>
        </is>
      </c>
      <c r="B263" s="12" t="inlineStr">
        <is>
          <t>Inheritance: Genetic Diagrams</t>
        </is>
      </c>
      <c r="C263" s="13" t="inlineStr">
        <is>
          <t>Diagnostic: Genetic Diagrams [BI0.067]</t>
        </is>
      </c>
      <c r="D263" s="12" t="inlineStr">
        <is>
          <t>Diagnostic for all things genetic diagrams. How to use them, how to deduce gametes, using punnett squares to work out genotype ratios, deducing information from family trees.</t>
        </is>
      </c>
      <c r="E263" s="12" t="inlineStr">
        <is>
          <t>b52fbd19-f1f7-47d4-bca5-78f2c670149f</t>
        </is>
      </c>
    </row>
    <row r="264" ht="45" customHeight="1">
      <c r="A264" s="12" t="inlineStr">
        <is>
          <t>B5: Genes, Inheritance &amp; Selection</t>
        </is>
      </c>
      <c r="B264" s="12" t="inlineStr">
        <is>
          <t>Inheritance: Genetic Diagrams</t>
        </is>
      </c>
      <c r="C264" s="13" t="inlineStr">
        <is>
          <t>Genetic Diagrams: Introduction [BI6.031]</t>
        </is>
      </c>
      <c r="D264" s="12" t="inlineStr">
        <is>
          <t>Describe what genetic diagrams show and deduce the possible gametes produced by an individual.</t>
        </is>
      </c>
      <c r="E264" s="12" t="inlineStr">
        <is>
          <t>15c25da7-40a5-4bb4-9952-ce25ad1c9dcf</t>
        </is>
      </c>
    </row>
    <row r="265" ht="45" customHeight="1">
      <c r="A265" s="12" t="inlineStr">
        <is>
          <t>B5: Genes, Inheritance &amp; Selection</t>
        </is>
      </c>
      <c r="B265" s="12" t="inlineStr">
        <is>
          <t>Inheritance: Genetic Diagrams</t>
        </is>
      </c>
      <c r="C265" s="13" t="inlineStr">
        <is>
          <t>Genetic Diagrams: Constructing Punnett Squares [BI6.034]</t>
        </is>
      </c>
      <c r="D265" s="12" t="inlineStr">
        <is>
          <t>Complete Punnett square diagrams. Assumes prior knowledge of alleles, genotypes, phenotypes and zygosity.</t>
        </is>
      </c>
      <c r="E265" s="12" t="inlineStr">
        <is>
          <t>2e5d198d-14d4-4abb-ad19-65c6e0a14439</t>
        </is>
      </c>
    </row>
    <row r="266" ht="45" customHeight="1">
      <c r="A266" s="12" t="inlineStr">
        <is>
          <t>B5: Genes, Inheritance &amp; Selection</t>
        </is>
      </c>
      <c r="B266" s="12" t="inlineStr">
        <is>
          <t>Inheritance: Genetic Diagrams</t>
        </is>
      </c>
      <c r="C266" s="13" t="inlineStr">
        <is>
          <t>Genetic Diagrams: Predicting with Punnett Squares [BI6.035]</t>
        </is>
      </c>
      <c r="D266" s="12" t="inlineStr">
        <is>
          <t xml:space="preserve">Extract and interpret information from Punnett squares. Includes ratios, percentages, fractions and probability. </t>
        </is>
      </c>
      <c r="E266" s="12" t="inlineStr">
        <is>
          <t>801d1a6c-f7d7-4579-ac64-ab91083a0869</t>
        </is>
      </c>
    </row>
    <row r="267" ht="45" customHeight="1">
      <c r="A267" s="12" t="inlineStr">
        <is>
          <t>B5: Genes, Inheritance &amp; Selection</t>
        </is>
      </c>
      <c r="B267" s="12" t="inlineStr">
        <is>
          <t>Inheritance: Genetic Diagrams</t>
        </is>
      </c>
      <c r="C267" s="13" t="inlineStr">
        <is>
          <t>Genetic Diagrams: Genetic Cross Diagrams [BI6.038]</t>
        </is>
      </c>
      <c r="D267" s="12" t="inlineStr">
        <is>
          <t>Complete genetic cross diagrams. Assumes prior knowledge of alleles, genotypes, phenotypes and zygosity.</t>
        </is>
      </c>
      <c r="E267" s="12" t="inlineStr">
        <is>
          <t>2f214e94-db05-4aae-bfd5-327e5045a5a2</t>
        </is>
      </c>
    </row>
    <row r="268" ht="45" customHeight="1">
      <c r="A268" s="12" t="inlineStr">
        <is>
          <t>B5: Genes, Inheritance &amp; Selection</t>
        </is>
      </c>
      <c r="B268" s="12" t="inlineStr">
        <is>
          <t>Inheritance: Genetic Diagrams</t>
        </is>
      </c>
      <c r="C268" s="13" t="inlineStr">
        <is>
          <t>Genetic Diagrams: Interpreting Genetic Cross Diagrams [BI6.039]</t>
        </is>
      </c>
      <c r="D268" s="12" t="inlineStr">
        <is>
          <t xml:space="preserve">Extract and interpret information from genetic cross diagrams. Predict the results of a single gene cross using ratios, percentages, fractions and probability. </t>
        </is>
      </c>
      <c r="E268" s="12" t="inlineStr">
        <is>
          <t>7b5f3588-350c-4b00-b505-78df00ba3733</t>
        </is>
      </c>
    </row>
    <row r="269" ht="45" customHeight="1">
      <c r="A269" s="12" t="inlineStr">
        <is>
          <t>B5: Genes, Inheritance &amp; Selection</t>
        </is>
      </c>
      <c r="B269" s="12" t="inlineStr">
        <is>
          <t>Inheritance: Genetic Diagrams</t>
        </is>
      </c>
      <c r="C269" s="13" t="inlineStr">
        <is>
          <t>Genetic Diagrams: Family Trees [BI6.042]</t>
        </is>
      </c>
      <c r="D269" s="12" t="inlineStr">
        <is>
          <t>Complete family tree diagrams.</t>
        </is>
      </c>
      <c r="E269" s="12" t="inlineStr">
        <is>
          <t>90098555-a6a0-4e0f-b7ec-411fcbdf92e1</t>
        </is>
      </c>
    </row>
    <row r="270" ht="45" customHeight="1">
      <c r="A270" s="12" t="inlineStr">
        <is>
          <t>B5: Genes, Inheritance &amp; Selection</t>
        </is>
      </c>
      <c r="B270" s="12" t="inlineStr">
        <is>
          <t>Inheritance: Genetic Diagrams</t>
        </is>
      </c>
      <c r="C270" s="13" t="inlineStr">
        <is>
          <t>Genetic Diagrams: Interpreting Family Trees [BI6.043]</t>
        </is>
      </c>
      <c r="D270" s="12" t="inlineStr">
        <is>
          <t xml:space="preserve">Extract and interpret information from family trees. </t>
        </is>
      </c>
      <c r="E270" s="12" t="inlineStr">
        <is>
          <t>1d410fd9-e4f3-4243-9927-378b1cea3c90</t>
        </is>
      </c>
    </row>
    <row r="271" ht="45" customHeight="1">
      <c r="A271" s="12" t="inlineStr">
        <is>
          <t>B5: Genes, Inheritance &amp; Selection</t>
        </is>
      </c>
      <c r="B271" s="12" t="inlineStr">
        <is>
          <t>Inheritance: Genetic Disease</t>
        </is>
      </c>
      <c r="C271" s="13" t="inlineStr">
        <is>
          <t>Diagnostic: Genetics in Practice [BI0.069]</t>
        </is>
      </c>
      <c r="D271" s="12" t="inlineStr">
        <is>
          <t>Diagnostic on cystic fibrosis, polydactyly, sex determination and genetic screening.</t>
        </is>
      </c>
      <c r="E271" s="12" t="inlineStr">
        <is>
          <t>a3e4cb98-9e54-41b1-906a-2a0f46710a52</t>
        </is>
      </c>
    </row>
    <row r="272" ht="45" customHeight="1">
      <c r="A272" s="12" t="inlineStr">
        <is>
          <t>B5: Genes, Inheritance &amp; Selection</t>
        </is>
      </c>
      <c r="B272" s="12" t="inlineStr">
        <is>
          <t>Inheritance: Genetic Disease</t>
        </is>
      </c>
      <c r="C272" s="13" t="inlineStr">
        <is>
          <t>Cystic Fibrosis: Introduction [BI6.048]</t>
        </is>
      </c>
      <c r="D272" s="12" t="inlineStr">
        <is>
          <t>Describe symptoms of cystic fibrosis and identify the genotype that results in it. Assumes prior knowledge of alleles, genotypes, phenotypes and zygosity.</t>
        </is>
      </c>
      <c r="E272" s="12" t="inlineStr">
        <is>
          <t>9fcf64c3-d92e-427d-9424-e34ee6e383de</t>
        </is>
      </c>
    </row>
    <row r="273" ht="45" customHeight="1">
      <c r="A273" s="12" t="inlineStr">
        <is>
          <t>B5: Genes, Inheritance &amp; Selection</t>
        </is>
      </c>
      <c r="B273" s="12" t="inlineStr">
        <is>
          <t>Inheritance: Genetic Disease</t>
        </is>
      </c>
      <c r="C273" s="13" t="inlineStr">
        <is>
          <t>Cystic Fibrosis: Genetic Diagrams [BI6.050]</t>
        </is>
      </c>
      <c r="D273" s="12" t="inlineStr">
        <is>
          <t>Complete &amp; interpret Punnet squares, genetic crosses and family trees. Predict the chances of a child having cystic fibrosis using ratios, percentages, fractions and probability. Assumes prior knowledge of alleles, genotypes, phenotypes and zygosity.</t>
        </is>
      </c>
      <c r="E273" s="12" t="inlineStr">
        <is>
          <t>d62a5d51-dfd4-475d-aba3-cae1c19866ac</t>
        </is>
      </c>
    </row>
    <row r="274" ht="45" customHeight="1">
      <c r="A274" s="12" t="inlineStr">
        <is>
          <t>B5: Genes, Inheritance &amp; Selection</t>
        </is>
      </c>
      <c r="B274" s="12" t="inlineStr">
        <is>
          <t>Inheritance: Genetic Disease</t>
        </is>
      </c>
      <c r="C274" s="13" t="inlineStr">
        <is>
          <t>Polydactyly: Introduction [BI6.051]</t>
        </is>
      </c>
      <c r="D274" s="12" t="inlineStr">
        <is>
          <t>Describe symptoms of polydactyly and identify the genotype that results in it. Assumes prior knowledge of alleles, genotypes, phenotypes and zygosity.</t>
        </is>
      </c>
      <c r="E274" s="12" t="inlineStr">
        <is>
          <t>d924c2fb-a0ed-46da-9b0d-e5f167fca4e8</t>
        </is>
      </c>
    </row>
    <row r="275" ht="45" customHeight="1">
      <c r="A275" s="12" t="inlineStr">
        <is>
          <t>B5: Genes, Inheritance &amp; Selection</t>
        </is>
      </c>
      <c r="B275" s="12" t="inlineStr">
        <is>
          <t>Inheritance: Genetic Disease</t>
        </is>
      </c>
      <c r="C275" s="13" t="inlineStr">
        <is>
          <t>Polydactyly: Genetic Diagrams [BI6.053]</t>
        </is>
      </c>
      <c r="D275" s="12" t="inlineStr">
        <is>
          <t>Complete &amp; interpret Punnett squares, genetic crosses and family trees. Predict the chances of a child having polydactyly using ratios, percentages, fractions and probability. Assumes prior knowledge of alleles, genotypes, phenotypes and zygosity.</t>
        </is>
      </c>
      <c r="E275" s="12" t="inlineStr">
        <is>
          <t>0fb446fe-98db-4f24-9d3b-8243d784639f</t>
        </is>
      </c>
    </row>
    <row r="276" ht="45" customHeight="1">
      <c r="A276" s="12" t="inlineStr">
        <is>
          <t>B5: Genes, Inheritance &amp; Selection</t>
        </is>
      </c>
      <c r="B276" s="12" t="inlineStr">
        <is>
          <t>Inheritance: Genetic Disease</t>
        </is>
      </c>
      <c r="C276" s="13" t="inlineStr">
        <is>
          <t>Sex Chromosomes in Humans: Introduction [BI6.054]</t>
        </is>
      </c>
      <c r="D276" s="12" t="inlineStr">
        <is>
          <t>Describe the human sex determination system, identify the most typical male and female genotypes and give typical features.</t>
        </is>
      </c>
      <c r="E276" s="12" t="inlineStr">
        <is>
          <t>7ace44fa-0a0a-4975-ab07-8fe940d752cd</t>
        </is>
      </c>
    </row>
    <row r="277" ht="45" customHeight="1">
      <c r="A277" s="12" t="inlineStr">
        <is>
          <t>B5: Genes, Inheritance &amp; Selection</t>
        </is>
      </c>
      <c r="B277" s="12" t="inlineStr">
        <is>
          <t>Inheritance: Genetic Disease</t>
        </is>
      </c>
      <c r="C277" s="13" t="inlineStr">
        <is>
          <t>Sex Chromosomes in Humans: Genetic Diagrams [BI6.056]</t>
        </is>
      </c>
      <c r="D277" s="12" t="inlineStr">
        <is>
          <t>Complete &amp; interpret Punnett squares, genetic crosses and family trees. Predict outcomes using ratios, percentages, fractions and probability. Assumes prior knowledge of alleles, genotypes, phenotypes and zygosity.</t>
        </is>
      </c>
      <c r="E277" s="12" t="inlineStr">
        <is>
          <t>704e566a-50ae-4295-9f33-d12d3feade1a</t>
        </is>
      </c>
    </row>
    <row r="278" ht="45" customHeight="1">
      <c r="A278" s="12" t="inlineStr">
        <is>
          <t>B5: Genes, Inheritance &amp; Selection</t>
        </is>
      </c>
      <c r="B278" s="12" t="inlineStr">
        <is>
          <t>Inheritance: Genetic Disease</t>
        </is>
      </c>
      <c r="C278" s="13" t="inlineStr">
        <is>
          <t>Genetic Screening: Embryo &amp; Foetal [BI6.057]</t>
        </is>
      </c>
      <c r="D278" s="12" t="inlineStr">
        <is>
          <t>Describe the methods of embryo and foetal screening to include:  PGS, Amniocentesis, CVS, NIPT.</t>
        </is>
      </c>
      <c r="E278" s="12" t="inlineStr">
        <is>
          <t>ddeaa38a-6fd2-4d65-8d1e-f68c426f5505</t>
        </is>
      </c>
    </row>
    <row r="279" ht="45" customHeight="1">
      <c r="A279" s="12" t="inlineStr">
        <is>
          <t>B5: Genes, Inheritance &amp; Selection</t>
        </is>
      </c>
      <c r="B279" s="12" t="inlineStr">
        <is>
          <t>Inheritance: Genetic Disease</t>
        </is>
      </c>
      <c r="C279" s="13" t="inlineStr">
        <is>
          <t>Ethics of Genetic Screening: Embryo &amp; Foetal [BI6.058]</t>
        </is>
      </c>
      <c r="D279" s="12" t="inlineStr">
        <is>
          <t>Ethics, advantages and disadvantages of each method of embryo and foetal screening.</t>
        </is>
      </c>
      <c r="E279" s="12" t="inlineStr">
        <is>
          <t>2ebeb7b9-3bf0-4132-8d34-8344487485c4</t>
        </is>
      </c>
    </row>
    <row r="280" ht="45" customHeight="1">
      <c r="A280" s="12" t="inlineStr">
        <is>
          <t>B5: Genes, Inheritance &amp; Selection</t>
        </is>
      </c>
      <c r="B280" s="12" t="inlineStr">
        <is>
          <t>Inheritance: Genetic Variation</t>
        </is>
      </c>
      <c r="C280" s="13" t="inlineStr">
        <is>
          <t>Diagnostic: Variation [BI0.071]</t>
        </is>
      </c>
      <c r="D280" s="12" t="inlineStr">
        <is>
          <t>Diagnostic for species, types of variation and their causes for Biology HT.</t>
        </is>
      </c>
      <c r="E280" s="12" t="inlineStr">
        <is>
          <t>ac9431bf-3009-4c9b-afc9-563f3dcd76fb</t>
        </is>
      </c>
    </row>
    <row r="281" ht="45" customHeight="1">
      <c r="A281" s="12" t="inlineStr">
        <is>
          <t>B5: Genes, Inheritance &amp; Selection</t>
        </is>
      </c>
      <c r="B281" s="12" t="inlineStr">
        <is>
          <t>Inheritance: Genetic Variation</t>
        </is>
      </c>
      <c r="C281" s="13" t="inlineStr">
        <is>
          <t>Species &amp; Variation [BI6.059]</t>
        </is>
      </c>
      <c r="D281" s="12" t="inlineStr">
        <is>
          <t>Give the definition of a species. Explain why individuals of the same species have similar features, but are not exactly the same.</t>
        </is>
      </c>
      <c r="E281" s="12" t="inlineStr">
        <is>
          <t>7a39f2fd-683b-41ae-9439-9c8881894fe4</t>
        </is>
      </c>
    </row>
    <row r="282" ht="45" customHeight="1">
      <c r="A282" s="12" t="inlineStr">
        <is>
          <t>B5: Genes, Inheritance &amp; Selection</t>
        </is>
      </c>
      <c r="B282" s="12" t="inlineStr">
        <is>
          <t>Inheritance: Genetic Variation</t>
        </is>
      </c>
      <c r="C282" s="13" t="inlineStr">
        <is>
          <t>Continuous &amp; Discontinuous Variation [BI6.060]</t>
        </is>
      </c>
      <c r="D282" s="12" t="inlineStr">
        <is>
          <t>Describe and give examples of continuous and discontinuous variation. Compare the two types of variations, including how continuous and discontinuous data are plotted.</t>
        </is>
      </c>
      <c r="E282" s="12" t="inlineStr">
        <is>
          <t>3d04f97d-6e07-4b81-aac8-ad0e3c3f83eb</t>
        </is>
      </c>
    </row>
    <row r="283" ht="45" customHeight="1">
      <c r="A283" s="12" t="inlineStr">
        <is>
          <t>B5: Genes, Inheritance &amp; Selection</t>
        </is>
      </c>
      <c r="B283" s="12" t="inlineStr">
        <is>
          <t>Inheritance: Genetic Variation</t>
        </is>
      </c>
      <c r="C283" s="13" t="inlineStr">
        <is>
          <t>Causes of Variation [BI6.061]</t>
        </is>
      </c>
      <c r="D283" s="12" t="inlineStr">
        <is>
          <t>Explain how variation amongst individuals of the same places is caused. Give examples of charactersitics affected by genetic variation, environmental factors or both.</t>
        </is>
      </c>
      <c r="E283" s="12" t="inlineStr">
        <is>
          <t>4c36bdc9-0fa1-4213-becb-c367a56574be</t>
        </is>
      </c>
    </row>
    <row r="284" ht="45" customHeight="1">
      <c r="A284" s="12" t="inlineStr">
        <is>
          <t>B5: Genes, Inheritance &amp; Selection</t>
        </is>
      </c>
      <c r="B284" s="12" t="inlineStr">
        <is>
          <t>Inheritance: Genetic Variation</t>
        </is>
      </c>
      <c r="C284" s="13" t="inlineStr">
        <is>
          <t>Mutation &amp; Variation [BI6.062]</t>
        </is>
      </c>
      <c r="D284" s="12" t="inlineStr">
        <is>
          <t>Describe what a mutation is, how mutations lead to variation and how they can affect phenotype.</t>
        </is>
      </c>
      <c r="E284" s="12" t="inlineStr">
        <is>
          <t>8e0606a4-0bf4-4bf8-bac2-d919f259b457</t>
        </is>
      </c>
    </row>
    <row r="285" ht="45" customHeight="1">
      <c r="A285" s="12" t="inlineStr">
        <is>
          <t>B5: Genes, Inheritance &amp; Selection</t>
        </is>
      </c>
      <c r="B285" s="12" t="inlineStr">
        <is>
          <t>Inheritance: Genetic Variation</t>
        </is>
      </c>
      <c r="C285" s="13" t="inlineStr">
        <is>
          <t>How Mutation Leads to Variation [BI6.063]</t>
        </is>
      </c>
      <c r="D285" s="12" t="inlineStr">
        <is>
          <t xml:space="preserve">Explain how a mutation in DNA may lead to a variation in phenotype. 
Explain why mutations rarely lead to changes in phenotype. </t>
        </is>
      </c>
      <c r="E285" s="12" t="inlineStr">
        <is>
          <t>6797b822-b6f9-4db7-8f81-9f0535977dcd</t>
        </is>
      </c>
    </row>
    <row r="286" ht="45" customHeight="1">
      <c r="A286" s="12" t="inlineStr">
        <is>
          <t>B5: Genes, Inheritance &amp; Selection</t>
        </is>
      </c>
      <c r="B286" s="12" t="inlineStr">
        <is>
          <t>Natural Selection &amp; Evolution</t>
        </is>
      </c>
      <c r="C286" s="13" t="inlineStr">
        <is>
          <t>Diagnostic: Evolution &amp; Natural Selection [BI0.073]</t>
        </is>
      </c>
      <c r="D286" s="12" t="inlineStr">
        <is>
          <t>Diagnostic for evolution by natural selection, in biology HT.</t>
        </is>
      </c>
      <c r="E286" s="12" t="inlineStr">
        <is>
          <t>3c4a3172-8243-4574-966f-ed0b204ae3cd</t>
        </is>
      </c>
    </row>
    <row r="287" ht="45" customHeight="1">
      <c r="A287" s="12" t="inlineStr">
        <is>
          <t>B5: Genes, Inheritance &amp; Selection</t>
        </is>
      </c>
      <c r="B287" s="12" t="inlineStr">
        <is>
          <t>Natural Selection &amp; Evolution</t>
        </is>
      </c>
      <c r="C287" s="13" t="inlineStr">
        <is>
          <t>Evolution [BI6.064]</t>
        </is>
      </c>
      <c r="D287" s="12" t="inlineStr">
        <is>
          <t>Give the definition of evolution. State what characteristics are affected by evolution. Describe the evolution of the peppered moth.</t>
        </is>
      </c>
      <c r="E287" s="12" t="inlineStr">
        <is>
          <t>d069e777-5bb5-4ff3-8420-0fe0368b0a6b</t>
        </is>
      </c>
    </row>
    <row r="288" ht="45" customHeight="1">
      <c r="A288" s="12" t="inlineStr">
        <is>
          <t>B5: Genes, Inheritance &amp; Selection</t>
        </is>
      </c>
      <c r="B288" s="12" t="inlineStr">
        <is>
          <t>Natural Selection &amp; Evolution</t>
        </is>
      </c>
      <c r="C288" s="13" t="inlineStr">
        <is>
          <t>The Process of Natural Selection [BI6.065]</t>
        </is>
      </c>
      <c r="D288" s="12" t="inlineStr">
        <is>
          <t>Give the definition of natural selection and evolution. Describe the process of natural selection and how it can lead to evolution.</t>
        </is>
      </c>
      <c r="E288" s="12" t="inlineStr">
        <is>
          <t>effa7d45-9e20-49e6-a472-4fa94de8c130</t>
        </is>
      </c>
    </row>
    <row r="289" ht="45" customHeight="1">
      <c r="A289" s="12" t="inlineStr">
        <is>
          <t>B5: Genes, Inheritance &amp; Selection</t>
        </is>
      </c>
      <c r="B289" s="12" t="inlineStr">
        <is>
          <t>Natural Selection &amp; Evolution</t>
        </is>
      </c>
      <c r="C289" s="13" t="inlineStr">
        <is>
          <t>The Importance of Mutation in Evolution [BI6.066]</t>
        </is>
      </c>
      <c r="D289" s="12" t="inlineStr">
        <is>
          <t>Give the definition of evolution and mutation. Explain, using real-life examples, how mutations are essential to evolution.</t>
        </is>
      </c>
      <c r="E289" s="12" t="inlineStr">
        <is>
          <t>e21cbcfe-078d-4361-8a58-81fea080bf98</t>
        </is>
      </c>
    </row>
    <row r="290" ht="45" customHeight="1">
      <c r="A290" s="12" t="inlineStr">
        <is>
          <t>B5: Genes, Inheritance &amp; Selection</t>
        </is>
      </c>
      <c r="B290" s="12" t="inlineStr">
        <is>
          <t>Natural Selection &amp; Evolution</t>
        </is>
      </c>
      <c r="C290" s="13" t="inlineStr">
        <is>
          <t>Formation of a New Species [BI6.067]</t>
        </is>
      </c>
      <c r="D290" s="12" t="inlineStr">
        <is>
          <t>Describe how two populations of one species might end up becoming two species.</t>
        </is>
      </c>
      <c r="E290" s="12" t="inlineStr">
        <is>
          <t>cb402070-2153-40eb-ae40-5e7c40cc6e2c</t>
        </is>
      </c>
    </row>
    <row r="291" ht="45" customHeight="1">
      <c r="A291" s="12" t="inlineStr">
        <is>
          <t>B5: Genes, Inheritance &amp; Selection</t>
        </is>
      </c>
      <c r="B291" s="12" t="inlineStr">
        <is>
          <t>Natural Selection &amp; Evolution</t>
        </is>
      </c>
      <c r="C291" s="13" t="inlineStr">
        <is>
          <t>Evolution: What is a Theory? [BI6.068]</t>
        </is>
      </c>
      <c r="D291" s="12" t="inlineStr">
        <is>
          <t>State the theory used to explain the diversity of life. Define a scientific theory. Describe the process that leads to a scientific theory being established. Give definitions for hypothesis, prediction, peer review, validity and false claim.</t>
        </is>
      </c>
      <c r="E291" s="12" t="inlineStr">
        <is>
          <t>39996ca6-c2db-4724-94b0-c135aae8ffd5</t>
        </is>
      </c>
    </row>
    <row r="292" ht="45" customHeight="1">
      <c r="A292" s="12" t="inlineStr">
        <is>
          <t>B5: Genes, Inheritance &amp; Selection</t>
        </is>
      </c>
      <c r="B292" s="12" t="inlineStr">
        <is>
          <t>Natural Selection &amp; Evolution</t>
        </is>
      </c>
      <c r="C292" s="13" t="inlineStr">
        <is>
          <t>Evolution by Natural Selection: Summary [BI6.069]</t>
        </is>
      </c>
      <c r="D292" s="12" t="inlineStr">
        <is>
          <t>State the theory of evolution. Define natural selection, describe the process of natural selection and how it can lead to evolution through examples. Use knowledge and understanding of natural selection and evolution to justify the theory of evolution.</t>
        </is>
      </c>
      <c r="E292" s="12" t="inlineStr">
        <is>
          <t>8d04c891-12cb-42b7-9d7c-53cb85d5b0db</t>
        </is>
      </c>
    </row>
    <row r="293" ht="45" customHeight="1">
      <c r="A293" s="12" t="inlineStr">
        <is>
          <t>B5: Genes, Inheritance &amp; Selection</t>
        </is>
      </c>
      <c r="B293" s="12" t="inlineStr">
        <is>
          <t>Natural Selection &amp; Evolution</t>
        </is>
      </c>
      <c r="C293" s="13" t="inlineStr">
        <is>
          <t>The Theory of Evolution by Natural Selection [BI6.070]</t>
        </is>
      </c>
      <c r="D293" s="12" t="inlineStr">
        <is>
          <t>Explain the process of natural selection and how this might lead to evolution of a species.</t>
        </is>
      </c>
      <c r="E293" s="12" t="inlineStr">
        <is>
          <t>46ac6d6f-b584-4e51-8b68-af69ba17c930</t>
        </is>
      </c>
    </row>
    <row r="294" ht="45" customHeight="1">
      <c r="A294" s="12" t="inlineStr">
        <is>
          <t>B5: Genes, Inheritance &amp; Selection</t>
        </is>
      </c>
      <c r="B294" s="12" t="inlineStr">
        <is>
          <t>Natural Selection &amp; Evolution: Evidence</t>
        </is>
      </c>
      <c r="C294" s="13" t="inlineStr">
        <is>
          <t>Diagnostic: Evidence for Evolution [BI0.079]</t>
        </is>
      </c>
      <c r="D294" s="12" t="inlineStr">
        <is>
          <t>Diagnostic for the fossil record and examples of evolution, such as antibiotic resistance and the peppered moth.</t>
        </is>
      </c>
      <c r="E294" s="12" t="inlineStr">
        <is>
          <t>dec1b723-bec2-4398-837f-d8907c406674</t>
        </is>
      </c>
    </row>
    <row r="295" ht="45" customHeight="1">
      <c r="A295" s="12" t="inlineStr">
        <is>
          <t>B5: Genes, Inheritance &amp; Selection</t>
        </is>
      </c>
      <c r="B295" s="12" t="inlineStr">
        <is>
          <t>Natural Selection &amp; Evolution: Evidence</t>
        </is>
      </c>
      <c r="C295" s="13" t="inlineStr">
        <is>
          <t>Evidence for Evolution [BI6.091]</t>
        </is>
      </c>
      <c r="D295" s="12" t="inlineStr">
        <is>
          <t>State how fossils and the fossil record, the discovery that genes are the hereditary material and antibiotic resistance all provide evidence for the theory of evolution.</t>
        </is>
      </c>
      <c r="E295" s="12" t="inlineStr">
        <is>
          <t>669552dc-366d-43ec-a272-638109b284d2</t>
        </is>
      </c>
    </row>
    <row r="296" ht="45" customHeight="1">
      <c r="A296" s="12" t="inlineStr">
        <is>
          <t>B5: Genes, Inheritance &amp; Selection</t>
        </is>
      </c>
      <c r="B296" s="12" t="inlineStr">
        <is>
          <t>Natural Selection &amp; Evolution: Evidence</t>
        </is>
      </c>
      <c r="C296" s="13" t="inlineStr">
        <is>
          <t>Formation of Fossils [BI6.092]</t>
        </is>
      </c>
      <c r="D296" s="12" t="inlineStr">
        <is>
          <t>Define a fossil. Describe the three main ways in which fossils can be formed.</t>
        </is>
      </c>
      <c r="E296" s="12" t="inlineStr">
        <is>
          <t>64068a0e-78ec-4525-94a1-d3241916e6f5</t>
        </is>
      </c>
    </row>
    <row r="297" ht="45" customHeight="1">
      <c r="A297" s="12" t="inlineStr">
        <is>
          <t>B5: Genes, Inheritance &amp; Selection</t>
        </is>
      </c>
      <c r="B297" s="12" t="inlineStr">
        <is>
          <t>Natural Selection &amp; Evolution: Evidence</t>
        </is>
      </c>
      <c r="C297" s="13" t="inlineStr">
        <is>
          <t>Early Life on Earth [BI6.093]</t>
        </is>
      </c>
      <c r="D297" s="12" t="inlineStr">
        <is>
          <t>State when living organisms first appeared on Earth and describe the early life forms that followed.</t>
        </is>
      </c>
      <c r="E297" s="12" t="inlineStr">
        <is>
          <t>2a86fc2f-4163-488c-b5b3-982566139e0b</t>
        </is>
      </c>
    </row>
    <row r="298" ht="45" customHeight="1">
      <c r="A298" s="12" t="inlineStr">
        <is>
          <t>B5: Genes, Inheritance &amp; Selection</t>
        </is>
      </c>
      <c r="B298" s="12" t="inlineStr">
        <is>
          <t>Natural Selection &amp; Evolution: Evidence</t>
        </is>
      </c>
      <c r="C298" s="13" t="inlineStr">
        <is>
          <t>Using the Fossil Record [BI6.094]</t>
        </is>
      </c>
      <c r="D298" s="12" t="inlineStr">
        <is>
          <t>Define the fossil record. Describe ways of using the fossil record. State and explain the reasons why the fossil record is incomplete.</t>
        </is>
      </c>
      <c r="E298" s="12" t="inlineStr">
        <is>
          <t>9d925000-d7b1-4b05-90ea-d31c1f58f9f0</t>
        </is>
      </c>
    </row>
    <row r="299" ht="45" customHeight="1">
      <c r="A299" s="12" t="inlineStr">
        <is>
          <t>B5: Genes, Inheritance &amp; Selection</t>
        </is>
      </c>
      <c r="B299" s="12" t="inlineStr">
        <is>
          <t>Natural Selection &amp; Evolution: Evidence</t>
        </is>
      </c>
      <c r="C299" s="13" t="inlineStr">
        <is>
          <t>Evolutionary Trees [BI6.095]</t>
        </is>
      </c>
      <c r="D299" s="12" t="inlineStr">
        <is>
          <t>Describe an evolutionary tree and label the key parts.</t>
        </is>
      </c>
      <c r="E299" s="12" t="inlineStr">
        <is>
          <t>c9045458-8d94-41a7-aa2a-53413a055db8</t>
        </is>
      </c>
    </row>
    <row r="300" ht="45" customHeight="1">
      <c r="A300" s="12" t="inlineStr">
        <is>
          <t>B5: Genes, Inheritance &amp; Selection</t>
        </is>
      </c>
      <c r="B300" s="12" t="inlineStr">
        <is>
          <t>Natural Selection &amp; Evolution: Evidence</t>
        </is>
      </c>
      <c r="C300" s="13" t="inlineStr">
        <is>
          <t>Interpreting Fossil Data [BI6.096]</t>
        </is>
      </c>
      <c r="D300" s="12" t="inlineStr">
        <is>
          <t>Identify patterns and interpret information from charts, graphs and tables such as evolutionary trees.</t>
        </is>
      </c>
      <c r="E300" s="12" t="inlineStr">
        <is>
          <t>7d1f14a2-5bd0-4a85-9b3e-06d9d0f20dd7</t>
        </is>
      </c>
    </row>
    <row r="301" ht="45" customHeight="1">
      <c r="A301" s="12" t="inlineStr">
        <is>
          <t>B5: Genes, Inheritance &amp; Selection</t>
        </is>
      </c>
      <c r="B301" s="12" t="inlineStr">
        <is>
          <t>Natural Selection &amp; Evolution: Evidence</t>
        </is>
      </c>
      <c r="C301" s="13" t="inlineStr">
        <is>
          <t>Extinction [BI6.097]</t>
        </is>
      </c>
      <c r="D301" s="12" t="inlineStr">
        <is>
          <t>Give the definition of extinction.
Describe factors which may contribute to
the extinction of a species.</t>
        </is>
      </c>
      <c r="E301" s="12" t="inlineStr">
        <is>
          <t>4b4abd1e-5040-4b86-bc7f-fea589050050</t>
        </is>
      </c>
    </row>
    <row r="302" ht="45" customHeight="1">
      <c r="A302" s="12" t="inlineStr">
        <is>
          <t>B5: Genes, Inheritance &amp; Selection</t>
        </is>
      </c>
      <c r="B302" s="12" t="inlineStr">
        <is>
          <t>Natural Selection &amp; Evolution: Evidence</t>
        </is>
      </c>
      <c r="C302" s="13" t="inlineStr">
        <is>
          <t>Examples of Evolution: The Peppered Moth [BI6.098]</t>
        </is>
      </c>
      <c r="D302" s="12" t="inlineStr">
        <is>
          <t>Describe and explain the evolution of the peppered moth.</t>
        </is>
      </c>
      <c r="E302" s="12" t="inlineStr">
        <is>
          <t>fe225c4a-bf82-42c0-a2aa-7cab125fb090</t>
        </is>
      </c>
    </row>
    <row r="303" ht="45" customHeight="1">
      <c r="A303" s="12" t="inlineStr">
        <is>
          <t>B5: Genes, Inheritance &amp; Selection</t>
        </is>
      </c>
      <c r="B303" s="12" t="inlineStr">
        <is>
          <t>Natural Selection &amp; Evolution: Evidence</t>
        </is>
      </c>
      <c r="C303" s="13" t="inlineStr">
        <is>
          <t>Examples of Evolution: Antibiotic Resistant Bacteria [BI6.104]</t>
        </is>
      </c>
      <c r="D303" s="12" t="inlineStr">
        <is>
          <t>Describe and explain the evolution of antibiotic-resistant bacteria.</t>
        </is>
      </c>
      <c r="E303" s="12" t="inlineStr">
        <is>
          <t>55cdb370-bee4-493a-b156-e533becbb1da</t>
        </is>
      </c>
    </row>
    <row r="304" ht="45" customHeight="1">
      <c r="A304" s="12" t="inlineStr">
        <is>
          <t>B5: Genes, Inheritance &amp; Selection</t>
        </is>
      </c>
      <c r="B304" s="12" t="inlineStr">
        <is>
          <t>Natural Selection &amp; Evolution: Evidence</t>
        </is>
      </c>
      <c r="C304" s="13" t="inlineStr">
        <is>
          <t>Dangers of Antibiotics Resistant Bacteria [BI6.105]</t>
        </is>
      </c>
      <c r="D304" s="12" t="inlineStr">
        <is>
          <t>Describe and explain the dangers of antibiotic-resistance bacteria. Describe possible measures to help restrict the increase of antibiotic-resistant bacteria.</t>
        </is>
      </c>
      <c r="E304" s="12" t="inlineStr">
        <is>
          <t>caad593f-2be2-4704-bdcd-71d8f09f42d1</t>
        </is>
      </c>
    </row>
    <row r="305" ht="45" customHeight="1">
      <c r="A305" s="12" t="inlineStr">
        <is>
          <t>B5: Genes, Inheritance &amp; Selection</t>
        </is>
      </c>
      <c r="B305" s="12" t="inlineStr">
        <is>
          <t>Natural Selection &amp; Evolution: Classification</t>
        </is>
      </c>
      <c r="C305" s="13" t="inlineStr">
        <is>
          <t>Diagnostic: Classification [BI0.081]</t>
        </is>
      </c>
      <c r="D305" s="12" t="inlineStr">
        <is>
          <t>Diagnostic for Linnaean classification, the binomial system, three-domain classification, developments in classification and interpreting evolutionary trees.</t>
        </is>
      </c>
      <c r="E305" s="12" t="inlineStr">
        <is>
          <t>f83e4d29-818b-4e3f-95d1-60602cc5722e</t>
        </is>
      </c>
    </row>
    <row r="306" ht="45" customHeight="1">
      <c r="A306" s="12" t="inlineStr">
        <is>
          <t>B5: Genes, Inheritance &amp; Selection</t>
        </is>
      </c>
      <c r="B306" s="12" t="inlineStr">
        <is>
          <t>Natural Selection &amp; Evolution: Classification</t>
        </is>
      </c>
      <c r="C306" s="13" t="inlineStr">
        <is>
          <t>Pre-Linnaean Classification of Organisms [BI6.106]</t>
        </is>
      </c>
      <c r="D306" s="12" t="inlineStr">
        <is>
          <t>Give brief descriptions of pre-Linnaean classification.</t>
        </is>
      </c>
      <c r="E306" s="12" t="inlineStr">
        <is>
          <t>4d83870a-2758-4119-91d1-c5546757db0a</t>
        </is>
      </c>
    </row>
    <row r="307" ht="45" customHeight="1">
      <c r="A307" s="12" t="inlineStr">
        <is>
          <t>B5: Genes, Inheritance &amp; Selection</t>
        </is>
      </c>
      <c r="B307" s="12" t="inlineStr">
        <is>
          <t>Natural Selection &amp; Evolution: Classification</t>
        </is>
      </c>
      <c r="C307" s="13" t="inlineStr">
        <is>
          <t>Linnaean System of Classification [BI6.107]</t>
        </is>
      </c>
      <c r="D307" s="12" t="inlineStr">
        <is>
          <t>Describe and use the Linnaean system of classification.</t>
        </is>
      </c>
      <c r="E307" s="12" t="inlineStr">
        <is>
          <t>0f48f27a-9ed0-4d3d-a789-b671d6e61940</t>
        </is>
      </c>
    </row>
    <row r="308" ht="45" customHeight="1">
      <c r="A308" s="12" t="inlineStr">
        <is>
          <t>B5: Genes, Inheritance &amp; Selection</t>
        </is>
      </c>
      <c r="B308" s="12" t="inlineStr">
        <is>
          <t>Natural Selection &amp; Evolution: Classification</t>
        </is>
      </c>
      <c r="C308" s="13" t="inlineStr">
        <is>
          <t>Binomial System [BI6.108]</t>
        </is>
      </c>
      <c r="D308" s="12" t="inlineStr">
        <is>
          <t>Describe and use the binomial system.</t>
        </is>
      </c>
      <c r="E308" s="12" t="inlineStr">
        <is>
          <t>1fd50a53-8e3b-4127-a6d5-8c4641bdf3d9</t>
        </is>
      </c>
    </row>
    <row r="309" ht="45" customHeight="1">
      <c r="A309" s="12" t="inlineStr">
        <is>
          <t>B5: Genes, Inheritance &amp; Selection</t>
        </is>
      </c>
      <c r="B309" s="12" t="inlineStr">
        <is>
          <t>Natural Selection &amp; Evolution: Classification</t>
        </is>
      </c>
      <c r="C309" s="13" t="inlineStr">
        <is>
          <t>Three-Domain System of Classification [BI6.109]</t>
        </is>
      </c>
      <c r="D309" s="12" t="inlineStr">
        <is>
          <t>Describe and use the three-domain system developed by Carl Woese.</t>
        </is>
      </c>
      <c r="E309" s="12" t="inlineStr">
        <is>
          <t>ad475ffe-0799-46ec-9553-839d0aa67448</t>
        </is>
      </c>
    </row>
    <row r="310" ht="45" customHeight="1">
      <c r="A310" s="12" t="inlineStr">
        <is>
          <t>B5: Genes, Inheritance &amp; Selection</t>
        </is>
      </c>
      <c r="B310" s="12" t="inlineStr">
        <is>
          <t>Natural Selection &amp; Evolution: Classification</t>
        </is>
      </c>
      <c r="C310" s="13" t="inlineStr">
        <is>
          <t>Developments in Classification Systems [BI6.110]</t>
        </is>
      </c>
      <c r="D310" s="12" t="inlineStr">
        <is>
          <t>Describe the impact of developments in biology on classification systems.</t>
        </is>
      </c>
      <c r="E310" s="12" t="inlineStr">
        <is>
          <t>d97478af-fd16-4594-b16b-ef3d829aadfe</t>
        </is>
      </c>
    </row>
    <row r="311" ht="45" customHeight="1">
      <c r="A311" s="12" t="inlineStr">
        <is>
          <t>B5: Genes, Inheritance &amp; Selection</t>
        </is>
      </c>
      <c r="B311" s="12" t="inlineStr">
        <is>
          <t>Natural Selection &amp; Evolution: Classification</t>
        </is>
      </c>
      <c r="C311" s="13" t="inlineStr">
        <is>
          <t>Evolutionary Trees: Interpreting [BI6.111]</t>
        </is>
      </c>
      <c r="D311" s="12" t="inlineStr">
        <is>
          <t>Describe an evolutionary tree, label the key parts and identify the most recent common ancestors and closest relatives from different evolutionary trees.</t>
        </is>
      </c>
      <c r="E311" s="12" t="inlineStr">
        <is>
          <t>a1bf5998-523c-424f-b345-49c0fc4bc9cb</t>
        </is>
      </c>
    </row>
    <row r="312" ht="45" customHeight="1">
      <c r="A312" s="12" t="inlineStr">
        <is>
          <t>B6: Global Challenges</t>
        </is>
      </c>
      <c r="B312" s="12" t="inlineStr">
        <is>
          <t>Monitoring &amp; Maintaining the Environment: Investigating Ecosystems</t>
        </is>
      </c>
      <c r="C312" s="13" t="inlineStr">
        <is>
          <t>Diagnostic: Investigating Ecosystems [BI0.085]</t>
        </is>
      </c>
      <c r="D312" s="12" t="inlineStr">
        <is>
          <t>Diagnostic for investigations about ecosystems, the use of quadrats to estimate population size and distribution along a transect. Includes calculations of averages.</t>
        </is>
      </c>
      <c r="E312" s="12" t="inlineStr">
        <is>
          <t>e66bea2e-14c1-4227-8bbc-2413e473d961</t>
        </is>
      </c>
    </row>
    <row r="313" ht="45" customHeight="1">
      <c r="A313" s="12" t="inlineStr">
        <is>
          <t>B6: Global Challenges</t>
        </is>
      </c>
      <c r="B313" s="12" t="inlineStr">
        <is>
          <t>Monitoring &amp; Maintaining the Environment: Investigating Ecosystems</t>
        </is>
      </c>
      <c r="C313" s="13" t="inlineStr">
        <is>
          <t>Investigating Ecosystems: Quadrats [BI7.019]</t>
        </is>
      </c>
      <c r="D313" s="12" t="inlineStr">
        <is>
          <t>Describe the different types of quadrats and their uses. Explain the importance of random sampling and sample size.</t>
        </is>
      </c>
      <c r="E313" s="12" t="inlineStr">
        <is>
          <t>703eed44-0996-47d9-a2f4-fb3d9e64cac0</t>
        </is>
      </c>
    </row>
    <row r="314" ht="45" customHeight="1">
      <c r="A314" s="12" t="inlineStr">
        <is>
          <t>B6: Global Challenges</t>
        </is>
      </c>
      <c r="B314" s="12" t="inlineStr">
        <is>
          <t>Monitoring &amp; Maintaining the Environment: Investigating Ecosystems</t>
        </is>
      </c>
      <c r="C314" s="13" t="inlineStr">
        <is>
          <t>Investigating Ecosystems: Quadrat Calculations I [BI7.020]</t>
        </is>
      </c>
      <c r="D314" s="12" t="inlineStr">
        <is>
          <t>Calculate averages from a table of data.</t>
        </is>
      </c>
      <c r="E314" s="12" t="inlineStr">
        <is>
          <t>3b652807-164d-4d45-ae96-10171b3b8f36</t>
        </is>
      </c>
    </row>
    <row r="315" ht="45" customHeight="1">
      <c r="A315" s="12" t="inlineStr">
        <is>
          <t>B6: Global Challenges</t>
        </is>
      </c>
      <c r="B315" s="12" t="inlineStr">
        <is>
          <t>Monitoring &amp; Maintaining the Environment: Investigating Ecosystems</t>
        </is>
      </c>
      <c r="C315" s="13" t="inlineStr">
        <is>
          <t>Investigating Ecosystems: Quadrat Calculations II [BI7.021]</t>
        </is>
      </c>
      <c r="D315" s="12" t="inlineStr">
        <is>
          <t>Estimate population size using calculations from quadrat samples.</t>
        </is>
      </c>
      <c r="E315" s="12" t="inlineStr">
        <is>
          <t>04e2da34-175c-4f08-b0ff-78873bd6a61c</t>
        </is>
      </c>
    </row>
    <row r="316" ht="45" customHeight="1">
      <c r="A316" s="12" t="inlineStr">
        <is>
          <t>B6: Global Challenges</t>
        </is>
      </c>
      <c r="B316" s="12" t="inlineStr">
        <is>
          <t>Monitoring &amp; Maintaining the Environment: Investigating Ecosystems</t>
        </is>
      </c>
      <c r="C316" s="13" t="inlineStr">
        <is>
          <t>Investigating Ecosystems: Transects [BI7.022]</t>
        </is>
      </c>
      <c r="D316" s="12" t="inlineStr">
        <is>
          <t>Describe the use and purpose of a transect line sample.</t>
        </is>
      </c>
      <c r="E316" s="12" t="inlineStr">
        <is>
          <t>21252a65-cb8d-4681-bc7e-ecb4b1304e8f</t>
        </is>
      </c>
    </row>
    <row r="317" ht="45" customHeight="1">
      <c r="A317" s="12" t="inlineStr">
        <is>
          <t>B6: Global Challenges</t>
        </is>
      </c>
      <c r="B317" s="12" t="inlineStr">
        <is>
          <t>Monitoring &amp; Maintaining the Environment: Investigating Ecosystems</t>
        </is>
      </c>
      <c r="C317" s="13" t="inlineStr">
        <is>
          <t>Practical: Ecological Sampling I — Quadrats [BI7.107]</t>
        </is>
      </c>
      <c r="D317" s="12" t="inlineStr">
        <is>
          <t>Use sampling techniques to estimate population size.</t>
        </is>
      </c>
      <c r="E317" s="12" t="inlineStr">
        <is>
          <t>d9808191-1346-4ce7-b367-22744f1c8266</t>
        </is>
      </c>
    </row>
    <row r="318" ht="45" customHeight="1">
      <c r="A318" s="12" t="inlineStr">
        <is>
          <t>B6: Global Challenges</t>
        </is>
      </c>
      <c r="B318" s="12" t="inlineStr">
        <is>
          <t>Monitoring &amp; Maintaining the Environment: Investigating Ecosystems</t>
        </is>
      </c>
      <c r="C318" s="13" t="inlineStr">
        <is>
          <t>Practical: Ecological Sampling II — Transects [BI7.108]</t>
        </is>
      </c>
      <c r="D318" s="12" t="inlineStr">
        <is>
          <t>Use sampling techniques to investigate changes in the distribution of organisms along a transect.</t>
        </is>
      </c>
      <c r="E318" s="12" t="inlineStr">
        <is>
          <t>ae7f8c3a-bcaf-42df-a746-40e670814c18</t>
        </is>
      </c>
    </row>
    <row r="319" ht="45" customHeight="1">
      <c r="A319" s="12" t="inlineStr">
        <is>
          <t>B6: Global Challenges</t>
        </is>
      </c>
      <c r="B319" s="12" t="inlineStr">
        <is>
          <t>Monitoring &amp; Maintaining the Environment: Human Impacts</t>
        </is>
      </c>
      <c r="C319" s="13" t="inlineStr">
        <is>
          <t>Diagnostic: Human Impacts on Ecosystems [BI0.088]</t>
        </is>
      </c>
      <c r="D319" s="12" t="inlineStr">
        <is>
          <t>Diagnostic for the importance of biodiversity and human impacts on ecosystems.</t>
        </is>
      </c>
      <c r="E319" s="12" t="inlineStr">
        <is>
          <t>c1994a57-f1ca-4aa9-92e1-fe9868da1a53</t>
        </is>
      </c>
    </row>
    <row r="320" ht="45" customHeight="1">
      <c r="A320" s="12" t="inlineStr">
        <is>
          <t>B6: Global Challenges</t>
        </is>
      </c>
      <c r="B320" s="12" t="inlineStr">
        <is>
          <t>Monitoring &amp; Maintaining the Environment: Human Impacts</t>
        </is>
      </c>
      <c r="C320" s="13" t="inlineStr">
        <is>
          <t>The Importance of Biodiversity [BI7.042]</t>
        </is>
      </c>
      <c r="D320" s="12" t="inlineStr">
        <is>
          <t>Explain the importance of biodiversity to the sustainability of the planet and to humans directly.</t>
        </is>
      </c>
      <c r="E320" s="12" t="inlineStr">
        <is>
          <t>e7905060-41ec-47a7-9fe3-1b2999d6ec96</t>
        </is>
      </c>
    </row>
    <row r="321" ht="45" customHeight="1">
      <c r="A321" s="12" t="inlineStr">
        <is>
          <t>B6: Global Challenges</t>
        </is>
      </c>
      <c r="B321" s="12" t="inlineStr">
        <is>
          <t>Monitoring &amp; Maintaining the Environment: Human Impacts</t>
        </is>
      </c>
      <c r="C321" s="13" t="inlineStr">
        <is>
          <t>Falling Biodiversity [BI7.043]</t>
        </is>
      </c>
      <c r="D321" s="12" t="inlineStr">
        <is>
          <t>Explain the reasons for the changing state of biodiversity on Earth.</t>
        </is>
      </c>
      <c r="E321" s="12" t="inlineStr">
        <is>
          <t>85e368a2-aa87-405d-aad4-9649a471c79d</t>
        </is>
      </c>
    </row>
    <row r="322" ht="45" customHeight="1">
      <c r="A322" s="12" t="inlineStr">
        <is>
          <t>B6: Global Challenges</t>
        </is>
      </c>
      <c r="B322" s="12" t="inlineStr">
        <is>
          <t>Monitoring &amp; Maintaining the Environment: Human Impacts</t>
        </is>
      </c>
      <c r="C322" s="13" t="inlineStr">
        <is>
          <t>Human Impacts: Introduction [BI7.044]</t>
        </is>
      </c>
      <c r="D322" s="12" t="inlineStr">
        <is>
          <t>Explain how human activities are having an impact on ecosystems.</t>
        </is>
      </c>
      <c r="E322" s="12" t="inlineStr">
        <is>
          <t>00140926-73e9-4267-8181-58f41aaac656</t>
        </is>
      </c>
    </row>
    <row r="323" ht="45" customHeight="1">
      <c r="A323" s="12" t="inlineStr">
        <is>
          <t>B6: Global Challenges</t>
        </is>
      </c>
      <c r="B323" s="12" t="inlineStr">
        <is>
          <t>Monitoring &amp; Maintaining the Environment: Human Impacts</t>
        </is>
      </c>
      <c r="C323" s="13" t="inlineStr">
        <is>
          <t>Human Impacts: Waste Management [BI7.045]</t>
        </is>
      </c>
      <c r="D323" s="12" t="inlineStr">
        <is>
          <t>Explain the importance of managing the increasing waste from human activities an the biodiversity of the Earth.</t>
        </is>
      </c>
      <c r="E323" s="12" t="inlineStr">
        <is>
          <t>aefbe98e-67d1-4da8-b7ae-53e534c6d66f</t>
        </is>
      </c>
    </row>
    <row r="324" ht="45" customHeight="1">
      <c r="A324" s="12" t="inlineStr">
        <is>
          <t>B6: Global Challenges</t>
        </is>
      </c>
      <c r="B324" s="12" t="inlineStr">
        <is>
          <t>Monitoring &amp; Maintaining the Environment: Human Impacts</t>
        </is>
      </c>
      <c r="C324" s="13" t="inlineStr">
        <is>
          <t>Human Impacts: Toxic Chemicals in Food Chains [BI7.046]</t>
        </is>
      </c>
      <c r="D324" s="12" t="inlineStr">
        <is>
          <t>Explain the impact of toxic chemicals when they enter food chains.</t>
        </is>
      </c>
      <c r="E324" s="12" t="inlineStr">
        <is>
          <t>4c921b82-0d0a-4d19-92c8-3bfc52ff2fa5</t>
        </is>
      </c>
    </row>
    <row r="325" ht="45" customHeight="1">
      <c r="A325" s="12" t="inlineStr">
        <is>
          <t>B6: Global Challenges</t>
        </is>
      </c>
      <c r="B325" s="12" t="inlineStr">
        <is>
          <t>Monitoring &amp; Maintaining the Environment: Human Impacts</t>
        </is>
      </c>
      <c r="C325" s="13" t="inlineStr">
        <is>
          <t>Air Pollution from Fuels [CH9.08]</t>
        </is>
      </c>
      <c r="D325" s="12" t="inlineStr">
        <is>
          <t>Describe air pollution and pollutants from the combustion of fuels.</t>
        </is>
      </c>
      <c r="E325" s="12" t="inlineStr">
        <is>
          <t>0d70c827-ac5c-4197-89c5-5303c4c18739</t>
        </is>
      </c>
    </row>
    <row r="326" ht="45" customHeight="1">
      <c r="A326" s="12" t="inlineStr">
        <is>
          <t>B6: Global Challenges</t>
        </is>
      </c>
      <c r="B326" s="12" t="inlineStr">
        <is>
          <t>Monitoring &amp; Maintaining the Environment: Human Impacts</t>
        </is>
      </c>
      <c r="C326" s="13" t="inlineStr">
        <is>
          <t>Human Impacts: Water Pollution [BI7.047]</t>
        </is>
      </c>
      <c r="D326" s="12" t="inlineStr">
        <is>
          <t>Explain how water pollution occurs and the impact it has on biodiversity.</t>
        </is>
      </c>
      <c r="E326" s="12" t="inlineStr">
        <is>
          <t>237ba945-8501-4094-b899-89ec21fcd9e9</t>
        </is>
      </c>
    </row>
    <row r="327" ht="45" customHeight="1">
      <c r="A327" s="12" t="inlineStr">
        <is>
          <t>B6: Global Challenges</t>
        </is>
      </c>
      <c r="B327" s="12" t="inlineStr">
        <is>
          <t>Monitoring &amp; Maintaining the Environment: Human Impacts</t>
        </is>
      </c>
      <c r="C327" s="13" t="inlineStr">
        <is>
          <t>Human Impacts: Land Pollution [BI7.048]</t>
        </is>
      </c>
      <c r="D327" s="12" t="inlineStr">
        <is>
          <t>Explain how land pollution occurs and the impact it has on biodiversity.</t>
        </is>
      </c>
      <c r="E327" s="12" t="inlineStr">
        <is>
          <t>26a6e6a7-f4ad-48e0-831c-9cdb0ae3bbf0</t>
        </is>
      </c>
    </row>
    <row r="328" ht="45" customHeight="1">
      <c r="A328" s="12" t="inlineStr">
        <is>
          <t>B6: Global Challenges</t>
        </is>
      </c>
      <c r="B328" s="12" t="inlineStr">
        <is>
          <t>Monitoring &amp; Maintaining the Environment: Biodiversity</t>
        </is>
      </c>
      <c r="C328" s="13" t="inlineStr">
        <is>
          <t>Diagnostic: Maintaining Biodiversity [BI0.091]</t>
        </is>
      </c>
      <c r="D328" s="12" t="inlineStr">
        <is>
          <t>Diagnostic for conservation and maintaining biodiversity in different ecosystems, through recycling and government policy,</t>
        </is>
      </c>
      <c r="E328" s="12" t="inlineStr">
        <is>
          <t>3d5faf23-c7a6-43a9-8ba2-de7e94c61a6b</t>
        </is>
      </c>
    </row>
    <row r="329" ht="45" customHeight="1">
      <c r="A329" s="12" t="inlineStr">
        <is>
          <t>B6: Global Challenges</t>
        </is>
      </c>
      <c r="B329" s="12" t="inlineStr">
        <is>
          <t>Monitoring &amp; Maintaining the Environment: Biodiversity</t>
        </is>
      </c>
      <c r="C329" s="13" t="inlineStr">
        <is>
          <t>Maintaining Biodiversity: Conservation [BI7.059]</t>
        </is>
      </c>
      <c r="D329" s="12" t="inlineStr">
        <is>
          <t>Define conservation and state some of the projects designed to promote biodiversity.</t>
        </is>
      </c>
      <c r="E329" s="12" t="inlineStr">
        <is>
          <t>ed6ed6f5-50f4-4a8c-a02f-44e582724c63</t>
        </is>
      </c>
    </row>
    <row r="330" ht="45" customHeight="1">
      <c r="A330" s="12" t="inlineStr">
        <is>
          <t>B6: Global Challenges</t>
        </is>
      </c>
      <c r="B330" s="12" t="inlineStr">
        <is>
          <t>Monitoring &amp; Maintaining the Environment: Biodiversity</t>
        </is>
      </c>
      <c r="C330" s="13" t="inlineStr">
        <is>
          <t>Maintaining Biodiversity: Breeding Programmes [BI7.060]</t>
        </is>
      </c>
      <c r="D330" s="12" t="inlineStr">
        <is>
          <t>Explain how breeding programmes aim to maintain biodiversity.</t>
        </is>
      </c>
      <c r="E330" s="12" t="inlineStr">
        <is>
          <t>a1b41d20-7f83-4675-999a-9287ae22e61e</t>
        </is>
      </c>
    </row>
    <row r="331" ht="45" customHeight="1">
      <c r="A331" s="12" t="inlineStr">
        <is>
          <t>B6: Global Challenges</t>
        </is>
      </c>
      <c r="B331" s="12" t="inlineStr">
        <is>
          <t>Monitoring &amp; Maintaining the Environment: Biodiversity</t>
        </is>
      </c>
      <c r="C331" s="13" t="inlineStr">
        <is>
          <t>Maintaining Biodiversity: Rare Habitats [BI7.061]</t>
        </is>
      </c>
      <c r="D331" s="12" t="inlineStr">
        <is>
          <t>Explain how the restoration of rare habitats can maintain or increase biodiversity.</t>
        </is>
      </c>
      <c r="E331" s="12" t="inlineStr">
        <is>
          <t>9b2d51c1-3773-43a3-ba7a-b594bc9a0608</t>
        </is>
      </c>
    </row>
    <row r="332" ht="45" customHeight="1">
      <c r="A332" s="12" t="inlineStr">
        <is>
          <t>B6: Global Challenges</t>
        </is>
      </c>
      <c r="B332" s="12" t="inlineStr">
        <is>
          <t>Monitoring &amp; Maintaining the Environment: Biodiversity</t>
        </is>
      </c>
      <c r="C332" s="13" t="inlineStr">
        <is>
          <t>Maintaining Biodiversity: Field Margins &amp; Hedgerows [BI7.062]</t>
        </is>
      </c>
      <c r="D332" s="12" t="inlineStr">
        <is>
          <t>Explain how the reintegration of field margins &amp; hedgerows can maintain or increase biodiversity.</t>
        </is>
      </c>
      <c r="E332" s="12" t="inlineStr">
        <is>
          <t>d0c5eb09-5cde-4d70-ae0c-430bf01ce61c</t>
        </is>
      </c>
    </row>
    <row r="333" ht="45" customHeight="1">
      <c r="A333" s="12" t="inlineStr">
        <is>
          <t>B6: Global Challenges</t>
        </is>
      </c>
      <c r="B333" s="12" t="inlineStr">
        <is>
          <t>Monitoring &amp; Maintaining the Environment: Biodiversity</t>
        </is>
      </c>
      <c r="C333" s="13" t="inlineStr">
        <is>
          <t>Maintaining Biodiversity: Government Policy [BI7.063]</t>
        </is>
      </c>
      <c r="D333" s="12" t="inlineStr">
        <is>
          <t>Explain how the government policy can encourage the maintenance or improvement in biodiversity.</t>
        </is>
      </c>
      <c r="E333" s="12" t="inlineStr">
        <is>
          <t>81e4955b-f36b-4af2-98d1-6c03562d4799</t>
        </is>
      </c>
    </row>
    <row r="334" ht="45" customHeight="1">
      <c r="A334" s="12" t="inlineStr">
        <is>
          <t>B6: Global Challenges</t>
        </is>
      </c>
      <c r="B334" s="12" t="inlineStr">
        <is>
          <t>Monitoring &amp; Maintaining the Environment: Biodiversity</t>
        </is>
      </c>
      <c r="C334" s="13" t="inlineStr">
        <is>
          <t>Maintaining Biodiversity: Recycling [BI7.064]</t>
        </is>
      </c>
      <c r="D334" s="12" t="inlineStr">
        <is>
          <t>Explain how recycling programmes can have a positive impact on the biodiversity of the Earth.</t>
        </is>
      </c>
      <c r="E334" s="12" t="inlineStr">
        <is>
          <t>d9c40a7f-4ff7-498a-af51-93a955b2ccb4</t>
        </is>
      </c>
    </row>
    <row r="335" ht="45" customHeight="1">
      <c r="A335" s="12" t="inlineStr">
        <is>
          <t>B6: Global Challenges</t>
        </is>
      </c>
      <c r="B335" s="12" t="inlineStr">
        <is>
          <t>Monitoring &amp; Maintaining the Environment: Biodiversity</t>
        </is>
      </c>
      <c r="C335" s="13" t="inlineStr">
        <is>
          <t>Maintaining Biodiversity: Ecotourism [BI7.065]</t>
        </is>
      </c>
      <c r="D335" s="12" t="inlineStr">
        <is>
          <t>Explain how the introduction of ecotourism projects can help to maintain or improve biodiversity.</t>
        </is>
      </c>
      <c r="E335" s="12" t="inlineStr">
        <is>
          <t>2fcc21e1-7acd-48b4-be1e-b38fa1d93b27</t>
        </is>
      </c>
    </row>
    <row r="336" ht="45" customHeight="1">
      <c r="A336" s="12" t="inlineStr">
        <is>
          <t>B6: Global Challenges</t>
        </is>
      </c>
      <c r="B336" s="12" t="inlineStr">
        <is>
          <t>Monitoring &amp; Maintaining the Environment: Biodiversity</t>
        </is>
      </c>
      <c r="C336" s="13" t="inlineStr">
        <is>
          <t>Maintaining Biodiversity: Forestry [BI7.066]</t>
        </is>
      </c>
      <c r="D336" s="12" t="inlineStr">
        <is>
          <t>Explained how sustainable forest management can maintain or improve biodiversity in an area.</t>
        </is>
      </c>
      <c r="E336" s="12" t="inlineStr">
        <is>
          <t>bb266613-99ed-45dd-acf6-34aa993f4dc5</t>
        </is>
      </c>
    </row>
    <row r="337" ht="45" customHeight="1">
      <c r="A337" s="12" t="inlineStr">
        <is>
          <t>B6: Global Challenges</t>
        </is>
      </c>
      <c r="B337" s="12" t="inlineStr">
        <is>
          <t>Monitoring &amp; Maintaining the Environment: Biodiversity</t>
        </is>
      </c>
      <c r="C337" s="13" t="inlineStr">
        <is>
          <t>Maintaining Biodiversity: Summary [BI7.067]</t>
        </is>
      </c>
      <c r="D337" s="12" t="inlineStr">
        <is>
          <t>Summarise the key features of the most important projects aimed at maintaining or improving biodiversity.</t>
        </is>
      </c>
      <c r="E337" s="12" t="inlineStr">
        <is>
          <t>93c1aa4f-94ff-4795-88e1-c805558720ff</t>
        </is>
      </c>
    </row>
    <row r="338" ht="45" customHeight="1">
      <c r="A338" s="12" t="inlineStr">
        <is>
          <t>B6: Global Challenges</t>
        </is>
      </c>
      <c r="B338" s="12" t="inlineStr">
        <is>
          <t>Monitoring &amp; Maintaining the Environment: Distribution</t>
        </is>
      </c>
      <c r="C338" s="13" t="inlineStr">
        <is>
          <t>Diagnostic: Distribution of Species [BI0.092]</t>
        </is>
      </c>
      <c r="D338" s="12" t="inlineStr">
        <is>
          <t>Diagnostic for the distribution of species and the factors that change it.</t>
        </is>
      </c>
      <c r="E338" s="12" t="inlineStr">
        <is>
          <t>a8d358bb-780b-4ee7-87bd-01407c95fe1e</t>
        </is>
      </c>
    </row>
    <row r="339" ht="45" customHeight="1">
      <c r="A339" s="12" t="inlineStr">
        <is>
          <t>B6: Global Challenges</t>
        </is>
      </c>
      <c r="B339" s="12" t="inlineStr">
        <is>
          <t>Monitoring &amp; Maintaining the Environment: Distribution</t>
        </is>
      </c>
      <c r="C339" s="13" t="inlineStr">
        <is>
          <t>Distribution of Species: Interpreting Data on Environmental Change [BI7.080]</t>
        </is>
      </c>
      <c r="D339" s="12" t="inlineStr">
        <is>
          <t>Using scientific ideas to explain patterns in environmental data.</t>
        </is>
      </c>
      <c r="E339" s="12" t="inlineStr">
        <is>
          <t>5989ff8d-be92-4ccd-af27-83a219618482</t>
        </is>
      </c>
    </row>
    <row r="340" ht="45" customHeight="1">
      <c r="A340" s="12" t="inlineStr">
        <is>
          <t>B6: Global Challenges</t>
        </is>
      </c>
      <c r="B340" s="12" t="inlineStr">
        <is>
          <t>Monitoring &amp; Maintaining the Environment: Distribution</t>
        </is>
      </c>
      <c r="C340" s="13" t="inlineStr">
        <is>
          <t>Distribution of Species: Impact of Environmental Change [BI7.078]</t>
        </is>
      </c>
      <c r="D340" s="12" t="inlineStr">
        <is>
          <t>An introduction to how environmental change can have an impact on the distribution of organisms.</t>
        </is>
      </c>
      <c r="E340" s="12" t="inlineStr">
        <is>
          <t>a034458d-ae4d-491c-bb3f-dbebe0b97892</t>
        </is>
      </c>
    </row>
    <row r="341" ht="45" customHeight="1">
      <c r="A341" s="12" t="inlineStr">
        <is>
          <t>B6: Global Challenges</t>
        </is>
      </c>
      <c r="B341" s="12" t="inlineStr">
        <is>
          <t>Monitoring &amp; Maintaining the Environment: Distribution</t>
        </is>
      </c>
      <c r="C341" s="13" t="inlineStr">
        <is>
          <t>Distribution of Species: Describing Data on Environmental Change [BI7.079]</t>
        </is>
      </c>
      <c r="D341" s="12" t="inlineStr">
        <is>
          <t>Learning to read data from tables of information regarding environmental change.</t>
        </is>
      </c>
      <c r="E341" s="12" t="inlineStr">
        <is>
          <t>e4bba312-45a4-4dc7-b6ba-f729109442e1</t>
        </is>
      </c>
    </row>
    <row r="342" ht="45" customHeight="1">
      <c r="A342" s="12" t="inlineStr">
        <is>
          <t>B6: Global Challenges</t>
        </is>
      </c>
      <c r="B342" s="12" t="inlineStr">
        <is>
          <t>Monitoring &amp; Maintaining the Environment: Climate Change</t>
        </is>
      </c>
      <c r="C342" s="13" t="inlineStr">
        <is>
          <t>Diagnostic: Climate Change [CH0.090]</t>
        </is>
      </c>
      <c r="D342" s="12" t="inlineStr">
        <is>
          <t>Diagnostic for the natural and enhanced greenhouse effects.</t>
        </is>
      </c>
      <c r="E342" s="12" t="inlineStr">
        <is>
          <t>1d45bbb4-de04-44c0-972c-8af0ccb79abd</t>
        </is>
      </c>
    </row>
    <row r="343" ht="45" customHeight="1">
      <c r="A343" s="12" t="inlineStr">
        <is>
          <t>B6: Global Challenges</t>
        </is>
      </c>
      <c r="B343" s="12" t="inlineStr">
        <is>
          <t>Monitoring &amp; Maintaining the Environment: Climate Change</t>
        </is>
      </c>
      <c r="C343" s="13" t="inlineStr">
        <is>
          <t>Climate Change: Natural Greenhouse Effect [CH9.07]</t>
        </is>
      </c>
      <c r="D343" s="12" t="inlineStr">
        <is>
          <t>Identify what the greenhouse effect is and describe how it impacts upon our planet to include how greenhouse gases absorb energy.</t>
        </is>
      </c>
      <c r="E343" s="12" t="inlineStr">
        <is>
          <t>43a2a99a-e5c1-40ec-8c23-7944042840ec</t>
        </is>
      </c>
    </row>
    <row r="344" ht="45" customHeight="1">
      <c r="A344" s="12" t="inlineStr">
        <is>
          <t>B6: Global Challenges</t>
        </is>
      </c>
      <c r="B344" s="12" t="inlineStr">
        <is>
          <t>Monitoring &amp; Maintaining the Environment: Climate Change</t>
        </is>
      </c>
      <c r="C344" s="13" t="inlineStr">
        <is>
          <t>Climate Change: Human Factors [CH9.18]</t>
        </is>
      </c>
      <c r="D344" s="12" t="inlineStr">
        <is>
          <t>Describe the anthropogenic (human) causes of climate change.</t>
        </is>
      </c>
      <c r="E344" s="12" t="inlineStr">
        <is>
          <t>9ed25f77-ca74-48c7-b609-0bce7cead882</t>
        </is>
      </c>
    </row>
    <row r="345" ht="45" customHeight="1">
      <c r="A345" s="12" t="inlineStr">
        <is>
          <t>B6: Global Challenges</t>
        </is>
      </c>
      <c r="B345" s="12" t="inlineStr">
        <is>
          <t>Monitoring &amp; Maintaining the Environment: Climate Change</t>
        </is>
      </c>
      <c r="C345" s="13" t="inlineStr">
        <is>
          <t>Climate Change: Since Industrialisation [CH9.19]</t>
        </is>
      </c>
      <c r="D345" s="12" t="inlineStr">
        <is>
          <t>Describe the impact of the industrial revolution on climate change.</t>
        </is>
      </c>
      <c r="E345" s="12" t="inlineStr">
        <is>
          <t>6ff12f99-0007-41d6-9926-6c609d868363</t>
        </is>
      </c>
    </row>
    <row r="346" ht="45" customHeight="1">
      <c r="A346" s="12" t="inlineStr">
        <is>
          <t>B6: Global Challenges</t>
        </is>
      </c>
      <c r="B346" s="12" t="inlineStr">
        <is>
          <t>Monitoring &amp; Maintaining the Environment: Climate Change</t>
        </is>
      </c>
      <c r="C346" s="13" t="inlineStr">
        <is>
          <t>Climate Change: Enhanced Greenhouse Effect [CH9.20]</t>
        </is>
      </c>
      <c r="D346" s="12" t="inlineStr">
        <is>
          <t>Identify and describe what the enhanced greenhouse effect is.</t>
        </is>
      </c>
      <c r="E346" s="12" t="inlineStr">
        <is>
          <t>a9a91994-b914-4d15-b72f-1e7a44dfe90f</t>
        </is>
      </c>
    </row>
    <row r="347" ht="45" customHeight="1">
      <c r="A347" s="12" t="inlineStr">
        <is>
          <t>B6: Global Challenges</t>
        </is>
      </c>
      <c r="B347" s="12" t="inlineStr">
        <is>
          <t>Monitoring &amp; Maintaining the Environment: Climate Change</t>
        </is>
      </c>
      <c r="C347" s="13" t="inlineStr">
        <is>
          <t>Climate Change: Enhanced Greenhouse Effect Impacts [CH9.21]</t>
        </is>
      </c>
      <c r="D347" s="12" t="inlineStr">
        <is>
          <t>Describe how the enhanced greenhouse effect impacts our planet.</t>
        </is>
      </c>
      <c r="E347" s="12" t="inlineStr">
        <is>
          <t>18e45fa2-c2ac-4f57-9239-12fd8587bade</t>
        </is>
      </c>
    </row>
    <row r="348" ht="45" customHeight="1">
      <c r="A348" s="12" t="inlineStr">
        <is>
          <t>B6: Global Challenges</t>
        </is>
      </c>
      <c r="B348" s="12" t="inlineStr">
        <is>
          <t>Monitoring &amp; Maintaining the Environment: Climate Change</t>
        </is>
      </c>
      <c r="C348" s="13" t="inlineStr">
        <is>
          <t>Climate Change: Peer Review [CH9.22]</t>
        </is>
      </c>
      <c r="D348" s="12" t="inlineStr">
        <is>
          <t>Explain what peer review is and why it is important for scientific research.</t>
        </is>
      </c>
      <c r="E348" s="12" t="inlineStr">
        <is>
          <t>acec1e1d-2762-40d0-a3bf-39bbca39768b</t>
        </is>
      </c>
    </row>
    <row r="349" ht="45" customHeight="1">
      <c r="A349" s="12" t="inlineStr">
        <is>
          <t>B6: Global Challenges</t>
        </is>
      </c>
      <c r="B349" s="12" t="inlineStr">
        <is>
          <t>Monitoring &amp; Maintaining the Environment: Pollutants</t>
        </is>
      </c>
      <c r="C349" s="13" t="inlineStr">
        <is>
          <t>Diagnostic: Pollutants [BI0.089]</t>
        </is>
      </c>
      <c r="D349" s="12" t="inlineStr">
        <is>
          <t>Diagnostic for understanding the different pollutants that can effect ecosystems.</t>
        </is>
      </c>
      <c r="E349" s="12" t="inlineStr">
        <is>
          <t>bccdf69d-8972-45e2-b86d-7c57089cdfe3</t>
        </is>
      </c>
    </row>
    <row r="350" ht="45" customHeight="1">
      <c r="A350" s="12" t="inlineStr">
        <is>
          <t>B6: Global Challenges</t>
        </is>
      </c>
      <c r="B350" s="12" t="inlineStr">
        <is>
          <t>Monitoring &amp; Maintaining the Environment: Pollutants</t>
        </is>
      </c>
      <c r="C350" s="13" t="inlineStr">
        <is>
          <t>Pollutants: Carbon Dioxide [CH9.09]</t>
        </is>
      </c>
      <c r="D350" s="12" t="inlineStr">
        <is>
          <t>Explain the formation and impact of carbon dioxide as a pollutant.</t>
        </is>
      </c>
      <c r="E350" s="12" t="inlineStr">
        <is>
          <t>a016df46-a68c-46c0-951a-59b1798653f1</t>
        </is>
      </c>
    </row>
    <row r="351" ht="45" customHeight="1">
      <c r="A351" s="12" t="inlineStr">
        <is>
          <t>B6: Global Challenges</t>
        </is>
      </c>
      <c r="B351" s="12" t="inlineStr">
        <is>
          <t>Monitoring &amp; Maintaining the Environment: Pollutants</t>
        </is>
      </c>
      <c r="C351" s="13" t="inlineStr">
        <is>
          <t>Pollutants: Sulfur Dioxide [CH9.10]</t>
        </is>
      </c>
      <c r="D351" s="12" t="inlineStr">
        <is>
          <t>Explain the formation and impact of sulfur dioxide as a pollutant.</t>
        </is>
      </c>
      <c r="E351" s="12" t="inlineStr">
        <is>
          <t>72a6c506-88b7-402c-b34d-18dc614dee65</t>
        </is>
      </c>
    </row>
    <row r="352" ht="45" customHeight="1">
      <c r="A352" s="12" t="inlineStr">
        <is>
          <t>B6: Global Challenges</t>
        </is>
      </c>
      <c r="B352" s="12" t="inlineStr">
        <is>
          <t>Monitoring &amp; Maintaining the Environment: Pollutants</t>
        </is>
      </c>
      <c r="C352" s="13" t="inlineStr">
        <is>
          <t>Pollutants: Nitrogen Oxides [CH9.11]</t>
        </is>
      </c>
      <c r="D352" s="12" t="inlineStr">
        <is>
          <t>Explain the formation and impact of nitrogen oxides as pollutants.</t>
        </is>
      </c>
      <c r="E352" s="12" t="inlineStr">
        <is>
          <t>a360c898-9f80-41a3-b49b-b57c08e5b2d0</t>
        </is>
      </c>
    </row>
    <row r="353" ht="45" customHeight="1">
      <c r="A353" s="12" t="inlineStr">
        <is>
          <t>B6: Global Challenges</t>
        </is>
      </c>
      <c r="B353" s="12" t="inlineStr">
        <is>
          <t>Monitoring &amp; Maintaining the Environment: Pollutants</t>
        </is>
      </c>
      <c r="C353" s="13" t="inlineStr">
        <is>
          <t>Pollutants: Particulates [CH9.12]</t>
        </is>
      </c>
      <c r="D353" s="12" t="inlineStr">
        <is>
          <t>Explain the formation and impact of particulates as pollutants.</t>
        </is>
      </c>
      <c r="E353" s="12" t="inlineStr">
        <is>
          <t>0c57f9ce-648b-4b5a-8f5c-71f17c4a9829</t>
        </is>
      </c>
    </row>
    <row r="354" ht="45" customHeight="1">
      <c r="A354" s="12" t="inlineStr">
        <is>
          <t>B6: Global Challenges</t>
        </is>
      </c>
      <c r="B354" s="12" t="inlineStr">
        <is>
          <t>Monitoring &amp; Maintaining the Environment: Pollutants</t>
        </is>
      </c>
      <c r="C354" s="13" t="inlineStr">
        <is>
          <t>Pollutants: Carbon Monoxide [CH9.13]</t>
        </is>
      </c>
      <c r="D354" s="12" t="inlineStr">
        <is>
          <t>Explain the formation and impact of carbon monoxide as a pollutant.</t>
        </is>
      </c>
      <c r="E354" s="12" t="inlineStr">
        <is>
          <t>5d44567b-181d-4d11-b942-4c1c055f5ddb</t>
        </is>
      </c>
    </row>
    <row r="355" ht="45" customHeight="1">
      <c r="A355" s="12" t="inlineStr">
        <is>
          <t>B6: Global Challenges</t>
        </is>
      </c>
      <c r="B355" s="12" t="inlineStr">
        <is>
          <t>Monitoring &amp; Maintaining the Environment: Pollutants</t>
        </is>
      </c>
      <c r="C355" s="13" t="inlineStr">
        <is>
          <t>Pollutants: Methane [CH9.14]</t>
        </is>
      </c>
      <c r="D355" s="12" t="inlineStr">
        <is>
          <t>Explain the formation and impact of methane as a pollutant.</t>
        </is>
      </c>
      <c r="E355" s="12" t="inlineStr">
        <is>
          <t>0a761e84-cf5a-4107-9490-ff8b00e254cf</t>
        </is>
      </c>
    </row>
    <row r="356" ht="45" customHeight="1">
      <c r="A356" s="12" t="inlineStr">
        <is>
          <t>B6: Global Challenges</t>
        </is>
      </c>
      <c r="B356" s="12" t="inlineStr">
        <is>
          <t>Monitoring &amp; Maintaining the Environment: Pollutants</t>
        </is>
      </c>
      <c r="C356" s="13" t="inlineStr">
        <is>
          <t>Pollutants: Fertiliser [BI7.049]</t>
        </is>
      </c>
      <c r="D356" s="12" t="inlineStr">
        <is>
          <t>Explain the impact of fertiliser as a pollutant.</t>
        </is>
      </c>
      <c r="E356" s="12" t="inlineStr">
        <is>
          <t>4680c4f3-2ca0-4612-a599-a100058ba7f8</t>
        </is>
      </c>
    </row>
    <row r="357" ht="45" customHeight="1">
      <c r="A357" s="12" t="inlineStr">
        <is>
          <t>B6: Global Challenges</t>
        </is>
      </c>
      <c r="B357" s="12" t="inlineStr">
        <is>
          <t>Monitoring &amp; Maintaining the Environment: Pollutants</t>
        </is>
      </c>
      <c r="C357" s="13" t="inlineStr">
        <is>
          <t>Pollutants: Industrial Chemicals [BI7.050]</t>
        </is>
      </c>
      <c r="D357" s="12" t="inlineStr">
        <is>
          <t>Explain the impact of industrial chemicals as pollutants.</t>
        </is>
      </c>
      <c r="E357" s="12" t="inlineStr">
        <is>
          <t>7c25b4f0-6794-4ef3-b8a0-f7f7cfbbc3e4</t>
        </is>
      </c>
    </row>
    <row r="358" ht="45" customHeight="1">
      <c r="A358" s="12" t="inlineStr">
        <is>
          <t>B6: Global Challenges</t>
        </is>
      </c>
      <c r="B358" s="12" t="inlineStr">
        <is>
          <t>Monitoring &amp; Maintaining the Environment: Pollutants</t>
        </is>
      </c>
      <c r="C358" s="13" t="inlineStr">
        <is>
          <t>Pollutants: Summary [BI7.051]</t>
        </is>
      </c>
      <c r="D358" s="12" t="inlineStr">
        <is>
          <t>Summarise the impact of the following pollutants on the environment: carbon dioxide, sulfur dioxide, nitrogen oxide, particulates, carbon monoxide, methane, fertiliser, and industrial chemicals.</t>
        </is>
      </c>
      <c r="E358" s="12" t="inlineStr">
        <is>
          <t>292d706d-4b13-4223-8e76-de94bb8d014e</t>
        </is>
      </c>
    </row>
    <row r="359" ht="45" customHeight="1">
      <c r="A359" s="12" t="inlineStr">
        <is>
          <t>B6: Global Challenges</t>
        </is>
      </c>
      <c r="B359" s="12" t="inlineStr">
        <is>
          <t>Monitoring &amp; Maintaining the Environment: Land use</t>
        </is>
      </c>
      <c r="C359" s="13" t="inlineStr">
        <is>
          <t>Diagnostic: Land Use [BI0.090]</t>
        </is>
      </c>
      <c r="D359" s="12" t="inlineStr">
        <is>
          <t>Diagnostic for the positive and negative impacts of different types of land use.</t>
        </is>
      </c>
      <c r="E359" s="12" t="inlineStr">
        <is>
          <t>63126113-8173-44bd-9534-e5094bce0004</t>
        </is>
      </c>
    </row>
    <row r="360" ht="45" customHeight="1">
      <c r="A360" s="12" t="inlineStr">
        <is>
          <t>B6: Global Challenges</t>
        </is>
      </c>
      <c r="B360" s="12" t="inlineStr">
        <is>
          <t>Monitoring &amp; Maintaining the Environment: Land use</t>
        </is>
      </c>
      <c r="C360" s="13" t="inlineStr">
        <is>
          <t>Land Use: Farming [BI7.052]</t>
        </is>
      </c>
      <c r="D360" s="12" t="inlineStr">
        <is>
          <t>Explain how clearing land for farming impacts the environment.</t>
        </is>
      </c>
      <c r="E360" s="12" t="inlineStr">
        <is>
          <t>94bb7f60-3812-49ef-875d-3262abe5f58e</t>
        </is>
      </c>
    </row>
    <row r="361" ht="45" customHeight="1">
      <c r="A361" s="12" t="inlineStr">
        <is>
          <t>B6: Global Challenges</t>
        </is>
      </c>
      <c r="B361" s="12" t="inlineStr">
        <is>
          <t>Monitoring &amp; Maintaining the Environment: Land use</t>
        </is>
      </c>
      <c r="C361" s="13" t="inlineStr">
        <is>
          <t>Land Use: Building [BI7.053]</t>
        </is>
      </c>
      <c r="D361" s="12" t="inlineStr">
        <is>
          <t xml:space="preserve">Explain how clearing land for building impacts the environment. </t>
        </is>
      </c>
      <c r="E361" s="12" t="inlineStr">
        <is>
          <t>301c66f5-118c-4562-a051-bd4746f6c12e</t>
        </is>
      </c>
    </row>
    <row r="362" ht="45" customHeight="1">
      <c r="A362" s="12" t="inlineStr">
        <is>
          <t>B6: Global Challenges</t>
        </is>
      </c>
      <c r="B362" s="12" t="inlineStr">
        <is>
          <t>Monitoring &amp; Maintaining the Environment: Land use</t>
        </is>
      </c>
      <c r="C362" s="13" t="inlineStr">
        <is>
          <t>Land Use: Quarrying &amp; Mining [BI7.054]</t>
        </is>
      </c>
      <c r="D362" s="12" t="inlineStr">
        <is>
          <t xml:space="preserve">Explain how clearing land for quarrying and mining impacts the environment. </t>
        </is>
      </c>
      <c r="E362" s="12" t="inlineStr">
        <is>
          <t>5087e20c-7ee1-4645-b620-f4f20277b031</t>
        </is>
      </c>
    </row>
    <row r="363" ht="45" customHeight="1">
      <c r="A363" s="12" t="inlineStr">
        <is>
          <t>B6: Global Challenges</t>
        </is>
      </c>
      <c r="B363" s="12" t="inlineStr">
        <is>
          <t>Monitoring &amp; Maintaining the Environment: Land use</t>
        </is>
      </c>
      <c r="C363" s="13" t="inlineStr">
        <is>
          <t>Land Use: Landfill [BI7.055]</t>
        </is>
      </c>
      <c r="D363" s="12" t="inlineStr">
        <is>
          <t xml:space="preserve">Explain how clearing land for landfill impacts the environment. </t>
        </is>
      </c>
      <c r="E363" s="12" t="inlineStr">
        <is>
          <t>8a9e54d4-5efa-4735-bc28-805b3bc020c2</t>
        </is>
      </c>
    </row>
    <row r="364" ht="45" customHeight="1">
      <c r="A364" s="12" t="inlineStr">
        <is>
          <t>B6: Global Challenges</t>
        </is>
      </c>
      <c r="B364" s="12" t="inlineStr">
        <is>
          <t>Monitoring &amp; Maintaining the Environment: Land use</t>
        </is>
      </c>
      <c r="C364" s="13" t="inlineStr">
        <is>
          <t>Land Use: Peat Bog Destruction [BI7.056]</t>
        </is>
      </c>
      <c r="D364" s="12" t="inlineStr">
        <is>
          <t xml:space="preserve">Explain how clearing land for peat bog destruction impacts the environment. </t>
        </is>
      </c>
      <c r="E364" s="12" t="inlineStr">
        <is>
          <t>61042ede-71da-4926-933f-7c745efc5e95</t>
        </is>
      </c>
    </row>
    <row r="365" ht="45" customHeight="1">
      <c r="A365" s="12" t="inlineStr">
        <is>
          <t>B6: Global Challenges</t>
        </is>
      </c>
      <c r="B365" s="12" t="inlineStr">
        <is>
          <t>Monitoring &amp; Maintaining the Environment: Land use</t>
        </is>
      </c>
      <c r="C365" s="13" t="inlineStr">
        <is>
          <t>Land Use: Deforestation [BI7.057]</t>
        </is>
      </c>
      <c r="D365" s="12" t="inlineStr">
        <is>
          <t xml:space="preserve">Explain how clearing land for deforestation impacts the environment. </t>
        </is>
      </c>
      <c r="E365" s="12" t="inlineStr">
        <is>
          <t>1ea8aedf-8dd4-4cc8-a519-fc164211f7e8</t>
        </is>
      </c>
    </row>
    <row r="366" ht="45" customHeight="1">
      <c r="A366" s="12" t="inlineStr">
        <is>
          <t>B6: Global Challenges</t>
        </is>
      </c>
      <c r="B366" s="12" t="inlineStr">
        <is>
          <t>Monitoring &amp; Maintaining the Environment: Land use</t>
        </is>
      </c>
      <c r="C366" s="13" t="inlineStr">
        <is>
          <t>Land Use: Summary [BI7.058]</t>
        </is>
      </c>
      <c r="D366" s="12" t="inlineStr">
        <is>
          <t xml:space="preserve">Summarise the impact of farming, building, quarrying, mining, landfill, peat bog destruction and deforestation on the environment. </t>
        </is>
      </c>
      <c r="E366" s="12" t="inlineStr">
        <is>
          <t>8f51544c-5f19-48eb-9106-96acd37eee96</t>
        </is>
      </c>
    </row>
    <row r="367" ht="45" customHeight="1">
      <c r="A367" s="12" t="inlineStr">
        <is>
          <t>B6: Global Challenges</t>
        </is>
      </c>
      <c r="B367" s="12" t="inlineStr">
        <is>
          <t>Feeding the Human Race: Genetic Engineering</t>
        </is>
      </c>
      <c r="C367" s="13" t="inlineStr">
        <is>
          <t>Diagnostic: Genetic Engineering [BI0.077]</t>
        </is>
      </c>
      <c r="D367" s="12" t="inlineStr">
        <is>
          <t>Diagnostic for selective breeding, the process of genetic engineering and the impacts that they have.</t>
        </is>
      </c>
      <c r="E367" s="12" t="inlineStr">
        <is>
          <t>5448b105-a349-40d9-a736-fc064872f1e4</t>
        </is>
      </c>
    </row>
    <row r="368" ht="45" customHeight="1">
      <c r="A368" s="12" t="inlineStr">
        <is>
          <t>B6: Global Challenges</t>
        </is>
      </c>
      <c r="B368" s="12" t="inlineStr">
        <is>
          <t>Feeding the Human Race: Genetic Engineering</t>
        </is>
      </c>
      <c r="C368" s="13" t="inlineStr">
        <is>
          <t>Selective Breeding [BI6.071]</t>
        </is>
      </c>
      <c r="D368" s="12" t="inlineStr">
        <is>
          <t>Give the definition of selective breeding. Describe the process of selective breeding and explain, with examples, why humans have carried out selective breeding.</t>
        </is>
      </c>
      <c r="E368" s="12" t="inlineStr">
        <is>
          <t>5878ca63-e6b4-499c-9e59-257d8d9b58e6</t>
        </is>
      </c>
    </row>
    <row r="369" ht="45" customHeight="1">
      <c r="A369" s="12" t="inlineStr">
        <is>
          <t>B6: Global Challenges</t>
        </is>
      </c>
      <c r="B369" s="12" t="inlineStr">
        <is>
          <t>Feeding the Human Race: Genetic Engineering</t>
        </is>
      </c>
      <c r="C369" s="13" t="inlineStr">
        <is>
          <t>Inbreeding [BI6.072]</t>
        </is>
      </c>
      <c r="D369" s="12" t="inlineStr">
        <is>
          <t>Give the definition of inbreeding. Describe its role in creating organisms with desired characteristics and its positive and negative impacts.</t>
        </is>
      </c>
      <c r="E369" s="12" t="inlineStr">
        <is>
          <t>0399ef1a-4dee-46c9-872f-de81cb32a470</t>
        </is>
      </c>
    </row>
    <row r="370" ht="45" customHeight="1">
      <c r="A370" s="12" t="inlineStr">
        <is>
          <t>B6: Global Challenges</t>
        </is>
      </c>
      <c r="B370" s="12" t="inlineStr">
        <is>
          <t>Feeding the Human Race: Genetic Engineering</t>
        </is>
      </c>
      <c r="C370" s="13" t="inlineStr">
        <is>
          <t>The Impact of Selective Breeding [BI6.073]</t>
        </is>
      </c>
      <c r="D370" s="12" t="inlineStr">
        <is>
          <t>Explain the impact of selective breeding of food plants and domesticated animals, including the benefits and risks.</t>
        </is>
      </c>
      <c r="E370" s="12" t="inlineStr">
        <is>
          <t>b321b4d3-0906-4795-8587-50bf6556a399</t>
        </is>
      </c>
    </row>
    <row r="371" ht="45" customHeight="1">
      <c r="A371" s="12" t="inlineStr">
        <is>
          <t>B6: Global Challenges</t>
        </is>
      </c>
      <c r="B371" s="12" t="inlineStr">
        <is>
          <t>Feeding the Human Race: Genetic Engineering</t>
        </is>
      </c>
      <c r="C371" s="13" t="inlineStr">
        <is>
          <t>GM Crops [BI6.075]</t>
        </is>
      </c>
      <c r="D371" s="12" t="inlineStr">
        <is>
          <t>Give the definition of genetic engineering. Give examples of crops that have been genetically modified and why.</t>
        </is>
      </c>
      <c r="E371" s="12" t="inlineStr">
        <is>
          <t>b3c401be-5894-4a4f-8ffd-debb1c8706e1</t>
        </is>
      </c>
    </row>
    <row r="372" ht="45" customHeight="1">
      <c r="A372" s="12" t="inlineStr">
        <is>
          <t>B6: Global Challenges</t>
        </is>
      </c>
      <c r="B372" s="12" t="inlineStr">
        <is>
          <t>Feeding the Human Race: Genetic Engineering</t>
        </is>
      </c>
      <c r="C372" s="13" t="inlineStr">
        <is>
          <t>Genetic Modification &amp; Inherited Disorders [BI6.076]</t>
        </is>
      </c>
      <c r="D372" s="12" t="inlineStr">
        <is>
          <t>Define genetic modification and inherited disorders. Give examples of how genetic modification is being used to overcome some inherited disorders.</t>
        </is>
      </c>
      <c r="E372" s="12" t="inlineStr">
        <is>
          <t>8603afe5-d531-4ebd-8112-d1c4d0445eb2</t>
        </is>
      </c>
    </row>
    <row r="373" ht="45" customHeight="1">
      <c r="A373" s="12" t="inlineStr">
        <is>
          <t>B6: Global Challenges</t>
        </is>
      </c>
      <c r="B373" s="12" t="inlineStr">
        <is>
          <t>Feeding the Human Race: Genetic Engineering</t>
        </is>
      </c>
      <c r="C373" s="13" t="inlineStr">
        <is>
          <t>The Impact of Genetic Engineering [BI6.112]</t>
        </is>
      </c>
      <c r="D373" s="12" t="inlineStr">
        <is>
          <t>Give the definition of genetic engineering. Evaluate the positive and negative impacts of genetic engineering and cloning, as well as ethical considerations and concerns.</t>
        </is>
      </c>
      <c r="E373" s="12" t="inlineStr">
        <is>
          <t>75f44bb1-3917-4aa2-b255-afa15317399d</t>
        </is>
      </c>
    </row>
    <row r="374" ht="45" customHeight="1">
      <c r="A374" s="12" t="inlineStr">
        <is>
          <t>B6: Global Challenges</t>
        </is>
      </c>
      <c r="B374" s="12" t="inlineStr">
        <is>
          <t>Feeding the Human Race: Genetic Engineering</t>
        </is>
      </c>
      <c r="C374" s="13" t="inlineStr">
        <is>
          <t>Cloning Plants [BI6.079]</t>
        </is>
      </c>
      <c r="D374" s="12" t="inlineStr">
        <is>
          <t>Describe how plants are cloned from cuttings and tissue cultures.</t>
        </is>
      </c>
      <c r="E374" s="12" t="inlineStr">
        <is>
          <t>4cf66e69-7669-479b-89da-87a3713c0b6d</t>
        </is>
      </c>
    </row>
    <row r="375" ht="45" customHeight="1">
      <c r="A375" s="12" t="inlineStr">
        <is>
          <t>B6: Global Challenges</t>
        </is>
      </c>
      <c r="B375" s="12" t="inlineStr">
        <is>
          <t>Feeding the Human Race: Genetic Engineering</t>
        </is>
      </c>
      <c r="C375" s="13" t="inlineStr">
        <is>
          <t>Cloning Animals: Embryo Cloning [BI6.080]</t>
        </is>
      </c>
      <c r="D375" s="12" t="inlineStr">
        <is>
          <t>Describe and explain the process of embryo cloning to create cloned animals.</t>
        </is>
      </c>
      <c r="E375" s="12" t="inlineStr">
        <is>
          <t>314e1c61-03b0-45dd-91a8-b1e06538daaa</t>
        </is>
      </c>
    </row>
    <row r="376" ht="45" customHeight="1">
      <c r="A376" s="12" t="inlineStr">
        <is>
          <t>B6: Global Challenges</t>
        </is>
      </c>
      <c r="B376" s="12" t="inlineStr">
        <is>
          <t>Feeding the Human Race: Genetic Engineering</t>
        </is>
      </c>
      <c r="C376" s="13" t="inlineStr">
        <is>
          <t>Cloning Animals: Adult Cell Cloning [BI6.081]</t>
        </is>
      </c>
      <c r="D376" s="12" t="inlineStr">
        <is>
          <t>Describe and explain the process of adult cell cloning to create cloned animals.</t>
        </is>
      </c>
      <c r="E376" s="12" t="inlineStr">
        <is>
          <t>b4afee1f-6024-4590-ade9-e08986208560</t>
        </is>
      </c>
    </row>
    <row r="377" ht="45" customHeight="1">
      <c r="A377" s="12" t="inlineStr">
        <is>
          <t>B6: Global Challenges</t>
        </is>
      </c>
      <c r="B377" s="12" t="inlineStr">
        <is>
          <t>Feeding the Human Race: Genetic Engineering</t>
        </is>
      </c>
      <c r="C377" s="13" t="inlineStr">
        <is>
          <t>Science &amp; Ethics of Cloning [BI6.133]</t>
        </is>
      </c>
      <c r="D377" s="12" t="inlineStr">
        <is>
          <t>Explain the potential benefits and risks of
cloning in agriculture and in medicine, and that some people have ethical objections.</t>
        </is>
      </c>
      <c r="E377" s="12" t="inlineStr">
        <is>
          <t>53c17c37-84b8-40a5-99db-8d613e51aaf1</t>
        </is>
      </c>
    </row>
    <row r="378" ht="45" customHeight="1">
      <c r="A378" s="12" t="inlineStr">
        <is>
          <t>B6: Global Challenges</t>
        </is>
      </c>
      <c r="B378" s="12" t="inlineStr">
        <is>
          <t>Monitoring &amp; Maintaining Health: Non-Communicable Disease</t>
        </is>
      </c>
      <c r="C378" s="13" t="inlineStr">
        <is>
          <t>Diagnostic: Health &amp; Non-Communicable Disease [BI0.014]</t>
        </is>
      </c>
      <c r="D378" s="12" t="inlineStr">
        <is>
          <t>Diagnostic for non-communicable disease, risk factors, causal mechanisms, smoking, alcohol, diet and using data. Does not include the specifics of cardiovascular disease.</t>
        </is>
      </c>
      <c r="E378" s="12" t="inlineStr">
        <is>
          <t>ec9420b4-ba33-4349-b01c-0f42dbb2c7cc</t>
        </is>
      </c>
    </row>
    <row r="379" ht="45" customHeight="1">
      <c r="A379" s="12" t="inlineStr">
        <is>
          <t>B6: Global Challenges</t>
        </is>
      </c>
      <c r="B379" s="12" t="inlineStr">
        <is>
          <t>Monitoring &amp; Maintaining Health: Non-Communicable Disease</t>
        </is>
      </c>
      <c r="C379" s="13" t="inlineStr">
        <is>
          <t>Health &amp; Disease [BI2.54]</t>
        </is>
      </c>
      <c r="D379" s="12" t="inlineStr">
        <is>
          <t>Define health, disease, communicable disease and non-communicable disease. Give examples of factors that affect health.</t>
        </is>
      </c>
      <c r="E379" s="12" t="inlineStr">
        <is>
          <t>e348d590-6a8e-4d0f-9802-55f2c5817f9e</t>
        </is>
      </c>
    </row>
    <row r="380" ht="45" customHeight="1">
      <c r="A380" s="12" t="inlineStr">
        <is>
          <t>B6: Global Challenges</t>
        </is>
      </c>
      <c r="B380" s="12" t="inlineStr">
        <is>
          <t>Monitoring &amp; Maintaining Health: Non-Communicable Disease</t>
        </is>
      </c>
      <c r="C380" s="13" t="inlineStr">
        <is>
          <t>Risk Factors &amp; Causal Mechanisms [BI2.55]</t>
        </is>
      </c>
      <c r="D380" s="12" t="inlineStr">
        <is>
          <t>Define risk factor, causal mechanism, causation and correlation. Give some general examples.</t>
        </is>
      </c>
      <c r="E380" s="12" t="inlineStr">
        <is>
          <t>18d22704-067e-40d0-91cc-366a311296a4</t>
        </is>
      </c>
    </row>
    <row r="381" ht="45" customHeight="1">
      <c r="A381" s="12" t="inlineStr">
        <is>
          <t>B6: Global Challenges</t>
        </is>
      </c>
      <c r="B381" s="12" t="inlineStr">
        <is>
          <t>Monitoring &amp; Maintaining Health: Non-Communicable Disease</t>
        </is>
      </c>
      <c r="C381" s="13" t="inlineStr">
        <is>
          <t>Disease Interactions [BI2.56]</t>
        </is>
      </c>
      <c r="D381" s="12" t="inlineStr">
        <is>
          <t>Give examples of disease interactions.</t>
        </is>
      </c>
      <c r="E381" s="12" t="inlineStr">
        <is>
          <t>d977ffda-65ec-4392-9803-1f0f2d8921c3</t>
        </is>
      </c>
    </row>
    <row r="382" ht="45" customHeight="1">
      <c r="A382" s="12" t="inlineStr">
        <is>
          <t>B6: Global Challenges</t>
        </is>
      </c>
      <c r="B382" s="12" t="inlineStr">
        <is>
          <t>Monitoring &amp; Maintaining Health: Non-Communicable Disease</t>
        </is>
      </c>
      <c r="C382" s="13" t="inlineStr">
        <is>
          <t>The Costs of Non-Communicable Disease [BI2.57]</t>
        </is>
      </c>
      <c r="D382" s="12" t="inlineStr">
        <is>
          <t>Describe the human and financial cost of non-communicable disease to an individual, a local community, a nation or globally.</t>
        </is>
      </c>
      <c r="E382" s="12" t="inlineStr">
        <is>
          <t>58f818e6-3ae5-4cc9-b876-3120e36d40e8</t>
        </is>
      </c>
    </row>
    <row r="383" ht="45" customHeight="1">
      <c r="A383" s="12" t="inlineStr">
        <is>
          <t>B6: Global Challenges</t>
        </is>
      </c>
      <c r="B383" s="12" t="inlineStr">
        <is>
          <t>Monitoring &amp; Maintaining Health: Non-Communicable Disease</t>
        </is>
      </c>
      <c r="C383" s="13" t="inlineStr">
        <is>
          <t>Smoking &amp; Disease [BI2.58]</t>
        </is>
      </c>
      <c r="D383" s="12" t="inlineStr">
        <is>
          <t>Describe the effect of smoking on the incidence of non-communicable disease.</t>
        </is>
      </c>
      <c r="E383" s="12" t="inlineStr">
        <is>
          <t>3354e963-0b13-4cdc-a879-bdcc78a0c3c8</t>
        </is>
      </c>
    </row>
    <row r="384" ht="45" customHeight="1">
      <c r="A384" s="12" t="inlineStr">
        <is>
          <t>B6: Global Challenges</t>
        </is>
      </c>
      <c r="B384" s="12" t="inlineStr">
        <is>
          <t>Monitoring &amp; Maintaining Health: Non-Communicable Disease</t>
        </is>
      </c>
      <c r="C384" s="13" t="inlineStr">
        <is>
          <t>Alcohol &amp; Disease [BI2.59]</t>
        </is>
      </c>
      <c r="D384" s="12" t="inlineStr">
        <is>
          <t>Describe the effect of drinking alcohol on the incidence of non-communicable disease.</t>
        </is>
      </c>
      <c r="E384" s="12" t="inlineStr">
        <is>
          <t>6a592ba4-1764-4cee-8bbc-ea9c4c3b823e</t>
        </is>
      </c>
    </row>
    <row r="385" ht="45" customHeight="1">
      <c r="A385" s="12" t="inlineStr">
        <is>
          <t>B6: Global Challenges</t>
        </is>
      </c>
      <c r="B385" s="12" t="inlineStr">
        <is>
          <t>Monitoring &amp; Maintaining Health: Non-Communicable Disease</t>
        </is>
      </c>
      <c r="C385" s="13" t="inlineStr">
        <is>
          <t>Diet, Exercise, Obesity &amp; Disease [BI2.60]</t>
        </is>
      </c>
      <c r="D385" s="12" t="inlineStr">
        <is>
          <t>Describe the effect of diet, exercise and obesity on the incidence of non-communicable disease.</t>
        </is>
      </c>
      <c r="E385" s="12" t="inlineStr">
        <is>
          <t>74e6d29e-eb35-4acf-9d1f-f2e74ca99ca9</t>
        </is>
      </c>
    </row>
    <row r="386" ht="45" customHeight="1">
      <c r="A386" s="12" t="inlineStr">
        <is>
          <t>B6: Global Challenges</t>
        </is>
      </c>
      <c r="B386" s="12" t="inlineStr">
        <is>
          <t>Monitoring &amp; Maintaining Health: Non-Communicable Disease</t>
        </is>
      </c>
      <c r="C386" s="13" t="inlineStr">
        <is>
          <t>Benign &amp; Malignant Tumours [BI2.61]</t>
        </is>
      </c>
      <c r="D386" s="12" t="inlineStr">
        <is>
          <t>Describe the changes in cells that can lead to tumour growth, describe the characteristics of benign and malignant tumours and give risk factors for developing cancers.</t>
        </is>
      </c>
      <c r="E386" s="12" t="inlineStr">
        <is>
          <t>b21e1c71-d373-4f75-9528-f62e7590eb2e</t>
        </is>
      </c>
    </row>
    <row r="387" ht="45" customHeight="1">
      <c r="A387" s="12" t="inlineStr">
        <is>
          <t>B6: Global Challenges</t>
        </is>
      </c>
      <c r="B387" s="12" t="inlineStr">
        <is>
          <t>Monitoring &amp; Maintaining Health: Non-Communicable Disease</t>
        </is>
      </c>
      <c r="C387" s="13" t="inlineStr">
        <is>
          <t>Studying Disease [BI2.62]</t>
        </is>
      </c>
      <c r="D387" s="12" t="inlineStr">
        <is>
          <t>Extract &amp; interpret information about disease and risk factors from charts, graphs and tables.</t>
        </is>
      </c>
      <c r="E387" s="12" t="inlineStr">
        <is>
          <t>dc4d7da1-fbcd-4ca7-91de-b229edb7aeae</t>
        </is>
      </c>
    </row>
    <row r="388" ht="45" customHeight="1">
      <c r="A388" s="12" t="inlineStr">
        <is>
          <t>B6: Global Challenges</t>
        </is>
      </c>
      <c r="B388" s="12" t="inlineStr">
        <is>
          <t>Monitoring &amp; Maintaining Health: Cardiovascular Disease</t>
        </is>
      </c>
      <c r="C388" s="13" t="inlineStr">
        <is>
          <t>Diagnostic: Cardiovascular Disease [BI0.015]</t>
        </is>
      </c>
      <c r="D388" s="12" t="inlineStr">
        <is>
          <t>Diagnostic for heart failure, stroke, coronary heart disease &amp; heart attacks.</t>
        </is>
      </c>
      <c r="E388" s="12" t="inlineStr">
        <is>
          <t>d8a95bb9-5343-4913-93c8-2bd6c4b62794</t>
        </is>
      </c>
    </row>
    <row r="389" ht="45" customHeight="1">
      <c r="A389" s="12" t="inlineStr">
        <is>
          <t>B6: Global Challenges</t>
        </is>
      </c>
      <c r="B389" s="12" t="inlineStr">
        <is>
          <t>Monitoring &amp; Maintaining Health: Cardiovascular Disease</t>
        </is>
      </c>
      <c r="C389" s="13" t="inlineStr">
        <is>
          <t>Cardiovascular Disease [BI2.63]</t>
        </is>
      </c>
      <c r="D389" s="12" t="inlineStr">
        <is>
          <t>Describe cardiovascular disease and give examples (such as CHD).</t>
        </is>
      </c>
      <c r="E389" s="12" t="inlineStr">
        <is>
          <t>e51cf173-e1aa-4aa6-9406-d08b9d422916</t>
        </is>
      </c>
    </row>
    <row r="390" ht="45" customHeight="1">
      <c r="A390" s="12" t="inlineStr">
        <is>
          <t>B6: Global Challenges</t>
        </is>
      </c>
      <c r="B390" s="12" t="inlineStr">
        <is>
          <t>Monitoring &amp; Maintaining Health: Cardiovascular Disease</t>
        </is>
      </c>
      <c r="C390" s="13" t="inlineStr">
        <is>
          <t>Heart Failure [BI2.64]</t>
        </is>
      </c>
      <c r="D390" s="12" t="inlineStr">
        <is>
          <t>Define heart failure and describe what happens when the heart fails.</t>
        </is>
      </c>
      <c r="E390" s="12" t="inlineStr">
        <is>
          <t>aa92a370-3b45-40a9-bd92-10ad708191ff</t>
        </is>
      </c>
    </row>
    <row r="391" ht="45" customHeight="1">
      <c r="A391" s="12" t="inlineStr">
        <is>
          <t>B6: Global Challenges</t>
        </is>
      </c>
      <c r="B391" s="12" t="inlineStr">
        <is>
          <t>Monitoring &amp; Maintaining Health: Cardiovascular Disease</t>
        </is>
      </c>
      <c r="C391" s="13" t="inlineStr">
        <is>
          <t>Coronary Heart Disease [BI2.65]</t>
        </is>
      </c>
      <c r="D391" s="12" t="inlineStr">
        <is>
          <t>Describe coronary heart disease, give risk factors and explain how it can lead to a heart attack.</t>
        </is>
      </c>
      <c r="E391" s="12" t="inlineStr">
        <is>
          <t>420681d7-2284-4008-99f6-2e461b80c5e7</t>
        </is>
      </c>
    </row>
    <row r="392" ht="45" customHeight="1">
      <c r="A392" s="12" t="inlineStr">
        <is>
          <t>B6: Global Challenges</t>
        </is>
      </c>
      <c r="B392" s="12" t="inlineStr">
        <is>
          <t>Monitoring &amp; Maintaining Health: Cardiovascular Disease</t>
        </is>
      </c>
      <c r="C392" s="13" t="inlineStr">
        <is>
          <t>Heart Attacks [BI2.66]</t>
        </is>
      </c>
      <c r="D392" s="12" t="inlineStr">
        <is>
          <t>Explain what happens during a heart attack using aerobic respiration. Give possible causes of heart attacks and how to reduce the risks.</t>
        </is>
      </c>
      <c r="E392" s="12" t="inlineStr">
        <is>
          <t>e28ae17e-52b9-41bf-ad6b-80639612f0b9</t>
        </is>
      </c>
    </row>
    <row r="393" ht="45" customHeight="1">
      <c r="A393" s="12" t="inlineStr">
        <is>
          <t>B6: Global Challenges</t>
        </is>
      </c>
      <c r="B393" s="12" t="inlineStr">
        <is>
          <t>Monitoring &amp; Maintaining Health: Treatment of CV Disease</t>
        </is>
      </c>
      <c r="C393" s="13" t="inlineStr">
        <is>
          <t>Diagnostic: Treating Cardiovascular Disease [BI0.016]</t>
        </is>
      </c>
      <c r="D393" s="12" t="inlineStr">
        <is>
          <t>Diagnostic for artificial pacemakers, stents, CABGs, statins, replacing heart valves, heart transplants and artificial hearts.</t>
        </is>
      </c>
      <c r="E393" s="12" t="inlineStr">
        <is>
          <t>f2f01e2f-6f33-42c9-891d-d11af4fdf033</t>
        </is>
      </c>
    </row>
    <row r="394" ht="45" customHeight="1">
      <c r="A394" s="12" t="inlineStr">
        <is>
          <t>B6: Global Challenges</t>
        </is>
      </c>
      <c r="B394" s="12" t="inlineStr">
        <is>
          <t>Monitoring &amp; Maintaining Health: Treatment of CV Disease</t>
        </is>
      </c>
      <c r="C394" s="13" t="inlineStr">
        <is>
          <t>Artificial Pacemakers [BI2.67]</t>
        </is>
      </c>
      <c r="D394" s="12" t="inlineStr">
        <is>
          <t>Describe artificial pacemakers and explain how they function.</t>
        </is>
      </c>
      <c r="E394" s="12" t="inlineStr">
        <is>
          <t>9dcea005-8e5d-4864-a4e9-a606ea0f3b9d</t>
        </is>
      </c>
    </row>
    <row r="395" ht="45" customHeight="1">
      <c r="A395" s="12" t="inlineStr">
        <is>
          <t>B6: Global Challenges</t>
        </is>
      </c>
      <c r="B395" s="12" t="inlineStr">
        <is>
          <t>Monitoring &amp; Maintaining Health: Treatment of CV Disease</t>
        </is>
      </c>
      <c r="C395" s="13" t="inlineStr">
        <is>
          <t>Stents [BI2.68]</t>
        </is>
      </c>
      <c r="D395" s="12" t="inlineStr">
        <is>
          <t>Describe the purpose and the fitting of stents. Give some benefits and risks of the surgery.</t>
        </is>
      </c>
      <c r="E395" s="12" t="inlineStr">
        <is>
          <t>7c426450-37d0-4a3e-b8f9-84ee3477b134</t>
        </is>
      </c>
    </row>
    <row r="396" ht="45" customHeight="1">
      <c r="A396" s="12" t="inlineStr">
        <is>
          <t>B6: Global Challenges</t>
        </is>
      </c>
      <c r="B396" s="12" t="inlineStr">
        <is>
          <t>Monitoring &amp; Maintaining Health: Treatment of CV Disease</t>
        </is>
      </c>
      <c r="C396" s="13" t="inlineStr">
        <is>
          <t>Coronary Artery Bypass [BI2.69]</t>
        </is>
      </c>
      <c r="D396" s="12" t="inlineStr">
        <is>
          <t>Describe the purpose and the fitting of bypass vessel grafts. Give some benefits and risks of the surgery.</t>
        </is>
      </c>
      <c r="E396" s="12" t="inlineStr">
        <is>
          <t>717b5f7c-582c-45e9-8b9c-d0f33fba90b5</t>
        </is>
      </c>
    </row>
    <row r="397" ht="45" customHeight="1">
      <c r="A397" s="12" t="inlineStr">
        <is>
          <t>B6: Global Challenges</t>
        </is>
      </c>
      <c r="B397" s="12" t="inlineStr">
        <is>
          <t>Monitoring &amp; Maintaining Health: Treatment of CV Disease</t>
        </is>
      </c>
      <c r="C397" s="13" t="inlineStr">
        <is>
          <t>Cholesterol &amp; Statins [BI2.70]</t>
        </is>
      </c>
      <c r="D397" s="12" t="inlineStr">
        <is>
          <t>Describe cholesterol as a lipid, give the risks of high cholesterol and lifestyle factors that raise/lower blood cholesterol.</t>
        </is>
      </c>
      <c r="E397" s="12" t="inlineStr">
        <is>
          <t>31ba2578-55c2-417b-a7d3-c7fb416fa6bd</t>
        </is>
      </c>
    </row>
    <row r="398" ht="45" customHeight="1">
      <c r="A398" s="12" t="inlineStr">
        <is>
          <t>B6: Global Challenges</t>
        </is>
      </c>
      <c r="B398" s="12" t="inlineStr">
        <is>
          <t>Monitoring &amp; Maintaining Health: Treatment of CV Disease</t>
        </is>
      </c>
      <c r="C398" s="13" t="inlineStr">
        <is>
          <t>Faulty Heart Valves &amp; Replacing Them [BI2.71]</t>
        </is>
      </c>
      <c r="D398" s="12" t="inlineStr">
        <is>
          <t>Describe the purpose and fitting of replacement heart valves. Compare natural tissue valves with prostheses. Give some benefits and risks of the surgery.</t>
        </is>
      </c>
      <c r="E398" s="12" t="inlineStr">
        <is>
          <t>d5e2173f-3a52-449a-9a45-c8bbdf68ea01</t>
        </is>
      </c>
    </row>
    <row r="399" ht="45" customHeight="1">
      <c r="A399" s="12" t="inlineStr">
        <is>
          <t>B6: Global Challenges</t>
        </is>
      </c>
      <c r="B399" s="12" t="inlineStr">
        <is>
          <t>Monitoring &amp; Maintaining Health: Treatment of CV Disease</t>
        </is>
      </c>
      <c r="C399" s="13" t="inlineStr">
        <is>
          <t>Heart Transplants [BI2.72]</t>
        </is>
      </c>
      <c r="D399" s="12" t="inlineStr">
        <is>
          <t>Describe the purpose and the fitting of heart and heart-lung transplants. Give some benefits and risks of the surgery.</t>
        </is>
      </c>
      <c r="E399" s="12" t="inlineStr">
        <is>
          <t>8cf11505-3a32-4915-98c0-4768d0ecfede</t>
        </is>
      </c>
    </row>
    <row r="400" ht="45" customHeight="1">
      <c r="A400" s="12" t="inlineStr">
        <is>
          <t>B6: Global Challenges</t>
        </is>
      </c>
      <c r="B400" s="12" t="inlineStr">
        <is>
          <t>Monitoring &amp; Maintaining Health: Treatment of CV Disease</t>
        </is>
      </c>
      <c r="C400" s="13" t="inlineStr">
        <is>
          <t>Artificial Hearts [BI2.73]</t>
        </is>
      </c>
      <c r="D400" s="12" t="inlineStr">
        <is>
          <t>Describe the purpose and the fitting of artificial. Give some benefits and risks of the surgery and of using prostheses.</t>
        </is>
      </c>
      <c r="E400" s="12" t="inlineStr">
        <is>
          <t>2951a38e-3f60-4813-b1ca-66da0a94666a</t>
        </is>
      </c>
    </row>
    <row r="401" ht="45" customHeight="1">
      <c r="A401" s="12" t="inlineStr">
        <is>
          <t>B6: Global Challenges</t>
        </is>
      </c>
      <c r="B401" s="12" t="inlineStr">
        <is>
          <t>Monitoring &amp; Maintaining Health: Treatment of CV Disease</t>
        </is>
      </c>
      <c r="C401" s="13" t="inlineStr">
        <is>
          <t>Treating Heart Disease: A Summary [BI2.74]</t>
        </is>
      </c>
      <c r="D401" s="12" t="inlineStr">
        <is>
          <t>Identify and compare heart disease treatments. Assumes prior knowledge of heart pathologies and treatments.</t>
        </is>
      </c>
      <c r="E401" s="12" t="inlineStr">
        <is>
          <t>b0cb57dd-731f-4a38-a32a-b55e4812de0d</t>
        </is>
      </c>
    </row>
    <row r="402" ht="45" customHeight="1">
      <c r="A402" s="12" t="inlineStr">
        <is>
          <t>B6: Global Challenges</t>
        </is>
      </c>
      <c r="B402" s="12" t="inlineStr">
        <is>
          <t>Monitoring &amp; Maintaining Health: Bacterial Infection</t>
        </is>
      </c>
      <c r="C402" s="13" t="inlineStr">
        <is>
          <t>Diagnostic: Monitoring &amp; Maintaining Health (Bacterial Infection) [BI0.158]</t>
        </is>
      </c>
      <c r="D402" s="12" t="inlineStr">
        <is>
          <t>Diagnostic for the monitoring &amp; maintaining health: bacterial infection subtopic.</t>
        </is>
      </c>
      <c r="E402" s="12" t="inlineStr">
        <is>
          <t>3c00d70b-4c58-450c-a2ca-8ba963c4ba40</t>
        </is>
      </c>
    </row>
    <row r="403" ht="45" customHeight="1">
      <c r="A403" s="12" t="inlineStr">
        <is>
          <t>B6: Global Challenges</t>
        </is>
      </c>
      <c r="B403" s="12" t="inlineStr">
        <is>
          <t>Monitoring &amp; Maintaining Health: Bacterial Infection</t>
        </is>
      </c>
      <c r="C403" s="13" t="inlineStr">
        <is>
          <t>Bacterial Cells [BI1.05]</t>
        </is>
      </c>
      <c r="D403" s="12" t="inlineStr">
        <is>
          <t>Identify the sub-cellular structures of bacterial cells and give their functions.</t>
        </is>
      </c>
      <c r="E403" s="12" t="inlineStr">
        <is>
          <t>91bbebeb-cdcc-49eb-ac4f-7f8732f68ed7</t>
        </is>
      </c>
    </row>
    <row r="404" ht="45" customHeight="1">
      <c r="A404" s="12" t="inlineStr">
        <is>
          <t>B6: Global Challenges</t>
        </is>
      </c>
      <c r="B404" s="12" t="inlineStr">
        <is>
          <t>Monitoring &amp; Maintaining Health: Bacterial Infection</t>
        </is>
      </c>
      <c r="C404" s="13" t="inlineStr">
        <is>
          <t>Plasmids [BI1.06]</t>
        </is>
      </c>
      <c r="D404" s="12" t="inlineStr">
        <is>
          <t>Describe the role of plasmids and compare them to chromosomal DNA.</t>
        </is>
      </c>
      <c r="E404" s="12" t="inlineStr">
        <is>
          <t>b9cc2cb2-b836-4c06-8f89-174fb261c79c</t>
        </is>
      </c>
    </row>
    <row r="405" ht="45" customHeight="1">
      <c r="A405" s="12" t="inlineStr">
        <is>
          <t>B6: Global Challenges</t>
        </is>
      </c>
      <c r="B405" s="12" t="inlineStr">
        <is>
          <t>Monitoring &amp; Maintaining Health: Bacterial Infection</t>
        </is>
      </c>
      <c r="C405" s="13" t="inlineStr">
        <is>
          <t>Comparing Prokaryotic &amp; Eukaryotic Cells [BI1.07]</t>
        </is>
      </c>
      <c r="D405" s="12" t="inlineStr">
        <is>
          <t>Compare the structure of prokaryotic and eukaryotic cells.</t>
        </is>
      </c>
      <c r="E405" s="12" t="inlineStr">
        <is>
          <t>ad65f06c-8095-4944-8941-3dce2b0a7673</t>
        </is>
      </c>
    </row>
    <row r="406" ht="45" customHeight="1">
      <c r="A406" s="12" t="inlineStr">
        <is>
          <t>B6: Global Challenges</t>
        </is>
      </c>
      <c r="B406" s="12" t="inlineStr">
        <is>
          <t>Monitoring &amp; Maintaining Health: Communicable Disease</t>
        </is>
      </c>
      <c r="C406" s="13" t="inlineStr">
        <is>
          <t>Diagnostic: Spread of Communicable Disease [BI0.019]</t>
        </is>
      </c>
      <c r="D406" s="12" t="inlineStr">
        <is>
          <t>Diagnostic for the spread and controlling the spread of communicable disease.</t>
        </is>
      </c>
      <c r="E406" s="12" t="inlineStr">
        <is>
          <t>f4068350-a86a-4fdf-ac3d-98d33c5c1f47</t>
        </is>
      </c>
    </row>
    <row r="407" ht="45" customHeight="1">
      <c r="A407" s="12" t="inlineStr">
        <is>
          <t>B6: Global Challenges</t>
        </is>
      </c>
      <c r="B407" s="12" t="inlineStr">
        <is>
          <t>Monitoring &amp; Maintaining Health: Communicable Disease</t>
        </is>
      </c>
      <c r="C407" s="13" t="inlineStr">
        <is>
          <t>Introduction to Pathogens [BI3.01]</t>
        </is>
      </c>
      <c r="D407" s="12" t="inlineStr">
        <is>
          <t>Define 'pathogen', give viruses, bacteria, protists and fungi as examples of pathogens and identify them from images or diagrams.</t>
        </is>
      </c>
      <c r="E407" s="12" t="inlineStr">
        <is>
          <t>c88c96d8-4ec1-4b75-9335-42e0811bf09b</t>
        </is>
      </c>
    </row>
    <row r="408" ht="45" customHeight="1">
      <c r="A408" s="12" t="inlineStr">
        <is>
          <t>B6: Global Challenges</t>
        </is>
      </c>
      <c r="B408" s="12" t="inlineStr">
        <is>
          <t>Monitoring &amp; Maintaining Health: Communicable Disease</t>
        </is>
      </c>
      <c r="C408" s="13" t="inlineStr">
        <is>
          <t>Spread of Communicable Disease in Plants [BI3.02]</t>
        </is>
      </c>
      <c r="D408" s="12" t="inlineStr">
        <is>
          <t>Give ways pathogens can spread between plants.</t>
        </is>
      </c>
      <c r="E408" s="12" t="inlineStr">
        <is>
          <t>988a263a-2072-4abb-a987-6ff8ddca931a</t>
        </is>
      </c>
    </row>
    <row r="409" ht="45" customHeight="1">
      <c r="A409" s="12" t="inlineStr">
        <is>
          <t>B6: Global Challenges</t>
        </is>
      </c>
      <c r="B409" s="12" t="inlineStr">
        <is>
          <t>Monitoring &amp; Maintaining Health: Communicable Disease</t>
        </is>
      </c>
      <c r="C409" s="13" t="inlineStr">
        <is>
          <t>Controlling the Spread of Communicable Disease in Plants [BI3.03]</t>
        </is>
      </c>
      <c r="D409" s="12" t="inlineStr">
        <is>
          <t>Give ways the spread of pathogens between plants can be controlled.</t>
        </is>
      </c>
      <c r="E409" s="12" t="inlineStr">
        <is>
          <t>5ec4fb6e-247a-4380-83f4-612bbef54573</t>
        </is>
      </c>
    </row>
    <row r="410" ht="45" customHeight="1">
      <c r="A410" s="12" t="inlineStr">
        <is>
          <t>B6: Global Challenges</t>
        </is>
      </c>
      <c r="B410" s="12" t="inlineStr">
        <is>
          <t>Monitoring &amp; Maintaining Health: Communicable Disease</t>
        </is>
      </c>
      <c r="C410" s="13" t="inlineStr">
        <is>
          <t>Spread of Communicable Disease in Animals [BI3.04]</t>
        </is>
      </c>
      <c r="D410" s="12" t="inlineStr">
        <is>
          <t>Give ways pathogens can spread between animals.</t>
        </is>
      </c>
      <c r="E410" s="12" t="inlineStr">
        <is>
          <t>0866bcd6-ebe9-4fb8-8ed8-381f9db9853b</t>
        </is>
      </c>
    </row>
    <row r="411" ht="45" customHeight="1">
      <c r="A411" s="12" t="inlineStr">
        <is>
          <t>B6: Global Challenges</t>
        </is>
      </c>
      <c r="B411" s="12" t="inlineStr">
        <is>
          <t>Monitoring &amp; Maintaining Health: Communicable Disease</t>
        </is>
      </c>
      <c r="C411" s="13" t="inlineStr">
        <is>
          <t>Controlling the Spread of Communicable Disease in Animals [BI3.05]</t>
        </is>
      </c>
      <c r="D411" s="12" t="inlineStr">
        <is>
          <t>Give ways the spread of pathogens between animals can be controlled.</t>
        </is>
      </c>
      <c r="E411" s="12" t="inlineStr">
        <is>
          <t>0bd4f1e3-73bd-4f6b-840c-add81d0084b0</t>
        </is>
      </c>
    </row>
    <row r="412" ht="45" customHeight="1">
      <c r="A412" s="12" t="inlineStr">
        <is>
          <t>B6: Global Challenges</t>
        </is>
      </c>
      <c r="B412" s="12" t="inlineStr">
        <is>
          <t>Monitoring &amp; Maintaining Health: Communicable Disease</t>
        </is>
      </c>
      <c r="C412" s="13" t="inlineStr">
        <is>
          <t>Vectors of Disease [BI3.06]</t>
        </is>
      </c>
      <c r="D412" s="12" t="inlineStr">
        <is>
          <t>Describe a vector as an organism that transmits a pathogen from one individual to another and give some common examples.</t>
        </is>
      </c>
      <c r="E412" s="12" t="inlineStr">
        <is>
          <t>98975272-7ef3-46b9-9f92-3594c98824b3</t>
        </is>
      </c>
    </row>
    <row r="413" ht="45" customHeight="1">
      <c r="A413" s="12" t="inlineStr">
        <is>
          <t>B6: Global Challenges</t>
        </is>
      </c>
      <c r="B413" s="12" t="inlineStr">
        <is>
          <t>Monitoring &amp; Maintaining Health: Communicable Disease</t>
        </is>
      </c>
      <c r="C413" s="13" t="inlineStr">
        <is>
          <t>Outbreaks of Disease [BI3.07]</t>
        </is>
      </c>
      <c r="D413" s="12" t="inlineStr">
        <is>
          <t>Define endemic level, epidemic and pandemic. Describe factors that influenced the spread of the 1918 influenza pandemic. Give examples of how epidemics may arise, such as new strains emerging and host behaviour.</t>
        </is>
      </c>
      <c r="E413" s="12" t="inlineStr">
        <is>
          <t>4ccc86ff-d088-4f07-a917-a26084d9c0c6</t>
        </is>
      </c>
    </row>
    <row r="414" ht="45" customHeight="1">
      <c r="A414" s="12" t="inlineStr">
        <is>
          <t>B6: Global Challenges</t>
        </is>
      </c>
      <c r="B414" s="12" t="inlineStr">
        <is>
          <t>Monitoring &amp; Maintaining Health: Communicable Disease</t>
        </is>
      </c>
      <c r="C414" s="13" t="inlineStr">
        <is>
          <t>Controlling Outbreaks of Disease [BI3.08]</t>
        </is>
      </c>
      <c r="D414" s="12" t="inlineStr">
        <is>
          <t>Give ways the spread of pathogens can be controlled and disease outbreaks can be contained.</t>
        </is>
      </c>
      <c r="E414" s="12" t="inlineStr">
        <is>
          <t>43bae1a3-cb41-4be9-abd7-40e7faa19c18</t>
        </is>
      </c>
    </row>
    <row r="415" ht="45" customHeight="1">
      <c r="A415" s="12" t="inlineStr">
        <is>
          <t>B6: Global Challenges</t>
        </is>
      </c>
      <c r="B415" s="12" t="inlineStr">
        <is>
          <t>Monitoring &amp; Maintaining Health: Infectious Disease</t>
        </is>
      </c>
      <c r="C415" s="13" t="inlineStr">
        <is>
          <t>Diagnostic: Infectious Diseases [BI0.020]</t>
        </is>
      </c>
      <c r="D415" s="12" t="inlineStr">
        <is>
          <t>Diagnostic for measles, HIV, TMV, gonorrhoea, salmonella, rose black spot and malaria.</t>
        </is>
      </c>
      <c r="E415" s="12" t="inlineStr">
        <is>
          <t>686ee956-36d3-476b-b1fa-b55849358f0c</t>
        </is>
      </c>
    </row>
    <row r="416" ht="45" customHeight="1">
      <c r="A416" s="12" t="inlineStr">
        <is>
          <t>B6: Global Challenges</t>
        </is>
      </c>
      <c r="B416" s="12" t="inlineStr">
        <is>
          <t>Monitoring &amp; Maintaining Health: Infectious Disease</t>
        </is>
      </c>
      <c r="C416" s="13" t="inlineStr">
        <is>
          <t>Viruses [BI3.09]</t>
        </is>
      </c>
      <c r="D416" s="12" t="inlineStr">
        <is>
          <t>Describe viruses and give some common examples.</t>
        </is>
      </c>
      <c r="E416" s="12" t="inlineStr">
        <is>
          <t>eb4548b1-44b5-4a49-9e75-53276d1fa49e</t>
        </is>
      </c>
    </row>
    <row r="417" ht="45" customHeight="1">
      <c r="A417" s="12" t="inlineStr">
        <is>
          <t>B6: Global Challenges</t>
        </is>
      </c>
      <c r="B417" s="12" t="inlineStr">
        <is>
          <t>Monitoring &amp; Maintaining Health: Infectious Disease</t>
        </is>
      </c>
      <c r="C417" s="13" t="inlineStr">
        <is>
          <t>Measles [BI3.10]</t>
        </is>
      </c>
      <c r="D417" s="12" t="inlineStr">
        <is>
          <t>Describe measles as an example of a viral disease of humans. Give the symptoms of measles, its mode of transmission, complications and treatments/vaccinations.</t>
        </is>
      </c>
      <c r="E417" s="12" t="inlineStr">
        <is>
          <t>41db5ff3-f680-4db4-b67f-022cb73e1fd7</t>
        </is>
      </c>
    </row>
    <row r="418" ht="45" customHeight="1">
      <c r="A418" s="12" t="inlineStr">
        <is>
          <t>B6: Global Challenges</t>
        </is>
      </c>
      <c r="B418" s="12" t="inlineStr">
        <is>
          <t>Monitoring &amp; Maintaining Health: Infectious Disease</t>
        </is>
      </c>
      <c r="C418" s="13" t="inlineStr">
        <is>
          <t>HIV &amp; AIDS [BI3.11]</t>
        </is>
      </c>
      <c r="D418" s="12" t="inlineStr">
        <is>
          <t>Describe HIV as an example of a virus that infects humans. Give the symptoms of HIV infection &amp; AIDS, its mode of transmission, complications and treatments.</t>
        </is>
      </c>
      <c r="E418" s="12" t="inlineStr">
        <is>
          <t>b2d92298-5edb-435d-9bf3-0af69d8cbf7c</t>
        </is>
      </c>
    </row>
    <row r="419" ht="45" customHeight="1">
      <c r="A419" s="12" t="inlineStr">
        <is>
          <t>B6: Global Challenges</t>
        </is>
      </c>
      <c r="B419" s="12" t="inlineStr">
        <is>
          <t>Monitoring &amp; Maintaining Health: Infectious Disease</t>
        </is>
      </c>
      <c r="C419" s="13" t="inlineStr">
        <is>
          <t>Tobacco Mosaic Virus [BI3.12]</t>
        </is>
      </c>
      <c r="D419" s="12" t="inlineStr">
        <is>
          <t>Describe TMV as an example of a virus that infects plants. Give the symptoms of TMV infection, its mode of transmission and controlling the spread of infection.</t>
        </is>
      </c>
      <c r="E419" s="12" t="inlineStr">
        <is>
          <t>3af58dd0-1d75-40c9-9227-06ec2ffc6916</t>
        </is>
      </c>
    </row>
    <row r="420" ht="45" customHeight="1">
      <c r="A420" s="12" t="inlineStr">
        <is>
          <t>B6: Global Challenges</t>
        </is>
      </c>
      <c r="B420" s="12" t="inlineStr">
        <is>
          <t>Monitoring &amp; Maintaining Health: Infectious Disease</t>
        </is>
      </c>
      <c r="C420" s="13" t="inlineStr">
        <is>
          <t>Fungi [BI3.13]</t>
        </is>
      </c>
      <c r="D420" s="12" t="inlineStr">
        <is>
          <t>Describe fungi and give some common examples.</t>
        </is>
      </c>
      <c r="E420" s="12" t="inlineStr">
        <is>
          <t>9ca28dde-5a4b-4e64-b0e1-ecf7f01d4aff</t>
        </is>
      </c>
    </row>
    <row r="421" ht="45" customHeight="1">
      <c r="A421" s="12" t="inlineStr">
        <is>
          <t>B6: Global Challenges</t>
        </is>
      </c>
      <c r="B421" s="12" t="inlineStr">
        <is>
          <t>Monitoring &amp; Maintaining Health: Infectious Disease</t>
        </is>
      </c>
      <c r="C421" s="13" t="inlineStr">
        <is>
          <t>Rose Black Spot [BI3.14]</t>
        </is>
      </c>
      <c r="D421" s="12" t="inlineStr">
        <is>
          <t>Describe rose black spot as an example of a fungal disease of plants. Give the symptoms, its mode of transmission and controlling the spread of infection.</t>
        </is>
      </c>
      <c r="E421" s="12" t="inlineStr">
        <is>
          <t>05c1c08f-88d5-4f86-965e-17ff40591e7e</t>
        </is>
      </c>
    </row>
    <row r="422" ht="45" customHeight="1">
      <c r="A422" s="12" t="inlineStr">
        <is>
          <t>B6: Global Challenges</t>
        </is>
      </c>
      <c r="B422" s="12" t="inlineStr">
        <is>
          <t>Monitoring &amp; Maintaining Health: Infectious Disease</t>
        </is>
      </c>
      <c r="C422" s="13" t="inlineStr">
        <is>
          <t>Protists [BI3.15]</t>
        </is>
      </c>
      <c r="D422" s="12" t="inlineStr">
        <is>
          <t>Describe protists and give some common examples.</t>
        </is>
      </c>
      <c r="E422" s="12" t="inlineStr">
        <is>
          <t>837795b5-4fcf-4aec-816f-78e0109c361e</t>
        </is>
      </c>
    </row>
    <row r="423" ht="45" customHeight="1">
      <c r="A423" s="12" t="inlineStr">
        <is>
          <t>B6: Global Challenges</t>
        </is>
      </c>
      <c r="B423" s="12" t="inlineStr">
        <is>
          <t>Monitoring &amp; Maintaining Health: Infectious Disease</t>
        </is>
      </c>
      <c r="C423" s="13" t="inlineStr">
        <is>
          <t>Malaria [BI3.16]</t>
        </is>
      </c>
      <c r="D423" s="12" t="inlineStr">
        <is>
          <t>Describe malaria as an example of a protist disease of humans. Give the symptoms of malaria infection, its mode of transmission, complications and treatments.</t>
        </is>
      </c>
      <c r="E423" s="12" t="inlineStr">
        <is>
          <t>75657273-df69-4dcf-a004-8bc146c00bd6</t>
        </is>
      </c>
    </row>
    <row r="424" ht="45" customHeight="1">
      <c r="A424" s="12" t="inlineStr">
        <is>
          <t>B6: Global Challenges</t>
        </is>
      </c>
      <c r="B424" s="12" t="inlineStr">
        <is>
          <t>Monitoring &amp; Maintaining Health: Infectious Disease</t>
        </is>
      </c>
      <c r="C424" s="13" t="inlineStr">
        <is>
          <t>Salmonella [BI3.17]</t>
        </is>
      </c>
      <c r="D424" s="12" t="inlineStr">
        <is>
          <t>Describe salmonella food poisoning as an example of a bacterial disease of animals. Give the symptoms, its mode of transmission and controlling the spread of infection.</t>
        </is>
      </c>
      <c r="E424" s="12" t="inlineStr">
        <is>
          <t>0a8abfdf-c3fd-4e93-930a-5cf3be2a12c8</t>
        </is>
      </c>
    </row>
    <row r="425" ht="45" customHeight="1">
      <c r="A425" s="12" t="inlineStr">
        <is>
          <t>B6: Global Challenges</t>
        </is>
      </c>
      <c r="B425" s="12" t="inlineStr">
        <is>
          <t>Monitoring &amp; Maintaining Health: Infectious Disease</t>
        </is>
      </c>
      <c r="C425" s="13" t="inlineStr">
        <is>
          <t>Gonorrhoea [BI3.18]</t>
        </is>
      </c>
      <c r="D425" s="12" t="inlineStr">
        <is>
          <t>Describe gonorrhoea as an example of a bacterial disease of animals. Give the symptoms, its mode of transmission and controlling the spread of infection.</t>
        </is>
      </c>
      <c r="E425" s="12" t="inlineStr">
        <is>
          <t>0f9167df-f13e-45f1-a7ff-5906f43a26ec</t>
        </is>
      </c>
    </row>
    <row r="426" ht="45" customHeight="1">
      <c r="A426" s="12" t="inlineStr">
        <is>
          <t>B6: Global Challenges</t>
        </is>
      </c>
      <c r="B426" s="12" t="inlineStr">
        <is>
          <t>Monitoring &amp; Maintaining Health: Infectious Disease</t>
        </is>
      </c>
      <c r="C426" s="13" t="inlineStr">
        <is>
          <t>Summary: Communicable Diseases [BI3.19]</t>
        </is>
      </c>
      <c r="D426" s="12" t="inlineStr">
        <is>
          <t>Compare and contrast measles, HIV, AIDS, TMV, rose black spot, malaria, salmonella &amp; gonorrhoea. Give the symptoms of infection with any of these pathogens, their modes of transmission and controlling the spread of infection. Assumes some background knowledge of these particular diseases, the spread of disease, controlling the spread of disease and pathogens.</t>
        </is>
      </c>
      <c r="E426" s="12" t="inlineStr">
        <is>
          <t>7d486cae-415b-4901-917c-1420c0bf3e3b</t>
        </is>
      </c>
    </row>
    <row r="427" ht="45" customHeight="1">
      <c r="A427" s="12" t="inlineStr">
        <is>
          <t>B6: Global Challenges</t>
        </is>
      </c>
      <c r="B427" s="12" t="inlineStr">
        <is>
          <t>Monitoring &amp; Maintaining Health: Immunity</t>
        </is>
      </c>
      <c r="C427" s="13" t="inlineStr">
        <is>
          <t>Diagnostic: Human Immunity &amp; Defence [BI0.021]</t>
        </is>
      </c>
      <c r="D427" s="12" t="inlineStr">
        <is>
          <t>Diagnostic for human immunity &amp; defence.</t>
        </is>
      </c>
      <c r="E427" s="12" t="inlineStr">
        <is>
          <t>c2d8ccda-71e2-4dd5-a0d8-a682cc0fcf25</t>
        </is>
      </c>
    </row>
    <row r="428" ht="45" customHeight="1">
      <c r="A428" s="12" t="inlineStr">
        <is>
          <t>B6: Global Challenges</t>
        </is>
      </c>
      <c r="B428" s="12" t="inlineStr">
        <is>
          <t>Monitoring &amp; Maintaining Health: Immunity</t>
        </is>
      </c>
      <c r="C428" s="13" t="inlineStr">
        <is>
          <t>Human Non-Specific Defences [BI3.20]</t>
        </is>
      </c>
      <c r="D428" s="12" t="inlineStr">
        <is>
          <t>Describe the non-specific defence systems of the human body against pathogens.</t>
        </is>
      </c>
      <c r="E428" s="12" t="inlineStr">
        <is>
          <t>a0178cc6-707a-4623-8274-777a23eb92b2</t>
        </is>
      </c>
    </row>
    <row r="429" ht="45" customHeight="1">
      <c r="A429" s="12" t="inlineStr">
        <is>
          <t>B6: Global Challenges</t>
        </is>
      </c>
      <c r="B429" s="12" t="inlineStr">
        <is>
          <t>Monitoring &amp; Maintaining Health: Immunity</t>
        </is>
      </c>
      <c r="C429" s="13" t="inlineStr">
        <is>
          <t>The Lymphatic System [BK4.07]</t>
        </is>
      </c>
      <c r="D429" s="12" t="inlineStr">
        <is>
          <t>To be able to describe the function of the lymphatic system.</t>
        </is>
      </c>
      <c r="E429" s="12" t="inlineStr">
        <is>
          <t>afb2ff92-809a-4784-861d-c031ad1cacdb</t>
        </is>
      </c>
    </row>
    <row r="430" ht="45" customHeight="1">
      <c r="A430" s="12" t="inlineStr">
        <is>
          <t>B6: Global Challenges</t>
        </is>
      </c>
      <c r="B430" s="12" t="inlineStr">
        <is>
          <t>Monitoring &amp; Maintaining Health: Immunity</t>
        </is>
      </c>
      <c r="C430" s="13" t="inlineStr">
        <is>
          <t>The Immune System [BI3.21]</t>
        </is>
      </c>
      <c r="D430" s="12" t="inlineStr">
        <is>
          <t>Describe phagocytosis, antibody production and antitoxin production.</t>
        </is>
      </c>
      <c r="E430" s="12" t="inlineStr">
        <is>
          <t>3cf2c335-354a-4164-adf6-0173dc30e697</t>
        </is>
      </c>
    </row>
    <row r="431" ht="45" customHeight="1">
      <c r="A431" s="12" t="inlineStr">
        <is>
          <t>B6: Global Challenges</t>
        </is>
      </c>
      <c r="B431" s="12" t="inlineStr">
        <is>
          <t>Monitoring &amp; Maintaining Health: Immunity</t>
        </is>
      </c>
      <c r="C431" s="13" t="inlineStr">
        <is>
          <t>Antigens, Antibodies &amp; Immunity [BI3.22]</t>
        </is>
      </c>
      <c r="D431" s="12" t="inlineStr">
        <is>
          <t>Define antigen &amp; antibody. Describe the specific nature of antibodies, the 'memory' of the immune system and the primary and secondary immune responses.</t>
        </is>
      </c>
      <c r="E431" s="12" t="inlineStr">
        <is>
          <t>0dbb5429-c4c6-4b8d-ae88-1cfae1791b20</t>
        </is>
      </c>
    </row>
    <row r="432" ht="45" customHeight="1">
      <c r="A432" s="12" t="inlineStr">
        <is>
          <t>B6: Global Challenges</t>
        </is>
      </c>
      <c r="B432" s="12" t="inlineStr">
        <is>
          <t>Monitoring &amp; Maintaining Health: Vaccination</t>
        </is>
      </c>
      <c r="C432" s="13" t="inlineStr">
        <is>
          <t>Diagnostic: Vaccinations [BI0.022]</t>
        </is>
      </c>
      <c r="D432" s="12" t="inlineStr">
        <is>
          <t>Diagnostic for vaccinations and herd immunity.</t>
        </is>
      </c>
      <c r="E432" s="12" t="inlineStr">
        <is>
          <t>2ca49794-517c-4fe8-9016-843583924577</t>
        </is>
      </c>
    </row>
    <row r="433" ht="45" customHeight="1">
      <c r="A433" s="12" t="inlineStr">
        <is>
          <t>B6: Global Challenges</t>
        </is>
      </c>
      <c r="B433" s="12" t="inlineStr">
        <is>
          <t>Monitoring &amp; Maintaining Health: Vaccination</t>
        </is>
      </c>
      <c r="C433" s="13" t="inlineStr">
        <is>
          <t>Vaccinations: Traditional Vaccines [BI3.23]</t>
        </is>
      </c>
      <c r="D433" s="12" t="inlineStr">
        <is>
          <t>Describe vaccines that contain attenuated pathogens or parts of pathogens and explain how they work. Describe the primary and secondary immune response and how this applies to vaccination programs.</t>
        </is>
      </c>
      <c r="E433" s="12" t="inlineStr">
        <is>
          <t>7ed2affd-1fe6-49e6-a429-722c12e5328c</t>
        </is>
      </c>
    </row>
    <row r="434" ht="45" customHeight="1">
      <c r="A434" s="12" t="inlineStr">
        <is>
          <t>B6: Global Challenges</t>
        </is>
      </c>
      <c r="B434" s="12" t="inlineStr">
        <is>
          <t>Monitoring &amp; Maintaining Health: Vaccination</t>
        </is>
      </c>
      <c r="C434" s="13" t="inlineStr">
        <is>
          <t>Vaccinations: mRNA Vaccines [BI3.24]</t>
        </is>
      </c>
      <c r="D434" s="12" t="inlineStr">
        <is>
          <t>Describe mRNA vaccines and explain how they work. Describe the primary and secondary immune response and how this applies to vaccination programs. Includes some graph reading/interpreting.</t>
        </is>
      </c>
      <c r="E434" s="12" t="inlineStr">
        <is>
          <t>24f3005b-108a-4ff7-9249-5f2b44d1ee53</t>
        </is>
      </c>
    </row>
    <row r="435" ht="45" customHeight="1">
      <c r="A435" s="12" t="inlineStr">
        <is>
          <t>B6: Global Challenges</t>
        </is>
      </c>
      <c r="B435" s="12" t="inlineStr">
        <is>
          <t>Monitoring &amp; Maintaining Health: Vaccination</t>
        </is>
      </c>
      <c r="C435" s="13" t="inlineStr">
        <is>
          <t>Vaccinations: Dealing with Variants [BI3.25]</t>
        </is>
      </c>
      <c r="D435" s="12" t="inlineStr">
        <is>
          <t>Explain what variants of pathogens are and how vaccine development attempts to tackle them.</t>
        </is>
      </c>
      <c r="E435" s="12" t="inlineStr">
        <is>
          <t>e7205415-4454-4e9f-9b72-9b49d5bcda67</t>
        </is>
      </c>
    </row>
    <row r="436" ht="45" customHeight="1">
      <c r="A436" s="12" t="inlineStr">
        <is>
          <t>B6: Global Challenges</t>
        </is>
      </c>
      <c r="B436" s="12" t="inlineStr">
        <is>
          <t>Monitoring &amp; Maintaining Health: Vaccination</t>
        </is>
      </c>
      <c r="C436" s="13" t="inlineStr">
        <is>
          <t>Vaccinations: Herd immunity [BI3.26]</t>
        </is>
      </c>
      <c r="D436" s="12" t="inlineStr">
        <is>
          <t>Describe and explain herd immunity. Compare the eradication of small pox with the reemergence of measles.</t>
        </is>
      </c>
      <c r="E436" s="12" t="inlineStr">
        <is>
          <t>4a634b6e-7b41-4235-999e-ece90bb455d2</t>
        </is>
      </c>
    </row>
    <row r="437" ht="45" customHeight="1">
      <c r="A437" s="12" t="inlineStr">
        <is>
          <t>B6: Global Challenges</t>
        </is>
      </c>
      <c r="B437" s="12" t="inlineStr">
        <is>
          <t>Monitoring &amp; Maintaining Health: Vaccination</t>
        </is>
      </c>
      <c r="C437" s="13" t="inlineStr">
        <is>
          <t>Vaccinations: Misconceptions [BI3.27]</t>
        </is>
      </c>
      <c r="D437" s="12" t="inlineStr">
        <is>
          <t>Describe some common misconceptions regarding vaccines and explain the science behind the corrections.</t>
        </is>
      </c>
      <c r="E437" s="12" t="inlineStr">
        <is>
          <t>d57b8c1d-16dd-465a-88fc-f72b26e60ca1</t>
        </is>
      </c>
    </row>
    <row r="438" ht="45" customHeight="1">
      <c r="A438" s="12" t="inlineStr">
        <is>
          <t>B6: Global Challenges</t>
        </is>
      </c>
      <c r="B438" s="12" t="inlineStr">
        <is>
          <t>Monitoring &amp; Maintaining Health: Medicine</t>
        </is>
      </c>
      <c r="C438" s="13" t="inlineStr">
        <is>
          <t>Diagnostic: Medical Drugs [BI0.023]</t>
        </is>
      </c>
      <c r="D438" s="12" t="inlineStr">
        <is>
          <t>Diagnostic for painkillers, antibiotics and other antimicrobials.</t>
        </is>
      </c>
      <c r="E438" s="12" t="inlineStr">
        <is>
          <t>bdadd04a-90fb-43fd-97d9-6ecb2d6c253d</t>
        </is>
      </c>
    </row>
    <row r="439" ht="45" customHeight="1">
      <c r="A439" s="12" t="inlineStr">
        <is>
          <t>B6: Global Challenges</t>
        </is>
      </c>
      <c r="B439" s="12" t="inlineStr">
        <is>
          <t>Monitoring &amp; Maintaining Health: Medicine</t>
        </is>
      </c>
      <c r="C439" s="13" t="inlineStr">
        <is>
          <t>Medical Drugs: Painkillers [BI3.28]</t>
        </is>
      </c>
      <c r="D439" s="12" t="inlineStr">
        <is>
          <t>Give definitions of medical drugs and painkiller. Identify when painkillers might be used and what they can/cannot treat.</t>
        </is>
      </c>
      <c r="E439" s="12" t="inlineStr">
        <is>
          <t>cf799dab-b194-4117-a925-70b8aafed44e</t>
        </is>
      </c>
    </row>
    <row r="440" ht="45" customHeight="1">
      <c r="A440" s="12" t="inlineStr">
        <is>
          <t>B6: Global Challenges</t>
        </is>
      </c>
      <c r="B440" s="12" t="inlineStr">
        <is>
          <t>Monitoring &amp; Maintaining Health: Medicine</t>
        </is>
      </c>
      <c r="C440" s="13" t="inlineStr">
        <is>
          <t>Medical Drugs: Antibiotics [BI3.29]</t>
        </is>
      </c>
      <c r="D440" s="12" t="inlineStr">
        <is>
          <t>Give definitions of medical drugs and antibiotic. Identify when antibiotics might be used and what they can/cannot treat.</t>
        </is>
      </c>
      <c r="E440" s="12" t="inlineStr">
        <is>
          <t>03e6210b-ff2a-4ff4-935c-806f4c7b200b</t>
        </is>
      </c>
    </row>
    <row r="441" ht="45" customHeight="1">
      <c r="A441" s="12" t="inlineStr">
        <is>
          <t>B6: Global Challenges</t>
        </is>
      </c>
      <c r="B441" s="12" t="inlineStr">
        <is>
          <t>Monitoring &amp; Maintaining Health: Medicine</t>
        </is>
      </c>
      <c r="C441" s="13" t="inlineStr">
        <is>
          <t>Medical Drugs: Other Antimicrobials [BI3.30]</t>
        </is>
      </c>
      <c r="D441" s="12" t="inlineStr">
        <is>
          <t>Give definitions of antimicrobial, antiseptic, disinfectant, antiviral, antifungal, fungicide and antiparasitic. Identify when they might be used and what they can/cannot treat.</t>
        </is>
      </c>
      <c r="E441" s="12" t="inlineStr">
        <is>
          <t>5d0afc5e-1a40-493a-b2bb-5c250de2d569</t>
        </is>
      </c>
    </row>
    <row r="442" ht="45" customHeight="1">
      <c r="A442" s="12" t="inlineStr">
        <is>
          <t>B6: Global Challenges</t>
        </is>
      </c>
      <c r="B442" s="12" t="inlineStr">
        <is>
          <t>Monitoring &amp; Maintaining Health: Medicine</t>
        </is>
      </c>
      <c r="C442" s="13" t="inlineStr">
        <is>
          <t>Medical Drugs: Summary [BI3.31]</t>
        </is>
      </c>
      <c r="D442" s="12" t="inlineStr">
        <is>
          <t>Give definitions of medical drug, painkiller, antimicrobial, antiseptic, disinfectant, antibiotic, antiviral, antifungal, fungicide and antiparasitic. Identify when they might be used and what they can/cannot treat.</t>
        </is>
      </c>
      <c r="E442" s="12" t="inlineStr">
        <is>
          <t>2a192996-6128-41ed-9ade-3618efe1f853</t>
        </is>
      </c>
    </row>
    <row r="443" ht="45" customHeight="1">
      <c r="A443" s="12" t="inlineStr">
        <is>
          <t>B6: Global Challenges</t>
        </is>
      </c>
      <c r="B443" s="12" t="inlineStr">
        <is>
          <t>Monitoring &amp; Maintaining Health: Developing Drugs</t>
        </is>
      </c>
      <c r="C443" s="13" t="inlineStr">
        <is>
          <t>Diagnostic: Developing Drugs [BI0.024]</t>
        </is>
      </c>
      <c r="D443" s="12" t="inlineStr">
        <is>
          <t>Diagnostic for the process of developing drugs.</t>
        </is>
      </c>
      <c r="E443" s="12" t="inlineStr">
        <is>
          <t>33983a62-8990-47f2-b829-95077f82bc51</t>
        </is>
      </c>
    </row>
    <row r="444" ht="45" customHeight="1">
      <c r="A444" s="12" t="inlineStr">
        <is>
          <t>B6: Global Challenges</t>
        </is>
      </c>
      <c r="B444" s="12" t="inlineStr">
        <is>
          <t>Monitoring &amp; Maintaining Health: Developing Drugs</t>
        </is>
      </c>
      <c r="C444" s="13" t="inlineStr">
        <is>
          <t>Developing Drugs: Discovery [BI3.32]</t>
        </is>
      </c>
      <c r="D444" s="12" t="inlineStr">
        <is>
          <t>Describe how aspirin, digitalis and penicillin were discovered and how they work.</t>
        </is>
      </c>
      <c r="E444" s="12" t="inlineStr">
        <is>
          <t>758a591e-4296-4277-b85a-ce8a2e44119a</t>
        </is>
      </c>
    </row>
    <row r="445" ht="45" customHeight="1">
      <c r="A445" s="12" t="inlineStr">
        <is>
          <t>B6: Global Challenges</t>
        </is>
      </c>
      <c r="B445" s="12" t="inlineStr">
        <is>
          <t>Monitoring &amp; Maintaining Health: Developing Drugs</t>
        </is>
      </c>
      <c r="C445" s="13" t="inlineStr">
        <is>
          <t>Developing Drugs: Key Words [BI3.33]</t>
        </is>
      </c>
      <c r="D445" s="12" t="inlineStr">
        <is>
          <t>Define the key words relating to all stages of drug development.</t>
        </is>
      </c>
      <c r="E445" s="12" t="inlineStr">
        <is>
          <t>df17f7b7-cb0a-46e7-af2b-f9f6696ef596</t>
        </is>
      </c>
    </row>
    <row r="446" ht="45" customHeight="1">
      <c r="A446" s="12" t="inlineStr">
        <is>
          <t>B6: Global Challenges</t>
        </is>
      </c>
      <c r="B446" s="12" t="inlineStr">
        <is>
          <t>Monitoring &amp; Maintaining Health: Developing Drugs</t>
        </is>
      </c>
      <c r="C446" s="13" t="inlineStr">
        <is>
          <t>Developing Drugs: Preclinical Trials [BI3.34]</t>
        </is>
      </c>
      <c r="D446" s="12" t="inlineStr">
        <is>
          <t>Describe preclinical trials. State reasons for and against testing on animals.</t>
        </is>
      </c>
      <c r="E446" s="12" t="inlineStr">
        <is>
          <t>e63e07da-7f36-4213-a45e-e5342acb5f8e</t>
        </is>
      </c>
    </row>
    <row r="447" ht="45" customHeight="1">
      <c r="A447" s="12" t="inlineStr">
        <is>
          <t>B6: Global Challenges</t>
        </is>
      </c>
      <c r="B447" s="12" t="inlineStr">
        <is>
          <t>Monitoring &amp; Maintaining Health: Developing Drugs</t>
        </is>
      </c>
      <c r="C447" s="13" t="inlineStr">
        <is>
          <t>Developing Drugs: Clinical Trials - Phase 1 [BI3.35]</t>
        </is>
      </c>
      <c r="D447" s="12" t="inlineStr">
        <is>
          <t>Describe phase 1 trials. Explain why testing is carried out on healthy volunteers.</t>
        </is>
      </c>
      <c r="E447" s="12" t="inlineStr">
        <is>
          <t>778e0cb9-6392-4ccc-a6a3-175491fdebe4</t>
        </is>
      </c>
    </row>
    <row r="448" ht="45" customHeight="1">
      <c r="A448" s="12" t="inlineStr">
        <is>
          <t>B6: Global Challenges</t>
        </is>
      </c>
      <c r="B448" s="12" t="inlineStr">
        <is>
          <t>Monitoring &amp; Maintaining Health: Developing Drugs</t>
        </is>
      </c>
      <c r="C448" s="13" t="inlineStr">
        <is>
          <t>Developing Drugs: Clinical Trials - Phase 2 [BI3.36]</t>
        </is>
      </c>
      <c r="D448" s="12" t="inlineStr">
        <is>
          <t>Describe phase 2 trials. Describe and explain why phase 2 trials are randomised, double blind and placebo-controlled.</t>
        </is>
      </c>
      <c r="E448" s="12" t="inlineStr">
        <is>
          <t>745e0aab-c246-4638-8816-bd018ce8e002</t>
        </is>
      </c>
    </row>
    <row r="449" ht="45" customHeight="1">
      <c r="A449" s="12" t="inlineStr">
        <is>
          <t>B6: Global Challenges</t>
        </is>
      </c>
      <c r="B449" s="12" t="inlineStr">
        <is>
          <t>Monitoring &amp; Maintaining Health: Developing Drugs</t>
        </is>
      </c>
      <c r="C449" s="13" t="inlineStr">
        <is>
          <t>Developing Drugs: Clinical Trials - Phase 3 [BI3.37]</t>
        </is>
      </c>
      <c r="D449" s="12" t="inlineStr">
        <is>
          <t>Describe phase 3 trials. Describe and explain why phase 3 trials are randomised, double blind and placebo-controlled. Explain the ethics of using a placebo.</t>
        </is>
      </c>
      <c r="E449" s="12" t="inlineStr">
        <is>
          <t>3462ae6c-1a8e-4dbd-b3ad-9edb478d2325</t>
        </is>
      </c>
    </row>
    <row r="450" ht="45" customHeight="1">
      <c r="A450" s="12" t="inlineStr">
        <is>
          <t>B6: Global Challenges</t>
        </is>
      </c>
      <c r="B450" s="12" t="inlineStr">
        <is>
          <t>Monitoring &amp; Maintaining Health: Developing Drugs</t>
        </is>
      </c>
      <c r="C450" s="13" t="inlineStr">
        <is>
          <t>Developing Drugs: Peer Review [BI3.38]</t>
        </is>
      </c>
      <c r="D450" s="12" t="inlineStr">
        <is>
          <t>Explain why peer review is needed and describe the function of regulatory authorities.</t>
        </is>
      </c>
      <c r="E450" s="12" t="inlineStr">
        <is>
          <t>e565520a-b2b2-46c7-9979-0078d8f1747b</t>
        </is>
      </c>
    </row>
    <row r="451" ht="45" customHeight="1">
      <c r="A451" s="12" t="inlineStr">
        <is>
          <t>B6: Global Challenges</t>
        </is>
      </c>
      <c r="B451" s="12" t="inlineStr">
        <is>
          <t>Monitoring &amp; Maintaining Health: Developing Drugs</t>
        </is>
      </c>
      <c r="C451" s="13" t="inlineStr">
        <is>
          <t>Developing Drugs: Post-Marketing Surveillance [BI3.39]</t>
        </is>
      </c>
      <c r="D451" s="12" t="inlineStr">
        <is>
          <t xml:space="preserve">Explain why phase 4 / post-marketing surveillance is required. Describe the participants involved, the length of the trial and why that is important. </t>
        </is>
      </c>
      <c r="E451" s="12" t="inlineStr">
        <is>
          <t>88ea0955-5d0a-4d5b-a4f5-8cfbcb08ded7</t>
        </is>
      </c>
    </row>
    <row r="452" ht="45" customHeight="1">
      <c r="A452" s="12" t="inlineStr">
        <is>
          <t>B6: Global Challenges</t>
        </is>
      </c>
      <c r="B452" s="12" t="inlineStr">
        <is>
          <t>Monitoring &amp; Maintaining Health: Developing Drugs</t>
        </is>
      </c>
      <c r="C452" s="13" t="inlineStr">
        <is>
          <t>Developing Drugs: Summary [BI3.40]</t>
        </is>
      </c>
      <c r="D452" s="12" t="inlineStr">
        <is>
          <t>Describe and give reasons for each stage of the drug development process. Assumes some knowledge of keywords and scientific method.</t>
        </is>
      </c>
      <c r="E452" s="12" t="inlineStr">
        <is>
          <t>0b4ed7ef-15ba-41b2-92b9-fe8c0b3e2e82</t>
        </is>
      </c>
    </row>
    <row r="453" ht="45" customHeight="1">
      <c r="A453" s="12" t="inlineStr">
        <is>
          <t>B6: Global Challenges</t>
        </is>
      </c>
      <c r="B453" s="12" t="inlineStr">
        <is>
          <t>Monitoring &amp; Maintaining Health: Developing Drugs</t>
        </is>
      </c>
      <c r="C453" s="13" t="inlineStr">
        <is>
          <t>Development of the COVID Vaccine [BI3.41]</t>
        </is>
      </c>
      <c r="D453" s="12" t="inlineStr">
        <is>
          <t>Compare the average time for a vaccine to be developed with the time it took for the first COVID vaccine to be made. Explain why COVID vaccines have been made and approved so quickly. Define novel virus, genetic sequence and mRNA.</t>
        </is>
      </c>
      <c r="E453" s="12" t="inlineStr">
        <is>
          <t>60740c59-8065-44cb-a6f9-c85bf475c309</t>
        </is>
      </c>
    </row>
    <row r="454" ht="45" customHeight="1">
      <c r="A454" s="12" t="inlineStr">
        <is>
          <t>B6: Global Challenges</t>
        </is>
      </c>
      <c r="B454" s="12" t="inlineStr">
        <is>
          <t>Monitoring &amp; Maintaining Health: Plant Disease</t>
        </is>
      </c>
      <c r="C454" s="13" t="inlineStr">
        <is>
          <t>Diagnostic: Monitoring &amp; Maintaining Health (Plant Disease) [BI0.169]</t>
        </is>
      </c>
      <c r="D454" s="12" t="inlineStr">
        <is>
          <t>Diagnostic for the monitoring &amp; maintaining health (plant disease) subtopic.</t>
        </is>
      </c>
      <c r="E454" s="12" t="inlineStr">
        <is>
          <t>c7fb628b-bea3-4ca9-bb25-8dfcbe1d34d0</t>
        </is>
      </c>
    </row>
    <row r="455" ht="45" customHeight="1">
      <c r="A455" s="12" t="inlineStr">
        <is>
          <t>B6: Global Challenges</t>
        </is>
      </c>
      <c r="B455" s="12" t="inlineStr">
        <is>
          <t>Monitoring &amp; Maintaining Health: Plant Disease</t>
        </is>
      </c>
      <c r="C455" s="13" t="inlineStr">
        <is>
          <t>Plant Disease: Deficiencies [BI3.49]</t>
        </is>
      </c>
      <c r="D455" s="12" t="inlineStr">
        <is>
          <t>Describe the symptoms of a magnesium or nitrate deficiency. Briefly explain why deficiencies in these lead to their symptoms.</t>
        </is>
      </c>
      <c r="E455" s="12" t="inlineStr">
        <is>
          <t>81d182e8-184c-4c9e-a9f6-9d316329fba9</t>
        </is>
      </c>
    </row>
    <row r="456" ht="45" customHeight="1">
      <c r="A456" s="12" t="inlineStr">
        <is>
          <t>B6: Global Challenges</t>
        </is>
      </c>
      <c r="B456" s="12" t="inlineStr">
        <is>
          <t>Monitoring &amp; Maintaining Health: Plant Disease</t>
        </is>
      </c>
      <c r="C456" s="13" t="inlineStr">
        <is>
          <t>Plant Disease: Pests &amp; Pathogens Summary [BI3.50]</t>
        </is>
      </c>
      <c r="D456" s="12" t="inlineStr">
        <is>
          <t>A summary of the impact that rose black spot, TMV and pests have on plants. Explain why they have such an impact.</t>
        </is>
      </c>
      <c r="E456" s="12" t="inlineStr">
        <is>
          <t>f38a48f7-82e1-4681-bbf4-851e7a2e1a99</t>
        </is>
      </c>
    </row>
    <row r="457" ht="45" customHeight="1">
      <c r="A457" s="12" t="inlineStr">
        <is>
          <t>B6: Global Challenges</t>
        </is>
      </c>
      <c r="B457" s="12" t="inlineStr">
        <is>
          <t>Monitoring &amp; Maintaining Health: Plant Disease</t>
        </is>
      </c>
      <c r="C457" s="13" t="inlineStr">
        <is>
          <t>Plant Defences: Mechanical Adaptations [BI3.53]</t>
        </is>
      </c>
      <c r="D457" s="12" t="inlineStr">
        <is>
          <t>Describe the mechanical adaptations of plants.
Explain how these adaptations help them to survive.</t>
        </is>
      </c>
      <c r="E457" s="12" t="inlineStr">
        <is>
          <t>d30c13a7-19f3-40b9-9cae-b57431b330d3</t>
        </is>
      </c>
    </row>
  </sheetData>
  <mergeCells count="1">
    <mergeCell ref="A6:E6"/>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E457"/>
  <sheetViews>
    <sheetView showGridLines="0" workbookViewId="0">
      <selection activeCell="A1" sqref="A1"/>
    </sheetView>
  </sheetViews>
  <sheetFormatPr baseColWidth="8" defaultRowHeight="15"/>
  <cols>
    <col width="31" customWidth="1" min="1" max="1"/>
    <col width="5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3f3f884b-5c4c-442c-8576-1cb18cebbf81</t>
        </is>
      </c>
    </row>
    <row r="3">
      <c r="A3" s="2" t="inlineStr">
        <is>
          <t>Combined Science GCSE: OCR (F) — Physics</t>
        </is>
      </c>
      <c r="D3" s="3" t="inlineStr">
        <is>
          <t>Last updated: 17 July 2026</t>
        </is>
      </c>
    </row>
    <row r="4">
      <c r="A4" s="4" t="inlineStr">
        <is>
          <t>6 Topics   ·   47 Subtopics   ·   450 Nuggets   ·   48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P1: Matter</t>
        </is>
      </c>
      <c r="B8" s="12" t="inlineStr">
        <is>
          <t>The Particle Model: Fundamental States of Matter</t>
        </is>
      </c>
      <c r="C8" s="13" t="inlineStr">
        <is>
          <t>Diagnostic: Fundamental States of Matter [PH0.048]</t>
        </is>
      </c>
      <c r="D8" s="12" t="inlineStr">
        <is>
          <t>Diagnostic for the fundamental states of matter and phase transitions using the particle model. Includes the limitations of the particle model.</t>
        </is>
      </c>
      <c r="E8" s="12" t="inlineStr">
        <is>
          <t>7b842f63-a4cf-4cd0-8a3a-6fff25693185</t>
        </is>
      </c>
    </row>
    <row r="9" ht="45" customHeight="1">
      <c r="A9" s="12" t="inlineStr">
        <is>
          <t>P1: Matter</t>
        </is>
      </c>
      <c r="B9" s="12" t="inlineStr">
        <is>
          <t>The Particle Model: Fundamental States of Matter</t>
        </is>
      </c>
      <c r="C9" s="13" t="inlineStr">
        <is>
          <t>Fundamental States of Matter: Characteristics [PH3.01]</t>
        </is>
      </c>
      <c r="D9" s="12" t="inlineStr">
        <is>
          <t>Identify the four fundamental states of matter and their basic properties.</t>
        </is>
      </c>
      <c r="E9" s="12" t="inlineStr">
        <is>
          <t>73091f21-bd94-4604-8d09-b27dbf392a81</t>
        </is>
      </c>
    </row>
    <row r="10" ht="45" customHeight="1">
      <c r="A10" s="12" t="inlineStr">
        <is>
          <t>P1: Matter</t>
        </is>
      </c>
      <c r="B10" s="12" t="inlineStr">
        <is>
          <t>The Particle Model: Fundamental States of Matter</t>
        </is>
      </c>
      <c r="C10" s="13" t="inlineStr">
        <is>
          <t>Fundamental States of Matter: Particle Model [PH3.02]</t>
        </is>
      </c>
      <c r="D10" s="12" t="inlineStr">
        <is>
          <t>Describe the arrangement, movement and the relative energy of particles in the fundamental states of matter using the particle model.</t>
        </is>
      </c>
      <c r="E10" s="12" t="inlineStr">
        <is>
          <t>b5247aeb-dcac-4dec-ae35-227496f71dcd</t>
        </is>
      </c>
    </row>
    <row r="11" ht="45" customHeight="1">
      <c r="A11" s="12" t="inlineStr">
        <is>
          <t>P1: Matter</t>
        </is>
      </c>
      <c r="B11" s="12" t="inlineStr">
        <is>
          <t>The Particle Model: Fundamental States of Matter</t>
        </is>
      </c>
      <c r="C11" s="13" t="inlineStr">
        <is>
          <t>Density [PH3.03]</t>
        </is>
      </c>
      <c r="D11" s="12" t="inlineStr">
        <is>
          <t>Identify the meaning of density and comparing the density of different objects.</t>
        </is>
      </c>
      <c r="E11" s="12" t="inlineStr">
        <is>
          <t>78ab0ab9-d127-44ef-8413-eb705f3ed7b5</t>
        </is>
      </c>
    </row>
    <row r="12" ht="45" customHeight="1">
      <c r="A12" s="12" t="inlineStr">
        <is>
          <t>P1: Matter</t>
        </is>
      </c>
      <c r="B12" s="12" t="inlineStr">
        <is>
          <t>The Particle Model: Fundamental States of Matter</t>
        </is>
      </c>
      <c r="C12" s="13" t="inlineStr">
        <is>
          <t>Density of Fundamental States of Matter [PH3.04]</t>
        </is>
      </c>
      <c r="D12" s="12" t="inlineStr">
        <is>
          <t>Describe density and make comparisons using the particle model.</t>
        </is>
      </c>
      <c r="E12" s="12" t="inlineStr">
        <is>
          <t>4293d9f9-1643-45e7-ba17-5db63a221ea0</t>
        </is>
      </c>
    </row>
    <row r="13" ht="45" customHeight="1">
      <c r="A13" s="12" t="inlineStr">
        <is>
          <t>P1: Matter</t>
        </is>
      </c>
      <c r="B13" s="12" t="inlineStr">
        <is>
          <t>The Particle Model: Fundamental States of Matter</t>
        </is>
      </c>
      <c r="C13" s="13" t="inlineStr">
        <is>
          <t>Phase Transitions [PH3.20]</t>
        </is>
      </c>
      <c r="D13" s="12" t="inlineStr">
        <is>
          <t>Describe phase transition between the different fundamental states of matter.</t>
        </is>
      </c>
      <c r="E13" s="12" t="inlineStr">
        <is>
          <t>3fcdbc93-ad2a-4d7c-9eba-34d014b86d91</t>
        </is>
      </c>
    </row>
    <row r="14" ht="45" customHeight="1">
      <c r="A14" s="12" t="inlineStr">
        <is>
          <t>P1: Matter</t>
        </is>
      </c>
      <c r="B14" s="12" t="inlineStr">
        <is>
          <t>The Particle Model: Fundamental States of Matter</t>
        </is>
      </c>
      <c r="C14" s="13" t="inlineStr">
        <is>
          <t>Phase Transitions: Particle Model [PH3.21]</t>
        </is>
      </c>
      <c r="D14" s="12" t="inlineStr">
        <is>
          <t>Describe the phase transition between the different fundamental states of matter using the particle model.</t>
        </is>
      </c>
      <c r="E14" s="12" t="inlineStr">
        <is>
          <t>85083ed7-da39-48e4-ad01-a95b3d56faed</t>
        </is>
      </c>
    </row>
    <row r="15" ht="45" customHeight="1">
      <c r="A15" s="12" t="inlineStr">
        <is>
          <t>P1: Matter</t>
        </is>
      </c>
      <c r="B15" s="12" t="inlineStr">
        <is>
          <t>The Particle Model: Fundamental States of Matter</t>
        </is>
      </c>
      <c r="C15" s="13" t="inlineStr">
        <is>
          <t>Evaporation vs Boiling [PH3.22]</t>
        </is>
      </c>
      <c r="D15" s="12" t="inlineStr">
        <is>
          <t>Describe and compare the different forms of vaporisation that can occur.</t>
        </is>
      </c>
      <c r="E15" s="12" t="inlineStr">
        <is>
          <t>c759e19c-f920-4a32-bf48-1a3100a05c72</t>
        </is>
      </c>
    </row>
    <row r="16" ht="45" customHeight="1">
      <c r="A16" s="12" t="inlineStr">
        <is>
          <t>P1: Matter</t>
        </is>
      </c>
      <c r="B16" s="12" t="inlineStr">
        <is>
          <t>The Particle Model: Fundamental States of Matter</t>
        </is>
      </c>
      <c r="C16" s="13" t="inlineStr">
        <is>
          <t>Physical vs Chemical Changes: The Particle Model [PH3.23]</t>
        </is>
      </c>
      <c r="D16" s="12" t="inlineStr">
        <is>
          <t>Identify the difference between chemical and physical changes.</t>
        </is>
      </c>
      <c r="E16" s="12" t="inlineStr">
        <is>
          <t>b681c699-ac95-4e6f-b635-e20bf87fe9dd</t>
        </is>
      </c>
    </row>
    <row r="17" ht="45" customHeight="1">
      <c r="A17" s="12" t="inlineStr">
        <is>
          <t>P1: Matter</t>
        </is>
      </c>
      <c r="B17" s="12" t="inlineStr">
        <is>
          <t>The Particle Model: Fundamental States of Matter</t>
        </is>
      </c>
      <c r="C17" s="13" t="inlineStr">
        <is>
          <t>Phase Transitions: Melting &amp; Boiling Points [PH3.24]</t>
        </is>
      </c>
      <c r="D17" s="12" t="inlineStr">
        <is>
          <t>Predict the physical state of a substance under specified conditions, given suitable data.</t>
        </is>
      </c>
      <c r="E17" s="12" t="inlineStr">
        <is>
          <t>e260e2a5-cf19-4395-9d19-18be29a89497</t>
        </is>
      </c>
    </row>
    <row r="18" ht="45" customHeight="1">
      <c r="A18" s="12" t="inlineStr">
        <is>
          <t>P1: Matter</t>
        </is>
      </c>
      <c r="B18" s="12" t="inlineStr">
        <is>
          <t>The Particle Model: Fundamental States of Matter</t>
        </is>
      </c>
      <c r="C18" s="13" t="inlineStr">
        <is>
          <t>Fundamental States of Matter: Limitations of the Particle Model [PH3.25]</t>
        </is>
      </c>
      <c r="D18" s="12" t="inlineStr">
        <is>
          <t>Consider the limitations of the particle model during physical and chemical changes.</t>
        </is>
      </c>
      <c r="E18" s="12" t="inlineStr">
        <is>
          <t>bceb583b-1d33-4dae-ac63-1cecf43a4527</t>
        </is>
      </c>
    </row>
    <row r="19" ht="45" customHeight="1">
      <c r="A19" s="12" t="inlineStr">
        <is>
          <t>P1: Matter</t>
        </is>
      </c>
      <c r="B19" s="12" t="inlineStr">
        <is>
          <t>The Particle Model: Calculating Density</t>
        </is>
      </c>
      <c r="C19" s="13" t="inlineStr">
        <is>
          <t>Diagnostic: Calculating Density [PH0.050]</t>
        </is>
      </c>
      <c r="D19" s="12" t="inlineStr">
        <is>
          <t>Diagnostic for using ρ=m/V with and without unit conversions. Includes references to the density practicals.</t>
        </is>
      </c>
      <c r="E19" s="12" t="inlineStr">
        <is>
          <t>c4e33abd-c71d-4d18-adc7-c41e71c467b5</t>
        </is>
      </c>
    </row>
    <row r="20" ht="45" customHeight="1">
      <c r="A20" s="12" t="inlineStr">
        <is>
          <t>P1: Matter</t>
        </is>
      </c>
      <c r="B20" s="12" t="inlineStr">
        <is>
          <t>The Particle Model: Calculating Density</t>
        </is>
      </c>
      <c r="C20" s="13" t="inlineStr">
        <is>
          <t>Using ρ=m/V to Calculate Density I [PH3.05]</t>
        </is>
      </c>
      <c r="D20" s="12" t="inlineStr">
        <is>
          <t>Calculate density in kg/m³ and g/cm³ using the ρ=m/V equation. Includes application questions, but no unit conversions.</t>
        </is>
      </c>
      <c r="E20" s="12" t="inlineStr">
        <is>
          <t>ff95c583-3349-4ea7-998e-8a0797ba0bad</t>
        </is>
      </c>
    </row>
    <row r="21" ht="45" customHeight="1">
      <c r="A21" s="12" t="inlineStr">
        <is>
          <t>P1: Matter</t>
        </is>
      </c>
      <c r="B21" s="12" t="inlineStr">
        <is>
          <t>The Particle Model: Calculating Density</t>
        </is>
      </c>
      <c r="C21" s="13" t="inlineStr">
        <is>
          <t>Using ρ=m/V to Calculate Density II [PH3.06]</t>
        </is>
      </c>
      <c r="D21" s="12" t="inlineStr">
        <is>
          <t>Calculate density in kg/m³ and g/cm³ using the ρ=m/V equation. Includes application questions and unit conversions.</t>
        </is>
      </c>
      <c r="E21" s="12" t="inlineStr">
        <is>
          <t>457a17f8-c2d6-42ec-ac49-7fc350a7b653</t>
        </is>
      </c>
    </row>
    <row r="22" ht="45" customHeight="1">
      <c r="A22" s="12" t="inlineStr">
        <is>
          <t>P1: Matter</t>
        </is>
      </c>
      <c r="B22" s="12" t="inlineStr">
        <is>
          <t>The Particle Model: Calculating Density</t>
        </is>
      </c>
      <c r="C22" s="13" t="inlineStr">
        <is>
          <t>Rearranging ρ=m/V [PH3.07]</t>
        </is>
      </c>
      <c r="D22" s="12" t="inlineStr">
        <is>
          <t>Rearrange the ρ=m/V equation to calculate mass and volume. Includes application and unit conversions questions.</t>
        </is>
      </c>
      <c r="E22" s="12" t="inlineStr">
        <is>
          <t>be212424-42ef-4390-a217-477b5ef403cc</t>
        </is>
      </c>
    </row>
    <row r="23" ht="45" customHeight="1">
      <c r="A23" s="12" t="inlineStr">
        <is>
          <t>P1: Matter</t>
        </is>
      </c>
      <c r="B23" s="12" t="inlineStr">
        <is>
          <t>The Particle Model: Calculating Density</t>
        </is>
      </c>
      <c r="C23" s="13" t="inlineStr">
        <is>
          <t>Practical: Density of Regular Shapes [PH3.63]</t>
        </is>
      </c>
      <c r="D23" s="12" t="inlineStr">
        <is>
          <t>Investigate the density of regular shaped objects using a top pan balance and either a ruler or vernier callipers.</t>
        </is>
      </c>
      <c r="E23" s="12" t="inlineStr">
        <is>
          <t>447984de-7b17-45c9-9bb7-80b5c5fdcbe1</t>
        </is>
      </c>
    </row>
    <row r="24" ht="45" customHeight="1">
      <c r="A24" s="12" t="inlineStr">
        <is>
          <t>P1: Matter</t>
        </is>
      </c>
      <c r="B24" s="12" t="inlineStr">
        <is>
          <t>The Particle Model: Calculating Density</t>
        </is>
      </c>
      <c r="C24" s="13" t="inlineStr">
        <is>
          <t>Calculating Density of Regular Shapes I [PH3.10]</t>
        </is>
      </c>
      <c r="D24" s="12" t="inlineStr">
        <is>
          <t>Calculate density in kg/m³ and g/cm³ using the ρ=m/V equation. Includes application questions requiring calculating volumes of simple regular shapes (cubes, cuboids &amp; spheres).</t>
        </is>
      </c>
      <c r="E24" s="12" t="inlineStr">
        <is>
          <t>293c8dad-5532-4255-8ddf-78a08eddf87c</t>
        </is>
      </c>
    </row>
    <row r="25" ht="45" customHeight="1">
      <c r="A25" s="12" t="inlineStr">
        <is>
          <t>P1: Matter</t>
        </is>
      </c>
      <c r="B25" s="12" t="inlineStr">
        <is>
          <t>The Particle Model: Calculating Density</t>
        </is>
      </c>
      <c r="C25" s="13" t="inlineStr">
        <is>
          <t>Calculating Density of Regular Shapes II [PH3.11]</t>
        </is>
      </c>
      <c r="D25" s="12" t="inlineStr">
        <is>
          <t>Calculate density in kg/m³ and g/cm³ using the ρ=m/V equation. Includes application questions requiring calculating volumes of regular shapes (including cones and cylinders).</t>
        </is>
      </c>
      <c r="E25" s="12" t="inlineStr">
        <is>
          <t>20ed4818-91b4-4443-9450-20c52e35755d</t>
        </is>
      </c>
    </row>
    <row r="26" ht="45" customHeight="1">
      <c r="A26" s="12" t="inlineStr">
        <is>
          <t>P1: Matter</t>
        </is>
      </c>
      <c r="B26" s="12" t="inlineStr">
        <is>
          <t>The Particle Model: Calculating Density</t>
        </is>
      </c>
      <c r="C26" s="13" t="inlineStr">
        <is>
          <t>Practical: Density of Irregular Shapes [PH3.64]</t>
        </is>
      </c>
      <c r="D26" s="12" t="inlineStr">
        <is>
          <t>Investigate the density of irregular shaped objects using eureka displacement cans and measuring cylinders.</t>
        </is>
      </c>
      <c r="E26" s="12" t="inlineStr">
        <is>
          <t>33d842ed-37cb-4e14-8ee0-df4297c16129</t>
        </is>
      </c>
    </row>
    <row r="27" ht="45" customHeight="1">
      <c r="A27" s="12" t="inlineStr">
        <is>
          <t>P1: Matter</t>
        </is>
      </c>
      <c r="B27" s="12" t="inlineStr">
        <is>
          <t>The Particle Model: Calculating Density</t>
        </is>
      </c>
      <c r="C27" s="13" t="inlineStr">
        <is>
          <t>Calculating Density of Irregular Shapes I [PH3.14]</t>
        </is>
      </c>
      <c r="D27" s="12" t="inlineStr">
        <is>
          <t>Calculate density in kg/m³ and g/cm³ using the ρ=m/V equation. Includes practical related questions without the need for unit conversions.</t>
        </is>
      </c>
      <c r="E27" s="12" t="inlineStr">
        <is>
          <t>bfce6956-3fb0-4dcb-ace1-e7d998c13106</t>
        </is>
      </c>
    </row>
    <row r="28" ht="45" customHeight="1">
      <c r="A28" s="12" t="inlineStr">
        <is>
          <t>P1: Matter</t>
        </is>
      </c>
      <c r="B28" s="12" t="inlineStr">
        <is>
          <t>The Particle Model: Calculating Density</t>
        </is>
      </c>
      <c r="C28" s="13" t="inlineStr">
        <is>
          <t>Calculating Density of Irregular Shapes II [PH3.15]</t>
        </is>
      </c>
      <c r="D28" s="12" t="inlineStr">
        <is>
          <t>Calculate density in kg/m³ and g/cm³ using the ρ=m/V equation. Includes practical related questions with the need for unit conversions.</t>
        </is>
      </c>
      <c r="E28" s="12" t="inlineStr">
        <is>
          <t>275474b8-7dc4-4a71-93e9-ddb7e8d4c6af</t>
        </is>
      </c>
    </row>
    <row r="29" ht="45" customHeight="1">
      <c r="A29" s="12" t="inlineStr">
        <is>
          <t>P1: Matter</t>
        </is>
      </c>
      <c r="B29" s="12" t="inlineStr">
        <is>
          <t>The Particle Model: Calculating Density</t>
        </is>
      </c>
      <c r="C29" s="13" t="inlineStr">
        <is>
          <t>Practical: Density of Liquids [PH3.65]</t>
        </is>
      </c>
      <c r="D29" s="12" t="inlineStr">
        <is>
          <t>Investigate the density of liquids using a top pan balance and measuring cylinder.</t>
        </is>
      </c>
      <c r="E29" s="12" t="inlineStr">
        <is>
          <t>eec84af4-bab8-4826-b3e2-66a9338bca49</t>
        </is>
      </c>
    </row>
    <row r="30" ht="45" customHeight="1">
      <c r="A30" s="12" t="inlineStr">
        <is>
          <t>P1: Matter</t>
        </is>
      </c>
      <c r="B30" s="12" t="inlineStr">
        <is>
          <t>The Particle Model: Calculating Density</t>
        </is>
      </c>
      <c r="C30" s="13" t="inlineStr">
        <is>
          <t>Calculating Density of Liquids I [PH3.18]</t>
        </is>
      </c>
      <c r="D30" s="12" t="inlineStr">
        <is>
          <t>Calculate density in kg/m³ and g/cm³ using the ρ=m/V equation. Includes practical related questions without the need for unit conversions.</t>
        </is>
      </c>
      <c r="E30" s="12" t="inlineStr">
        <is>
          <t>e11e3166-a49b-4dad-a914-b18a64e45937</t>
        </is>
      </c>
    </row>
    <row r="31" ht="45" customHeight="1">
      <c r="A31" s="12" t="inlineStr">
        <is>
          <t>P1: Matter</t>
        </is>
      </c>
      <c r="B31" s="12" t="inlineStr">
        <is>
          <t>The Particle Model: Calculating Density</t>
        </is>
      </c>
      <c r="C31" s="13" t="inlineStr">
        <is>
          <t>Calculating Density of Liquids II [PH3.19]</t>
        </is>
      </c>
      <c r="D31" s="12" t="inlineStr">
        <is>
          <t>Calculate density in kg/m³ and g/cm³ using the ρ=m/V equation. Includes practical related questions with the need for unit conversions.</t>
        </is>
      </c>
      <c r="E31" s="12" t="inlineStr">
        <is>
          <t>8ef52eda-d603-41fe-a29b-d9c07e951d81</t>
        </is>
      </c>
    </row>
    <row r="32" ht="45" customHeight="1">
      <c r="A32" s="12" t="inlineStr">
        <is>
          <t>P1: Matter</t>
        </is>
      </c>
      <c r="B32" s="12" t="inlineStr">
        <is>
          <t>The Particle Model: History of the Atom</t>
        </is>
      </c>
      <c r="C32" s="13" t="inlineStr">
        <is>
          <t>Diagnostic: History of the Atom [CH0.006]</t>
        </is>
      </c>
      <c r="D32" s="12" t="inlineStr">
        <is>
          <t>Diagnostic for the development of the model of the atom.</t>
        </is>
      </c>
      <c r="E32" s="12" t="inlineStr">
        <is>
          <t>79424fcd-7a47-4808-9fd7-2544a5f36651</t>
        </is>
      </c>
    </row>
    <row r="33" ht="45" customHeight="1">
      <c r="A33" s="12" t="inlineStr">
        <is>
          <t>P1: Matter</t>
        </is>
      </c>
      <c r="B33" s="12" t="inlineStr">
        <is>
          <t>The Particle Model: History of the Atom</t>
        </is>
      </c>
      <c r="C33" s="13" t="inlineStr">
        <is>
          <t>Development of Scientific Models [CH1.32]</t>
        </is>
      </c>
      <c r="D33" s="12" t="inlineStr">
        <is>
          <t>Describe the scientific method and identify different types of model.</t>
        </is>
      </c>
      <c r="E33" s="12" t="inlineStr">
        <is>
          <t>f3f174e0-6cc9-4c3b-bab3-d88d457d61ac</t>
        </is>
      </c>
    </row>
    <row r="34" ht="45" customHeight="1">
      <c r="A34" s="12" t="inlineStr">
        <is>
          <t>P1: Matter</t>
        </is>
      </c>
      <c r="B34" s="12" t="inlineStr">
        <is>
          <t>The Particle Model: History of the Atom</t>
        </is>
      </c>
      <c r="C34" s="13" t="inlineStr">
        <is>
          <t>Dalton's Atomic Theory of Matter [CH1.33]</t>
        </is>
      </c>
      <c r="D34" s="12" t="inlineStr">
        <is>
          <t>Describe and use early models of the atom.</t>
        </is>
      </c>
      <c r="E34" s="12" t="inlineStr">
        <is>
          <t>dc8eac9e-a635-4ef1-a838-212104bb7ebf</t>
        </is>
      </c>
    </row>
    <row r="35" ht="45" customHeight="1">
      <c r="A35" s="12" t="inlineStr">
        <is>
          <t>P1: Matter</t>
        </is>
      </c>
      <c r="B35" s="12" t="inlineStr">
        <is>
          <t>The Particle Model: History of the Atom</t>
        </is>
      </c>
      <c r="C35" s="13" t="inlineStr">
        <is>
          <t>Thomson's Plum Pudding Model [CH1.34]</t>
        </is>
      </c>
      <c r="D35" s="12" t="inlineStr">
        <is>
          <t xml:space="preserve">Describe and use the Plum Pudding Model, and explain how the model was developed. </t>
        </is>
      </c>
      <c r="E35" s="12" t="inlineStr">
        <is>
          <t>9e79b741-92e1-47e2-849e-3d07ea913667</t>
        </is>
      </c>
    </row>
    <row r="36" ht="45" customHeight="1">
      <c r="A36" s="12" t="inlineStr">
        <is>
          <t>P1: Matter</t>
        </is>
      </c>
      <c r="B36" s="12" t="inlineStr">
        <is>
          <t>The Particle Model: History of the Atom</t>
        </is>
      </c>
      <c r="C36" s="13" t="inlineStr">
        <is>
          <t>Rutherford's Nuclear Model [CH1.35]</t>
        </is>
      </c>
      <c r="D36" s="12" t="inlineStr">
        <is>
          <t xml:space="preserve">Describe and use the Nuclear Model, and explain how the model was developed. </t>
        </is>
      </c>
      <c r="E36" s="12" t="inlineStr">
        <is>
          <t>e611f30d-a5ab-4e7f-a42d-e51771450c79</t>
        </is>
      </c>
    </row>
    <row r="37" ht="45" customHeight="1">
      <c r="A37" s="12" t="inlineStr">
        <is>
          <t>P1: Matter</t>
        </is>
      </c>
      <c r="B37" s="12" t="inlineStr">
        <is>
          <t>The Particle Model: History of the Atom</t>
        </is>
      </c>
      <c r="C37" s="13" t="inlineStr">
        <is>
          <t>Bohr's Planetary Model [CH1.36]</t>
        </is>
      </c>
      <c r="D37" s="12" t="inlineStr">
        <is>
          <t xml:space="preserve">Describe and use the Planetary Model, and explain how the model was developed. </t>
        </is>
      </c>
      <c r="E37" s="12" t="inlineStr">
        <is>
          <t>1ae330f4-2d65-42c4-a84c-4aadfb70da5e</t>
        </is>
      </c>
    </row>
    <row r="38" ht="45" customHeight="1">
      <c r="A38" s="12" t="inlineStr">
        <is>
          <t>P1: Matter</t>
        </is>
      </c>
      <c r="B38" s="12" t="inlineStr">
        <is>
          <t>The Particle Model: History of the Atom</t>
        </is>
      </c>
      <c r="C38" s="13" t="inlineStr">
        <is>
          <t>Discovery of Protons [CH1.37]</t>
        </is>
      </c>
      <c r="D38" s="12" t="inlineStr">
        <is>
          <t>Recall the discovery of protons and explain how this added to the model of the atom.</t>
        </is>
      </c>
      <c r="E38" s="12" t="inlineStr">
        <is>
          <t>e61bff4d-5122-4bee-8e1e-e1e14a75ece5</t>
        </is>
      </c>
    </row>
    <row r="39" ht="45" customHeight="1">
      <c r="A39" s="12" t="inlineStr">
        <is>
          <t>P1: Matter</t>
        </is>
      </c>
      <c r="B39" s="12" t="inlineStr">
        <is>
          <t>The Particle Model: History of the Atom</t>
        </is>
      </c>
      <c r="C39" s="13" t="inlineStr">
        <is>
          <t>Chadwick &amp; the Discovery of the Neutron [CH1.38]</t>
        </is>
      </c>
      <c r="D39" s="12" t="inlineStr">
        <is>
          <t>Recall the discovery of neutrons and explain how this added to the model of the atom.</t>
        </is>
      </c>
      <c r="E39" s="12" t="inlineStr">
        <is>
          <t>7c5061b4-7c27-4fb5-99cb-0f5b129c8f63</t>
        </is>
      </c>
    </row>
    <row r="40" ht="45" customHeight="1">
      <c r="A40" s="12" t="inlineStr">
        <is>
          <t>P1: Matter</t>
        </is>
      </c>
      <c r="B40" s="12" t="inlineStr">
        <is>
          <t>The Particle Model: History of the Atom</t>
        </is>
      </c>
      <c r="C40" s="13" t="inlineStr">
        <is>
          <t>History of the Atom: Timeline [CH1.39]</t>
        </is>
      </c>
      <c r="D40" s="12" t="inlineStr">
        <is>
          <t>Recall the timeline of the atomic model and identify the different models from diagrams.</t>
        </is>
      </c>
      <c r="E40" s="12" t="inlineStr">
        <is>
          <t>822d2df3-39ad-41c8-a021-5b4f011ae61b</t>
        </is>
      </c>
    </row>
    <row r="41" ht="45" customHeight="1">
      <c r="A41" s="12" t="inlineStr">
        <is>
          <t>P1: Matter</t>
        </is>
      </c>
      <c r="B41" s="12" t="inlineStr">
        <is>
          <t>The Particle Model: History of the Atom</t>
        </is>
      </c>
      <c r="C41" s="13" t="inlineStr">
        <is>
          <t>Plum Pudding vs the Nuclear Model [CH1.40]</t>
        </is>
      </c>
      <c r="D41" s="12" t="inlineStr">
        <is>
          <t>Compare the Plum Pudding Model to the Nuclear Model of the atom.</t>
        </is>
      </c>
      <c r="E41" s="12" t="inlineStr">
        <is>
          <t>0bf09d05-a8cf-4b20-bbe6-320ec86fc9d6</t>
        </is>
      </c>
    </row>
    <row r="42" ht="45" customHeight="1">
      <c r="A42" s="12" t="inlineStr">
        <is>
          <t>P1: Matter</t>
        </is>
      </c>
      <c r="B42" s="12" t="inlineStr">
        <is>
          <t>Changes of State: Specific Heat Capacity</t>
        </is>
      </c>
      <c r="C42" s="13" t="inlineStr">
        <is>
          <t>Diagnostic: Specific Heat Capacity [PH0.016]</t>
        </is>
      </c>
      <c r="D42" s="12" t="inlineStr">
        <is>
          <t>Diagnostic for specific heat capacity and the associated required practicals.</t>
        </is>
      </c>
      <c r="E42" s="12" t="inlineStr">
        <is>
          <t>a5c5772d-8516-4351-87e1-084baceefafe</t>
        </is>
      </c>
    </row>
    <row r="43" ht="45" customHeight="1">
      <c r="A43" s="12" t="inlineStr">
        <is>
          <t>P1: Matter</t>
        </is>
      </c>
      <c r="B43" s="12" t="inlineStr">
        <is>
          <t>Changes of State: Specific Heat Capacity</t>
        </is>
      </c>
      <c r="C43" s="13" t="inlineStr">
        <is>
          <t>Thermal Energy &amp; Temperature [PH1.37]</t>
        </is>
      </c>
      <c r="D43" s="12" t="inlineStr">
        <is>
          <t>Identify the difference between thermal energy and temperature.</t>
        </is>
      </c>
      <c r="E43" s="12" t="inlineStr">
        <is>
          <t>2dd659d5-37c9-4092-acc6-a204f7c3c9ee</t>
        </is>
      </c>
    </row>
    <row r="44" ht="45" customHeight="1">
      <c r="A44" s="12" t="inlineStr">
        <is>
          <t>P1: Matter</t>
        </is>
      </c>
      <c r="B44" s="12" t="inlineStr">
        <is>
          <t>Changes of State: Specific Heat Capacity</t>
        </is>
      </c>
      <c r="C44" s="13" t="inlineStr">
        <is>
          <t>SI Units: Kelvin (Temperature) [PH1.38]</t>
        </is>
      </c>
      <c r="D44" s="12" t="inlineStr">
        <is>
          <t>Identify the SI unit used to measure temperature.</t>
        </is>
      </c>
      <c r="E44" s="12" t="inlineStr">
        <is>
          <t>e39fc51b-ba12-4b01-b2ac-9d7e09aa81f4</t>
        </is>
      </c>
    </row>
    <row r="45" ht="45" customHeight="1">
      <c r="A45" s="12" t="inlineStr">
        <is>
          <t>P1: Matter</t>
        </is>
      </c>
      <c r="B45" s="12" t="inlineStr">
        <is>
          <t>Changes of State: Specific Heat Capacity</t>
        </is>
      </c>
      <c r="C45" s="13" t="inlineStr">
        <is>
          <t>Direction of Thermal Energy Transfer [PH1.39]</t>
        </is>
      </c>
      <c r="D45" s="12" t="inlineStr">
        <is>
          <t>Describe how the direction of thermal energy transfer.</t>
        </is>
      </c>
      <c r="E45" s="12" t="inlineStr">
        <is>
          <t>c00dea3e-2760-490c-bc44-816db400ffa4</t>
        </is>
      </c>
    </row>
    <row r="46" ht="45" customHeight="1">
      <c r="A46" s="12" t="inlineStr">
        <is>
          <t>P1: Matter</t>
        </is>
      </c>
      <c r="B46" s="12" t="inlineStr">
        <is>
          <t>Changes of State: Specific Heat Capacity</t>
        </is>
      </c>
      <c r="C46" s="13" t="inlineStr">
        <is>
          <t>Specific Heat Capacity [PH1.40]</t>
        </is>
      </c>
      <c r="D46" s="12" t="inlineStr">
        <is>
          <t>Describe the specific heat capacity of a material.</t>
        </is>
      </c>
      <c r="E46" s="12" t="inlineStr">
        <is>
          <t>528961b1-b760-4c19-b12d-000db99283b8</t>
        </is>
      </c>
    </row>
    <row r="47" ht="45" customHeight="1">
      <c r="A47" s="12" t="inlineStr">
        <is>
          <t>P1: Matter</t>
        </is>
      </c>
      <c r="B47" s="12" t="inlineStr">
        <is>
          <t>Changes of State: Specific Heat Capacity</t>
        </is>
      </c>
      <c r="C47" s="13" t="inlineStr">
        <is>
          <t>Using the Specific Heat Capacity Equation I [PH1.41]</t>
        </is>
      </c>
      <c r="D47" s="12" t="inlineStr">
        <is>
          <t>Use the specific heat capacity equation E=mcθ. Includes some application of knowledge but no unit conversions.</t>
        </is>
      </c>
      <c r="E47" s="12" t="inlineStr">
        <is>
          <t>b8176116-1256-4761-9541-86d0c2d40a27</t>
        </is>
      </c>
    </row>
    <row r="48" ht="45" customHeight="1">
      <c r="A48" s="12" t="inlineStr">
        <is>
          <t>P1: Matter</t>
        </is>
      </c>
      <c r="B48" s="12" t="inlineStr">
        <is>
          <t>Changes of State: Specific Heat Capacity</t>
        </is>
      </c>
      <c r="C48" s="13" t="inlineStr">
        <is>
          <t>Using the Specific Heat Capacity Equation II [PH1.42]</t>
        </is>
      </c>
      <c r="D48" s="12" t="inlineStr">
        <is>
          <t>Use the equation involving specific heat capacity E=mcθ. Includes unit conversions.</t>
        </is>
      </c>
      <c r="E48" s="12" t="inlineStr">
        <is>
          <t>698d5f2d-6b5b-4f32-aeb7-629de8947f48</t>
        </is>
      </c>
    </row>
    <row r="49" ht="45" customHeight="1">
      <c r="A49" s="12" t="inlineStr">
        <is>
          <t>P1: Matter</t>
        </is>
      </c>
      <c r="B49" s="12" t="inlineStr">
        <is>
          <t>Changes of State: Specific Heat Capacity</t>
        </is>
      </c>
      <c r="C49" s="13" t="inlineStr">
        <is>
          <t>Rearranging the Specific Heat Capacity Equation [PH1.43]</t>
        </is>
      </c>
      <c r="D49" s="12" t="inlineStr">
        <is>
          <t>Rearrange E=mcθ to find mass, temperature change and specific heat capacity. Includes unit conversions.</t>
        </is>
      </c>
      <c r="E49" s="12" t="inlineStr">
        <is>
          <t>e25e3573-2094-420b-8484-ef14ace063b6</t>
        </is>
      </c>
    </row>
    <row r="50" ht="45" customHeight="1">
      <c r="A50" s="12" t="inlineStr">
        <is>
          <t>P1: Matter</t>
        </is>
      </c>
      <c r="B50" s="12" t="inlineStr">
        <is>
          <t>Changes of State: Specific Heat Capacity</t>
        </is>
      </c>
      <c r="C50" s="13" t="inlineStr">
        <is>
          <t>Practical: Specific Heat Capacity of Solids I [PH1.91]</t>
        </is>
      </c>
      <c r="D50" s="12" t="inlineStr">
        <is>
          <t>Investigate the specific heat capacity of solids. This version of the practical uses a joulemeter to measure the energy transferred.</t>
        </is>
      </c>
      <c r="E50" s="12" t="inlineStr">
        <is>
          <t>be171bb1-853b-4e96-9594-c757f46c3e0d</t>
        </is>
      </c>
    </row>
    <row r="51" ht="45" customHeight="1">
      <c r="A51" s="12" t="inlineStr">
        <is>
          <t>P1: Matter</t>
        </is>
      </c>
      <c r="B51" s="12" t="inlineStr">
        <is>
          <t>Changes of State: Specific Heat Capacity</t>
        </is>
      </c>
      <c r="C51" s="13" t="inlineStr">
        <is>
          <t>Practical: Specific Heat Capacity of Liquids I [PH1.92]</t>
        </is>
      </c>
      <c r="D51" s="12" t="inlineStr">
        <is>
          <t>Investigate the specific heat capacity of liquids. This version of the practical uses a joulemeter to measure the energy transferred.</t>
        </is>
      </c>
      <c r="E51" s="12" t="inlineStr">
        <is>
          <t>d73c66d4-7116-4682-9517-b69e68ef1a16</t>
        </is>
      </c>
    </row>
    <row r="52" ht="45" customHeight="1">
      <c r="A52" s="12" t="inlineStr">
        <is>
          <t>P1: Matter</t>
        </is>
      </c>
      <c r="B52" s="12" t="inlineStr">
        <is>
          <t>Changes of State: Specific Heat Capacity</t>
        </is>
      </c>
      <c r="C52" s="13" t="inlineStr">
        <is>
          <t>Practical: Specific Heat Capacity of Solids II [PH3.61]</t>
        </is>
      </c>
      <c r="D52" s="12" t="inlineStr">
        <is>
          <t>Investigate the specific heat capacity of solids. This version of the practical uses ammeters and voltmeters to measure the energy transferred, requiring an understanding of P=IV and E=Pt.</t>
        </is>
      </c>
      <c r="E52" s="12" t="inlineStr">
        <is>
          <t>d4c952f2-5041-4337-aa6b-f3835c42e367</t>
        </is>
      </c>
    </row>
    <row r="53" ht="45" customHeight="1">
      <c r="A53" s="12" t="inlineStr">
        <is>
          <t>P1: Matter</t>
        </is>
      </c>
      <c r="B53" s="12" t="inlineStr">
        <is>
          <t>Changes of State: Specific Heat Capacity</t>
        </is>
      </c>
      <c r="C53" s="13" t="inlineStr">
        <is>
          <t>Practical: Specific Heat Capacity of Liquids II [PH3.62]</t>
        </is>
      </c>
      <c r="D53" s="12" t="inlineStr">
        <is>
          <t>Investigate the specific heat capacity of liquids. This version of the practical uses ammeters and voltmeters to measure the energy transferred, requiring an understanding of P=IV and E=Pt.</t>
        </is>
      </c>
      <c r="E53" s="12" t="inlineStr">
        <is>
          <t>1d6cf0b9-f4ff-4653-b82c-d778aa2798f8</t>
        </is>
      </c>
    </row>
    <row r="54" ht="45" customHeight="1">
      <c r="A54" s="12" t="inlineStr">
        <is>
          <t>P1: Matter</t>
        </is>
      </c>
      <c r="B54" s="12" t="inlineStr">
        <is>
          <t>Changes of State: Specific Latent Heat</t>
        </is>
      </c>
      <c r="C54" s="13" t="inlineStr">
        <is>
          <t>Diagnostic: Specific Latent Heat [PH0.052]</t>
        </is>
      </c>
      <c r="D54" s="12" t="inlineStr">
        <is>
          <t>Diagnostic for specific latent heat and interpreting heating and cooling graphs. Calculating and rearranging the E=mL equation with and without unit conversions. Includes references to SLH and SHC practicals.</t>
        </is>
      </c>
      <c r="E54" s="12" t="inlineStr">
        <is>
          <t>1c53418f-cb7c-4dcf-8128-93357f19b87f</t>
        </is>
      </c>
    </row>
    <row r="55" ht="45" customHeight="1">
      <c r="A55" s="12" t="inlineStr">
        <is>
          <t>P1: Matter</t>
        </is>
      </c>
      <c r="B55" s="12" t="inlineStr">
        <is>
          <t>Changes of State: Specific Latent Heat</t>
        </is>
      </c>
      <c r="C55" s="13" t="inlineStr">
        <is>
          <t>Internal Energy [PH3.26]</t>
        </is>
      </c>
      <c r="D55" s="12" t="inlineStr">
        <is>
          <t>Identify the internal energy of a system and related changes due to the heating of the system.</t>
        </is>
      </c>
      <c r="E55" s="12" t="inlineStr">
        <is>
          <t>e436fa51-05ac-4fcf-bf66-e27e5b73dd4d</t>
        </is>
      </c>
    </row>
    <row r="56" ht="45" customHeight="1">
      <c r="A56" s="12" t="inlineStr">
        <is>
          <t>P1: Matter</t>
        </is>
      </c>
      <c r="B56" s="12" t="inlineStr">
        <is>
          <t>Changes of State: Specific Latent Heat</t>
        </is>
      </c>
      <c r="C56" s="13" t="inlineStr">
        <is>
          <t>Specific Latent Heat [PH3.31]</t>
        </is>
      </c>
      <c r="D56" s="12" t="inlineStr">
        <is>
          <t>Describe the specific latent heat of a material. Identify the difference between the latent heat of fusion and the latent heat of vaporisation.</t>
        </is>
      </c>
      <c r="E56" s="12" t="inlineStr">
        <is>
          <t>569e6457-c754-4674-8da3-16b9e8603b12</t>
        </is>
      </c>
    </row>
    <row r="57" ht="45" customHeight="1">
      <c r="A57" s="12" t="inlineStr">
        <is>
          <t>P1: Matter</t>
        </is>
      </c>
      <c r="B57" s="12" t="inlineStr">
        <is>
          <t>Changes of State: Specific Latent Heat</t>
        </is>
      </c>
      <c r="C57" s="13" t="inlineStr">
        <is>
          <t>Heating &amp; Cooling Graphs I [PH3.32]</t>
        </is>
      </c>
      <c r="D57" s="12" t="inlineStr">
        <is>
          <t>Interpret heating and cooling graphs showing a change of state. Graphs remain within the same graph quadrant.</t>
        </is>
      </c>
      <c r="E57" s="12" t="inlineStr">
        <is>
          <t>9573c5d4-b17d-44f2-9f89-e9c93f6f0916</t>
        </is>
      </c>
    </row>
    <row r="58" ht="45" customHeight="1">
      <c r="A58" s="12" t="inlineStr">
        <is>
          <t>P1: Matter</t>
        </is>
      </c>
      <c r="B58" s="12" t="inlineStr">
        <is>
          <t>Changes of State: Specific Latent Heat</t>
        </is>
      </c>
      <c r="C58" s="13" t="inlineStr">
        <is>
          <t>Heating &amp; Cooling Graphs II [PH3.33]</t>
        </is>
      </c>
      <c r="D58" s="12" t="inlineStr">
        <is>
          <t>Interpret heating and cooling graphs showing a change of state. Graphs include negative numbers and span two graph quadrants.</t>
        </is>
      </c>
      <c r="E58" s="12" t="inlineStr">
        <is>
          <t>d9e949ca-08a0-4556-b369-3a5a4b9df9d2</t>
        </is>
      </c>
    </row>
    <row r="59" ht="45" customHeight="1">
      <c r="A59" s="12" t="inlineStr">
        <is>
          <t>P1: Matter</t>
        </is>
      </c>
      <c r="B59" s="12" t="inlineStr">
        <is>
          <t>Changes of State: Specific Latent Heat</t>
        </is>
      </c>
      <c r="C59" s="13" t="inlineStr">
        <is>
          <t>Using E=mL to Calculate Energy I [PH3.34]</t>
        </is>
      </c>
      <c r="D59" s="12" t="inlineStr">
        <is>
          <t>Calculating the energy required for a substance to change state using the E=mL equation. Includes application questions, but no unit conversions.</t>
        </is>
      </c>
      <c r="E59" s="12" t="inlineStr">
        <is>
          <t>18b83733-1fe1-4389-bc2a-d7866701df06</t>
        </is>
      </c>
    </row>
    <row r="60" ht="45" customHeight="1">
      <c r="A60" s="12" t="inlineStr">
        <is>
          <t>P1: Matter</t>
        </is>
      </c>
      <c r="B60" s="12" t="inlineStr">
        <is>
          <t>Changes of State: Specific Latent Heat</t>
        </is>
      </c>
      <c r="C60" s="13" t="inlineStr">
        <is>
          <t>Using E=mL to Calculate Energy II [PH3.35]</t>
        </is>
      </c>
      <c r="D60" s="12" t="inlineStr">
        <is>
          <t>Calculating the energy required for a substance to change state using the E=mL equation. Includes application questions and requires unit conversions.</t>
        </is>
      </c>
      <c r="E60" s="12" t="inlineStr">
        <is>
          <t>3e0c1e2b-54b5-47a5-b96d-25235154105b</t>
        </is>
      </c>
    </row>
    <row r="61" ht="45" customHeight="1">
      <c r="A61" s="12" t="inlineStr">
        <is>
          <t>P1: Matter</t>
        </is>
      </c>
      <c r="B61" s="12" t="inlineStr">
        <is>
          <t>Changes of State: Specific Latent Heat</t>
        </is>
      </c>
      <c r="C61" s="13" t="inlineStr">
        <is>
          <t>Rearranging E=mL [PH3.36]</t>
        </is>
      </c>
      <c r="D61" s="12" t="inlineStr">
        <is>
          <t>Rearrange the E=mL equation to calculate mass and the specific latent heat of a substance. Includes application questions and requires unit conversions.</t>
        </is>
      </c>
      <c r="E61" s="12" t="inlineStr">
        <is>
          <t>6eab9bd3-20ff-458f-9c97-abfacd77eb48</t>
        </is>
      </c>
    </row>
    <row r="62" ht="45" customHeight="1">
      <c r="A62" s="12" t="inlineStr">
        <is>
          <t>P1: Matter</t>
        </is>
      </c>
      <c r="B62" s="12" t="inlineStr">
        <is>
          <t>Changes of State: Specific Latent Heat</t>
        </is>
      </c>
      <c r="C62" s="13" t="inlineStr">
        <is>
          <t>Practical: Latent Heat of Fusion [PH3.37]</t>
        </is>
      </c>
      <c r="D62" s="12" t="inlineStr">
        <is>
          <t>Investigate the latent heat of fusion of ice using an immersion heater and funnel.</t>
        </is>
      </c>
      <c r="E62" s="12" t="inlineStr">
        <is>
          <t>c3566183-e264-4057-bd06-d46509793a98</t>
        </is>
      </c>
    </row>
    <row r="63" ht="45" customHeight="1">
      <c r="A63" s="12" t="inlineStr">
        <is>
          <t>P1: Matter</t>
        </is>
      </c>
      <c r="B63" s="12" t="inlineStr">
        <is>
          <t>Changes of State: Specific Latent Heat</t>
        </is>
      </c>
      <c r="C63" s="13" t="inlineStr">
        <is>
          <t>Specific Heat Capacity vs Specific Latent Heat [PH3.38]</t>
        </is>
      </c>
      <c r="D63" s="12" t="inlineStr">
        <is>
          <t>Distinguish between specific heat capacity and specific latent heat.</t>
        </is>
      </c>
      <c r="E63" s="12" t="inlineStr">
        <is>
          <t>2c582dab-5bd2-4fb9-92e7-4234ad4bb089</t>
        </is>
      </c>
    </row>
    <row r="64" ht="45" customHeight="1">
      <c r="A64" s="12" t="inlineStr">
        <is>
          <t>P1: Matter</t>
        </is>
      </c>
      <c r="B64" s="12" t="inlineStr">
        <is>
          <t>Changes of State: Gas Pressure</t>
        </is>
      </c>
      <c r="C64" s="13" t="inlineStr">
        <is>
          <t>Diagnostic: Changes of State (Gas Pressure) [PH0.145]</t>
        </is>
      </c>
      <c r="D64" s="12" t="inlineStr">
        <is>
          <t>Diagnostic for the changes of state: gas pressure subtopic.</t>
        </is>
      </c>
      <c r="E64" s="12" t="inlineStr">
        <is>
          <t>b57986a3-2ccc-4e2f-9c28-292ba5d86670</t>
        </is>
      </c>
    </row>
    <row r="65" ht="45" customHeight="1">
      <c r="A65" s="12" t="inlineStr">
        <is>
          <t>P1: Matter</t>
        </is>
      </c>
      <c r="B65" s="12" t="inlineStr">
        <is>
          <t>Changes of State: Gas Pressure</t>
        </is>
      </c>
      <c r="C65" s="13" t="inlineStr">
        <is>
          <t>Particle Motion in Gases [PH3.39]</t>
        </is>
      </c>
      <c r="D65" s="12" t="inlineStr">
        <is>
          <t>State that the particles of a gas are in constant random motion and that increasing temperature of the gas increases the average kinetic energy of the particles.</t>
        </is>
      </c>
      <c r="E65" s="12" t="inlineStr">
        <is>
          <t>667017d3-152c-4617-81cd-717106ddbd6f</t>
        </is>
      </c>
    </row>
    <row r="66" ht="45" customHeight="1">
      <c r="A66" s="12" t="inlineStr">
        <is>
          <t>P1: Matter</t>
        </is>
      </c>
      <c r="B66" s="12" t="inlineStr">
        <is>
          <t>Changes of State: Gas Pressure</t>
        </is>
      </c>
      <c r="C66" s="13" t="inlineStr">
        <is>
          <t>Gas Pressure: Introduction [PH3.40]</t>
        </is>
      </c>
      <c r="D66" s="12" t="inlineStr">
        <is>
          <t>State that the collision of gas particles with an object exerts a force at a right angle to the surface the particle collides with.</t>
        </is>
      </c>
      <c r="E66" s="12" t="inlineStr">
        <is>
          <t>1f0ed5c8-0a3f-4dbd-8882-dd81b39a3c7f</t>
        </is>
      </c>
    </row>
    <row r="67" ht="45" customHeight="1">
      <c r="A67" s="12" t="inlineStr">
        <is>
          <t>P1: Matter</t>
        </is>
      </c>
      <c r="B67" s="12" t="inlineStr">
        <is>
          <t>Changes of State: Gas Pressure</t>
        </is>
      </c>
      <c r="C67" s="13" t="inlineStr">
        <is>
          <t>Gas Pressure: Temperature &amp; Volume [PH3.43]</t>
        </is>
      </c>
      <c r="D67" s="12" t="inlineStr">
        <is>
          <t>Explain how changing the temperature or volume of a gas changes the pressure exerted by the gas. Includes that the pressure produces a net force at right angles to the wall of the container.</t>
        </is>
      </c>
      <c r="E67" s="12" t="inlineStr">
        <is>
          <t>6c206a9c-3454-409c-a8c2-865d8df2290c</t>
        </is>
      </c>
    </row>
    <row r="68" ht="45" customHeight="1">
      <c r="A68" s="12" t="inlineStr">
        <is>
          <t>P2: Forces</t>
        </is>
      </c>
      <c r="B68" s="12" t="inlineStr">
        <is>
          <t>Motion: Introduction</t>
        </is>
      </c>
      <c r="C68" s="13" t="inlineStr">
        <is>
          <t>Diagnostic: Introduction to Motion [PH0.085]</t>
        </is>
      </c>
      <c r="D68" s="12" t="inlineStr">
        <is>
          <t>Diagnostic for distance, displacement, speed and both positive and negative velocity. Calculations using the s=vt equation with application and unit conversion questions.</t>
        </is>
      </c>
      <c r="E68" s="12" t="inlineStr">
        <is>
          <t>eddada3d-9de2-416b-ab78-50402ab62ab0</t>
        </is>
      </c>
    </row>
    <row r="69" ht="45" customHeight="1">
      <c r="A69" s="12" t="inlineStr">
        <is>
          <t>P2: Forces</t>
        </is>
      </c>
      <c r="B69" s="12" t="inlineStr">
        <is>
          <t>Motion: Introduction</t>
        </is>
      </c>
      <c r="C69" s="13" t="inlineStr">
        <is>
          <t>Distance vs Displacement  [PH5.077]</t>
        </is>
      </c>
      <c r="D69" s="12" t="inlineStr">
        <is>
          <t>Describe the difference between distance and displacement.</t>
        </is>
      </c>
      <c r="E69" s="12" t="inlineStr">
        <is>
          <t>6447fc86-2671-43d1-9fc4-42d29deb29d4</t>
        </is>
      </c>
    </row>
    <row r="70" ht="45" customHeight="1">
      <c r="A70" s="12" t="inlineStr">
        <is>
          <t>P2: Forces</t>
        </is>
      </c>
      <c r="B70" s="12" t="inlineStr">
        <is>
          <t>Motion: Introduction</t>
        </is>
      </c>
      <c r="C70" s="13" t="inlineStr">
        <is>
          <t>Speed [PH5.078]</t>
        </is>
      </c>
      <c r="D70" s="12" t="inlineStr">
        <is>
          <t>Describe speeds as constant or varying and compare typical speeds.</t>
        </is>
      </c>
      <c r="E70" s="12" t="inlineStr">
        <is>
          <t>e5fd1221-821c-42b8-bef2-54144f55429c</t>
        </is>
      </c>
    </row>
    <row r="71" ht="45" customHeight="1">
      <c r="A71" s="12" t="inlineStr">
        <is>
          <t>P2: Forces</t>
        </is>
      </c>
      <c r="B71" s="12" t="inlineStr">
        <is>
          <t>Motion: Introduction</t>
        </is>
      </c>
      <c r="C71" s="13" t="inlineStr">
        <is>
          <t>Speed vs Velocity  [PH5.079]</t>
        </is>
      </c>
      <c r="D71" s="12" t="inlineStr">
        <is>
          <t>Describe the difference between speed and velocity.</t>
        </is>
      </c>
      <c r="E71" s="12" t="inlineStr">
        <is>
          <t>8c717870-d2ef-4fa7-9fd5-cff7fc56b054</t>
        </is>
      </c>
    </row>
    <row r="72" ht="45" customHeight="1">
      <c r="A72" s="12" t="inlineStr">
        <is>
          <t>P2: Forces</t>
        </is>
      </c>
      <c r="B72" s="12" t="inlineStr">
        <is>
          <t>Motion: Introduction</t>
        </is>
      </c>
      <c r="C72" s="13" t="inlineStr">
        <is>
          <t>Positive &amp; Negative Velocity [PH5.080]</t>
        </is>
      </c>
      <c r="D72" s="12" t="inlineStr">
        <is>
          <t>Explain qualitatively, with examples, that motion in a circle involves constant speed but changing velocity.</t>
        </is>
      </c>
      <c r="E72" s="12" t="inlineStr">
        <is>
          <t>e6d0e4c0-32f9-4301-a420-34fa27329a98</t>
        </is>
      </c>
    </row>
    <row r="73" ht="45" customHeight="1">
      <c r="A73" s="12" t="inlineStr">
        <is>
          <t>P2: Forces</t>
        </is>
      </c>
      <c r="B73" s="12" t="inlineStr">
        <is>
          <t>Motion: Introduction</t>
        </is>
      </c>
      <c r="C73" s="13" t="inlineStr">
        <is>
          <t>Using s=vt to Calculate Distance I [PH5.081]</t>
        </is>
      </c>
      <c r="D73" s="12" t="inlineStr">
        <is>
          <t>Calculate distance using s=vt. Includes some application of knowledge questions but no unit conversions.</t>
        </is>
      </c>
      <c r="E73" s="12" t="inlineStr">
        <is>
          <t>31b7ebf3-7d20-4c52-acd9-5116c472d191</t>
        </is>
      </c>
    </row>
    <row r="74" ht="45" customHeight="1">
      <c r="A74" s="12" t="inlineStr">
        <is>
          <t>P2: Forces</t>
        </is>
      </c>
      <c r="B74" s="12" t="inlineStr">
        <is>
          <t>Motion: Introduction</t>
        </is>
      </c>
      <c r="C74" s="13" t="inlineStr">
        <is>
          <t>Using s=vt to Calculate Distance II  [PH5.082]</t>
        </is>
      </c>
      <c r="D74" s="12" t="inlineStr">
        <is>
          <t>Calculate distance using s=vt. Includes some application of knowledge and unit conversion questions.</t>
        </is>
      </c>
      <c r="E74" s="12" t="inlineStr">
        <is>
          <t>1eac50cd-bb15-439b-9238-cb5a61d03441</t>
        </is>
      </c>
    </row>
    <row r="75" ht="45" customHeight="1">
      <c r="A75" s="12" t="inlineStr">
        <is>
          <t>P2: Forces</t>
        </is>
      </c>
      <c r="B75" s="12" t="inlineStr">
        <is>
          <t>Motion: Introduction</t>
        </is>
      </c>
      <c r="C75" s="13" t="inlineStr">
        <is>
          <t>Practical: Measuring Speed [PH5.083]</t>
        </is>
      </c>
      <c r="D75" s="12" t="inlineStr">
        <is>
          <t>Describe how to measure and record distance and time. Recorded data is used to calculate speed.</t>
        </is>
      </c>
      <c r="E75" s="12" t="inlineStr">
        <is>
          <t>2df7765f-c734-4b12-8971-91542cc71f06</t>
        </is>
      </c>
    </row>
    <row r="76" ht="45" customHeight="1">
      <c r="A76" s="12" t="inlineStr">
        <is>
          <t>P2: Forces</t>
        </is>
      </c>
      <c r="B76" s="12" t="inlineStr">
        <is>
          <t>Motion: Introduction</t>
        </is>
      </c>
      <c r="C76" s="13" t="inlineStr">
        <is>
          <t>Rearranging s=vt to Calculate Speed [PH5.084]</t>
        </is>
      </c>
      <c r="D76" s="12" t="inlineStr">
        <is>
          <t>Rearrange the s=vt equation to calculate speed. Includes unit conversions.</t>
        </is>
      </c>
      <c r="E76" s="12" t="inlineStr">
        <is>
          <t>5a1cd440-9253-4450-842e-5362237673b3</t>
        </is>
      </c>
    </row>
    <row r="77" ht="45" customHeight="1">
      <c r="A77" s="12" t="inlineStr">
        <is>
          <t>P2: Forces</t>
        </is>
      </c>
      <c r="B77" s="12" t="inlineStr">
        <is>
          <t>Motion: Introduction</t>
        </is>
      </c>
      <c r="C77" s="13" t="inlineStr">
        <is>
          <t>Rearranging s=vt to Calculate Time [PH5.085]</t>
        </is>
      </c>
      <c r="D77" s="12" t="inlineStr">
        <is>
          <t>Rearrange the s=vt equation to calculate time. Includes unit conversions.</t>
        </is>
      </c>
      <c r="E77" s="12" t="inlineStr">
        <is>
          <t>3ad307d2-b3fa-4e60-87dd-805942ee496f</t>
        </is>
      </c>
    </row>
    <row r="78" ht="45" customHeight="1">
      <c r="A78" s="12" t="inlineStr">
        <is>
          <t>P2: Forces</t>
        </is>
      </c>
      <c r="B78" s="12" t="inlineStr">
        <is>
          <t>Motion: Acceleration</t>
        </is>
      </c>
      <c r="C78" s="13" t="inlineStr">
        <is>
          <t>Diagnostic: Motion (Acceleration) [PH0.176]</t>
        </is>
      </c>
      <c r="D78" s="12" t="inlineStr">
        <is>
          <t>Diagnostic for the motion: acceleration subtopic.</t>
        </is>
      </c>
      <c r="E78" s="12" t="inlineStr">
        <is>
          <t>c8fa4720-aecc-491b-8551-c27393623ba5</t>
        </is>
      </c>
    </row>
    <row r="79" ht="45" customHeight="1">
      <c r="A79" s="12" t="inlineStr">
        <is>
          <t>P2: Forces</t>
        </is>
      </c>
      <c r="B79" s="12" t="inlineStr">
        <is>
          <t>Motion: Acceleration</t>
        </is>
      </c>
      <c r="C79" s="13" t="inlineStr">
        <is>
          <t>Calculating Acceleration Using a=(v-u)/t I [PH5.098]</t>
        </is>
      </c>
      <c r="D79" s="12" t="inlineStr">
        <is>
          <t>Calculate uniform acceleration using a=Δv/t. Includes some application of knowledge questions but no unit conversions.</t>
        </is>
      </c>
      <c r="E79" s="12" t="inlineStr">
        <is>
          <t>d68222c0-bd64-41d6-a7da-a11f773b31d6</t>
        </is>
      </c>
    </row>
    <row r="80" ht="45" customHeight="1">
      <c r="A80" s="12" t="inlineStr">
        <is>
          <t>P2: Forces</t>
        </is>
      </c>
      <c r="B80" s="12" t="inlineStr">
        <is>
          <t>Motion: Acceleration</t>
        </is>
      </c>
      <c r="C80" s="13" t="inlineStr">
        <is>
          <t>Calculating Acceleration Using a=(v-u)/t II [PH5.099]</t>
        </is>
      </c>
      <c r="D80" s="12" t="inlineStr">
        <is>
          <t>Calculate uniform acceleration using a=Δv/t. Includes some application of knowledge questions and unit conversions.</t>
        </is>
      </c>
      <c r="E80" s="12" t="inlineStr">
        <is>
          <t>3236e0ca-c099-4b40-b717-46e406ca4b33</t>
        </is>
      </c>
    </row>
    <row r="81" ht="45" customHeight="1">
      <c r="A81" s="12" t="inlineStr">
        <is>
          <t>P2: Forces</t>
        </is>
      </c>
      <c r="B81" s="12" t="inlineStr">
        <is>
          <t>Motion: Acceleration</t>
        </is>
      </c>
      <c r="C81" s="13" t="inlineStr">
        <is>
          <t>Calculating Acceleration Using a=(v-u)/t III [PH5.100]</t>
        </is>
      </c>
      <c r="D81" s="12" t="inlineStr">
        <is>
          <t>Calculate uniform acceleration using a=Δv/t. Quantities must be identified from a diagram. Includes unit conversions.</t>
        </is>
      </c>
      <c r="E81" s="12" t="inlineStr">
        <is>
          <t>006af85e-d448-4f6d-8973-84911820cc22</t>
        </is>
      </c>
    </row>
    <row r="82" ht="45" customHeight="1">
      <c r="A82" s="12" t="inlineStr">
        <is>
          <t>P2: Forces</t>
        </is>
      </c>
      <c r="B82" s="12" t="inlineStr">
        <is>
          <t>Motion: Acceleration</t>
        </is>
      </c>
      <c r="C82" s="13" t="inlineStr">
        <is>
          <t>Changing the Subject of the Acceleration Equation [PH5.101]</t>
        </is>
      </c>
      <c r="D82" s="12" t="inlineStr">
        <is>
          <t>Rearrange the acceleration equation to calculate the change in velocity and time. Includes unit conversions.</t>
        </is>
      </c>
      <c r="E82" s="12" t="inlineStr">
        <is>
          <t>307c98b9-6e97-4898-bca8-b493afa92fd7</t>
        </is>
      </c>
    </row>
    <row r="83" ht="45" customHeight="1">
      <c r="A83" s="12" t="inlineStr">
        <is>
          <t>P2: Forces</t>
        </is>
      </c>
      <c r="B83" s="12" t="inlineStr">
        <is>
          <t>Motion: Acceleration</t>
        </is>
      </c>
      <c r="C83" s="13" t="inlineStr">
        <is>
          <t>Estimating Everyday Acceleration I [PH5.102]</t>
        </is>
      </c>
      <c r="D83" s="12" t="inlineStr">
        <is>
          <t>Estimate everyday accelerations.</t>
        </is>
      </c>
      <c r="E83" s="12" t="inlineStr">
        <is>
          <t>6a1955de-6172-49f4-9ffb-27304b095517</t>
        </is>
      </c>
    </row>
    <row r="84" ht="45" customHeight="1">
      <c r="A84" s="12" t="inlineStr">
        <is>
          <t>P2: Forces</t>
        </is>
      </c>
      <c r="B84" s="12" t="inlineStr">
        <is>
          <t>Motion: Acceleration</t>
        </is>
      </c>
      <c r="C84" s="13" t="inlineStr">
        <is>
          <t>Estimating Everyday Acceleration II [PH5.103]</t>
        </is>
      </c>
      <c r="D84" s="12" t="inlineStr">
        <is>
          <t>Estimate everyday acceleration using estimates for typical speeds.</t>
        </is>
      </c>
      <c r="E84" s="12" t="inlineStr">
        <is>
          <t>fb17a51e-74ef-48b4-bb53-ca244001228c</t>
        </is>
      </c>
    </row>
    <row r="85" ht="45" customHeight="1">
      <c r="A85" s="12" t="inlineStr">
        <is>
          <t>P2: Forces</t>
        </is>
      </c>
      <c r="B85" s="12" t="inlineStr">
        <is>
          <t>Motion: Acceleration</t>
        </is>
      </c>
      <c r="C85" s="13" t="inlineStr">
        <is>
          <t>Estimating Everyday Acceleration III [PH5.104]</t>
        </is>
      </c>
      <c r="D85" s="12" t="inlineStr">
        <is>
          <t>Estimate everyday acceleration using estimates for typical speeds by using the equations of motion.</t>
        </is>
      </c>
      <c r="E85" s="12" t="inlineStr">
        <is>
          <t>6ead40ce-5700-4de1-b3ed-6861938e335e</t>
        </is>
      </c>
    </row>
    <row r="86" ht="45" customHeight="1">
      <c r="A86" s="12" t="inlineStr">
        <is>
          <t>P2: Forces</t>
        </is>
      </c>
      <c r="B86" s="12" t="inlineStr">
        <is>
          <t>Motion: Acceleration</t>
        </is>
      </c>
      <c r="C86" s="13" t="inlineStr">
        <is>
          <t>Practical: Acceleration Using Light Gates [PH5.105]</t>
        </is>
      </c>
      <c r="D86" s="12" t="inlineStr">
        <is>
          <t>Explain how to use light gates and an air track can be used to determine acceleration.</t>
        </is>
      </c>
      <c r="E86" s="12" t="inlineStr">
        <is>
          <t>f37f2dde-1d9e-4356-bc52-cda7cf0b653e</t>
        </is>
      </c>
    </row>
    <row r="87" ht="45" customHeight="1">
      <c r="A87" s="12" t="inlineStr">
        <is>
          <t>P2: Forces</t>
        </is>
      </c>
      <c r="B87" s="12" t="inlineStr">
        <is>
          <t>Motion: V-T Graphs</t>
        </is>
      </c>
      <c r="C87" s="13" t="inlineStr">
        <is>
          <t>Diagnostic: Motion (V-T Graphs) [PH0.163]</t>
        </is>
      </c>
      <c r="D87" s="12" t="inlineStr">
        <is>
          <t>Diagnostic for the motion: v-t graphs subtopic.</t>
        </is>
      </c>
      <c r="E87" s="12" t="inlineStr">
        <is>
          <t>b5af32db-dc10-4a67-91b7-0debf2cf7bc2</t>
        </is>
      </c>
    </row>
    <row r="88" ht="45" customHeight="1">
      <c r="A88" s="12" t="inlineStr">
        <is>
          <t>P2: Forces</t>
        </is>
      </c>
      <c r="B88" s="12" t="inlineStr">
        <is>
          <t>Motion: V-T Graphs</t>
        </is>
      </c>
      <c r="C88" s="13" t="inlineStr">
        <is>
          <t>Velocity-time Graphs I [PH5.106]</t>
        </is>
      </c>
      <c r="D88" s="12" t="inlineStr">
        <is>
          <t>Identify the basic features of a velocity-time graph and use them to describe the motion of an object.</t>
        </is>
      </c>
      <c r="E88" s="12" t="inlineStr">
        <is>
          <t>4e14a946-4537-4ea6-a171-3a99bb93607e</t>
        </is>
      </c>
    </row>
    <row r="89" ht="45" customHeight="1">
      <c r="A89" s="12" t="inlineStr">
        <is>
          <t>P2: Forces</t>
        </is>
      </c>
      <c r="B89" s="12" t="inlineStr">
        <is>
          <t>Motion: V-T Graphs</t>
        </is>
      </c>
      <c r="C89" s="13" t="inlineStr">
        <is>
          <t>Velocity-time Graphs II [PH5.107]</t>
        </is>
      </c>
      <c r="D89" s="12" t="inlineStr">
        <is>
          <t>Identify more complex features of a velocity-time graph and use them to describe the motion of an object.</t>
        </is>
      </c>
      <c r="E89" s="12" t="inlineStr">
        <is>
          <t>8a34ef43-83a3-4a0c-b2ce-83d2ee4eb3ec</t>
        </is>
      </c>
    </row>
    <row r="90" ht="45" customHeight="1">
      <c r="A90" s="12" t="inlineStr">
        <is>
          <t>P2: Forces</t>
        </is>
      </c>
      <c r="B90" s="12" t="inlineStr">
        <is>
          <t>Motion: V-T Graphs</t>
        </is>
      </c>
      <c r="C90" s="13" t="inlineStr">
        <is>
          <t>Velocity-time Graphs III [PH5.108]</t>
        </is>
      </c>
      <c r="D90" s="12" t="inlineStr">
        <is>
          <t xml:space="preserve">Identify more complex features of a velocity-time graph and use them to describe the changing motion of the object. </t>
        </is>
      </c>
      <c r="E90" s="12" t="inlineStr">
        <is>
          <t>b7af8a4d-2206-4c8b-a5d1-b38e8fe11b2d</t>
        </is>
      </c>
    </row>
    <row r="91" ht="45" customHeight="1">
      <c r="A91" s="12" t="inlineStr">
        <is>
          <t>P2: Forces</t>
        </is>
      </c>
      <c r="B91" s="12" t="inlineStr">
        <is>
          <t>Motion: V-T Graphs</t>
        </is>
      </c>
      <c r="C91" s="13" t="inlineStr">
        <is>
          <t>Calculating Acceleration Using a Velocity-time Graph I [PH5.109]</t>
        </is>
      </c>
      <c r="D91" s="12" t="inlineStr">
        <is>
          <t>Calculate the gradient of a straight line to determine the acceleration of an object.</t>
        </is>
      </c>
      <c r="E91" s="12" t="inlineStr">
        <is>
          <t>8188956b-0c43-4135-9a58-6db4c84d9703</t>
        </is>
      </c>
    </row>
    <row r="92" ht="45" customHeight="1">
      <c r="A92" s="12" t="inlineStr">
        <is>
          <t>P2: Forces</t>
        </is>
      </c>
      <c r="B92" s="12" t="inlineStr">
        <is>
          <t>Motion: V-T Graphs</t>
        </is>
      </c>
      <c r="C92" s="13" t="inlineStr">
        <is>
          <t>Calculating Acceleration Using a Velocity-Time Graph II [PH5.110]</t>
        </is>
      </c>
      <c r="D92" s="12" t="inlineStr">
        <is>
          <t>Calculate the acceleration from a Velocity-time graph by drawing a tangent to the curve and calculating the gradient.</t>
        </is>
      </c>
      <c r="E92" s="12" t="inlineStr">
        <is>
          <t>a7f7eab7-7f54-4680-ab52-9696aa710efe</t>
        </is>
      </c>
    </row>
    <row r="93" ht="45" customHeight="1">
      <c r="A93" s="12" t="inlineStr">
        <is>
          <t>P2: Forces</t>
        </is>
      </c>
      <c r="B93" s="12" t="inlineStr">
        <is>
          <t>Motion: V-T Graphs</t>
        </is>
      </c>
      <c r="C93" s="13" t="inlineStr">
        <is>
          <t>Drawing Velocity-time Graphs From Measurements [PH5.113]</t>
        </is>
      </c>
      <c r="D93" s="12" t="inlineStr">
        <is>
          <t>Explain how to find velocity and time experimentally and how to plot the results on a suitable graph.</t>
        </is>
      </c>
      <c r="E93" s="12" t="inlineStr">
        <is>
          <t>6a17ba22-aac1-46a2-b920-2bc8eb5a9719</t>
        </is>
      </c>
    </row>
    <row r="94" ht="45" customHeight="1">
      <c r="A94" s="12" t="inlineStr">
        <is>
          <t>P2: Forces</t>
        </is>
      </c>
      <c r="B94" s="12" t="inlineStr">
        <is>
          <t>Motion: Using v²−u²=2as</t>
        </is>
      </c>
      <c r="C94" s="13" t="inlineStr">
        <is>
          <t>Diagnostic: Using v²−u²=2as [PH0.099]</t>
        </is>
      </c>
      <c r="D94" s="12" t="inlineStr">
        <is>
          <t>Diagnostic covering the calculation of all variables with the v²−u²=2as equation. Includes context questions and decelerating objects.</t>
        </is>
      </c>
      <c r="E94" s="12" t="inlineStr">
        <is>
          <t>52a4c3f5-bf6b-49a8-8686-f08ac1452481</t>
        </is>
      </c>
    </row>
    <row r="95" ht="45" customHeight="1">
      <c r="A95" s="12" t="inlineStr">
        <is>
          <t>P2: Forces</t>
        </is>
      </c>
      <c r="B95" s="12" t="inlineStr">
        <is>
          <t>Motion: Using v²−u²=2as</t>
        </is>
      </c>
      <c r="C95" s="13" t="inlineStr">
        <is>
          <t>Using v²−u²=2as to Calculate a or s [PH5.114]</t>
        </is>
      </c>
      <c r="D95" s="12" t="inlineStr">
        <is>
          <t>Use the equation to calculate uniform acceleration or distance. No unit conversions are required.</t>
        </is>
      </c>
      <c r="E95" s="12" t="inlineStr">
        <is>
          <t>333a0cc8-c4f6-4d27-9546-28691d562f81</t>
        </is>
      </c>
    </row>
    <row r="96" ht="45" customHeight="1">
      <c r="A96" s="12" t="inlineStr">
        <is>
          <t>P2: Forces</t>
        </is>
      </c>
      <c r="B96" s="12" t="inlineStr">
        <is>
          <t>Motion: Using v²−u²=2as</t>
        </is>
      </c>
      <c r="C96" s="13" t="inlineStr">
        <is>
          <t>Using v²−u²=2as to Calculate v or u [PH5.115]</t>
        </is>
      </c>
      <c r="D96" s="12" t="inlineStr">
        <is>
          <t>Use the equation to calculate the initial or final velocity. No unit conversions are required.</t>
        </is>
      </c>
      <c r="E96" s="12" t="inlineStr">
        <is>
          <t>1d9b9eba-9dad-4cbc-a7f4-8c744efd9389</t>
        </is>
      </c>
    </row>
    <row r="97" ht="45" customHeight="1">
      <c r="A97" s="12" t="inlineStr">
        <is>
          <t>P2: Forces</t>
        </is>
      </c>
      <c r="B97" s="12" t="inlineStr">
        <is>
          <t>Motion: Using v²−u²=2as</t>
        </is>
      </c>
      <c r="C97" s="13" t="inlineStr">
        <is>
          <t>Using v²−u²=2as in Context Calculating a or s [PH5.116]</t>
        </is>
      </c>
      <c r="D97" s="12" t="inlineStr">
        <is>
          <t>Use the equation to calculate uniform acceleration or distance in context with unit conversions.</t>
        </is>
      </c>
      <c r="E97" s="12" t="inlineStr">
        <is>
          <t>303a4c11-e104-41d0-8fb2-4245987b4b90</t>
        </is>
      </c>
    </row>
    <row r="98" ht="45" customHeight="1">
      <c r="A98" s="12" t="inlineStr">
        <is>
          <t>P2: Forces</t>
        </is>
      </c>
      <c r="B98" s="12" t="inlineStr">
        <is>
          <t>Motion: Using v²−u²=2as</t>
        </is>
      </c>
      <c r="C98" s="13" t="inlineStr">
        <is>
          <t>Using v²−u²=2as in Context Calculating v or u [PH5.117]</t>
        </is>
      </c>
      <c r="D98" s="12" t="inlineStr">
        <is>
          <t>Use the equation to calculate initial or final velocity in context with unit conversions.</t>
        </is>
      </c>
      <c r="E98" s="12" t="inlineStr">
        <is>
          <t>85c6eb3f-6099-4528-b2f8-8c7d275381ad</t>
        </is>
      </c>
    </row>
    <row r="99" ht="45" customHeight="1">
      <c r="A99" s="12" t="inlineStr">
        <is>
          <t>P2: Forces</t>
        </is>
      </c>
      <c r="B99" s="12" t="inlineStr">
        <is>
          <t>Motion: Using v²−u²=2as</t>
        </is>
      </c>
      <c r="C99" s="13" t="inlineStr">
        <is>
          <t>Using v²−u²=2as During Deceleration [PH5.173]</t>
        </is>
      </c>
      <c r="D99" s="12" t="inlineStr">
        <is>
          <t>Use the equation of motion to calculate the magnitude of deceleration of moving objects.</t>
        </is>
      </c>
      <c r="E99" s="12" t="inlineStr">
        <is>
          <t>57cbb900-d82c-49ff-9e45-7e5a67d0eedf</t>
        </is>
      </c>
    </row>
    <row r="100" ht="45" customHeight="1">
      <c r="A100" s="12" t="inlineStr">
        <is>
          <t>P2: Forces</t>
        </is>
      </c>
      <c r="B100" s="12" t="inlineStr">
        <is>
          <t>Motion: D-T Graphs</t>
        </is>
      </c>
      <c r="C100" s="13" t="inlineStr">
        <is>
          <t>Diagnostic: Motion (D-T Graphs) [PH0.182]</t>
        </is>
      </c>
      <c r="D100" s="12" t="inlineStr">
        <is>
          <t>Diagnostic for the motion: d-t graphs subtopic.</t>
        </is>
      </c>
      <c r="E100" s="12" t="inlineStr">
        <is>
          <t>453b6d18-8bae-4c92-96f4-504c23d7c2fc</t>
        </is>
      </c>
    </row>
    <row r="101" ht="45" customHeight="1">
      <c r="A101" s="12" t="inlineStr">
        <is>
          <t>P2: Forces</t>
        </is>
      </c>
      <c r="B101" s="12" t="inlineStr">
        <is>
          <t>Motion: D-T Graphs</t>
        </is>
      </c>
      <c r="C101" s="13" t="inlineStr">
        <is>
          <t>Distance-time Graphs I [PH5.086]</t>
        </is>
      </c>
      <c r="D101" s="12" t="inlineStr">
        <is>
          <t>Identify the basic features of a distance-time graph and use them to describe the motion of an object.</t>
        </is>
      </c>
      <c r="E101" s="12" t="inlineStr">
        <is>
          <t>f33cc5b0-a805-4e8e-9dbc-92ef878e22d2</t>
        </is>
      </c>
    </row>
    <row r="102" ht="45" customHeight="1">
      <c r="A102" s="12" t="inlineStr">
        <is>
          <t>P2: Forces</t>
        </is>
      </c>
      <c r="B102" s="12" t="inlineStr">
        <is>
          <t>Motion: D-T Graphs</t>
        </is>
      </c>
      <c r="C102" s="13" t="inlineStr">
        <is>
          <t>Distance-time Graphs II [PH5.087]</t>
        </is>
      </c>
      <c r="D102" s="12" t="inlineStr">
        <is>
          <t>Identify more complex features of a distance-time graph and use them to describe the motion of an object.</t>
        </is>
      </c>
      <c r="E102" s="12" t="inlineStr">
        <is>
          <t>9a822cc6-cd7b-4303-953f-e55514b443a0</t>
        </is>
      </c>
    </row>
    <row r="103" ht="45" customHeight="1">
      <c r="A103" s="12" t="inlineStr">
        <is>
          <t>P2: Forces</t>
        </is>
      </c>
      <c r="B103" s="12" t="inlineStr">
        <is>
          <t>Motion: D-T Graphs</t>
        </is>
      </c>
      <c r="C103" s="13" t="inlineStr">
        <is>
          <t>Drawing Distance-time Graphs from Measurements [PH5.088]</t>
        </is>
      </c>
      <c r="D103" s="12" t="inlineStr">
        <is>
          <t>Explain how to draw and plot a distance-time graph from collected data.</t>
        </is>
      </c>
      <c r="E103" s="12" t="inlineStr">
        <is>
          <t>3a1b0e11-0a33-4706-91a5-f617190bf1f6</t>
        </is>
      </c>
    </row>
    <row r="104" ht="45" customHeight="1">
      <c r="A104" s="12" t="inlineStr">
        <is>
          <t>P2: Forces</t>
        </is>
      </c>
      <c r="B104" s="12" t="inlineStr">
        <is>
          <t>Motion: D-T Graphs</t>
        </is>
      </c>
      <c r="C104" s="13" t="inlineStr">
        <is>
          <t>Calculating Average Speed Using a Distance-time Graph [PH5.093]</t>
        </is>
      </c>
      <c r="D104" s="12" t="inlineStr">
        <is>
          <t>Use a distance-time graph to determine the average speed.</t>
        </is>
      </c>
      <c r="E104" s="12" t="inlineStr">
        <is>
          <t>f5fd14a5-e9ea-4654-988c-8ef544dc6a19</t>
        </is>
      </c>
    </row>
    <row r="105" ht="45" customHeight="1">
      <c r="A105" s="12" t="inlineStr">
        <is>
          <t>P2: Forces</t>
        </is>
      </c>
      <c r="B105" s="12" t="inlineStr">
        <is>
          <t>Motion: D-T Graphs</t>
        </is>
      </c>
      <c r="C105" s="13" t="inlineStr">
        <is>
          <t>Calculating Constant Speed Using a Distance-time Graph [PH5.094]</t>
        </is>
      </c>
      <c r="D105" s="12" t="inlineStr">
        <is>
          <t xml:space="preserve">Calculate the gradient of a straight line to determine the speed of an object. </t>
        </is>
      </c>
      <c r="E105" s="12" t="inlineStr">
        <is>
          <t>f8825a12-49ce-4ccf-8a94-9e9de68af1d8</t>
        </is>
      </c>
    </row>
    <row r="106" ht="45" customHeight="1">
      <c r="A106" s="12" t="inlineStr">
        <is>
          <t>P2: Forces</t>
        </is>
      </c>
      <c r="B106" s="12" t="inlineStr">
        <is>
          <t>Motion: D-T Graphs</t>
        </is>
      </c>
      <c r="C106" s="13" t="inlineStr">
        <is>
          <t>Calculating the Speed of an Accelerating Object Using a Distance-Time Graph  [PH5.095]</t>
        </is>
      </c>
      <c r="D106" s="12" t="inlineStr">
        <is>
          <t>Draw a tangent at a specific time on a curve that represents acceleration on a distance-time graph. Calculate the gradient of the tangent to find the speed at a specific time (instantaneous speed).</t>
        </is>
      </c>
      <c r="E106" s="12" t="inlineStr">
        <is>
          <t>bd33bdd3-e6f0-495f-a5c9-4b0365d9ce66</t>
        </is>
      </c>
    </row>
    <row r="107" ht="45" customHeight="1">
      <c r="A107" s="12" t="inlineStr">
        <is>
          <t>P2: Forces</t>
        </is>
      </c>
      <c r="B107" s="12" t="inlineStr">
        <is>
          <t>Motion: D-T Graphs</t>
        </is>
      </c>
      <c r="C107" s="13" t="inlineStr">
        <is>
          <t>Calculating the Speed of a Decelerating Object Using a Distance-Time Graph [PH5.096]</t>
        </is>
      </c>
      <c r="D107" s="12" t="inlineStr">
        <is>
          <t>Draw a tangent at a specific time on a curve that represents deceleration on a distance-time graph. Calculate the gradient of the tangent to find the speed at a specific time (instantaneous speed).</t>
        </is>
      </c>
      <c r="E107" s="12" t="inlineStr">
        <is>
          <t>9dd8eff0-d54d-4022-b755-27952967284e</t>
        </is>
      </c>
    </row>
    <row r="108" ht="45" customHeight="1">
      <c r="A108" s="12" t="inlineStr">
        <is>
          <t>P2: Forces</t>
        </is>
      </c>
      <c r="B108" s="12" t="inlineStr">
        <is>
          <t>Motion: Average Speed</t>
        </is>
      </c>
      <c r="C108" s="13" t="inlineStr">
        <is>
          <t>Diagnostic: Motion (Average Speed) [PH0.180]</t>
        </is>
      </c>
      <c r="D108" s="12" t="inlineStr">
        <is>
          <t>Diagnostic for the motion: average speed subtopic.</t>
        </is>
      </c>
      <c r="E108" s="12" t="inlineStr">
        <is>
          <t>6840b43e-74a2-49a7-a81e-e9480c190eb6</t>
        </is>
      </c>
    </row>
    <row r="109" ht="45" customHeight="1">
      <c r="A109" s="12" t="inlineStr">
        <is>
          <t>P2: Forces</t>
        </is>
      </c>
      <c r="B109" s="12" t="inlineStr">
        <is>
          <t>Motion: Average Speed</t>
        </is>
      </c>
      <c r="C109" s="13" t="inlineStr">
        <is>
          <t>Instantaneous Speed vs Average Speed [PH5.089]</t>
        </is>
      </c>
      <c r="D109" s="12" t="inlineStr">
        <is>
          <t>Describe the difference between instantaneous and average speed.</t>
        </is>
      </c>
      <c r="E109" s="12" t="inlineStr">
        <is>
          <t>ed4af10f-b1a2-46e4-b64e-fe5353d8e7d0</t>
        </is>
      </c>
    </row>
    <row r="110" ht="45" customHeight="1">
      <c r="A110" s="12" t="inlineStr">
        <is>
          <t>P2: Forces</t>
        </is>
      </c>
      <c r="B110" s="12" t="inlineStr">
        <is>
          <t>Motion: Average Speed</t>
        </is>
      </c>
      <c r="C110" s="13" t="inlineStr">
        <is>
          <t>Using v=s/t to Calculate Average Speed I [PH5.090]</t>
        </is>
      </c>
      <c r="D110" s="12" t="inlineStr">
        <is>
          <t>Calculate average speed using v=s/t. Includes some application of knowledge questions but no unit conversions.</t>
        </is>
      </c>
      <c r="E110" s="12" t="inlineStr">
        <is>
          <t>88c2c884-21ce-475b-a33e-4910bd2c351b</t>
        </is>
      </c>
    </row>
    <row r="111" ht="45" customHeight="1">
      <c r="A111" s="12" t="inlineStr">
        <is>
          <t>P2: Forces</t>
        </is>
      </c>
      <c r="B111" s="12" t="inlineStr">
        <is>
          <t>Motion: Average Speed</t>
        </is>
      </c>
      <c r="C111" s="13" t="inlineStr">
        <is>
          <t>Using v=s/t to Calculate Average Speed II [PH5.091]</t>
        </is>
      </c>
      <c r="D111" s="12" t="inlineStr">
        <is>
          <t>Calculate distance using s=vt. Includes some application of knowledge and unit conversion questions.</t>
        </is>
      </c>
      <c r="E111" s="12" t="inlineStr">
        <is>
          <t>b3476c16-0b44-40f3-8d8c-49549fabf768</t>
        </is>
      </c>
    </row>
    <row r="112" ht="45" customHeight="1">
      <c r="A112" s="12" t="inlineStr">
        <is>
          <t>P2: Forces</t>
        </is>
      </c>
      <c r="B112" s="12" t="inlineStr">
        <is>
          <t>Motion: Average Speed</t>
        </is>
      </c>
      <c r="C112" s="13" t="inlineStr">
        <is>
          <t>Rearranging v=s/t with Average Speed [PH5.092]</t>
        </is>
      </c>
      <c r="D112" s="12" t="inlineStr">
        <is>
          <t>Rearrange the v=s/t equation to find distance and time. Includes unit conversions.</t>
        </is>
      </c>
      <c r="E112" s="12" t="inlineStr">
        <is>
          <t>7d484530-fe04-463e-88f0-a967e9504b0f</t>
        </is>
      </c>
    </row>
    <row r="113" ht="45" customHeight="1">
      <c r="A113" s="12" t="inlineStr">
        <is>
          <t>P2: Forces</t>
        </is>
      </c>
      <c r="B113" s="12" t="inlineStr">
        <is>
          <t>Newton's Laws: Calculating Work Done</t>
        </is>
      </c>
      <c r="C113" s="13" t="inlineStr">
        <is>
          <t>Diagnostic: Newton's Laws (Calculating Work Done) [PH0.166]</t>
        </is>
      </c>
      <c r="D113" s="12" t="inlineStr">
        <is>
          <t>Diagnostic for the newton's laws: calculating work done subtopic.</t>
        </is>
      </c>
      <c r="E113" s="12" t="inlineStr">
        <is>
          <t>adb58192-dd71-4b51-bb83-ae8ed36fab04</t>
        </is>
      </c>
    </row>
    <row r="114" ht="45" customHeight="1">
      <c r="A114" s="12" t="inlineStr">
        <is>
          <t>P2: Forces</t>
        </is>
      </c>
      <c r="B114" s="12" t="inlineStr">
        <is>
          <t>Newton's Laws: Calculating Work Done</t>
        </is>
      </c>
      <c r="C114" s="13" t="inlineStr">
        <is>
          <t>Work Done [PK22.15]</t>
        </is>
      </c>
      <c r="D114" s="12" t="inlineStr">
        <is>
          <t xml:space="preserve">Describe work done and how it can change. </t>
        </is>
      </c>
      <c r="E114" s="12" t="inlineStr">
        <is>
          <t>ee809038-29be-4bc3-9a6f-eaadea7bc5a9</t>
        </is>
      </c>
    </row>
    <row r="115" ht="45" customHeight="1">
      <c r="A115" s="12" t="inlineStr">
        <is>
          <t>P2: Forces</t>
        </is>
      </c>
      <c r="B115" s="12" t="inlineStr">
        <is>
          <t>Newton's Laws: Calculating Work Done</t>
        </is>
      </c>
      <c r="C115" s="13" t="inlineStr">
        <is>
          <t>Using W=Fs to Calculate Work I [PH1.06]</t>
        </is>
      </c>
      <c r="D115" s="12" t="inlineStr">
        <is>
          <t>Calculate work done using the equation W=Fd. Includes some application of knowledge but no unit conversions.</t>
        </is>
      </c>
      <c r="E115" s="12" t="inlineStr">
        <is>
          <t>9cab6590-dcf7-46be-a674-4cacb469b8ea</t>
        </is>
      </c>
    </row>
    <row r="116" ht="45" customHeight="1">
      <c r="A116" s="12" t="inlineStr">
        <is>
          <t>P2: Forces</t>
        </is>
      </c>
      <c r="B116" s="12" t="inlineStr">
        <is>
          <t>Newton's Laws: Calculating Work Done</t>
        </is>
      </c>
      <c r="C116" s="13" t="inlineStr">
        <is>
          <t>Using W=Fs to Calculate Work II [PH1.07]</t>
        </is>
      </c>
      <c r="D116" s="12" t="inlineStr">
        <is>
          <t>Calculate work done using the equation W=Fd. Includes application and unit conversions.</t>
        </is>
      </c>
      <c r="E116" s="12" t="inlineStr">
        <is>
          <t>632733c8-f4cd-41f4-b40a-f3de1b325a34</t>
        </is>
      </c>
    </row>
    <row r="117" ht="45" customHeight="1">
      <c r="A117" s="12" t="inlineStr">
        <is>
          <t>P2: Forces</t>
        </is>
      </c>
      <c r="B117" s="12" t="inlineStr">
        <is>
          <t>Newton's Laws: Calculating Work Done</t>
        </is>
      </c>
      <c r="C117" s="13" t="inlineStr">
        <is>
          <t>Rearranging the W=Fs Equation [PH1.08]</t>
        </is>
      </c>
      <c r="D117" s="12" t="inlineStr">
        <is>
          <t xml:space="preserve">Rearrange W=Fd to find force and distance, includes unit conversions. </t>
        </is>
      </c>
      <c r="E117" s="12" t="inlineStr">
        <is>
          <t>b081c3ca-ece1-4ec4-a467-fda8c84cb705</t>
        </is>
      </c>
    </row>
    <row r="118" ht="45" customHeight="1">
      <c r="A118" s="12" t="inlineStr">
        <is>
          <t>P2: Forces</t>
        </is>
      </c>
      <c r="B118" s="12" t="inlineStr">
        <is>
          <t>Newton's Laws: Power</t>
        </is>
      </c>
      <c r="C118" s="13" t="inlineStr">
        <is>
          <t>Diagnostic: Power [PH0.012]</t>
        </is>
      </c>
      <c r="D118" s="12" t="inlineStr">
        <is>
          <t>Diagnostic for power and calculating it using P=E/t &amp; P=W/t.</t>
        </is>
      </c>
      <c r="E118" s="12" t="inlineStr">
        <is>
          <t>3cf28203-707d-43ec-9cec-0edaa335b0c1</t>
        </is>
      </c>
    </row>
    <row r="119" ht="45" customHeight="1">
      <c r="A119" s="12" t="inlineStr">
        <is>
          <t>P2: Forces</t>
        </is>
      </c>
      <c r="B119" s="12" t="inlineStr">
        <is>
          <t>Newton's Laws: Power</t>
        </is>
      </c>
      <c r="C119" s="13" t="inlineStr">
        <is>
          <t>Power [PH1.30]</t>
        </is>
      </c>
      <c r="D119" s="12" t="inlineStr">
        <is>
          <t>Define power in relation to energy and time.</t>
        </is>
      </c>
      <c r="E119" s="12" t="inlineStr">
        <is>
          <t>054c30ef-7d08-40c9-aabe-e91c4c747635</t>
        </is>
      </c>
    </row>
    <row r="120" ht="45" customHeight="1">
      <c r="A120" s="12" t="inlineStr">
        <is>
          <t>P2: Forces</t>
        </is>
      </c>
      <c r="B120" s="12" t="inlineStr">
        <is>
          <t>Newton's Laws: Power</t>
        </is>
      </c>
      <c r="C120" s="13" t="inlineStr">
        <is>
          <t>Using P=E/t to Calculate Power I [PH1.31]</t>
        </is>
      </c>
      <c r="D120" s="12" t="inlineStr">
        <is>
          <t>Calculate power using the equation P=E/t. Includes some application of knowledge but no unit conversions.</t>
        </is>
      </c>
      <c r="E120" s="12" t="inlineStr">
        <is>
          <t>61b7f664-b94e-4334-a514-518f107ccc15</t>
        </is>
      </c>
    </row>
    <row r="121" ht="45" customHeight="1">
      <c r="A121" s="12" t="inlineStr">
        <is>
          <t>P2: Forces</t>
        </is>
      </c>
      <c r="B121" s="12" t="inlineStr">
        <is>
          <t>Newton's Laws: Power</t>
        </is>
      </c>
      <c r="C121" s="13" t="inlineStr">
        <is>
          <t>Using P=E/t to Calculate Power II [PH1.32]</t>
        </is>
      </c>
      <c r="D121" s="12" t="inlineStr">
        <is>
          <t>Calculate power using the equation P=E/t. Includes application and unit conversions.</t>
        </is>
      </c>
      <c r="E121" s="12" t="inlineStr">
        <is>
          <t>b411a968-4158-41f2-9011-4b77a1776933</t>
        </is>
      </c>
    </row>
    <row r="122" ht="45" customHeight="1">
      <c r="A122" s="12" t="inlineStr">
        <is>
          <t>P2: Forces</t>
        </is>
      </c>
      <c r="B122" s="12" t="inlineStr">
        <is>
          <t>Newton's Laws: Power</t>
        </is>
      </c>
      <c r="C122" s="13" t="inlineStr">
        <is>
          <t>Rearranging the P=E/t Equation [PH1.33]</t>
        </is>
      </c>
      <c r="D122" s="12" t="inlineStr">
        <is>
          <t xml:space="preserve">Rearrange P=E/t to find energy transferred and time, includes unit conversions. </t>
        </is>
      </c>
      <c r="E122" s="12" t="inlineStr">
        <is>
          <t>1b039a69-4bf9-4621-9b5f-8b67b47e3390</t>
        </is>
      </c>
    </row>
    <row r="123" ht="45" customHeight="1">
      <c r="A123" s="12" t="inlineStr">
        <is>
          <t>P2: Forces</t>
        </is>
      </c>
      <c r="B123" s="12" t="inlineStr">
        <is>
          <t>Newton's Laws: Power</t>
        </is>
      </c>
      <c r="C123" s="13" t="inlineStr">
        <is>
          <t>Using P=W/t to Calculate Power I [PH1.34]</t>
        </is>
      </c>
      <c r="D123" s="12" t="inlineStr">
        <is>
          <t>Calculate power combining the equations P=W/t and W=Fd. Includes some application of knowledge but no unit conversions.</t>
        </is>
      </c>
      <c r="E123" s="12" t="inlineStr">
        <is>
          <t>283776eb-8ac7-4a03-89a4-9be25e5aa492</t>
        </is>
      </c>
    </row>
    <row r="124" ht="45" customHeight="1">
      <c r="A124" s="12" t="inlineStr">
        <is>
          <t>P2: Forces</t>
        </is>
      </c>
      <c r="B124" s="12" t="inlineStr">
        <is>
          <t>Newton's Laws: Power</t>
        </is>
      </c>
      <c r="C124" s="13" t="inlineStr">
        <is>
          <t>Using P=W/t to Calculate Power II [PH1.35]</t>
        </is>
      </c>
      <c r="D124" s="12" t="inlineStr">
        <is>
          <t>Calculate power combining the equations P=W/t and W=Fd. Includes application and unit conversions.</t>
        </is>
      </c>
      <c r="E124" s="12" t="inlineStr">
        <is>
          <t>6444d18e-c3ee-4515-8b04-2bd8c03a71eb</t>
        </is>
      </c>
    </row>
    <row r="125" ht="45" customHeight="1">
      <c r="A125" s="12" t="inlineStr">
        <is>
          <t>P2: Forces</t>
        </is>
      </c>
      <c r="B125" s="12" t="inlineStr">
        <is>
          <t>Newton's Laws: Power</t>
        </is>
      </c>
      <c r="C125" s="13" t="inlineStr">
        <is>
          <t>Rearranging the P=W/t Equation [PH1.36]</t>
        </is>
      </c>
      <c r="D125" s="12" t="inlineStr">
        <is>
          <t>Rearrange P=W/t to find work done and time, includes unit conversions.</t>
        </is>
      </c>
      <c r="E125" s="12" t="inlineStr">
        <is>
          <t>18245c5b-2325-4a27-80ed-e0fada6f93ed</t>
        </is>
      </c>
    </row>
    <row r="126" ht="45" customHeight="1">
      <c r="A126" s="12" t="inlineStr">
        <is>
          <t>P2: Forces</t>
        </is>
      </c>
      <c r="B126" s="12" t="inlineStr">
        <is>
          <t>Newton's Laws: Laws of Motion</t>
        </is>
      </c>
      <c r="C126" s="13" t="inlineStr">
        <is>
          <t>Diagnostic: Newton's Laws (Laws of Motion) [PH0.160]</t>
        </is>
      </c>
      <c r="D126" s="12" t="inlineStr">
        <is>
          <t>Diagnostic for the newton's laws: laws of motion subtopic.</t>
        </is>
      </c>
      <c r="E126" s="12" t="inlineStr">
        <is>
          <t>66e7a7ff-1b85-4f77-9f78-8064dd80d3df</t>
        </is>
      </c>
    </row>
    <row r="127" ht="45" customHeight="1">
      <c r="A127" s="12" t="inlineStr">
        <is>
          <t>P2: Forces</t>
        </is>
      </c>
      <c r="B127" s="12" t="inlineStr">
        <is>
          <t>Newton's Laws: Laws of Motion</t>
        </is>
      </c>
      <c r="C127" s="13" t="inlineStr">
        <is>
          <t>Scalar &amp; Vector Quantities [PH5.001]</t>
        </is>
      </c>
      <c r="D127" s="12" t="inlineStr">
        <is>
          <t>Define scalars and vectors.</t>
        </is>
      </c>
      <c r="E127" s="12" t="inlineStr">
        <is>
          <t>0a7bcba8-f4f4-472c-86e1-61135bea3eb7</t>
        </is>
      </c>
    </row>
    <row r="128" ht="45" customHeight="1">
      <c r="A128" s="12" t="inlineStr">
        <is>
          <t>P2: Forces</t>
        </is>
      </c>
      <c r="B128" s="12" t="inlineStr">
        <is>
          <t>Newton's Laws: Laws of Motion</t>
        </is>
      </c>
      <c r="C128" s="13" t="inlineStr">
        <is>
          <t>Balanced &amp; Unbalanced Forces: Newton's First Law [PH5.010]</t>
        </is>
      </c>
      <c r="D128" s="12" t="inlineStr">
        <is>
          <t xml:space="preserve">Describe balanced and unbalanced forces and describe Newton's first law. </t>
        </is>
      </c>
      <c r="E128" s="12" t="inlineStr">
        <is>
          <t>921f5120-8575-4089-9233-e9c4387dbde3</t>
        </is>
      </c>
    </row>
    <row r="129" ht="45" customHeight="1">
      <c r="A129" s="12" t="inlineStr">
        <is>
          <t>P2: Forces</t>
        </is>
      </c>
      <c r="B129" s="12" t="inlineStr">
        <is>
          <t>Newton's Laws: Laws of Motion</t>
        </is>
      </c>
      <c r="C129" s="13" t="inlineStr">
        <is>
          <t xml:space="preserve">Introduction to Forces [PH5.002] </t>
        </is>
      </c>
      <c r="D129" s="12" t="inlineStr">
        <is>
          <t xml:space="preserve">Describe what a force is and how to represent it.  </t>
        </is>
      </c>
      <c r="E129" s="12" t="inlineStr">
        <is>
          <t>de5daa6d-be44-45bc-9097-584600ae62b2</t>
        </is>
      </c>
    </row>
    <row r="130" ht="45" customHeight="1">
      <c r="A130" s="12" t="inlineStr">
        <is>
          <t>P2: Forces</t>
        </is>
      </c>
      <c r="B130" s="12" t="inlineStr">
        <is>
          <t>Newton's Laws: Laws of Motion</t>
        </is>
      </c>
      <c r="C130" s="13" t="inlineStr">
        <is>
          <t>Contact &amp; Non-Contact Forces [PH5.003]</t>
        </is>
      </c>
      <c r="D130" s="12" t="inlineStr">
        <is>
          <t xml:space="preserve">Describing the difference between contact and non-contact forces.  </t>
        </is>
      </c>
      <c r="E130" s="12" t="inlineStr">
        <is>
          <t>28c8edd9-3bac-47ff-b69e-72e5097c6e14</t>
        </is>
      </c>
    </row>
    <row r="131" ht="45" customHeight="1">
      <c r="A131" s="12" t="inlineStr">
        <is>
          <t>P2: Forces</t>
        </is>
      </c>
      <c r="B131" s="12" t="inlineStr">
        <is>
          <t>Newton's Laws: Laws of Motion</t>
        </is>
      </c>
      <c r="C131" s="13" t="inlineStr">
        <is>
          <t xml:space="preserve">Resultant Forces: Determining [PH5.014] </t>
        </is>
      </c>
      <c r="D131" s="12" t="inlineStr">
        <is>
          <t>Using Newton's First law to determine the resultant force acting on an object.</t>
        </is>
      </c>
      <c r="E131" s="12" t="inlineStr">
        <is>
          <t>fb0ca61a-5e79-444a-9373-03207ee29ebe</t>
        </is>
      </c>
    </row>
    <row r="132" ht="45" customHeight="1">
      <c r="A132" s="12" t="inlineStr">
        <is>
          <t>P2: Forces</t>
        </is>
      </c>
      <c r="B132" s="12" t="inlineStr">
        <is>
          <t>Newton's Laws: Laws of Motion</t>
        </is>
      </c>
      <c r="C132" s="13" t="inlineStr">
        <is>
          <t xml:space="preserve">Resultant Forces: Calculating [PH5.015] </t>
        </is>
      </c>
      <c r="D132" s="12" t="inlineStr">
        <is>
          <t>Using Newton's 1st law to calculate the resultant force acting on an object.</t>
        </is>
      </c>
      <c r="E132" s="12" t="inlineStr">
        <is>
          <t>9466f8ea-2475-473d-bcbd-79cb7efe102e</t>
        </is>
      </c>
    </row>
    <row r="133" ht="45" customHeight="1">
      <c r="A133" s="12" t="inlineStr">
        <is>
          <t>P2: Forces</t>
        </is>
      </c>
      <c r="B133" s="12" t="inlineStr">
        <is>
          <t>Newton's Laws: Laws of Motion</t>
        </is>
      </c>
      <c r="C133" s="13" t="inlineStr">
        <is>
          <t>Practical: Effect of Surface Materials on Friction [PH5.016]</t>
        </is>
      </c>
      <c r="D133" s="12" t="inlineStr">
        <is>
          <t>Investigate how surface friction on an object affects the resultant force applied to an object.</t>
        </is>
      </c>
      <c r="E133" s="12" t="inlineStr">
        <is>
          <t>4f1f87ff-ebb4-4cce-a200-ff7de3dbc133</t>
        </is>
      </c>
    </row>
    <row r="134" ht="45" customHeight="1">
      <c r="A134" s="12" t="inlineStr">
        <is>
          <t>P2: Forces</t>
        </is>
      </c>
      <c r="B134" s="12" t="inlineStr">
        <is>
          <t>Newton's Laws: Laws of Motion</t>
        </is>
      </c>
      <c r="C134" s="13" t="inlineStr">
        <is>
          <t>Practical: Effect of Weight on Friction [PH5.017]</t>
        </is>
      </c>
      <c r="D134" s="12" t="inlineStr">
        <is>
          <t xml:space="preserve">Investigate how the weight of an object affects the magnitude of the frictional forces when a resultant force is applied to it. </t>
        </is>
      </c>
      <c r="E134" s="12" t="inlineStr">
        <is>
          <t>c9bde4cc-410c-4439-b102-d2a88ee7a152</t>
        </is>
      </c>
    </row>
    <row r="135" ht="45" customHeight="1">
      <c r="A135" s="12" t="inlineStr">
        <is>
          <t>P2: Forces</t>
        </is>
      </c>
      <c r="B135" s="12" t="inlineStr">
        <is>
          <t>Newton's Laws: Laws of Motion</t>
        </is>
      </c>
      <c r="C135" s="13" t="inlineStr">
        <is>
          <t>Newton's Third Law [PH5.018]</t>
        </is>
      </c>
      <c r="D135" s="12" t="inlineStr">
        <is>
          <t xml:space="preserve">Describing Newton's 3rd Law. </t>
        </is>
      </c>
      <c r="E135" s="12" t="inlineStr">
        <is>
          <t>6cccded5-2f3e-4556-a786-cac8fc895067</t>
        </is>
      </c>
    </row>
    <row r="136" ht="45" customHeight="1">
      <c r="A136" s="12" t="inlineStr">
        <is>
          <t>P2: Forces</t>
        </is>
      </c>
      <c r="B136" s="12" t="inlineStr">
        <is>
          <t>Newton's Laws: Laws of Motion</t>
        </is>
      </c>
      <c r="C136" s="13" t="inlineStr">
        <is>
          <t>Resultant Forces: Newton's Second Law [PH5.023]</t>
        </is>
      </c>
      <c r="D136" s="12" t="inlineStr">
        <is>
          <t xml:space="preserve">Describe Newton's 2nd law. </t>
        </is>
      </c>
      <c r="E136" s="12" t="inlineStr">
        <is>
          <t>6c0fb0c0-bce5-45ab-954c-3dbe38c4bb7d</t>
        </is>
      </c>
    </row>
    <row r="137" ht="45" customHeight="1">
      <c r="A137" s="12" t="inlineStr">
        <is>
          <t>P2: Forces</t>
        </is>
      </c>
      <c r="B137" s="12" t="inlineStr">
        <is>
          <t>Newton's Laws: Using F=ma</t>
        </is>
      </c>
      <c r="C137" s="13" t="inlineStr">
        <is>
          <t>Diagnostic: Newton's Laws (Using F=ma) [PH0.161]</t>
        </is>
      </c>
      <c r="D137" s="12" t="inlineStr">
        <is>
          <t>Diagnostic for the newton's laws: using f=ma subtopic.</t>
        </is>
      </c>
      <c r="E137" s="12" t="inlineStr">
        <is>
          <t>69aeb900-2ee2-462f-9178-ceb76608c677</t>
        </is>
      </c>
    </row>
    <row r="138" ht="45" customHeight="1">
      <c r="A138" s="12" t="inlineStr">
        <is>
          <t>P2: Forces</t>
        </is>
      </c>
      <c r="B138" s="12" t="inlineStr">
        <is>
          <t>Newton's Laws: Using F=ma</t>
        </is>
      </c>
      <c r="C138" s="13" t="inlineStr">
        <is>
          <t>Using F=ma to Calculate Resultant Force I [PH5.024]</t>
        </is>
      </c>
      <c r="D138" s="12" t="inlineStr">
        <is>
          <t>Applying the formula F=ma to calculate the resultant force on an object.</t>
        </is>
      </c>
      <c r="E138" s="12" t="inlineStr">
        <is>
          <t>cb082645-63d5-4a13-85ad-1fe034f37364</t>
        </is>
      </c>
    </row>
    <row r="139" ht="45" customHeight="1">
      <c r="A139" s="12" t="inlineStr">
        <is>
          <t>P2: Forces</t>
        </is>
      </c>
      <c r="B139" s="12" t="inlineStr">
        <is>
          <t>Newton's Laws: Using F=ma</t>
        </is>
      </c>
      <c r="C139" s="13" t="inlineStr">
        <is>
          <t>Using F=ma to Calculate Resultant Force with Diagrams I [PH5.025]</t>
        </is>
      </c>
      <c r="D139" s="12" t="inlineStr">
        <is>
          <t>Applying the formula F=ma to calculate the resultant force on an object from diagrams.</t>
        </is>
      </c>
      <c r="E139" s="12" t="inlineStr">
        <is>
          <t>8789c050-06b4-4fb6-b476-4bc8149e589f</t>
        </is>
      </c>
    </row>
    <row r="140" ht="45" customHeight="1">
      <c r="A140" s="12" t="inlineStr">
        <is>
          <t>P2: Forces</t>
        </is>
      </c>
      <c r="B140" s="12" t="inlineStr">
        <is>
          <t>Newton's Laws: Using F=ma</t>
        </is>
      </c>
      <c r="C140" s="13" t="inlineStr">
        <is>
          <t>Using F=ma to Calculate Resultant Force II [PH5.026]</t>
        </is>
      </c>
      <c r="D140" s="12" t="inlineStr">
        <is>
          <t>Applying the formula F=ma to calculate the resultant force on an object with unit conversions.</t>
        </is>
      </c>
      <c r="E140" s="12" t="inlineStr">
        <is>
          <t>1da4b7e0-94ca-4e58-b2f3-404f59c527ad</t>
        </is>
      </c>
    </row>
    <row r="141" ht="45" customHeight="1">
      <c r="A141" s="12" t="inlineStr">
        <is>
          <t>P2: Forces</t>
        </is>
      </c>
      <c r="B141" s="12" t="inlineStr">
        <is>
          <t>Newton's Laws: Using F=ma</t>
        </is>
      </c>
      <c r="C141" s="13" t="inlineStr">
        <is>
          <t>Using F=ma to Calculate Resultant Force with Diagrams II [PH5.027]</t>
        </is>
      </c>
      <c r="D141" s="12" t="inlineStr">
        <is>
          <t>Applying the formula F=ma to calculate the resultant force on an object from diagrams with unit conversions.</t>
        </is>
      </c>
      <c r="E141" s="12" t="inlineStr">
        <is>
          <t>983c8f19-9adf-41c6-a02c-8e07e2026835</t>
        </is>
      </c>
    </row>
    <row r="142" ht="45" customHeight="1">
      <c r="A142" s="12" t="inlineStr">
        <is>
          <t>P2: Forces</t>
        </is>
      </c>
      <c r="B142" s="12" t="inlineStr">
        <is>
          <t>Newton's Laws: Using F=ma</t>
        </is>
      </c>
      <c r="C142" s="13" t="inlineStr">
        <is>
          <t xml:space="preserve">Rearranging F=ma [PH5.028] </t>
        </is>
      </c>
      <c r="D142" s="12" t="inlineStr">
        <is>
          <t>Rearranging the formula F=ma.</t>
        </is>
      </c>
      <c r="E142" s="12" t="inlineStr">
        <is>
          <t>79a112b2-5648-4887-b73e-81381a71af64</t>
        </is>
      </c>
    </row>
    <row r="143" ht="45" customHeight="1">
      <c r="A143" s="12" t="inlineStr">
        <is>
          <t>P2: Forces</t>
        </is>
      </c>
      <c r="B143" s="12" t="inlineStr">
        <is>
          <t>Newton's Laws: Using F=ma</t>
        </is>
      </c>
      <c r="C143" s="13" t="inlineStr">
        <is>
          <t>Rearranging F=ma with Diagrams [PH5.029]</t>
        </is>
      </c>
      <c r="D143" s="12" t="inlineStr">
        <is>
          <t>Rearranging the formula F=ma using values from diagrams.</t>
        </is>
      </c>
      <c r="E143" s="12" t="inlineStr">
        <is>
          <t>238133e6-6022-41e8-a725-468aba959c04</t>
        </is>
      </c>
    </row>
    <row r="144" ht="45" customHeight="1">
      <c r="A144" s="12" t="inlineStr">
        <is>
          <t>P2: Forces</t>
        </is>
      </c>
      <c r="B144" s="12" t="inlineStr">
        <is>
          <t>Newton's Laws: Using F=ma</t>
        </is>
      </c>
      <c r="C144" s="13" t="inlineStr">
        <is>
          <t>Using F=ma to Estimate Forces [PH5.030]</t>
        </is>
      </c>
      <c r="D144" s="12" t="inlineStr">
        <is>
          <t xml:space="preserve">Using the formula F=ma to estimate everyday forces. </t>
        </is>
      </c>
      <c r="E144" s="12" t="inlineStr">
        <is>
          <t>9d44bcc0-3350-4580-9662-b8d8d3750909</t>
        </is>
      </c>
    </row>
    <row r="145" ht="45" customHeight="1">
      <c r="A145" s="12" t="inlineStr">
        <is>
          <t>P2: Forces</t>
        </is>
      </c>
      <c r="B145" s="12" t="inlineStr">
        <is>
          <t>Newton's Laws: Using F=ma</t>
        </is>
      </c>
      <c r="C145" s="13" t="inlineStr">
        <is>
          <t>Practical: Effect of Force on Acceleration at Constant Mass [PH5.165]</t>
        </is>
      </c>
      <c r="D145" s="12" t="inlineStr">
        <is>
          <t>Investigate how changing the force of an object affects the acceleration when its mass remains constant.</t>
        </is>
      </c>
      <c r="E145" s="12" t="inlineStr">
        <is>
          <t>840408a1-5b33-4af1-8efa-88a1d413d0b0</t>
        </is>
      </c>
    </row>
    <row r="146" ht="45" customHeight="1">
      <c r="A146" s="12" t="inlineStr">
        <is>
          <t>P2: Forces</t>
        </is>
      </c>
      <c r="B146" s="12" t="inlineStr">
        <is>
          <t>Newton's Laws: Using F=ma</t>
        </is>
      </c>
      <c r="C146" s="13" t="inlineStr">
        <is>
          <t>Practical: Effect of Mass on Acceleration with a Constant Force [PH5.166]</t>
        </is>
      </c>
      <c r="D146" s="12" t="inlineStr">
        <is>
          <t xml:space="preserve">Investigate how changing the mass of an object affects the acceleration when a constant force is applied.  </t>
        </is>
      </c>
      <c r="E146" s="12" t="inlineStr">
        <is>
          <t>d78a7e5a-8667-4976-8f56-b1b840a230fd</t>
        </is>
      </c>
    </row>
    <row r="147" ht="45" customHeight="1">
      <c r="A147" s="12" t="inlineStr">
        <is>
          <t>P2: Forces</t>
        </is>
      </c>
      <c r="B147" s="12" t="inlineStr">
        <is>
          <t>Forces in Action: Calculating Energy Transfers I</t>
        </is>
      </c>
      <c r="C147" s="13" t="inlineStr">
        <is>
          <t>Diagnostic: Forces in Action (Calculating Energy Transfers I) [PH0.187]</t>
        </is>
      </c>
      <c r="D147" s="12" t="inlineStr">
        <is>
          <t>Diagnostic for the forces in action: calculating energy transfers i subtopic.</t>
        </is>
      </c>
      <c r="E147" s="12" t="inlineStr">
        <is>
          <t>055b325b-6379-49ad-9809-b39d3ca1fa5c</t>
        </is>
      </c>
    </row>
    <row r="148" ht="45" customHeight="1">
      <c r="A148" s="12" t="inlineStr">
        <is>
          <t>P2: Forces</t>
        </is>
      </c>
      <c r="B148" s="12" t="inlineStr">
        <is>
          <t>Forces in Action: Calculating Energy Transfers I</t>
        </is>
      </c>
      <c r="C148" s="13" t="inlineStr">
        <is>
          <t>Using E=½mv² to Calculate Kinetic Energy I [PH1.09]</t>
        </is>
      </c>
      <c r="D148" s="12" t="inlineStr">
        <is>
          <t>Calculate kinetic energy using the equation E=½mv². Includes some application of knowledge but no unit conversions.</t>
        </is>
      </c>
      <c r="E148" s="12" t="inlineStr">
        <is>
          <t>5670769f-6389-4d73-a3e3-94e23cf63a57</t>
        </is>
      </c>
    </row>
    <row r="149" ht="45" customHeight="1">
      <c r="A149" s="12" t="inlineStr">
        <is>
          <t>P2: Forces</t>
        </is>
      </c>
      <c r="B149" s="12" t="inlineStr">
        <is>
          <t>Forces in Action: Calculating Energy Transfers I</t>
        </is>
      </c>
      <c r="C149" s="13" t="inlineStr">
        <is>
          <t>Using E=mgh to Calculate Gravitational Potential Energy I [PH1.13]</t>
        </is>
      </c>
      <c r="D149" s="12" t="inlineStr">
        <is>
          <t>Calculate gravitational potential energy using the equation E=mgh. Includes some application of knowledge but no unit conversions.</t>
        </is>
      </c>
      <c r="E149" s="12" t="inlineStr">
        <is>
          <t>dd72a61c-9cee-4ed4-bd05-83119d12cf26</t>
        </is>
      </c>
    </row>
    <row r="150" ht="45" customHeight="1">
      <c r="A150" s="12" t="inlineStr">
        <is>
          <t>P2: Forces</t>
        </is>
      </c>
      <c r="B150" s="12" t="inlineStr">
        <is>
          <t>Forces in Action: Calculating Energy Transfers I</t>
        </is>
      </c>
      <c r="C150" s="13" t="inlineStr">
        <is>
          <t>Using E=½ke² to Calculate Elastic Potential Energy I [PH1.21]</t>
        </is>
      </c>
      <c r="D150" s="12" t="inlineStr">
        <is>
          <t>Calculate elastic potential energy using the equation E=½ke². Includes some application of knowledge but no unit conversions.</t>
        </is>
      </c>
      <c r="E150" s="12" t="inlineStr">
        <is>
          <t>af680dac-bb68-4232-ab82-03f40c38fb62</t>
        </is>
      </c>
    </row>
    <row r="151" ht="45" customHeight="1">
      <c r="A151" s="12" t="inlineStr">
        <is>
          <t>P2: Forces</t>
        </is>
      </c>
      <c r="B151" s="12" t="inlineStr">
        <is>
          <t>Forces in Action: Calculating Energy Transfers I</t>
        </is>
      </c>
      <c r="C151" s="13" t="inlineStr">
        <is>
          <t>Calculating Energy Transfers: A Bouncing Ball I [PH1.27]</t>
        </is>
      </c>
      <c r="D151" s="12" t="inlineStr">
        <is>
          <t xml:space="preserve">Describe and explain the energy transfers involved in a bouncing ball (KE/GPE/EPE &amp; Thermal). Calculations, no unit conversions or rearranging. </t>
        </is>
      </c>
      <c r="E151" s="12" t="inlineStr">
        <is>
          <t>87c4c6bb-d513-474d-924c-474f9c23a7fe</t>
        </is>
      </c>
    </row>
    <row r="152" ht="45" customHeight="1">
      <c r="A152" s="12" t="inlineStr">
        <is>
          <t>P2: Forces</t>
        </is>
      </c>
      <c r="B152" s="12" t="inlineStr">
        <is>
          <t>Forces in Action: Calculating Energy Transfers II</t>
        </is>
      </c>
      <c r="C152" s="13" t="inlineStr">
        <is>
          <t>Diagnostic: Forces in Action (Calculating Energy Transfers II) [PH0.189]</t>
        </is>
      </c>
      <c r="D152" s="12" t="inlineStr">
        <is>
          <t>Diagnostic for the forces in action: calculating energy transfers ii subtopic.</t>
        </is>
      </c>
      <c r="E152" s="12" t="inlineStr">
        <is>
          <t>cfc0f4d9-14b5-4fdb-8fcb-050a5f1cafc7</t>
        </is>
      </c>
    </row>
    <row r="153" ht="45" customHeight="1">
      <c r="A153" s="12" t="inlineStr">
        <is>
          <t>P2: Forces</t>
        </is>
      </c>
      <c r="B153" s="12" t="inlineStr">
        <is>
          <t>Forces in Action: Calculating Energy Transfers II</t>
        </is>
      </c>
      <c r="C153" s="13" t="inlineStr">
        <is>
          <t>Using E=½mv² to Calculate Kinetic Energy II [PH1.10]</t>
        </is>
      </c>
      <c r="D153" s="12" t="inlineStr">
        <is>
          <t>Calculate kinetic energy using the equation E=½mv². Includes application and unit conversions.</t>
        </is>
      </c>
      <c r="E153" s="12" t="inlineStr">
        <is>
          <t>544bb8b5-c4f3-4535-ab28-e66bd2c2b80a</t>
        </is>
      </c>
    </row>
    <row r="154" ht="45" customHeight="1">
      <c r="A154" s="12" t="inlineStr">
        <is>
          <t>P2: Forces</t>
        </is>
      </c>
      <c r="B154" s="12" t="inlineStr">
        <is>
          <t>Forces in Action: Calculating Energy Transfers II</t>
        </is>
      </c>
      <c r="C154" s="13" t="inlineStr">
        <is>
          <t>Using E=mgh to Calculate Gravitational Potential Energy II [PH1.14]</t>
        </is>
      </c>
      <c r="D154" s="12" t="inlineStr">
        <is>
          <t>Calculate gravitational potential energy using the equation E=mgh. Includes application and unit conversions.</t>
        </is>
      </c>
      <c r="E154" s="12" t="inlineStr">
        <is>
          <t>b8d1da1f-2d2a-4dc9-8170-909061fb9ad9</t>
        </is>
      </c>
    </row>
    <row r="155" ht="45" customHeight="1">
      <c r="A155" s="12" t="inlineStr">
        <is>
          <t>P2: Forces</t>
        </is>
      </c>
      <c r="B155" s="12" t="inlineStr">
        <is>
          <t>Forces in Action: Calculating Energy Transfers II</t>
        </is>
      </c>
      <c r="C155" s="13" t="inlineStr">
        <is>
          <t>Using E=½ke² to Calculate Elastic Potential Energy II [PH1.22]</t>
        </is>
      </c>
      <c r="D155" s="12" t="inlineStr">
        <is>
          <t>Calculate elastic potential energy using the equation E=½ke². Includes application and unit conversions.</t>
        </is>
      </c>
      <c r="E155" s="12" t="inlineStr">
        <is>
          <t>a87bff3e-6c0e-465f-ac12-307c6ab07ba5</t>
        </is>
      </c>
    </row>
    <row r="156" ht="45" customHeight="1">
      <c r="A156" s="12" t="inlineStr">
        <is>
          <t>P2: Forces</t>
        </is>
      </c>
      <c r="B156" s="12" t="inlineStr">
        <is>
          <t>Forces in Action: Calculating Energy Transfers III</t>
        </is>
      </c>
      <c r="C156" s="13" t="inlineStr">
        <is>
          <t>Forces in Action (Calculating Energy Transfers III) [PH0.193]</t>
        </is>
      </c>
      <c r="D156" s="12" t="inlineStr">
        <is>
          <t>Diagnostic for the forces in action: calculating energy transfers iii subtopic.</t>
        </is>
      </c>
      <c r="E156" s="12" t="inlineStr">
        <is>
          <t>4c32569a-2879-4b13-aaf1-ea157aa35ba0</t>
        </is>
      </c>
    </row>
    <row r="157" ht="45" customHeight="1">
      <c r="A157" s="12" t="inlineStr">
        <is>
          <t>P2: Forces</t>
        </is>
      </c>
      <c r="B157" s="12" t="inlineStr">
        <is>
          <t>Forces in Action: Calculating Energy Transfers III</t>
        </is>
      </c>
      <c r="C157" s="13" t="inlineStr">
        <is>
          <t>Rearranging the E=½mv² Equation I [PH1.11]</t>
        </is>
      </c>
      <c r="D157" s="12" t="inlineStr">
        <is>
          <t>Rearrange E=½mv² to find mass, includes unit conversions.</t>
        </is>
      </c>
      <c r="E157" s="12" t="inlineStr">
        <is>
          <t>15c09999-4e2a-449e-b8ff-dae12c9b850b</t>
        </is>
      </c>
    </row>
    <row r="158" ht="45" customHeight="1">
      <c r="A158" s="12" t="inlineStr">
        <is>
          <t>P2: Forces</t>
        </is>
      </c>
      <c r="B158" s="12" t="inlineStr">
        <is>
          <t>Forces in Action: Calculating Energy Transfers III</t>
        </is>
      </c>
      <c r="C158" s="13" t="inlineStr">
        <is>
          <t xml:space="preserve"> Rearranging the E=½mv² Equation II [PH1.12]</t>
        </is>
      </c>
      <c r="D158" s="12" t="inlineStr">
        <is>
          <t>Rearrange E=½mv² to find velocity, including questions requiring unit conversions.</t>
        </is>
      </c>
      <c r="E158" s="12" t="inlineStr">
        <is>
          <t>fc6c324a-985f-4e86-99a9-06ecace2e0be</t>
        </is>
      </c>
    </row>
    <row r="159" ht="45" customHeight="1">
      <c r="A159" s="12" t="inlineStr">
        <is>
          <t>P2: Forces</t>
        </is>
      </c>
      <c r="B159" s="12" t="inlineStr">
        <is>
          <t>Forces in Action: Calculating Energy Transfers III</t>
        </is>
      </c>
      <c r="C159" s="13" t="inlineStr">
        <is>
          <t>Rearranging the E=mgh Equation I [PH1.15]</t>
        </is>
      </c>
      <c r="D159" s="12" t="inlineStr">
        <is>
          <t xml:space="preserve">Rearrange E=mgh to find mass, includes unit conversions. </t>
        </is>
      </c>
      <c r="E159" s="12" t="inlineStr">
        <is>
          <t>f3a5c686-9ff7-4f04-bf5b-f5ffccdeb98e</t>
        </is>
      </c>
    </row>
    <row r="160" ht="45" customHeight="1">
      <c r="A160" s="12" t="inlineStr">
        <is>
          <t>P2: Forces</t>
        </is>
      </c>
      <c r="B160" s="12" t="inlineStr">
        <is>
          <t>Forces in Action: Calculating Energy Transfers III</t>
        </is>
      </c>
      <c r="C160" s="13" t="inlineStr">
        <is>
          <t>Rearranging the E=mgh Equation II [PH1.16]</t>
        </is>
      </c>
      <c r="D160" s="12" t="inlineStr">
        <is>
          <t xml:space="preserve">Rearrange E=mgh to find height, includes unit conversions. </t>
        </is>
      </c>
      <c r="E160" s="12" t="inlineStr">
        <is>
          <t>d9121478-4f93-47db-a097-ecc727e42d15</t>
        </is>
      </c>
    </row>
    <row r="161" ht="45" customHeight="1">
      <c r="A161" s="12" t="inlineStr">
        <is>
          <t>P2: Forces</t>
        </is>
      </c>
      <c r="B161" s="12" t="inlineStr">
        <is>
          <t>Forces in Action: Calculating Energy Transfers III</t>
        </is>
      </c>
      <c r="C161" s="13" t="inlineStr">
        <is>
          <t>Rearranging the E=mgh Equation III [PH1.17]</t>
        </is>
      </c>
      <c r="D161" s="12" t="inlineStr">
        <is>
          <t xml:space="preserve">Rearrange E=mgh to find gravitational field strength, includes unit conversions. </t>
        </is>
      </c>
      <c r="E161" s="12" t="inlineStr">
        <is>
          <t>42dc2018-511d-4b72-9fbc-7b1e1edc0c39</t>
        </is>
      </c>
    </row>
    <row r="162" ht="45" customHeight="1">
      <c r="A162" s="12" t="inlineStr">
        <is>
          <t>P2: Forces</t>
        </is>
      </c>
      <c r="B162" s="12" t="inlineStr">
        <is>
          <t>Forces in Action: Calculating Energy Transfers III</t>
        </is>
      </c>
      <c r="C162" s="13" t="inlineStr">
        <is>
          <t>Calculating Energy Transfers: KE to GPE [PH1.19]</t>
        </is>
      </c>
      <c r="D162" s="12" t="inlineStr">
        <is>
          <t>Describe and explain energy transfers between kinetic and gravitational potential energy stores. Includes application, unit conversions and calculations.</t>
        </is>
      </c>
      <c r="E162" s="12" t="inlineStr">
        <is>
          <t>97f30611-a137-42b4-9f5b-eb6b9f1a6fab</t>
        </is>
      </c>
    </row>
    <row r="163" ht="45" customHeight="1">
      <c r="A163" s="12" t="inlineStr">
        <is>
          <t>P2: Forces</t>
        </is>
      </c>
      <c r="B163" s="12" t="inlineStr">
        <is>
          <t>Forces in Action: Calculating Energy Transfers III</t>
        </is>
      </c>
      <c r="C163" s="13" t="inlineStr">
        <is>
          <t>Calculating Energy Transfers: Velocity from GPE to KE [PH1.20]</t>
        </is>
      </c>
      <c r="D163" s="12" t="inlineStr">
        <is>
          <t>Describe and explain energy transfers between gravitational potential and kinetic energy stores. Includes application, unit conversions and calculating velocity.</t>
        </is>
      </c>
      <c r="E163" s="12" t="inlineStr">
        <is>
          <t>ee7dc724-0053-4248-bd75-da7b6848b688</t>
        </is>
      </c>
    </row>
    <row r="164" ht="45" customHeight="1">
      <c r="A164" s="12" t="inlineStr">
        <is>
          <t>P2: Forces</t>
        </is>
      </c>
      <c r="B164" s="12" t="inlineStr">
        <is>
          <t>Forces in Action: Calculating Energy Transfers III</t>
        </is>
      </c>
      <c r="C164" s="13" t="inlineStr">
        <is>
          <t>Rearranging the E=½ke² Equation I [PH1.23]</t>
        </is>
      </c>
      <c r="D164" s="12" t="inlineStr">
        <is>
          <t xml:space="preserve">Rearrange E=½ke² to find spring constant, includes unit conversions. </t>
        </is>
      </c>
      <c r="E164" s="12" t="inlineStr">
        <is>
          <t>165d88e3-d843-4b81-ac0c-d1570f190835</t>
        </is>
      </c>
    </row>
    <row r="165" ht="45" customHeight="1">
      <c r="A165" s="12" t="inlineStr">
        <is>
          <t>P2: Forces</t>
        </is>
      </c>
      <c r="B165" s="12" t="inlineStr">
        <is>
          <t>Forces in Action: Calculating Energy Transfers III</t>
        </is>
      </c>
      <c r="C165" s="13" t="inlineStr">
        <is>
          <t>Rearranging the E=½ke² Equation II [PH1.24]</t>
        </is>
      </c>
      <c r="D165" s="12" t="inlineStr">
        <is>
          <t>Rearrange E=½ke² to find the extension, including unit conversions.</t>
        </is>
      </c>
      <c r="E165" s="12" t="inlineStr">
        <is>
          <t>040bc328-3023-4580-bb7e-5bbb0f1dfb08</t>
        </is>
      </c>
    </row>
    <row r="166" ht="45" customHeight="1">
      <c r="A166" s="12" t="inlineStr">
        <is>
          <t>P2: Forces</t>
        </is>
      </c>
      <c r="B166" s="12" t="inlineStr">
        <is>
          <t>Forces in Action: Calculating Energy Transfers III</t>
        </is>
      </c>
      <c r="C166" s="13" t="inlineStr">
        <is>
          <t>Calculating Energy Transfers: KE to EPE [PH1.26]</t>
        </is>
      </c>
      <c r="D166" s="12" t="inlineStr">
        <is>
          <t>Describe and explain energy transfers between kinetic and elastic potential energy stores. Includes application, unit conversions and calculations.</t>
        </is>
      </c>
      <c r="E166" s="12" t="inlineStr">
        <is>
          <t>700230d1-647b-40ab-8bbc-da19dd2ced3f</t>
        </is>
      </c>
    </row>
    <row r="167" ht="45" customHeight="1">
      <c r="A167" s="12" t="inlineStr">
        <is>
          <t>P2: Forces</t>
        </is>
      </c>
      <c r="B167" s="12" t="inlineStr">
        <is>
          <t>Forces in Action: Calculating Energy Transfers III</t>
        </is>
      </c>
      <c r="C167" s="13" t="inlineStr">
        <is>
          <t>Calculating Energy Transfers: A Bouncing Ball II [PH1.28]</t>
        </is>
      </c>
      <c r="D167" s="12" t="inlineStr">
        <is>
          <t xml:space="preserve">Describe and explain the energy transfers involved in a bouncing ball (KE/GPE/EPE &amp; Thermal). Includes multi step calculations, unit conversions and rearranging. </t>
        </is>
      </c>
      <c r="E167" s="12" t="inlineStr">
        <is>
          <t>c3ef65f3-1399-4d91-9507-63c2486e1b85</t>
        </is>
      </c>
    </row>
    <row r="168" ht="45" customHeight="1">
      <c r="A168" s="12" t="inlineStr">
        <is>
          <t>P2: Forces</t>
        </is>
      </c>
      <c r="B168" s="12" t="inlineStr">
        <is>
          <t>Forces in Action: Calculating Energy Transfers III</t>
        </is>
      </c>
      <c r="C168" s="13" t="inlineStr">
        <is>
          <t>Calculating Energy Transfers: Applied Examples I [PH1.29]</t>
        </is>
      </c>
      <c r="D168" s="12" t="inlineStr">
        <is>
          <t>Apply energy calculations to examples requiring more than one energy transfer equation.</t>
        </is>
      </c>
      <c r="E168" s="12" t="inlineStr">
        <is>
          <t>b4a9c92c-c8c5-4df9-a339-7978cd358396</t>
        </is>
      </c>
    </row>
    <row r="169" ht="45" customHeight="1">
      <c r="A169" s="12" t="inlineStr">
        <is>
          <t>P2: Forces</t>
        </is>
      </c>
      <c r="B169" s="12" t="inlineStr">
        <is>
          <t>Forces in Action: Calculating Energy Transfers III</t>
        </is>
      </c>
      <c r="C169" s="13" t="inlineStr">
        <is>
          <t>Calculating Energy Transfers: Applied Examples II [PH1.90]</t>
        </is>
      </c>
      <c r="D169" s="12" t="inlineStr">
        <is>
          <t>Apply energy and efficiency calculations to examples requiring more than one energy transfer equation.</t>
        </is>
      </c>
      <c r="E169" s="12" t="inlineStr">
        <is>
          <t>7e531a05-ef80-49ac-97b6-d2bc95898881</t>
        </is>
      </c>
    </row>
    <row r="170" ht="45" customHeight="1">
      <c r="A170" s="12" t="inlineStr">
        <is>
          <t>P2: Forces</t>
        </is>
      </c>
      <c r="B170" s="12" t="inlineStr">
        <is>
          <t>Forces in Action: Mass, Weight &amp; Gravity</t>
        </is>
      </c>
      <c r="C170" s="13" t="inlineStr">
        <is>
          <t>Diagnostic: Forces in Action (Mass, Weight &amp; Gravity) [PH0.174]</t>
        </is>
      </c>
      <c r="D170" s="12" t="inlineStr">
        <is>
          <t>Diagnostic for the forces in action: mass, weight &amp; gravity subtopic.</t>
        </is>
      </c>
      <c r="E170" s="12" t="inlineStr">
        <is>
          <t>a9657fa0-4d40-46fc-bde1-c815137aa4cb</t>
        </is>
      </c>
    </row>
    <row r="171" ht="45" customHeight="1">
      <c r="A171" s="12" t="inlineStr">
        <is>
          <t>P2: Forces</t>
        </is>
      </c>
      <c r="B171" s="12" t="inlineStr">
        <is>
          <t>Forces in Action: Mass, Weight &amp; Gravity</t>
        </is>
      </c>
      <c r="C171" s="13" t="inlineStr">
        <is>
          <t xml:space="preserve">Weight vs Mass [PH5.004] </t>
        </is>
      </c>
      <c r="D171" s="12" t="inlineStr">
        <is>
          <t xml:space="preserve">Describing the difference between contact and non-contact forces. </t>
        </is>
      </c>
      <c r="E171" s="12" t="inlineStr">
        <is>
          <t>528b23e1-1909-44a3-ba69-64871d2220f2</t>
        </is>
      </c>
    </row>
    <row r="172" ht="45" customHeight="1">
      <c r="A172" s="12" t="inlineStr">
        <is>
          <t>P2: Forces</t>
        </is>
      </c>
      <c r="B172" s="12" t="inlineStr">
        <is>
          <t>Forces in Action: Mass, Weight &amp; Gravity</t>
        </is>
      </c>
      <c r="C172" s="13" t="inlineStr">
        <is>
          <t>Using W=mg to Calculate Weight I [PH5.005]</t>
        </is>
      </c>
      <c r="D172" s="12" t="inlineStr">
        <is>
          <t xml:space="preserve">Using the formula W=mg to calculate the Weight of an object.  </t>
        </is>
      </c>
      <c r="E172" s="12" t="inlineStr">
        <is>
          <t>2881d2fd-87b0-4e96-aa8e-a24b88a6c53b</t>
        </is>
      </c>
    </row>
    <row r="173" ht="45" customHeight="1">
      <c r="A173" s="12" t="inlineStr">
        <is>
          <t>P2: Forces</t>
        </is>
      </c>
      <c r="B173" s="12" t="inlineStr">
        <is>
          <t>Forces in Action: Mass, Weight &amp; Gravity</t>
        </is>
      </c>
      <c r="C173" s="13" t="inlineStr">
        <is>
          <t>Using W=mg to Calculate Weight II [PH5.006]</t>
        </is>
      </c>
      <c r="D173" s="12" t="inlineStr">
        <is>
          <t xml:space="preserve">Using the formula W=mg to calculate the weight of an object, with unit conversions. </t>
        </is>
      </c>
      <c r="E173" s="12" t="inlineStr">
        <is>
          <t>8ad6d706-6316-43f0-b9fe-7dbe707255be</t>
        </is>
      </c>
    </row>
    <row r="174" ht="45" customHeight="1">
      <c r="A174" s="12" t="inlineStr">
        <is>
          <t>P2: Forces</t>
        </is>
      </c>
      <c r="B174" s="12" t="inlineStr">
        <is>
          <t>Forces in Action: Mass, Weight &amp; Gravity</t>
        </is>
      </c>
      <c r="C174" s="13" t="inlineStr">
        <is>
          <t xml:space="preserve">Rearranging W=mg [PH5.007] </t>
        </is>
      </c>
      <c r="D174" s="12" t="inlineStr">
        <is>
          <t xml:space="preserve">Rearranging the formula W=mg. </t>
        </is>
      </c>
      <c r="E174" s="12" t="inlineStr">
        <is>
          <t>8b6a648f-3ed0-4a76-a49a-6e8cbd72ce42</t>
        </is>
      </c>
    </row>
    <row r="175" ht="45" customHeight="1">
      <c r="A175" s="12" t="inlineStr">
        <is>
          <t>P2: Forces</t>
        </is>
      </c>
      <c r="B175" s="12" t="inlineStr">
        <is>
          <t>Forces in Action: Mass, Weight &amp; Gravity</t>
        </is>
      </c>
      <c r="C175" s="13" t="inlineStr">
        <is>
          <t>Acceleration Due to Gravity [PH5.121]</t>
        </is>
      </c>
      <c r="D175" s="12" t="inlineStr">
        <is>
          <t>Identify that near the Earth’s surface any object falling freely under gravity has an acceleration of about 9.8 m/s².</t>
        </is>
      </c>
      <c r="E175" s="12" t="inlineStr">
        <is>
          <t>757c52b8-fad4-474a-9e15-4c3822a32ebe</t>
        </is>
      </c>
    </row>
    <row r="176" ht="45" customHeight="1">
      <c r="A176" s="12" t="inlineStr">
        <is>
          <t>P2: Forces</t>
        </is>
      </c>
      <c r="B176" s="12" t="inlineStr">
        <is>
          <t>Forces in Action: Springs</t>
        </is>
      </c>
      <c r="C176" s="13" t="inlineStr">
        <is>
          <t>Diagnostic: Extension of Springs [PH0.077]</t>
        </is>
      </c>
      <c r="D176" s="12" t="inlineStr">
        <is>
          <t>Diagnostic for elastic and plastic deformations, including Hooke's Law Practical. Calculations using the F=ke and E=½ke² equations with application and unit conversion questions.</t>
        </is>
      </c>
      <c r="E176" s="12" t="inlineStr">
        <is>
          <t>2da388ff-0f09-44c7-a054-61ad67835b79</t>
        </is>
      </c>
    </row>
    <row r="177" ht="45" customHeight="1">
      <c r="A177" s="12" t="inlineStr">
        <is>
          <t>P2: Forces</t>
        </is>
      </c>
      <c r="B177" s="12" t="inlineStr">
        <is>
          <t>Forces in Action: Springs</t>
        </is>
      </c>
      <c r="C177" s="13" t="inlineStr">
        <is>
          <t>Stretching &amp; Compressing [PH5.035]</t>
        </is>
      </c>
      <c r="D177" s="12" t="inlineStr">
        <is>
          <t>Describe how forces can change the shape of an object.</t>
        </is>
      </c>
      <c r="E177" s="12" t="inlineStr">
        <is>
          <t>f447138d-e80d-40a6-b29b-eeb29cd1e986</t>
        </is>
      </c>
    </row>
    <row r="178" ht="45" customHeight="1">
      <c r="A178" s="12" t="inlineStr">
        <is>
          <t>P2: Forces</t>
        </is>
      </c>
      <c r="B178" s="12" t="inlineStr">
        <is>
          <t>Forces in Action: Springs</t>
        </is>
      </c>
      <c r="C178" s="13" t="inlineStr">
        <is>
          <t>Elastic vs Inelastic Deformation [PH5.036]</t>
        </is>
      </c>
      <c r="D178" s="12" t="inlineStr">
        <is>
          <t xml:space="preserve">Explain the difference between plastic and elastic deformation.  </t>
        </is>
      </c>
      <c r="E178" s="12" t="inlineStr">
        <is>
          <t>8b2ba6e2-9dc5-4087-8ef3-f3900d319c3d</t>
        </is>
      </c>
    </row>
    <row r="179" ht="45" customHeight="1">
      <c r="A179" s="12" t="inlineStr">
        <is>
          <t>P2: Forces</t>
        </is>
      </c>
      <c r="B179" s="12" t="inlineStr">
        <is>
          <t>Forces in Action: Springs</t>
        </is>
      </c>
      <c r="C179" s="13" t="inlineStr">
        <is>
          <t>Practical: Hooke's Law – Method &amp; Data Collection [PH5.167]</t>
        </is>
      </c>
      <c r="D179" s="12" t="inlineStr">
        <is>
          <t>Investigate how the extension of a spring changes when a force is applied to it.</t>
        </is>
      </c>
      <c r="E179" s="12" t="inlineStr">
        <is>
          <t>32b8805d-d2da-4e79-a316-c75428a4ca13</t>
        </is>
      </c>
    </row>
    <row r="180" ht="45" customHeight="1">
      <c r="A180" s="12" t="inlineStr">
        <is>
          <t>P2: Forces</t>
        </is>
      </c>
      <c r="B180" s="12" t="inlineStr">
        <is>
          <t>Forces in Action: Springs</t>
        </is>
      </c>
      <c r="C180" s="13" t="inlineStr">
        <is>
          <t>Hooke's Law [PH5.039]</t>
        </is>
      </c>
      <c r="D180" s="12" t="inlineStr">
        <is>
          <t>Describe Hooke's Law and the relationship between force and extension or compression.</t>
        </is>
      </c>
      <c r="E180" s="12" t="inlineStr">
        <is>
          <t>bdf49d75-827d-4f68-81db-b2fcf32de2d7</t>
        </is>
      </c>
    </row>
    <row r="181" ht="45" customHeight="1">
      <c r="A181" s="12" t="inlineStr">
        <is>
          <t>P2: Forces</t>
        </is>
      </c>
      <c r="B181" s="12" t="inlineStr">
        <is>
          <t>Forces in Action: Springs</t>
        </is>
      </c>
      <c r="C181" s="13" t="inlineStr">
        <is>
          <t>Hooke's Law: Limit of Proportionality [PH5.040]</t>
        </is>
      </c>
      <c r="D181" s="12" t="inlineStr">
        <is>
          <t xml:space="preserve">Explain the conditions needed for Hooke's law to apply to a material being stretched or compressed. </t>
        </is>
      </c>
      <c r="E181" s="12" t="inlineStr">
        <is>
          <t>03935338-df0b-4cf3-84de-0d6033f9a38d</t>
        </is>
      </c>
    </row>
    <row r="182" ht="45" customHeight="1">
      <c r="A182" s="12" t="inlineStr">
        <is>
          <t>P2: Forces</t>
        </is>
      </c>
      <c r="B182" s="12" t="inlineStr">
        <is>
          <t>Forces in Action: Springs</t>
        </is>
      </c>
      <c r="C182" s="13" t="inlineStr">
        <is>
          <t>Practical: Hooke's Law – Analysis &amp; Conclusions [PH5.168]</t>
        </is>
      </c>
      <c r="D182" s="12" t="inlineStr">
        <is>
          <t>Analyse and conclude Hooke's Law practical.</t>
        </is>
      </c>
      <c r="E182" s="12" t="inlineStr">
        <is>
          <t>f7021652-fd05-4302-859b-088031d20129</t>
        </is>
      </c>
    </row>
    <row r="183" ht="45" customHeight="1">
      <c r="A183" s="12" t="inlineStr">
        <is>
          <t>P2: Forces</t>
        </is>
      </c>
      <c r="B183" s="12" t="inlineStr">
        <is>
          <t>Forces in Action: Springs</t>
        </is>
      </c>
      <c r="C183" s="13" t="inlineStr">
        <is>
          <t>Using F=ke to Calculate Force I [PH5.043]</t>
        </is>
      </c>
      <c r="D183" s="12" t="inlineStr">
        <is>
          <t>Using the relationship between force and extension, with conversions from cm to m.</t>
        </is>
      </c>
      <c r="E183" s="12" t="inlineStr">
        <is>
          <t>beab37c7-bbb9-48ae-98f7-71a73fbe0a3d</t>
        </is>
      </c>
    </row>
    <row r="184" ht="45" customHeight="1">
      <c r="A184" s="12" t="inlineStr">
        <is>
          <t>P2: Forces</t>
        </is>
      </c>
      <c r="B184" s="12" t="inlineStr">
        <is>
          <t>Forces in Action: Springs</t>
        </is>
      </c>
      <c r="C184" s="13" t="inlineStr">
        <is>
          <t>Using F=ke to Calculate Force with Diagrams I [PH5.044]</t>
        </is>
      </c>
      <c r="D184" s="12" t="inlineStr">
        <is>
          <t>Using the relationship between force and extension with diagrams, with conversions from cm to m.</t>
        </is>
      </c>
      <c r="E184" s="12" t="inlineStr">
        <is>
          <t>2fa87871-f84b-4770-9d48-354ec63bd870</t>
        </is>
      </c>
    </row>
    <row r="185" ht="45" customHeight="1">
      <c r="A185" s="12" t="inlineStr">
        <is>
          <t>P2: Forces</t>
        </is>
      </c>
      <c r="B185" s="12" t="inlineStr">
        <is>
          <t>Forces in Action: Springs</t>
        </is>
      </c>
      <c r="C185" s="13" t="inlineStr">
        <is>
          <t>Using F=ke to Calculate Force II [PH5.045]</t>
        </is>
      </c>
      <c r="D185" s="12" t="inlineStr">
        <is>
          <t>Using the relationship between force and extension, with units conversions required</t>
        </is>
      </c>
      <c r="E185" s="12" t="inlineStr">
        <is>
          <t>5af59f00-5636-4cea-b014-0119e1e37ddf</t>
        </is>
      </c>
    </row>
    <row r="186" ht="45" customHeight="1">
      <c r="A186" s="12" t="inlineStr">
        <is>
          <t>P2: Forces</t>
        </is>
      </c>
      <c r="B186" s="12" t="inlineStr">
        <is>
          <t>Forces in Action: Springs</t>
        </is>
      </c>
      <c r="C186" s="13" t="inlineStr">
        <is>
          <t>Using F=ke to Calculate Force with Diagrams II [PH5.046]</t>
        </is>
      </c>
      <c r="D186" s="12" t="inlineStr">
        <is>
          <t>Using the relationship between force and extension with diagrams, with other conversions from cm to m.</t>
        </is>
      </c>
      <c r="E186" s="12" t="inlineStr">
        <is>
          <t>33a14696-8d71-4156-bf03-326cef8db9b6</t>
        </is>
      </c>
    </row>
    <row r="187" ht="45" customHeight="1">
      <c r="A187" s="12" t="inlineStr">
        <is>
          <t>P2: Forces</t>
        </is>
      </c>
      <c r="B187" s="12" t="inlineStr">
        <is>
          <t>Forces in Action: Springs</t>
        </is>
      </c>
      <c r="C187" s="13" t="inlineStr">
        <is>
          <t>Rearranging F=ke [PH5.047]</t>
        </is>
      </c>
      <c r="D187" s="12" t="inlineStr">
        <is>
          <t>Rearranging the F=ke equation for different applications.</t>
        </is>
      </c>
      <c r="E187" s="12" t="inlineStr">
        <is>
          <t>a4c8d84b-8536-41b0-901d-f3a4eb4e246a</t>
        </is>
      </c>
    </row>
    <row r="188" ht="45" customHeight="1">
      <c r="A188" s="12" t="inlineStr">
        <is>
          <t>P2: Forces</t>
        </is>
      </c>
      <c r="B188" s="12" t="inlineStr">
        <is>
          <t>Forces in Action: Springs</t>
        </is>
      </c>
      <c r="C188" s="13" t="inlineStr">
        <is>
          <t>Rearranging F=ke with Diagrams [PH5.048]</t>
        </is>
      </c>
      <c r="D188" s="12" t="inlineStr">
        <is>
          <t>Rearranging the F=ke equation for different applications with diagrams.</t>
        </is>
      </c>
      <c r="E188" s="12" t="inlineStr">
        <is>
          <t>0c9daf0e-a374-4854-a277-68cb1bcaff45</t>
        </is>
      </c>
    </row>
    <row r="189" ht="45" customHeight="1">
      <c r="A189" s="12" t="inlineStr">
        <is>
          <t>P2: Forces</t>
        </is>
      </c>
      <c r="B189" s="12" t="inlineStr">
        <is>
          <t>Forces in Action: Springs</t>
        </is>
      </c>
      <c r="C189" s="13" t="inlineStr">
        <is>
          <t>Work Done on Springs [PH5.049]</t>
        </is>
      </c>
      <c r="D189" s="12" t="inlineStr">
        <is>
          <t xml:space="preserve">Describe how the work done on a spring can be calculated. </t>
        </is>
      </c>
      <c r="E189" s="12" t="inlineStr">
        <is>
          <t>077251b6-e5c4-4952-a2e1-21a81f938362</t>
        </is>
      </c>
    </row>
    <row r="190" ht="45" customHeight="1">
      <c r="A190" s="12" t="inlineStr">
        <is>
          <t>P2: Forces</t>
        </is>
      </c>
      <c r="B190" s="12" t="inlineStr">
        <is>
          <t>Forces in Action: Springs</t>
        </is>
      </c>
      <c r="C190" s="13" t="inlineStr">
        <is>
          <t>Using E=½ke² to Calculate Elastic Potential Energy with Diagrams I  [PH5.050]</t>
        </is>
      </c>
      <c r="D190" s="12" t="inlineStr">
        <is>
          <t xml:space="preserve">Apply the equation for work done on a spring with diagrams, with unit conversions from cm to m. </t>
        </is>
      </c>
      <c r="E190" s="12" t="inlineStr">
        <is>
          <t>d4c1cbbb-8043-4126-a24b-99e7ffef1ccf</t>
        </is>
      </c>
    </row>
    <row r="191" ht="45" customHeight="1">
      <c r="A191" s="12" t="inlineStr">
        <is>
          <t>P2: Forces</t>
        </is>
      </c>
      <c r="B191" s="12" t="inlineStr">
        <is>
          <t>Forces in Action: Springs</t>
        </is>
      </c>
      <c r="C191" s="13" t="inlineStr">
        <is>
          <t>Using E=½ke² to Calculate Elastic Potential Energy with Diagrams II  [PH5.051]</t>
        </is>
      </c>
      <c r="D191" s="12" t="inlineStr">
        <is>
          <t>Apply the equation for work done on a spring with diagrams, with unit conversions.</t>
        </is>
      </c>
      <c r="E191" s="12" t="inlineStr">
        <is>
          <t>05767f1e-e62c-42c6-b18c-23ee3120d7ec</t>
        </is>
      </c>
    </row>
    <row r="192" ht="45" customHeight="1">
      <c r="A192" s="12" t="inlineStr">
        <is>
          <t>P2: Forces</t>
        </is>
      </c>
      <c r="B192" s="12" t="inlineStr">
        <is>
          <t>Forces in Action: Springs</t>
        </is>
      </c>
      <c r="C192" s="13" t="inlineStr">
        <is>
          <t>Rearranging the E=½ke² Equation with Diagrams I [PH5.052]</t>
        </is>
      </c>
      <c r="D192" s="12" t="inlineStr">
        <is>
          <t>Rearranging the equation for work done on a spring with diagrams and unit conversions.</t>
        </is>
      </c>
      <c r="E192" s="12" t="inlineStr">
        <is>
          <t>d1a3db6b-bf33-405e-b475-50e55cf01d4c</t>
        </is>
      </c>
    </row>
    <row r="193" ht="45" customHeight="1">
      <c r="A193" s="12" t="inlineStr">
        <is>
          <t>P2: Forces</t>
        </is>
      </c>
      <c r="B193" s="12" t="inlineStr">
        <is>
          <t>Forces in Action: Springs</t>
        </is>
      </c>
      <c r="C193" s="13" t="inlineStr">
        <is>
          <t>Rearranging the E=½ke² Equation with Diagrams II [PH5.053]</t>
        </is>
      </c>
      <c r="D193" s="12" t="inlineStr">
        <is>
          <t xml:space="preserve">Rearranging the equation for work done on a spring with diagrams and other unit conversions.
</t>
        </is>
      </c>
      <c r="E193" s="12" t="inlineStr">
        <is>
          <t>849a3280-8d12-4c6d-93db-4467319d43eb</t>
        </is>
      </c>
    </row>
    <row r="194" ht="45" customHeight="1">
      <c r="A194" s="12" t="inlineStr">
        <is>
          <t>P3: Electricity &amp; Magnetism</t>
        </is>
      </c>
      <c r="B194" s="12" t="inlineStr">
        <is>
          <t>Static &amp; Charge: Current</t>
        </is>
      </c>
      <c r="C194" s="13" t="inlineStr">
        <is>
          <t>Diagnostic: Electrical Charge [PH0.026]</t>
        </is>
      </c>
      <c r="D194" s="12" t="inlineStr">
        <is>
          <t>Diagnostic for electrical charge and calculating it using Q=It with and without circuit diagrams.</t>
        </is>
      </c>
      <c r="E194" s="12" t="inlineStr">
        <is>
          <t>02e9fd9c-e6ce-4086-9831-6eced53c8dac</t>
        </is>
      </c>
    </row>
    <row r="195" ht="45" customHeight="1">
      <c r="A195" s="12" t="inlineStr">
        <is>
          <t>P3: Electricity &amp; Magnetism</t>
        </is>
      </c>
      <c r="B195" s="12" t="inlineStr">
        <is>
          <t>Static &amp; Charge: Current</t>
        </is>
      </c>
      <c r="C195" s="13" t="inlineStr">
        <is>
          <t>Electrical Charge &amp; Current [PH2.09]</t>
        </is>
      </c>
      <c r="D195" s="12" t="inlineStr">
        <is>
          <t>Describe the difference between charge and current in electrical circuits.</t>
        </is>
      </c>
      <c r="E195" s="12" t="inlineStr">
        <is>
          <t>d4b6ecce-e28b-4449-8a40-3d29abb17d22</t>
        </is>
      </c>
    </row>
    <row r="196" ht="45" customHeight="1">
      <c r="A196" s="12" t="inlineStr">
        <is>
          <t>P3: Electricity &amp; Magnetism</t>
        </is>
      </c>
      <c r="B196" s="12" t="inlineStr">
        <is>
          <t>Static &amp; Charge: Current</t>
        </is>
      </c>
      <c r="C196" s="13" t="inlineStr">
        <is>
          <t>Using Q=It to Calculate Charge I [PH2.10]</t>
        </is>
      </c>
      <c r="D196" s="12" t="inlineStr">
        <is>
          <t>Calculate charge using the equation Q=It. Includes some application of knowledge questions, but no unit conversions.</t>
        </is>
      </c>
      <c r="E196" s="12" t="inlineStr">
        <is>
          <t>7b7ab5ac-7191-4118-960e-467b3f2947bc</t>
        </is>
      </c>
    </row>
    <row r="197" ht="45" customHeight="1">
      <c r="A197" s="12" t="inlineStr">
        <is>
          <t>P3: Electricity &amp; Magnetism</t>
        </is>
      </c>
      <c r="B197" s="12" t="inlineStr">
        <is>
          <t>Static &amp; Charge: Current</t>
        </is>
      </c>
      <c r="C197" s="13" t="inlineStr">
        <is>
          <t>Using Q=It with Circuit Diagrams I [PH2.11]</t>
        </is>
      </c>
      <c r="D197" s="12" t="inlineStr">
        <is>
          <t>Calculate charge using the equation Q=It. Includes application of knowledge questions using circuit diagrams, but no unit conversions.</t>
        </is>
      </c>
      <c r="E197" s="12" t="inlineStr">
        <is>
          <t>9cd7b55e-7055-487f-aebd-bcaf16fc3a4c</t>
        </is>
      </c>
    </row>
    <row r="198" ht="45" customHeight="1">
      <c r="A198" s="12" t="inlineStr">
        <is>
          <t>P3: Electricity &amp; Magnetism</t>
        </is>
      </c>
      <c r="B198" s="12" t="inlineStr">
        <is>
          <t>Static &amp; Charge: Current</t>
        </is>
      </c>
      <c r="C198" s="13" t="inlineStr">
        <is>
          <t>Using Q=It to Calculate Charge II [PH2.12]</t>
        </is>
      </c>
      <c r="D198" s="12" t="inlineStr">
        <is>
          <t>Calculate charge using the equation Q=It. Includes application and unit conversions.</t>
        </is>
      </c>
      <c r="E198" s="12" t="inlineStr">
        <is>
          <t>896644d9-d12b-4ecb-8ec7-2176d96ef23d</t>
        </is>
      </c>
    </row>
    <row r="199" ht="45" customHeight="1">
      <c r="A199" s="12" t="inlineStr">
        <is>
          <t>P3: Electricity &amp; Magnetism</t>
        </is>
      </c>
      <c r="B199" s="12" t="inlineStr">
        <is>
          <t>Static &amp; Charge: Current</t>
        </is>
      </c>
      <c r="C199" s="13" t="inlineStr">
        <is>
          <t>Using Q=It with Circuit Diagrams II [PH2.13]</t>
        </is>
      </c>
      <c r="D199" s="12" t="inlineStr">
        <is>
          <t>Calculate charge using the equation Q=It. Includes application of knowledge questions using circuit diagrams, including unit conversions.</t>
        </is>
      </c>
      <c r="E199" s="12" t="inlineStr">
        <is>
          <t>2870bc49-2553-4fa7-893c-87169708bf5b</t>
        </is>
      </c>
    </row>
    <row r="200" ht="45" customHeight="1">
      <c r="A200" s="12" t="inlineStr">
        <is>
          <t>P3: Electricity &amp; Magnetism</t>
        </is>
      </c>
      <c r="B200" s="12" t="inlineStr">
        <is>
          <t>Static &amp; Charge: Current</t>
        </is>
      </c>
      <c r="C200" s="13" t="inlineStr">
        <is>
          <t>Rearranging Q=It [PH2.14]</t>
        </is>
      </c>
      <c r="D200" s="12" t="inlineStr">
        <is>
          <t>Rearrange Q=It to find current and time. Includes unit conversions.</t>
        </is>
      </c>
      <c r="E200" s="12" t="inlineStr">
        <is>
          <t>db67c69a-e5e4-4ba7-a533-7938a71d0cc2</t>
        </is>
      </c>
    </row>
    <row r="201" ht="45" customHeight="1">
      <c r="A201" s="12" t="inlineStr">
        <is>
          <t>P3: Electricity &amp; Magnetism</t>
        </is>
      </c>
      <c r="B201" s="12" t="inlineStr">
        <is>
          <t>Static &amp; Charge: Current</t>
        </is>
      </c>
      <c r="C201" s="13" t="inlineStr">
        <is>
          <t>Rearranging Q=It with Circuit Diagrams [PH2.15]</t>
        </is>
      </c>
      <c r="D201" s="12" t="inlineStr">
        <is>
          <t>Rearrange Q=It to find current and time. Includes application of circuit diagrams and unit conversions.</t>
        </is>
      </c>
      <c r="E201" s="12" t="inlineStr">
        <is>
          <t>b6b15fcb-44cd-43e0-aaec-0a874b54baf9</t>
        </is>
      </c>
    </row>
    <row r="202" ht="45" customHeight="1">
      <c r="A202" s="12" t="inlineStr">
        <is>
          <t>P3: Electricity &amp; Magnetism</t>
        </is>
      </c>
      <c r="B202" s="12" t="inlineStr">
        <is>
          <t>Static &amp; Charge: Electric Fields</t>
        </is>
      </c>
      <c r="C202" s="13" t="inlineStr">
        <is>
          <t>Diagnostic: Static Electricity &amp; Fields [PH0.044]</t>
        </is>
      </c>
      <c r="D202" s="12" t="inlineStr">
        <is>
          <t>Diagnostic for looking at the effects and uses of static electricity. Includes radial electric fields.</t>
        </is>
      </c>
      <c r="E202" s="12" t="inlineStr">
        <is>
          <t>c60b00df-4f8d-4218-a6b6-466cb4f51032</t>
        </is>
      </c>
    </row>
    <row r="203" ht="45" customHeight="1">
      <c r="A203" s="12" t="inlineStr">
        <is>
          <t>P3: Electricity &amp; Magnetism</t>
        </is>
      </c>
      <c r="B203" s="12" t="inlineStr">
        <is>
          <t>Static &amp; Charge: Electric Fields</t>
        </is>
      </c>
      <c r="C203" s="13" t="inlineStr">
        <is>
          <t>Attraction &amp; Repulsion of Electric Charge [PH2.87]</t>
        </is>
      </c>
      <c r="D203" s="12" t="inlineStr">
        <is>
          <t>Identify that like charges repel and opposite charges will attract due to a non-contact force between charged objects.</t>
        </is>
      </c>
      <c r="E203" s="12" t="inlineStr">
        <is>
          <t>907aa414-5dc2-4b5e-8a6c-5755e7358ee2</t>
        </is>
      </c>
    </row>
    <row r="204" ht="45" customHeight="1">
      <c r="A204" s="12" t="inlineStr">
        <is>
          <t>P3: Electricity &amp; Magnetism</t>
        </is>
      </c>
      <c r="B204" s="12" t="inlineStr">
        <is>
          <t>Static &amp; Charge: Electric Fields</t>
        </is>
      </c>
      <c r="C204" s="13" t="inlineStr">
        <is>
          <t>Static Charge: Charging by Friction [PH2.88]</t>
        </is>
      </c>
      <c r="D204" s="12" t="inlineStr">
        <is>
          <t>Describe how to statically charge an object using friction and explain why this happens.</t>
        </is>
      </c>
      <c r="E204" s="12" t="inlineStr">
        <is>
          <t>2f1af513-abaf-4c52-8618-b21ec51e4cb7</t>
        </is>
      </c>
    </row>
    <row r="205" ht="45" customHeight="1">
      <c r="A205" s="12" t="inlineStr">
        <is>
          <t>P3: Electricity &amp; Magnetism</t>
        </is>
      </c>
      <c r="B205" s="12" t="inlineStr">
        <is>
          <t>Static &amp; Charge: Electric Fields</t>
        </is>
      </c>
      <c r="C205" s="13" t="inlineStr">
        <is>
          <t>Static Charge: Induction [PH2.89]</t>
        </is>
      </c>
      <c r="D205" s="12" t="inlineStr">
        <is>
          <t>Explain how neutral objects can be attracted to charged objects due to electrostatic induction.</t>
        </is>
      </c>
      <c r="E205" s="12" t="inlineStr">
        <is>
          <t>823d7e36-a81f-4232-82eb-6dcf46a40179</t>
        </is>
      </c>
    </row>
    <row r="206" ht="45" customHeight="1">
      <c r="A206" s="12" t="inlineStr">
        <is>
          <t>P3: Electricity &amp; Magnetism</t>
        </is>
      </c>
      <c r="B206" s="12" t="inlineStr">
        <is>
          <t>Static &amp; Charge: Electric Fields</t>
        </is>
      </c>
      <c r="C206" s="13" t="inlineStr">
        <is>
          <t>Static Charge: Uses [PH2.90]</t>
        </is>
      </c>
      <c r="D206" s="12" t="inlineStr">
        <is>
          <t>Explain how electrostatic precipitators, photocopiers and electrostatic painting work.</t>
        </is>
      </c>
      <c r="E206" s="12" t="inlineStr">
        <is>
          <t>4ca6dcde-3f2c-4d3c-b14f-03002394a7ca</t>
        </is>
      </c>
    </row>
    <row r="207" ht="45" customHeight="1">
      <c r="A207" s="12" t="inlineStr">
        <is>
          <t>P3: Electricity &amp; Magnetism</t>
        </is>
      </c>
      <c r="B207" s="12" t="inlineStr">
        <is>
          <t>Static &amp; Charge: Electric Fields</t>
        </is>
      </c>
      <c r="C207" s="13" t="inlineStr">
        <is>
          <t>Static Charge: Uses in Nature [PH2.91]</t>
        </is>
      </c>
      <c r="D207" s="12" t="inlineStr">
        <is>
          <t>Explore the phenomenon of static electricity in the natural world.</t>
        </is>
      </c>
      <c r="E207" s="12" t="inlineStr">
        <is>
          <t>2b8f3e80-9877-4cca-a0a6-4e9a0fb053c4</t>
        </is>
      </c>
    </row>
    <row r="208" ht="45" customHeight="1">
      <c r="A208" s="12" t="inlineStr">
        <is>
          <t>P3: Electricity &amp; Magnetism</t>
        </is>
      </c>
      <c r="B208" s="12" t="inlineStr">
        <is>
          <t>Static &amp; Charge: Electric Fields</t>
        </is>
      </c>
      <c r="C208" s="13" t="inlineStr">
        <is>
          <t>Sparking [PH2.92]</t>
        </is>
      </c>
      <c r="D208" s="12" t="inlineStr">
        <is>
          <t>Explain how sparking can occur between charged objects.</t>
        </is>
      </c>
      <c r="E208" s="12" t="inlineStr">
        <is>
          <t>52d6611e-1cb2-46bd-ad18-ac2bf96a13ed</t>
        </is>
      </c>
    </row>
    <row r="209" ht="45" customHeight="1">
      <c r="A209" s="12" t="inlineStr">
        <is>
          <t>P3: Electricity &amp; Magnetism</t>
        </is>
      </c>
      <c r="B209" s="12" t="inlineStr">
        <is>
          <t>Static &amp; Charge: Electric Fields</t>
        </is>
      </c>
      <c r="C209" s="13" t="inlineStr">
        <is>
          <t>Electric Fields: Radial Fields [PH2.93]</t>
        </is>
      </c>
      <c r="D209" s="12" t="inlineStr">
        <is>
          <t>Describe the electric field around an isolated, charged sphere.</t>
        </is>
      </c>
      <c r="E209" s="12" t="inlineStr">
        <is>
          <t>d5fcb999-1de0-4751-b5d7-007aa73f97e8</t>
        </is>
      </c>
    </row>
    <row r="210" ht="45" customHeight="1">
      <c r="A210" s="12" t="inlineStr">
        <is>
          <t>P3: Electricity &amp; Magnetism</t>
        </is>
      </c>
      <c r="B210" s="12" t="inlineStr">
        <is>
          <t>Static &amp; Charge: Electric Fields</t>
        </is>
      </c>
      <c r="C210" s="13" t="inlineStr">
        <is>
          <t>Electric Fields: Drawing Fields [PH2.96]</t>
        </is>
      </c>
      <c r="D210" s="12" t="inlineStr">
        <is>
          <t>Draw an electric field around an isolated single, charged sphere.</t>
        </is>
      </c>
      <c r="E210" s="12" t="inlineStr">
        <is>
          <t>4d604957-1203-4a88-b6b6-b9b34f5417c9</t>
        </is>
      </c>
    </row>
    <row r="211" ht="45" customHeight="1">
      <c r="A211" s="12" t="inlineStr">
        <is>
          <t>P3: Electricity &amp; Magnetism</t>
        </is>
      </c>
      <c r="B211" s="12" t="inlineStr">
        <is>
          <t>Static &amp; Charge: Electric Fields</t>
        </is>
      </c>
      <c r="C211" s="13" t="inlineStr">
        <is>
          <t>Ionising Air [PH2.97]</t>
        </is>
      </c>
      <c r="D211" s="12" t="inlineStr">
        <is>
          <t>Explain how electric fields can cause air to conduct electricity.</t>
        </is>
      </c>
      <c r="E211" s="12" t="inlineStr">
        <is>
          <t>a743adb1-1a19-4fb9-9c16-fa925d14e02f</t>
        </is>
      </c>
    </row>
    <row r="212" ht="45" customHeight="1">
      <c r="A212" s="12" t="inlineStr">
        <is>
          <t>P3: Electricity &amp; Magnetism</t>
        </is>
      </c>
      <c r="B212" s="12" t="inlineStr">
        <is>
          <t>Static &amp; Charge: Electric Fields</t>
        </is>
      </c>
      <c r="C212" s="13" t="inlineStr">
        <is>
          <t>Van de Graaff Generator [PH2.98]</t>
        </is>
      </c>
      <c r="D212" s="12" t="inlineStr">
        <is>
          <t>Describe and explain how a Van de Graaf generator can be charged and discharged.</t>
        </is>
      </c>
      <c r="E212" s="12" t="inlineStr">
        <is>
          <t>fa16ae31-270c-4cdd-bc5c-341fc1009219</t>
        </is>
      </c>
    </row>
    <row r="213" ht="45" customHeight="1">
      <c r="A213" s="12" t="inlineStr">
        <is>
          <t>P3: Electricity &amp; Magnetism</t>
        </is>
      </c>
      <c r="B213" s="12" t="inlineStr">
        <is>
          <t>Simple Circuits: Introduction</t>
        </is>
      </c>
      <c r="C213" s="13" t="inlineStr">
        <is>
          <t>Diagnostic: Introduction to Electricity [PH0.024]</t>
        </is>
      </c>
      <c r="D213" s="12" t="inlineStr">
        <is>
          <t>Diagnostic for basic knowledge of electricity &amp; circuits.</t>
        </is>
      </c>
      <c r="E213" s="12" t="inlineStr">
        <is>
          <t>3589e392-7a84-405a-99f4-5f39adf3dc72</t>
        </is>
      </c>
    </row>
    <row r="214" ht="45" customHeight="1">
      <c r="A214" s="12" t="inlineStr">
        <is>
          <t>P3: Electricity &amp; Magnetism</t>
        </is>
      </c>
      <c r="B214" s="12" t="inlineStr">
        <is>
          <t>Simple Circuits: Introduction</t>
        </is>
      </c>
      <c r="C214" s="13" t="inlineStr">
        <is>
          <t>Modelling Electricity [PH2.01]</t>
        </is>
      </c>
      <c r="D214" s="12" t="inlineStr">
        <is>
          <t>Identify models to help understand the concept of electrical circuits.</t>
        </is>
      </c>
      <c r="E214" s="12" t="inlineStr">
        <is>
          <t>aaf2b656-d6a8-4041-996b-e5f222b1903b</t>
        </is>
      </c>
    </row>
    <row r="215" ht="45" customHeight="1">
      <c r="A215" s="12" t="inlineStr">
        <is>
          <t>P3: Electricity &amp; Magnetism</t>
        </is>
      </c>
      <c r="B215" s="12" t="inlineStr">
        <is>
          <t>Simple Circuits: Introduction</t>
        </is>
      </c>
      <c r="C215" s="13" t="inlineStr">
        <is>
          <t>Conductors &amp; Insulators [PH2.02]</t>
        </is>
      </c>
      <c r="D215" s="12" t="inlineStr">
        <is>
          <t>Identify materials as either electrical conductors or insulators.</t>
        </is>
      </c>
      <c r="E215" s="12" t="inlineStr">
        <is>
          <t>8b4327bc-3a14-415c-ad9c-369d186806ff</t>
        </is>
      </c>
    </row>
    <row r="216" ht="45" customHeight="1">
      <c r="A216" s="12" t="inlineStr">
        <is>
          <t>P3: Electricity &amp; Magnetism</t>
        </is>
      </c>
      <c r="B216" s="12" t="inlineStr">
        <is>
          <t>Simple Circuits: Introduction</t>
        </is>
      </c>
      <c r="C216" s="13" t="inlineStr">
        <is>
          <t>Circuit Symbols [PH2.03]</t>
        </is>
      </c>
      <c r="D216" s="12" t="inlineStr">
        <is>
          <t>Identify and describe the uses of the main circuit symbols used to represent components in circuits.</t>
        </is>
      </c>
      <c r="E216" s="12" t="inlineStr">
        <is>
          <t>26ee3db2-2dc8-4fc1-81c0-b94d2eedefbf</t>
        </is>
      </c>
    </row>
    <row r="217" ht="45" customHeight="1">
      <c r="A217" s="12" t="inlineStr">
        <is>
          <t>P3: Electricity &amp; Magnetism</t>
        </is>
      </c>
      <c r="B217" s="12" t="inlineStr">
        <is>
          <t>Simple Circuits: Introduction</t>
        </is>
      </c>
      <c r="C217" s="13" t="inlineStr">
        <is>
          <t>Series &amp; Parallel Circuits [PH2.04]</t>
        </is>
      </c>
      <c r="D217" s="12" t="inlineStr">
        <is>
          <t>Recognise and describe the difference between series and parallel circuits in terms of routes for electrons and loops.</t>
        </is>
      </c>
      <c r="E217" s="12" t="inlineStr">
        <is>
          <t>1bde8c41-321b-4004-b76b-2bddb2b4b99d</t>
        </is>
      </c>
    </row>
    <row r="218" ht="45" customHeight="1">
      <c r="A218" s="12" t="inlineStr">
        <is>
          <t>P3: Electricity &amp; Magnetism</t>
        </is>
      </c>
      <c r="B218" s="12" t="inlineStr">
        <is>
          <t>Simple Circuits: Introduction</t>
        </is>
      </c>
      <c r="C218" s="13" t="inlineStr">
        <is>
          <t>Conventional Current vs Electron Flow [PH2.05]</t>
        </is>
      </c>
      <c r="D218" s="12" t="inlineStr">
        <is>
          <t>Distinguish the difference between the direction of conventional current and electron flow.</t>
        </is>
      </c>
      <c r="E218" s="12" t="inlineStr">
        <is>
          <t>c3ca0d74-3fe9-4634-afba-dad2cdedf49c</t>
        </is>
      </c>
    </row>
    <row r="219" ht="45" customHeight="1">
      <c r="A219" s="12" t="inlineStr">
        <is>
          <t>P3: Electricity &amp; Magnetism</t>
        </is>
      </c>
      <c r="B219" s="12" t="inlineStr">
        <is>
          <t>Simple Circuits: Introduction</t>
        </is>
      </c>
      <c r="C219" s="13" t="inlineStr">
        <is>
          <t>Drawing Circuits [PH2.06]</t>
        </is>
      </c>
      <c r="D219" s="12" t="inlineStr">
        <is>
          <t>Drawing series and parallel circuit diagrams.</t>
        </is>
      </c>
      <c r="E219" s="12" t="inlineStr">
        <is>
          <t>e9194218-a10e-40dd-946a-4c73f46f1287</t>
        </is>
      </c>
    </row>
    <row r="220" ht="45" customHeight="1">
      <c r="A220" s="12" t="inlineStr">
        <is>
          <t>P3: Electricity &amp; Magnetism</t>
        </is>
      </c>
      <c r="B220" s="12" t="inlineStr">
        <is>
          <t>Simple Circuits: Introduction</t>
        </is>
      </c>
      <c r="C220" s="13" t="inlineStr">
        <is>
          <t>Interpreting Circuits I [PH2.07]</t>
        </is>
      </c>
      <c r="D220" s="12" t="inlineStr">
        <is>
          <t>Interpreting how circuits work using circuit diagrams.</t>
        </is>
      </c>
      <c r="E220" s="12" t="inlineStr">
        <is>
          <t>303dc774-a3cb-4f71-a169-859f3d6a5b02</t>
        </is>
      </c>
    </row>
    <row r="221" ht="45" customHeight="1">
      <c r="A221" s="12" t="inlineStr">
        <is>
          <t>P3: Electricity &amp; Magnetism</t>
        </is>
      </c>
      <c r="B221" s="12" t="inlineStr">
        <is>
          <t>Simple Circuits: Introduction</t>
        </is>
      </c>
      <c r="C221" s="13" t="inlineStr">
        <is>
          <t>Interpreting Circuits II [PH2.08]</t>
        </is>
      </c>
      <c r="D221" s="12" t="inlineStr">
        <is>
          <t>Interpreting how circuits work using circuit diagrams, requiring greater logical thinking.</t>
        </is>
      </c>
      <c r="E221" s="12" t="inlineStr">
        <is>
          <t>1cfa02a0-3870-4515-b2d6-7e679364db71</t>
        </is>
      </c>
    </row>
    <row r="222" ht="45" customHeight="1">
      <c r="A222" s="12" t="inlineStr">
        <is>
          <t>P3: Electricity &amp; Magnetism</t>
        </is>
      </c>
      <c r="B222" s="12" t="inlineStr">
        <is>
          <t>Simple Circuits: Potential Difference</t>
        </is>
      </c>
      <c r="C222" s="13" t="inlineStr">
        <is>
          <t>Diagnostic: Potential Difference [PH0.028]</t>
        </is>
      </c>
      <c r="D222" s="12" t="inlineStr">
        <is>
          <t>Diagnostic for potential difference, introducing resistance and calculating  using V=IR with and without circuit diagrams.</t>
        </is>
      </c>
      <c r="E222" s="12" t="inlineStr">
        <is>
          <t>cbc5bbc5-9d74-4553-a0fe-0919231c399d</t>
        </is>
      </c>
    </row>
    <row r="223" ht="45" customHeight="1">
      <c r="A223" s="12" t="inlineStr">
        <is>
          <t>P3: Electricity &amp; Magnetism</t>
        </is>
      </c>
      <c r="B223" s="12" t="inlineStr">
        <is>
          <t>Simple Circuits: Potential Difference</t>
        </is>
      </c>
      <c r="C223" s="13" t="inlineStr">
        <is>
          <t>Potential Difference [PH2.16]</t>
        </is>
      </c>
      <c r="D223" s="12" t="inlineStr">
        <is>
          <t>Describe potential difference and how to measure it within a circuit.</t>
        </is>
      </c>
      <c r="E223" s="12" t="inlineStr">
        <is>
          <t>6d1ea38a-6d99-49d5-a8bb-cdef979b1ca2</t>
        </is>
      </c>
    </row>
    <row r="224" ht="45" customHeight="1">
      <c r="A224" s="12" t="inlineStr">
        <is>
          <t>P3: Electricity &amp; Magnetism</t>
        </is>
      </c>
      <c r="B224" s="12" t="inlineStr">
        <is>
          <t>Simple Circuits: Potential Difference</t>
        </is>
      </c>
      <c r="C224" s="13" t="inlineStr">
        <is>
          <t>Resistance [PH2.17]</t>
        </is>
      </c>
      <c r="D224" s="12" t="inlineStr">
        <is>
          <t>Describe resistance in term of electrons and different factors that can impact resistance, such as thickness and length.</t>
        </is>
      </c>
      <c r="E224" s="12" t="inlineStr">
        <is>
          <t>b4dfa72c-8b7a-4f16-b49e-e5c43100cb18</t>
        </is>
      </c>
    </row>
    <row r="225" ht="45" customHeight="1">
      <c r="A225" s="12" t="inlineStr">
        <is>
          <t>P3: Electricity &amp; Magnetism</t>
        </is>
      </c>
      <c r="B225" s="12" t="inlineStr">
        <is>
          <t>Simple Circuits: Potential Difference</t>
        </is>
      </c>
      <c r="C225" s="13" t="inlineStr">
        <is>
          <t>Using V=IR to Calculate pd I [PH2.18]</t>
        </is>
      </c>
      <c r="D225" s="12" t="inlineStr">
        <is>
          <t>Calculate potential difference using the equation V=IR. Includes some application of knowledge questions, but no unit conversions.</t>
        </is>
      </c>
      <c r="E225" s="12" t="inlineStr">
        <is>
          <t>a4149cf1-d663-41ca-a3ce-ba7d0b6c2861</t>
        </is>
      </c>
    </row>
    <row r="226" ht="45" customHeight="1">
      <c r="A226" s="12" t="inlineStr">
        <is>
          <t>P3: Electricity &amp; Magnetism</t>
        </is>
      </c>
      <c r="B226" s="12" t="inlineStr">
        <is>
          <t>Simple Circuits: Potential Difference</t>
        </is>
      </c>
      <c r="C226" s="13" t="inlineStr">
        <is>
          <t>Using V=IR with Circuit Diagrams I [PH2.19]</t>
        </is>
      </c>
      <c r="D226" s="12" t="inlineStr">
        <is>
          <t>Calculate potential difference using the equation V=IR. Includes application of knowledge questions using circuit diagrams, but no unit conversions.</t>
        </is>
      </c>
      <c r="E226" s="12" t="inlineStr">
        <is>
          <t>cd2f160c-8ffc-4bbb-9240-b940e61de2b8</t>
        </is>
      </c>
    </row>
    <row r="227" ht="45" customHeight="1">
      <c r="A227" s="12" t="inlineStr">
        <is>
          <t>P3: Electricity &amp; Magnetism</t>
        </is>
      </c>
      <c r="B227" s="12" t="inlineStr">
        <is>
          <t>Simple Circuits: Potential Difference</t>
        </is>
      </c>
      <c r="C227" s="13" t="inlineStr">
        <is>
          <t>Using V=IR to Calculate pd II [PH2.20]</t>
        </is>
      </c>
      <c r="D227" s="12" t="inlineStr">
        <is>
          <t>Calculate potential difference using the equation V=IR. Includes application and unit conversions.</t>
        </is>
      </c>
      <c r="E227" s="12" t="inlineStr">
        <is>
          <t>dae198a1-079b-4b5d-bc65-bdedb78f7b60</t>
        </is>
      </c>
    </row>
    <row r="228" ht="45" customHeight="1">
      <c r="A228" s="12" t="inlineStr">
        <is>
          <t>P3: Electricity &amp; Magnetism</t>
        </is>
      </c>
      <c r="B228" s="12" t="inlineStr">
        <is>
          <t>Simple Circuits: Potential Difference</t>
        </is>
      </c>
      <c r="C228" s="13" t="inlineStr">
        <is>
          <t>Using V=IR with Circuit Diagrams II [PH2.21]</t>
        </is>
      </c>
      <c r="D228" s="12" t="inlineStr">
        <is>
          <t>Calculate potential difference using the equation V=IR. Includes application of knowledge questions using circuit diagrams, including unit conversions.</t>
        </is>
      </c>
      <c r="E228" s="12" t="inlineStr">
        <is>
          <t>91a69332-7515-4f72-8b0e-0fe7b3f46599</t>
        </is>
      </c>
    </row>
    <row r="229" ht="45" customHeight="1">
      <c r="A229" s="12" t="inlineStr">
        <is>
          <t>P3: Electricity &amp; Magnetism</t>
        </is>
      </c>
      <c r="B229" s="12" t="inlineStr">
        <is>
          <t>Simple Circuits: Potential Difference</t>
        </is>
      </c>
      <c r="C229" s="13" t="inlineStr">
        <is>
          <t>Rearranging V=IR [PH2.22]</t>
        </is>
      </c>
      <c r="D229" s="12" t="inlineStr">
        <is>
          <t>Rearrange V=IR to find current and resistance. Includes unit conversions.</t>
        </is>
      </c>
      <c r="E229" s="12" t="inlineStr">
        <is>
          <t>75c8fa3f-1bf9-4027-a1b1-a225a6460afe</t>
        </is>
      </c>
    </row>
    <row r="230" ht="45" customHeight="1">
      <c r="A230" s="12" t="inlineStr">
        <is>
          <t>P3: Electricity &amp; Magnetism</t>
        </is>
      </c>
      <c r="B230" s="12" t="inlineStr">
        <is>
          <t>Simple Circuits: Potential Difference</t>
        </is>
      </c>
      <c r="C230" s="13" t="inlineStr">
        <is>
          <t>Rearranging V=IR with Circuit Diagrams [PH2.23]</t>
        </is>
      </c>
      <c r="D230" s="12" t="inlineStr">
        <is>
          <t>Rearrange V=IR to find current and resistance. Includes application of circuit diagrams and unit conversions.</t>
        </is>
      </c>
      <c r="E230" s="12" t="inlineStr">
        <is>
          <t>031190f8-7af6-4836-8d9b-5a0c713a0914</t>
        </is>
      </c>
    </row>
    <row r="231" ht="45" customHeight="1">
      <c r="A231" s="12" t="inlineStr">
        <is>
          <t>P3: Electricity &amp; Magnetism</t>
        </is>
      </c>
      <c r="B231" s="12" t="inlineStr">
        <is>
          <t>Simple Circuits: Ohmic &amp; Non-Ohmic Conductors</t>
        </is>
      </c>
      <c r="C231" s="13" t="inlineStr">
        <is>
          <t>Diagnostic: Ohmic &amp; Non-ohmic Conductors [PH0.030]</t>
        </is>
      </c>
      <c r="D231" s="12" t="inlineStr">
        <is>
          <t>Diagnostic for ohmic and non-ohmic conductors and the associated resistance practicals. Circuit components covered: fixed resistors, filament bulbs, diodes, thermistors &amp; LDRs.</t>
        </is>
      </c>
      <c r="E231" s="12" t="inlineStr">
        <is>
          <t>7291d3e5-7810-41a8-a540-58401728a976</t>
        </is>
      </c>
    </row>
    <row r="232" ht="45" customHeight="1">
      <c r="A232" s="12" t="inlineStr">
        <is>
          <t>P3: Electricity &amp; Magnetism</t>
        </is>
      </c>
      <c r="B232" s="12" t="inlineStr">
        <is>
          <t>Simple Circuits: Ohmic &amp; Non-Ohmic Conductors</t>
        </is>
      </c>
      <c r="C232" s="13" t="inlineStr">
        <is>
          <t>Ohm's Law: Resistance &amp; Temperature [PH2.24]</t>
        </is>
      </c>
      <c r="D232" s="12" t="inlineStr">
        <is>
          <t>Describe the impact of temperature on resistance in terms of electron collisions. Identify Ohm's Law and classify components as ohmic or non-ohmic conductors.</t>
        </is>
      </c>
      <c r="E232" s="12" t="inlineStr">
        <is>
          <t>83f99503-cf66-4d11-8725-3bee7e405a87</t>
        </is>
      </c>
    </row>
    <row r="233" ht="45" customHeight="1">
      <c r="A233" s="12" t="inlineStr">
        <is>
          <t>P3: Electricity &amp; Magnetism</t>
        </is>
      </c>
      <c r="B233" s="12" t="inlineStr">
        <is>
          <t>Simple Circuits: Ohmic &amp; Non-Ohmic Conductors</t>
        </is>
      </c>
      <c r="C233" s="13" t="inlineStr">
        <is>
          <t>Practical: Resistance &amp; Length [PH2.106]</t>
        </is>
      </c>
      <c r="D233" s="12" t="inlineStr">
        <is>
          <t>Investigate how the resistance of a wire varies with its length.</t>
        </is>
      </c>
      <c r="E233" s="12" t="inlineStr">
        <is>
          <t>12bfed73-46a1-40ac-95d4-67d4ba78b581</t>
        </is>
      </c>
    </row>
    <row r="234" ht="45" customHeight="1">
      <c r="A234" s="12" t="inlineStr">
        <is>
          <t>P3: Electricity &amp; Magnetism</t>
        </is>
      </c>
      <c r="B234" s="12" t="inlineStr">
        <is>
          <t>Simple Circuits: Ohmic &amp; Non-Ohmic Conductors</t>
        </is>
      </c>
      <c r="C234" s="13" t="inlineStr">
        <is>
          <t>Ohmic Conductors: Fixed Resistors [PH2.27]</t>
        </is>
      </c>
      <c r="D234" s="12" t="inlineStr">
        <is>
          <t>Describe the resistance of fixed resistors as ohmic conductors. Including to identify the corresponding IV graph.</t>
        </is>
      </c>
      <c r="E234" s="12" t="inlineStr">
        <is>
          <t>08e22a35-8bdf-46c1-b312-dd6d54d4aecd</t>
        </is>
      </c>
    </row>
    <row r="235" ht="45" customHeight="1">
      <c r="A235" s="12" t="inlineStr">
        <is>
          <t>P3: Electricity &amp; Magnetism</t>
        </is>
      </c>
      <c r="B235" s="12" t="inlineStr">
        <is>
          <t>Simple Circuits: Ohmic &amp; Non-Ohmic Conductors</t>
        </is>
      </c>
      <c r="C235" s="13" t="inlineStr">
        <is>
          <t>Practical: I-V Resistor [PH2.107]</t>
        </is>
      </c>
      <c r="D235" s="12" t="inlineStr">
        <is>
          <t>Investigate the current-potential difference relationships of a fixed resistor.</t>
        </is>
      </c>
      <c r="E235" s="12" t="inlineStr">
        <is>
          <t>99160492-a5ae-4530-96be-979fdacc3c53</t>
        </is>
      </c>
    </row>
    <row r="236" ht="45" customHeight="1">
      <c r="A236" s="12" t="inlineStr">
        <is>
          <t>P3: Electricity &amp; Magnetism</t>
        </is>
      </c>
      <c r="B236" s="12" t="inlineStr">
        <is>
          <t>Simple Circuits: Ohmic &amp; Non-Ohmic Conductors</t>
        </is>
      </c>
      <c r="C236" s="13" t="inlineStr">
        <is>
          <t>Non-ohmic Conductors: Filament Bulbs [PH2.30]</t>
        </is>
      </c>
      <c r="D236" s="12" t="inlineStr">
        <is>
          <t>Describe the resistance of filament bulbs as non-ohmic conductors. Including to identify the corresponding IV graph.</t>
        </is>
      </c>
      <c r="E236" s="12" t="inlineStr">
        <is>
          <t>0ccc301f-c280-459d-a591-fe821722492b</t>
        </is>
      </c>
    </row>
    <row r="237" ht="45" customHeight="1">
      <c r="A237" s="12" t="inlineStr">
        <is>
          <t>P3: Electricity &amp; Magnetism</t>
        </is>
      </c>
      <c r="B237" s="12" t="inlineStr">
        <is>
          <t>Simple Circuits: Ohmic &amp; Non-Ohmic Conductors</t>
        </is>
      </c>
      <c r="C237" s="13" t="inlineStr">
        <is>
          <t>Practical: I-V Filament Bulb [PH2.108]</t>
        </is>
      </c>
      <c r="D237" s="12" t="inlineStr">
        <is>
          <t>Investigate the current-potential difference relationships of a filament bulb.</t>
        </is>
      </c>
      <c r="E237" s="12" t="inlineStr">
        <is>
          <t>b07ef87e-e0b9-47ac-ba7a-ed33edb5c846</t>
        </is>
      </c>
    </row>
    <row r="238" ht="45" customHeight="1">
      <c r="A238" s="12" t="inlineStr">
        <is>
          <t>P3: Electricity &amp; Magnetism</t>
        </is>
      </c>
      <c r="B238" s="12" t="inlineStr">
        <is>
          <t>Simple Circuits: Ohmic &amp; Non-Ohmic Conductors</t>
        </is>
      </c>
      <c r="C238" s="13" t="inlineStr">
        <is>
          <t>Non-ohmic Conductors: Diodes [PH2.33]</t>
        </is>
      </c>
      <c r="D238" s="12" t="inlineStr">
        <is>
          <t>Describe the resistance of diodes as non-ohmic conductors. Including to identify the corresponding IV graph.</t>
        </is>
      </c>
      <c r="E238" s="12" t="inlineStr">
        <is>
          <t>5ab67d11-b949-40dc-94c8-162e716d32da</t>
        </is>
      </c>
    </row>
    <row r="239" ht="45" customHeight="1">
      <c r="A239" s="12" t="inlineStr">
        <is>
          <t>P3: Electricity &amp; Magnetism</t>
        </is>
      </c>
      <c r="B239" s="12" t="inlineStr">
        <is>
          <t>Simple Circuits: Ohmic &amp; Non-Ohmic Conductors</t>
        </is>
      </c>
      <c r="C239" s="13" t="inlineStr">
        <is>
          <t>Practical: I-V Diode [PH2.109]</t>
        </is>
      </c>
      <c r="D239" s="12" t="inlineStr">
        <is>
          <t>Investigate the current-potential difference relationships of a diode.</t>
        </is>
      </c>
      <c r="E239" s="12" t="inlineStr">
        <is>
          <t>2e369449-ed43-4882-830d-67d12ba62665</t>
        </is>
      </c>
    </row>
    <row r="240" ht="45" customHeight="1">
      <c r="A240" s="12" t="inlineStr">
        <is>
          <t>P3: Electricity &amp; Magnetism</t>
        </is>
      </c>
      <c r="B240" s="12" t="inlineStr">
        <is>
          <t>Simple Circuits: Ohmic &amp; Non-Ohmic Conductors</t>
        </is>
      </c>
      <c r="C240" s="13" t="inlineStr">
        <is>
          <t>Non-ohmic Conductors: Thermistors [PH2.36]</t>
        </is>
      </c>
      <c r="D240" s="12" t="inlineStr">
        <is>
          <t>Describe the resistance of thermistors as non-ohmic conductors. Including to identify the corresponding IV graph.</t>
        </is>
      </c>
      <c r="E240" s="12" t="inlineStr">
        <is>
          <t>7a3a3e4a-cf68-4dfb-9259-e82b8b37824b</t>
        </is>
      </c>
    </row>
    <row r="241" ht="45" customHeight="1">
      <c r="A241" s="12" t="inlineStr">
        <is>
          <t>P3: Electricity &amp; Magnetism</t>
        </is>
      </c>
      <c r="B241" s="12" t="inlineStr">
        <is>
          <t>Simple Circuits: Ohmic &amp; Non-Ohmic Conductors</t>
        </is>
      </c>
      <c r="C241" s="13" t="inlineStr">
        <is>
          <t>Practical: Resistance of Thermistors [PH2.37]</t>
        </is>
      </c>
      <c r="D241" s="12" t="inlineStr">
        <is>
          <t>Investigate the relationship between resistance and temperature of a thermistor.</t>
        </is>
      </c>
      <c r="E241" s="12" t="inlineStr">
        <is>
          <t>88a97b98-2275-4be0-b166-b6df95b0a64d</t>
        </is>
      </c>
    </row>
    <row r="242" ht="45" customHeight="1">
      <c r="A242" s="12" t="inlineStr">
        <is>
          <t>P3: Electricity &amp; Magnetism</t>
        </is>
      </c>
      <c r="B242" s="12" t="inlineStr">
        <is>
          <t>Simple Circuits: Ohmic &amp; Non-Ohmic Conductors</t>
        </is>
      </c>
      <c r="C242" s="13" t="inlineStr">
        <is>
          <t>Non-ohmic Conductors: LDRs [PH2.38]</t>
        </is>
      </c>
      <c r="D242" s="12" t="inlineStr">
        <is>
          <t>Describe the resistance of light dependent resistors (LDRs) as non-ohmic conductors. Including to identify the corresponding IV graph.</t>
        </is>
      </c>
      <c r="E242" s="12" t="inlineStr">
        <is>
          <t>54a96c3e-ad40-433d-bc4e-b86e15f6183b</t>
        </is>
      </c>
    </row>
    <row r="243" ht="45" customHeight="1">
      <c r="A243" s="12" t="inlineStr">
        <is>
          <t>P3: Electricity &amp; Magnetism</t>
        </is>
      </c>
      <c r="B243" s="12" t="inlineStr">
        <is>
          <t>Simple Circuits: Ohmic &amp; Non-Ohmic Conductors</t>
        </is>
      </c>
      <c r="C243" s="13" t="inlineStr">
        <is>
          <t>Practical: Resistance of LDRs [PH2.39]</t>
        </is>
      </c>
      <c r="D243" s="12" t="inlineStr">
        <is>
          <t>Investigate the relationship between resistance and light intensity of an LDR.</t>
        </is>
      </c>
      <c r="E243" s="12" t="inlineStr">
        <is>
          <t>9723d756-a5d2-4b04-afe3-feb5e3cf7d80</t>
        </is>
      </c>
    </row>
    <row r="244" ht="45" customHeight="1">
      <c r="A244" s="12" t="inlineStr">
        <is>
          <t>P3: Electricity &amp; Magnetism</t>
        </is>
      </c>
      <c r="B244" s="12" t="inlineStr">
        <is>
          <t>Simple Circuits: Ohmic &amp; Non-Ohmic Conductors</t>
        </is>
      </c>
      <c r="C244" s="13" t="inlineStr">
        <is>
          <t>Applications of Non-ohmic Conductors [PH2.40]</t>
        </is>
      </c>
      <c r="D244" s="12" t="inlineStr">
        <is>
          <t xml:space="preserve">Describe applications of diodes, thermistors and LDRs in different settings. </t>
        </is>
      </c>
      <c r="E244" s="12" t="inlineStr">
        <is>
          <t>cf2533e7-a968-48d6-8a63-9b7a39951795</t>
        </is>
      </c>
    </row>
    <row r="245" ht="45" customHeight="1">
      <c r="A245" s="12" t="inlineStr">
        <is>
          <t>P3: Electricity &amp; Magnetism</t>
        </is>
      </c>
      <c r="B245" s="12" t="inlineStr">
        <is>
          <t>Simple Circuits: Series &amp; Parallel</t>
        </is>
      </c>
      <c r="C245" s="13" t="inlineStr">
        <is>
          <t>Diagnostic: Series &amp; Parallel Circuits [PH0.034]</t>
        </is>
      </c>
      <c r="D245" s="12" t="inlineStr">
        <is>
          <t>Diagnostic for the behaviour of current, potential difference and resistance in series and parallel circuits. This includes advanced problem-solving using the V=IR equation.</t>
        </is>
      </c>
      <c r="E245" s="12" t="inlineStr">
        <is>
          <t>03ea01b9-bcd2-4fd4-85e5-b3cf7b06abc6</t>
        </is>
      </c>
    </row>
    <row r="246" ht="45" customHeight="1">
      <c r="A246" s="12" t="inlineStr">
        <is>
          <t>P3: Electricity &amp; Magnetism</t>
        </is>
      </c>
      <c r="B246" s="12" t="inlineStr">
        <is>
          <t>Simple Circuits: Series &amp; Parallel</t>
        </is>
      </c>
      <c r="C246" s="13" t="inlineStr">
        <is>
          <t>Current in Series &amp; Parallel Circuits [PH2.41]</t>
        </is>
      </c>
      <c r="D246" s="12" t="inlineStr">
        <is>
          <t>Describe the behaviour of current in series and parallel circuits.</t>
        </is>
      </c>
      <c r="E246" s="12" t="inlineStr">
        <is>
          <t>c620bed5-8b3d-4221-81c2-6a01032e139c</t>
        </is>
      </c>
    </row>
    <row r="247" ht="45" customHeight="1">
      <c r="A247" s="12" t="inlineStr">
        <is>
          <t>P3: Electricity &amp; Magnetism</t>
        </is>
      </c>
      <c r="B247" s="12" t="inlineStr">
        <is>
          <t>Simple Circuits: Series &amp; Parallel</t>
        </is>
      </c>
      <c r="C247" s="13" t="inlineStr">
        <is>
          <t>Potential Difference in Series &amp; Parallel Circuits [PH2.42]</t>
        </is>
      </c>
      <c r="D247" s="12" t="inlineStr">
        <is>
          <t>Describe the behaviour of potential difference in series and parallel circuits.</t>
        </is>
      </c>
      <c r="E247" s="12" t="inlineStr">
        <is>
          <t>d307150a-61e6-4e91-9c5e-33e278be16e2</t>
        </is>
      </c>
    </row>
    <row r="248" ht="45" customHeight="1">
      <c r="A248" s="12" t="inlineStr">
        <is>
          <t>P3: Electricity &amp; Magnetism</t>
        </is>
      </c>
      <c r="B248" s="12" t="inlineStr">
        <is>
          <t>Simple Circuits: Series &amp; Parallel</t>
        </is>
      </c>
      <c r="C248" s="13" t="inlineStr">
        <is>
          <t>Resistance in Series &amp; Parallel Circuits [PH2.43]</t>
        </is>
      </c>
      <c r="D248" s="12" t="inlineStr">
        <is>
          <t>Describe the behaviour of resistance in series and parallel circuits. Does not include calculating resistance in parallel circuits.</t>
        </is>
      </c>
      <c r="E248" s="12" t="inlineStr">
        <is>
          <t>97ab8f5f-aaae-4938-a56c-127b6c4b3199</t>
        </is>
      </c>
    </row>
    <row r="249" ht="45" customHeight="1">
      <c r="A249" s="12" t="inlineStr">
        <is>
          <t>P3: Electricity &amp; Magnetism</t>
        </is>
      </c>
      <c r="B249" s="12" t="inlineStr">
        <is>
          <t>Simple Circuits: Series &amp; Parallel</t>
        </is>
      </c>
      <c r="C249" s="13" t="inlineStr">
        <is>
          <t>Practical: Resistance in Series &amp; Parallel [PH2.110]</t>
        </is>
      </c>
      <c r="D249" s="12" t="inlineStr">
        <is>
          <t>Investigate the resistance within series and parallel circuits.</t>
        </is>
      </c>
      <c r="E249" s="12" t="inlineStr">
        <is>
          <t>5902332d-b2f7-46c6-a34c-2d3b54b75a16</t>
        </is>
      </c>
    </row>
    <row r="250" ht="45" customHeight="1">
      <c r="A250" s="12" t="inlineStr">
        <is>
          <t>P3: Electricity &amp; Magnetism</t>
        </is>
      </c>
      <c r="B250" s="12" t="inlineStr">
        <is>
          <t>Simple Circuits: Series &amp; Parallel</t>
        </is>
      </c>
      <c r="C250" s="13" t="inlineStr">
        <is>
          <t>Series &amp; Parallel Circuit Comparisons [PH2.46]</t>
        </is>
      </c>
      <c r="D250" s="12" t="inlineStr">
        <is>
          <t xml:space="preserve">Compare and identify how current, potential difference and resistance behaves in series and parallel circuits. </t>
        </is>
      </c>
      <c r="E250" s="12" t="inlineStr">
        <is>
          <t>851b5af4-a23d-4b57-88f4-389c64740196</t>
        </is>
      </c>
    </row>
    <row r="251" ht="45" customHeight="1">
      <c r="A251" s="12" t="inlineStr">
        <is>
          <t>P3: Electricity &amp; Magnetism</t>
        </is>
      </c>
      <c r="B251" s="12" t="inlineStr">
        <is>
          <t>Simple Circuits: Series &amp; Parallel</t>
        </is>
      </c>
      <c r="C251" s="13" t="inlineStr">
        <is>
          <t>Circuit Problem Solving with V=IR Equation I [PH2.47]</t>
        </is>
      </c>
      <c r="D251" s="12" t="inlineStr">
        <is>
          <t xml:space="preserve">Solve circuit problems using the V=IR relationship, while applying how current, potential difference and resistance behaves in series and parallel circuits. Problems require up to two steps to answer. </t>
        </is>
      </c>
      <c r="E251" s="12" t="inlineStr">
        <is>
          <t>cd91a0a0-32ce-4ebc-850e-fae9a1499379</t>
        </is>
      </c>
    </row>
    <row r="252" ht="45" customHeight="1">
      <c r="A252" s="12" t="inlineStr">
        <is>
          <t>P3: Electricity &amp; Magnetism</t>
        </is>
      </c>
      <c r="B252" s="12" t="inlineStr">
        <is>
          <t>Simple Circuits: Series &amp; Parallel</t>
        </is>
      </c>
      <c r="C252" s="13" t="inlineStr">
        <is>
          <t>Circuit Problem Solving with V=IR Equation II [PH2.48]</t>
        </is>
      </c>
      <c r="D252" s="12" t="inlineStr">
        <is>
          <t>Solve circuit problems using the V=IR relationship, while applying how current, potential difference and resistance behaves in series and parallel circuits. Problems require up to three steps to answer. Suitable for Combined Science and Physics - AQA, Edexcel and OCR exam boards. Foundation and higher tier.</t>
        </is>
      </c>
      <c r="E252" s="12" t="inlineStr">
        <is>
          <t>ddbeea73-c987-46b5-96ea-1e3466ba73cc</t>
        </is>
      </c>
    </row>
    <row r="253" ht="45" customHeight="1">
      <c r="A253" s="12" t="inlineStr">
        <is>
          <t>P3: Electricity &amp; Magnetism</t>
        </is>
      </c>
      <c r="B253" s="12" t="inlineStr">
        <is>
          <t>Simple Circuits: Energy &amp; Power I</t>
        </is>
      </c>
      <c r="C253" s="13" t="inlineStr">
        <is>
          <t>Diagnostic: Simple Circuits (Energy &amp; Power) [PH0.170]</t>
        </is>
      </c>
      <c r="D253" s="12" t="inlineStr">
        <is>
          <t>Diagnostic for the simple circuits: energy &amp; power i subtopic.</t>
        </is>
      </c>
      <c r="E253" s="12" t="inlineStr">
        <is>
          <t>b09f2a56-23f0-4c32-b831-3d03bc71210c</t>
        </is>
      </c>
    </row>
    <row r="254" ht="45" customHeight="1">
      <c r="A254" s="12" t="inlineStr">
        <is>
          <t>P3: Electricity &amp; Magnetism</t>
        </is>
      </c>
      <c r="B254" s="12" t="inlineStr">
        <is>
          <t>Simple Circuits: Energy &amp; Power I</t>
        </is>
      </c>
      <c r="C254" s="13" t="inlineStr">
        <is>
          <t>Using E=QV to Calculate Energy I [PH2.64]</t>
        </is>
      </c>
      <c r="D254" s="12" t="inlineStr">
        <is>
          <t>Calculate work done by electrical appliances using E=QV. Includes some application of knowledge questions, but no unit conversions.</t>
        </is>
      </c>
      <c r="E254" s="12" t="inlineStr">
        <is>
          <t>1675c7be-bcdf-4946-b747-0e7eefe6ea2f</t>
        </is>
      </c>
    </row>
    <row r="255" ht="45" customHeight="1">
      <c r="A255" s="12" t="inlineStr">
        <is>
          <t>P3: Electricity &amp; Magnetism</t>
        </is>
      </c>
      <c r="B255" s="12" t="inlineStr">
        <is>
          <t>Simple Circuits: Energy &amp; Power I</t>
        </is>
      </c>
      <c r="C255" s="13" t="inlineStr">
        <is>
          <t>Using E=QV with Circuit Diagrams I [PH2.65]</t>
        </is>
      </c>
      <c r="D255" s="12" t="inlineStr">
        <is>
          <t>Calculate work done in electrical circuits using E=QV. Includes some application of circuit diagrams, but no unit conversions.</t>
        </is>
      </c>
      <c r="E255" s="12" t="inlineStr">
        <is>
          <t>0cce283b-cf3d-440f-8f28-d03528e6f2d6</t>
        </is>
      </c>
    </row>
    <row r="256" ht="45" customHeight="1">
      <c r="A256" s="12" t="inlineStr">
        <is>
          <t>P3: Electricity &amp; Magnetism</t>
        </is>
      </c>
      <c r="B256" s="12" t="inlineStr">
        <is>
          <t>Simple Circuits: Energy &amp; Power I</t>
        </is>
      </c>
      <c r="C256" s="13" t="inlineStr">
        <is>
          <t>Using E=Pt to Calculate Energy I [PH2.71]</t>
        </is>
      </c>
      <c r="D256" s="12" t="inlineStr">
        <is>
          <t>Calculate the energy transferred by electrical appliances using E=Pt. Includes some application of knowledge questions, but no unit conversions.</t>
        </is>
      </c>
      <c r="E256" s="12" t="inlineStr">
        <is>
          <t>33272d2a-8326-44da-a812-7f19d103fafa</t>
        </is>
      </c>
    </row>
    <row r="257" ht="45" customHeight="1">
      <c r="A257" s="12" t="inlineStr">
        <is>
          <t>P3: Electricity &amp; Magnetism</t>
        </is>
      </c>
      <c r="B257" s="12" t="inlineStr">
        <is>
          <t>Simple Circuits: Energy &amp; Power I</t>
        </is>
      </c>
      <c r="C257" s="13" t="inlineStr">
        <is>
          <t>Power in Electrical Devices [PH2.74]</t>
        </is>
      </c>
      <c r="D257" s="12" t="inlineStr">
        <is>
          <t>Identify that power is related to the potential difference across it and the current through it with the equation P=IV.</t>
        </is>
      </c>
      <c r="E257" s="12" t="inlineStr">
        <is>
          <t>42f6ca04-ab32-4763-9d41-9deb282117a0</t>
        </is>
      </c>
    </row>
    <row r="258" ht="45" customHeight="1">
      <c r="A258" s="12" t="inlineStr">
        <is>
          <t>P3: Electricity &amp; Magnetism</t>
        </is>
      </c>
      <c r="B258" s="12" t="inlineStr">
        <is>
          <t>Simple Circuits: Energy &amp; Power I</t>
        </is>
      </c>
      <c r="C258" s="13" t="inlineStr">
        <is>
          <t>Using P=IV to Calculate Power I [PH2.75]</t>
        </is>
      </c>
      <c r="D258" s="12" t="inlineStr">
        <is>
          <t>Calculate power of electrical devices using the P=IV equation. Includes some application of knowledge questions, but no unit conversions.</t>
        </is>
      </c>
      <c r="E258" s="12" t="inlineStr">
        <is>
          <t>7f1b7a8f-f947-4d70-b540-72f20ab21a99</t>
        </is>
      </c>
    </row>
    <row r="259" ht="45" customHeight="1">
      <c r="A259" s="12" t="inlineStr">
        <is>
          <t>P3: Electricity &amp; Magnetism</t>
        </is>
      </c>
      <c r="B259" s="12" t="inlineStr">
        <is>
          <t>Simple Circuits: Energy &amp; Power I</t>
        </is>
      </c>
      <c r="C259" s="13" t="inlineStr">
        <is>
          <t>Using P=IV with Circuit Diagrams I [PH2.76]</t>
        </is>
      </c>
      <c r="D259" s="12" t="inlineStr">
        <is>
          <t>Calculate power of electrical components using the P=IV equation. Includes some application of circuit diagrams, but no unit conversions.</t>
        </is>
      </c>
      <c r="E259" s="12" t="inlineStr">
        <is>
          <t>4d44ddb2-86b3-4ee2-97dc-4d07e06a4a93</t>
        </is>
      </c>
    </row>
    <row r="260" ht="45" customHeight="1">
      <c r="A260" s="12" t="inlineStr">
        <is>
          <t>P3: Electricity &amp; Magnetism</t>
        </is>
      </c>
      <c r="B260" s="12" t="inlineStr">
        <is>
          <t>Simple Circuits: Energy &amp; Power I</t>
        </is>
      </c>
      <c r="C260" s="13" t="inlineStr">
        <is>
          <t>Using P=I²R to Calculate Power I [PH2.81]</t>
        </is>
      </c>
      <c r="D260" s="12" t="inlineStr">
        <is>
          <t>Calculate power of electrical devices using the P=I²R equation. Assumes knowledge of P=IV. Includes some application of knowledge questions, but no unit conversions.</t>
        </is>
      </c>
      <c r="E260" s="12" t="inlineStr">
        <is>
          <t>73ad9679-ce72-4014-bc61-cb1c57297f15</t>
        </is>
      </c>
    </row>
    <row r="261" ht="45" customHeight="1">
      <c r="A261" s="12" t="inlineStr">
        <is>
          <t>P3: Electricity &amp; Magnetism</t>
        </is>
      </c>
      <c r="B261" s="12" t="inlineStr">
        <is>
          <t>Simple Circuits: Energy &amp; Power I</t>
        </is>
      </c>
      <c r="C261" s="13" t="inlineStr">
        <is>
          <t>Using P=I²R with Circuit Diagrams I [PH2.82]</t>
        </is>
      </c>
      <c r="D261" s="12" t="inlineStr">
        <is>
          <t>Calculate power of electrical components using the P=I²R equation. Assumes knowledge of P=IV. Includes some application of circuit diagrams, but no unit conversions.</t>
        </is>
      </c>
      <c r="E261" s="12" t="inlineStr">
        <is>
          <t>9ad520b6-0214-40e4-bbe6-c0441e6ba37d</t>
        </is>
      </c>
    </row>
    <row r="262" ht="45" customHeight="1">
      <c r="A262" s="12" t="inlineStr">
        <is>
          <t>P3: Electricity &amp; Magnetism</t>
        </is>
      </c>
      <c r="B262" s="12" t="inlineStr">
        <is>
          <t>Simple Circuits: Energy &amp; Power II</t>
        </is>
      </c>
      <c r="C262" s="13" t="inlineStr">
        <is>
          <t>Diagnostic: Power &amp; Electrical Circuits II [PH0.041]</t>
        </is>
      </c>
      <c r="D262" s="12" t="inlineStr">
        <is>
          <t>Diagnostic for calculating energy transfers in electrical circuits using the E=QV, E=Pt, P=IV and P=I²R equations. Includes application and unit conversions.</t>
        </is>
      </c>
      <c r="E262" s="12" t="inlineStr">
        <is>
          <t>09261b95-b04c-4121-a306-e7d0874e7610</t>
        </is>
      </c>
    </row>
    <row r="263" ht="45" customHeight="1">
      <c r="A263" s="12" t="inlineStr">
        <is>
          <t>P3: Electricity &amp; Magnetism</t>
        </is>
      </c>
      <c r="B263" s="12" t="inlineStr">
        <is>
          <t>Simple Circuits: Energy &amp; Power II</t>
        </is>
      </c>
      <c r="C263" s="13" t="inlineStr">
        <is>
          <t>Using E=QV to Calculate Energy II [PH2.66]</t>
        </is>
      </c>
      <c r="D263" s="12" t="inlineStr">
        <is>
          <t>Calculate work done by electrical appliances using E=QV. Includes application and unit conversions questions.</t>
        </is>
      </c>
      <c r="E263" s="12" t="inlineStr">
        <is>
          <t>aa5e9f20-4a16-4369-bed4-1b59e4f0b056</t>
        </is>
      </c>
    </row>
    <row r="264" ht="45" customHeight="1">
      <c r="A264" s="12" t="inlineStr">
        <is>
          <t>P3: Electricity &amp; Magnetism</t>
        </is>
      </c>
      <c r="B264" s="12" t="inlineStr">
        <is>
          <t>Simple Circuits: Energy &amp; Power II</t>
        </is>
      </c>
      <c r="C264" s="13" t="inlineStr">
        <is>
          <t>Using E=QV with Circuit Diagrams II [PH2.67]</t>
        </is>
      </c>
      <c r="D264" s="12" t="inlineStr">
        <is>
          <t>Calculate work done in electrical circuits using E=QV. Includes application of circuit diagrams and unit conversions.</t>
        </is>
      </c>
      <c r="E264" s="12" t="inlineStr">
        <is>
          <t>2e994980-d26b-4e8b-82f1-15023d012ffa</t>
        </is>
      </c>
    </row>
    <row r="265" ht="45" customHeight="1">
      <c r="A265" s="12" t="inlineStr">
        <is>
          <t>P3: Electricity &amp; Magnetism</t>
        </is>
      </c>
      <c r="B265" s="12" t="inlineStr">
        <is>
          <t>Simple Circuits: Energy &amp; Power II</t>
        </is>
      </c>
      <c r="C265" s="13" t="inlineStr">
        <is>
          <t>Using E=Pt to Calculate Energy II [PH2.72]</t>
        </is>
      </c>
      <c r="D265" s="12" t="inlineStr">
        <is>
          <t>Calculate the energy transferred by electrical appliances using E=Pt. Includes application and unit conversions questions.</t>
        </is>
      </c>
      <c r="E265" s="12" t="inlineStr">
        <is>
          <t>9d823f3c-5026-4eef-9bcb-d0d714b2558f</t>
        </is>
      </c>
    </row>
    <row r="266" ht="45" customHeight="1">
      <c r="A266" s="12" t="inlineStr">
        <is>
          <t>P3: Electricity &amp; Magnetism</t>
        </is>
      </c>
      <c r="B266" s="12" t="inlineStr">
        <is>
          <t>Simple Circuits: Energy &amp; Power II</t>
        </is>
      </c>
      <c r="C266" s="13" t="inlineStr">
        <is>
          <t>Using P=IV to Calculate Power II [PH2.77]</t>
        </is>
      </c>
      <c r="D266" s="12" t="inlineStr">
        <is>
          <t>Calculate power of electrical devices using the P=IV equation. Includes application and unit conversions questions.</t>
        </is>
      </c>
      <c r="E266" s="12" t="inlineStr">
        <is>
          <t>947c8daf-e799-4d6c-882f-cc1567166766</t>
        </is>
      </c>
    </row>
    <row r="267" ht="45" customHeight="1">
      <c r="A267" s="12" t="inlineStr">
        <is>
          <t>P3: Electricity &amp; Magnetism</t>
        </is>
      </c>
      <c r="B267" s="12" t="inlineStr">
        <is>
          <t>Simple Circuits: Energy &amp; Power II</t>
        </is>
      </c>
      <c r="C267" s="13" t="inlineStr">
        <is>
          <t>Using P=IV with Circuit Diagrams II [PH2.78]</t>
        </is>
      </c>
      <c r="D267" s="12" t="inlineStr">
        <is>
          <t>Calculate power of electrical components using the P=IV equation. Includes application of circuit diagrams and unit conversions.</t>
        </is>
      </c>
      <c r="E267" s="12" t="inlineStr">
        <is>
          <t>dba7417a-f00f-4c18-8b0f-25f8ef0c3c16</t>
        </is>
      </c>
    </row>
    <row r="268" ht="45" customHeight="1">
      <c r="A268" s="12" t="inlineStr">
        <is>
          <t>P3: Electricity &amp; Magnetism</t>
        </is>
      </c>
      <c r="B268" s="12" t="inlineStr">
        <is>
          <t>Simple Circuits: Energy &amp; Power II</t>
        </is>
      </c>
      <c r="C268" s="13" t="inlineStr">
        <is>
          <t>Using P=I²R to Calculate Power II [PH2.83]</t>
        </is>
      </c>
      <c r="D268" s="12" t="inlineStr">
        <is>
          <t>Calculate power of electrical devices using the P=I²R equation. Assumes knowledge of P=IV. Includes application and unit conversions questions.</t>
        </is>
      </c>
      <c r="E268" s="12" t="inlineStr">
        <is>
          <t>8a0c4b8f-0148-4770-84e9-4f28b4d2dde5</t>
        </is>
      </c>
    </row>
    <row r="269" ht="45" customHeight="1">
      <c r="A269" s="12" t="inlineStr">
        <is>
          <t>P3: Electricity &amp; Magnetism</t>
        </is>
      </c>
      <c r="B269" s="12" t="inlineStr">
        <is>
          <t>Simple Circuits: Energy &amp; Power II</t>
        </is>
      </c>
      <c r="C269" s="13" t="inlineStr">
        <is>
          <t>Using P=I²R with Circuit Diagrams II [PH2.84]</t>
        </is>
      </c>
      <c r="D269" s="12" t="inlineStr">
        <is>
          <t>Calculate power of electrical components using the P=I²R equation. Assumes knowledge of P=IV. Includes application of circuit diagrams and unit conversions.</t>
        </is>
      </c>
      <c r="E269" s="12" t="inlineStr">
        <is>
          <t>b7a187d5-6e8a-42a3-ae40-5e83756948f1</t>
        </is>
      </c>
    </row>
    <row r="270" ht="45" customHeight="1">
      <c r="A270" s="12" t="inlineStr">
        <is>
          <t>P3: Electricity &amp; Magnetism</t>
        </is>
      </c>
      <c r="B270" s="12" t="inlineStr">
        <is>
          <t>Simple Circuits: Energy &amp; Power III</t>
        </is>
      </c>
      <c r="C270" s="13" t="inlineStr">
        <is>
          <t>Diagnostic: Power &amp; Electrical Circuits III [PH0.043]</t>
        </is>
      </c>
      <c r="D270" s="12" t="inlineStr">
        <is>
          <t>Diagnostic for calculating energy transfers in electrical circuits using the E=QV, E=Pt, P=IV and P=I²R equations. Includes rearranging equations and unit conversions.</t>
        </is>
      </c>
      <c r="E270" s="12" t="inlineStr">
        <is>
          <t>b43530a7-5d48-43b5-b2af-9f035a42f538</t>
        </is>
      </c>
    </row>
    <row r="271" ht="45" customHeight="1">
      <c r="A271" s="12" t="inlineStr">
        <is>
          <t>P3: Electricity &amp; Magnetism</t>
        </is>
      </c>
      <c r="B271" s="12" t="inlineStr">
        <is>
          <t>Simple Circuits: Energy &amp; Power III</t>
        </is>
      </c>
      <c r="C271" s="13" t="inlineStr">
        <is>
          <t>Rearranging E=QV [PH2.68]</t>
        </is>
      </c>
      <c r="D271" s="12" t="inlineStr">
        <is>
          <t>Rearrange the E=QV equation to calculate charge and potential difference. Includes unit conversions.</t>
        </is>
      </c>
      <c r="E271" s="12" t="inlineStr">
        <is>
          <t>6d1fc101-13db-4e81-8bf3-537d35416282</t>
        </is>
      </c>
    </row>
    <row r="272" ht="45" customHeight="1">
      <c r="A272" s="12" t="inlineStr">
        <is>
          <t>P3: Electricity &amp; Magnetism</t>
        </is>
      </c>
      <c r="B272" s="12" t="inlineStr">
        <is>
          <t>Simple Circuits: Energy &amp; Power III</t>
        </is>
      </c>
      <c r="C272" s="13" t="inlineStr">
        <is>
          <t>Rearranging E=QV with Circuit Diagrams [PH2.69]</t>
        </is>
      </c>
      <c r="D272" s="12" t="inlineStr">
        <is>
          <t>Rearrange the E=QV equation to calculate charge and potential difference. Includes application of circuit diagrams and unit conversions.</t>
        </is>
      </c>
      <c r="E272" s="12" t="inlineStr">
        <is>
          <t>11ca65b8-3261-4e5f-b3d1-c1ef5a1622de</t>
        </is>
      </c>
    </row>
    <row r="273" ht="45" customHeight="1">
      <c r="A273" s="12" t="inlineStr">
        <is>
          <t>P3: Electricity &amp; Magnetism</t>
        </is>
      </c>
      <c r="B273" s="12" t="inlineStr">
        <is>
          <t>Simple Circuits: Energy &amp; Power III</t>
        </is>
      </c>
      <c r="C273" s="13" t="inlineStr">
        <is>
          <t>Rearranging E=Pt [PH2.73]</t>
        </is>
      </c>
      <c r="D273" s="12" t="inlineStr">
        <is>
          <t>Rearrange the E=Pt equation to calculate power and time. Includes application and unit conversions questions.</t>
        </is>
      </c>
      <c r="E273" s="12" t="inlineStr">
        <is>
          <t>e7ababbd-5403-4456-8123-4f0d3f90e4d9</t>
        </is>
      </c>
    </row>
    <row r="274" ht="45" customHeight="1">
      <c r="A274" s="12" t="inlineStr">
        <is>
          <t>P3: Electricity &amp; Magnetism</t>
        </is>
      </c>
      <c r="B274" s="12" t="inlineStr">
        <is>
          <t>Simple Circuits: Energy &amp; Power III</t>
        </is>
      </c>
      <c r="C274" s="13" t="inlineStr">
        <is>
          <t>Rearranging P=IV [PH2.79]</t>
        </is>
      </c>
      <c r="D274" s="12" t="inlineStr">
        <is>
          <t>Rearrange the P=IV equation to calculate current and potential difference. Includes application and unit conversions questions.</t>
        </is>
      </c>
      <c r="E274" s="12" t="inlineStr">
        <is>
          <t>4cc128cc-e71b-4615-992d-1e5901c39a1e</t>
        </is>
      </c>
    </row>
    <row r="275" ht="45" customHeight="1">
      <c r="A275" s="12" t="inlineStr">
        <is>
          <t>P3: Electricity &amp; Magnetism</t>
        </is>
      </c>
      <c r="B275" s="12" t="inlineStr">
        <is>
          <t>Simple Circuits: Energy &amp; Power III</t>
        </is>
      </c>
      <c r="C275" s="13" t="inlineStr">
        <is>
          <t>Rearranging P=IV with Circuit Diagrams [PH2.80]</t>
        </is>
      </c>
      <c r="D275" s="12" t="inlineStr">
        <is>
          <t>Rearrange the P=IV equation to calculate current and potential difference. Includes application of circuit diagrams and unit conversions.</t>
        </is>
      </c>
      <c r="E275" s="12" t="inlineStr">
        <is>
          <t>fd02a55e-7585-444c-80ce-b3a1b1a620cf</t>
        </is>
      </c>
    </row>
    <row r="276" ht="45" customHeight="1">
      <c r="A276" s="12" t="inlineStr">
        <is>
          <t>P3: Electricity &amp; Magnetism</t>
        </is>
      </c>
      <c r="B276" s="12" t="inlineStr">
        <is>
          <t>Simple Circuits: Energy &amp; Power III</t>
        </is>
      </c>
      <c r="C276" s="13" t="inlineStr">
        <is>
          <t>Rearranging P=I²R [PH2.85]</t>
        </is>
      </c>
      <c r="D276" s="12" t="inlineStr">
        <is>
          <t>Rearrange the P=I²R equation to calculate resistance and current. Assumes knowledge of P=IV. Includes application and unit conversions questions.</t>
        </is>
      </c>
      <c r="E276" s="12" t="inlineStr">
        <is>
          <t>9349f4c4-ee92-4738-b9e6-1bde9b1ec53d</t>
        </is>
      </c>
    </row>
    <row r="277" ht="45" customHeight="1">
      <c r="A277" s="12" t="inlineStr">
        <is>
          <t>P3: Electricity &amp; Magnetism</t>
        </is>
      </c>
      <c r="B277" s="12" t="inlineStr">
        <is>
          <t>Simple Circuits: Energy &amp; Power III</t>
        </is>
      </c>
      <c r="C277" s="13" t="inlineStr">
        <is>
          <t>Rearranging P=I²R with Circuit Diagrams [PH2.86]</t>
        </is>
      </c>
      <c r="D277" s="12" t="inlineStr">
        <is>
          <t>Rearrange the P=I²R equation to calculate resistance and current. Assumes knowledge of P=IV. Includes application of circuit diagrams and unit conversions.</t>
        </is>
      </c>
      <c r="E277" s="12" t="inlineStr">
        <is>
          <t>bc603e63-0a00-4d3c-8838-2a0e1f460954</t>
        </is>
      </c>
    </row>
    <row r="278" ht="45" customHeight="1">
      <c r="A278" s="12" t="inlineStr">
        <is>
          <t>P3: Electricity &amp; Magnetism</t>
        </is>
      </c>
      <c r="B278" s="12" t="inlineStr">
        <is>
          <t>Magnets &amp; Magnetic Fields</t>
        </is>
      </c>
      <c r="C278" s="13" t="inlineStr">
        <is>
          <t>Diagnostic: Magnets &amp; Magnetic Fields [PH0.165]</t>
        </is>
      </c>
      <c r="D278" s="12" t="inlineStr">
        <is>
          <t>Diagnostic for the magnets &amp; magnetic fields: uses of magnetism subtopic.</t>
        </is>
      </c>
      <c r="E278" s="12" t="inlineStr">
        <is>
          <t>f2f7677e-fc6b-489b-b5a9-bf510e8cedbb</t>
        </is>
      </c>
    </row>
    <row r="279" ht="45" customHeight="1">
      <c r="A279" s="12" t="inlineStr">
        <is>
          <t>P3: Electricity &amp; Magnetism</t>
        </is>
      </c>
      <c r="B279" s="12" t="inlineStr">
        <is>
          <t>Magnets &amp; Magnetic Fields</t>
        </is>
      </c>
      <c r="C279" s="13" t="inlineStr">
        <is>
          <t>Attraction &amp; Repulsion of Magnets [PH7.01]</t>
        </is>
      </c>
      <c r="D279" s="12" t="inlineStr">
        <is>
          <t>Describe the attraction and repulsion between unlike and like poles.</t>
        </is>
      </c>
      <c r="E279" s="12" t="inlineStr">
        <is>
          <t>84e5a530-3ea8-427a-8eaf-53d6603d1e99</t>
        </is>
      </c>
    </row>
    <row r="280" ht="45" customHeight="1">
      <c r="A280" s="12" t="inlineStr">
        <is>
          <t>P3: Electricity &amp; Magnetism</t>
        </is>
      </c>
      <c r="B280" s="12" t="inlineStr">
        <is>
          <t>Magnets &amp; Magnetic Fields</t>
        </is>
      </c>
      <c r="C280" s="13" t="inlineStr">
        <is>
          <t>Permanent &amp; Induced Magnets [PH7.02]</t>
        </is>
      </c>
      <c r="D280" s="12" t="inlineStr">
        <is>
          <t>Identify magnetic materials and describe the difference between permanent and induced magnets.</t>
        </is>
      </c>
      <c r="E280" s="12" t="inlineStr">
        <is>
          <t>d7023aeb-37f8-4b3b-83aa-9a77ba40a75a</t>
        </is>
      </c>
    </row>
    <row r="281" ht="45" customHeight="1">
      <c r="A281" s="12" t="inlineStr">
        <is>
          <t>P3: Electricity &amp; Magnetism</t>
        </is>
      </c>
      <c r="B281" s="12" t="inlineStr">
        <is>
          <t>Magnets &amp; Magnetic Fields</t>
        </is>
      </c>
      <c r="C281" s="13" t="inlineStr">
        <is>
          <t>Magnetic Fields Around a Bar Magnet [PH7.03]</t>
        </is>
      </c>
      <c r="D281" s="12" t="inlineStr">
        <is>
          <t>Describe the shape and direction of the magnetic field around bar magnets and relate the strength of the field to the concentration of field lines.</t>
        </is>
      </c>
      <c r="E281" s="12" t="inlineStr">
        <is>
          <t>3e8b935b-5ce0-4a87-ae55-b1a629d1d818</t>
        </is>
      </c>
    </row>
    <row r="282" ht="45" customHeight="1">
      <c r="A282" s="12" t="inlineStr">
        <is>
          <t>P3: Electricity &amp; Magnetism</t>
        </is>
      </c>
      <c r="B282" s="12" t="inlineStr">
        <is>
          <t>Magnets &amp; Magnetic Fields</t>
        </is>
      </c>
      <c r="C282" s="13" t="inlineStr">
        <is>
          <t>Evidence that the Core of Earth is Magnetic [PH7.04]</t>
        </is>
      </c>
      <c r="D282" s="12" t="inlineStr">
        <is>
          <t>Explain how the behaviour of a magnetic compass provides evidence that the core of the Earth must be magnetic.</t>
        </is>
      </c>
      <c r="E282" s="12" t="inlineStr">
        <is>
          <t>9a638497-08cc-4876-a906-63cc1e2fe9f1</t>
        </is>
      </c>
    </row>
    <row r="283" ht="45" customHeight="1">
      <c r="A283" s="12" t="inlineStr">
        <is>
          <t>P3: Electricity &amp; Magnetism</t>
        </is>
      </c>
      <c r="B283" s="12" t="inlineStr">
        <is>
          <t>Magnets &amp; Magnetic Fields</t>
        </is>
      </c>
      <c r="C283" s="13" t="inlineStr">
        <is>
          <t>Magnetic Fields Around a Wire [PH7.05]</t>
        </is>
      </c>
      <c r="D283" s="12" t="inlineStr">
        <is>
          <t>Describe how a current can create a magnetic field around a wire and the associated factors affecting the magnetic field.</t>
        </is>
      </c>
      <c r="E283" s="12" t="inlineStr">
        <is>
          <t>76614b8f-9c5c-479a-a931-1403ff4eed50</t>
        </is>
      </c>
    </row>
    <row r="284" ht="45" customHeight="1">
      <c r="A284" s="12" t="inlineStr">
        <is>
          <t>P3: Electricity &amp; Magnetism</t>
        </is>
      </c>
      <c r="B284" s="12" t="inlineStr">
        <is>
          <t>Magnets &amp; Magnetic Fields</t>
        </is>
      </c>
      <c r="C284" s="13" t="inlineStr">
        <is>
          <t>Solenoids &amp; Electromagnets [PH7.06]</t>
        </is>
      </c>
      <c r="D284" s="12" t="inlineStr">
        <is>
          <t>Explain how solenoid arrangements can enhance the magnetic effect.</t>
        </is>
      </c>
      <c r="E284" s="12" t="inlineStr">
        <is>
          <t>7324e259-948a-4fe3-8a8e-016766df314d</t>
        </is>
      </c>
    </row>
    <row r="285" ht="45" customHeight="1">
      <c r="A285" s="12" t="inlineStr">
        <is>
          <t>P3: Electricity &amp; Magnetism</t>
        </is>
      </c>
      <c r="B285" s="12" t="inlineStr">
        <is>
          <t>Magnets &amp; Magnetic Fields</t>
        </is>
      </c>
      <c r="C285" s="13" t="inlineStr">
        <is>
          <t>Uses of Electromagnets I: Crane &amp; Circuit breaker [PH7.07]</t>
        </is>
      </c>
      <c r="D285" s="12" t="inlineStr">
        <is>
          <t xml:space="preserve">Application of an electromagnet as a crane and circuit breaker. </t>
        </is>
      </c>
      <c r="E285" s="12" t="inlineStr">
        <is>
          <t>993fb2ff-9b4d-45cf-bebf-2b8665134127</t>
        </is>
      </c>
    </row>
    <row r="286" ht="45" customHeight="1">
      <c r="A286" s="12" t="inlineStr">
        <is>
          <t>P3: Electricity &amp; Magnetism</t>
        </is>
      </c>
      <c r="B286" s="12" t="inlineStr">
        <is>
          <t>Magnets &amp; Magnetic Fields</t>
        </is>
      </c>
      <c r="C286" s="13" t="inlineStr">
        <is>
          <t>Uses of Electromagnets II: The Electric Bell [PH7.08]</t>
        </is>
      </c>
      <c r="D286" s="12" t="inlineStr">
        <is>
          <t>An explanation of how an electromagnet is used within an electric bell.</t>
        </is>
      </c>
      <c r="E286" s="12" t="inlineStr">
        <is>
          <t>75fb8bff-a24f-4acb-96c7-3693b1ad079f</t>
        </is>
      </c>
    </row>
    <row r="287" ht="45" customHeight="1">
      <c r="A287" s="12" t="inlineStr">
        <is>
          <t>P3: Electricity &amp; Magnetism</t>
        </is>
      </c>
      <c r="B287" s="12" t="inlineStr">
        <is>
          <t>Magnets &amp; Magnetic Fields</t>
        </is>
      </c>
      <c r="C287" s="13" t="inlineStr">
        <is>
          <t>Uses of Electromagnets III: Relay Switch [PH7.09]</t>
        </is>
      </c>
      <c r="D287" s="12" t="inlineStr">
        <is>
          <t>Explanation of how an electromagnetic relay switch can be used to control a high-current circuit from a low-current circuit.</t>
        </is>
      </c>
      <c r="E287" s="12" t="inlineStr">
        <is>
          <t>c1289abf-9b07-46e2-8d5b-892698fb1e16</t>
        </is>
      </c>
    </row>
    <row r="288" ht="45" customHeight="1">
      <c r="A288" s="12" t="inlineStr">
        <is>
          <t>P3: Electricity &amp; Magnetism</t>
        </is>
      </c>
      <c r="B288" s="12" t="inlineStr">
        <is>
          <t>Magnets &amp; Magnetic Fields</t>
        </is>
      </c>
      <c r="C288" s="13" t="inlineStr">
        <is>
          <t>Transformers: Introduction [PH7.21]</t>
        </is>
      </c>
      <c r="D288" s="12" t="inlineStr">
        <is>
          <t xml:space="preserve">Explains how a transformer can increase or decrease the potential difference through electromagnetic induction. </t>
        </is>
      </c>
      <c r="E288" s="12" t="inlineStr">
        <is>
          <t>f0f0d2c1-3845-475c-bd01-1f0e555c331d</t>
        </is>
      </c>
    </row>
    <row r="289" ht="45" customHeight="1">
      <c r="A289" s="12" t="inlineStr">
        <is>
          <t>P3: Electricity &amp; Magnetism</t>
        </is>
      </c>
      <c r="B289" s="12" t="inlineStr">
        <is>
          <t>Magnets &amp; Magnetic Fields</t>
        </is>
      </c>
      <c r="C289" s="13" t="inlineStr">
        <is>
          <t>Transformers: Power Output &amp; Input [PH7.24]</t>
        </is>
      </c>
      <c r="D289" s="12" t="inlineStr">
        <is>
          <t>Identify the power output and input of a transformer using the power equation assuming 100% efficiency.</t>
        </is>
      </c>
      <c r="E289" s="12" t="inlineStr">
        <is>
          <t>e8970fc9-495d-4d74-b539-e28a281023ee</t>
        </is>
      </c>
    </row>
    <row r="290" ht="45" customHeight="1">
      <c r="A290" s="12" t="inlineStr">
        <is>
          <t>P4: Waves &amp; Radioactivity</t>
        </is>
      </c>
      <c r="B290" s="12" t="inlineStr">
        <is>
          <t>Wave Behaviour: Properties</t>
        </is>
      </c>
      <c r="C290" s="13" t="inlineStr">
        <is>
          <t>Diagnostic: Wave Behaviour (Wave Properties) [PH0.144]</t>
        </is>
      </c>
      <c r="D290" s="12" t="inlineStr">
        <is>
          <t>Diagnostic for the wave behaviour: properties subtopic.</t>
        </is>
      </c>
      <c r="E290" s="12" t="inlineStr">
        <is>
          <t>f37564e1-270b-493f-8fbc-a2179d54a955</t>
        </is>
      </c>
    </row>
    <row r="291" ht="45" customHeight="1">
      <c r="A291" s="12" t="inlineStr">
        <is>
          <t>P4: Waves &amp; Radioactivity</t>
        </is>
      </c>
      <c r="B291" s="12" t="inlineStr">
        <is>
          <t>Wave Behaviour: Properties</t>
        </is>
      </c>
      <c r="C291" s="13" t="inlineStr">
        <is>
          <t>Longitudinal Waves [PH6.01]</t>
        </is>
      </c>
      <c r="D291" s="12" t="inlineStr">
        <is>
          <t>Describe the characteristics of longitudinal waves.</t>
        </is>
      </c>
      <c r="E291" s="12" t="inlineStr">
        <is>
          <t>f1cd8864-174f-47a5-9add-f94f3fa3b240</t>
        </is>
      </c>
    </row>
    <row r="292" ht="45" customHeight="1">
      <c r="A292" s="12" t="inlineStr">
        <is>
          <t>P4: Waves &amp; Radioactivity</t>
        </is>
      </c>
      <c r="B292" s="12" t="inlineStr">
        <is>
          <t>Wave Behaviour: Properties</t>
        </is>
      </c>
      <c r="C292" s="13" t="inlineStr">
        <is>
          <t>Transverse Waves [PH6.02]</t>
        </is>
      </c>
      <c r="D292" s="12" t="inlineStr">
        <is>
          <t>Describe the characteristics of transverse waves.</t>
        </is>
      </c>
      <c r="E292" s="12" t="inlineStr">
        <is>
          <t>44d84630-6614-448f-9878-639750c313a2</t>
        </is>
      </c>
    </row>
    <row r="293" ht="45" customHeight="1">
      <c r="A293" s="12" t="inlineStr">
        <is>
          <t>P4: Waves &amp; Radioactivity</t>
        </is>
      </c>
      <c r="B293" s="12" t="inlineStr">
        <is>
          <t>Wave Behaviour: Properties</t>
        </is>
      </c>
      <c r="C293" s="13" t="inlineStr">
        <is>
          <t>Longitudinal vs Transverse Waves [PH6.03]</t>
        </is>
      </c>
      <c r="D293" s="12" t="inlineStr">
        <is>
          <t>Describe the difference between longitudinal and transverse waves.</t>
        </is>
      </c>
      <c r="E293" s="12" t="inlineStr">
        <is>
          <t>d2593a2d-108f-49d1-b426-6af950466262</t>
        </is>
      </c>
    </row>
    <row r="294" ht="45" customHeight="1">
      <c r="A294" s="12" t="inlineStr">
        <is>
          <t>P4: Waves &amp; Radioactivity</t>
        </is>
      </c>
      <c r="B294" s="12" t="inlineStr">
        <is>
          <t>Wave Behaviour: Properties</t>
        </is>
      </c>
      <c r="C294" s="13" t="inlineStr">
        <is>
          <t>Properties of Waves [PH6.04]</t>
        </is>
      </c>
      <c r="D294" s="12" t="inlineStr">
        <is>
          <t>Describe the features of a wave in terms of wavelength, frequency, peak/crest, trough and amplitude.</t>
        </is>
      </c>
      <c r="E294" s="12" t="inlineStr">
        <is>
          <t>9adfad48-ccf5-42f0-a855-6b7f08eaa331</t>
        </is>
      </c>
    </row>
    <row r="295" ht="45" customHeight="1">
      <c r="A295" s="12" t="inlineStr">
        <is>
          <t>P4: Waves &amp; Radioactivity</t>
        </is>
      </c>
      <c r="B295" s="12" t="inlineStr">
        <is>
          <t>Wave Behaviour: Properties</t>
        </is>
      </c>
      <c r="C295" s="13" t="inlineStr">
        <is>
          <t>Effects of Reflection, Transmission &amp; Absorption [PH6.20]</t>
        </is>
      </c>
      <c r="D295" s="12" t="inlineStr">
        <is>
          <t xml:space="preserve">How different materials interact with light, and what happens as the light meets a boundary. </t>
        </is>
      </c>
      <c r="E295" s="12" t="inlineStr">
        <is>
          <t>d85625c9-ce8a-4acc-a293-38b72e7eaf49</t>
        </is>
      </c>
    </row>
    <row r="296" ht="45" customHeight="1">
      <c r="A296" s="12" t="inlineStr">
        <is>
          <t>P4: Waves &amp; Radioactivity</t>
        </is>
      </c>
      <c r="B296" s="12" t="inlineStr">
        <is>
          <t>Wave Behaviour: Properties</t>
        </is>
      </c>
      <c r="C296" s="13" t="inlineStr">
        <is>
          <t>Refraction of Waves [PH6.22]</t>
        </is>
      </c>
      <c r="D296" s="12" t="inlineStr">
        <is>
          <t>Identify the process of refraction of waves at a boundary between two mediums.</t>
        </is>
      </c>
      <c r="E296" s="12" t="inlineStr">
        <is>
          <t>2dde28c9-3a98-41cf-92c9-efcc01900275</t>
        </is>
      </c>
    </row>
    <row r="297" ht="45" customHeight="1">
      <c r="A297" s="12" t="inlineStr">
        <is>
          <t>P4: Waves &amp; Radioactivity</t>
        </is>
      </c>
      <c r="B297" s="12" t="inlineStr">
        <is>
          <t>Wave Behaviour: Properties</t>
        </is>
      </c>
      <c r="C297" s="13" t="inlineStr">
        <is>
          <t>Reflection of Waves [PH6.17]</t>
        </is>
      </c>
      <c r="D297" s="12" t="inlineStr">
        <is>
          <t>Identify that waves can be reflected, absorbed or transmitted at the boundary between two different materials.</t>
        </is>
      </c>
      <c r="E297" s="12" t="inlineStr">
        <is>
          <t>eb30c129-43c0-4d20-ae73-529a935caf75</t>
        </is>
      </c>
    </row>
    <row r="298" ht="45" customHeight="1">
      <c r="A298" s="12" t="inlineStr">
        <is>
          <t>P4: Waves &amp; Radioactivity</t>
        </is>
      </c>
      <c r="B298" s="12" t="inlineStr">
        <is>
          <t>Wave Behaviour: Properties</t>
        </is>
      </c>
      <c r="C298" s="13" t="inlineStr">
        <is>
          <t>Practical: Reflection of Light [PH6.93]</t>
        </is>
      </c>
      <c r="D298" s="12" t="inlineStr">
        <is>
          <t>To investigate the reflection of light by two different types of surfaces.</t>
        </is>
      </c>
      <c r="E298" s="12" t="inlineStr">
        <is>
          <t>a068ea57-fe8f-4773-bc1c-18863bfaf4a3</t>
        </is>
      </c>
    </row>
    <row r="299" ht="45" customHeight="1">
      <c r="A299" s="12" t="inlineStr">
        <is>
          <t>P4: Waves &amp; Radioactivity</t>
        </is>
      </c>
      <c r="B299" s="12" t="inlineStr">
        <is>
          <t>Wave Behaviour: Wave Calculations</t>
        </is>
      </c>
      <c r="C299" s="13" t="inlineStr">
        <is>
          <t>Diagnostic: Wave Behaviour (Wave Calculations) [PH0.141]</t>
        </is>
      </c>
      <c r="D299" s="12" t="inlineStr">
        <is>
          <t>Diagnostic for the wave behaviour: wave calculations subtopic.</t>
        </is>
      </c>
      <c r="E299" s="12" t="inlineStr">
        <is>
          <t>9d0f7899-5862-48a5-bf86-e7c185ef7005</t>
        </is>
      </c>
    </row>
    <row r="300" ht="45" customHeight="1">
      <c r="A300" s="12" t="inlineStr">
        <is>
          <t>P4: Waves &amp; Radioactivity</t>
        </is>
      </c>
      <c r="B300" s="12" t="inlineStr">
        <is>
          <t>Wave Behaviour: Wave Calculations</t>
        </is>
      </c>
      <c r="C300" s="13" t="inlineStr">
        <is>
          <t>Using T=1/f to Calculate Wave Period I [PH6.05]</t>
        </is>
      </c>
      <c r="D300" s="12" t="inlineStr">
        <is>
          <t>Calculate time period using T=1/f. Includes some application of knowledge questions, but no unit conversions.</t>
        </is>
      </c>
      <c r="E300" s="12" t="inlineStr">
        <is>
          <t>7c4ef7d2-747e-4592-bb54-85cb16e2b071</t>
        </is>
      </c>
    </row>
    <row r="301" ht="45" customHeight="1">
      <c r="A301" s="12" t="inlineStr">
        <is>
          <t>P4: Waves &amp; Radioactivity</t>
        </is>
      </c>
      <c r="B301" s="12" t="inlineStr">
        <is>
          <t>Wave Behaviour: Wave Calculations</t>
        </is>
      </c>
      <c r="C301" s="13" t="inlineStr">
        <is>
          <t>Using T=1/f to Calculate Wave Period II [PH6.06]</t>
        </is>
      </c>
      <c r="D301" s="12" t="inlineStr">
        <is>
          <t>Calculate time period using T=1/f. Includes application and unit conversion questions.</t>
        </is>
      </c>
      <c r="E301" s="12" t="inlineStr">
        <is>
          <t>bc8c3e6f-db37-4d6c-b980-6c14b74d7388</t>
        </is>
      </c>
    </row>
    <row r="302" ht="45" customHeight="1">
      <c r="A302" s="12" t="inlineStr">
        <is>
          <t>P4: Waves &amp; Radioactivity</t>
        </is>
      </c>
      <c r="B302" s="12" t="inlineStr">
        <is>
          <t>Wave Behaviour: Wave Calculations</t>
        </is>
      </c>
      <c r="C302" s="13" t="inlineStr">
        <is>
          <t>Rearranging T=1/f [PH6.07]</t>
        </is>
      </c>
      <c r="D302" s="12" t="inlineStr">
        <is>
          <t>Rearrange the T=1/f equation to calculate frequency. Includes unit conversions.</t>
        </is>
      </c>
      <c r="E302" s="12" t="inlineStr">
        <is>
          <t>94dc4c35-e2f1-4b70-ba0a-6246970e7809</t>
        </is>
      </c>
    </row>
    <row r="303" ht="45" customHeight="1">
      <c r="A303" s="12" t="inlineStr">
        <is>
          <t>P4: Waves &amp; Radioactivity</t>
        </is>
      </c>
      <c r="B303" s="12" t="inlineStr">
        <is>
          <t>Wave Behaviour: Wave Calculations</t>
        </is>
      </c>
      <c r="C303" s="13" t="inlineStr">
        <is>
          <t>Using v=fλ to Calculate Wave Speed I [PH6.08]</t>
        </is>
      </c>
      <c r="D303" s="12" t="inlineStr">
        <is>
          <t>Calculate wave speed using v=fλ. Includes application and unit conversion questions.</t>
        </is>
      </c>
      <c r="E303" s="12" t="inlineStr">
        <is>
          <t>84615624-9f0e-4a51-9013-913fb46fa4d3</t>
        </is>
      </c>
    </row>
    <row r="304" ht="45" customHeight="1">
      <c r="A304" s="12" t="inlineStr">
        <is>
          <t>P4: Waves &amp; Radioactivity</t>
        </is>
      </c>
      <c r="B304" s="12" t="inlineStr">
        <is>
          <t>Wave Behaviour: Wave Calculations</t>
        </is>
      </c>
      <c r="C304" s="13" t="inlineStr">
        <is>
          <t>Using v=fλ to Calculate Wave Speed II [PH6.09]</t>
        </is>
      </c>
      <c r="D304" s="12" t="inlineStr">
        <is>
          <t>Calculate wave speed using v=fλ. Includes application and unit conversion questions involving standard form.</t>
        </is>
      </c>
      <c r="E304" s="12" t="inlineStr">
        <is>
          <t>55b64226-35f1-4dfe-b554-fc697a381cae</t>
        </is>
      </c>
    </row>
    <row r="305" ht="45" customHeight="1">
      <c r="A305" s="12" t="inlineStr">
        <is>
          <t>P4: Waves &amp; Radioactivity</t>
        </is>
      </c>
      <c r="B305" s="12" t="inlineStr">
        <is>
          <t>Wave Behaviour: Wave Calculations</t>
        </is>
      </c>
      <c r="C305" s="13" t="inlineStr">
        <is>
          <t>Using v=fλ to Calculate Wave Speed III [PH6.10]</t>
        </is>
      </c>
      <c r="D305" s="12" t="inlineStr">
        <is>
          <t>Calculate wave speed using v=fλ. Includes extracting information from diagrams and graphs with unit conversion questions.</t>
        </is>
      </c>
      <c r="E305" s="12" t="inlineStr">
        <is>
          <t>645184ec-c99a-49d3-92dc-c36f25b57584</t>
        </is>
      </c>
    </row>
    <row r="306" ht="45" customHeight="1">
      <c r="A306" s="12" t="inlineStr">
        <is>
          <t>P4: Waves &amp; Radioactivity</t>
        </is>
      </c>
      <c r="B306" s="12" t="inlineStr">
        <is>
          <t>Wave Behaviour: Wave Calculations</t>
        </is>
      </c>
      <c r="C306" s="13" t="inlineStr">
        <is>
          <t>Rearranging v=fλ [PH6.11]</t>
        </is>
      </c>
      <c r="D306" s="12" t="inlineStr">
        <is>
          <t>Rearrange the v=fλ equation to calculate frequency and wavelength. Includes unit conversions.</t>
        </is>
      </c>
      <c r="E306" s="12" t="inlineStr">
        <is>
          <t>ea874764-7f41-473a-9590-60c96364cbfd</t>
        </is>
      </c>
    </row>
    <row r="307" ht="45" customHeight="1">
      <c r="A307" s="12" t="inlineStr">
        <is>
          <t>P4: Waves &amp; Radioactivity</t>
        </is>
      </c>
      <c r="B307" s="12" t="inlineStr">
        <is>
          <t>Wave Behaviour: Wave Calculations</t>
        </is>
      </c>
      <c r="C307" s="13" t="inlineStr">
        <is>
          <t>Practical: Speed of Waves on a String [PH6.89]</t>
        </is>
      </c>
      <c r="D307" s="12" t="inlineStr">
        <is>
          <t>Describe a method to measure the speed of waves in a solid.</t>
        </is>
      </c>
      <c r="E307" s="12" t="inlineStr">
        <is>
          <t>680fdc39-fa8e-4dac-bf95-f8755202a3cf</t>
        </is>
      </c>
    </row>
    <row r="308" ht="45" customHeight="1">
      <c r="A308" s="12" t="inlineStr">
        <is>
          <t>P4: Waves &amp; Radioactivity</t>
        </is>
      </c>
      <c r="B308" s="12" t="inlineStr">
        <is>
          <t>Wave Behaviour: Wave Calculations</t>
        </is>
      </c>
      <c r="C308" s="13" t="inlineStr">
        <is>
          <t>Practical: Speed of Waves in Ripple Tank [PH6.90]</t>
        </is>
      </c>
      <c r="D308" s="12" t="inlineStr">
        <is>
          <t>Describe a method to measure the speed of ripples on a water surface.</t>
        </is>
      </c>
      <c r="E308" s="12" t="inlineStr">
        <is>
          <t>40c9b1b0-dc14-457d-880d-617613cce50d</t>
        </is>
      </c>
    </row>
    <row r="309" ht="45" customHeight="1">
      <c r="A309" s="12" t="inlineStr">
        <is>
          <t>P4: Waves &amp; Radioactivity</t>
        </is>
      </c>
      <c r="B309" s="12" t="inlineStr">
        <is>
          <t>Wave Behaviour: Sound</t>
        </is>
      </c>
      <c r="C309" s="13" t="inlineStr">
        <is>
          <t>Diagnostic: Wave Behaviour (Sound) [PH0.140]</t>
        </is>
      </c>
      <c r="D309" s="12" t="inlineStr">
        <is>
          <t>Diagnostic for the wave behaviour: sound subtopic.</t>
        </is>
      </c>
      <c r="E309" s="12" t="inlineStr">
        <is>
          <t>60f7550a-8d65-4049-b677-4f1bf9e23964</t>
        </is>
      </c>
    </row>
    <row r="310" ht="45" customHeight="1">
      <c r="A310" s="12" t="inlineStr">
        <is>
          <t>P4: Waves &amp; Radioactivity</t>
        </is>
      </c>
      <c r="B310" s="12" t="inlineStr">
        <is>
          <t>Wave Behaviour: Sound</t>
        </is>
      </c>
      <c r="C310" s="13" t="inlineStr">
        <is>
          <t>Practical: Speed of Sound in Air [PH6.12]</t>
        </is>
      </c>
      <c r="D310" s="12" t="inlineStr">
        <is>
          <t>Describe a method to measure the speed of sound waves in air.</t>
        </is>
      </c>
      <c r="E310" s="12" t="inlineStr">
        <is>
          <t>03e184b1-3fd7-42d2-b369-808a9773af85</t>
        </is>
      </c>
    </row>
    <row r="311" ht="45" customHeight="1">
      <c r="A311" s="12" t="inlineStr">
        <is>
          <t>P4: Waves &amp; Radioactivity</t>
        </is>
      </c>
      <c r="B311" s="12" t="inlineStr">
        <is>
          <t>Wave Behaviour: Sound</t>
        </is>
      </c>
      <c r="C311" s="13" t="inlineStr">
        <is>
          <t>Sound Waves [PH6.23]</t>
        </is>
      </c>
      <c r="D311" s="12" t="inlineStr">
        <is>
          <t xml:space="preserve">Describing the properties of sound waves. </t>
        </is>
      </c>
      <c r="E311" s="12" t="inlineStr">
        <is>
          <t>c56e290b-ead5-45e4-af6b-88e02f713d0a</t>
        </is>
      </c>
    </row>
    <row r="312" ht="45" customHeight="1">
      <c r="A312" s="12" t="inlineStr">
        <is>
          <t>P4: Waves &amp; Radioactivity</t>
        </is>
      </c>
      <c r="B312" s="12" t="inlineStr">
        <is>
          <t>Wave Behaviour: Sound</t>
        </is>
      </c>
      <c r="C312" s="13" t="inlineStr">
        <is>
          <t>Infrasound &amp; Ultrasound [PH6.26]</t>
        </is>
      </c>
      <c r="D312" s="12" t="inlineStr">
        <is>
          <t xml:space="preserve">Properties of low-frequency and high-frequency sound waves. </t>
        </is>
      </c>
      <c r="E312" s="12" t="inlineStr">
        <is>
          <t>abf14295-7cb1-4282-81d4-c9fcd5458fd9</t>
        </is>
      </c>
    </row>
    <row r="313" ht="45" customHeight="1">
      <c r="A313" s="12" t="inlineStr">
        <is>
          <t>P4: Waves &amp; Radioactivity</t>
        </is>
      </c>
      <c r="B313" s="12" t="inlineStr">
        <is>
          <t>Wave Behaviour: Sound</t>
        </is>
      </c>
      <c r="C313" s="13" t="inlineStr">
        <is>
          <t>Using Ultrasound I: Medical Imaging [PH6.27]</t>
        </is>
      </c>
      <c r="D313" s="12" t="inlineStr">
        <is>
          <t xml:space="preserve">How high-frequency sound waves, called ultrasound, are used for medical imaging applications. </t>
        </is>
      </c>
      <c r="E313" s="12" t="inlineStr">
        <is>
          <t>ce03b382-3a81-4017-be39-3d8cf2408335</t>
        </is>
      </c>
    </row>
    <row r="314" ht="45" customHeight="1">
      <c r="A314" s="12" t="inlineStr">
        <is>
          <t>P4: Waves &amp; Radioactivity</t>
        </is>
      </c>
      <c r="B314" s="12" t="inlineStr">
        <is>
          <t>Wave Behaviour: Sound</t>
        </is>
      </c>
      <c r="C314" s="13" t="inlineStr">
        <is>
          <t>Using Ultrasound II: Treatments &amp; Sonar [PH6.28]</t>
        </is>
      </c>
      <c r="D314" s="12" t="inlineStr">
        <is>
          <t xml:space="preserve">Other uses of high-frequency, ultrasonic waves. </t>
        </is>
      </c>
      <c r="E314" s="12" t="inlineStr">
        <is>
          <t>550e3c22-fec0-49a7-b97a-ef7783db3d3e</t>
        </is>
      </c>
    </row>
    <row r="315" ht="45" customHeight="1">
      <c r="A315" s="12" t="inlineStr">
        <is>
          <t>P4: Waves &amp; Radioactivity</t>
        </is>
      </c>
      <c r="B315" s="12" t="inlineStr">
        <is>
          <t>The Electromagnetic Spectrum: Introduction</t>
        </is>
      </c>
      <c r="C315" s="13" t="inlineStr">
        <is>
          <t>Diagnostic: Electromagnetic Spectrum Uses [PH0.118]</t>
        </is>
      </c>
      <c r="D315" s="12" t="inlineStr">
        <is>
          <t>Diagnostic for the uses of each part of the electromagnetic spectrum.</t>
        </is>
      </c>
      <c r="E315" s="12" t="inlineStr">
        <is>
          <t>5a413d77-8643-4ca2-a8a6-91cd4276e002</t>
        </is>
      </c>
    </row>
    <row r="316" ht="45" customHeight="1">
      <c r="A316" s="12" t="inlineStr">
        <is>
          <t>P4: Waves &amp; Radioactivity</t>
        </is>
      </c>
      <c r="B316" s="12" t="inlineStr">
        <is>
          <t>The Electromagnetic Spectrum: Introduction</t>
        </is>
      </c>
      <c r="C316" s="13" t="inlineStr">
        <is>
          <t>EM Spectrum: Introduction [PH6.32]</t>
        </is>
      </c>
      <c r="D316" s="12" t="inlineStr">
        <is>
          <t>Identify the order of the electromagnetic spectrum and the general characteristics of electromagnetic waves.</t>
        </is>
      </c>
      <c r="E316" s="12" t="inlineStr">
        <is>
          <t>d5e7d2a0-a57e-4f2e-b1e2-3c368258f784</t>
        </is>
      </c>
    </row>
    <row r="317" ht="45" customHeight="1">
      <c r="A317" s="12" t="inlineStr">
        <is>
          <t>P4: Waves &amp; Radioactivity</t>
        </is>
      </c>
      <c r="B317" s="12" t="inlineStr">
        <is>
          <t>The Electromagnetic Spectrum: Introduction</t>
        </is>
      </c>
      <c r="C317" s="13" t="inlineStr">
        <is>
          <t>EM Spectrum: Radio Waves [PH6.34]</t>
        </is>
      </c>
      <c r="D317" s="12" t="inlineStr">
        <is>
          <t xml:space="preserve">Provide examples that illustrate the transfer of energy by radio-waves and how they can be produced by, or can themselves induce, oscillations in electrical circuits.
</t>
        </is>
      </c>
      <c r="E317" s="12" t="inlineStr">
        <is>
          <t>1ee53aa4-1fe0-4f5e-af2b-3bcb0578edf3</t>
        </is>
      </c>
    </row>
    <row r="318" ht="45" customHeight="1">
      <c r="A318" s="12" t="inlineStr">
        <is>
          <t>P4: Waves &amp; Radioactivity</t>
        </is>
      </c>
      <c r="B318" s="12" t="inlineStr">
        <is>
          <t>The Electromagnetic Spectrum: Introduction</t>
        </is>
      </c>
      <c r="C318" s="13" t="inlineStr">
        <is>
          <t>EM Spectrum: Microwaves [PH6.35]</t>
        </is>
      </c>
      <c r="D318" s="12" t="inlineStr">
        <is>
          <t>Provide examples that illustrate the transfer of energy by microwaves.</t>
        </is>
      </c>
      <c r="E318" s="12" t="inlineStr">
        <is>
          <t>497fc1e0-9a86-4f07-b851-e8b9836e69f4</t>
        </is>
      </c>
    </row>
    <row r="319" ht="45" customHeight="1">
      <c r="A319" s="12" t="inlineStr">
        <is>
          <t>P4: Waves &amp; Radioactivity</t>
        </is>
      </c>
      <c r="B319" s="12" t="inlineStr">
        <is>
          <t>The Electromagnetic Spectrum: Introduction</t>
        </is>
      </c>
      <c r="C319" s="13" t="inlineStr">
        <is>
          <t>EM Spectrum: Infrared Radiation [PH6.36]</t>
        </is>
      </c>
      <c r="D319" s="12" t="inlineStr">
        <is>
          <t>Provide examples that illustrate the transfer of energy by infrared radiation.</t>
        </is>
      </c>
      <c r="E319" s="12" t="inlineStr">
        <is>
          <t>71554ee0-e5f8-4a9a-a103-5bacdf6fde80</t>
        </is>
      </c>
    </row>
    <row r="320" ht="45" customHeight="1">
      <c r="A320" s="12" t="inlineStr">
        <is>
          <t>P4: Waves &amp; Radioactivity</t>
        </is>
      </c>
      <c r="B320" s="12" t="inlineStr">
        <is>
          <t>The Electromagnetic Spectrum: Introduction</t>
        </is>
      </c>
      <c r="C320" s="13" t="inlineStr">
        <is>
          <t>EM Spectrum: Visible Light [PH6.37]</t>
        </is>
      </c>
      <c r="D320" s="12" t="inlineStr">
        <is>
          <t>Provide examples that illustrate the transfer of energy by visible light.</t>
        </is>
      </c>
      <c r="E320" s="12" t="inlineStr">
        <is>
          <t>58d60d69-2409-45bd-888d-f11a952fb03f</t>
        </is>
      </c>
    </row>
    <row r="321" ht="45" customHeight="1">
      <c r="A321" s="12" t="inlineStr">
        <is>
          <t>P4: Waves &amp; Radioactivity</t>
        </is>
      </c>
      <c r="B321" s="12" t="inlineStr">
        <is>
          <t>The Electromagnetic Spectrum: Introduction</t>
        </is>
      </c>
      <c r="C321" s="13" t="inlineStr">
        <is>
          <t>EM Spectrum: Ultraviolet [PH6.38]</t>
        </is>
      </c>
      <c r="D321" s="12" t="inlineStr">
        <is>
          <t>Provide examples that illustrate the transfer of energy by ultraviolet. Identify that ultraviolet wavelengths are ionising.</t>
        </is>
      </c>
      <c r="E321" s="12" t="inlineStr">
        <is>
          <t>e1eb6af2-ca46-44af-9de2-2c764d18a30a</t>
        </is>
      </c>
    </row>
    <row r="322" ht="45" customHeight="1">
      <c r="A322" s="12" t="inlineStr">
        <is>
          <t>P4: Waves &amp; Radioactivity</t>
        </is>
      </c>
      <c r="B322" s="12" t="inlineStr">
        <is>
          <t>The Electromagnetic Spectrum: Introduction</t>
        </is>
      </c>
      <c r="C322" s="13" t="inlineStr">
        <is>
          <t>EM Spectrum: X-rays [PH6.39]</t>
        </is>
      </c>
      <c r="D322" s="12" t="inlineStr">
        <is>
          <t>Provide examples that illustrate the transfer of energy by x-rays. Identify that x-ray wavelengths are ionising.</t>
        </is>
      </c>
      <c r="E322" s="12" t="inlineStr">
        <is>
          <t>53a04447-2ac4-44cd-b29e-28c8b379d1f1</t>
        </is>
      </c>
    </row>
    <row r="323" ht="45" customHeight="1">
      <c r="A323" s="12" t="inlineStr">
        <is>
          <t>P4: Waves &amp; Radioactivity</t>
        </is>
      </c>
      <c r="B323" s="12" t="inlineStr">
        <is>
          <t>The Electromagnetic Spectrum: Introduction</t>
        </is>
      </c>
      <c r="C323" s="13" t="inlineStr">
        <is>
          <t>EM Spectrum: Gamma Rays [PH6.40]</t>
        </is>
      </c>
      <c r="D323" s="12" t="inlineStr">
        <is>
          <t>Provide examples that illustrate the transfer of energy by gamma. Identify that gamma wavelengths are ionising.</t>
        </is>
      </c>
      <c r="E323" s="12" t="inlineStr">
        <is>
          <t>89dea57d-5234-4e4c-8e82-8634d3f862c2</t>
        </is>
      </c>
    </row>
    <row r="324" ht="45" customHeight="1">
      <c r="A324" s="12" t="inlineStr">
        <is>
          <t>P4: Waves &amp; Radioactivity</t>
        </is>
      </c>
      <c r="B324" s="12" t="inlineStr">
        <is>
          <t>The Electromagnetic Spectrum: Introduction</t>
        </is>
      </c>
      <c r="C324" s="13" t="inlineStr">
        <is>
          <t>EM Spectrum: Summary of Uses [PH6.42]</t>
        </is>
      </c>
      <c r="D324" s="12" t="inlineStr">
        <is>
          <t>Identify the order of the electromagnetic spectrum and provide examples that illustrate the transfer of energy by electromagnetic waves. Identify the ionising parts of the EM spectrum.</t>
        </is>
      </c>
      <c r="E324" s="12" t="inlineStr">
        <is>
          <t>70d70643-a20d-4ee2-ac96-e5909d1b4833</t>
        </is>
      </c>
    </row>
    <row r="325" ht="45" customHeight="1">
      <c r="A325" s="12" t="inlineStr">
        <is>
          <t>P4: Waves &amp; Radioactivity</t>
        </is>
      </c>
      <c r="B325" s="12" t="inlineStr">
        <is>
          <t>The Electromagnetic Spectrum: Behaviour &amp; Applications</t>
        </is>
      </c>
      <c r="C325" s="13" t="inlineStr">
        <is>
          <t>Diagnostic: E.M Spectrum (Behaviour &amp; Applications) [PH0.164]</t>
        </is>
      </c>
      <c r="D325" s="12" t="inlineStr">
        <is>
          <t>Diagnostic for the the electromagnetic spectrum: behaviour &amp; applications subtopic.</t>
        </is>
      </c>
      <c r="E325" s="12" t="inlineStr">
        <is>
          <t>be89f8ce-f773-4234-8387-ca11755014ed</t>
        </is>
      </c>
    </row>
    <row r="326" ht="45" customHeight="1">
      <c r="A326" s="12" t="inlineStr">
        <is>
          <t>P4: Waves &amp; Radioactivity</t>
        </is>
      </c>
      <c r="B326" s="12" t="inlineStr">
        <is>
          <t>The Electromagnetic Spectrum: Behaviour &amp; Applications</t>
        </is>
      </c>
      <c r="C326" s="13" t="inlineStr">
        <is>
          <t>EM Spectrum: Reflection, Absorption &amp; Transmission [PH6.43]</t>
        </is>
      </c>
      <c r="D326" s="12" t="inlineStr">
        <is>
          <t>Recall that different substances may absorb and transmit electromagnetic waves in ways that vary with wavelength.</t>
        </is>
      </c>
      <c r="E326" s="12" t="inlineStr">
        <is>
          <t>48f3005d-b821-4031-94fc-a2a42eaefd16</t>
        </is>
      </c>
    </row>
    <row r="327" ht="45" customHeight="1">
      <c r="A327" s="12" t="inlineStr">
        <is>
          <t>P4: Waves &amp; Radioactivity</t>
        </is>
      </c>
      <c r="B327" s="12" t="inlineStr">
        <is>
          <t>The Electromagnetic Spectrum: Behaviour &amp; Applications</t>
        </is>
      </c>
      <c r="C327" s="13" t="inlineStr">
        <is>
          <t>Ray Diagrams: Refraction [PH6.45]</t>
        </is>
      </c>
      <c r="D327" s="12" t="inlineStr">
        <is>
          <t>Construct ray diagrams to illustrate the refraction of a wave at the boundary between two different media.</t>
        </is>
      </c>
      <c r="E327" s="12" t="inlineStr">
        <is>
          <t>4d04dd87-7ec0-4270-83f4-cd0640dfa6bf</t>
        </is>
      </c>
    </row>
    <row r="328" ht="45" customHeight="1">
      <c r="A328" s="12" t="inlineStr">
        <is>
          <t>P4: Waves &amp; Radioactivity</t>
        </is>
      </c>
      <c r="B328" s="12" t="inlineStr">
        <is>
          <t>The Electromagnetic Spectrum: Behaviour &amp; Applications</t>
        </is>
      </c>
      <c r="C328" s="13" t="inlineStr">
        <is>
          <t xml:space="preserve">EM Spectrum: Refraction [PH6.44] </t>
        </is>
      </c>
      <c r="D328" s="12" t="inlineStr">
        <is>
          <t xml:space="preserve">Describing the refraction of EM waves and the effect wavelength has on the amount of refraction that an EM wave experiences. </t>
        </is>
      </c>
      <c r="E328" s="12" t="inlineStr">
        <is>
          <t>a6a49479-fb90-4847-9358-18ba13beecf0</t>
        </is>
      </c>
    </row>
    <row r="329" ht="45" customHeight="1">
      <c r="A329" s="12" t="inlineStr">
        <is>
          <t>P4: Waves &amp; Radioactivity</t>
        </is>
      </c>
      <c r="B329" s="12" t="inlineStr">
        <is>
          <t>The Electromagnetic Spectrum: Behaviour &amp; Applications</t>
        </is>
      </c>
      <c r="C329" s="13" t="inlineStr">
        <is>
          <t>Practical: Refraction of Light [PH6.94]</t>
        </is>
      </c>
      <c r="D329" s="12" t="inlineStr">
        <is>
          <t>To investigate the refraction of light by two different types of substance.</t>
        </is>
      </c>
      <c r="E329" s="12" t="inlineStr">
        <is>
          <t>28737042-99dc-4d6a-b194-34200efa5295</t>
        </is>
      </c>
    </row>
    <row r="330" ht="45" customHeight="1">
      <c r="A330" s="12" t="inlineStr">
        <is>
          <t>P4: Waves &amp; Radioactivity</t>
        </is>
      </c>
      <c r="B330" s="12" t="inlineStr">
        <is>
          <t>The Electromagnetic Spectrum: Behaviour &amp; Applications</t>
        </is>
      </c>
      <c r="C330" s="13" t="inlineStr">
        <is>
          <t>Refraction Wave Front Diagrams [PH6.47]</t>
        </is>
      </c>
      <c r="D330" s="12" t="inlineStr">
        <is>
          <t>Use wavefront diagrams to explain refraction when a wave travels from one medium to a different medium.</t>
        </is>
      </c>
      <c r="E330" s="12" t="inlineStr">
        <is>
          <t>9a8bfd8e-1bfb-4441-94d6-f55dbbb0fc91</t>
        </is>
      </c>
    </row>
    <row r="331" ht="45" customHeight="1">
      <c r="A331" s="12" t="inlineStr">
        <is>
          <t>P4: Waves &amp; Radioactivity</t>
        </is>
      </c>
      <c r="B331" s="12" t="inlineStr">
        <is>
          <t>The Electromagnetic Spectrum: Behaviour &amp; Applications</t>
        </is>
      </c>
      <c r="C331" s="13" t="inlineStr">
        <is>
          <t>EM Spectrum: Exposure to Radiation [PH6.48]</t>
        </is>
      </c>
      <c r="D331" s="12" t="inlineStr">
        <is>
          <t>Describe the harmful effects on people of excessive exposure to electromagnetic radiation, notably on human bodily tissues.</t>
        </is>
      </c>
      <c r="E331" s="12" t="inlineStr">
        <is>
          <t>c0447496-9ce9-4806-b3da-43360e684fc2</t>
        </is>
      </c>
    </row>
    <row r="332" ht="45" customHeight="1">
      <c r="A332" s="12" t="inlineStr">
        <is>
          <t>P4: Waves &amp; Radioactivity</t>
        </is>
      </c>
      <c r="B332" s="12" t="inlineStr">
        <is>
          <t>The Electromagnetic Spectrum: Behaviour &amp; Applications</t>
        </is>
      </c>
      <c r="C332" s="13" t="inlineStr">
        <is>
          <t>EM Spectrum: Evaluating Risks &amp; Consequences [PH6.49]</t>
        </is>
      </c>
      <c r="D332" s="12" t="inlineStr">
        <is>
          <t>Compare different radiation doses (in sieverts) and draw conclusions from given data about risks and consequences of exposure to radiation.</t>
        </is>
      </c>
      <c r="E332" s="12" t="inlineStr">
        <is>
          <t>7b099940-0820-4512-96a4-6b75ca440c46</t>
        </is>
      </c>
    </row>
    <row r="333" ht="45" customHeight="1">
      <c r="A333" s="12" t="inlineStr">
        <is>
          <t>P4: Waves &amp; Radioactivity</t>
        </is>
      </c>
      <c r="B333" s="12" t="inlineStr">
        <is>
          <t>The Electromagnetic Spectrum: Behaviour &amp; Applications</t>
        </is>
      </c>
      <c r="C333" s="13" t="inlineStr">
        <is>
          <t>EM Spectrum: Communication Applications [PH6.50]</t>
        </is>
      </c>
      <c r="D333" s="12" t="inlineStr">
        <is>
          <t>Provide examples that illustrate the transfer of energy by electromagnetic waves relating to communication applications. Brief discussion of why particular waves are used in particular situations.</t>
        </is>
      </c>
      <c r="E333" s="12" t="inlineStr">
        <is>
          <t>fcc2f1d3-cc0a-4ab3-bdaa-37fc72a3f3dc</t>
        </is>
      </c>
    </row>
    <row r="334" ht="45" customHeight="1">
      <c r="A334" s="12" t="inlineStr">
        <is>
          <t>P4: Waves &amp; Radioactivity</t>
        </is>
      </c>
      <c r="B334" s="12" t="inlineStr">
        <is>
          <t>The Electromagnetic Spectrum: Behaviour &amp; Applications</t>
        </is>
      </c>
      <c r="C334" s="13" t="inlineStr">
        <is>
          <t>EM Spectrum: Medical Applications [PH6.51]</t>
        </is>
      </c>
      <c r="D334" s="12" t="inlineStr">
        <is>
          <t>Provide examples that illustrate the transfer of energy by electromagnetic waves relating to medical applications. Brief discussion of why particular waves are used in particular situations.</t>
        </is>
      </c>
      <c r="E334" s="12" t="inlineStr">
        <is>
          <t>aeecbdb6-c209-4fc1-8c38-eea07753b0cb</t>
        </is>
      </c>
    </row>
    <row r="335" ht="45" customHeight="1">
      <c r="A335" s="12" t="inlineStr">
        <is>
          <t>P4: Waves &amp; Radioactivity</t>
        </is>
      </c>
      <c r="B335" s="12" t="inlineStr">
        <is>
          <t>The Electromagnetic Spectrum: Behaviour &amp; Applications</t>
        </is>
      </c>
      <c r="C335" s="13" t="inlineStr">
        <is>
          <t>EM Spectrum: Heating Applications [PH6.52]</t>
        </is>
      </c>
      <c r="D335" s="12" t="inlineStr">
        <is>
          <t>Provide examples that illustrate the transfer of energy by electromagnetic waves relating to heating applications. Brief discussion of why particular waves are used in particular situations.</t>
        </is>
      </c>
      <c r="E335" s="12" t="inlineStr">
        <is>
          <t>d610b981-8332-49d7-9c0a-e3e8e5eb3041</t>
        </is>
      </c>
    </row>
    <row r="336" ht="45" customHeight="1">
      <c r="A336" s="12" t="inlineStr">
        <is>
          <t>P4: Waves &amp; Radioactivity</t>
        </is>
      </c>
      <c r="B336" s="12" t="inlineStr">
        <is>
          <t>The Electromagnetic Spectrum: Behaviour &amp; Applications</t>
        </is>
      </c>
      <c r="C336" s="13" t="inlineStr">
        <is>
          <t>EM Spectrum: Applications Summary [PH6.53]</t>
        </is>
      </c>
      <c r="D336" s="12" t="inlineStr">
        <is>
          <t>Provide examples that illustrate the transfer of energy by electromagnetic waves relating to communication, medical and heating applications. Brief discussion of why particular waves are used in particular situations.</t>
        </is>
      </c>
      <c r="E336" s="12" t="inlineStr">
        <is>
          <t>fd724528-8c50-490e-9645-424ac3791667</t>
        </is>
      </c>
    </row>
    <row r="337" ht="45" customHeight="1">
      <c r="A337" s="12" t="inlineStr">
        <is>
          <t>P4: Waves &amp; Radioactivity</t>
        </is>
      </c>
      <c r="B337" s="12" t="inlineStr">
        <is>
          <t>The Electromagnetic Spectrum: Behaviour &amp; Applications</t>
        </is>
      </c>
      <c r="C337" s="13" t="inlineStr">
        <is>
          <t>Transparent, Translucent &amp; Opaque Objects [PH6.63]</t>
        </is>
      </c>
      <c r="D337" s="12" t="inlineStr">
        <is>
          <t>Describing how different materials behave when exposed to light. Understanding what is meant by the terms, transparent, translucent and opaque.</t>
        </is>
      </c>
      <c r="E337" s="12" t="inlineStr">
        <is>
          <t>a9857921-402e-4503-9ea5-d643d88be855</t>
        </is>
      </c>
    </row>
    <row r="338" ht="45" customHeight="1">
      <c r="A338" s="12" t="inlineStr">
        <is>
          <t>P4: Waves &amp; Radioactivity</t>
        </is>
      </c>
      <c r="B338" s="12" t="inlineStr">
        <is>
          <t>Radioactivity: Structure of Atoms</t>
        </is>
      </c>
      <c r="C338" s="13" t="inlineStr">
        <is>
          <t>Diagnostic: Radioactive Emissions (Structure of Atoms) [PH0.172]</t>
        </is>
      </c>
      <c r="D338" s="12" t="inlineStr">
        <is>
          <t>Diagnostic for the radioactive emissions: structure of atoms subtopic.</t>
        </is>
      </c>
      <c r="E338" s="12" t="inlineStr">
        <is>
          <t>1a502573-aeb2-4557-9cb1-6667cc972810</t>
        </is>
      </c>
    </row>
    <row r="339" ht="45" customHeight="1">
      <c r="A339" s="12" t="inlineStr">
        <is>
          <t>P4: Waves &amp; Radioactivity</t>
        </is>
      </c>
      <c r="B339" s="12" t="inlineStr">
        <is>
          <t>Radioactivity: Structure of Atoms</t>
        </is>
      </c>
      <c r="C339" s="13" t="inlineStr">
        <is>
          <t>Atomic Structure [CH1.08]</t>
        </is>
      </c>
      <c r="D339" s="12" t="inlineStr">
        <is>
          <t>Describe the structure of the atom.</t>
        </is>
      </c>
      <c r="E339" s="12" t="inlineStr">
        <is>
          <t>c93e9fb5-244b-4eff-91ba-8a9e8ff14eae</t>
        </is>
      </c>
    </row>
    <row r="340" ht="45" customHeight="1">
      <c r="A340" s="12" t="inlineStr">
        <is>
          <t>P4: Waves &amp; Radioactivity</t>
        </is>
      </c>
      <c r="B340" s="12" t="inlineStr">
        <is>
          <t>Radioactivity: Structure of Atoms</t>
        </is>
      </c>
      <c r="C340" s="13" t="inlineStr">
        <is>
          <t>Size of Atoms [CH1.09]</t>
        </is>
      </c>
      <c r="D340" s="12" t="inlineStr">
        <is>
          <t>Recall the radius of an atom/nucleus and relate size and scale of atoms to objects.</t>
        </is>
      </c>
      <c r="E340" s="12" t="inlineStr">
        <is>
          <t>7a7fdf18-1d62-42fb-b3e2-eff1b73fff6f</t>
        </is>
      </c>
    </row>
    <row r="341" ht="45" customHeight="1">
      <c r="A341" s="12" t="inlineStr">
        <is>
          <t>P4: Waves &amp; Radioactivity</t>
        </is>
      </c>
      <c r="B341" s="12" t="inlineStr">
        <is>
          <t>Radioactivity: Structure of Atoms</t>
        </is>
      </c>
      <c r="C341" s="13" t="inlineStr">
        <is>
          <t>Atomic Number &amp; Mass Number [CH1.10]</t>
        </is>
      </c>
      <c r="D341" s="12" t="inlineStr">
        <is>
          <t>Use the atomic number and mass number to calculate the numbers of subatomic particles.</t>
        </is>
      </c>
      <c r="E341" s="12" t="inlineStr">
        <is>
          <t>b1378d58-0a85-4d3a-87d4-308ca784e408</t>
        </is>
      </c>
    </row>
    <row r="342" ht="45" customHeight="1">
      <c r="A342" s="12" t="inlineStr">
        <is>
          <t>P4: Waves &amp; Radioactivity</t>
        </is>
      </c>
      <c r="B342" s="12" t="inlineStr">
        <is>
          <t>Radioactivity: Structure of Atoms</t>
        </is>
      </c>
      <c r="C342" s="13" t="inlineStr">
        <is>
          <t>Isotopes [CH1.11]</t>
        </is>
      </c>
      <c r="D342" s="12" t="inlineStr">
        <is>
          <t>Recall the definition of an isotope and apply it to familiar situations.</t>
        </is>
      </c>
      <c r="E342" s="12" t="inlineStr">
        <is>
          <t>473c1d99-164d-4d81-b5f7-c64f33c37d50</t>
        </is>
      </c>
    </row>
    <row r="343" ht="45" customHeight="1">
      <c r="A343" s="12" t="inlineStr">
        <is>
          <t>P4: Waves &amp; Radioactivity</t>
        </is>
      </c>
      <c r="B343" s="12" t="inlineStr">
        <is>
          <t>Radioactivity: Structure of Atoms</t>
        </is>
      </c>
      <c r="C343" s="13" t="inlineStr">
        <is>
          <t>What is Relative? Mass &amp; Charges [CH1.12]</t>
        </is>
      </c>
      <c r="D343" s="12" t="inlineStr">
        <is>
          <t>Recall the relative masses/charges of subatomic particles and define relative atomic mass.</t>
        </is>
      </c>
      <c r="E343" s="12" t="inlineStr">
        <is>
          <t>c02a59aa-012e-442e-b0f7-d7ef3762d0a8</t>
        </is>
      </c>
    </row>
    <row r="344" ht="45" customHeight="1">
      <c r="A344" s="12" t="inlineStr">
        <is>
          <t>P4: Waves &amp; Radioactivity</t>
        </is>
      </c>
      <c r="B344" s="12" t="inlineStr">
        <is>
          <t>Radioactivity: Structure of Atoms</t>
        </is>
      </c>
      <c r="C344" s="13" t="inlineStr">
        <is>
          <t>Electronic Structure [CH1.14]</t>
        </is>
      </c>
      <c r="D344" s="12" t="inlineStr">
        <is>
          <t xml:space="preserve">Recall the 2, 8, 8 structure and apply this to the first 20 elements. </t>
        </is>
      </c>
      <c r="E344" s="12" t="inlineStr">
        <is>
          <t>b27e7c40-fa92-46fa-94be-65ed6cf74b0a</t>
        </is>
      </c>
    </row>
    <row r="345" ht="45" customHeight="1">
      <c r="A345" s="12" t="inlineStr">
        <is>
          <t>P4: Waves &amp; Radioactivity</t>
        </is>
      </c>
      <c r="B345" s="12" t="inlineStr">
        <is>
          <t>Radioactivity: Structure of Atoms</t>
        </is>
      </c>
      <c r="C345" s="13" t="inlineStr">
        <is>
          <t>Changing Energy Levels [CH1.15]</t>
        </is>
      </c>
      <c r="D345" s="12" t="inlineStr">
        <is>
          <t>Recall that electron arrangements may change with the absorption/emission of electromagnetic radiation and apply this to familiar situations.</t>
        </is>
      </c>
      <c r="E345" s="12" t="inlineStr">
        <is>
          <t>29627385-0daf-49cc-aff1-805015e39fd9</t>
        </is>
      </c>
    </row>
    <row r="346" ht="45" customHeight="1">
      <c r="A346" s="12" t="inlineStr">
        <is>
          <t>P4: Waves &amp; Radioactivity</t>
        </is>
      </c>
      <c r="B346" s="12" t="inlineStr">
        <is>
          <t>Radioactivity: Structure of Atoms</t>
        </is>
      </c>
      <c r="C346" s="13" t="inlineStr">
        <is>
          <t>Forming Ions [CH1.46]</t>
        </is>
      </c>
      <c r="D346" s="12" t="inlineStr">
        <is>
          <t>Describe how ions form, draw and write the electronic structure of ions and identify ion formed using the periodic table.</t>
        </is>
      </c>
      <c r="E346" s="12" t="inlineStr">
        <is>
          <t>47877b81-dbeb-409b-9444-c615167e3a3b</t>
        </is>
      </c>
    </row>
    <row r="347" ht="45" customHeight="1">
      <c r="A347" s="12" t="inlineStr">
        <is>
          <t>P4: Waves &amp; Radioactivity</t>
        </is>
      </c>
      <c r="B347" s="12" t="inlineStr">
        <is>
          <t>Radioactivity: Nuclear Decay</t>
        </is>
      </c>
      <c r="C347" s="13" t="inlineStr">
        <is>
          <t>Diagnostic: Nuclear Decay [PH0.059]</t>
        </is>
      </c>
      <c r="D347" s="12" t="inlineStr">
        <is>
          <t xml:space="preserve">Diagnostic to assess what you already know about nuclear decay and radiation. </t>
        </is>
      </c>
      <c r="E347" s="12" t="inlineStr">
        <is>
          <t>475041df-3b8e-4d84-aa92-15c4904d5159</t>
        </is>
      </c>
    </row>
    <row r="348" ht="45" customHeight="1">
      <c r="A348" s="12" t="inlineStr">
        <is>
          <t>P4: Waves &amp; Radioactivity</t>
        </is>
      </c>
      <c r="B348" s="12" t="inlineStr">
        <is>
          <t>Radioactivity: Nuclear Decay</t>
        </is>
      </c>
      <c r="C348" s="13" t="inlineStr">
        <is>
          <t>Discovery of Radioactivity [PH4.01]</t>
        </is>
      </c>
      <c r="D348" s="12" t="inlineStr">
        <is>
          <t>Identify how radioactivity was discovered and why it is measured in becquerels (Bq).</t>
        </is>
      </c>
      <c r="E348" s="12" t="inlineStr">
        <is>
          <t>785b4522-7935-499e-b2c3-eb2a9f8435f6</t>
        </is>
      </c>
    </row>
    <row r="349" ht="45" customHeight="1">
      <c r="A349" s="12" t="inlineStr">
        <is>
          <t>P4: Waves &amp; Radioactivity</t>
        </is>
      </c>
      <c r="B349" s="12" t="inlineStr">
        <is>
          <t>Radioactivity: Nuclear Decay</t>
        </is>
      </c>
      <c r="C349" s="13" t="inlineStr">
        <is>
          <t>Nuclear Decay: α (Alpha) [PH4.02]</t>
        </is>
      </c>
      <c r="D349" s="12" t="inlineStr">
        <is>
          <t>Identify and describe the emission of alpha decay.</t>
        </is>
      </c>
      <c r="E349" s="12" t="inlineStr">
        <is>
          <t>06ee8561-5029-4fc6-ae93-11ab8ce356ca</t>
        </is>
      </c>
    </row>
    <row r="350" ht="45" customHeight="1">
      <c r="A350" s="12" t="inlineStr">
        <is>
          <t>P4: Waves &amp; Radioactivity</t>
        </is>
      </c>
      <c r="B350" s="12" t="inlineStr">
        <is>
          <t>Radioactivity: Nuclear Decay</t>
        </is>
      </c>
      <c r="C350" s="13" t="inlineStr">
        <is>
          <t>Nuclear Decay: β⁻ (Beta minus) [PH4.03]</t>
        </is>
      </c>
      <c r="D350" s="12" t="inlineStr">
        <is>
          <t>Identify and describe the emission of beta minus decay.</t>
        </is>
      </c>
      <c r="E350" s="12" t="inlineStr">
        <is>
          <t>29147c45-9f2f-4ebd-9809-b34b7643d33e</t>
        </is>
      </c>
    </row>
    <row r="351" ht="45" customHeight="1">
      <c r="A351" s="12" t="inlineStr">
        <is>
          <t>P4: Waves &amp; Radioactivity</t>
        </is>
      </c>
      <c r="B351" s="12" t="inlineStr">
        <is>
          <t>Radioactivity: Nuclear Decay</t>
        </is>
      </c>
      <c r="C351" s="13" t="inlineStr">
        <is>
          <t>Nuclear Decay: γ (Gamma) [PH4.04]</t>
        </is>
      </c>
      <c r="D351" s="12" t="inlineStr">
        <is>
          <t>Identify and describe the emission of gamma decay.</t>
        </is>
      </c>
      <c r="E351" s="12" t="inlineStr">
        <is>
          <t>58b997dc-d239-41cc-b1c6-3f1ec7658c7d</t>
        </is>
      </c>
    </row>
    <row r="352" ht="45" customHeight="1">
      <c r="A352" s="12" t="inlineStr">
        <is>
          <t>P4: Waves &amp; Radioactivity</t>
        </is>
      </c>
      <c r="B352" s="12" t="inlineStr">
        <is>
          <t>Radioactivity: Nuclear Decay</t>
        </is>
      </c>
      <c r="C352" s="13" t="inlineStr">
        <is>
          <t>Nuclear Decay: n (Neutron) [PH4.05]</t>
        </is>
      </c>
      <c r="D352" s="12" t="inlineStr">
        <is>
          <t>Identify and describe the emission of neutron decay.</t>
        </is>
      </c>
      <c r="E352" s="12" t="inlineStr">
        <is>
          <t>0e48b00f-13e1-42d1-9599-7132de612e29</t>
        </is>
      </c>
    </row>
    <row r="353" ht="45" customHeight="1">
      <c r="A353" s="12" t="inlineStr">
        <is>
          <t>P4: Waves &amp; Radioactivity</t>
        </is>
      </c>
      <c r="B353" s="12" t="inlineStr">
        <is>
          <t>Radioactivity: Nuclear Decay</t>
        </is>
      </c>
      <c r="C353" s="13" t="inlineStr">
        <is>
          <t>Nuclear Decay: Summary [PH4.06]</t>
        </is>
      </c>
      <c r="D353" s="12" t="inlineStr">
        <is>
          <t>Identify and describe the different types of nuclear decay. This includes alpha, beta minus, gamma and neutron decay.</t>
        </is>
      </c>
      <c r="E353" s="12" t="inlineStr">
        <is>
          <t>6d9d791f-0841-497f-ac0c-bf3808ebcf35</t>
        </is>
      </c>
    </row>
    <row r="354" ht="45" customHeight="1">
      <c r="A354" s="12" t="inlineStr">
        <is>
          <t>P4: Waves &amp; Radioactivity</t>
        </is>
      </c>
      <c r="B354" s="12" t="inlineStr">
        <is>
          <t>Radioactivity: Nuclear Decay</t>
        </is>
      </c>
      <c r="C354" s="13" t="inlineStr">
        <is>
          <t>Ionising Radiation [PH4.07]</t>
        </is>
      </c>
      <c r="D354" s="12" t="inlineStr">
        <is>
          <t>Identify the relative ionising properties of alpha, beta and gamma decay.</t>
        </is>
      </c>
      <c r="E354" s="12" t="inlineStr">
        <is>
          <t>f05c0b28-9aa8-4312-9d9a-5f265f10416b</t>
        </is>
      </c>
    </row>
    <row r="355" ht="45" customHeight="1">
      <c r="A355" s="12" t="inlineStr">
        <is>
          <t>P4: Waves &amp; Radioactivity</t>
        </is>
      </c>
      <c r="B355" s="12" t="inlineStr">
        <is>
          <t>Radioactivity: Nuclear Decay</t>
        </is>
      </c>
      <c r="C355" s="13" t="inlineStr">
        <is>
          <t>Detecting Radiation [PH4.08]</t>
        </is>
      </c>
      <c r="D355" s="12" t="inlineStr">
        <is>
          <t>Describe how to detect ionising radiation using spark plates and a Geiger–Müller tube.</t>
        </is>
      </c>
      <c r="E355" s="12" t="inlineStr">
        <is>
          <t>e542ada1-16bf-4de7-96cc-8ba4df619d82</t>
        </is>
      </c>
    </row>
    <row r="356" ht="45" customHeight="1">
      <c r="A356" s="12" t="inlineStr">
        <is>
          <t>P4: Waves &amp; Radioactivity</t>
        </is>
      </c>
      <c r="B356" s="12" t="inlineStr">
        <is>
          <t>Radioactivity: Nuclear Decay</t>
        </is>
      </c>
      <c r="C356" s="13" t="inlineStr">
        <is>
          <t>Penetrating Properties of Radiation [PH4.09]</t>
        </is>
      </c>
      <c r="D356" s="12" t="inlineStr">
        <is>
          <t>Identify the penetration properties of nuclear decay through materials and their range in air.</t>
        </is>
      </c>
      <c r="E356" s="12" t="inlineStr">
        <is>
          <t>cc37e049-fbb0-4df4-ac17-e5e49b13f912</t>
        </is>
      </c>
    </row>
    <row r="357" ht="45" customHeight="1">
      <c r="A357" s="12" t="inlineStr">
        <is>
          <t>P4: Waves &amp; Radioactivity</t>
        </is>
      </c>
      <c r="B357" s="12" t="inlineStr">
        <is>
          <t>Radioactivity: Nuclear Decay</t>
        </is>
      </c>
      <c r="C357" s="13" t="inlineStr">
        <is>
          <t>Nuclear Equations: α Decay [PH4.10]</t>
        </is>
      </c>
      <c r="D357" s="12" t="inlineStr">
        <is>
          <t>Write balanced alpha decay equations using the names and symbols of common nuclei and particles.</t>
        </is>
      </c>
      <c r="E357" s="12" t="inlineStr">
        <is>
          <t>d8590880-0d41-47f0-95bc-afc5fbcaa93b</t>
        </is>
      </c>
    </row>
    <row r="358" ht="45" customHeight="1">
      <c r="A358" s="12" t="inlineStr">
        <is>
          <t>P4: Waves &amp; Radioactivity</t>
        </is>
      </c>
      <c r="B358" s="12" t="inlineStr">
        <is>
          <t>Radioactivity: Nuclear Decay</t>
        </is>
      </c>
      <c r="C358" s="13" t="inlineStr">
        <is>
          <t>Nuclear Equations: β- Decay [PH4.11]</t>
        </is>
      </c>
      <c r="D358" s="12" t="inlineStr">
        <is>
          <t>Write balanced beta decay equations using the names and symbols of common nuclei and particles.</t>
        </is>
      </c>
      <c r="E358" s="12" t="inlineStr">
        <is>
          <t>2d7e773f-17e0-4b7f-be5b-94d04fcc31f3</t>
        </is>
      </c>
    </row>
    <row r="359" ht="45" customHeight="1">
      <c r="A359" s="12" t="inlineStr">
        <is>
          <t>P4: Waves &amp; Radioactivity</t>
        </is>
      </c>
      <c r="B359" s="12" t="inlineStr">
        <is>
          <t>Radioactivity: Nuclear Decay</t>
        </is>
      </c>
      <c r="C359" s="13" t="inlineStr">
        <is>
          <t>Nuclear Equations: Summary [PH4.12]</t>
        </is>
      </c>
      <c r="D359" s="12" t="inlineStr">
        <is>
          <t>Write balanced alpha and beta decay equations using the names and symbols of common nuclei and particles.</t>
        </is>
      </c>
      <c r="E359" s="12" t="inlineStr">
        <is>
          <t>c1d0051b-8859-41b4-8201-b491961c97ea</t>
        </is>
      </c>
    </row>
    <row r="360" ht="45" customHeight="1">
      <c r="A360" s="12" t="inlineStr">
        <is>
          <t>P4: Waves &amp; Radioactivity</t>
        </is>
      </c>
      <c r="B360" s="12" t="inlineStr">
        <is>
          <t>Radioactivity: Nuclear Decay</t>
        </is>
      </c>
      <c r="C360" s="13" t="inlineStr">
        <is>
          <t>Nuclear Equations: Identify Decay [PH4.13]</t>
        </is>
      </c>
      <c r="D360" s="12" t="inlineStr">
        <is>
          <t>Identify the daughter elements from alpha and beta decay equations.</t>
        </is>
      </c>
      <c r="E360" s="12" t="inlineStr">
        <is>
          <t>97583780-0a4e-41b0-a619-52aef564571e</t>
        </is>
      </c>
    </row>
    <row r="361" ht="45" customHeight="1">
      <c r="A361" s="12" t="inlineStr">
        <is>
          <t>P4: Waves &amp; Radioactivity</t>
        </is>
      </c>
      <c r="B361" s="12" t="inlineStr">
        <is>
          <t>Radioactivity: Half-life</t>
        </is>
      </c>
      <c r="C361" s="13" t="inlineStr">
        <is>
          <t>Diagnostic: Radioactivity (Half-life_ [PH0.162]</t>
        </is>
      </c>
      <c r="D361" s="12" t="inlineStr">
        <is>
          <t>Diagnostic for the radioactivity: half-life subtopic.</t>
        </is>
      </c>
      <c r="E361" s="12" t="inlineStr">
        <is>
          <t>f346c436-f6e5-4d6a-b3f8-0aa2185e5ddf</t>
        </is>
      </c>
    </row>
    <row r="362" ht="45" customHeight="1">
      <c r="A362" s="12" t="inlineStr">
        <is>
          <t>P4: Waves &amp; Radioactivity</t>
        </is>
      </c>
      <c r="B362" s="12" t="inlineStr">
        <is>
          <t>Radioactivity: Half-life</t>
        </is>
      </c>
      <c r="C362" s="13" t="inlineStr">
        <is>
          <t>Half-lives [PH4.14]</t>
        </is>
      </c>
      <c r="D362" s="12" t="inlineStr">
        <is>
          <t>Describe the concept of half-life and the random nature of radioactive decay.</t>
        </is>
      </c>
      <c r="E362" s="12" t="inlineStr">
        <is>
          <t>853c141f-797c-4b89-8b7a-eacec509f286</t>
        </is>
      </c>
    </row>
    <row r="363" ht="45" customHeight="1">
      <c r="A363" s="12" t="inlineStr">
        <is>
          <t>P4: Waves &amp; Radioactivity</t>
        </is>
      </c>
      <c r="B363" s="12" t="inlineStr">
        <is>
          <t>Radioactivity: Half-life</t>
        </is>
      </c>
      <c r="C363" s="13" t="inlineStr">
        <is>
          <t>Half-lives from a Graph [PH4.15]</t>
        </is>
      </c>
      <c r="D363" s="12" t="inlineStr">
        <is>
          <t>Determine the half-life of a radioactive isotope from a graph.</t>
        </is>
      </c>
      <c r="E363" s="12" t="inlineStr">
        <is>
          <t>d55d012a-a163-4177-873e-60b8dbd0207b</t>
        </is>
      </c>
    </row>
    <row r="364" ht="45" customHeight="1">
      <c r="A364" s="12" t="inlineStr">
        <is>
          <t>P4: Waves &amp; Radioactivity</t>
        </is>
      </c>
      <c r="B364" s="12" t="inlineStr">
        <is>
          <t>Radioactivity: Half-life</t>
        </is>
      </c>
      <c r="C364" s="13" t="inlineStr">
        <is>
          <t>Calculating Half-lives I [PH4.16]</t>
        </is>
      </c>
      <c r="D364" s="12" t="inlineStr">
        <is>
          <t>Calculate the half-life of a radioactive isotope from the information provided.</t>
        </is>
      </c>
      <c r="E364" s="12" t="inlineStr">
        <is>
          <t>7614f9c0-24c4-4c7d-9164-a50939bef7ea</t>
        </is>
      </c>
    </row>
    <row r="365" ht="45" customHeight="1">
      <c r="A365" s="12" t="inlineStr">
        <is>
          <t>P4: Waves &amp; Radioactivity</t>
        </is>
      </c>
      <c r="B365" s="12" t="inlineStr">
        <is>
          <t>Radioactivity: Half-life</t>
        </is>
      </c>
      <c r="C365" s="13" t="inlineStr">
        <is>
          <t>Calculating Half-lives II [PH4.17]</t>
        </is>
      </c>
      <c r="D365" s="12" t="inlineStr">
        <is>
          <t>Calculate the original activity and number of radioactive isotopes of a sample when provided with the half-life of the radioactive isotope.</t>
        </is>
      </c>
      <c r="E365" s="12" t="inlineStr">
        <is>
          <t>3527ac22-748e-474b-9a97-b0ebc7445e9d</t>
        </is>
      </c>
    </row>
    <row r="366" ht="45" customHeight="1">
      <c r="A366" s="12" t="inlineStr">
        <is>
          <t>P4: Waves &amp; Radioactivity</t>
        </is>
      </c>
      <c r="B366" s="12" t="inlineStr">
        <is>
          <t>Radioactivity: Radiation</t>
        </is>
      </c>
      <c r="C366" s="13" t="inlineStr">
        <is>
          <t>Diagnostic: Uses &amp; Hazards (Radiation) [PH0.188]</t>
        </is>
      </c>
      <c r="D366" s="12" t="inlineStr">
        <is>
          <t>Diagnostic for the uses &amp; hazards: radiation subtopic.</t>
        </is>
      </c>
      <c r="E366" s="12" t="inlineStr">
        <is>
          <t>807d134f-9042-4b0d-9ad6-4175f6fa8ee1</t>
        </is>
      </c>
    </row>
    <row r="367" ht="45" customHeight="1">
      <c r="A367" s="12" t="inlineStr">
        <is>
          <t>P4: Waves &amp; Radioactivity</t>
        </is>
      </c>
      <c r="B367" s="12" t="inlineStr">
        <is>
          <t>Radioactivity: Radiation</t>
        </is>
      </c>
      <c r="C367" s="13" t="inlineStr">
        <is>
          <t>Radioactive Contamination [PH4.19]</t>
        </is>
      </c>
      <c r="D367" s="12" t="inlineStr">
        <is>
          <t>Identify the hazards associated with radioactive contamination.</t>
        </is>
      </c>
      <c r="E367" s="12" t="inlineStr">
        <is>
          <t>8fbad6fc-b0ba-4b5e-93d3-87f8fd7eff04</t>
        </is>
      </c>
    </row>
    <row r="368" ht="45" customHeight="1">
      <c r="A368" s="12" t="inlineStr">
        <is>
          <t>P4: Waves &amp; Radioactivity</t>
        </is>
      </c>
      <c r="B368" s="12" t="inlineStr">
        <is>
          <t>Radioactivity: Radiation</t>
        </is>
      </c>
      <c r="C368" s="13" t="inlineStr">
        <is>
          <t>Irradiation [PH4.20]</t>
        </is>
      </c>
      <c r="D368" s="12" t="inlineStr">
        <is>
          <t>Describe the process of irradiation and suitable precautions to protect against it.</t>
        </is>
      </c>
      <c r="E368" s="12" t="inlineStr">
        <is>
          <t>cad90db8-3205-4d9c-8ee9-39bcece249b5</t>
        </is>
      </c>
    </row>
    <row r="369" ht="45" customHeight="1">
      <c r="A369" s="12" t="inlineStr">
        <is>
          <t>P4: Waves &amp; Radioactivity</t>
        </is>
      </c>
      <c r="B369" s="12" t="inlineStr">
        <is>
          <t>Radioactivity: Radiation</t>
        </is>
      </c>
      <c r="C369" s="13" t="inlineStr">
        <is>
          <t>Comparing Contamination &amp; Irradiation [PH4.21]</t>
        </is>
      </c>
      <c r="D369" s="12" t="inlineStr">
        <is>
          <t>Compare the hazards associated with contamination and irradiation.</t>
        </is>
      </c>
      <c r="E369" s="12" t="inlineStr">
        <is>
          <t>cad3c031-194e-476d-8093-305b33d0c4f9</t>
        </is>
      </c>
    </row>
    <row r="370" ht="45" customHeight="1">
      <c r="A370" s="12" t="inlineStr">
        <is>
          <t>P4: Waves &amp; Radioactivity</t>
        </is>
      </c>
      <c r="B370" s="12" t="inlineStr">
        <is>
          <t>Radioactivity: Radiation</t>
        </is>
      </c>
      <c r="C370" s="13" t="inlineStr">
        <is>
          <t>Effects of Radiation on Animals [PH4.22]</t>
        </is>
      </c>
      <c r="D370" s="12" t="inlineStr">
        <is>
          <t>Describe the dangers of ionising radiation in terms of tissue damage and possible mutations for animals.</t>
        </is>
      </c>
      <c r="E370" s="12" t="inlineStr">
        <is>
          <t>91bb467c-43bc-41e3-b944-78e383dd8869</t>
        </is>
      </c>
    </row>
    <row r="371" ht="45" customHeight="1">
      <c r="A371" s="12" t="inlineStr">
        <is>
          <t>P4: Waves &amp; Radioactivity</t>
        </is>
      </c>
      <c r="B371" s="12" t="inlineStr">
        <is>
          <t>Radioactivity: Radiation</t>
        </is>
      </c>
      <c r="C371" s="13" t="inlineStr">
        <is>
          <t>Uses of Radiation [PH4.23]</t>
        </is>
      </c>
      <c r="D371" s="12" t="inlineStr">
        <is>
          <t>Describe the uses of nuclear radiation and evaluate the best sources of radiation to use in a given situation.</t>
        </is>
      </c>
      <c r="E371" s="12" t="inlineStr">
        <is>
          <t>31a4c497-6b2c-4fe7-909e-6ab6ee920891</t>
        </is>
      </c>
    </row>
    <row r="372" ht="45" customHeight="1">
      <c r="A372" s="12" t="inlineStr">
        <is>
          <t>P4: Waves &amp; Radioactivity</t>
        </is>
      </c>
      <c r="B372" s="12" t="inlineStr">
        <is>
          <t>Radioactivity: Radiation</t>
        </is>
      </c>
      <c r="C372" s="13" t="inlineStr">
        <is>
          <t>Radiation: Peer Review [PH4.24]</t>
        </is>
      </c>
      <c r="D372" s="12" t="inlineStr">
        <is>
          <t>Describe the importance of peer review of research into the effects of radiation on humans.</t>
        </is>
      </c>
      <c r="E372" s="12" t="inlineStr">
        <is>
          <t>58dea7e5-a2cc-412f-878b-42869a68bb0d</t>
        </is>
      </c>
    </row>
    <row r="373" ht="45" customHeight="1">
      <c r="A373" s="12" t="inlineStr">
        <is>
          <t>P4: Waves &amp; Radioactivity</t>
        </is>
      </c>
      <c r="B373" s="12" t="inlineStr">
        <is>
          <t>Radioactivity: Radiation</t>
        </is>
      </c>
      <c r="C373" s="13" t="inlineStr">
        <is>
          <t>Background Radiation [PH4.25]</t>
        </is>
      </c>
      <c r="D373" s="12" t="inlineStr">
        <is>
          <t>Identify natural and man-made sources of background radiation.</t>
        </is>
      </c>
      <c r="E373" s="12" t="inlineStr">
        <is>
          <t>f347c4a7-e63a-4400-beaf-307bea1af035</t>
        </is>
      </c>
    </row>
    <row r="374" ht="45" customHeight="1">
      <c r="A374" s="12" t="inlineStr">
        <is>
          <t>P4: Waves &amp; Radioactivity</t>
        </is>
      </c>
      <c r="B374" s="12" t="inlineStr">
        <is>
          <t>Radioactivity: Radiation</t>
        </is>
      </c>
      <c r="C374" s="13" t="inlineStr">
        <is>
          <t>Radiation Dose [PH4.26]</t>
        </is>
      </c>
      <c r="D374" s="12" t="inlineStr">
        <is>
          <t>Identify the unit of radiation dose and understand the level of radiation dose.</t>
        </is>
      </c>
      <c r="E374" s="12" t="inlineStr">
        <is>
          <t>26a4df8e-35f1-4fa4-b94d-1baf1361e360</t>
        </is>
      </c>
    </row>
    <row r="375" ht="45" customHeight="1">
      <c r="A375" s="12" t="inlineStr">
        <is>
          <t>P4: Waves &amp; Radioactivity</t>
        </is>
      </c>
      <c r="B375" s="12" t="inlineStr">
        <is>
          <t>Radioactivity: Radiation</t>
        </is>
      </c>
      <c r="C375" s="13" t="inlineStr">
        <is>
          <t xml:space="preserve"> Half Lives: Isotopes [PH4.27]</t>
        </is>
      </c>
      <c r="D375" s="12" t="inlineStr">
        <is>
          <t>Identify that different radioactive isotopes have different half-lives and that a half-lives can range from a fraction of a second to thousands of years.</t>
        </is>
      </c>
      <c r="E375" s="12" t="inlineStr">
        <is>
          <t>f07c6d8a-8079-484c-83cc-2643419b296d</t>
        </is>
      </c>
    </row>
    <row r="376" ht="45" customHeight="1">
      <c r="A376" s="12" t="inlineStr">
        <is>
          <t>P4: Waves &amp; Radioactivity</t>
        </is>
      </c>
      <c r="B376" s="12" t="inlineStr">
        <is>
          <t>Radioactivity: Radiation</t>
        </is>
      </c>
      <c r="C376" s="13" t="inlineStr">
        <is>
          <t>Radiation in Medicine [PH4.28]</t>
        </is>
      </c>
      <c r="D376" s="12" t="inlineStr">
        <is>
          <t>Describe the uses of radioactive isotopes in medicine.</t>
        </is>
      </c>
      <c r="E376" s="12" t="inlineStr">
        <is>
          <t>a2a939e8-0c3e-42c3-83ea-eba5ad9f2b21</t>
        </is>
      </c>
    </row>
    <row r="377" ht="45" customHeight="1">
      <c r="A377" s="12" t="inlineStr">
        <is>
          <t>P4: Waves &amp; Radioactivity</t>
        </is>
      </c>
      <c r="B377" s="12" t="inlineStr">
        <is>
          <t>Radioactivity: Radiation</t>
        </is>
      </c>
      <c r="C377" s="13" t="inlineStr">
        <is>
          <t>Evaluating the Risk of Using Radiation [PH4.29]</t>
        </is>
      </c>
      <c r="D377" s="12" t="inlineStr">
        <is>
          <t>Evaluate the risks and benefits of using radiation.</t>
        </is>
      </c>
      <c r="E377" s="12" t="inlineStr">
        <is>
          <t>4e31b331-b028-4276-aeb1-291f04569215</t>
        </is>
      </c>
    </row>
    <row r="378" ht="45" customHeight="1">
      <c r="A378" s="12" t="inlineStr">
        <is>
          <t>P4: Waves &amp; Radioactivity</t>
        </is>
      </c>
      <c r="B378" s="12" t="inlineStr">
        <is>
          <t>Radioactivity: Fission &amp; Fusion</t>
        </is>
      </c>
      <c r="C378" s="13" t="inlineStr">
        <is>
          <t>Diagnostic: Uses &amp; Hazards (Fission &amp; Fusion) [PH0.177]</t>
        </is>
      </c>
      <c r="D378" s="12" t="inlineStr">
        <is>
          <t>Diagnostic for the uses &amp; hazards: fission &amp; fusion subtopic.</t>
        </is>
      </c>
      <c r="E378" s="12" t="inlineStr">
        <is>
          <t>b0c1e444-88d0-4270-b21d-06a172160a3f</t>
        </is>
      </c>
    </row>
    <row r="379" ht="45" customHeight="1">
      <c r="A379" s="12" t="inlineStr">
        <is>
          <t>P4: Waves &amp; Radioactivity</t>
        </is>
      </c>
      <c r="B379" s="12" t="inlineStr">
        <is>
          <t>Radioactivity: Fission &amp; Fusion</t>
        </is>
      </c>
      <c r="C379" s="13" t="inlineStr">
        <is>
          <t>Nuclear Fission: The Process [PH4.30]</t>
        </is>
      </c>
      <c r="D379" s="12" t="inlineStr">
        <is>
          <t>Describe the process of nuclear fission, including the difference between induced and spontaneous fission.</t>
        </is>
      </c>
      <c r="E379" s="12" t="inlineStr">
        <is>
          <t>63731196-716f-450c-a900-67f0935cb55e</t>
        </is>
      </c>
    </row>
    <row r="380" ht="45" customHeight="1">
      <c r="A380" s="12" t="inlineStr">
        <is>
          <t>P4: Waves &amp; Radioactivity</t>
        </is>
      </c>
      <c r="B380" s="12" t="inlineStr">
        <is>
          <t>Radioactivity: Fission &amp; Fusion</t>
        </is>
      </c>
      <c r="C380" s="13" t="inlineStr">
        <is>
          <t>Nuclear Fission: Chain Reaction [PH4.31]</t>
        </is>
      </c>
      <c r="D380" s="12" t="inlineStr">
        <is>
          <t>Describing how the process of splitting a nucleus can lead to a chain reaction which releases a large amount of energy.</t>
        </is>
      </c>
      <c r="E380" s="12" t="inlineStr">
        <is>
          <t>72a5783e-0436-4c72-8199-3ca6ccd274a7</t>
        </is>
      </c>
    </row>
    <row r="381" ht="45" customHeight="1">
      <c r="A381" s="12" t="inlineStr">
        <is>
          <t>P4: Waves &amp; Radioactivity</t>
        </is>
      </c>
      <c r="B381" s="12" t="inlineStr">
        <is>
          <t>Radioactivity: Fission &amp; Fusion</t>
        </is>
      </c>
      <c r="C381" s="13" t="inlineStr">
        <is>
          <t>Nuclear Fission: Controlling the Chain Reaction [PH4.32]</t>
        </is>
      </c>
      <c r="D381" s="12" t="inlineStr">
        <is>
          <t xml:space="preserve">Describing the role of the boron control rods to control the nuclear fission chain reaction. </t>
        </is>
      </c>
      <c r="E381" s="12" t="inlineStr">
        <is>
          <t>d455d026-1d2e-4e6a-8b07-3ddf50b01206</t>
        </is>
      </c>
    </row>
    <row r="382" ht="45" customHeight="1">
      <c r="A382" s="12" t="inlineStr">
        <is>
          <t>P4: Waves &amp; Radioactivity</t>
        </is>
      </c>
      <c r="B382" s="12" t="inlineStr">
        <is>
          <t>Radioactivity: Fission &amp; Fusion</t>
        </is>
      </c>
      <c r="C382" s="13" t="inlineStr">
        <is>
          <t>Nuclear Fusion: The Process [PH4.33]</t>
        </is>
      </c>
      <c r="D382" s="12" t="inlineStr">
        <is>
          <t xml:space="preserve">Describe the process of nuclear fusion. </t>
        </is>
      </c>
      <c r="E382" s="12" t="inlineStr">
        <is>
          <t>f4e70486-8013-4b93-ba49-995af4f7c243</t>
        </is>
      </c>
    </row>
    <row r="383" ht="45" customHeight="1">
      <c r="A383" s="12" t="inlineStr">
        <is>
          <t>P5: Energy</t>
        </is>
      </c>
      <c r="B383" s="12" t="inlineStr">
        <is>
          <t>Work Done: Energy Stores &amp; Transfers</t>
        </is>
      </c>
      <c r="C383" s="13" t="inlineStr">
        <is>
          <t>Diagnostic: Work Done (Energy Stores &amp; Transfers) [PH0.167]</t>
        </is>
      </c>
      <c r="D383" s="12" t="inlineStr">
        <is>
          <t>Diagnostic for the work done: energy stores &amp; transfers subtopic.</t>
        </is>
      </c>
      <c r="E383" s="12" t="inlineStr">
        <is>
          <t>1cd9eb89-4329-4a33-8883-d3d1c50b8500</t>
        </is>
      </c>
    </row>
    <row r="384" ht="45" customHeight="1">
      <c r="A384" s="12" t="inlineStr">
        <is>
          <t>P5: Energy</t>
        </is>
      </c>
      <c r="B384" s="12" t="inlineStr">
        <is>
          <t>Work Done: Energy Stores &amp; Transfers</t>
        </is>
      </c>
      <c r="C384" s="13" t="inlineStr">
        <is>
          <t>Energy Stores [PH1.01]</t>
        </is>
      </c>
      <c r="D384" s="12" t="inlineStr">
        <is>
          <t>Recall and describe the different energy stores.</t>
        </is>
      </c>
      <c r="E384" s="12" t="inlineStr">
        <is>
          <t>0e283bb6-298d-459b-b49d-8febdf81f969</t>
        </is>
      </c>
    </row>
    <row r="385" ht="45" customHeight="1">
      <c r="A385" s="12" t="inlineStr">
        <is>
          <t>P5: Energy</t>
        </is>
      </c>
      <c r="B385" s="12" t="inlineStr">
        <is>
          <t>Work Done: Energy Stores &amp; Transfers</t>
        </is>
      </c>
      <c r="C385" s="13" t="inlineStr">
        <is>
          <t>Systems in Physics [PH1.02]</t>
        </is>
      </c>
      <c r="D385" s="12" t="inlineStr">
        <is>
          <t>Describe the different systems used for models.</t>
        </is>
      </c>
      <c r="E385" s="12" t="inlineStr">
        <is>
          <t>6ca7e858-dcad-4625-a31b-c6a00ec16735</t>
        </is>
      </c>
    </row>
    <row r="386" ht="45" customHeight="1">
      <c r="A386" s="12" t="inlineStr">
        <is>
          <t>P5: Energy</t>
        </is>
      </c>
      <c r="B386" s="12" t="inlineStr">
        <is>
          <t>Work Done: Energy Stores &amp; Transfers</t>
        </is>
      </c>
      <c r="C386" s="13" t="inlineStr">
        <is>
          <t>Changing Energy Stores [PH1.03]</t>
        </is>
      </c>
      <c r="D386" s="12" t="inlineStr">
        <is>
          <t>Identify the conservation of energy and changes in energy stores.</t>
        </is>
      </c>
      <c r="E386" s="12" t="inlineStr">
        <is>
          <t>fc078b9c-bc3b-42d5-a138-8bbcb3e07376</t>
        </is>
      </c>
    </row>
    <row r="387" ht="45" customHeight="1">
      <c r="A387" s="12" t="inlineStr">
        <is>
          <t>P5: Energy</t>
        </is>
      </c>
      <c r="B387" s="12" t="inlineStr">
        <is>
          <t>Work Done: Energy Stores &amp; Transfers</t>
        </is>
      </c>
      <c r="C387" s="13" t="inlineStr">
        <is>
          <t>Energy Pathways [PH1.04]</t>
        </is>
      </c>
      <c r="D387" s="12" t="inlineStr">
        <is>
          <t>Identify and describe the different methods of energy transfer between stores.</t>
        </is>
      </c>
      <c r="E387" s="12" t="inlineStr">
        <is>
          <t>c6ed4108-0c05-40cb-915a-90857d43dd79</t>
        </is>
      </c>
    </row>
    <row r="388" ht="45" customHeight="1">
      <c r="A388" s="12" t="inlineStr">
        <is>
          <t>P5: Energy</t>
        </is>
      </c>
      <c r="B388" s="12" t="inlineStr">
        <is>
          <t>Work Done: Energy Stores &amp; Transfers</t>
        </is>
      </c>
      <c r="C388" s="13" t="inlineStr">
        <is>
          <t>Energy Pathways in a System [PH1.05]</t>
        </is>
      </c>
      <c r="D388" s="12" t="inlineStr">
        <is>
          <t>Evaluate energy pathways within different system models.</t>
        </is>
      </c>
      <c r="E388" s="12" t="inlineStr">
        <is>
          <t>f8c8e497-0307-4f43-8e9c-a999df99104f</t>
        </is>
      </c>
    </row>
    <row r="389" ht="45" customHeight="1">
      <c r="A389" s="12" t="inlineStr">
        <is>
          <t>P5: Energy</t>
        </is>
      </c>
      <c r="B389" s="12" t="inlineStr">
        <is>
          <t>Work Done: Energy Stores &amp; Transfers</t>
        </is>
      </c>
      <c r="C389" s="13" t="inlineStr">
        <is>
          <t>Energy Transfers: Mechanically Powered Torch [PK22.10]</t>
        </is>
      </c>
      <c r="D389" s="12" t="inlineStr">
        <is>
          <t>Describe the energy transfers in a mechanical torch.</t>
        </is>
      </c>
      <c r="E389" s="12" t="inlineStr">
        <is>
          <t>39061922-d524-4c61-ab2f-4723391f8854</t>
        </is>
      </c>
    </row>
    <row r="390" ht="45" customHeight="1">
      <c r="A390" s="12" t="inlineStr">
        <is>
          <t>P5: Energy</t>
        </is>
      </c>
      <c r="B390" s="12" t="inlineStr">
        <is>
          <t>Work Done: Energy Stores &amp; Transfers</t>
        </is>
      </c>
      <c r="C390" s="13" t="inlineStr">
        <is>
          <t>Energy Transfers: KE to GPE [PH1.18]</t>
        </is>
      </c>
      <c r="D390" s="12" t="inlineStr">
        <is>
          <t>Describe energy transfers between kinetic and gravitational potential energy stores. Includes some application of knowledge.</t>
        </is>
      </c>
      <c r="E390" s="12" t="inlineStr">
        <is>
          <t>7d858ae4-da0a-4203-bcdb-5b825c98f291</t>
        </is>
      </c>
    </row>
    <row r="391" ht="45" customHeight="1">
      <c r="A391" s="12" t="inlineStr">
        <is>
          <t>P5: Energy</t>
        </is>
      </c>
      <c r="B391" s="12" t="inlineStr">
        <is>
          <t>Work Done: Energy Stores &amp; Transfers</t>
        </is>
      </c>
      <c r="C391" s="13" t="inlineStr">
        <is>
          <t>Energy Transfers: KE to EPE [PH1.25]</t>
        </is>
      </c>
      <c r="D391" s="12" t="inlineStr">
        <is>
          <t>Describe energy transfers between kinetic and elastic potential energy stores.  Includes some application of knowledge.</t>
        </is>
      </c>
      <c r="E391" s="12" t="inlineStr">
        <is>
          <t>7eb9f6f5-0c35-431f-a0ef-76fbcf989484</t>
        </is>
      </c>
    </row>
    <row r="392" ht="45" customHeight="1">
      <c r="A392" s="12" t="inlineStr">
        <is>
          <t>P5: Energy</t>
        </is>
      </c>
      <c r="B392" s="12" t="inlineStr">
        <is>
          <t>Work Done: Energy Stores &amp; Transfers</t>
        </is>
      </c>
      <c r="C392" s="13" t="inlineStr">
        <is>
          <t>Work Done in a Circuit [PH2.63]</t>
        </is>
      </c>
      <c r="D392" s="12" t="inlineStr">
        <is>
          <t>Describe the work done in an electrical circuits and appliances. Introducing the E=QV equation.</t>
        </is>
      </c>
      <c r="E392" s="12" t="inlineStr">
        <is>
          <t>03e348e4-ce70-4e40-ac44-fd336e5ea96d</t>
        </is>
      </c>
    </row>
    <row r="393" ht="45" customHeight="1">
      <c r="A393" s="12" t="inlineStr">
        <is>
          <t>P5: Energy</t>
        </is>
      </c>
      <c r="B393" s="12" t="inlineStr">
        <is>
          <t>Power &amp; Efficiency: Energy Transfers</t>
        </is>
      </c>
      <c r="C393" s="13" t="inlineStr">
        <is>
          <t>Diagnostic: Power &amp; Efficiency (Energy Transfers) [PH0.179]</t>
        </is>
      </c>
      <c r="D393" s="12" t="inlineStr">
        <is>
          <t>Diagnostic for the forces in action: calculating energy transfers iii subtopic.</t>
        </is>
      </c>
      <c r="E393" s="12" t="inlineStr">
        <is>
          <t>2dbd8588-6fc6-47a0-937b-2641b3e9e156</t>
        </is>
      </c>
    </row>
    <row r="394" ht="45" customHeight="1">
      <c r="A394" s="12" t="inlineStr">
        <is>
          <t>P5: Energy</t>
        </is>
      </c>
      <c r="B394" s="12" t="inlineStr">
        <is>
          <t>Power &amp; Efficiency: Energy Transfers</t>
        </is>
      </c>
      <c r="C394" s="13" t="inlineStr">
        <is>
          <t>Energy Transfers by Heating: Conduction [PH1.48]</t>
        </is>
      </c>
      <c r="D394" s="12" t="inlineStr">
        <is>
          <t>Describe energy transfers in solids by conduction.</t>
        </is>
      </c>
      <c r="E394" s="12" t="inlineStr">
        <is>
          <t>ef63f094-6029-47dd-85df-4c3bc997debb</t>
        </is>
      </c>
    </row>
    <row r="395" ht="45" customHeight="1">
      <c r="A395" s="12" t="inlineStr">
        <is>
          <t>P5: Energy</t>
        </is>
      </c>
      <c r="B395" s="12" t="inlineStr">
        <is>
          <t>Power &amp; Efficiency: Energy Transfers</t>
        </is>
      </c>
      <c r="C395" s="13" t="inlineStr">
        <is>
          <t>Practical: Thermal Conductivity of Metal Rods [PH1.89]</t>
        </is>
      </c>
      <c r="D395" s="12" t="inlineStr">
        <is>
          <t>Investigation to determine the relative thermal conductivity of metal rods.</t>
        </is>
      </c>
      <c r="E395" s="12" t="inlineStr">
        <is>
          <t>caf187e2-7cba-43d8-abfc-02efa99a60be</t>
        </is>
      </c>
    </row>
    <row r="396" ht="45" customHeight="1">
      <c r="A396" s="12" t="inlineStr">
        <is>
          <t>P5: Energy</t>
        </is>
      </c>
      <c r="B396" s="12" t="inlineStr">
        <is>
          <t>Power &amp; Efficiency: Energy Transfers</t>
        </is>
      </c>
      <c r="C396" s="13" t="inlineStr">
        <is>
          <t>Thermal Conductivity of Walls [SY8.01]</t>
        </is>
      </c>
      <c r="D396" s="12" t="inlineStr">
        <is>
          <t>Describe the effects, on the rate of cooling of a building, of the thickness and thermal conductivity of its walls.</t>
        </is>
      </c>
      <c r="E396" s="12" t="inlineStr">
        <is>
          <t>ba83e43e-0550-40d9-a0cb-4c484d5b8dcd</t>
        </is>
      </c>
    </row>
    <row r="397" ht="45" customHeight="1">
      <c r="A397" s="12" t="inlineStr">
        <is>
          <t>P5: Energy</t>
        </is>
      </c>
      <c r="B397" s="12" t="inlineStr">
        <is>
          <t>Power &amp; Efficiency: Energy Transfers</t>
        </is>
      </c>
      <c r="C397" s="13" t="inlineStr">
        <is>
          <t>Energy Transfers by Heating: Convection [PH1.49]</t>
        </is>
      </c>
      <c r="D397" s="12" t="inlineStr">
        <is>
          <t>Describe energy transfers in fluids by convection.</t>
        </is>
      </c>
      <c r="E397" s="12" t="inlineStr">
        <is>
          <t>0de8927d-a61d-46fb-b4a7-fced4a0c29bd</t>
        </is>
      </c>
    </row>
    <row r="398" ht="45" customHeight="1">
      <c r="A398" s="12" t="inlineStr">
        <is>
          <t>P5: Energy</t>
        </is>
      </c>
      <c r="B398" s="12" t="inlineStr">
        <is>
          <t>Power &amp; Efficiency: Energy Transfers</t>
        </is>
      </c>
      <c r="C398" s="13" t="inlineStr">
        <is>
          <t>Energy Transfers by Heating: Radiation [PH1.50]</t>
        </is>
      </c>
      <c r="D398" s="12" t="inlineStr">
        <is>
          <t>Describe energy transfers by infrared radiation.</t>
        </is>
      </c>
      <c r="E398" s="12" t="inlineStr">
        <is>
          <t>01ff8638-2743-4e1a-ad2e-76d442ecce41</t>
        </is>
      </c>
    </row>
    <row r="399" ht="45" customHeight="1">
      <c r="A399" s="12" t="inlineStr">
        <is>
          <t>P5: Energy</t>
        </is>
      </c>
      <c r="B399" s="12" t="inlineStr">
        <is>
          <t>Power &amp; Efficiency: Energy Transfers</t>
        </is>
      </c>
      <c r="C399" s="13" t="inlineStr">
        <is>
          <t>Practical: Radiation &amp; Absorption [PH1.93]</t>
        </is>
      </c>
      <c r="D399" s="12" t="inlineStr">
        <is>
          <t>Investigate radiation using a Lesley cube.</t>
        </is>
      </c>
      <c r="E399" s="12" t="inlineStr">
        <is>
          <t>35b22157-c34b-42d2-a84c-a69e3ad1a8c1</t>
        </is>
      </c>
    </row>
    <row r="400" ht="45" customHeight="1">
      <c r="A400" s="12" t="inlineStr">
        <is>
          <t>P5: Energy</t>
        </is>
      </c>
      <c r="B400" s="12" t="inlineStr">
        <is>
          <t>Power &amp; Efficiency: Energy Transfers</t>
        </is>
      </c>
      <c r="C400" s="13" t="inlineStr">
        <is>
          <t>Calculating Payback Time I [PH1.53]</t>
        </is>
      </c>
      <c r="D400" s="12" t="inlineStr">
        <is>
          <t>Calculate the payback time of appliances and other investments. Includes some application of knowledge but no unit conversions.</t>
        </is>
      </c>
      <c r="E400" s="12" t="inlineStr">
        <is>
          <t>cc913085-0965-4c81-a721-bcb51ce3e16e</t>
        </is>
      </c>
    </row>
    <row r="401" ht="45" customHeight="1">
      <c r="A401" s="12" t="inlineStr">
        <is>
          <t>P5: Energy</t>
        </is>
      </c>
      <c r="B401" s="12" t="inlineStr">
        <is>
          <t>Power &amp; Efficiency: Energy Transfers</t>
        </is>
      </c>
      <c r="C401" s="13" t="inlineStr">
        <is>
          <t>Calculating Payback Time II [PH1.54]</t>
        </is>
      </c>
      <c r="D401" s="12" t="inlineStr">
        <is>
          <t>Calculate the payback time of appliances and other investments. Includes application and unit conversions.</t>
        </is>
      </c>
      <c r="E401" s="12" t="inlineStr">
        <is>
          <t>5134cebc-4d5e-4f5d-bd33-bf5d76eebd07</t>
        </is>
      </c>
    </row>
    <row r="402" ht="45" customHeight="1">
      <c r="A402" s="12" t="inlineStr">
        <is>
          <t>P5: Energy</t>
        </is>
      </c>
      <c r="B402" s="12" t="inlineStr">
        <is>
          <t>Power &amp; Efficiency: Energy Transfers</t>
        </is>
      </c>
      <c r="C402" s="13" t="inlineStr">
        <is>
          <t>Energy: Useful Energy [PK22.08]</t>
        </is>
      </c>
      <c r="D402" s="12" t="inlineStr">
        <is>
          <t>Describe how when energy is transferred the total is conserved, but some energy is dissipated, reducing the useful energy. Does not include energy pathways.</t>
        </is>
      </c>
      <c r="E402" s="12" t="inlineStr">
        <is>
          <t>b38b1d56-80d4-4f90-a990-9a1c55c58db1</t>
        </is>
      </c>
    </row>
    <row r="403" ht="45" customHeight="1">
      <c r="A403" s="12" t="inlineStr">
        <is>
          <t>P5: Energy</t>
        </is>
      </c>
      <c r="B403" s="12" t="inlineStr">
        <is>
          <t>Power &amp; Efficiency: Energy Transfers</t>
        </is>
      </c>
      <c r="C403" s="13" t="inlineStr">
        <is>
          <t>Reducing Unwanted Energy Transfers: Thermal Insulation [PH1.55]</t>
        </is>
      </c>
      <c r="D403" s="12" t="inlineStr">
        <is>
          <t>Compare methods of reducing thermal energy transfer around the home considering conduction, convection and radiation.</t>
        </is>
      </c>
      <c r="E403" s="12" t="inlineStr">
        <is>
          <t>e1261a86-6ebe-44bc-9f27-46d8a8bf1ff0</t>
        </is>
      </c>
    </row>
    <row r="404" ht="45" customHeight="1">
      <c r="A404" s="12" t="inlineStr">
        <is>
          <t>P5: Energy</t>
        </is>
      </c>
      <c r="B404" s="12" t="inlineStr">
        <is>
          <t>Power &amp; Efficiency: Energy Transfers</t>
        </is>
      </c>
      <c r="C404" s="13" t="inlineStr">
        <is>
          <t>Reducing Unwanted Energy Transfers: Vacuum Flask [PH1.56]</t>
        </is>
      </c>
      <c r="D404" s="12" t="inlineStr">
        <is>
          <t>Compare methods of reducing thermal energy transfer with a vacuum flask considering conduction, convection and radiation.</t>
        </is>
      </c>
      <c r="E404" s="12" t="inlineStr">
        <is>
          <t>7c15abea-bc8b-4195-bd29-55354b539a07</t>
        </is>
      </c>
    </row>
    <row r="405" ht="45" customHeight="1">
      <c r="A405" s="12" t="inlineStr">
        <is>
          <t>P5: Energy</t>
        </is>
      </c>
      <c r="B405" s="12" t="inlineStr">
        <is>
          <t>Power &amp; Efficiency: Energy Transfers</t>
        </is>
      </c>
      <c r="C405" s="13" t="inlineStr">
        <is>
          <t>Practical: Different Materials as Insulation [PH1.94]</t>
        </is>
      </c>
      <c r="D405" s="12" t="inlineStr">
        <is>
          <t>Investigate the effectiveness of different materials as an insulator.</t>
        </is>
      </c>
      <c r="E405" s="12" t="inlineStr">
        <is>
          <t>405bc506-9280-4afa-9d32-65d5a15194b1</t>
        </is>
      </c>
    </row>
    <row r="406" ht="45" customHeight="1">
      <c r="A406" s="12" t="inlineStr">
        <is>
          <t>P5: Energy</t>
        </is>
      </c>
      <c r="B406" s="12" t="inlineStr">
        <is>
          <t>Power &amp; Efficiency: Energy Transfers</t>
        </is>
      </c>
      <c r="C406" s="13" t="inlineStr">
        <is>
          <t>Practical: Insulating Material Thickness [PH1.95]</t>
        </is>
      </c>
      <c r="D406" s="12" t="inlineStr">
        <is>
          <t>Investigate the effectiveness of different insulating material thicknesses.</t>
        </is>
      </c>
      <c r="E406" s="12" t="inlineStr">
        <is>
          <t>86943a9e-45df-46f2-890e-8462919e486f</t>
        </is>
      </c>
    </row>
    <row r="407" ht="45" customHeight="1">
      <c r="A407" s="12" t="inlineStr">
        <is>
          <t>P5: Energy</t>
        </is>
      </c>
      <c r="B407" s="12" t="inlineStr">
        <is>
          <t>Power &amp; Efficiency: Energy Transfers</t>
        </is>
      </c>
      <c r="C407" s="13" t="inlineStr">
        <is>
          <t>Reducing Unwanted Energy Transfers: Lubrication [PH1.58]</t>
        </is>
      </c>
      <c r="D407" s="12" t="inlineStr">
        <is>
          <t>Explore methods of reducing energy transfers through lubrication.</t>
        </is>
      </c>
      <c r="E407" s="12" t="inlineStr">
        <is>
          <t>95f0d92c-862d-474c-9a71-c21a0aa98d27</t>
        </is>
      </c>
    </row>
    <row r="408" ht="45" customHeight="1">
      <c r="A408" s="12" t="inlineStr">
        <is>
          <t>P5: Energy</t>
        </is>
      </c>
      <c r="B408" s="12" t="inlineStr">
        <is>
          <t>Power &amp; Efficiency: Efficiency</t>
        </is>
      </c>
      <c r="C408" s="13" t="inlineStr">
        <is>
          <t>Diagnostic: Power &amp; Efficiency (Efficiency) [PH0.159]</t>
        </is>
      </c>
      <c r="D408" s="12" t="inlineStr">
        <is>
          <t>Diagnostic for the power &amp; efficiency (efficiency) subtopic.</t>
        </is>
      </c>
      <c r="E408" s="12" t="inlineStr">
        <is>
          <t>43018304-60e8-424e-b22e-52191167d47a</t>
        </is>
      </c>
    </row>
    <row r="409" ht="45" customHeight="1">
      <c r="A409" s="12" t="inlineStr">
        <is>
          <t>P5: Energy</t>
        </is>
      </c>
      <c r="B409" s="12" t="inlineStr">
        <is>
          <t>Power &amp; Efficiency: Efficiency</t>
        </is>
      </c>
      <c r="C409" s="13" t="inlineStr">
        <is>
          <t>Calculating Efficiency I [PH1.59]</t>
        </is>
      </c>
      <c r="D409" s="12" t="inlineStr">
        <is>
          <t>Calculate the efficiency of an object based on the input and output. Includes some application of knowledge but no unit conversions.</t>
        </is>
      </c>
      <c r="E409" s="12" t="inlineStr">
        <is>
          <t>333533ae-8218-43b2-880b-a0f0f5ea85fd</t>
        </is>
      </c>
    </row>
    <row r="410" ht="45" customHeight="1">
      <c r="A410" s="12" t="inlineStr">
        <is>
          <t>P5: Energy</t>
        </is>
      </c>
      <c r="B410" s="12" t="inlineStr">
        <is>
          <t>Power &amp; Efficiency: Efficiency</t>
        </is>
      </c>
      <c r="C410" s="13" t="inlineStr">
        <is>
          <t>Calculating Efficiency II [PH1.60]</t>
        </is>
      </c>
      <c r="D410" s="12" t="inlineStr">
        <is>
          <t>Calculate the efficiency of an object based on the input and output. Includes application and unit conversions.</t>
        </is>
      </c>
      <c r="E410" s="12" t="inlineStr">
        <is>
          <t>aa414981-199e-47d9-8a70-38e05b6f3ecc</t>
        </is>
      </c>
    </row>
    <row r="411" ht="45" customHeight="1">
      <c r="A411" s="12" t="inlineStr">
        <is>
          <t>P5: Energy</t>
        </is>
      </c>
      <c r="B411" s="12" t="inlineStr">
        <is>
          <t>Power &amp; Efficiency: Efficiency</t>
        </is>
      </c>
      <c r="C411" s="13" t="inlineStr">
        <is>
          <t>Rearranging the Efficiency Equation [PH1.61]</t>
        </is>
      </c>
      <c r="D411" s="12" t="inlineStr">
        <is>
          <t>Rearrange the efficiency equation to find the input and output, includes unit conversions.</t>
        </is>
      </c>
      <c r="E411" s="12" t="inlineStr">
        <is>
          <t>9ec816f6-ba85-4220-8e58-930e011b5797</t>
        </is>
      </c>
    </row>
    <row r="412" ht="45" customHeight="1">
      <c r="A412" s="12" t="inlineStr">
        <is>
          <t>P5: Energy</t>
        </is>
      </c>
      <c r="B412" s="12" t="inlineStr">
        <is>
          <t>Power &amp; Efficiency: Efficiency</t>
        </is>
      </c>
      <c r="C412" s="13" t="inlineStr">
        <is>
          <t>Energy Dissipation [PH1.62]</t>
        </is>
      </c>
      <c r="D412" s="12" t="inlineStr">
        <is>
          <t>Describe the dissipation of energy to the surroundings.</t>
        </is>
      </c>
      <c r="E412" s="12" t="inlineStr">
        <is>
          <t>a2c9c686-3d6d-4562-870e-980585f50aab</t>
        </is>
      </c>
    </row>
    <row r="413" ht="45" customHeight="1">
      <c r="A413" s="12" t="inlineStr">
        <is>
          <t>P5: Energy</t>
        </is>
      </c>
      <c r="B413" s="12" t="inlineStr">
        <is>
          <t>Power &amp; Efficiency: Efficiency</t>
        </is>
      </c>
      <c r="C413" s="13" t="inlineStr">
        <is>
          <t>How to Draw a Sankey Diagram [PH1.63]</t>
        </is>
      </c>
      <c r="D413" s="12" t="inlineStr">
        <is>
          <t>Illustrate the efficiency of an object using Sankey diagrams.</t>
        </is>
      </c>
      <c r="E413" s="12" t="inlineStr">
        <is>
          <t>10a5f60d-fb46-4161-9b11-57ab1f723905</t>
        </is>
      </c>
    </row>
    <row r="414" ht="45" customHeight="1">
      <c r="A414" s="12" t="inlineStr">
        <is>
          <t>P5: Energy</t>
        </is>
      </c>
      <c r="B414" s="12" t="inlineStr">
        <is>
          <t>Power &amp; Efficiency: Efficiency</t>
        </is>
      </c>
      <c r="C414" s="13" t="inlineStr">
        <is>
          <t>Energy Transfers in Everyday Appliances [PH2.70]</t>
        </is>
      </c>
      <c r="D414" s="12" t="inlineStr">
        <is>
          <t>Describe the process of energy transfer in electrical devices. Define 1 W.</t>
        </is>
      </c>
      <c r="E414" s="12" t="inlineStr">
        <is>
          <t>f66a62f3-8477-450c-8067-bce9dd477d82</t>
        </is>
      </c>
    </row>
    <row r="415" ht="45" customHeight="1">
      <c r="A415" s="12" t="inlineStr">
        <is>
          <t>P6: Global Challenges</t>
        </is>
      </c>
      <c r="B415" s="12" t="inlineStr">
        <is>
          <t>Physics on the Move</t>
        </is>
      </c>
      <c r="C415" s="13" t="inlineStr">
        <is>
          <t>Diagnostic: Physics on the Move [PH0.139]</t>
        </is>
      </c>
      <c r="D415" s="12" t="inlineStr">
        <is>
          <t>Diagnostic for the physics on the move subtopic.</t>
        </is>
      </c>
      <c r="E415" s="12" t="inlineStr">
        <is>
          <t>c0715500-9a60-4bb1-ab9f-97cd37e969cf</t>
        </is>
      </c>
    </row>
    <row r="416" ht="45" customHeight="1">
      <c r="A416" s="12" t="inlineStr">
        <is>
          <t>P6: Global Challenges</t>
        </is>
      </c>
      <c r="B416" s="12" t="inlineStr">
        <is>
          <t>Physics on the Move</t>
        </is>
      </c>
      <c r="C416" s="13" t="inlineStr">
        <is>
          <t>Practical: Reaction Time [BI5.111]</t>
        </is>
      </c>
      <c r="D416" s="12" t="inlineStr">
        <is>
          <t>Investigate the effect of caffeine on reaction time using the 'ruler drop' test.</t>
        </is>
      </c>
      <c r="E416" s="12" t="inlineStr">
        <is>
          <t>6d2f504f-87ef-4840-8ee9-9858e6156f0a</t>
        </is>
      </c>
    </row>
    <row r="417" ht="45" customHeight="1">
      <c r="A417" s="12" t="inlineStr">
        <is>
          <t>P6: Global Challenges</t>
        </is>
      </c>
      <c r="B417" s="12" t="inlineStr">
        <is>
          <t>Physics on the Move</t>
        </is>
      </c>
      <c r="C417" s="13" t="inlineStr">
        <is>
          <t>Reaction Time: Describing Nervous System Data [BI5.015]</t>
        </is>
      </c>
      <c r="D417" s="12" t="inlineStr">
        <is>
          <t>Describe patterns in reaction time data that are presented in tables.</t>
        </is>
      </c>
      <c r="E417" s="12" t="inlineStr">
        <is>
          <t>bf4d206e-81f9-4199-b5f6-12a78b3e0d21</t>
        </is>
      </c>
    </row>
    <row r="418" ht="45" customHeight="1">
      <c r="A418" s="12" t="inlineStr">
        <is>
          <t>P6: Global Challenges</t>
        </is>
      </c>
      <c r="B418" s="12" t="inlineStr">
        <is>
          <t>Physics on the Move</t>
        </is>
      </c>
      <c r="C418" s="13" t="inlineStr">
        <is>
          <t>Reaction Time: Interpreting Nervous System Data [BI5.016]</t>
        </is>
      </c>
      <c r="D418" s="12" t="inlineStr">
        <is>
          <t>Interpreting patterns in reaction time data that is presented in tables.</t>
        </is>
      </c>
      <c r="E418" s="12" t="inlineStr">
        <is>
          <t>446cde5f-c8ee-433d-8b24-f42574d9ee61</t>
        </is>
      </c>
    </row>
    <row r="419" ht="45" customHeight="1">
      <c r="A419" s="12" t="inlineStr">
        <is>
          <t>P6: Global Challenges</t>
        </is>
      </c>
      <c r="B419" s="12" t="inlineStr">
        <is>
          <t>Physics on the Move</t>
        </is>
      </c>
      <c r="C419" s="13" t="inlineStr">
        <is>
          <t>Thinking, Braking &amp; Stopping Distance [PH5.129]</t>
        </is>
      </c>
      <c r="D419" s="12" t="inlineStr">
        <is>
          <t>Calculate stopping distance using thinking and braking distance and describe the factors that affect thinking distance and braking distance.</t>
        </is>
      </c>
      <c r="E419" s="12" t="inlineStr">
        <is>
          <t>8958be4d-599a-4034-8d8d-3e9f7941e595</t>
        </is>
      </c>
    </row>
    <row r="420" ht="45" customHeight="1">
      <c r="A420" s="12" t="inlineStr">
        <is>
          <t>P6: Global Challenges</t>
        </is>
      </c>
      <c r="B420" s="12" t="inlineStr">
        <is>
          <t>Physics on the Move</t>
        </is>
      </c>
      <c r="C420" s="13" t="inlineStr">
        <is>
          <t>Effect of Speed on Stopping Distance: Graphs [PH5.130]</t>
        </is>
      </c>
      <c r="D420" s="12" t="inlineStr">
        <is>
          <t>Interpret graphs showing the affect of speed on thinking, braking and stopping distance.</t>
        </is>
      </c>
      <c r="E420" s="12" t="inlineStr">
        <is>
          <t>dcecbb1a-bd1f-4bb4-8791-95e1730bf157</t>
        </is>
      </c>
    </row>
    <row r="421" ht="45" customHeight="1">
      <c r="A421" s="12" t="inlineStr">
        <is>
          <t>P6: Global Challenges</t>
        </is>
      </c>
      <c r="B421" s="12" t="inlineStr">
        <is>
          <t>Physics on the Move</t>
        </is>
      </c>
      <c r="C421" s="13" t="inlineStr">
        <is>
          <t>Energy Changes During Braking [PH5.133]</t>
        </is>
      </c>
      <c r="D421" s="12" t="inlineStr">
        <is>
          <t>Explain how braking reduces the kinetic energy store of vehicles.</t>
        </is>
      </c>
      <c r="E421" s="12" t="inlineStr">
        <is>
          <t>e8fddd7d-dff2-413f-a985-9a0f3dffb115</t>
        </is>
      </c>
    </row>
    <row r="422" ht="45" customHeight="1">
      <c r="A422" s="12" t="inlineStr">
        <is>
          <t>P6: Global Challenges</t>
        </is>
      </c>
      <c r="B422" s="12" t="inlineStr">
        <is>
          <t>Physics on the Move</t>
        </is>
      </c>
      <c r="C422" s="13" t="inlineStr">
        <is>
          <t>Dangers of Large Decelerations [PH5.135]</t>
        </is>
      </c>
      <c r="D422" s="12" t="inlineStr">
        <is>
          <t>Explain the danger of large braking forces and large decelerations.</t>
        </is>
      </c>
      <c r="E422" s="12" t="inlineStr">
        <is>
          <t>e91e483d-8867-4a4f-b727-824c016e9490</t>
        </is>
      </c>
    </row>
    <row r="423" ht="45" customHeight="1">
      <c r="A423" s="12" t="inlineStr">
        <is>
          <t>P6: Global Challenges</t>
        </is>
      </c>
      <c r="B423" s="12" t="inlineStr">
        <is>
          <t>Powering Earth</t>
        </is>
      </c>
      <c r="C423" s="13" t="inlineStr">
        <is>
          <t>Diagnostic: Powering Earth I [PH0.191]</t>
        </is>
      </c>
      <c r="D423" s="12" t="inlineStr">
        <is>
          <t>Diagnostic for the powering earth subtopic.</t>
        </is>
      </c>
      <c r="E423" s="12" t="inlineStr">
        <is>
          <t>101935df-0874-4a22-8e66-04f3a8f24107</t>
        </is>
      </c>
    </row>
    <row r="424" ht="45" customHeight="1">
      <c r="A424" s="12" t="inlineStr">
        <is>
          <t>P6: Global Challenges</t>
        </is>
      </c>
      <c r="B424" s="12" t="inlineStr">
        <is>
          <t>Powering Earth</t>
        </is>
      </c>
      <c r="C424" s="13" t="inlineStr">
        <is>
          <t>Diagnostic: Powering Earth II [PH0.168]</t>
        </is>
      </c>
      <c r="D424" s="12" t="inlineStr">
        <is>
          <t>Diagnostic for the powering earth subtopic.</t>
        </is>
      </c>
      <c r="E424" s="12" t="inlineStr">
        <is>
          <t>b09ee00d-9fcd-4d89-82a6-51f9de227713</t>
        </is>
      </c>
    </row>
    <row r="425" ht="45" customHeight="1">
      <c r="A425" s="12" t="inlineStr">
        <is>
          <t>P6: Global Challenges</t>
        </is>
      </c>
      <c r="B425" s="12" t="inlineStr">
        <is>
          <t>Powering Earth</t>
        </is>
      </c>
      <c r="C425" s="13" t="inlineStr">
        <is>
          <t>Renewable &amp; Non-Renewable Energy Resources [PH1.65]</t>
        </is>
      </c>
      <c r="D425" s="12" t="inlineStr">
        <is>
          <t>Identify a range of renewable and non-renewable energy resources.</t>
        </is>
      </c>
      <c r="E425" s="12" t="inlineStr">
        <is>
          <t>23aeab54-1149-4e5f-9f27-c43a71867b74</t>
        </is>
      </c>
    </row>
    <row r="426" ht="45" customHeight="1">
      <c r="A426" s="12" t="inlineStr">
        <is>
          <t>P6: Global Challenges</t>
        </is>
      </c>
      <c r="B426" s="12" t="inlineStr">
        <is>
          <t>Powering Earth</t>
        </is>
      </c>
      <c r="C426" s="13" t="inlineStr">
        <is>
          <t>Wind Power [PH1.66]</t>
        </is>
      </c>
      <c r="D426" s="12" t="inlineStr">
        <is>
          <t>Describe how wind turbines can generate electricity.</t>
        </is>
      </c>
      <c r="E426" s="12" t="inlineStr">
        <is>
          <t>174b3c21-46dc-4e69-aeaa-23539bdd181c</t>
        </is>
      </c>
    </row>
    <row r="427" ht="45" customHeight="1">
      <c r="A427" s="12" t="inlineStr">
        <is>
          <t>P6: Global Challenges</t>
        </is>
      </c>
      <c r="B427" s="12" t="inlineStr">
        <is>
          <t>Powering Earth</t>
        </is>
      </c>
      <c r="C427" s="13" t="inlineStr">
        <is>
          <t>Solar Power [PH1.67]</t>
        </is>
      </c>
      <c r="D427" s="12" t="inlineStr">
        <is>
          <t>Describe how solar cells can generate electricity.</t>
        </is>
      </c>
      <c r="E427" s="12" t="inlineStr">
        <is>
          <t>9063636d-3f2f-4920-9274-85edbe34b5d5</t>
        </is>
      </c>
    </row>
    <row r="428" ht="45" customHeight="1">
      <c r="A428" s="12" t="inlineStr">
        <is>
          <t>P6: Global Challenges</t>
        </is>
      </c>
      <c r="B428" s="12" t="inlineStr">
        <is>
          <t>Powering Earth</t>
        </is>
      </c>
      <c r="C428" s="13" t="inlineStr">
        <is>
          <t>Geothermal Power [PH1.68]</t>
        </is>
      </c>
      <c r="D428" s="12" t="inlineStr">
        <is>
          <t>Describe how geothermal power stations can generate electricity.</t>
        </is>
      </c>
      <c r="E428" s="12" t="inlineStr">
        <is>
          <t>71cdea65-dbd8-4c69-8236-a77df69d6203</t>
        </is>
      </c>
    </row>
    <row r="429" ht="45" customHeight="1">
      <c r="A429" s="12" t="inlineStr">
        <is>
          <t>P6: Global Challenges</t>
        </is>
      </c>
      <c r="B429" s="12" t="inlineStr">
        <is>
          <t>Powering Earth</t>
        </is>
      </c>
      <c r="C429" s="13" t="inlineStr">
        <is>
          <t>Hydroelectric Power [PH1.69]</t>
        </is>
      </c>
      <c r="D429" s="12" t="inlineStr">
        <is>
          <t>Describe how hydroelectric dams can generate electricity.</t>
        </is>
      </c>
      <c r="E429" s="12" t="inlineStr">
        <is>
          <t>9227938d-2cf3-41db-81bc-c7090dbe23e2</t>
        </is>
      </c>
    </row>
    <row r="430" ht="45" customHeight="1">
      <c r="A430" s="12" t="inlineStr">
        <is>
          <t>P6: Global Challenges</t>
        </is>
      </c>
      <c r="B430" s="12" t="inlineStr">
        <is>
          <t>Powering Earth</t>
        </is>
      </c>
      <c r="C430" s="13" t="inlineStr">
        <is>
          <t>Pumped Storage [PH1.70]</t>
        </is>
      </c>
      <c r="D430" s="12" t="inlineStr">
        <is>
          <t>Describe how hydroelectric dams and other systems can be used as pumped storage systems.</t>
        </is>
      </c>
      <c r="E430" s="12" t="inlineStr">
        <is>
          <t>7a1741d5-bdb2-49c7-83a0-c3cf949a69f0</t>
        </is>
      </c>
    </row>
    <row r="431" ht="45" customHeight="1">
      <c r="A431" s="12" t="inlineStr">
        <is>
          <t>P6: Global Challenges</t>
        </is>
      </c>
      <c r="B431" s="12" t="inlineStr">
        <is>
          <t>Powering Earth</t>
        </is>
      </c>
      <c r="C431" s="13" t="inlineStr">
        <is>
          <t>Wave Power [PH1.71]</t>
        </is>
      </c>
      <c r="D431" s="12" t="inlineStr">
        <is>
          <t>Describe how waves can generate electricity on and offshore.</t>
        </is>
      </c>
      <c r="E431" s="12" t="inlineStr">
        <is>
          <t>f0a5f5a3-e6be-49e2-815e-3943becbb31b</t>
        </is>
      </c>
    </row>
    <row r="432" ht="45" customHeight="1">
      <c r="A432" s="12" t="inlineStr">
        <is>
          <t>P6: Global Challenges</t>
        </is>
      </c>
      <c r="B432" s="12" t="inlineStr">
        <is>
          <t>Powering Earth</t>
        </is>
      </c>
      <c r="C432" s="13" t="inlineStr">
        <is>
          <t>Describing Wave Power Data [PK23.10]</t>
        </is>
      </c>
      <c r="D432" s="12" t="inlineStr">
        <is>
          <t>Describe the use of wave power when considering data from tables and charts.</t>
        </is>
      </c>
      <c r="E432" s="12" t="inlineStr">
        <is>
          <t>a94d2f2d-23e2-47c5-89a1-209e0ab01b9f</t>
        </is>
      </c>
    </row>
    <row r="433" ht="45" customHeight="1">
      <c r="A433" s="12" t="inlineStr">
        <is>
          <t>P6: Global Challenges</t>
        </is>
      </c>
      <c r="B433" s="12" t="inlineStr">
        <is>
          <t>Powering Earth</t>
        </is>
      </c>
      <c r="C433" s="13" t="inlineStr">
        <is>
          <t>Tidal Barrages [PH1.72]</t>
        </is>
      </c>
      <c r="D433" s="12" t="inlineStr">
        <is>
          <t>Describe how tidal barrages can generate electricity.</t>
        </is>
      </c>
      <c r="E433" s="12" t="inlineStr">
        <is>
          <t>559a3ec0-36c0-4a1e-9f25-ce22964319fb</t>
        </is>
      </c>
    </row>
    <row r="434" ht="45" customHeight="1">
      <c r="A434" s="12" t="inlineStr">
        <is>
          <t>P6: Global Challenges</t>
        </is>
      </c>
      <c r="B434" s="12" t="inlineStr">
        <is>
          <t>Powering Earth</t>
        </is>
      </c>
      <c r="C434" s="13" t="inlineStr">
        <is>
          <t>Bio-Fuels [PH1.73]</t>
        </is>
      </c>
      <c r="D434" s="12" t="inlineStr">
        <is>
          <t>Describe how bio-fuels can generate electricity.</t>
        </is>
      </c>
      <c r="E434" s="12" t="inlineStr">
        <is>
          <t>22ae837f-5800-4867-a321-b53b4d301162</t>
        </is>
      </c>
    </row>
    <row r="435" ht="45" customHeight="1">
      <c r="A435" s="12" t="inlineStr">
        <is>
          <t>P6: Global Challenges</t>
        </is>
      </c>
      <c r="B435" s="12" t="inlineStr">
        <is>
          <t>Powering Earth</t>
        </is>
      </c>
      <c r="C435" s="13" t="inlineStr">
        <is>
          <t>Fossil Fuels [PH1.74]</t>
        </is>
      </c>
      <c r="D435" s="12" t="inlineStr">
        <is>
          <t>Describe how fossil fuels can generate electricity.</t>
        </is>
      </c>
      <c r="E435" s="12" t="inlineStr">
        <is>
          <t>440f9465-ca4a-458c-b67f-f7e456bfd70c</t>
        </is>
      </c>
    </row>
    <row r="436" ht="45" customHeight="1">
      <c r="A436" s="12" t="inlineStr">
        <is>
          <t>P6: Global Challenges</t>
        </is>
      </c>
      <c r="B436" s="12" t="inlineStr">
        <is>
          <t>Powering Earth</t>
        </is>
      </c>
      <c r="C436" s="13" t="inlineStr">
        <is>
          <t>Nuclear Power [PH1.75]</t>
        </is>
      </c>
      <c r="D436" s="12" t="inlineStr">
        <is>
          <t>Describe how nuclear fission reactors can generate electricity.</t>
        </is>
      </c>
      <c r="E436" s="12" t="inlineStr">
        <is>
          <t>979c47ca-feb2-404c-8b55-e67533f79b4a</t>
        </is>
      </c>
    </row>
    <row r="437" ht="45" customHeight="1">
      <c r="A437" s="12" t="inlineStr">
        <is>
          <t>P6: Global Challenges</t>
        </is>
      </c>
      <c r="B437" s="12" t="inlineStr">
        <is>
          <t>Powering Earth</t>
        </is>
      </c>
      <c r="C437" s="13" t="inlineStr">
        <is>
          <t>Summary of Energy Generation [PH1.76]</t>
        </is>
      </c>
      <c r="D437" s="12" t="inlineStr">
        <is>
          <t>Summarise different methods of energy generation.</t>
        </is>
      </c>
      <c r="E437" s="12" t="inlineStr">
        <is>
          <t>137cb683-7513-4d68-844a-fa1ed87db158</t>
        </is>
      </c>
    </row>
    <row r="438" ht="45" customHeight="1">
      <c r="A438" s="12" t="inlineStr">
        <is>
          <t>P6: Global Challenges</t>
        </is>
      </c>
      <c r="B438" s="12" t="inlineStr">
        <is>
          <t>Powering Earth</t>
        </is>
      </c>
      <c r="C438" s="13" t="inlineStr">
        <is>
          <t>Use of Energy Resources [PH1.77]</t>
        </is>
      </c>
      <c r="D438" s="12" t="inlineStr">
        <is>
          <t>Consider the issues regarding energy generation and usage.</t>
        </is>
      </c>
      <c r="E438" s="12" t="inlineStr">
        <is>
          <t>42f1662b-6e57-404d-b62a-bb8493eac806</t>
        </is>
      </c>
    </row>
    <row r="439" ht="45" customHeight="1">
      <c r="A439" s="12" t="inlineStr">
        <is>
          <t>P6: Global Challenges</t>
        </is>
      </c>
      <c r="B439" s="12" t="inlineStr">
        <is>
          <t>Powering Earth</t>
        </is>
      </c>
      <c r="C439" s="13" t="inlineStr">
        <is>
          <t>Interpreting Energy Resource Use [PH1.78]</t>
        </is>
      </c>
      <c r="D439" s="12" t="inlineStr">
        <is>
          <t>Evaluate trends in energy demand including the use of graphs.</t>
        </is>
      </c>
      <c r="E439" s="12" t="inlineStr">
        <is>
          <t>0a971c62-85fc-4c87-98b9-c94f425468c2</t>
        </is>
      </c>
    </row>
    <row r="440" ht="45" customHeight="1">
      <c r="A440" s="12" t="inlineStr">
        <is>
          <t>P6: Global Challenges</t>
        </is>
      </c>
      <c r="B440" s="12" t="inlineStr">
        <is>
          <t>Powering Earth</t>
        </is>
      </c>
      <c r="C440" s="13" t="inlineStr">
        <is>
          <t>Trends in Use of Energy Resources [PH1.79]</t>
        </is>
      </c>
      <c r="D440" s="12" t="inlineStr">
        <is>
          <t>Analyse current trends in energy use away from carbon dioxide emitting sources.</t>
        </is>
      </c>
      <c r="E440" s="12" t="inlineStr">
        <is>
          <t>4af79a49-554d-4638-8b80-bac06e0faf4d</t>
        </is>
      </c>
    </row>
    <row r="441" ht="45" customHeight="1">
      <c r="A441" s="12" t="inlineStr">
        <is>
          <t>P6: Global Challenges</t>
        </is>
      </c>
      <c r="B441" s="12" t="inlineStr">
        <is>
          <t>Powering Earth</t>
        </is>
      </c>
      <c r="C441" s="13" t="inlineStr">
        <is>
          <t>Energy Resources: Wasted Energy [PK22.11]</t>
        </is>
      </c>
      <c r="D441" s="12" t="inlineStr">
        <is>
          <t>Compare the energy wasted by renewable &amp; non-renewable energy sources.</t>
        </is>
      </c>
      <c r="E441" s="12" t="inlineStr">
        <is>
          <t>6400b614-7c79-45ab-b3c0-fcd63972d47a</t>
        </is>
      </c>
    </row>
    <row r="442" ht="45" customHeight="1">
      <c r="A442" s="12" t="inlineStr">
        <is>
          <t>P6: Global Challenges</t>
        </is>
      </c>
      <c r="B442" s="12" t="inlineStr">
        <is>
          <t>Powering Earth</t>
        </is>
      </c>
      <c r="C442" s="13" t="inlineStr">
        <is>
          <t>Transformers: Using VₛIₛ=VₚIₚ I [PH7.22]</t>
        </is>
      </c>
      <c r="D442" s="12" t="inlineStr">
        <is>
          <t>Calculate the potential difference or the current in the secondary coil of a transformer by using and rearranging the equation primary coil × current in primary coil = the potential difference across secondary coil × current in the secondary coil.</t>
        </is>
      </c>
      <c r="E442" s="12" t="inlineStr">
        <is>
          <t>27cdd800-df6a-4384-b694-d0a19ef4df32</t>
        </is>
      </c>
    </row>
    <row r="443" ht="45" customHeight="1">
      <c r="A443" s="12" t="inlineStr">
        <is>
          <t>P6: Global Challenges</t>
        </is>
      </c>
      <c r="B443" s="12" t="inlineStr">
        <is>
          <t>Powering Earth</t>
        </is>
      </c>
      <c r="C443" s="13" t="inlineStr">
        <is>
          <t>Transformers: Using VₛIₛ=VₚIₚ II [PH7.23]</t>
        </is>
      </c>
      <c r="D443" s="12" t="inlineStr">
        <is>
          <t>Calculate the potential difference or the current in the primary coil of a transformer by using and rearranging the equation primary coil × current in primary coil = the potential difference across secondary coil × current in the secondary coil. Includes the use of unit conversions.</t>
        </is>
      </c>
      <c r="E443" s="12" t="inlineStr">
        <is>
          <t>4758d31b-781f-4619-9c58-cb742c507e4d</t>
        </is>
      </c>
    </row>
    <row r="444" ht="45" customHeight="1">
      <c r="A444" s="12" t="inlineStr">
        <is>
          <t>P6: Global Challenges</t>
        </is>
      </c>
      <c r="B444" s="12" t="inlineStr">
        <is>
          <t>Powering Earth</t>
        </is>
      </c>
      <c r="C444" s="13" t="inlineStr">
        <is>
          <t>Transformers: Current Drawn [PH7.31]</t>
        </is>
      </c>
      <c r="D444" s="12" t="inlineStr">
        <is>
          <t xml:space="preserve">Using the relationship for power </t>
        </is>
      </c>
      <c r="E444" s="12" t="inlineStr">
        <is>
          <t>b0a3835d-50ae-4b56-886b-b194baba9cb4</t>
        </is>
      </c>
    </row>
    <row r="445" ht="45" customHeight="1">
      <c r="A445" s="12" t="inlineStr">
        <is>
          <t>P6: Global Challenges</t>
        </is>
      </c>
      <c r="B445" s="12" t="inlineStr">
        <is>
          <t>Powering Earth</t>
        </is>
      </c>
      <c r="C445" s="13" t="inlineStr">
        <is>
          <t>Transformers: Uses in the National Grid [PH7.32]</t>
        </is>
      </c>
      <c r="D445" s="12" t="inlineStr">
        <is>
          <t xml:space="preserve">Describing how transformers are used in the National Grid to help improve efficiency across the national grid. </t>
        </is>
      </c>
      <c r="E445" s="12" t="inlineStr">
        <is>
          <t>dd41c0b7-183c-4165-a528-1d893ab96ed2</t>
        </is>
      </c>
    </row>
    <row r="446" ht="45" customHeight="1">
      <c r="A446" s="12" t="inlineStr">
        <is>
          <t>P6: Global Challenges</t>
        </is>
      </c>
      <c r="B446" s="12" t="inlineStr">
        <is>
          <t>Powering Earth: Mains Electricity</t>
        </is>
      </c>
      <c r="C446" s="13" t="inlineStr">
        <is>
          <t>Diagnostic: Mains Electricity [PH0.036]</t>
        </is>
      </c>
      <c r="D446" s="12" t="inlineStr">
        <is>
          <t>Diagnostic for domestic mains electricity and the National Grid. This includes using an oscilloscope to calculate frequency and peak potential difference.</t>
        </is>
      </c>
      <c r="E446" s="12" t="inlineStr">
        <is>
          <t>2efb9d50-a6b3-443a-b22d-1ca5e22aa243</t>
        </is>
      </c>
    </row>
    <row r="447" ht="45" customHeight="1">
      <c r="A447" s="12" t="inlineStr">
        <is>
          <t>P6: Global Challenges</t>
        </is>
      </c>
      <c r="B447" s="12" t="inlineStr">
        <is>
          <t>Powering Earth: Mains Electricity</t>
        </is>
      </c>
      <c r="C447" s="13" t="inlineStr">
        <is>
          <t>AC vs DC [PH2.49]</t>
        </is>
      </c>
      <c r="D447" s="12" t="inlineStr">
        <is>
          <t>Describe the difference between direct and alternating currents.</t>
        </is>
      </c>
      <c r="E447" s="12" t="inlineStr">
        <is>
          <t>b85c1c2b-64bc-44a3-bce9-f2a7ecfe47c3</t>
        </is>
      </c>
    </row>
    <row r="448" ht="45" customHeight="1">
      <c r="A448" s="12" t="inlineStr">
        <is>
          <t>P6: Global Challenges</t>
        </is>
      </c>
      <c r="B448" s="12" t="inlineStr">
        <is>
          <t>Powering Earth: Mains Electricity</t>
        </is>
      </c>
      <c r="C448" s="13" t="inlineStr">
        <is>
          <t>UK Electricity Supply [PH2.50]</t>
        </is>
      </c>
      <c r="D448" s="12" t="inlineStr">
        <is>
          <t>Identify the properties of the UK electricity supply.</t>
        </is>
      </c>
      <c r="E448" s="12" t="inlineStr">
        <is>
          <t>e593b9b8-8a0f-4e98-98ba-e62bdd1d0f6b</t>
        </is>
      </c>
    </row>
    <row r="449" ht="45" customHeight="1">
      <c r="A449" s="12" t="inlineStr">
        <is>
          <t>P6: Global Challenges</t>
        </is>
      </c>
      <c r="B449" s="12" t="inlineStr">
        <is>
          <t>Powering Earth: Mains Electricity</t>
        </is>
      </c>
      <c r="C449" s="13" t="inlineStr">
        <is>
          <t>Calculating Frequency I [PH2.51]</t>
        </is>
      </c>
      <c r="D449" s="12" t="inlineStr">
        <is>
          <t xml:space="preserve">Describe and calculate frequency in various contexts, including AC electricity. Includes some application of knowledge questions, but no unit conversions. </t>
        </is>
      </c>
      <c r="E449" s="12" t="inlineStr">
        <is>
          <t>bf0ba4b6-b274-436b-8e30-6b2194ee40fc</t>
        </is>
      </c>
    </row>
    <row r="450" ht="45" customHeight="1">
      <c r="A450" s="12" t="inlineStr">
        <is>
          <t>P6: Global Challenges</t>
        </is>
      </c>
      <c r="B450" s="12" t="inlineStr">
        <is>
          <t>Powering Earth: Mains Electricity</t>
        </is>
      </c>
      <c r="C450" s="13" t="inlineStr">
        <is>
          <t>Calculating Frequency II [PH2.52]</t>
        </is>
      </c>
      <c r="D450" s="12" t="inlineStr">
        <is>
          <t xml:space="preserve">Describe and calculate frequency in various contexts, including AC electricity. Includes some application of knowledge questions involving unit conversions. </t>
        </is>
      </c>
      <c r="E450" s="12" t="inlineStr">
        <is>
          <t>85456519-c51d-4cb6-9372-1a54bfb41403</t>
        </is>
      </c>
    </row>
    <row r="451" ht="45" customHeight="1">
      <c r="A451" s="12" t="inlineStr">
        <is>
          <t>P6: Global Challenges</t>
        </is>
      </c>
      <c r="B451" s="12" t="inlineStr">
        <is>
          <t>Powering Earth: Mains Electricity</t>
        </is>
      </c>
      <c r="C451" s="13" t="inlineStr">
        <is>
          <t>Oscilloscope Traces to Calculate Frequency [PH2.53]</t>
        </is>
      </c>
      <c r="D451" s="12" t="inlineStr">
        <is>
          <t>Use an oscilloscope trace to calculate the frequency of a signal. Includes unit conversions between milliseconds and seconds.</t>
        </is>
      </c>
      <c r="E451" s="12" t="inlineStr">
        <is>
          <t>0b12d695-03e1-4bd3-9825-6d26f3fef4c7</t>
        </is>
      </c>
    </row>
    <row r="452" ht="45" customHeight="1">
      <c r="A452" s="12" t="inlineStr">
        <is>
          <t>P6: Global Challenges</t>
        </is>
      </c>
      <c r="B452" s="12" t="inlineStr">
        <is>
          <t>Powering Earth: Mains Electricity</t>
        </is>
      </c>
      <c r="C452" s="13" t="inlineStr">
        <is>
          <t>Oscilloscope Traces to Calculate Peak Pd [PH2.54]</t>
        </is>
      </c>
      <c r="D452" s="12" t="inlineStr">
        <is>
          <t>Use an oscilloscope trace to calculate the peak potential difference of a signal.</t>
        </is>
      </c>
      <c r="E452" s="12" t="inlineStr">
        <is>
          <t>102a0c3b-b2ea-425d-951f-6a8f92d605d3</t>
        </is>
      </c>
    </row>
    <row r="453" ht="45" customHeight="1">
      <c r="A453" s="12" t="inlineStr">
        <is>
          <t>P6: Global Challenges</t>
        </is>
      </c>
      <c r="B453" s="12" t="inlineStr">
        <is>
          <t>Powering Earth: Mains Electricity</t>
        </is>
      </c>
      <c r="C453" s="13" t="inlineStr">
        <is>
          <t>Wiring a Plug: Type G/UK [PH2.55]</t>
        </is>
      </c>
      <c r="D453" s="12" t="inlineStr">
        <is>
          <t>Identify the structure of a type G (UK) plug. Describe the concept of grounding devices with earth wire and the potential differences between wires.</t>
        </is>
      </c>
      <c r="E453" s="12" t="inlineStr">
        <is>
          <t>72f821da-fead-4676-8718-a9c35a646f58</t>
        </is>
      </c>
    </row>
    <row r="454" ht="45" customHeight="1">
      <c r="A454" s="12" t="inlineStr">
        <is>
          <t>P6: Global Challenges</t>
        </is>
      </c>
      <c r="B454" s="12" t="inlineStr">
        <is>
          <t>Powering Earth: Mains Electricity</t>
        </is>
      </c>
      <c r="C454" s="13" t="inlineStr">
        <is>
          <t>Choosing a Fuse [PH2.56]</t>
        </is>
      </c>
      <c r="D454" s="12" t="inlineStr">
        <is>
          <t>Describe the function of a fuse and how to select the correct rating of fuse for an appliance.</t>
        </is>
      </c>
      <c r="E454" s="12" t="inlineStr">
        <is>
          <t>85993d49-bdb1-4d84-a6fc-5a074d0e1447</t>
        </is>
      </c>
    </row>
    <row r="455" ht="45" customHeight="1">
      <c r="A455" s="12" t="inlineStr">
        <is>
          <t>P6: Global Challenges</t>
        </is>
      </c>
      <c r="B455" s="12" t="inlineStr">
        <is>
          <t>Powering Earth: Mains Electricity</t>
        </is>
      </c>
      <c r="C455" s="13" t="inlineStr">
        <is>
          <t>Electricity Supply Safety [PH2.57]</t>
        </is>
      </c>
      <c r="D455" s="12" t="inlineStr">
        <is>
          <t xml:space="preserve">Describe the safety features of electrical appliances to protect their users. Includes fuses, circuit breakers, materials and the concept of grounding and double insulation. </t>
        </is>
      </c>
      <c r="E455" s="12" t="inlineStr">
        <is>
          <t>4bddfec7-a4bd-4e69-a0b4-e32911a98363</t>
        </is>
      </c>
    </row>
    <row r="456" ht="45" customHeight="1">
      <c r="A456" s="12" t="inlineStr">
        <is>
          <t>P6: Global Challenges</t>
        </is>
      </c>
      <c r="B456" s="12" t="inlineStr">
        <is>
          <t>Powering Earth: Mains Electricity</t>
        </is>
      </c>
      <c r="C456" s="13" t="inlineStr">
        <is>
          <t>Dangers of Electricity [PH2.58]</t>
        </is>
      </c>
      <c r="D456" s="12" t="inlineStr">
        <is>
          <t>Describing the dangers of domestic electricity supplies.</t>
        </is>
      </c>
      <c r="E456" s="12" t="inlineStr">
        <is>
          <t>89899473-f36d-4bc2-bf14-0564c31289ce</t>
        </is>
      </c>
    </row>
    <row r="457" ht="45" customHeight="1">
      <c r="A457" s="12" t="inlineStr">
        <is>
          <t>P6: Global Challenges</t>
        </is>
      </c>
      <c r="B457" s="12" t="inlineStr">
        <is>
          <t>Powering Earth: Mains Electricity</t>
        </is>
      </c>
      <c r="C457" s="13" t="inlineStr">
        <is>
          <t>The National Grid [PH2.59]</t>
        </is>
      </c>
      <c r="D457" s="12" t="inlineStr">
        <is>
          <t>Explain the purpose of the National Grid and how it improves efficiencies using transformers.</t>
        </is>
      </c>
      <c r="E457" s="12" t="inlineStr">
        <is>
          <t>0a7b95c2-fc87-4d77-a657-8bbcc2381ac1</t>
        </is>
      </c>
    </row>
  </sheetData>
  <mergeCells count="1">
    <mergeCell ref="A6:E6"/>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E456"/>
  <sheetViews>
    <sheetView showGridLines="0" workbookViewId="0">
      <selection activeCell="A1" sqref="A1"/>
    </sheetView>
  </sheetViews>
  <sheetFormatPr baseColWidth="8" defaultRowHeight="15"/>
  <cols>
    <col width="53" customWidth="1" min="1" max="1"/>
    <col width="6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52dfb1bd-4d41-4b27-935d-4151541bfeff</t>
        </is>
      </c>
    </row>
    <row r="3">
      <c r="A3" s="2" t="inlineStr">
        <is>
          <t>Combined Science GCSE: OCR (H) - Chemistry</t>
        </is>
      </c>
      <c r="D3" s="3" t="inlineStr">
        <is>
          <t>Last updated: 17 July 2026</t>
        </is>
      </c>
    </row>
    <row r="4">
      <c r="A4" s="4" t="inlineStr">
        <is>
          <t>6 Topics   ·   52 Subtopics   ·   449 Nuggets   ·   52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C1: Particles</t>
        </is>
      </c>
      <c r="B8" s="12" t="inlineStr">
        <is>
          <t>The Particle Model</t>
        </is>
      </c>
      <c r="C8" s="13" t="inlineStr">
        <is>
          <t>Diagnostic: Fundamental States of Matter [PH0.047]</t>
        </is>
      </c>
      <c r="D8" s="12" t="inlineStr">
        <is>
          <t>Diagnostic for the fundamental states of matter and phase transitions using the particle model. Includes the limitations of the particle model.</t>
        </is>
      </c>
      <c r="E8" s="12" t="inlineStr">
        <is>
          <t>537f57ba-9fe2-47df-85fd-a0e6a0ffc7d8</t>
        </is>
      </c>
    </row>
    <row r="9" ht="45" customHeight="1">
      <c r="A9" s="12" t="inlineStr">
        <is>
          <t>C1: Particles</t>
        </is>
      </c>
      <c r="B9" s="12" t="inlineStr">
        <is>
          <t>The Particle Model</t>
        </is>
      </c>
      <c r="C9" s="13" t="inlineStr">
        <is>
          <t>Fundamental States of Matter: Characteristics [PH3.01]</t>
        </is>
      </c>
      <c r="D9" s="12" t="inlineStr">
        <is>
          <t>Identify the four fundamental states of matter and their basic properties.</t>
        </is>
      </c>
      <c r="E9" s="12" t="inlineStr">
        <is>
          <t>73091f21-bd94-4604-8d09-b27dbf392a81</t>
        </is>
      </c>
    </row>
    <row r="10" ht="45" customHeight="1">
      <c r="A10" s="12" t="inlineStr">
        <is>
          <t>C1: Particles</t>
        </is>
      </c>
      <c r="B10" s="12" t="inlineStr">
        <is>
          <t>The Particle Model</t>
        </is>
      </c>
      <c r="C10" s="13" t="inlineStr">
        <is>
          <t>Fundamental States of Matter: Particle Model [PH3.02]</t>
        </is>
      </c>
      <c r="D10" s="12" t="inlineStr">
        <is>
          <t>Describe the arrangement, movement and the relative energy of particles in the fundamental states of matter using the particle model.</t>
        </is>
      </c>
      <c r="E10" s="12" t="inlineStr">
        <is>
          <t>b5247aeb-dcac-4dec-ae35-227496f71dcd</t>
        </is>
      </c>
    </row>
    <row r="11" ht="45" customHeight="1">
      <c r="A11" s="12" t="inlineStr">
        <is>
          <t>C1: Particles</t>
        </is>
      </c>
      <c r="B11" s="12" t="inlineStr">
        <is>
          <t>The Particle Model</t>
        </is>
      </c>
      <c r="C11" s="13" t="inlineStr">
        <is>
          <t>Density [PH3.03]</t>
        </is>
      </c>
      <c r="D11" s="12" t="inlineStr">
        <is>
          <t>Identify the meaning of density and comparing the density of different objects.</t>
        </is>
      </c>
      <c r="E11" s="12" t="inlineStr">
        <is>
          <t>78ab0ab9-d127-44ef-8413-eb705f3ed7b5</t>
        </is>
      </c>
    </row>
    <row r="12" ht="45" customHeight="1">
      <c r="A12" s="12" t="inlineStr">
        <is>
          <t>C1: Particles</t>
        </is>
      </c>
      <c r="B12" s="12" t="inlineStr">
        <is>
          <t>The Particle Model</t>
        </is>
      </c>
      <c r="C12" s="13" t="inlineStr">
        <is>
          <t>Density of Fundamental States of Matter [PH3.04]</t>
        </is>
      </c>
      <c r="D12" s="12" t="inlineStr">
        <is>
          <t>Describe density and make comparisons using the particle model.</t>
        </is>
      </c>
      <c r="E12" s="12" t="inlineStr">
        <is>
          <t>4293d9f9-1643-45e7-ba17-5db63a221ea0</t>
        </is>
      </c>
    </row>
    <row r="13" ht="45" customHeight="1">
      <c r="A13" s="12" t="inlineStr">
        <is>
          <t>C1: Particles</t>
        </is>
      </c>
      <c r="B13" s="12" t="inlineStr">
        <is>
          <t>The Particle Model</t>
        </is>
      </c>
      <c r="C13" s="13" t="inlineStr">
        <is>
          <t>Phase Transitions [PH3.20]</t>
        </is>
      </c>
      <c r="D13" s="12" t="inlineStr">
        <is>
          <t>Describe phase transition between the different fundamental states of matter.</t>
        </is>
      </c>
      <c r="E13" s="12" t="inlineStr">
        <is>
          <t>3fcdbc93-ad2a-4d7c-9eba-34d014b86d91</t>
        </is>
      </c>
    </row>
    <row r="14" ht="45" customHeight="1">
      <c r="A14" s="12" t="inlineStr">
        <is>
          <t>C1: Particles</t>
        </is>
      </c>
      <c r="B14" s="12" t="inlineStr">
        <is>
          <t>The Particle Model</t>
        </is>
      </c>
      <c r="C14" s="13" t="inlineStr">
        <is>
          <t>Phase Transitions: Particle Model [PH3.21]</t>
        </is>
      </c>
      <c r="D14" s="12" t="inlineStr">
        <is>
          <t>Describe the phase transition between the different fundamental states of matter using the particle model.</t>
        </is>
      </c>
      <c r="E14" s="12" t="inlineStr">
        <is>
          <t>85083ed7-da39-48e4-ad01-a95b3d56faed</t>
        </is>
      </c>
    </row>
    <row r="15" ht="45" customHeight="1">
      <c r="A15" s="12" t="inlineStr">
        <is>
          <t>C1: Particles</t>
        </is>
      </c>
      <c r="B15" s="12" t="inlineStr">
        <is>
          <t>The Particle Model</t>
        </is>
      </c>
      <c r="C15" s="13" t="inlineStr">
        <is>
          <t>Evaporation vs Boiling [PH3.22]</t>
        </is>
      </c>
      <c r="D15" s="12" t="inlineStr">
        <is>
          <t>Describe and compare the different forms of vaporisation that can occur.</t>
        </is>
      </c>
      <c r="E15" s="12" t="inlineStr">
        <is>
          <t>c759e19c-f920-4a32-bf48-1a3100a05c72</t>
        </is>
      </c>
    </row>
    <row r="16" ht="45" customHeight="1">
      <c r="A16" s="12" t="inlineStr">
        <is>
          <t>C1: Particles</t>
        </is>
      </c>
      <c r="B16" s="12" t="inlineStr">
        <is>
          <t>The Particle Model</t>
        </is>
      </c>
      <c r="C16" s="13" t="inlineStr">
        <is>
          <t>Phase Transitions: Melting &amp; Boiling Points [PH3.24]</t>
        </is>
      </c>
      <c r="D16" s="12" t="inlineStr">
        <is>
          <t>Predict the physical state of a substance under specified conditions, given suitable data.</t>
        </is>
      </c>
      <c r="E16" s="12" t="inlineStr">
        <is>
          <t>e260e2a5-cf19-4395-9d19-18be29a89497</t>
        </is>
      </c>
    </row>
    <row r="17" ht="45" customHeight="1">
      <c r="A17" s="12" t="inlineStr">
        <is>
          <t>C1: Particles</t>
        </is>
      </c>
      <c r="B17" s="12" t="inlineStr">
        <is>
          <t>The Particle Model</t>
        </is>
      </c>
      <c r="C17" s="13" t="inlineStr">
        <is>
          <t>Physical vs Chemical Changes: The Particle Model [PH3.23]</t>
        </is>
      </c>
      <c r="D17" s="12" t="inlineStr">
        <is>
          <t>Identify the difference between chemical and physical changes.</t>
        </is>
      </c>
      <c r="E17" s="12" t="inlineStr">
        <is>
          <t>b681c699-ac95-4e6f-b635-e20bf87fe9dd</t>
        </is>
      </c>
    </row>
    <row r="18" ht="45" customHeight="1">
      <c r="A18" s="12" t="inlineStr">
        <is>
          <t>C1: Particles</t>
        </is>
      </c>
      <c r="B18" s="12" t="inlineStr">
        <is>
          <t>The Particle Model</t>
        </is>
      </c>
      <c r="C18" s="13" t="inlineStr">
        <is>
          <t>Fundamental States of Matter: Limitations of the Particle Model [PH3.25]</t>
        </is>
      </c>
      <c r="D18" s="12" t="inlineStr">
        <is>
          <t>Consider the limitations of the particle model during physical and chemical changes.</t>
        </is>
      </c>
      <c r="E18" s="12" t="inlineStr">
        <is>
          <t>bceb583b-1d33-4dae-ac63-1cecf43a4527</t>
        </is>
      </c>
    </row>
    <row r="19" ht="45" customHeight="1">
      <c r="A19" s="12" t="inlineStr">
        <is>
          <t>C1: Particles</t>
        </is>
      </c>
      <c r="B19" s="12" t="inlineStr">
        <is>
          <t>History of Atomic structure</t>
        </is>
      </c>
      <c r="C19" s="13" t="inlineStr">
        <is>
          <t>Diagnostic: History of the Atom [CH0.006]</t>
        </is>
      </c>
      <c r="D19" s="12" t="inlineStr">
        <is>
          <t>Diagnostic for the development of the model of the atom.</t>
        </is>
      </c>
      <c r="E19" s="12" t="inlineStr">
        <is>
          <t>79424fcd-7a47-4808-9fd7-2544a5f36651</t>
        </is>
      </c>
    </row>
    <row r="20" ht="45" customHeight="1">
      <c r="A20" s="12" t="inlineStr">
        <is>
          <t>C1: Particles</t>
        </is>
      </c>
      <c r="B20" s="12" t="inlineStr">
        <is>
          <t>History of Atomic structure</t>
        </is>
      </c>
      <c r="C20" s="13" t="inlineStr">
        <is>
          <t>Development of Scientific Models [CH1.32]</t>
        </is>
      </c>
      <c r="D20" s="12" t="inlineStr">
        <is>
          <t>Describe the scientific method and identify different types of model.</t>
        </is>
      </c>
      <c r="E20" s="12" t="inlineStr">
        <is>
          <t>f3f174e0-6cc9-4c3b-bab3-d88d457d61ac</t>
        </is>
      </c>
    </row>
    <row r="21" ht="45" customHeight="1">
      <c r="A21" s="12" t="inlineStr">
        <is>
          <t>C1: Particles</t>
        </is>
      </c>
      <c r="B21" s="12" t="inlineStr">
        <is>
          <t>History of Atomic structure</t>
        </is>
      </c>
      <c r="C21" s="13" t="inlineStr">
        <is>
          <t>Dalton's Atomic Theory of Matter [CH1.33]</t>
        </is>
      </c>
      <c r="D21" s="12" t="inlineStr">
        <is>
          <t>Describe and use early models of the atom.</t>
        </is>
      </c>
      <c r="E21" s="12" t="inlineStr">
        <is>
          <t>dc8eac9e-a635-4ef1-a838-212104bb7ebf</t>
        </is>
      </c>
    </row>
    <row r="22" ht="45" customHeight="1">
      <c r="A22" s="12" t="inlineStr">
        <is>
          <t>C1: Particles</t>
        </is>
      </c>
      <c r="B22" s="12" t="inlineStr">
        <is>
          <t>History of Atomic structure</t>
        </is>
      </c>
      <c r="C22" s="13" t="inlineStr">
        <is>
          <t>Thomson's Plum Pudding Model [CH1.34]</t>
        </is>
      </c>
      <c r="D22" s="12" t="inlineStr">
        <is>
          <t xml:space="preserve">Describe and use the Plum Pudding Model, and explain how the model was developed. </t>
        </is>
      </c>
      <c r="E22" s="12" t="inlineStr">
        <is>
          <t>9e79b741-92e1-47e2-849e-3d07ea913667</t>
        </is>
      </c>
    </row>
    <row r="23" ht="45" customHeight="1">
      <c r="A23" s="12" t="inlineStr">
        <is>
          <t>C1: Particles</t>
        </is>
      </c>
      <c r="B23" s="12" t="inlineStr">
        <is>
          <t>History of Atomic structure</t>
        </is>
      </c>
      <c r="C23" s="13" t="inlineStr">
        <is>
          <t>Rutherford's Nuclear Model [CH1.35]</t>
        </is>
      </c>
      <c r="D23" s="12" t="inlineStr">
        <is>
          <t xml:space="preserve">Describe and use the Nuclear Model, and explain how the model was developed. </t>
        </is>
      </c>
      <c r="E23" s="12" t="inlineStr">
        <is>
          <t>e611f30d-a5ab-4e7f-a42d-e51771450c79</t>
        </is>
      </c>
    </row>
    <row r="24" ht="45" customHeight="1">
      <c r="A24" s="12" t="inlineStr">
        <is>
          <t>C1: Particles</t>
        </is>
      </c>
      <c r="B24" s="12" t="inlineStr">
        <is>
          <t>History of Atomic structure</t>
        </is>
      </c>
      <c r="C24" s="13" t="inlineStr">
        <is>
          <t>Bohr's Planetary Model [CH1.36]</t>
        </is>
      </c>
      <c r="D24" s="12" t="inlineStr">
        <is>
          <t xml:space="preserve">Describe and use the Planetary Model, and explain how the model was developed. </t>
        </is>
      </c>
      <c r="E24" s="12" t="inlineStr">
        <is>
          <t>1ae330f4-2d65-42c4-a84c-4aadfb70da5e</t>
        </is>
      </c>
    </row>
    <row r="25" ht="45" customHeight="1">
      <c r="A25" s="12" t="inlineStr">
        <is>
          <t>C1: Particles</t>
        </is>
      </c>
      <c r="B25" s="12" t="inlineStr">
        <is>
          <t>History of Atomic structure</t>
        </is>
      </c>
      <c r="C25" s="13" t="inlineStr">
        <is>
          <t>Discovery of Protons [CH1.37]</t>
        </is>
      </c>
      <c r="D25" s="12" t="inlineStr">
        <is>
          <t>Recall the discovery of protons and explain how this added to the model of the atom.</t>
        </is>
      </c>
      <c r="E25" s="12" t="inlineStr">
        <is>
          <t>e61bff4d-5122-4bee-8e1e-e1e14a75ece5</t>
        </is>
      </c>
    </row>
    <row r="26" ht="45" customHeight="1">
      <c r="A26" s="12" t="inlineStr">
        <is>
          <t>C1: Particles</t>
        </is>
      </c>
      <c r="B26" s="12" t="inlineStr">
        <is>
          <t>History of Atomic structure</t>
        </is>
      </c>
      <c r="C26" s="13" t="inlineStr">
        <is>
          <t>Chadwick &amp; the Discovery of the Neutron [CH1.38]</t>
        </is>
      </c>
      <c r="D26" s="12" t="inlineStr">
        <is>
          <t>Recall the discovery of neutrons and explain how this added to the model of the atom.</t>
        </is>
      </c>
      <c r="E26" s="12" t="inlineStr">
        <is>
          <t>7c5061b4-7c27-4fb5-99cb-0f5b129c8f63</t>
        </is>
      </c>
    </row>
    <row r="27" ht="45" customHeight="1">
      <c r="A27" s="12" t="inlineStr">
        <is>
          <t>C1: Particles</t>
        </is>
      </c>
      <c r="B27" s="12" t="inlineStr">
        <is>
          <t>History of Atomic structure</t>
        </is>
      </c>
      <c r="C27" s="13" t="inlineStr">
        <is>
          <t>History of the Atom: Timeline [CH1.39]</t>
        </is>
      </c>
      <c r="D27" s="12" t="inlineStr">
        <is>
          <t>Recall the timeline of the atomic model and identify the different models from diagrams.</t>
        </is>
      </c>
      <c r="E27" s="12" t="inlineStr">
        <is>
          <t>822d2df3-39ad-41c8-a021-5b4f011ae61b</t>
        </is>
      </c>
    </row>
    <row r="28" ht="45" customHeight="1">
      <c r="A28" s="12" t="inlineStr">
        <is>
          <t>C1: Particles</t>
        </is>
      </c>
      <c r="B28" s="12" t="inlineStr">
        <is>
          <t>History of Atomic structure</t>
        </is>
      </c>
      <c r="C28" s="13" t="inlineStr">
        <is>
          <t>Plum Pudding vs the Nuclear Model [CH1.40]</t>
        </is>
      </c>
      <c r="D28" s="12" t="inlineStr">
        <is>
          <t>Compare the Plum Pudding Model to the Nuclear Model of the atom.</t>
        </is>
      </c>
      <c r="E28" s="12" t="inlineStr">
        <is>
          <t>0bf09d05-a8cf-4b20-bbe6-320ec86fc9d6</t>
        </is>
      </c>
    </row>
    <row r="29" ht="45" customHeight="1">
      <c r="A29" s="12" t="inlineStr">
        <is>
          <t>C1: Particles</t>
        </is>
      </c>
      <c r="B29" s="12" t="inlineStr">
        <is>
          <t>Atomic Structure</t>
        </is>
      </c>
      <c r="C29" s="13" t="inlineStr">
        <is>
          <t>Diagnostic: Atomic Structure [CH0.002]</t>
        </is>
      </c>
      <c r="D29" s="12" t="inlineStr">
        <is>
          <t>Diagnostic for describing and using ideas about atomic structure - including isotopes, calculating relative atomic mass and electronic structure.</t>
        </is>
      </c>
      <c r="E29" s="12" t="inlineStr">
        <is>
          <t>df8c9e5d-42be-43d9-aa2d-8dd0aa9a4f3e</t>
        </is>
      </c>
    </row>
    <row r="30" ht="45" customHeight="1">
      <c r="A30" s="12" t="inlineStr">
        <is>
          <t>C1: Particles</t>
        </is>
      </c>
      <c r="B30" s="12" t="inlineStr">
        <is>
          <t>Atomic Structure</t>
        </is>
      </c>
      <c r="C30" s="13" t="inlineStr">
        <is>
          <t>Atomic Structure [CH1.08]</t>
        </is>
      </c>
      <c r="D30" s="12" t="inlineStr">
        <is>
          <t>Describe the structure of the atom.</t>
        </is>
      </c>
      <c r="E30" s="12" t="inlineStr">
        <is>
          <t>c93e9fb5-244b-4eff-91ba-8a9e8ff14eae</t>
        </is>
      </c>
    </row>
    <row r="31" ht="45" customHeight="1">
      <c r="A31" s="12" t="inlineStr">
        <is>
          <t>C1: Particles</t>
        </is>
      </c>
      <c r="B31" s="12" t="inlineStr">
        <is>
          <t>Atomic Structure</t>
        </is>
      </c>
      <c r="C31" s="13" t="inlineStr">
        <is>
          <t>Electronic Structure [CH1.14]</t>
        </is>
      </c>
      <c r="D31" s="12" t="inlineStr">
        <is>
          <t xml:space="preserve">Recall the 2, 8, 8 structure and apply this to the first 20 elements. </t>
        </is>
      </c>
      <c r="E31" s="12" t="inlineStr">
        <is>
          <t>b27e7c40-fa92-46fa-94be-65ed6cf74b0a</t>
        </is>
      </c>
    </row>
    <row r="32" ht="45" customHeight="1">
      <c r="A32" s="12" t="inlineStr">
        <is>
          <t>C1: Particles</t>
        </is>
      </c>
      <c r="B32" s="12" t="inlineStr">
        <is>
          <t>Atomic Structure</t>
        </is>
      </c>
      <c r="C32" s="13" t="inlineStr">
        <is>
          <t>Size of Atoms [CH1.09]</t>
        </is>
      </c>
      <c r="D32" s="12" t="inlineStr">
        <is>
          <t>Recall the radius of an atom/nucleus and relate size and scale of atoms to objects.</t>
        </is>
      </c>
      <c r="E32" s="12" t="inlineStr">
        <is>
          <t>7a7fdf18-1d62-42fb-b3e2-eff1b73fff6f</t>
        </is>
      </c>
    </row>
    <row r="33" ht="45" customHeight="1">
      <c r="A33" s="12" t="inlineStr">
        <is>
          <t>C1: Particles</t>
        </is>
      </c>
      <c r="B33" s="12" t="inlineStr">
        <is>
          <t>Atomic Structure</t>
        </is>
      </c>
      <c r="C33" s="13" t="inlineStr">
        <is>
          <t>What is Relative? Mass &amp; Charges [CH1.12]</t>
        </is>
      </c>
      <c r="D33" s="12" t="inlineStr">
        <is>
          <t>Recall the relative masses/charges of subatomic particles and define relative atomic mass.</t>
        </is>
      </c>
      <c r="E33" s="12" t="inlineStr">
        <is>
          <t>c02a59aa-012e-442e-b0f7-d7ef3762d0a8</t>
        </is>
      </c>
    </row>
    <row r="34" ht="45" customHeight="1">
      <c r="A34" s="12" t="inlineStr">
        <is>
          <t>C1: Particles</t>
        </is>
      </c>
      <c r="B34" s="12" t="inlineStr">
        <is>
          <t>Atomic Structure</t>
        </is>
      </c>
      <c r="C34" s="13" t="inlineStr">
        <is>
          <t>Atomic Number &amp; Mass Number [CH1.10]</t>
        </is>
      </c>
      <c r="D34" s="12" t="inlineStr">
        <is>
          <t>Use the atomic number and mass number to calculate the numbers of subatomic particles.</t>
        </is>
      </c>
      <c r="E34" s="12" t="inlineStr">
        <is>
          <t>b1378d58-0a85-4d3a-87d4-308ca784e408</t>
        </is>
      </c>
    </row>
    <row r="35" ht="45" customHeight="1">
      <c r="A35" s="12" t="inlineStr">
        <is>
          <t>C1: Particles</t>
        </is>
      </c>
      <c r="B35" s="12" t="inlineStr">
        <is>
          <t>Atomic Structure</t>
        </is>
      </c>
      <c r="C35" s="13" t="inlineStr">
        <is>
          <t>Calculating Relative Atomic Mass [CH1.13]</t>
        </is>
      </c>
      <c r="D35" s="12" t="inlineStr">
        <is>
          <t>Calculate relative atomic mass.</t>
        </is>
      </c>
      <c r="E35" s="12" t="inlineStr">
        <is>
          <t>c045eee7-627d-4db6-aa9e-7a23529b6a7e</t>
        </is>
      </c>
    </row>
    <row r="36" ht="45" customHeight="1">
      <c r="A36" s="12" t="inlineStr">
        <is>
          <t>C1: Particles</t>
        </is>
      </c>
      <c r="B36" s="12" t="inlineStr">
        <is>
          <t>Atomic Structure</t>
        </is>
      </c>
      <c r="C36" s="13" t="inlineStr">
        <is>
          <t>Isotopes [CH1.11]</t>
        </is>
      </c>
      <c r="D36" s="12" t="inlineStr">
        <is>
          <t>Recall the definition of an isotope and apply it to familiar situations.</t>
        </is>
      </c>
      <c r="E36" s="12" t="inlineStr">
        <is>
          <t>473c1d99-164d-4d81-b5f7-c64f33c37d50</t>
        </is>
      </c>
    </row>
    <row r="37" ht="45" customHeight="1">
      <c r="A37" s="12" t="inlineStr">
        <is>
          <t>C1: Particles</t>
        </is>
      </c>
      <c r="B37" s="12" t="inlineStr">
        <is>
          <t>Atomic Structure</t>
        </is>
      </c>
      <c r="C37" s="13" t="inlineStr">
        <is>
          <t>Changing Energy Levels [CH1.15]</t>
        </is>
      </c>
      <c r="D37" s="12" t="inlineStr">
        <is>
          <t>Recall that electron arrangements may change with the absorption/emission of electromagnetic radiation and apply this to familiar situations.</t>
        </is>
      </c>
      <c r="E37" s="12" t="inlineStr">
        <is>
          <t>29627385-0daf-49cc-aff1-805015e39fd9</t>
        </is>
      </c>
    </row>
    <row r="38" ht="45" customHeight="1">
      <c r="A38" s="12" t="inlineStr">
        <is>
          <t>C2: Elements, Compounds &amp; Mixtures</t>
        </is>
      </c>
      <c r="B38" s="12" t="inlineStr">
        <is>
          <t>Pure Substances, Mixtures &amp; Separation Techniques</t>
        </is>
      </c>
      <c r="C38" s="13" t="inlineStr">
        <is>
          <t>Diagnostic: Pure Substances, Mixtures &amp; Separation Techniques [CH0.005]</t>
        </is>
      </c>
      <c r="D38" s="12" t="inlineStr">
        <is>
          <t>Diagnostic for separation techniques.</t>
        </is>
      </c>
      <c r="E38" s="12" t="inlineStr">
        <is>
          <t>be55c8a8-bd7b-4ed0-a14f-f88d0a52091f</t>
        </is>
      </c>
    </row>
    <row r="39" ht="45" customHeight="1">
      <c r="A39" s="12" t="inlineStr">
        <is>
          <t>C2: Elements, Compounds &amp; Mixtures</t>
        </is>
      </c>
      <c r="B39" s="12" t="inlineStr">
        <is>
          <t>Pure Substances, Mixtures &amp; Separation Techniques</t>
        </is>
      </c>
      <c r="C39" s="13" t="inlineStr">
        <is>
          <t>Pure Substances &amp; Mixtures [CH1.22]</t>
        </is>
      </c>
      <c r="D39" s="12" t="inlineStr">
        <is>
          <t>Define 'pure' and 'mixture' and identify pure substances and mixtures from diagrams and text.</t>
        </is>
      </c>
      <c r="E39" s="12" t="inlineStr">
        <is>
          <t>6d5e86d4-8117-4d29-800e-f930137d7382</t>
        </is>
      </c>
    </row>
    <row r="40" ht="45" customHeight="1">
      <c r="A40" s="12" t="inlineStr">
        <is>
          <t>C2: Elements, Compounds &amp; Mixtures</t>
        </is>
      </c>
      <c r="B40" s="12" t="inlineStr">
        <is>
          <t>Pure Substances, Mixtures &amp; Separation Techniques</t>
        </is>
      </c>
      <c r="C40" s="13" t="inlineStr">
        <is>
          <t>Dissolving [CK20.07]</t>
        </is>
      </c>
      <c r="D40" s="12" t="inlineStr">
        <is>
          <t>Describe dissolving and use key words relating to solutions. Does not include the particle model.</t>
        </is>
      </c>
      <c r="E40" s="12" t="inlineStr">
        <is>
          <t>7ad0d0ec-cca9-4fe2-a15d-402c5031ae51</t>
        </is>
      </c>
    </row>
    <row r="41" ht="45" customHeight="1">
      <c r="A41" s="12" t="inlineStr">
        <is>
          <t>C2: Elements, Compounds &amp; Mixtures</t>
        </is>
      </c>
      <c r="B41" s="12" t="inlineStr">
        <is>
          <t>Pure Substances, Mixtures &amp; Separation Techniques</t>
        </is>
      </c>
      <c r="C41" s="13" t="inlineStr">
        <is>
          <t>Separating Mixtures [CH1.23]</t>
        </is>
      </c>
      <c r="D41" s="12" t="inlineStr">
        <is>
          <t>Identify different separating techniques and apply knowledge to solve simple problems.</t>
        </is>
      </c>
      <c r="E41" s="12" t="inlineStr">
        <is>
          <t>cb8d07b8-e471-49f5-8ca4-0e8786185fd3</t>
        </is>
      </c>
    </row>
    <row r="42" ht="45" customHeight="1">
      <c r="A42" s="12" t="inlineStr">
        <is>
          <t>C2: Elements, Compounds &amp; Mixtures</t>
        </is>
      </c>
      <c r="B42" s="12" t="inlineStr">
        <is>
          <t>Pure Substances, Mixtures &amp; Separation Techniques</t>
        </is>
      </c>
      <c r="C42" s="13" t="inlineStr">
        <is>
          <t>Keywords Relating to Solutions [CH1.24]</t>
        </is>
      </c>
      <c r="D42" s="12" t="inlineStr">
        <is>
          <t>Use the keywords relating to solutions correctly. Includes the particle model to explain dissolving.</t>
        </is>
      </c>
      <c r="E42" s="12" t="inlineStr">
        <is>
          <t>99a304b3-811b-4d3d-b9cc-ac6665c8a0df</t>
        </is>
      </c>
    </row>
    <row r="43" ht="45" customHeight="1">
      <c r="A43" s="12" t="inlineStr">
        <is>
          <t>C2: Elements, Compounds &amp; Mixtures</t>
        </is>
      </c>
      <c r="B43" s="12" t="inlineStr">
        <is>
          <t>Pure Substances, Mixtures &amp; Separation Techniques</t>
        </is>
      </c>
      <c r="C43" s="13" t="inlineStr">
        <is>
          <t>Filtration [CH1.25]</t>
        </is>
      </c>
      <c r="D43" s="12" t="inlineStr">
        <is>
          <t>Recall the method for carrying out filtration and its uses.</t>
        </is>
      </c>
      <c r="E43" s="12" t="inlineStr">
        <is>
          <t>6dc5ca23-89e6-407a-995c-7f46218d3228</t>
        </is>
      </c>
    </row>
    <row r="44" ht="45" customHeight="1">
      <c r="A44" s="12" t="inlineStr">
        <is>
          <t>C2: Elements, Compounds &amp; Mixtures</t>
        </is>
      </c>
      <c r="B44" s="12" t="inlineStr">
        <is>
          <t>Pure Substances, Mixtures &amp; Separation Techniques</t>
        </is>
      </c>
      <c r="C44" s="13" t="inlineStr">
        <is>
          <t>Evaporation [CH1.26]</t>
        </is>
      </c>
      <c r="D44" s="12" t="inlineStr">
        <is>
          <t>Recall the method for carrying out evaporation and its uses.</t>
        </is>
      </c>
      <c r="E44" s="12" t="inlineStr">
        <is>
          <t>c3460457-28a0-439d-9ca1-fbaf512fed79</t>
        </is>
      </c>
    </row>
    <row r="45" ht="45" customHeight="1">
      <c r="A45" s="12" t="inlineStr">
        <is>
          <t>C2: Elements, Compounds &amp; Mixtures</t>
        </is>
      </c>
      <c r="B45" s="12" t="inlineStr">
        <is>
          <t>Pure Substances, Mixtures &amp; Separation Techniques</t>
        </is>
      </c>
      <c r="C45" s="13" t="inlineStr">
        <is>
          <t>Crystallisation [CH1.27]</t>
        </is>
      </c>
      <c r="D45" s="12" t="inlineStr">
        <is>
          <t>Recall the method for carrying out crystallisation and its uses.</t>
        </is>
      </c>
      <c r="E45" s="12" t="inlineStr">
        <is>
          <t>3057d570-5661-4699-aa7c-9bd1fa9ff36b</t>
        </is>
      </c>
    </row>
    <row r="46" ht="45" customHeight="1">
      <c r="A46" s="12" t="inlineStr">
        <is>
          <t>C2: Elements, Compounds &amp; Mixtures</t>
        </is>
      </c>
      <c r="B46" s="12" t="inlineStr">
        <is>
          <t>Pure Substances, Mixtures &amp; Separation Techniques</t>
        </is>
      </c>
      <c r="C46" s="13" t="inlineStr">
        <is>
          <t>Simple Distillation [CK18.25]</t>
        </is>
      </c>
      <c r="D46" s="12" t="inlineStr">
        <is>
          <t xml:space="preserve">Explain how distillation uses boiling and condensing to separate liquids.  </t>
        </is>
      </c>
      <c r="E46" s="12" t="inlineStr">
        <is>
          <t>647f8a97-e94f-4124-bfc3-f4c7315fcd4d</t>
        </is>
      </c>
    </row>
    <row r="47" ht="45" customHeight="1">
      <c r="A47" s="12" t="inlineStr">
        <is>
          <t>C2: Elements, Compounds &amp; Mixtures</t>
        </is>
      </c>
      <c r="B47" s="12" t="inlineStr">
        <is>
          <t>Pure Substances, Mixtures &amp; Separation Techniques</t>
        </is>
      </c>
      <c r="C47" s="13" t="inlineStr">
        <is>
          <t>Fractional Distillation [CH1.29]</t>
        </is>
      </c>
      <c r="D47" s="12" t="inlineStr">
        <is>
          <t>Recall the method for carrying out fractional distillation and its uses.</t>
        </is>
      </c>
      <c r="E47" s="12" t="inlineStr">
        <is>
          <t>26dbe3b4-9e6a-4edb-88b2-e70049f87056</t>
        </is>
      </c>
    </row>
    <row r="48" ht="45" customHeight="1">
      <c r="A48" s="12" t="inlineStr">
        <is>
          <t>C2: Elements, Compounds &amp; Mixtures</t>
        </is>
      </c>
      <c r="B48" s="12" t="inlineStr">
        <is>
          <t>Pure Substances, Mixtures &amp; Separation Techniques</t>
        </is>
      </c>
      <c r="C48" s="13" t="inlineStr">
        <is>
          <t>Practical: Simple Distillation [CH1.28]</t>
        </is>
      </c>
      <c r="D48" s="12" t="inlineStr">
        <is>
          <t>Recall the method for carrying out simple distillation and its uses.</t>
        </is>
      </c>
      <c r="E48" s="12" t="inlineStr">
        <is>
          <t>656c6270-26ae-4a32-a010-e03f0a88b262</t>
        </is>
      </c>
    </row>
    <row r="49" ht="45" customHeight="1">
      <c r="A49" s="12" t="inlineStr">
        <is>
          <t>C2: Elements, Compounds &amp; Mixtures</t>
        </is>
      </c>
      <c r="B49" s="12" t="inlineStr">
        <is>
          <t>Pure Substances, Mixtures &amp; Separation Techniques</t>
        </is>
      </c>
      <c r="C49" s="13" t="inlineStr">
        <is>
          <t>Paper Chromatography [CH1.30]</t>
        </is>
      </c>
      <c r="D49" s="12" t="inlineStr">
        <is>
          <t>Recall the method for carrying out paper chromatography and its uses.</t>
        </is>
      </c>
      <c r="E49" s="12" t="inlineStr">
        <is>
          <t>0d171de2-0f45-46c4-a758-7391b042190d</t>
        </is>
      </c>
    </row>
    <row r="50" ht="45" customHeight="1">
      <c r="A50" s="12" t="inlineStr">
        <is>
          <t>C2: Elements, Compounds &amp; Mixtures</t>
        </is>
      </c>
      <c r="B50" s="12" t="inlineStr">
        <is>
          <t>Pure Substances, Mixtures &amp; Separation Techniques</t>
        </is>
      </c>
      <c r="C50" s="13" t="inlineStr">
        <is>
          <t>Which Separation Technique? [CH1.31]</t>
        </is>
      </c>
      <c r="D50" s="12" t="inlineStr">
        <is>
          <t>Apply knowledge of separation techniques to solve problems.</t>
        </is>
      </c>
      <c r="E50" s="12" t="inlineStr">
        <is>
          <t>e8c18b13-8e0c-4a5f-8ed5-d2ba210334be</t>
        </is>
      </c>
    </row>
    <row r="51" ht="45" customHeight="1">
      <c r="A51" s="12" t="inlineStr">
        <is>
          <t>C2: Elements, Compounds &amp; Mixtures</t>
        </is>
      </c>
      <c r="B51" s="12" t="inlineStr">
        <is>
          <t>Paper Chromatography</t>
        </is>
      </c>
      <c r="C51" s="13" t="inlineStr">
        <is>
          <t>Diagnostic: Paper Chromatography [CH0.083]</t>
        </is>
      </c>
      <c r="D51" s="12" t="inlineStr">
        <is>
          <t>Diagnostic for paper chromatography. Includes Rf values and how to calculate them.</t>
        </is>
      </c>
      <c r="E51" s="12" t="inlineStr">
        <is>
          <t>7e2c008c-f688-447a-abf8-34e0d8eb1da9</t>
        </is>
      </c>
    </row>
    <row r="52" ht="45" customHeight="1">
      <c r="A52" s="12" t="inlineStr">
        <is>
          <t>C2: Elements, Compounds &amp; Mixtures</t>
        </is>
      </c>
      <c r="B52" s="12" t="inlineStr">
        <is>
          <t>Paper Chromatography</t>
        </is>
      </c>
      <c r="C52" s="13" t="inlineStr">
        <is>
          <t>Formulations [CH8.05]</t>
        </is>
      </c>
      <c r="D52" s="12" t="inlineStr">
        <is>
          <t>Define formulation and give fuels, cleaning agents, paints, medicines, alloys, fertilisers and foods as examples.</t>
        </is>
      </c>
      <c r="E52" s="12" t="inlineStr">
        <is>
          <t>d331b936-e5e5-4afd-9770-231df1990f7c</t>
        </is>
      </c>
    </row>
    <row r="53" ht="45" customHeight="1">
      <c r="A53" s="12" t="inlineStr">
        <is>
          <t>C2: Elements, Compounds &amp; Mixtures</t>
        </is>
      </c>
      <c r="B53" s="12" t="inlineStr">
        <is>
          <t>Paper Chromatography</t>
        </is>
      </c>
      <c r="C53" s="13" t="inlineStr">
        <is>
          <t>Paper Chromatography [CH8.06]</t>
        </is>
      </c>
      <c r="D53" s="12" t="inlineStr">
        <is>
          <t>Explain how paper chromatography can be used to separate mixtures of liquids (often coloured) that are soluble in the same solvent.</t>
        </is>
      </c>
      <c r="E53" s="12" t="inlineStr">
        <is>
          <t>569ec4bc-fc18-4853-b9be-440d4c499e67</t>
        </is>
      </c>
    </row>
    <row r="54" ht="45" customHeight="1">
      <c r="A54" s="12" t="inlineStr">
        <is>
          <t>C2: Elements, Compounds &amp; Mixtures</t>
        </is>
      </c>
      <c r="B54" s="12" t="inlineStr">
        <is>
          <t>Paper Chromatography</t>
        </is>
      </c>
      <c r="C54" s="13" t="inlineStr">
        <is>
          <t>Practical: Paper Chromatography [CH8.38]</t>
        </is>
      </c>
      <c r="D54" s="12" t="inlineStr">
        <is>
          <t xml:space="preserve">Investigate how paper chromatography can be used to separate a mixture and identify known substances using Rf values. </t>
        </is>
      </c>
      <c r="E54" s="12" t="inlineStr">
        <is>
          <t>1f09bc92-1d9e-44f6-9d5d-615b9a9ef5aa</t>
        </is>
      </c>
    </row>
    <row r="55" ht="45" customHeight="1">
      <c r="A55" s="12" t="inlineStr">
        <is>
          <t>C2: Elements, Compounds &amp; Mixtures</t>
        </is>
      </c>
      <c r="B55" s="12" t="inlineStr">
        <is>
          <t>Paper Chromatography</t>
        </is>
      </c>
      <c r="C55" s="13" t="inlineStr">
        <is>
          <t>Paper Chromatography: Rf Values [CH8.07]</t>
        </is>
      </c>
      <c r="D55" s="12" t="inlineStr">
        <is>
          <t xml:space="preserve">Describe the use of Rf values in paper chromatography. </t>
        </is>
      </c>
      <c r="E55" s="12" t="inlineStr">
        <is>
          <t>75275cae-8219-4b01-9194-5cb7d331f3cc</t>
        </is>
      </c>
    </row>
    <row r="56" ht="45" customHeight="1">
      <c r="A56" s="12" t="inlineStr">
        <is>
          <t>C2: Elements, Compounds &amp; Mixtures</t>
        </is>
      </c>
      <c r="B56" s="12" t="inlineStr">
        <is>
          <t>Paper Chromatography</t>
        </is>
      </c>
      <c r="C56" s="13" t="inlineStr">
        <is>
          <t>Paper Chromatography: Calculating Rf Values [CH8.08]</t>
        </is>
      </c>
      <c r="D56" s="12" t="inlineStr">
        <is>
          <t>Calculate Rf values from a paper chromatogram.</t>
        </is>
      </c>
      <c r="E56" s="12" t="inlineStr">
        <is>
          <t>269aee5b-097a-42be-ba11-1e4966bdad9f</t>
        </is>
      </c>
    </row>
    <row r="57" ht="45" customHeight="1">
      <c r="A57" s="12" t="inlineStr">
        <is>
          <t>C2: Elements, Compounds &amp; Mixtures</t>
        </is>
      </c>
      <c r="B57" s="12" t="inlineStr">
        <is>
          <t>Paper Chromatography</t>
        </is>
      </c>
      <c r="C57" s="13" t="inlineStr">
        <is>
          <t>Paper Chromatography: Interpretation [CH8.09]</t>
        </is>
      </c>
      <c r="D57" s="12" t="inlineStr">
        <is>
          <t xml:space="preserve">Interpret the results from paper chromatography. Use paper chromatography to differentiate between pure substances and mixtures and identify known and unknown substances. </t>
        </is>
      </c>
      <c r="E57" s="12" t="inlineStr">
        <is>
          <t>a9d64c20-1d35-43dd-8a13-6671609c0040</t>
        </is>
      </c>
    </row>
    <row r="58" ht="45" customHeight="1">
      <c r="A58" s="12" t="inlineStr">
        <is>
          <t>C2: Elements, Compounds &amp; Mixtures</t>
        </is>
      </c>
      <c r="B58" s="12" t="inlineStr">
        <is>
          <t>Identifying Pure Substances</t>
        </is>
      </c>
      <c r="C58" s="13" t="inlineStr">
        <is>
          <t>Diagnostic: Identifying Pure Substances [CH0.081]</t>
        </is>
      </c>
      <c r="D58" s="12" t="inlineStr">
        <is>
          <t>Diagnostic for identifying pure substances, specific latent heat and heating and cooling graphs.</t>
        </is>
      </c>
      <c r="E58" s="12" t="inlineStr">
        <is>
          <t>8b356a2c-098d-437b-ac54-c50feeb0b6dd</t>
        </is>
      </c>
    </row>
    <row r="59" ht="45" customHeight="1">
      <c r="A59" s="12" t="inlineStr">
        <is>
          <t>C2: Elements, Compounds &amp; Mixtures</t>
        </is>
      </c>
      <c r="B59" s="12" t="inlineStr">
        <is>
          <t>Identifying Pure Substances</t>
        </is>
      </c>
      <c r="C59" s="13" t="inlineStr">
        <is>
          <t>Identifying Pure Substances I [CH8.01]</t>
        </is>
      </c>
      <c r="D59" s="12" t="inlineStr">
        <is>
          <t>Use melting/boiling point data to identify pure and impure substances. Includes tables.</t>
        </is>
      </c>
      <c r="E59" s="12" t="inlineStr">
        <is>
          <t>825f7e4e-1243-47df-a26c-ba653a029d09</t>
        </is>
      </c>
    </row>
    <row r="60" ht="45" customHeight="1">
      <c r="A60" s="12" t="inlineStr">
        <is>
          <t>C2: Elements, Compounds &amp; Mixtures</t>
        </is>
      </c>
      <c r="B60" s="12" t="inlineStr">
        <is>
          <t>Identifying Pure Substances</t>
        </is>
      </c>
      <c r="C60" s="13" t="inlineStr">
        <is>
          <t>Specific Latent Heat [PH3.31]</t>
        </is>
      </c>
      <c r="D60" s="12" t="inlineStr">
        <is>
          <t>Describe the specific latent heat of a material. Identify the difference between the latent heat of fusion and the latent heat of vaporisation.</t>
        </is>
      </c>
      <c r="E60" s="12" t="inlineStr">
        <is>
          <t>569e6457-c754-4674-8da3-16b9e8603b12</t>
        </is>
      </c>
    </row>
    <row r="61" ht="45" customHeight="1">
      <c r="A61" s="12" t="inlineStr">
        <is>
          <t>C2: Elements, Compounds &amp; Mixtures</t>
        </is>
      </c>
      <c r="B61" s="12" t="inlineStr">
        <is>
          <t>Identifying Pure Substances</t>
        </is>
      </c>
      <c r="C61" s="13" t="inlineStr">
        <is>
          <t>Heating &amp; Cooling Graphs I [PH3.32]</t>
        </is>
      </c>
      <c r="D61" s="12" t="inlineStr">
        <is>
          <t>Interpret heating and cooling graphs showing a change of state. Graphs remain within the same graph quadrant.</t>
        </is>
      </c>
      <c r="E61" s="12" t="inlineStr">
        <is>
          <t>9573c5d4-b17d-44f2-9f89-e9c93f6f0916</t>
        </is>
      </c>
    </row>
    <row r="62" ht="45" customHeight="1">
      <c r="A62" s="12" t="inlineStr">
        <is>
          <t>C2: Elements, Compounds &amp; Mixtures</t>
        </is>
      </c>
      <c r="B62" s="12" t="inlineStr">
        <is>
          <t>Identifying Pure Substances</t>
        </is>
      </c>
      <c r="C62" s="13" t="inlineStr">
        <is>
          <t>Heating &amp; Cooling Graphs II [PH3.33]</t>
        </is>
      </c>
      <c r="D62" s="12" t="inlineStr">
        <is>
          <t>Interpret heating and cooling graphs showing a change of state. Graphs include negative numbers and span two graph quadrants.</t>
        </is>
      </c>
      <c r="E62" s="12" t="inlineStr">
        <is>
          <t>d9e949ca-08a0-4556-b369-3a5a4b9df9d2</t>
        </is>
      </c>
    </row>
    <row r="63" ht="45" customHeight="1">
      <c r="A63" s="12" t="inlineStr">
        <is>
          <t>C2: Elements, Compounds &amp; Mixtures</t>
        </is>
      </c>
      <c r="B63" s="12" t="inlineStr">
        <is>
          <t>Identifying Pure Substances</t>
        </is>
      </c>
      <c r="C63" s="13" t="inlineStr">
        <is>
          <t>Identifying Pure Substances II [CH8.02]</t>
        </is>
      </c>
      <c r="D63" s="12" t="inlineStr">
        <is>
          <t>Use melting/boiling point data to identify pure and impure substances. Includes tables &amp; graphs.</t>
        </is>
      </c>
      <c r="E63" s="12" t="inlineStr">
        <is>
          <t>56eb5c95-ed18-4ffc-acb8-98de83cad980</t>
        </is>
      </c>
    </row>
    <row r="64" ht="45" customHeight="1">
      <c r="A64" s="12" t="inlineStr">
        <is>
          <t>C2: Elements, Compounds &amp; Mixtures</t>
        </is>
      </c>
      <c r="B64" s="12" t="inlineStr">
        <is>
          <t>Relative Formula Mass</t>
        </is>
      </c>
      <c r="C64" s="13" t="inlineStr">
        <is>
          <t>Diagnostic: Relative Formula Mass [CH0.020]</t>
        </is>
      </c>
      <c r="D64" s="12" t="inlineStr">
        <is>
          <t xml:space="preserve">Diagnostic for relative formula mass with and without equations. </t>
        </is>
      </c>
      <c r="E64" s="12" t="inlineStr">
        <is>
          <t>1b300b2a-dad2-4225-a0df-aab720ad93e7</t>
        </is>
      </c>
    </row>
    <row r="65" ht="45" customHeight="1">
      <c r="A65" s="12" t="inlineStr">
        <is>
          <t>C2: Elements, Compounds &amp; Mixtures</t>
        </is>
      </c>
      <c r="B65" s="12" t="inlineStr">
        <is>
          <t>Relative Formula Mass</t>
        </is>
      </c>
      <c r="C65" s="13" t="inlineStr">
        <is>
          <t>Calculating Relative Formula Mass I [CH3.01]</t>
        </is>
      </c>
      <c r="D65" s="12" t="inlineStr">
        <is>
          <t>Calculate the relative formula mass of compounds with simple 1:1 ratios. Atomic masses are given in the questions.</t>
        </is>
      </c>
      <c r="E65" s="12" t="inlineStr">
        <is>
          <t>4a44e8ad-96af-40ec-9a71-a785a40a5a7e</t>
        </is>
      </c>
    </row>
    <row r="66" ht="45" customHeight="1">
      <c r="A66" s="12" t="inlineStr">
        <is>
          <t>C2: Elements, Compounds &amp; Mixtures</t>
        </is>
      </c>
      <c r="B66" s="12" t="inlineStr">
        <is>
          <t>Relative Formula Mass</t>
        </is>
      </c>
      <c r="C66" s="13" t="inlineStr">
        <is>
          <t>Calculating Relative Formula Mass II [CH3.02]</t>
        </is>
      </c>
      <c r="D66" s="12" t="inlineStr">
        <is>
          <t>Calculate the relative formula mass of compounds without brackets. Atomic masses are given in the questions.</t>
        </is>
      </c>
      <c r="E66" s="12" t="inlineStr">
        <is>
          <t>e8aa6ae0-762e-4d30-b5e1-d442c813cd51</t>
        </is>
      </c>
    </row>
    <row r="67" ht="45" customHeight="1">
      <c r="A67" s="12" t="inlineStr">
        <is>
          <t>C2: Elements, Compounds &amp; Mixtures</t>
        </is>
      </c>
      <c r="B67" s="12" t="inlineStr">
        <is>
          <t>Relative Formula Mass</t>
        </is>
      </c>
      <c r="C67" s="13" t="inlineStr">
        <is>
          <t>Calculating Relative Formula Mass III [CH3.03]</t>
        </is>
      </c>
      <c r="D67" s="12" t="inlineStr">
        <is>
          <t>Calculate the relative formula mass of compounds without brackets. Atomic masses need to be read from a periodic table.</t>
        </is>
      </c>
      <c r="E67" s="12" t="inlineStr">
        <is>
          <t>6de4ccbf-3f1e-4517-ab4a-1308447dde5a</t>
        </is>
      </c>
    </row>
    <row r="68" ht="45" customHeight="1">
      <c r="A68" s="12" t="inlineStr">
        <is>
          <t>C2: Elements, Compounds &amp; Mixtures</t>
        </is>
      </c>
      <c r="B68" s="12" t="inlineStr">
        <is>
          <t>Relative Formula Mass</t>
        </is>
      </c>
      <c r="C68" s="13" t="inlineStr">
        <is>
          <t>Calculating Relative Formula Mass IV [CH3.04]</t>
        </is>
      </c>
      <c r="D68" s="12" t="inlineStr">
        <is>
          <t>Calculate the relative formula mass of compounds with brackets. Atomic masses need to be read from a periodic table.</t>
        </is>
      </c>
      <c r="E68" s="12" t="inlineStr">
        <is>
          <t>2cd3981d-74b6-4492-b9bd-ed400b780cdc</t>
        </is>
      </c>
    </row>
    <row r="69" ht="45" customHeight="1">
      <c r="A69" s="12" t="inlineStr">
        <is>
          <t>C2: Elements, Compounds &amp; Mixtures</t>
        </is>
      </c>
      <c r="B69" s="12" t="inlineStr">
        <is>
          <t>Relative Formula Mass</t>
        </is>
      </c>
      <c r="C69" s="13" t="inlineStr">
        <is>
          <t>Conservation of Mass [CH3.05]</t>
        </is>
      </c>
      <c r="D69" s="12" t="inlineStr">
        <is>
          <t>Describe the concept of conservation of mass using the masses of reactants and products. No requirement for student to balance equations.</t>
        </is>
      </c>
      <c r="E69" s="12" t="inlineStr">
        <is>
          <t>850f2d4a-92df-4f35-a4e8-98009051e8e6</t>
        </is>
      </c>
    </row>
    <row r="70" ht="45" customHeight="1">
      <c r="A70" s="12" t="inlineStr">
        <is>
          <t>C2: Elements, Compounds &amp; Mixtures</t>
        </is>
      </c>
      <c r="B70" s="12" t="inlineStr">
        <is>
          <t>Relative Formula Mass</t>
        </is>
      </c>
      <c r="C70" s="13" t="inlineStr">
        <is>
          <t>Using Equations to Sum Relative Formula Masses I [CH3.06]</t>
        </is>
      </c>
      <c r="D70" s="12" t="inlineStr">
        <is>
          <t>Calculating the sums of relative formula masses for reactants or products from symbol equations. Equations do not require balancing before calculation.</t>
        </is>
      </c>
      <c r="E70" s="12" t="inlineStr">
        <is>
          <t>33990d08-9fc0-4dcc-9768-06015ae74f4a</t>
        </is>
      </c>
    </row>
    <row r="71" ht="45" customHeight="1">
      <c r="A71" s="12" t="inlineStr">
        <is>
          <t>C2: Elements, Compounds &amp; Mixtures</t>
        </is>
      </c>
      <c r="B71" s="12" t="inlineStr">
        <is>
          <t>Relative Formula Mass</t>
        </is>
      </c>
      <c r="C71" s="13" t="inlineStr">
        <is>
          <t>Using Equations to Sum Relative Formula Masses II [CH3.07]</t>
        </is>
      </c>
      <c r="D71" s="12" t="inlineStr">
        <is>
          <t>Calculating the sums of relative formula masses for reactants or products from symbol equations. Equations require balancing before calculation.</t>
        </is>
      </c>
      <c r="E71" s="12" t="inlineStr">
        <is>
          <t>5b63312a-e367-4e3d-b20c-38230ad34ead</t>
        </is>
      </c>
    </row>
    <row r="72" ht="45" customHeight="1">
      <c r="A72" s="12" t="inlineStr">
        <is>
          <t>C2: Elements, Compounds &amp; Mixtures</t>
        </is>
      </c>
      <c r="B72" s="12" t="inlineStr">
        <is>
          <t>Relative Formula Mass</t>
        </is>
      </c>
      <c r="C72" s="13" t="inlineStr">
        <is>
          <t>Using Equations to Sum Relative Formula Masses III [CH3.08]</t>
        </is>
      </c>
      <c r="D72" s="12" t="inlineStr">
        <is>
          <t>Calculate the sum of relative formula mass of reactants and products.  Equations may need balancing. Compare these masses to confirm a chemical equation is balanced.</t>
        </is>
      </c>
      <c r="E72" s="12" t="inlineStr">
        <is>
          <t>acf5740f-0c99-4b92-8004-09d25ec68535</t>
        </is>
      </c>
    </row>
    <row r="73" ht="45" customHeight="1">
      <c r="A73" s="12" t="inlineStr">
        <is>
          <t>C2: Elements, Compounds &amp; Mixtures</t>
        </is>
      </c>
      <c r="B73" s="12" t="inlineStr">
        <is>
          <t>Relative Formula Mass</t>
        </is>
      </c>
      <c r="C73" s="13" t="inlineStr">
        <is>
          <t>Explaining Observed Mass Changes [CH3.09]</t>
        </is>
      </c>
      <c r="D73" s="12" t="inlineStr">
        <is>
          <t>Explain the observed mass changes in experiments according to the conservation of mass.</t>
        </is>
      </c>
      <c r="E73" s="12" t="inlineStr">
        <is>
          <t>cca21738-ee96-48ce-a552-d9cfcda3fca3</t>
        </is>
      </c>
    </row>
    <row r="74" ht="45" customHeight="1">
      <c r="A74" s="12" t="inlineStr">
        <is>
          <t>C2: Elements, Compounds &amp; Mixtures</t>
        </is>
      </c>
      <c r="B74" s="12" t="inlineStr">
        <is>
          <t>Percentage Mass Calculations</t>
        </is>
      </c>
      <c r="C74" s="13" t="inlineStr">
        <is>
          <t>Diagnostic: Percentage Mass Calculations [CH0.022]</t>
        </is>
      </c>
      <c r="D74" s="12" t="inlineStr">
        <is>
          <t xml:space="preserve">Diagnostic for calculating percentage mass with and without brackets and in mixtures. </t>
        </is>
      </c>
      <c r="E74" s="12" t="inlineStr">
        <is>
          <t>9f7a73d4-3be3-4122-bd58-23e6688a71ac</t>
        </is>
      </c>
    </row>
    <row r="75" ht="45" customHeight="1">
      <c r="A75" s="12" t="inlineStr">
        <is>
          <t>C2: Elements, Compounds &amp; Mixtures</t>
        </is>
      </c>
      <c r="B75" s="12" t="inlineStr">
        <is>
          <t>Percentage Mass Calculations</t>
        </is>
      </c>
      <c r="C75" s="13" t="inlineStr">
        <is>
          <t>Calculating Percentage Mass I [CH3.10]</t>
        </is>
      </c>
      <c r="D75" s="12" t="inlineStr">
        <is>
          <t>Calculate the percentage mass of compounds with simple 1:1 ratios. Atomic masses are given in the questions.</t>
        </is>
      </c>
      <c r="E75" s="12" t="inlineStr">
        <is>
          <t>37c854cd-918e-4b83-9ac5-bfd13a10e04c</t>
        </is>
      </c>
    </row>
    <row r="76" ht="45" customHeight="1">
      <c r="A76" s="12" t="inlineStr">
        <is>
          <t>C2: Elements, Compounds &amp; Mixtures</t>
        </is>
      </c>
      <c r="B76" s="12" t="inlineStr">
        <is>
          <t>Percentage Mass Calculations</t>
        </is>
      </c>
      <c r="C76" s="13" t="inlineStr">
        <is>
          <t>Calculating Percentage Mass II [CH3.11]</t>
        </is>
      </c>
      <c r="D76" s="12" t="inlineStr">
        <is>
          <t>Calculate the percentage mass of compounds without brackets. Atomic masses are given in the questions.</t>
        </is>
      </c>
      <c r="E76" s="12" t="inlineStr">
        <is>
          <t>d758cc8e-3c0c-4d4a-9032-6f6bb74e430c</t>
        </is>
      </c>
    </row>
    <row r="77" ht="45" customHeight="1">
      <c r="A77" s="12" t="inlineStr">
        <is>
          <t>C2: Elements, Compounds &amp; Mixtures</t>
        </is>
      </c>
      <c r="B77" s="12" t="inlineStr">
        <is>
          <t>Percentage Mass Calculations</t>
        </is>
      </c>
      <c r="C77" s="13" t="inlineStr">
        <is>
          <t>Calculating Percentage Mass III [CH3.12]</t>
        </is>
      </c>
      <c r="D77" s="12" t="inlineStr">
        <is>
          <t>Calculate the percentage mass of compounds without brackets. Atomic masses need to be read from a periodic table.</t>
        </is>
      </c>
      <c r="E77" s="12" t="inlineStr">
        <is>
          <t>170da6b8-322a-4dcd-bbea-8c22d341fcb2</t>
        </is>
      </c>
    </row>
    <row r="78" ht="45" customHeight="1">
      <c r="A78" s="12" t="inlineStr">
        <is>
          <t>C2: Elements, Compounds &amp; Mixtures</t>
        </is>
      </c>
      <c r="B78" s="12" t="inlineStr">
        <is>
          <t>Percentage Mass Calculations</t>
        </is>
      </c>
      <c r="C78" s="13" t="inlineStr">
        <is>
          <t>Calculating Percentage Mass IV [CH3.13]</t>
        </is>
      </c>
      <c r="D78" s="12" t="inlineStr">
        <is>
          <t>Calculate the percentage mass of compounds with brackets. Atomic masses need to be read from a periodic table.</t>
        </is>
      </c>
      <c r="E78" s="12" t="inlineStr">
        <is>
          <t>5063003c-9c19-450c-991a-ce48b23bef6a</t>
        </is>
      </c>
    </row>
    <row r="79" ht="45" customHeight="1">
      <c r="A79" s="12" t="inlineStr">
        <is>
          <t>C2: Elements, Compounds &amp; Mixtures</t>
        </is>
      </c>
      <c r="B79" s="12" t="inlineStr">
        <is>
          <t>Percentage Mass Calculations</t>
        </is>
      </c>
      <c r="C79" s="13" t="inlineStr">
        <is>
          <t>Calculating Percentage Mass in Mixtures [CH3.14]</t>
        </is>
      </c>
      <c r="D79" s="12" t="inlineStr">
        <is>
          <t>Calculate the percentage compositions of every day formulations.  Also included are examples of calculating the amount of an element given details of the percentage composition of a mixture in terms of the percentage of a compound.</t>
        </is>
      </c>
      <c r="E79" s="12" t="inlineStr">
        <is>
          <t>6e3ec2dc-28ea-4692-a081-a7b2ffafa820</t>
        </is>
      </c>
    </row>
    <row r="80" ht="45" customHeight="1">
      <c r="A80" s="12" t="inlineStr">
        <is>
          <t>C2: Elements, Compounds &amp; Mixtures</t>
        </is>
      </c>
      <c r="B80" s="12" t="inlineStr">
        <is>
          <t>Ionic Substances</t>
        </is>
      </c>
      <c r="C80" s="13" t="inlineStr">
        <is>
          <t>Diagnostic: Ionic Substances [CH0.200]</t>
        </is>
      </c>
      <c r="D80" s="12" t="inlineStr">
        <is>
          <t>Diagnostic for ionic bonding and substances.</t>
        </is>
      </c>
      <c r="E80" s="12" t="inlineStr">
        <is>
          <t>eeb43812-1ecc-4a91-b2dc-84b23d8f7ee2</t>
        </is>
      </c>
    </row>
    <row r="81" ht="45" customHeight="1">
      <c r="A81" s="12" t="inlineStr">
        <is>
          <t>C2: Elements, Compounds &amp; Mixtures</t>
        </is>
      </c>
      <c r="B81" s="12" t="inlineStr">
        <is>
          <t>Ionic Substances</t>
        </is>
      </c>
      <c r="C81" s="13" t="inlineStr">
        <is>
          <t>Ionic Bonding I [CH2.10]</t>
        </is>
      </c>
      <c r="D81" s="12" t="inlineStr">
        <is>
          <t>Identify and describe the formation of ionic bonds using dot and cross diagrams. This nugget contains 1:1 ratio examples only.</t>
        </is>
      </c>
      <c r="E81" s="12" t="inlineStr">
        <is>
          <t>67be18b7-b840-44e8-84f5-43c1089dc3ac</t>
        </is>
      </c>
    </row>
    <row r="82" ht="45" customHeight="1">
      <c r="A82" s="12" t="inlineStr">
        <is>
          <t>C2: Elements, Compounds &amp; Mixtures</t>
        </is>
      </c>
      <c r="B82" s="12" t="inlineStr">
        <is>
          <t>Ionic Substances</t>
        </is>
      </c>
      <c r="C82" s="13" t="inlineStr">
        <is>
          <t>Ionic Bonding II [CH2.11]</t>
        </is>
      </c>
      <c r="D82" s="12" t="inlineStr">
        <is>
          <t>Identify and describe the formation of ionic bonds using dot and cross diagrams. This nugget contains 1:2 and 2:1 ratio examples.</t>
        </is>
      </c>
      <c r="E82" s="12" t="inlineStr">
        <is>
          <t>0ca56d6c-766c-4377-afea-dd88bf775087</t>
        </is>
      </c>
    </row>
    <row r="83" ht="45" customHeight="1">
      <c r="A83" s="12" t="inlineStr">
        <is>
          <t>C2: Elements, Compounds &amp; Mixtures</t>
        </is>
      </c>
      <c r="B83" s="12" t="inlineStr">
        <is>
          <t>Ionic Substances</t>
        </is>
      </c>
      <c r="C83" s="13" t="inlineStr">
        <is>
          <t>Predicting Formulae from Ions I [CH2.12]</t>
        </is>
      </c>
      <c r="D83" s="12" t="inlineStr">
        <is>
          <t>Use the known charges of common ions tp predict the formulae of ionic compounds.</t>
        </is>
      </c>
      <c r="E83" s="12" t="inlineStr">
        <is>
          <t>a9eeafe9-0bec-4391-8f39-880a309ee440</t>
        </is>
      </c>
    </row>
    <row r="84" ht="45" customHeight="1">
      <c r="A84" s="12" t="inlineStr">
        <is>
          <t>C2: Elements, Compounds &amp; Mixtures</t>
        </is>
      </c>
      <c r="B84" s="12" t="inlineStr">
        <is>
          <t>Ionic Substances</t>
        </is>
      </c>
      <c r="C84" s="13" t="inlineStr">
        <is>
          <t>Predicting Formulae from Ions II [CH2.13]</t>
        </is>
      </c>
      <c r="D84" s="12" t="inlineStr">
        <is>
          <t>Use the known charges of common ions to predict the formulae of ionic compounds — Formulae with brackets.</t>
        </is>
      </c>
      <c r="E84" s="12" t="inlineStr">
        <is>
          <t>a6e5a3f5-9ea6-4bb0-abe1-571532b31bf9</t>
        </is>
      </c>
    </row>
    <row r="85" ht="45" customHeight="1">
      <c r="A85" s="12" t="inlineStr">
        <is>
          <t>C2: Elements, Compounds &amp; Mixtures</t>
        </is>
      </c>
      <c r="B85" s="12" t="inlineStr">
        <is>
          <t>Ionic Substances</t>
        </is>
      </c>
      <c r="C85" s="13" t="inlineStr">
        <is>
          <t>Ionic Compounds [CH2.18]</t>
        </is>
      </c>
      <c r="D85" s="12" t="inlineStr">
        <is>
          <t>Describe the structure of ionic compounds.</t>
        </is>
      </c>
      <c r="E85" s="12" t="inlineStr">
        <is>
          <t>a5ff0f31-3371-4c09-a34b-0da90acd5cc1</t>
        </is>
      </c>
    </row>
    <row r="86" ht="45" customHeight="1">
      <c r="A86" s="12" t="inlineStr">
        <is>
          <t>C2: Elements, Compounds &amp; Mixtures</t>
        </is>
      </c>
      <c r="B86" s="12" t="inlineStr">
        <is>
          <t>Ionic Substances</t>
        </is>
      </c>
      <c r="C86" s="13" t="inlineStr">
        <is>
          <t>Representing Ionic Compounds [CH2.19]</t>
        </is>
      </c>
      <c r="D86" s="12" t="inlineStr">
        <is>
          <t>Identify ionic compounds from 2D or 3D representations. Describe the structure of an ionic compound using a diagram.</t>
        </is>
      </c>
      <c r="E86" s="12" t="inlineStr">
        <is>
          <t>834b6653-261f-492a-8a43-aa92ca9e8e04</t>
        </is>
      </c>
    </row>
    <row r="87" ht="45" customHeight="1">
      <c r="A87" s="12" t="inlineStr">
        <is>
          <t>C2: Elements, Compounds &amp; Mixtures</t>
        </is>
      </c>
      <c r="B87" s="12" t="inlineStr">
        <is>
          <t>Ionic Substances</t>
        </is>
      </c>
      <c r="C87" s="13" t="inlineStr">
        <is>
          <t>Limitations of Representations of Ionic Compounds [CH2.20]</t>
        </is>
      </c>
      <c r="D87" s="12" t="inlineStr">
        <is>
          <t>Describe the limitations of 2D or 2D representations of ionic compounds.</t>
        </is>
      </c>
      <c r="E87" s="12" t="inlineStr">
        <is>
          <t>6bf75fe7-82c0-432c-aa2b-bdc0f1f8ebc8</t>
        </is>
      </c>
    </row>
    <row r="88" ht="45" customHeight="1">
      <c r="A88" s="12" t="inlineStr">
        <is>
          <t>C2: Elements, Compounds &amp; Mixtures</t>
        </is>
      </c>
      <c r="B88" s="12" t="inlineStr">
        <is>
          <t>Ionic Substances</t>
        </is>
      </c>
      <c r="C88" s="13" t="inlineStr">
        <is>
          <t>Properties of Ionic Compounds [CH2.21]</t>
        </is>
      </c>
      <c r="D88" s="12" t="inlineStr">
        <is>
          <t>State the properties of ionic compounds.</t>
        </is>
      </c>
      <c r="E88" s="12" t="inlineStr">
        <is>
          <t>8f3ff936-bc8d-4663-b588-736dd5164324</t>
        </is>
      </c>
    </row>
    <row r="89" ht="45" customHeight="1">
      <c r="A89" s="12" t="inlineStr">
        <is>
          <t>C2: Elements, Compounds &amp; Mixtures</t>
        </is>
      </c>
      <c r="B89" s="12" t="inlineStr">
        <is>
          <t>Ionic Substances</t>
        </is>
      </c>
      <c r="C89" s="13" t="inlineStr">
        <is>
          <t>Explaining the Properties of Ionic Compounds [CH2.22]</t>
        </is>
      </c>
      <c r="D89" s="12" t="inlineStr">
        <is>
          <t>Explain the properties of ionic compounds in terms of their structure.</t>
        </is>
      </c>
      <c r="E89" s="12" t="inlineStr">
        <is>
          <t>c2eb3e84-8389-41c9-9349-bd8cc8387413</t>
        </is>
      </c>
    </row>
    <row r="90" ht="45" customHeight="1">
      <c r="A90" s="12" t="inlineStr">
        <is>
          <t>C2: Elements, Compounds &amp; Mixtures</t>
        </is>
      </c>
      <c r="B90" s="12" t="inlineStr">
        <is>
          <t>Ionic Substances</t>
        </is>
      </c>
      <c r="C90" s="13" t="inlineStr">
        <is>
          <t>Deducing Formulae from Diagrams of Ionic Compounds [CH2.23]</t>
        </is>
      </c>
      <c r="D90" s="12" t="inlineStr">
        <is>
          <t>Use diagrams and knowledge of ions to determine the formulae of ionic compounds.</t>
        </is>
      </c>
      <c r="E90" s="12" t="inlineStr">
        <is>
          <t>7c044eb7-618f-46ad-8f56-32eba9cf6040</t>
        </is>
      </c>
    </row>
    <row r="91" ht="45" customHeight="1">
      <c r="A91" s="12" t="inlineStr">
        <is>
          <t>C2: Elements, Compounds &amp; Mixtures</t>
        </is>
      </c>
      <c r="B91" s="12" t="inlineStr">
        <is>
          <t>Covalent Bonding</t>
        </is>
      </c>
      <c r="C91" s="13" t="inlineStr">
        <is>
          <t>Diagnostic: Covalent Bonding [CH0.012]</t>
        </is>
      </c>
      <c r="D91" s="12" t="inlineStr">
        <is>
          <t>Diagnostic for covalent bonding.</t>
        </is>
      </c>
      <c r="E91" s="12" t="inlineStr">
        <is>
          <t>d7b89917-819d-4794-be29-1843c7c393a8</t>
        </is>
      </c>
    </row>
    <row r="92" ht="45" customHeight="1">
      <c r="A92" s="12" t="inlineStr">
        <is>
          <t>C2: Elements, Compounds &amp; Mixtures</t>
        </is>
      </c>
      <c r="B92" s="12" t="inlineStr">
        <is>
          <t>Covalent Bonding</t>
        </is>
      </c>
      <c r="C92" s="13" t="inlineStr">
        <is>
          <t>Covalent Bonding I [CH2.24]</t>
        </is>
      </c>
      <c r="D92" s="12" t="inlineStr">
        <is>
          <t>Identify and describe the formation of covalent bonds using dot and cross diagrams. This nugget contains elemental molecules and the formation of single, double and triple bonds.</t>
        </is>
      </c>
      <c r="E92" s="12" t="inlineStr">
        <is>
          <t>317bc8f0-2f83-4481-ae8b-544631139e77</t>
        </is>
      </c>
    </row>
    <row r="93" ht="45" customHeight="1">
      <c r="A93" s="12" t="inlineStr">
        <is>
          <t>C2: Elements, Compounds &amp; Mixtures</t>
        </is>
      </c>
      <c r="B93" s="12" t="inlineStr">
        <is>
          <t>Covalent Bonding</t>
        </is>
      </c>
      <c r="C93" s="13" t="inlineStr">
        <is>
          <t>Covalent Bonding II [CH2.25]</t>
        </is>
      </c>
      <c r="D93" s="12" t="inlineStr">
        <is>
          <t>Identify and describe the formation of covalent bonds using dot and cross diagrams. This nugget contains the formation of simple compounds.</t>
        </is>
      </c>
      <c r="E93" s="12" t="inlineStr">
        <is>
          <t>a24542af-adf0-4520-a63b-90fb48676709</t>
        </is>
      </c>
    </row>
    <row r="94" ht="45" customHeight="1">
      <c r="A94" s="12" t="inlineStr">
        <is>
          <t>C2: Elements, Compounds &amp; Mixtures</t>
        </is>
      </c>
      <c r="B94" s="12" t="inlineStr">
        <is>
          <t>Covalent Bonding</t>
        </is>
      </c>
      <c r="C94" s="13" t="inlineStr">
        <is>
          <t>Representing Covalent Bonds [CH2.26]</t>
        </is>
      </c>
      <c r="D94" s="12" t="inlineStr">
        <is>
          <t>Identify covalent compounds from 2D or 3D representations. Describe the structure of a covalent structure using a diagram.</t>
        </is>
      </c>
      <c r="E94" s="12" t="inlineStr">
        <is>
          <t>8be3b622-800c-4c4e-b8c1-0a190fbc9d67</t>
        </is>
      </c>
    </row>
    <row r="95" ht="45" customHeight="1">
      <c r="A95" s="12" t="inlineStr">
        <is>
          <t>C2: Elements, Compounds &amp; Mixtures</t>
        </is>
      </c>
      <c r="B95" s="12" t="inlineStr">
        <is>
          <t>Covalent Bonding</t>
        </is>
      </c>
      <c r="C95" s="13" t="inlineStr">
        <is>
          <t>Limitations of Representations of Covalent Bonds [CH2.27]</t>
        </is>
      </c>
      <c r="D95" s="12" t="inlineStr">
        <is>
          <t>Describe the limitations of 2D or 3D representations of covalent compounds.</t>
        </is>
      </c>
      <c r="E95" s="12" t="inlineStr">
        <is>
          <t>741927ab-5af8-47c5-8f2d-cada71027525</t>
        </is>
      </c>
    </row>
    <row r="96" ht="45" customHeight="1">
      <c r="A96" s="12" t="inlineStr">
        <is>
          <t>C2: Elements, Compounds &amp; Mixtures</t>
        </is>
      </c>
      <c r="B96" s="12" t="inlineStr">
        <is>
          <t>Covalent Bonding</t>
        </is>
      </c>
      <c r="C96" s="13" t="inlineStr">
        <is>
          <t>Deducing Formulae from Diagrams of Covalent Compounds [CH2.28]</t>
        </is>
      </c>
      <c r="D96" s="12" t="inlineStr">
        <is>
          <t>Use diagrams to determine the formulae and empirical formulae of covalent compounds.</t>
        </is>
      </c>
      <c r="E96" s="12" t="inlineStr">
        <is>
          <t>3a2b068c-ebf9-445d-9dad-fb549ac0d093</t>
        </is>
      </c>
    </row>
    <row r="97" ht="45" customHeight="1">
      <c r="A97" s="12" t="inlineStr">
        <is>
          <t>C2: Elements, Compounds &amp; Mixtures</t>
        </is>
      </c>
      <c r="B97" s="12" t="inlineStr">
        <is>
          <t>Bonding in Metals</t>
        </is>
      </c>
      <c r="C97" s="13" t="inlineStr">
        <is>
          <t>Diagnostic: Bonding in Metals [CH0.009]</t>
        </is>
      </c>
      <c r="D97" s="12" t="inlineStr">
        <is>
          <t>Diagnostic for metallic bonding.</t>
        </is>
      </c>
      <c r="E97" s="12" t="inlineStr">
        <is>
          <t>f3b1427f-7335-4c12-ad86-32c161840613</t>
        </is>
      </c>
    </row>
    <row r="98" ht="45" customHeight="1">
      <c r="A98" s="12" t="inlineStr">
        <is>
          <t>C2: Elements, Compounds &amp; Mixtures</t>
        </is>
      </c>
      <c r="B98" s="12" t="inlineStr">
        <is>
          <t>Bonding in Metals</t>
        </is>
      </c>
      <c r="C98" s="13" t="inlineStr">
        <is>
          <t>Introducing Chemical Bonds [CH2.01]</t>
        </is>
      </c>
      <c r="D98" s="12" t="inlineStr">
        <is>
          <t>Describe ionic, covalent and metallic bonds in terms of the transfer/sharing of electrons and in terms of electrostatic forces.</t>
        </is>
      </c>
      <c r="E98" s="12" t="inlineStr">
        <is>
          <t>08c5fb26-992e-482e-bf15-b964e4198e66</t>
        </is>
      </c>
    </row>
    <row r="99" ht="45" customHeight="1">
      <c r="A99" s="12" t="inlineStr">
        <is>
          <t>C2: Elements, Compounds &amp; Mixtures</t>
        </is>
      </c>
      <c r="B99" s="12" t="inlineStr">
        <is>
          <t>Bonding in Metals</t>
        </is>
      </c>
      <c r="C99" s="13" t="inlineStr">
        <is>
          <t>Metallic Bonding [CH2.02]</t>
        </is>
      </c>
      <c r="D99" s="12" t="inlineStr">
        <is>
          <t>Identify and describe metallic bonds.</t>
        </is>
      </c>
      <c r="E99" s="12" t="inlineStr">
        <is>
          <t>ca1b0d4c-c857-4a7b-bc6b-fcc01d3d1823</t>
        </is>
      </c>
    </row>
    <row r="100" ht="45" customHeight="1">
      <c r="A100" s="12" t="inlineStr">
        <is>
          <t>C2: Elements, Compounds &amp; Mixtures</t>
        </is>
      </c>
      <c r="B100" s="12" t="inlineStr">
        <is>
          <t>Bonding in Metals</t>
        </is>
      </c>
      <c r="C100" s="13" t="inlineStr">
        <is>
          <t>Representing Metallic Bonds [CH2.03]</t>
        </is>
      </c>
      <c r="D100" s="12" t="inlineStr">
        <is>
          <t>Identify metallic bonding from 2D or 3D representations.</t>
        </is>
      </c>
      <c r="E100" s="12" t="inlineStr">
        <is>
          <t>cd371fd4-0588-4def-9378-826cddd03504</t>
        </is>
      </c>
    </row>
    <row r="101" ht="45" customHeight="1">
      <c r="A101" s="12" t="inlineStr">
        <is>
          <t>C2: Elements, Compounds &amp; Mixtures</t>
        </is>
      </c>
      <c r="B101" s="12" t="inlineStr">
        <is>
          <t>Bonding in Metals</t>
        </is>
      </c>
      <c r="C101" s="13" t="inlineStr">
        <is>
          <t>Pure Metals [CH2.04]</t>
        </is>
      </c>
      <c r="D101" s="12" t="inlineStr">
        <is>
          <t>Identify and describe pure metals and their structure.</t>
        </is>
      </c>
      <c r="E101" s="12" t="inlineStr">
        <is>
          <t>6c246151-abd2-48f1-8c7c-bf504795edd5</t>
        </is>
      </c>
    </row>
    <row r="102" ht="45" customHeight="1">
      <c r="A102" s="12" t="inlineStr">
        <is>
          <t>C2: Elements, Compounds &amp; Mixtures</t>
        </is>
      </c>
      <c r="B102" s="12" t="inlineStr">
        <is>
          <t>Bonding in Metals</t>
        </is>
      </c>
      <c r="C102" s="13" t="inlineStr">
        <is>
          <t>Properties of Pure Metals [CH2.05]</t>
        </is>
      </c>
      <c r="D102" s="12" t="inlineStr">
        <is>
          <t>State the properties of pure metals and apply this knowledge to simple situations.</t>
        </is>
      </c>
      <c r="E102" s="12" t="inlineStr">
        <is>
          <t>399cf04a-9ca0-40ed-8f54-645bc483ece0</t>
        </is>
      </c>
    </row>
    <row r="103" ht="45" customHeight="1">
      <c r="A103" s="12" t="inlineStr">
        <is>
          <t>C2: Elements, Compounds &amp; Mixtures</t>
        </is>
      </c>
      <c r="B103" s="12" t="inlineStr">
        <is>
          <t>Bonding in Metals</t>
        </is>
      </c>
      <c r="C103" s="13" t="inlineStr">
        <is>
          <t>Explaining the Properties Pure Metals [CH2.06]</t>
        </is>
      </c>
      <c r="D103" s="12" t="inlineStr">
        <is>
          <t>Explain the properties of pure metals in terms of their structure.</t>
        </is>
      </c>
      <c r="E103" s="12" t="inlineStr">
        <is>
          <t>ec913b66-44f3-4bd8-9cfe-e556f5dfa5c5</t>
        </is>
      </c>
    </row>
    <row r="104" ht="45" customHeight="1">
      <c r="A104" s="12" t="inlineStr">
        <is>
          <t>C2: Elements, Compounds &amp; Mixtures</t>
        </is>
      </c>
      <c r="B104" s="12" t="inlineStr">
        <is>
          <t>Bonding in Metals</t>
        </is>
      </c>
      <c r="C104" s="13" t="inlineStr">
        <is>
          <t>Alloys &amp; Their Properties [CH2.07]</t>
        </is>
      </c>
      <c r="D104" s="12" t="inlineStr">
        <is>
          <t>Explain the properties of alloys in terms of their structure and compare alloys to pure metals.</t>
        </is>
      </c>
      <c r="E104" s="12" t="inlineStr">
        <is>
          <t>df5355af-17d6-4ab9-b8c2-831d87fba0d8</t>
        </is>
      </c>
    </row>
    <row r="105" ht="45" customHeight="1">
      <c r="A105" s="12" t="inlineStr">
        <is>
          <t>C2: Elements, Compounds &amp; Mixtures</t>
        </is>
      </c>
      <c r="B105" s="12" t="inlineStr">
        <is>
          <t>Bonding in Metals</t>
        </is>
      </c>
      <c r="C105" s="13" t="inlineStr">
        <is>
          <t>Explaining the Properties of Alloys [CH2.08]</t>
        </is>
      </c>
      <c r="D105" s="12" t="inlineStr">
        <is>
          <t xml:space="preserve">Explaining the properties of alloys compared to pure metals, linking to their structure. </t>
        </is>
      </c>
      <c r="E105" s="12" t="inlineStr">
        <is>
          <t>9636b26c-c50f-4107-aaeb-3bffae7f426f</t>
        </is>
      </c>
    </row>
    <row r="106" ht="45" customHeight="1">
      <c r="A106" s="12" t="inlineStr">
        <is>
          <t>C2: Elements, Compounds &amp; Mixtures</t>
        </is>
      </c>
      <c r="B106" s="12" t="inlineStr">
        <is>
          <t>Bonding in Metals</t>
        </is>
      </c>
      <c r="C106" s="13" t="inlineStr">
        <is>
          <t>Metals as Conductors [CH2.09]</t>
        </is>
      </c>
      <c r="D106" s="12" t="inlineStr">
        <is>
          <t>Explain the electrical and thermal conductivity of metals in terms of their structure.</t>
        </is>
      </c>
      <c r="E106" s="12" t="inlineStr">
        <is>
          <t>9186427e-d31d-4bb2-8eee-b1781152e61b</t>
        </is>
      </c>
    </row>
    <row r="107" ht="45" customHeight="1">
      <c r="A107" s="12" t="inlineStr">
        <is>
          <t>C2: Elements, Compounds &amp; Mixtures</t>
        </is>
      </c>
      <c r="B107" s="12" t="inlineStr">
        <is>
          <t>The Periodic Table</t>
        </is>
      </c>
      <c r="C107" s="13" t="inlineStr">
        <is>
          <t>Diagnostic: The Periodic Table [CH0.201]</t>
        </is>
      </c>
      <c r="D107" s="12" t="inlineStr">
        <is>
          <t>Diagnostic for the development of the periodic table, forming ions and identifying atoms &amp; ions.</t>
        </is>
      </c>
      <c r="E107" s="12" t="inlineStr">
        <is>
          <t>bf8bb595-99c5-4889-96ef-9f4db3435907</t>
        </is>
      </c>
    </row>
    <row r="108" ht="45" customHeight="1">
      <c r="A108" s="12" t="inlineStr">
        <is>
          <t>C2: Elements, Compounds &amp; Mixtures</t>
        </is>
      </c>
      <c r="B108" s="12" t="inlineStr">
        <is>
          <t>The Periodic Table</t>
        </is>
      </c>
      <c r="C108" s="13" t="inlineStr">
        <is>
          <t>Periodic Table: Introduction [CK20.11]</t>
        </is>
      </c>
      <c r="D108" s="12" t="inlineStr">
        <is>
          <t>Identify groups, periods, halogens, noble gases and where metals are found.</t>
        </is>
      </c>
      <c r="E108" s="12" t="inlineStr">
        <is>
          <t>be76540c-d8d5-4d85-a155-9cbd1fcaf0e2</t>
        </is>
      </c>
    </row>
    <row r="109" ht="45" customHeight="1">
      <c r="A109" s="12" t="inlineStr">
        <is>
          <t>C2: Elements, Compounds &amp; Mixtures</t>
        </is>
      </c>
      <c r="B109" s="12" t="inlineStr">
        <is>
          <t>The Periodic Table</t>
        </is>
      </c>
      <c r="C109" s="13" t="inlineStr">
        <is>
          <t>Periodic Table: Modern [CH1.41]</t>
        </is>
      </c>
      <c r="D109" s="12" t="inlineStr">
        <is>
          <t>Use the modern periodic table.</t>
        </is>
      </c>
      <c r="E109" s="12" t="inlineStr">
        <is>
          <t>53538c80-5477-430e-98f8-a1567325692e</t>
        </is>
      </c>
    </row>
    <row r="110" ht="45" customHeight="1">
      <c r="A110" s="12" t="inlineStr">
        <is>
          <t>C2: Elements, Compounds &amp; Mixtures</t>
        </is>
      </c>
      <c r="B110" s="12" t="inlineStr">
        <is>
          <t>The Periodic Table</t>
        </is>
      </c>
      <c r="C110" s="13" t="inlineStr">
        <is>
          <t>Periodic Table: Early Versions [CH1.42]</t>
        </is>
      </c>
      <c r="D110" s="12" t="inlineStr">
        <is>
          <t xml:space="preserve">Describe and use early periodic tables, particularly Newlands'. </t>
        </is>
      </c>
      <c r="E110" s="12" t="inlineStr">
        <is>
          <t>54d28d70-fbeb-453b-bbe4-8e7b7dc34050</t>
        </is>
      </c>
    </row>
    <row r="111" ht="45" customHeight="1">
      <c r="A111" s="12" t="inlineStr">
        <is>
          <t>C2: Elements, Compounds &amp; Mixtures</t>
        </is>
      </c>
      <c r="B111" s="12" t="inlineStr">
        <is>
          <t>The Periodic Table</t>
        </is>
      </c>
      <c r="C111" s="13" t="inlineStr">
        <is>
          <t>Periodic Table: Mendeleev's  [CH1.43]</t>
        </is>
      </c>
      <c r="D111" s="12" t="inlineStr">
        <is>
          <t>Describe and use Mendeleev's periodic table.</t>
        </is>
      </c>
      <c r="E111" s="12" t="inlineStr">
        <is>
          <t>95affad1-dc07-435f-b2ef-ecbec62e485b</t>
        </is>
      </c>
    </row>
    <row r="112" ht="45" customHeight="1">
      <c r="A112" s="12" t="inlineStr">
        <is>
          <t>C2: Elements, Compounds &amp; Mixtures</t>
        </is>
      </c>
      <c r="B112" s="12" t="inlineStr">
        <is>
          <t>The Periodic Table</t>
        </is>
      </c>
      <c r="C112" s="13" t="inlineStr">
        <is>
          <t>Periodic Table: Comparing Newlands' &amp; Mendeleev's Tables [CH1.44]</t>
        </is>
      </c>
      <c r="D112" s="12" t="inlineStr">
        <is>
          <t>Compare Newlands' periodic table to Mendeleev's periodic table.</t>
        </is>
      </c>
      <c r="E112" s="12" t="inlineStr">
        <is>
          <t>7f6ac688-81a6-4943-85b5-3be145c0e0dd</t>
        </is>
      </c>
    </row>
    <row r="113" ht="45" customHeight="1">
      <c r="A113" s="12" t="inlineStr">
        <is>
          <t>C2: Elements, Compounds &amp; Mixtures</t>
        </is>
      </c>
      <c r="B113" s="12" t="inlineStr">
        <is>
          <t>The Periodic Table</t>
        </is>
      </c>
      <c r="C113" s="13" t="inlineStr">
        <is>
          <t>Periodic Table: Development of the Modern Periodic Table  [CH1.45]</t>
        </is>
      </c>
      <c r="D113" s="12" t="inlineStr">
        <is>
          <t>Describe the arrangement of the modern periodic table and apply this knowledge.</t>
        </is>
      </c>
      <c r="E113" s="12" t="inlineStr">
        <is>
          <t>cb6cea18-9f67-4116-a6cf-27497acad531</t>
        </is>
      </c>
    </row>
    <row r="114" ht="45" customHeight="1">
      <c r="A114" s="12" t="inlineStr">
        <is>
          <t>C2: Elements, Compounds &amp; Mixtures</t>
        </is>
      </c>
      <c r="B114" s="12" t="inlineStr">
        <is>
          <t>The Periodic Table</t>
        </is>
      </c>
      <c r="C114" s="13" t="inlineStr">
        <is>
          <t>Forming Ions [CH1.46]</t>
        </is>
      </c>
      <c r="D114" s="12" t="inlineStr">
        <is>
          <t>Describe how ions form, draw and write the electronic structure of ions and identify ion formed using the periodic table.</t>
        </is>
      </c>
      <c r="E114" s="12" t="inlineStr">
        <is>
          <t>47877b81-dbeb-409b-9444-c615167e3a3b</t>
        </is>
      </c>
    </row>
    <row r="115" ht="45" customHeight="1">
      <c r="A115" s="12" t="inlineStr">
        <is>
          <t>C2: Elements, Compounds &amp; Mixtures</t>
        </is>
      </c>
      <c r="B115" s="12" t="inlineStr">
        <is>
          <t>The Periodic Table</t>
        </is>
      </c>
      <c r="C115" s="13" t="inlineStr">
        <is>
          <t>Periodic Table: Metals &amp; Non-metals [CH1.47]</t>
        </is>
      </c>
      <c r="D115" s="12" t="inlineStr">
        <is>
          <t>Identify metals and non-metals from their position on the periodic table. Describe and compare the properties and behaviour of metals and non-metals.</t>
        </is>
      </c>
      <c r="E115" s="12" t="inlineStr">
        <is>
          <t>4dad9b5a-4ab4-49a9-b9f4-e7d0e4ee4f5d</t>
        </is>
      </c>
    </row>
    <row r="116" ht="45" customHeight="1">
      <c r="A116" s="12" t="inlineStr">
        <is>
          <t>C2: Elements, Compounds &amp; Mixtures</t>
        </is>
      </c>
      <c r="B116" s="12" t="inlineStr">
        <is>
          <t>The Periodic Table</t>
        </is>
      </c>
      <c r="C116" s="13" t="inlineStr">
        <is>
          <t>Common Ions [CH1.48]</t>
        </is>
      </c>
      <c r="D116" s="12" t="inlineStr">
        <is>
          <t>Recall and use the formulae of common mono- and polyatomic ions.</t>
        </is>
      </c>
      <c r="E116" s="12" t="inlineStr">
        <is>
          <t>6cf41ae2-d801-44cb-8b92-6f0673424d32</t>
        </is>
      </c>
    </row>
    <row r="117" ht="45" customHeight="1">
      <c r="A117" s="12" t="inlineStr">
        <is>
          <t>C2: Elements, Compounds &amp; Mixtures</t>
        </is>
      </c>
      <c r="B117" s="12" t="inlineStr">
        <is>
          <t>The Periodic Table</t>
        </is>
      </c>
      <c r="C117" s="13" t="inlineStr">
        <is>
          <t>Identifying Atoms &amp; Ions from Electronic Structure [CH1.49]</t>
        </is>
      </c>
      <c r="D117" s="12" t="inlineStr">
        <is>
          <t>Identify atoms and ions of the first twenty elements from their electron structure (written and drawn).</t>
        </is>
      </c>
      <c r="E117" s="12" t="inlineStr">
        <is>
          <t>f0984bf9-7968-406a-981a-ecfd825dde48</t>
        </is>
      </c>
    </row>
    <row r="118" ht="45" customHeight="1">
      <c r="A118" s="12" t="inlineStr">
        <is>
          <t>C2: Elements, Compounds &amp; Mixtures</t>
        </is>
      </c>
      <c r="B118" s="12" t="inlineStr">
        <is>
          <t>Small &amp; Giant Covalent Substances</t>
        </is>
      </c>
      <c r="C118" s="13" t="inlineStr">
        <is>
          <t>Diagnostic: Small &amp; Giant Covalent Substances [CH0.013]</t>
        </is>
      </c>
      <c r="D118" s="12" t="inlineStr">
        <is>
          <t>Diagnostic for the general structure and properties of small and giant covalent structures.</t>
        </is>
      </c>
      <c r="E118" s="12" t="inlineStr">
        <is>
          <t>cbb0d35b-1a2d-4967-98b1-e414276026d3</t>
        </is>
      </c>
    </row>
    <row r="119" ht="45" customHeight="1">
      <c r="A119" s="12" t="inlineStr">
        <is>
          <t>C2: Elements, Compounds &amp; Mixtures</t>
        </is>
      </c>
      <c r="B119" s="12" t="inlineStr">
        <is>
          <t>Small &amp; Giant Covalent Substances</t>
        </is>
      </c>
      <c r="C119" s="13" t="inlineStr">
        <is>
          <t>Intermolecular &amp; Intramolecular Forces [CH2.29]</t>
        </is>
      </c>
      <c r="D119" s="12" t="inlineStr">
        <is>
          <t>Define inter- and intramolecular forces and compare them.</t>
        </is>
      </c>
      <c r="E119" s="12" t="inlineStr">
        <is>
          <t>e1c17e00-6b29-442e-a427-ab8d5357cf93</t>
        </is>
      </c>
    </row>
    <row r="120" ht="45" customHeight="1">
      <c r="A120" s="12" t="inlineStr">
        <is>
          <t>C2: Elements, Compounds &amp; Mixtures</t>
        </is>
      </c>
      <c r="B120" s="12" t="inlineStr">
        <is>
          <t>Small &amp; Giant Covalent Substances</t>
        </is>
      </c>
      <c r="C120" s="13" t="inlineStr">
        <is>
          <t>Small Molecular Substances [CH2.30]</t>
        </is>
      </c>
      <c r="D120" s="12" t="inlineStr">
        <is>
          <t>Describe the structure of small molecular substances and give some common examples.</t>
        </is>
      </c>
      <c r="E120" s="12" t="inlineStr">
        <is>
          <t>f5bd9a3b-8e9c-4a14-8e81-c825128d67c5</t>
        </is>
      </c>
    </row>
    <row r="121" ht="45" customHeight="1">
      <c r="A121" s="12" t="inlineStr">
        <is>
          <t>C2: Elements, Compounds &amp; Mixtures</t>
        </is>
      </c>
      <c r="B121" s="12" t="inlineStr">
        <is>
          <t>Small &amp; Giant Covalent Substances</t>
        </is>
      </c>
      <c r="C121" s="13" t="inlineStr">
        <is>
          <t>Properties of Small Molecular Substances [CH2.31]</t>
        </is>
      </c>
      <c r="D121" s="12" t="inlineStr">
        <is>
          <t>Give the properties of small molecular substances.</t>
        </is>
      </c>
      <c r="E121" s="12" t="inlineStr">
        <is>
          <t>d152524a-bd96-4cb7-9586-4bea7cd790fd</t>
        </is>
      </c>
    </row>
    <row r="122" ht="45" customHeight="1">
      <c r="A122" s="12" t="inlineStr">
        <is>
          <t>C2: Elements, Compounds &amp; Mixtures</t>
        </is>
      </c>
      <c r="B122" s="12" t="inlineStr">
        <is>
          <t>Small &amp; Giant Covalent Substances</t>
        </is>
      </c>
      <c r="C122" s="13" t="inlineStr">
        <is>
          <t>Explaining the Properties of Small Molecular Substances [CH2.32]</t>
        </is>
      </c>
      <c r="D122" s="12" t="inlineStr">
        <is>
          <t>Explain the properties of small molecular substances in terms of their structure.</t>
        </is>
      </c>
      <c r="E122" s="12" t="inlineStr">
        <is>
          <t>d50ce06e-1a88-4313-ad90-5b06fd0c82dc</t>
        </is>
      </c>
    </row>
    <row r="123" ht="45" customHeight="1">
      <c r="A123" s="12" t="inlineStr">
        <is>
          <t>C2: Elements, Compounds &amp; Mixtures</t>
        </is>
      </c>
      <c r="B123" s="12" t="inlineStr">
        <is>
          <t>Small &amp; Giant Covalent Substances</t>
        </is>
      </c>
      <c r="C123" s="13" t="inlineStr">
        <is>
          <t>Giant Covalent Structures &amp; Their Properties [CH2.33]</t>
        </is>
      </c>
      <c r="D123" s="12" t="inlineStr">
        <is>
          <t>Describe the structure of giant covalent structures and give their general properties.</t>
        </is>
      </c>
      <c r="E123" s="12" t="inlineStr">
        <is>
          <t>c5bb2543-c372-4ec6-b0d0-4f286f179a32</t>
        </is>
      </c>
    </row>
    <row r="124" ht="45" customHeight="1">
      <c r="A124" s="12" t="inlineStr">
        <is>
          <t>C2: Elements, Compounds &amp; Mixtures</t>
        </is>
      </c>
      <c r="B124" s="12" t="inlineStr">
        <is>
          <t>Small &amp; Giant Covalent Substances</t>
        </is>
      </c>
      <c r="C124" s="13" t="inlineStr">
        <is>
          <t>Comparing Small &amp; Giant Covalent Substances [CH2.34]</t>
        </is>
      </c>
      <c r="D124" s="12" t="inlineStr">
        <is>
          <t>Compare the structure and properties of small and giant covalent substances.</t>
        </is>
      </c>
      <c r="E124" s="12" t="inlineStr">
        <is>
          <t>af028f9d-bc22-4721-95c2-13efc5a6de21</t>
        </is>
      </c>
    </row>
    <row r="125" ht="45" customHeight="1">
      <c r="A125" s="12" t="inlineStr">
        <is>
          <t>C2: Elements, Compounds &amp; Mixtures</t>
        </is>
      </c>
      <c r="B125" s="12" t="inlineStr">
        <is>
          <t>Polymers</t>
        </is>
      </c>
      <c r="C125" s="13" t="inlineStr">
        <is>
          <t>Diagnostic: Polymers [CH0.202]</t>
        </is>
      </c>
      <c r="D125" s="12" t="inlineStr">
        <is>
          <t>Diagnostic for the structure and properties of polymers.</t>
        </is>
      </c>
      <c r="E125" s="12" t="inlineStr">
        <is>
          <t>f31a2041-d126-415d-88f5-16c2e9b1fd02</t>
        </is>
      </c>
    </row>
    <row r="126" ht="45" customHeight="1">
      <c r="A126" s="12" t="inlineStr">
        <is>
          <t>C2: Elements, Compounds &amp; Mixtures</t>
        </is>
      </c>
      <c r="B126" s="12" t="inlineStr">
        <is>
          <t>Polymers</t>
        </is>
      </c>
      <c r="C126" s="13" t="inlineStr">
        <is>
          <t>Polymers: Introduction [CK20.15]</t>
        </is>
      </c>
      <c r="D126" s="12" t="inlineStr">
        <is>
          <t>Describe the structure of polymers and give some examples of polymers.</t>
        </is>
      </c>
      <c r="E126" s="12" t="inlineStr">
        <is>
          <t>be932d71-7f00-42f3-8926-712d69727e32</t>
        </is>
      </c>
    </row>
    <row r="127" ht="45" customHeight="1">
      <c r="A127" s="12" t="inlineStr">
        <is>
          <t>C2: Elements, Compounds &amp; Mixtures</t>
        </is>
      </c>
      <c r="B127" s="12" t="inlineStr">
        <is>
          <t>Polymers</t>
        </is>
      </c>
      <c r="C127" s="13" t="inlineStr">
        <is>
          <t>Polymers: Structure &amp; Properties [CH2.37]</t>
        </is>
      </c>
      <c r="D127" s="12" t="inlineStr">
        <is>
          <t>Describe the structure of polymers and give their general properties.</t>
        </is>
      </c>
      <c r="E127" s="12" t="inlineStr">
        <is>
          <t>85fe9c92-f3ff-438a-90b3-978a9e6ddfa4</t>
        </is>
      </c>
    </row>
    <row r="128" ht="45" customHeight="1">
      <c r="A128" s="12" t="inlineStr">
        <is>
          <t>C2: Elements, Compounds &amp; Mixtures</t>
        </is>
      </c>
      <c r="B128" s="12" t="inlineStr">
        <is>
          <t>Polymers</t>
        </is>
      </c>
      <c r="C128" s="13" t="inlineStr">
        <is>
          <t>Polymers: Explaining Properties [CH2.38]</t>
        </is>
      </c>
      <c r="D128" s="12" t="inlineStr">
        <is>
          <t>Explain the general properties of polymers in terms of their structure.</t>
        </is>
      </c>
      <c r="E128" s="12" t="inlineStr">
        <is>
          <t>3d208356-7458-47cf-b858-f8020d32345c</t>
        </is>
      </c>
    </row>
    <row r="129" ht="45" customHeight="1">
      <c r="A129" s="12" t="inlineStr">
        <is>
          <t>C2: Elements, Compounds &amp; Mixtures</t>
        </is>
      </c>
      <c r="B129" s="12" t="inlineStr">
        <is>
          <t>Polymers</t>
        </is>
      </c>
      <c r="C129" s="13" t="inlineStr">
        <is>
          <t>Polymers: Representing in Diagrams [CH2.39]</t>
        </is>
      </c>
      <c r="D129" s="12" t="inlineStr">
        <is>
          <t>Describe the displayed formula of monomers and interpret to deduce the structure of a polymer.</t>
        </is>
      </c>
      <c r="E129" s="12" t="inlineStr">
        <is>
          <t>e6dbdb8a-bb5c-4de6-938f-04a46ef2b63c</t>
        </is>
      </c>
    </row>
    <row r="130" ht="45" customHeight="1">
      <c r="A130" s="12" t="inlineStr">
        <is>
          <t>C2: Elements, Compounds &amp; Mixtures</t>
        </is>
      </c>
      <c r="B130" s="12" t="inlineStr">
        <is>
          <t>Carbon Allotropes</t>
        </is>
      </c>
      <c r="C130" s="13" t="inlineStr">
        <is>
          <t>Diagnostic: Carbon Allotropes [CH0.015]</t>
        </is>
      </c>
      <c r="D130" s="12" t="inlineStr">
        <is>
          <t>Diagnostic for the structure &amp; properties of diamond, graphite, graphene and fullerenes.</t>
        </is>
      </c>
      <c r="E130" s="12" t="inlineStr">
        <is>
          <t>142b49c6-f971-431e-a1d4-7f16d3074ba1</t>
        </is>
      </c>
    </row>
    <row r="131" ht="45" customHeight="1">
      <c r="A131" s="12" t="inlineStr">
        <is>
          <t>C2: Elements, Compounds &amp; Mixtures</t>
        </is>
      </c>
      <c r="B131" s="12" t="inlineStr">
        <is>
          <t>Carbon Allotropes</t>
        </is>
      </c>
      <c r="C131" s="13" t="inlineStr">
        <is>
          <t>Diamond: Structure &amp; Properties [CH2.40]</t>
        </is>
      </c>
      <c r="D131" s="12" t="inlineStr">
        <is>
          <t>Describe the structure of diamond and give its properties.</t>
        </is>
      </c>
      <c r="E131" s="12" t="inlineStr">
        <is>
          <t>1509e27a-b1c1-46f7-9da7-047c4d4e74d3</t>
        </is>
      </c>
    </row>
    <row r="132" ht="45" customHeight="1">
      <c r="A132" s="12" t="inlineStr">
        <is>
          <t>C2: Elements, Compounds &amp; Mixtures</t>
        </is>
      </c>
      <c r="B132" s="12" t="inlineStr">
        <is>
          <t>Carbon Allotropes</t>
        </is>
      </c>
      <c r="C132" s="13" t="inlineStr">
        <is>
          <t>Diamond: Explaining Properties [CH2.41]</t>
        </is>
      </c>
      <c r="D132" s="12" t="inlineStr">
        <is>
          <t>Explain the properties of diamond in terms of its structure.</t>
        </is>
      </c>
      <c r="E132" s="12" t="inlineStr">
        <is>
          <t>288dc165-6624-4b68-95aa-ed5737d73bfa</t>
        </is>
      </c>
    </row>
    <row r="133" ht="45" customHeight="1">
      <c r="A133" s="12" t="inlineStr">
        <is>
          <t>C2: Elements, Compounds &amp; Mixtures</t>
        </is>
      </c>
      <c r="B133" s="12" t="inlineStr">
        <is>
          <t>Carbon Allotropes</t>
        </is>
      </c>
      <c r="C133" s="13" t="inlineStr">
        <is>
          <t>Graphite: Structure &amp; Properties [CH2.42]</t>
        </is>
      </c>
      <c r="D133" s="12" t="inlineStr">
        <is>
          <t>Describe the structure of graphite and give its properties.</t>
        </is>
      </c>
      <c r="E133" s="12" t="inlineStr">
        <is>
          <t>41fdcc0f-5495-4038-86e1-545a82db7ac4</t>
        </is>
      </c>
    </row>
    <row r="134" ht="45" customHeight="1">
      <c r="A134" s="12" t="inlineStr">
        <is>
          <t>C2: Elements, Compounds &amp; Mixtures</t>
        </is>
      </c>
      <c r="B134" s="12" t="inlineStr">
        <is>
          <t>Carbon Allotropes</t>
        </is>
      </c>
      <c r="C134" s="13" t="inlineStr">
        <is>
          <t>Graphite: Explaining Properties [CH2.43]</t>
        </is>
      </c>
      <c r="D134" s="12" t="inlineStr">
        <is>
          <t>Explain the properties of graphite in terms of its structure.</t>
        </is>
      </c>
      <c r="E134" s="12" t="inlineStr">
        <is>
          <t>9ef7e8ee-61ca-4524-aa68-6d0786d2f764</t>
        </is>
      </c>
    </row>
    <row r="135" ht="45" customHeight="1">
      <c r="A135" s="12" t="inlineStr">
        <is>
          <t>C2: Elements, Compounds &amp; Mixtures</t>
        </is>
      </c>
      <c r="B135" s="12" t="inlineStr">
        <is>
          <t>Carbon Allotropes</t>
        </is>
      </c>
      <c r="C135" s="13" t="inlineStr">
        <is>
          <t>Comparing Graphite &amp; Diamond [CH2.44]</t>
        </is>
      </c>
      <c r="D135" s="12" t="inlineStr">
        <is>
          <t>Compare the structures of diamond and graphite. Explain the properties of graphite and diamond in terms of their structures.</t>
        </is>
      </c>
      <c r="E135" s="12" t="inlineStr">
        <is>
          <t>3834e022-030f-415c-8889-c15760296edb</t>
        </is>
      </c>
    </row>
    <row r="136" ht="45" customHeight="1">
      <c r="A136" s="12" t="inlineStr">
        <is>
          <t>C2: Elements, Compounds &amp; Mixtures</t>
        </is>
      </c>
      <c r="B136" s="12" t="inlineStr">
        <is>
          <t>Carbon Allotropes</t>
        </is>
      </c>
      <c r="C136" s="13" t="inlineStr">
        <is>
          <t>Graphene: Structure &amp; Properties [CH2.45]</t>
        </is>
      </c>
      <c r="D136" s="12" t="inlineStr">
        <is>
          <t>Describe the structure of graphene and give its properties.</t>
        </is>
      </c>
      <c r="E136" s="12" t="inlineStr">
        <is>
          <t>f5d571e9-caf3-4b17-a0ca-918a042011dd</t>
        </is>
      </c>
    </row>
    <row r="137" ht="45" customHeight="1">
      <c r="A137" s="12" t="inlineStr">
        <is>
          <t>C2: Elements, Compounds &amp; Mixtures</t>
        </is>
      </c>
      <c r="B137" s="12" t="inlineStr">
        <is>
          <t>Carbon Allotropes</t>
        </is>
      </c>
      <c r="C137" s="13" t="inlineStr">
        <is>
          <t>Graphene: Explaining Properties [CH2.46]</t>
        </is>
      </c>
      <c r="D137" s="12" t="inlineStr">
        <is>
          <t>Explain the properties of graphene in terms of its structure.</t>
        </is>
      </c>
      <c r="E137" s="12" t="inlineStr">
        <is>
          <t>31af7548-0ecb-4fce-b68c-432c445637e6</t>
        </is>
      </c>
    </row>
    <row r="138" ht="45" customHeight="1">
      <c r="A138" s="12" t="inlineStr">
        <is>
          <t>C2: Elements, Compounds &amp; Mixtures</t>
        </is>
      </c>
      <c r="B138" s="12" t="inlineStr">
        <is>
          <t>Carbon Allotropes</t>
        </is>
      </c>
      <c r="C138" s="13" t="inlineStr">
        <is>
          <t>Comparing Graphite &amp; Graphene [CH2.47]</t>
        </is>
      </c>
      <c r="D138" s="12" t="inlineStr">
        <is>
          <t>Compare the structures of graphite and graphene. Explain the properties of graphite and graphene in terms of their structures.</t>
        </is>
      </c>
      <c r="E138" s="12" t="inlineStr">
        <is>
          <t>62f0ad63-9d2e-4db1-971c-d4a95acdd788</t>
        </is>
      </c>
    </row>
    <row r="139" ht="45" customHeight="1">
      <c r="A139" s="12" t="inlineStr">
        <is>
          <t>C2: Elements, Compounds &amp; Mixtures</t>
        </is>
      </c>
      <c r="B139" s="12" t="inlineStr">
        <is>
          <t>Carbon Allotropes</t>
        </is>
      </c>
      <c r="C139" s="13" t="inlineStr">
        <is>
          <t>Fullerenes: Structure &amp; Properties [CH2.48]</t>
        </is>
      </c>
      <c r="D139" s="12" t="inlineStr">
        <is>
          <t>Describe the structure of fullerenes and give their properties.</t>
        </is>
      </c>
      <c r="E139" s="12" t="inlineStr">
        <is>
          <t>1355ef0e-97db-4846-aff6-b2dcad75a330</t>
        </is>
      </c>
    </row>
    <row r="140" ht="45" customHeight="1">
      <c r="A140" s="12" t="inlineStr">
        <is>
          <t>C2: Elements, Compounds &amp; Mixtures</t>
        </is>
      </c>
      <c r="B140" s="12" t="inlineStr">
        <is>
          <t>Carbon Allotropes</t>
        </is>
      </c>
      <c r="C140" s="13" t="inlineStr">
        <is>
          <t>Fullerenes: Explaining Properties  [CH2.49]</t>
        </is>
      </c>
      <c r="D140" s="12" t="inlineStr">
        <is>
          <t>Explain the properties of fullerenes in terms of their structure.</t>
        </is>
      </c>
      <c r="E140" s="12" t="inlineStr">
        <is>
          <t>9c650abc-9234-438b-af02-03b37103f486</t>
        </is>
      </c>
    </row>
    <row r="141" ht="45" customHeight="1">
      <c r="A141" s="12" t="inlineStr">
        <is>
          <t>C2: Elements, Compounds &amp; Mixtures</t>
        </is>
      </c>
      <c r="B141" s="12" t="inlineStr">
        <is>
          <t>Carbon Allotropes</t>
        </is>
      </c>
      <c r="C141" s="13" t="inlineStr">
        <is>
          <t>Carbon Allotropes: Summary [CH2.50]</t>
        </is>
      </c>
      <c r="D141" s="12" t="inlineStr">
        <is>
          <t>Compare the structures of diamond, graphite, graphene, buckminsterfullerene &amp; nanotubes. Explain and compare their properties in terms of their structures.</t>
        </is>
      </c>
      <c r="E141" s="12" t="inlineStr">
        <is>
          <t>53f6f377-a355-41c5-b4a8-c853b107abb6</t>
        </is>
      </c>
    </row>
    <row r="142" ht="45" customHeight="1">
      <c r="A142" s="12" t="inlineStr">
        <is>
          <t>C2: Elements, Compounds &amp; Mixtures</t>
        </is>
      </c>
      <c r="B142" s="12" t="inlineStr">
        <is>
          <t>Identifying Bonding, Deducing Properties &amp; Writing Equations</t>
        </is>
      </c>
      <c r="C142" s="13" t="inlineStr">
        <is>
          <t>Diagnostic: Identifying Bonding, Deducing Properties &amp; Writing Equations [CH0.017]</t>
        </is>
      </c>
      <c r="D142" s="12" t="inlineStr">
        <is>
          <t>Diagnostic for molecular vs ionic compounds, identifying bonding from diagrams/names, writing symbol equations, general themes of structures and how they relate to properties, valency, number of bonds formed and what is a crystal?</t>
        </is>
      </c>
      <c r="E142" s="12" t="inlineStr">
        <is>
          <t>454eb6e3-03a6-4898-abcd-4d1b473899b9</t>
        </is>
      </c>
    </row>
    <row r="143" ht="45" customHeight="1">
      <c r="A143" s="12" t="inlineStr">
        <is>
          <t>C2: Elements, Compounds &amp; Mixtures</t>
        </is>
      </c>
      <c r="B143" s="12" t="inlineStr">
        <is>
          <t>Identifying Bonding, Deducing Properties &amp; Writing Equations</t>
        </is>
      </c>
      <c r="C143" s="13" t="inlineStr">
        <is>
          <t>Molecular Compounds vs Ionic Compounds [CH2.51]</t>
        </is>
      </c>
      <c r="D143" s="12" t="inlineStr">
        <is>
          <t>Compare covalent and ionic compounds. Define the term molecule.</t>
        </is>
      </c>
      <c r="E143" s="12" t="inlineStr">
        <is>
          <t>1987284f-e575-41f4-b812-703a2d577068</t>
        </is>
      </c>
    </row>
    <row r="144" ht="45" customHeight="1">
      <c r="A144" s="12" t="inlineStr">
        <is>
          <t>C2: Elements, Compounds &amp; Mixtures</t>
        </is>
      </c>
      <c r="B144" s="12" t="inlineStr">
        <is>
          <t>Identifying Bonding, Deducing Properties &amp; Writing Equations</t>
        </is>
      </c>
      <c r="C144" s="13" t="inlineStr">
        <is>
          <t>Identifying Bonding from Substance Names [CH2.52]</t>
        </is>
      </c>
      <c r="D144" s="12" t="inlineStr">
        <is>
          <t>Identify metallic, ionic and covalent bonding from the elements involved.</t>
        </is>
      </c>
      <c r="E144" s="12" t="inlineStr">
        <is>
          <t>bf280fa0-5d6d-479a-9ab2-d3edfeabafd6</t>
        </is>
      </c>
    </row>
    <row r="145" ht="45" customHeight="1">
      <c r="A145" s="12" t="inlineStr">
        <is>
          <t>C2: Elements, Compounds &amp; Mixtures</t>
        </is>
      </c>
      <c r="B145" s="12" t="inlineStr">
        <is>
          <t>Identifying Bonding, Deducing Properties &amp; Writing Equations</t>
        </is>
      </c>
      <c r="C145" s="13" t="inlineStr">
        <is>
          <t>Identifying Bonding from Diagrams [CH2.53]</t>
        </is>
      </c>
      <c r="D145" s="12" t="inlineStr">
        <is>
          <t>Identify metallic, ionic and covalent bonding from 2D or 3D representations.</t>
        </is>
      </c>
      <c r="E145" s="12" t="inlineStr">
        <is>
          <t>ba1bb81b-5d67-4009-9a6e-1a46b03d589b</t>
        </is>
      </c>
    </row>
    <row r="146" ht="45" customHeight="1">
      <c r="A146" s="12" t="inlineStr">
        <is>
          <t>C2: Elements, Compounds &amp; Mixtures</t>
        </is>
      </c>
      <c r="B146" s="12" t="inlineStr">
        <is>
          <t>Identifying Bonding, Deducing Properties &amp; Writing Equations</t>
        </is>
      </c>
      <c r="C146" s="13" t="inlineStr">
        <is>
          <t>Summary: Structures &amp; Properties of Substances [CH2.54]</t>
        </is>
      </c>
      <c r="D146" s="12" t="inlineStr">
        <is>
          <t>A summary of the properties of substances, covering the common themes.</t>
        </is>
      </c>
      <c r="E146" s="12" t="inlineStr">
        <is>
          <t>23316a03-86c0-4dbe-b5fe-3dbfb344287b</t>
        </is>
      </c>
    </row>
    <row r="147" ht="45" customHeight="1">
      <c r="A147" s="12" t="inlineStr">
        <is>
          <t>C2: Elements, Compounds &amp; Mixtures</t>
        </is>
      </c>
      <c r="B147" s="12" t="inlineStr">
        <is>
          <t>Identifying Bonding, Deducing Properties &amp; Writing Equations</t>
        </is>
      </c>
      <c r="C147" s="13" t="inlineStr">
        <is>
          <t>Summary: Explaining the Properties of Substances [CH2.56]</t>
        </is>
      </c>
      <c r="D147" s="12" t="inlineStr">
        <is>
          <t>A summary of the properties of substances, covering the explanations of common themes.</t>
        </is>
      </c>
      <c r="E147" s="12" t="inlineStr">
        <is>
          <t>6990d534-b7ac-4404-872c-a533a80e7ffb</t>
        </is>
      </c>
    </row>
    <row r="148" ht="45" customHeight="1">
      <c r="A148" s="12" t="inlineStr">
        <is>
          <t>C2: Elements, Compounds &amp; Mixtures</t>
        </is>
      </c>
      <c r="B148" s="12" t="inlineStr">
        <is>
          <t>Identifying Bonding, Deducing Properties &amp; Writing Equations</t>
        </is>
      </c>
      <c r="C148" s="13" t="inlineStr">
        <is>
          <t>Valency &amp; Number of Covalent Bonds Formed [CH2.57]</t>
        </is>
      </c>
      <c r="D148" s="12" t="inlineStr">
        <is>
          <t>Deduce the valency of atoms and use it to predict the structure of molecules.</t>
        </is>
      </c>
      <c r="E148" s="12" t="inlineStr">
        <is>
          <t>f8a4ac6f-a1cd-4afa-9bba-ba271a40b2d4</t>
        </is>
      </c>
    </row>
    <row r="149" ht="45" customHeight="1">
      <c r="A149" s="12" t="inlineStr">
        <is>
          <t>C2: Elements, Compounds &amp; Mixtures</t>
        </is>
      </c>
      <c r="B149" s="12" t="inlineStr">
        <is>
          <t>Identifying Bonding, Deducing Properties &amp; Writing Equations</t>
        </is>
      </c>
      <c r="C149" s="13" t="inlineStr">
        <is>
          <t>Writing Balanced Formula Equations I [CH2.58]</t>
        </is>
      </c>
      <c r="D149" s="12" t="inlineStr">
        <is>
          <t>Use knowledge of bonding to determine the formulae of compounds and write balanced formula equations. 1:1 ratio.</t>
        </is>
      </c>
      <c r="E149" s="12" t="inlineStr">
        <is>
          <t>a2008ffa-14b3-4cdd-80cf-1cb988f74cfd</t>
        </is>
      </c>
    </row>
    <row r="150" ht="45" customHeight="1">
      <c r="A150" s="12" t="inlineStr">
        <is>
          <t>C2: Elements, Compounds &amp; Mixtures</t>
        </is>
      </c>
      <c r="B150" s="12" t="inlineStr">
        <is>
          <t>Identifying Bonding, Deducing Properties &amp; Writing Equations</t>
        </is>
      </c>
      <c r="C150" s="13" t="inlineStr">
        <is>
          <t>Writing Balanced Formula Equations II [CH2.59]</t>
        </is>
      </c>
      <c r="D150" s="12" t="inlineStr">
        <is>
          <t>Use knowledge of bonding to determine the formulae of compounds and write balanced formula equations. No brackets.</t>
        </is>
      </c>
      <c r="E150" s="12" t="inlineStr">
        <is>
          <t>9a0c714d-1559-4ea1-8ae1-05083047694b</t>
        </is>
      </c>
    </row>
    <row r="151" ht="45" customHeight="1">
      <c r="A151" s="12" t="inlineStr">
        <is>
          <t>C2: Elements, Compounds &amp; Mixtures</t>
        </is>
      </c>
      <c r="B151" s="12" t="inlineStr">
        <is>
          <t>Identifying Bonding, Deducing Properties &amp; Writing Equations</t>
        </is>
      </c>
      <c r="C151" s="13" t="inlineStr">
        <is>
          <t>Writing Balanced Formula Equations III [CH2.60]</t>
        </is>
      </c>
      <c r="D151" s="12" t="inlineStr">
        <is>
          <t>Use knowledge of bonding to determine the formulae of compounds and write balanced formula equations. Includes compounds with brackets and coefficients greater than 2.</t>
        </is>
      </c>
      <c r="E151" s="12" t="inlineStr">
        <is>
          <t>16cca9ea-cec9-457d-923c-d988b62dc86b</t>
        </is>
      </c>
    </row>
    <row r="152" ht="45" customHeight="1">
      <c r="A152" s="12" t="inlineStr">
        <is>
          <t>C2: Elements, Compounds &amp; Mixtures</t>
        </is>
      </c>
      <c r="B152" s="12" t="inlineStr">
        <is>
          <t>Identifying Bonding, Deducing Properties &amp; Writing Equations</t>
        </is>
      </c>
      <c r="C152" s="13" t="inlineStr">
        <is>
          <t>What is a Crystal? [CH2.61]</t>
        </is>
      </c>
      <c r="D152" s="12" t="inlineStr">
        <is>
          <t>Describe crystalline structures and give examples of ionic and covalent crystals.</t>
        </is>
      </c>
      <c r="E152" s="12" t="inlineStr">
        <is>
          <t>acec8c9b-784e-4095-96b3-0e72dcdaf9fc</t>
        </is>
      </c>
    </row>
    <row r="153" ht="45" customHeight="1">
      <c r="A153" s="12" t="inlineStr">
        <is>
          <t>C3: Chemical Reactions</t>
        </is>
      </c>
      <c r="B153" s="12" t="inlineStr">
        <is>
          <t>Atoms, Elements &amp; Compounds</t>
        </is>
      </c>
      <c r="C153" s="13" t="inlineStr">
        <is>
          <t>Diagnostic: Atoms, Elements &amp; Compounds [CH0.001]</t>
        </is>
      </c>
      <c r="D153" s="12" t="inlineStr">
        <is>
          <t>Diagnostic for recognising and using element symbols, formulae, compound names and state symbols.</t>
        </is>
      </c>
      <c r="E153" s="12" t="inlineStr">
        <is>
          <t>b0d6fdd7-e66c-401a-9a6b-d293ee610367</t>
        </is>
      </c>
    </row>
    <row r="154" ht="45" customHeight="1">
      <c r="A154" s="12" t="inlineStr">
        <is>
          <t>C3: Chemical Reactions</t>
        </is>
      </c>
      <c r="B154" s="12" t="inlineStr">
        <is>
          <t>Atoms, Elements &amp; Compounds</t>
        </is>
      </c>
      <c r="C154" s="13" t="inlineStr">
        <is>
          <t>Pure Substances: Elements &amp; Compounds [CK20.05]</t>
        </is>
      </c>
      <c r="D154" s="12" t="inlineStr">
        <is>
          <t>Define pure substances, atoms, elements, compounds and molecules. Includes basic particle model descriptions.</t>
        </is>
      </c>
      <c r="E154" s="12" t="inlineStr">
        <is>
          <t>c408c120-25f7-4034-a257-cfbff18d4d02</t>
        </is>
      </c>
    </row>
    <row r="155" ht="45" customHeight="1">
      <c r="A155" s="12" t="inlineStr">
        <is>
          <t>C3: Chemical Reactions</t>
        </is>
      </c>
      <c r="B155" s="12" t="inlineStr">
        <is>
          <t>Atoms, Elements &amp; Compounds</t>
        </is>
      </c>
      <c r="C155" s="13" t="inlineStr">
        <is>
          <t>Atoms, Elements, Compounds &amp; Molecules [CH1.01]</t>
        </is>
      </c>
      <c r="D155" s="12" t="inlineStr">
        <is>
          <t xml:space="preserve">An introduction to atoms, elements, compounds and molecules. </t>
        </is>
      </c>
      <c r="E155" s="12" t="inlineStr">
        <is>
          <t>7854b719-70ed-4dc2-a2ad-446c28b89ff9</t>
        </is>
      </c>
    </row>
    <row r="156" ht="45" customHeight="1">
      <c r="A156" s="12" t="inlineStr">
        <is>
          <t>C3: Chemical Reactions</t>
        </is>
      </c>
      <c r="B156" s="12" t="inlineStr">
        <is>
          <t>Atoms, Elements &amp; Compounds</t>
        </is>
      </c>
      <c r="C156" s="13" t="inlineStr">
        <is>
          <t>Element Symbols [CH1.02]</t>
        </is>
      </c>
      <c r="D156" s="12" t="inlineStr">
        <is>
          <t>Use element symbols correctly.</t>
        </is>
      </c>
      <c r="E156" s="12" t="inlineStr">
        <is>
          <t>c4b5136a-9f94-485a-bf8d-6123f0e1e9c0</t>
        </is>
      </c>
    </row>
    <row r="157" ht="45" customHeight="1">
      <c r="A157" s="12" t="inlineStr">
        <is>
          <t>C3: Chemical Reactions</t>
        </is>
      </c>
      <c r="B157" s="12" t="inlineStr">
        <is>
          <t>Atoms, Elements &amp; Compounds</t>
        </is>
      </c>
      <c r="C157" s="13" t="inlineStr">
        <is>
          <t>Names &amp; Symbols of the First 20 Elements [CH1.03]</t>
        </is>
      </c>
      <c r="D157" s="12" t="inlineStr">
        <is>
          <t>Correctly use the names and symbols of the first 20 elements of the Periodic Table.</t>
        </is>
      </c>
      <c r="E157" s="12" t="inlineStr">
        <is>
          <t>15770ae3-fce2-4ec8-8b9f-1701f5536fa1</t>
        </is>
      </c>
    </row>
    <row r="158" ht="45" customHeight="1">
      <c r="A158" s="12" t="inlineStr">
        <is>
          <t>C3: Chemical Reactions</t>
        </is>
      </c>
      <c r="B158" s="12" t="inlineStr">
        <is>
          <t>Atoms, Elements &amp; Compounds</t>
        </is>
      </c>
      <c r="C158" s="13" t="inlineStr">
        <is>
          <t>Chemical Formulae [CK20.16]</t>
        </is>
      </c>
      <c r="D158" s="12" t="inlineStr">
        <is>
          <t>Identify the elements in a compound from formulae and give relative proportions of elements. Includes formulae with only two elements and no coefficients.</t>
        </is>
      </c>
      <c r="E158" s="12" t="inlineStr">
        <is>
          <t>80744575-87b3-48e8-8916-7150f81bd7b2</t>
        </is>
      </c>
    </row>
    <row r="159" ht="45" customHeight="1">
      <c r="A159" s="12" t="inlineStr">
        <is>
          <t>C3: Chemical Reactions</t>
        </is>
      </c>
      <c r="B159" s="12" t="inlineStr">
        <is>
          <t>Atoms, Elements &amp; Compounds</t>
        </is>
      </c>
      <c r="C159" s="13" t="inlineStr">
        <is>
          <t>Chemical Formulae: Ratios &amp; Proportions I [CK20.17]</t>
        </is>
      </c>
      <c r="D159" s="12" t="inlineStr">
        <is>
          <t>Identify and use the relative proportions of given compounds. Includes formulae with only two elements.</t>
        </is>
      </c>
      <c r="E159" s="12" t="inlineStr">
        <is>
          <t>9f1f1a34-cbb5-4baf-866f-5e270f692535</t>
        </is>
      </c>
    </row>
    <row r="160" ht="45" customHeight="1">
      <c r="A160" s="12" t="inlineStr">
        <is>
          <t>C3: Chemical Reactions</t>
        </is>
      </c>
      <c r="B160" s="12" t="inlineStr">
        <is>
          <t>Atoms, Elements &amp; Compounds</t>
        </is>
      </c>
      <c r="C160" s="13" t="inlineStr">
        <is>
          <t>Chemical Formulae: Ratios &amp; Proportions II [CK20.18]</t>
        </is>
      </c>
      <c r="D160" s="12" t="inlineStr">
        <is>
          <t>Identify and use the relative proportions of given compounds. Includes formulae with up to three elements (3-part ratios).</t>
        </is>
      </c>
      <c r="E160" s="12" t="inlineStr">
        <is>
          <t>c4fca8dc-67b0-4c51-bbc8-f94be3005f4d</t>
        </is>
      </c>
    </row>
    <row r="161" ht="45" customHeight="1">
      <c r="A161" s="12" t="inlineStr">
        <is>
          <t>C3: Chemical Reactions</t>
        </is>
      </c>
      <c r="B161" s="12" t="inlineStr">
        <is>
          <t>Atoms, Elements &amp; Compounds</t>
        </is>
      </c>
      <c r="C161" s="13" t="inlineStr">
        <is>
          <t>Formulae for Elemental Molecules &amp; Compounds [CH1.04]</t>
        </is>
      </c>
      <c r="D161" s="12" t="inlineStr">
        <is>
          <t>Recall and use the chemical formulae for common elemental molecules and compounds.</t>
        </is>
      </c>
      <c r="E161" s="12" t="inlineStr">
        <is>
          <t>0ea351b5-01cd-459e-a333-268679b4787c</t>
        </is>
      </c>
    </row>
    <row r="162" ht="45" customHeight="1">
      <c r="A162" s="12" t="inlineStr">
        <is>
          <t>C3: Chemical Reactions</t>
        </is>
      </c>
      <c r="B162" s="12" t="inlineStr">
        <is>
          <t>Atoms, Elements &amp; Compounds</t>
        </is>
      </c>
      <c r="C162" s="13" t="inlineStr">
        <is>
          <t>Formulae for Compounds with Brackets [CH1.05]</t>
        </is>
      </c>
      <c r="D162" s="12" t="inlineStr">
        <is>
          <t>Recall and use the chemical formulae for compounds that include brackets.</t>
        </is>
      </c>
      <c r="E162" s="12" t="inlineStr">
        <is>
          <t>ed150712-f887-4803-95e5-5a9731593f48</t>
        </is>
      </c>
    </row>
    <row r="163" ht="45" customHeight="1">
      <c r="A163" s="12" t="inlineStr">
        <is>
          <t>C3: Chemical Reactions</t>
        </is>
      </c>
      <c r="B163" s="12" t="inlineStr">
        <is>
          <t>Atoms, Elements &amp; Compounds</t>
        </is>
      </c>
      <c r="C163" s="13" t="inlineStr">
        <is>
          <t>Naming Compounds [CH1.06]</t>
        </is>
      </c>
      <c r="D163" s="12" t="inlineStr">
        <is>
          <t>Describe and use the rules for naming compounds to recall and use the chemical formulae for common elemental molecules and compounds.</t>
        </is>
      </c>
      <c r="E163" s="12" t="inlineStr">
        <is>
          <t>15b6e92a-4b5f-456d-af34-50568879819d</t>
        </is>
      </c>
    </row>
    <row r="164" ht="45" customHeight="1">
      <c r="A164" s="12" t="inlineStr">
        <is>
          <t>C3: Chemical Reactions</t>
        </is>
      </c>
      <c r="B164" s="12" t="inlineStr">
        <is>
          <t>Atoms, Elements &amp; Compounds</t>
        </is>
      </c>
      <c r="C164" s="13" t="inlineStr">
        <is>
          <t>State Symbols [CH1.07]</t>
        </is>
      </c>
      <c r="D164" s="12" t="inlineStr">
        <is>
          <t>Use state symbols correctly.</t>
        </is>
      </c>
      <c r="E164" s="12" t="inlineStr">
        <is>
          <t>52ebc859-b0ad-42b7-9145-62791bbb2e8f</t>
        </is>
      </c>
    </row>
    <row r="165" ht="45" customHeight="1">
      <c r="A165" s="12" t="inlineStr">
        <is>
          <t>C3: Chemical Reactions</t>
        </is>
      </c>
      <c r="B165" s="12" t="inlineStr">
        <is>
          <t>Chemical Equations</t>
        </is>
      </c>
      <c r="C165" s="13" t="inlineStr">
        <is>
          <t>Diagnostic: Chemical Equations [CH0.004]</t>
        </is>
      </c>
      <c r="D165" s="12" t="inlineStr">
        <is>
          <t>Diagnostic for word and symbol equations.</t>
        </is>
      </c>
      <c r="E165" s="12" t="inlineStr">
        <is>
          <t>b94e8b3d-44eb-4825-b531-4cb3c37e0641</t>
        </is>
      </c>
    </row>
    <row r="166" ht="45" customHeight="1">
      <c r="A166" s="12" t="inlineStr">
        <is>
          <t>C3: Chemical Reactions</t>
        </is>
      </c>
      <c r="B166" s="12" t="inlineStr">
        <is>
          <t>Chemical Equations</t>
        </is>
      </c>
      <c r="C166" s="13" t="inlineStr">
        <is>
          <t>Chemical Reactions [CH1.16]</t>
        </is>
      </c>
      <c r="D166" s="12" t="inlineStr">
        <is>
          <t>Recognise when a simple chemical reaction has occured and use simple word equations.</t>
        </is>
      </c>
      <c r="E166" s="12" t="inlineStr">
        <is>
          <t>8c4457a0-15da-4a40-9e2e-a4f1542b72d6</t>
        </is>
      </c>
    </row>
    <row r="167" ht="45" customHeight="1">
      <c r="A167" s="12" t="inlineStr">
        <is>
          <t>C3: Chemical Reactions</t>
        </is>
      </c>
      <c r="B167" s="12" t="inlineStr">
        <is>
          <t>Chemical Equations</t>
        </is>
      </c>
      <c r="C167" s="13" t="inlineStr">
        <is>
          <t>Writing Word Equations [CH1.17]</t>
        </is>
      </c>
      <c r="D167" s="12" t="inlineStr">
        <is>
          <t>Write and extract information from word equations.</t>
        </is>
      </c>
      <c r="E167" s="12" t="inlineStr">
        <is>
          <t>115e7efc-be0e-45c9-92cd-4f1e38202ea7</t>
        </is>
      </c>
    </row>
    <row r="168" ht="45" customHeight="1">
      <c r="A168" s="12" t="inlineStr">
        <is>
          <t>C3: Chemical Reactions</t>
        </is>
      </c>
      <c r="B168" s="12" t="inlineStr">
        <is>
          <t>Chemical Equations</t>
        </is>
      </c>
      <c r="C168" s="13" t="inlineStr">
        <is>
          <t>Writing Simple Formula Equations [CH1.18]</t>
        </is>
      </c>
      <c r="D168" s="12" t="inlineStr">
        <is>
          <t>Write and extract information from simple formula equations.</t>
        </is>
      </c>
      <c r="E168" s="12" t="inlineStr">
        <is>
          <t>88acfbd7-09f2-4ff5-a4df-9c1fac9cd8d5</t>
        </is>
      </c>
    </row>
    <row r="169" ht="45" customHeight="1">
      <c r="A169" s="12" t="inlineStr">
        <is>
          <t>C3: Chemical Reactions</t>
        </is>
      </c>
      <c r="B169" s="12" t="inlineStr">
        <is>
          <t>Chemical Equations</t>
        </is>
      </c>
      <c r="C169" s="13" t="inlineStr">
        <is>
          <t>Balancing Chemical Equations I [CH1.19]</t>
        </is>
      </c>
      <c r="D169" s="12" t="inlineStr">
        <is>
          <t>Balance simple chemical equations (no brackets).</t>
        </is>
      </c>
      <c r="E169" s="12" t="inlineStr">
        <is>
          <t>aeb73dea-6db0-4a9a-8338-413555d8fd74</t>
        </is>
      </c>
    </row>
    <row r="170" ht="45" customHeight="1">
      <c r="A170" s="12" t="inlineStr">
        <is>
          <t>C3: Chemical Reactions</t>
        </is>
      </c>
      <c r="B170" s="12" t="inlineStr">
        <is>
          <t>Chemical Equations</t>
        </is>
      </c>
      <c r="C170" s="13" t="inlineStr">
        <is>
          <t>Balancing Chemical Equations II [CH1.20]</t>
        </is>
      </c>
      <c r="D170" s="12" t="inlineStr">
        <is>
          <t>Balance chemical equations (with brackets).</t>
        </is>
      </c>
      <c r="E170" s="12" t="inlineStr">
        <is>
          <t>688120ce-d38b-4d05-9d99-6c7a196e8ece</t>
        </is>
      </c>
    </row>
    <row r="171" ht="45" customHeight="1">
      <c r="A171" s="12" t="inlineStr">
        <is>
          <t>C3: Chemical Reactions</t>
        </is>
      </c>
      <c r="B171" s="12" t="inlineStr">
        <is>
          <t>Chemical Equations</t>
        </is>
      </c>
      <c r="C171" s="13" t="inlineStr">
        <is>
          <t>Balancing Chemical Equations III [CH1.21]</t>
        </is>
      </c>
      <c r="D171" s="12" t="inlineStr">
        <is>
          <t xml:space="preserve">Balance chemical equation with brackets and elements appearing in more than one of the reactants or products.
</t>
        </is>
      </c>
      <c r="E171" s="12" t="inlineStr">
        <is>
          <t>77266596-45d3-469b-9109-9783dbf239bc</t>
        </is>
      </c>
    </row>
    <row r="172" ht="45" customHeight="1">
      <c r="A172" s="12" t="inlineStr">
        <is>
          <t>C3: Chemical Reactions</t>
        </is>
      </c>
      <c r="B172" s="12" t="inlineStr">
        <is>
          <t>Mole Calculations</t>
        </is>
      </c>
      <c r="C172" s="13" t="inlineStr">
        <is>
          <t>Diagnostic: Mole Calculations [CH0.024]</t>
        </is>
      </c>
      <c r="D172" s="12" t="inlineStr">
        <is>
          <t>Diagnostic for the mole and Avogadro's constant, calculating moles using RFM, reacting mass calculations and using moles to balance chemical equations.</t>
        </is>
      </c>
      <c r="E172" s="12" t="inlineStr">
        <is>
          <t>52f5964b-ae3e-4085-9b05-a5fe16d1f414</t>
        </is>
      </c>
    </row>
    <row r="173" ht="45" customHeight="1">
      <c r="A173" s="12" t="inlineStr">
        <is>
          <t>C3: Chemical Reactions</t>
        </is>
      </c>
      <c r="B173" s="12" t="inlineStr">
        <is>
          <t>Mole Calculations</t>
        </is>
      </c>
      <c r="C173" s="13" t="inlineStr">
        <is>
          <t>The Mole &amp; Avogadro's Constant [CH3.18]</t>
        </is>
      </c>
      <c r="D173" s="12" t="inlineStr">
        <is>
          <t>Introduction to the meaning of the mole and Avogadro's constant.</t>
        </is>
      </c>
      <c r="E173" s="12" t="inlineStr">
        <is>
          <t>dcfa4dc9-a5fc-404c-afac-be88ad915681</t>
        </is>
      </c>
    </row>
    <row r="174" ht="45" customHeight="1">
      <c r="A174" s="12" t="inlineStr">
        <is>
          <t>C3: Chemical Reactions</t>
        </is>
      </c>
      <c r="B174" s="12" t="inlineStr">
        <is>
          <t>Mole Calculations</t>
        </is>
      </c>
      <c r="C174" s="13" t="inlineStr">
        <is>
          <t>The Number of Particles in a Mole [CH3.19]</t>
        </is>
      </c>
      <c r="D174" s="12" t="inlineStr">
        <is>
          <t>Recalling the equation linking the number of moles and the number of particles.  Use the equation in simple calculations.</t>
        </is>
      </c>
      <c r="E174" s="12" t="inlineStr">
        <is>
          <t>090b88a1-5900-4c10-9e00-9119ee1bbe8a</t>
        </is>
      </c>
    </row>
    <row r="175" ht="45" customHeight="1">
      <c r="A175" s="12" t="inlineStr">
        <is>
          <t>C3: Chemical Reactions</t>
        </is>
      </c>
      <c r="B175" s="12" t="inlineStr">
        <is>
          <t>Mole Calculations</t>
        </is>
      </c>
      <c r="C175" s="13" t="inlineStr">
        <is>
          <t>Calculating Moles Using RFM I [CH3.20]</t>
        </is>
      </c>
      <c r="D175" s="12" t="inlineStr">
        <is>
          <t>Calculating the number of moles given the RFM.  No unit conversions.</t>
        </is>
      </c>
      <c r="E175" s="12" t="inlineStr">
        <is>
          <t>2a912632-c6e0-4bb3-872c-2f80b2adc2de</t>
        </is>
      </c>
    </row>
    <row r="176" ht="45" customHeight="1">
      <c r="A176" s="12" t="inlineStr">
        <is>
          <t>C3: Chemical Reactions</t>
        </is>
      </c>
      <c r="B176" s="12" t="inlineStr">
        <is>
          <t>Mole Calculations</t>
        </is>
      </c>
      <c r="C176" s="13" t="inlineStr">
        <is>
          <t>Calculating Moles Using RFM II [CH3.21]</t>
        </is>
      </c>
      <c r="D176" s="12" t="inlineStr">
        <is>
          <t>Calculating the number of moles given the RFM.  Including unit conversions.</t>
        </is>
      </c>
      <c r="E176" s="12" t="inlineStr">
        <is>
          <t>213f6459-d69e-42e1-910e-56297c198321</t>
        </is>
      </c>
    </row>
    <row r="177" ht="45" customHeight="1">
      <c r="A177" s="12" t="inlineStr">
        <is>
          <t>C3: Chemical Reactions</t>
        </is>
      </c>
      <c r="B177" s="12" t="inlineStr">
        <is>
          <t>Mole Calculations</t>
        </is>
      </c>
      <c r="C177" s="13" t="inlineStr">
        <is>
          <t>Rearranging the Mole Equation Using RFM [CH3.22]</t>
        </is>
      </c>
      <c r="D177" s="12" t="inlineStr">
        <is>
          <t>Use of the rearranged form of the equation linking moles, mass and RFM to find the mass of a substance.</t>
        </is>
      </c>
      <c r="E177" s="12" t="inlineStr">
        <is>
          <t>70853a20-6577-443e-84c9-3790f236c2b1</t>
        </is>
      </c>
    </row>
    <row r="178" ht="45" customHeight="1">
      <c r="A178" s="12" t="inlineStr">
        <is>
          <t>C3: Chemical Reactions</t>
        </is>
      </c>
      <c r="B178" s="12" t="inlineStr">
        <is>
          <t>Mole Calculations</t>
        </is>
      </c>
      <c r="C178" s="13" t="inlineStr">
        <is>
          <t>Interpreting Chemical Equations Using Moles [CH3.23]</t>
        </is>
      </c>
      <c r="D178" s="12" t="inlineStr">
        <is>
          <t>Interpreting chemical equations using the coefficients to indicate the ratio of moles.</t>
        </is>
      </c>
      <c r="E178" s="12" t="inlineStr">
        <is>
          <t>4851494b-9542-4c21-9c80-56ea7a4dc5e1</t>
        </is>
      </c>
    </row>
    <row r="179" ht="45" customHeight="1">
      <c r="A179" s="12" t="inlineStr">
        <is>
          <t>C3: Chemical Reactions</t>
        </is>
      </c>
      <c r="B179" s="12" t="inlineStr">
        <is>
          <t>Mole Calculations</t>
        </is>
      </c>
      <c r="C179" s="13" t="inlineStr">
        <is>
          <t>Reacting Mass Calculations I [CH3.24]</t>
        </is>
      </c>
      <c r="D179" s="12" t="inlineStr">
        <is>
          <t>Calculating reacting amounts in an equation.  The examples do not include division for the proportion, only multiples.</t>
        </is>
      </c>
      <c r="E179" s="12" t="inlineStr">
        <is>
          <t>4641d947-5f03-43b9-bff9-0ac324f8a259</t>
        </is>
      </c>
    </row>
    <row r="180" ht="45" customHeight="1">
      <c r="A180" s="12" t="inlineStr">
        <is>
          <t>C3: Chemical Reactions</t>
        </is>
      </c>
      <c r="B180" s="12" t="inlineStr">
        <is>
          <t>Mole Calculations</t>
        </is>
      </c>
      <c r="C180" s="13" t="inlineStr">
        <is>
          <t>Reacting Mass Calculations II [CH3.25]</t>
        </is>
      </c>
      <c r="D180" s="12" t="inlineStr">
        <is>
          <t>Calculating reacting amounts in an equation.  The examples include fractions of moles.</t>
        </is>
      </c>
      <c r="E180" s="12" t="inlineStr">
        <is>
          <t>75e40b2c-d1ec-4b5d-8905-29180b31820c</t>
        </is>
      </c>
    </row>
    <row r="181" ht="45" customHeight="1">
      <c r="A181" s="12" t="inlineStr">
        <is>
          <t>C3: Chemical Reactions</t>
        </is>
      </c>
      <c r="B181" s="12" t="inlineStr">
        <is>
          <t>Mole Calculations</t>
        </is>
      </c>
      <c r="C181" s="13" t="inlineStr">
        <is>
          <t>Using Moles to Balance Chemical Equations  I [CH3.26]</t>
        </is>
      </c>
      <c r="D181" s="12" t="inlineStr">
        <is>
          <t>Use the reacting masses to determine the coefficients in the balanced equation.The relative formula mass will be given.</t>
        </is>
      </c>
      <c r="E181" s="12" t="inlineStr">
        <is>
          <t>96d65e22-09d0-4bf9-bc1f-1b153ddc54fe</t>
        </is>
      </c>
    </row>
    <row r="182" ht="45" customHeight="1">
      <c r="A182" s="12" t="inlineStr">
        <is>
          <t>C3: Chemical Reactions</t>
        </is>
      </c>
      <c r="B182" s="12" t="inlineStr">
        <is>
          <t>Mole Calculations</t>
        </is>
      </c>
      <c r="C182" s="13" t="inlineStr">
        <is>
          <t>Using Moles to Balance Chemical Equations  II [CH3.27]</t>
        </is>
      </c>
      <c r="D182" s="12" t="inlineStr">
        <is>
          <t>Use the reacting masses to determine the coefficients in the balanced equation.The relative formula mass will need to be calculated using the relative atomic mass.</t>
        </is>
      </c>
      <c r="E182" s="12" t="inlineStr">
        <is>
          <t>ccc53359-52ad-4749-861a-65d475fffd74</t>
        </is>
      </c>
    </row>
    <row r="183" ht="45" customHeight="1">
      <c r="A183" s="12" t="inlineStr">
        <is>
          <t>C3: Chemical Reactions</t>
        </is>
      </c>
      <c r="B183" s="12" t="inlineStr">
        <is>
          <t>Limiting Reactants</t>
        </is>
      </c>
      <c r="C183" s="13" t="inlineStr">
        <is>
          <t>Diagnostic: Limiting Reactants [CH0.025]</t>
        </is>
      </c>
      <c r="D183" s="12" t="inlineStr">
        <is>
          <t>Diagnostic for limiting reactants.</t>
        </is>
      </c>
      <c r="E183" s="12" t="inlineStr">
        <is>
          <t>756252fe-bebe-475e-b829-31e8dafb91b1</t>
        </is>
      </c>
    </row>
    <row r="184" ht="45" customHeight="1">
      <c r="A184" s="12" t="inlineStr">
        <is>
          <t>C3: Chemical Reactions</t>
        </is>
      </c>
      <c r="B184" s="12" t="inlineStr">
        <is>
          <t>Limiting Reactants</t>
        </is>
      </c>
      <c r="C184" s="13" t="inlineStr">
        <is>
          <t>Limiting Reactants: Introduction [CH3.28]</t>
        </is>
      </c>
      <c r="D184" s="12" t="inlineStr">
        <is>
          <t>Introduction to the terms limiting reactant and excess.  Understanding how they affect the amount of product formed in a reaction.</t>
        </is>
      </c>
      <c r="E184" s="12" t="inlineStr">
        <is>
          <t>c49ec3dd-79ac-4a3a-83d9-aa5b61f0f700</t>
        </is>
      </c>
    </row>
    <row r="185" ht="45" customHeight="1">
      <c r="A185" s="12" t="inlineStr">
        <is>
          <t>C3: Chemical Reactions</t>
        </is>
      </c>
      <c r="B185" s="12" t="inlineStr">
        <is>
          <t>Limiting Reactants</t>
        </is>
      </c>
      <c r="C185" s="13" t="inlineStr">
        <is>
          <t>Limiting Reactants: Identifying [CH3.29]</t>
        </is>
      </c>
      <c r="D185" s="12" t="inlineStr">
        <is>
          <t>Identifying the limiting reactant from observations, when reaction occur in air or from molar quantities and the balanced equation.</t>
        </is>
      </c>
      <c r="E185" s="12" t="inlineStr">
        <is>
          <t>b2cc5c4b-ae54-4915-a299-439a3a82a357</t>
        </is>
      </c>
    </row>
    <row r="186" ht="45" customHeight="1">
      <c r="A186" s="12" t="inlineStr">
        <is>
          <t>C3: Chemical Reactions</t>
        </is>
      </c>
      <c r="B186" s="12" t="inlineStr">
        <is>
          <t>Limiting Reactants</t>
        </is>
      </c>
      <c r="C186" s="13" t="inlineStr">
        <is>
          <t>Limiting Reactants: Calculate Mass of Product I [CH3.30]</t>
        </is>
      </c>
      <c r="D186" s="12" t="inlineStr">
        <is>
          <t>Calculate the mass of product, given the mass of limiting reactant and mass of product using proportion.</t>
        </is>
      </c>
      <c r="E186" s="12" t="inlineStr">
        <is>
          <t>e9422973-b006-4e2b-99d4-61af15d18996</t>
        </is>
      </c>
    </row>
    <row r="187" ht="45" customHeight="1">
      <c r="A187" s="12" t="inlineStr">
        <is>
          <t>C3: Chemical Reactions</t>
        </is>
      </c>
      <c r="B187" s="12" t="inlineStr">
        <is>
          <t>Limiting Reactants</t>
        </is>
      </c>
      <c r="C187" s="13" t="inlineStr">
        <is>
          <t>Limiting Reactants: Calculate Mass of Product II [CH3.31]</t>
        </is>
      </c>
      <c r="D187" s="12" t="inlineStr">
        <is>
          <t>Calculate the mass of product, given the mass of limiting reactant and the balanced chemical equation.</t>
        </is>
      </c>
      <c r="E187" s="12" t="inlineStr">
        <is>
          <t>d0c7d351-40d6-4f2b-aaaf-aeb899dfc614</t>
        </is>
      </c>
    </row>
    <row r="188" ht="45" customHeight="1">
      <c r="A188" s="12" t="inlineStr">
        <is>
          <t>C3: Chemical Reactions</t>
        </is>
      </c>
      <c r="B188" s="12" t="inlineStr">
        <is>
          <t>Limiting Reactants</t>
        </is>
      </c>
      <c r="C188" s="13" t="inlineStr">
        <is>
          <t>Limiting Reactants: Calculate Mass of Reactant [CH3.32]</t>
        </is>
      </c>
      <c r="D188" s="12" t="inlineStr">
        <is>
          <t>Work out the limiting reactant given mass of product required and the balanced chemical equation.</t>
        </is>
      </c>
      <c r="E188" s="12" t="inlineStr">
        <is>
          <t>58196b04-6bb0-41f0-9185-aa6d6f73ed15</t>
        </is>
      </c>
    </row>
    <row r="189" ht="45" customHeight="1">
      <c r="A189" s="12" t="inlineStr">
        <is>
          <t>C3: Chemical Reactions</t>
        </is>
      </c>
      <c r="B189" s="12" t="inlineStr">
        <is>
          <t>Limiting Reactants</t>
        </is>
      </c>
      <c r="C189" s="13" t="inlineStr">
        <is>
          <t>Limiting Reactants: Identify by Calculation [CH3.33]</t>
        </is>
      </c>
      <c r="D189" s="12" t="inlineStr">
        <is>
          <t>Work out the limiting reactant given masses of each reactant and the balanced chemical equation.</t>
        </is>
      </c>
      <c r="E189" s="12" t="inlineStr">
        <is>
          <t>67f719af-3bbc-4e11-996f-e4146c8409e1</t>
        </is>
      </c>
    </row>
    <row r="190" ht="45" customHeight="1">
      <c r="A190" s="12" t="inlineStr">
        <is>
          <t>C3: Chemical Reactions</t>
        </is>
      </c>
      <c r="B190" s="12" t="inlineStr">
        <is>
          <t>Ioninc &amp; Half Equations</t>
        </is>
      </c>
      <c r="C190" s="13" t="inlineStr">
        <is>
          <t>Diagnostic: Ionic &amp; Half Equations [CH0.203]</t>
        </is>
      </c>
      <c r="D190" s="12" t="inlineStr">
        <is>
          <t>Diagnostic for writing ionic &amp; half equations with redox reactions and electrolysis as examples.</t>
        </is>
      </c>
      <c r="E190" s="12" t="inlineStr">
        <is>
          <t>9dadf6c2-c187-4d11-9263-4d7f48d338fb</t>
        </is>
      </c>
    </row>
    <row r="191" ht="45" customHeight="1">
      <c r="A191" s="12" t="inlineStr">
        <is>
          <t>C3: Chemical Reactions</t>
        </is>
      </c>
      <c r="B191" s="12" t="inlineStr">
        <is>
          <t>Ioninc &amp; Half Equations</t>
        </is>
      </c>
      <c r="C191" s="13" t="inlineStr">
        <is>
          <t xml:space="preserve">Ionic Equations [CH2.14] </t>
        </is>
      </c>
      <c r="D191" s="12" t="inlineStr">
        <is>
          <t>Describe the process of converting a balanced chemical equation into an ionic equation, by understanding when to split substances into ions and cancelling spectator ions.</t>
        </is>
      </c>
      <c r="E191" s="12" t="inlineStr">
        <is>
          <t>77c1e0f8-949d-4d66-a6d3-4ed9aaa5e59b</t>
        </is>
      </c>
    </row>
    <row r="192" ht="45" customHeight="1">
      <c r="A192" s="12" t="inlineStr">
        <is>
          <t>C3: Chemical Reactions</t>
        </is>
      </c>
      <c r="B192" s="12" t="inlineStr">
        <is>
          <t>Ioninc &amp; Half Equations</t>
        </is>
      </c>
      <c r="C192" s="13" t="inlineStr">
        <is>
          <t>Balancing Ionic Equations I [CH2.16]</t>
        </is>
      </c>
      <c r="D192" s="12" t="inlineStr">
        <is>
          <t xml:space="preserve">Balance ionic equations, given the skeletal ionic equation, by adding appropriate coefficients.
</t>
        </is>
      </c>
      <c r="E192" s="12" t="inlineStr">
        <is>
          <t>d261956c-4ed0-438b-aa11-6eec85e0c3e1</t>
        </is>
      </c>
    </row>
    <row r="193" ht="45" customHeight="1">
      <c r="A193" s="12" t="inlineStr">
        <is>
          <t>C3: Chemical Reactions</t>
        </is>
      </c>
      <c r="B193" s="12" t="inlineStr">
        <is>
          <t>Ioninc &amp; Half Equations</t>
        </is>
      </c>
      <c r="C193" s="13" t="inlineStr">
        <is>
          <t>Balancing Ionic Equations II [CH2.17]</t>
        </is>
      </c>
      <c r="D193" s="12" t="inlineStr">
        <is>
          <t>Balance ionic equations, given the skeletal ionic equation, by adding appropriate coefficients.  More complex examples.</t>
        </is>
      </c>
      <c r="E193" s="12" t="inlineStr">
        <is>
          <t>bc447ec1-2a61-4d1f-9a80-b1599cc04c8e</t>
        </is>
      </c>
    </row>
    <row r="194" ht="45" customHeight="1">
      <c r="A194" s="12" t="inlineStr">
        <is>
          <t>C3: Chemical Reactions</t>
        </is>
      </c>
      <c r="B194" s="12" t="inlineStr">
        <is>
          <t>Ioninc &amp; Half Equations</t>
        </is>
      </c>
      <c r="C194" s="13" t="inlineStr">
        <is>
          <t>Half Equations: Introduction [CH4.074]</t>
        </is>
      </c>
      <c r="D194" s="12" t="inlineStr">
        <is>
          <t>Recall what is meant by the term half equation and how they can be deduced from ionic equations or symbol equations.</t>
        </is>
      </c>
      <c r="E194" s="12" t="inlineStr">
        <is>
          <t>d488d8c4-0ad0-463f-890e-5e8e12a2a081</t>
        </is>
      </c>
    </row>
    <row r="195" ht="45" customHeight="1">
      <c r="A195" s="12" t="inlineStr">
        <is>
          <t>C3: Chemical Reactions</t>
        </is>
      </c>
      <c r="B195" s="12" t="inlineStr">
        <is>
          <t>Ioninc &amp; Half Equations</t>
        </is>
      </c>
      <c r="C195" s="13" t="inlineStr">
        <is>
          <t>Half Equations: Combining [CH4.075]</t>
        </is>
      </c>
      <c r="D195" s="12" t="inlineStr">
        <is>
          <t>Combine half equations to give the overall ionic or symbol equation.</t>
        </is>
      </c>
      <c r="E195" s="12" t="inlineStr">
        <is>
          <t>1bc4d20b-0005-49d0-8c84-4f348d03ee3c</t>
        </is>
      </c>
    </row>
    <row r="196" ht="45" customHeight="1">
      <c r="A196" s="12" t="inlineStr">
        <is>
          <t>C3: Chemical Reactions</t>
        </is>
      </c>
      <c r="B196" s="12" t="inlineStr">
        <is>
          <t>Ioninc &amp; Half Equations</t>
        </is>
      </c>
      <c r="C196" s="13" t="inlineStr">
        <is>
          <t>Half Equations: Redox [CH4.076]</t>
        </is>
      </c>
      <c r="D196" s="12" t="inlineStr">
        <is>
          <t>Identify whether a half equation shows oxidation or reduction by considering whether the electrons are added on the reactant or product side of the equation.</t>
        </is>
      </c>
      <c r="E196" s="12" t="inlineStr">
        <is>
          <t>9128b8c2-72cd-44e3-93ab-1710bb2e6e2f</t>
        </is>
      </c>
    </row>
    <row r="197" ht="45" customHeight="1">
      <c r="A197" s="12" t="inlineStr">
        <is>
          <t>C3: Chemical Reactions</t>
        </is>
      </c>
      <c r="B197" s="12" t="inlineStr">
        <is>
          <t>Ioninc &amp; Half Equations</t>
        </is>
      </c>
      <c r="C197" s="13" t="inlineStr">
        <is>
          <t>Half Equations: Electrolysis [CH4.077]</t>
        </is>
      </c>
      <c r="D197" s="12" t="inlineStr">
        <is>
          <t xml:space="preserve">Identify and write half equations for the reactions occurring at the anode and the cathode. </t>
        </is>
      </c>
      <c r="E197" s="12" t="inlineStr">
        <is>
          <t>57de57d6-38d9-45c2-aa19-adc8c271a2ef</t>
        </is>
      </c>
    </row>
    <row r="198" ht="45" customHeight="1">
      <c r="A198" s="12" t="inlineStr">
        <is>
          <t>C3: Chemical Reactions</t>
        </is>
      </c>
      <c r="B198" s="12" t="inlineStr">
        <is>
          <t>Testing for Gases</t>
        </is>
      </c>
      <c r="C198" s="13" t="inlineStr">
        <is>
          <t>Diagnostic: Testing for Gases [CH0.084]</t>
        </is>
      </c>
      <c r="D198" s="12" t="inlineStr">
        <is>
          <t>Diagnostic covering gas tests for hydrogen, oxygen, carbon dioxide and chlorine.</t>
        </is>
      </c>
      <c r="E198" s="12" t="inlineStr">
        <is>
          <t>7d3aae3d-2857-444b-a3a8-6720ca00a3ec</t>
        </is>
      </c>
    </row>
    <row r="199" ht="45" customHeight="1">
      <c r="A199" s="12" t="inlineStr">
        <is>
          <t>C3: Chemical Reactions</t>
        </is>
      </c>
      <c r="B199" s="12" t="inlineStr">
        <is>
          <t>Testing for Gases</t>
        </is>
      </c>
      <c r="C199" s="13" t="inlineStr">
        <is>
          <t>Testing for Gases: Hydrogen [CH8.12]</t>
        </is>
      </c>
      <c r="D199" s="12" t="inlineStr">
        <is>
          <t>Describe how to test for the presence of hydrogen gas.</t>
        </is>
      </c>
      <c r="E199" s="12" t="inlineStr">
        <is>
          <t>2668d10e-dddd-4d46-ac3c-31ab1c5f669c</t>
        </is>
      </c>
    </row>
    <row r="200" ht="45" customHeight="1">
      <c r="A200" s="12" t="inlineStr">
        <is>
          <t>C3: Chemical Reactions</t>
        </is>
      </c>
      <c r="B200" s="12" t="inlineStr">
        <is>
          <t>Testing for Gases</t>
        </is>
      </c>
      <c r="C200" s="13" t="inlineStr">
        <is>
          <t>Testing for Gases: Oxygen [CH8.13]</t>
        </is>
      </c>
      <c r="D200" s="12" t="inlineStr">
        <is>
          <t>Describe how to test for the presence of oxygen gas.</t>
        </is>
      </c>
      <c r="E200" s="12" t="inlineStr">
        <is>
          <t>84b28647-435f-4f82-b5f6-f15b54bba7dc</t>
        </is>
      </c>
    </row>
    <row r="201" ht="45" customHeight="1">
      <c r="A201" s="12" t="inlineStr">
        <is>
          <t>C3: Chemical Reactions</t>
        </is>
      </c>
      <c r="B201" s="12" t="inlineStr">
        <is>
          <t>Testing for Gases</t>
        </is>
      </c>
      <c r="C201" s="13" t="inlineStr">
        <is>
          <t>Testing for Gases: Carbon Dioxide [CH8.14]</t>
        </is>
      </c>
      <c r="D201" s="12" t="inlineStr">
        <is>
          <t>Describe how to test for the presence of carbon dioxide gas.</t>
        </is>
      </c>
      <c r="E201" s="12" t="inlineStr">
        <is>
          <t>9f2efc1a-7ce5-4ea4-8b10-e6cdf20461bd</t>
        </is>
      </c>
    </row>
    <row r="202" ht="45" customHeight="1">
      <c r="A202" s="12" t="inlineStr">
        <is>
          <t>C3: Chemical Reactions</t>
        </is>
      </c>
      <c r="B202" s="12" t="inlineStr">
        <is>
          <t>Testing for Gases</t>
        </is>
      </c>
      <c r="C202" s="13" t="inlineStr">
        <is>
          <t>Testing for Gases: Chlorine [CH8.15]</t>
        </is>
      </c>
      <c r="D202" s="12" t="inlineStr">
        <is>
          <t>Describe how to test for the presence of chlorine gas.</t>
        </is>
      </c>
      <c r="E202" s="12" t="inlineStr">
        <is>
          <t>d51fdc66-725c-44d6-98a4-db8af66c7c58</t>
        </is>
      </c>
    </row>
    <row r="203" ht="45" customHeight="1">
      <c r="A203" s="12" t="inlineStr">
        <is>
          <t>C3: Chemical Reactions</t>
        </is>
      </c>
      <c r="B203" s="12" t="inlineStr">
        <is>
          <t>Testing for Gases</t>
        </is>
      </c>
      <c r="C203" s="13" t="inlineStr">
        <is>
          <t>Testing for Gases: Summary [CH8.16]</t>
        </is>
      </c>
      <c r="D203" s="12" t="inlineStr">
        <is>
          <t>Describe how to test for the presence of carbon dioxide, chlorine, oxygen and hydrogen gas.</t>
        </is>
      </c>
      <c r="E203" s="12" t="inlineStr">
        <is>
          <t>b9b12aa8-ef9c-44fa-b219-d22e9c42e906</t>
        </is>
      </c>
    </row>
    <row r="204" ht="45" customHeight="1">
      <c r="A204" s="12" t="inlineStr">
        <is>
          <t>C3: Chemical Reactions</t>
        </is>
      </c>
      <c r="B204" s="12" t="inlineStr">
        <is>
          <t>Concentration Calculations (g/dm³)</t>
        </is>
      </c>
      <c r="C204" s="13" t="inlineStr">
        <is>
          <t>Diagnostic: Concentration Calculations (g/dm³) [CH0.027]</t>
        </is>
      </c>
      <c r="D204" s="12" t="inlineStr">
        <is>
          <t>Diagnostic for calculating the concentration of solutions in g/dm³.</t>
        </is>
      </c>
      <c r="E204" s="12" t="inlineStr">
        <is>
          <t>94d2e0cc-32ea-4238-8242-6f712cd3b1c3</t>
        </is>
      </c>
    </row>
    <row r="205" ht="45" customHeight="1">
      <c r="A205" s="12" t="inlineStr">
        <is>
          <t>C3: Chemical Reactions</t>
        </is>
      </c>
      <c r="B205" s="12" t="inlineStr">
        <is>
          <t>Concentration Calculations (g/dm³)</t>
        </is>
      </c>
      <c r="C205" s="13" t="inlineStr">
        <is>
          <t>Concentration of Solutions [CH3.34]</t>
        </is>
      </c>
      <c r="D205" s="12" t="inlineStr">
        <is>
          <t>Describe the use of the (aq) state symbol in relation to concentration.</t>
        </is>
      </c>
      <c r="E205" s="12" t="inlineStr">
        <is>
          <t>da5f7e7f-fe87-4b5a-bf68-0bdffaa0d941</t>
        </is>
      </c>
    </row>
    <row r="206" ht="45" customHeight="1">
      <c r="A206" s="12" t="inlineStr">
        <is>
          <t>C3: Chemical Reactions</t>
        </is>
      </c>
      <c r="B206" s="12" t="inlineStr">
        <is>
          <t>Concentration Calculations (g/dm³)</t>
        </is>
      </c>
      <c r="C206" s="13" t="inlineStr">
        <is>
          <t>Calculating Concentration I (g/dm³) [CH3.35]</t>
        </is>
      </c>
      <c r="D206" s="12" t="inlineStr">
        <is>
          <t>Calculate the concentration of solutions in g/dm³. Unit conversions are not required.</t>
        </is>
      </c>
      <c r="E206" s="12" t="inlineStr">
        <is>
          <t>bd1f245f-2cfa-458f-8796-31b55e621583</t>
        </is>
      </c>
    </row>
    <row r="207" ht="45" customHeight="1">
      <c r="A207" s="12" t="inlineStr">
        <is>
          <t>C3: Chemical Reactions</t>
        </is>
      </c>
      <c r="B207" s="12" t="inlineStr">
        <is>
          <t>Concentration Calculations (g/dm³)</t>
        </is>
      </c>
      <c r="C207" s="13" t="inlineStr">
        <is>
          <t>Calculating Concentration II (g/dm³) [CH3.36]</t>
        </is>
      </c>
      <c r="D207" s="12" t="inlineStr">
        <is>
          <t>Calculate the concentration of solutions in g/dm³. Unit conversions are required.</t>
        </is>
      </c>
      <c r="E207" s="12" t="inlineStr">
        <is>
          <t>b3a40fde-2267-49c1-bdc4-184b132263f9</t>
        </is>
      </c>
    </row>
    <row r="208" ht="45" customHeight="1">
      <c r="A208" s="12" t="inlineStr">
        <is>
          <t>C3: Chemical Reactions</t>
        </is>
      </c>
      <c r="B208" s="12" t="inlineStr">
        <is>
          <t>Concentration Calculations (g/dm³)</t>
        </is>
      </c>
      <c r="C208" s="13" t="inlineStr">
        <is>
          <t>Rearranging the Concentration Equation (g/dm³) [CH3.37]</t>
        </is>
      </c>
      <c r="D208" s="12" t="inlineStr">
        <is>
          <t>Rearrange the concentration equation to calculate the mass and volume of solutions. Includes application questions and requires unit conversions.</t>
        </is>
      </c>
      <c r="E208" s="12" t="inlineStr">
        <is>
          <t>229e38ad-cfa9-494b-b2b4-bf40d7c55f91</t>
        </is>
      </c>
    </row>
    <row r="209" ht="45" customHeight="1">
      <c r="A209" s="12" t="inlineStr">
        <is>
          <t>C3: Chemical Reactions</t>
        </is>
      </c>
      <c r="B209" s="12" t="inlineStr">
        <is>
          <t>Concentration Calculations (g/dm³)</t>
        </is>
      </c>
      <c r="C209" s="13" t="inlineStr">
        <is>
          <t>Explaining Concentration [CH3.38]</t>
        </is>
      </c>
      <c r="D209" s="12" t="inlineStr">
        <is>
          <t>Explain how the mass of a solute and the volume of a solution is related to the concentration of the solution.</t>
        </is>
      </c>
      <c r="E209" s="12" t="inlineStr">
        <is>
          <t>8c19f511-7c63-4fc0-b8c5-3541f7b20cf6</t>
        </is>
      </c>
    </row>
    <row r="210" ht="45" customHeight="1">
      <c r="A210" s="12" t="inlineStr">
        <is>
          <t>C3: Chemical Reactions</t>
        </is>
      </c>
      <c r="B210" s="12" t="inlineStr">
        <is>
          <t>Exothermic Reactions</t>
        </is>
      </c>
      <c r="C210" s="13" t="inlineStr">
        <is>
          <t>Diagnostic: Exothermic Reactions [CH0.052]</t>
        </is>
      </c>
      <c r="D210" s="12" t="inlineStr">
        <is>
          <t>Diagnostic for exothermic reactions, how to interpret reaction profiles and examples of exothermic reactions.</t>
        </is>
      </c>
      <c r="E210" s="12" t="inlineStr">
        <is>
          <t>da4821a3-64cc-4926-aad7-06967990d04d</t>
        </is>
      </c>
    </row>
    <row r="211" ht="45" customHeight="1">
      <c r="A211" s="12" t="inlineStr">
        <is>
          <t>C3: Chemical Reactions</t>
        </is>
      </c>
      <c r="B211" s="12" t="inlineStr">
        <is>
          <t>Exothermic Reactions</t>
        </is>
      </c>
      <c r="C211" s="13" t="inlineStr">
        <is>
          <t>Collision Theory [CH5.01]</t>
        </is>
      </c>
      <c r="D211" s="12" t="inlineStr">
        <is>
          <t>Describe collision theory and define activation energy.</t>
        </is>
      </c>
      <c r="E211" s="12" t="inlineStr">
        <is>
          <t>0d0f16ef-faba-43f5-b839-1fb578343dd0</t>
        </is>
      </c>
    </row>
    <row r="212" ht="45" customHeight="1">
      <c r="A212" s="12" t="inlineStr">
        <is>
          <t>C3: Chemical Reactions</t>
        </is>
      </c>
      <c r="B212" s="12" t="inlineStr">
        <is>
          <t>Exothermic Reactions</t>
        </is>
      </c>
      <c r="C212" s="13" t="inlineStr">
        <is>
          <t>Exothermic Reactions: Introduction [CH5.02]</t>
        </is>
      </c>
      <c r="D212" s="12" t="inlineStr">
        <is>
          <t>Describe exothermic reactions and use the law of conservation of energy to explain why the product molecules must have less energy than the reactants.</t>
        </is>
      </c>
      <c r="E212" s="12" t="inlineStr">
        <is>
          <t>4ca2b215-fb55-4667-9b24-9f855891bc31</t>
        </is>
      </c>
    </row>
    <row r="213" ht="45" customHeight="1">
      <c r="A213" s="12" t="inlineStr">
        <is>
          <t>C3: Chemical Reactions</t>
        </is>
      </c>
      <c r="B213" s="12" t="inlineStr">
        <is>
          <t>Exothermic Reactions</t>
        </is>
      </c>
      <c r="C213" s="13" t="inlineStr">
        <is>
          <t>Exothermic Reactions: Profiles [CH5.03]</t>
        </is>
      </c>
      <c r="D213" s="12" t="inlineStr">
        <is>
          <t>Label exothermic reaction profiles and extract information from them.</t>
        </is>
      </c>
      <c r="E213" s="12" t="inlineStr">
        <is>
          <t>e4c9e48b-6c96-4565-b9e6-2d623ddc056a</t>
        </is>
      </c>
    </row>
    <row r="214" ht="45" customHeight="1">
      <c r="A214" s="12" t="inlineStr">
        <is>
          <t>C3: Chemical Reactions</t>
        </is>
      </c>
      <c r="B214" s="12" t="inlineStr">
        <is>
          <t>Exothermic Reactions</t>
        </is>
      </c>
      <c r="C214" s="13" t="inlineStr">
        <is>
          <t>Exothermic Reactions: Combustion [CH5.04]</t>
        </is>
      </c>
      <c r="D214" s="12" t="inlineStr">
        <is>
          <t>Describe combustion as an exothermic oxidation reaction. Give the basic word equation for the complete and incomplete combustion of fuel.</t>
        </is>
      </c>
      <c r="E214" s="12" t="inlineStr">
        <is>
          <t>e6b98023-7d8c-46bb-a50a-28fc87365704</t>
        </is>
      </c>
    </row>
    <row r="215" ht="45" customHeight="1">
      <c r="A215" s="12" t="inlineStr">
        <is>
          <t>C3: Chemical Reactions</t>
        </is>
      </c>
      <c r="B215" s="12" t="inlineStr">
        <is>
          <t>Exothermic Reactions</t>
        </is>
      </c>
      <c r="C215" s="13" t="inlineStr">
        <is>
          <t>Exothermic Reactions: Displacement [CH5.05]</t>
        </is>
      </c>
      <c r="D215" s="12" t="inlineStr">
        <is>
          <t xml:space="preserve">Describe displacement as typically exothermic. Extract information from word &amp; symbol equations for displacement reactions. </t>
        </is>
      </c>
      <c r="E215" s="12" t="inlineStr">
        <is>
          <t>6979bf15-ecba-4473-b691-4c23411bf447</t>
        </is>
      </c>
    </row>
    <row r="216" ht="45" customHeight="1">
      <c r="A216" s="12" t="inlineStr">
        <is>
          <t>C3: Chemical Reactions</t>
        </is>
      </c>
      <c r="B216" s="12" t="inlineStr">
        <is>
          <t>Exothermic Reactions</t>
        </is>
      </c>
      <c r="C216" s="13" t="inlineStr">
        <is>
          <t>Exothermic Reactions: Respiration [CH5.06]</t>
        </is>
      </c>
      <c r="D216" s="12" t="inlineStr">
        <is>
          <t>Describe respiration as an exothermic chemical process. Includes equations for aerobic &amp; anaerobic respiration.</t>
        </is>
      </c>
      <c r="E216" s="12" t="inlineStr">
        <is>
          <t>786a16af-b1f5-4d15-9fd0-8981423d8d03</t>
        </is>
      </c>
    </row>
    <row r="217" ht="45" customHeight="1">
      <c r="A217" s="12" t="inlineStr">
        <is>
          <t>C3: Chemical Reactions</t>
        </is>
      </c>
      <c r="B217" s="12" t="inlineStr">
        <is>
          <t>Exothermic Reactions</t>
        </is>
      </c>
      <c r="C217" s="13" t="inlineStr">
        <is>
          <t>Exothermic Reactions: Neutralisation [CH5.07]</t>
        </is>
      </c>
      <c r="D217" s="12" t="inlineStr">
        <is>
          <t>Describe neutralisation as an example of an exothermic reaction.</t>
        </is>
      </c>
      <c r="E217" s="12" t="inlineStr">
        <is>
          <t>ade0dbc7-b1b6-4651-a688-3c743b5bb9d5</t>
        </is>
      </c>
    </row>
    <row r="218" ht="45" customHeight="1">
      <c r="A218" s="12" t="inlineStr">
        <is>
          <t>C3: Chemical Reactions</t>
        </is>
      </c>
      <c r="B218" s="12" t="inlineStr">
        <is>
          <t>Exothermic Reactions</t>
        </is>
      </c>
      <c r="C218" s="13" t="inlineStr">
        <is>
          <t>Exothermic Reactions: Self-heating Devices [CH5.08]</t>
        </is>
      </c>
      <c r="D218" s="12" t="inlineStr">
        <is>
          <t>Give heat packs, hand warmers and self-heating food/drink packaging as examples of everyday uses of exothermic reactions.</t>
        </is>
      </c>
      <c r="E218" s="12" t="inlineStr">
        <is>
          <t>f7d633e8-e237-49c3-abbf-c9bbd6a29609</t>
        </is>
      </c>
    </row>
    <row r="219" ht="45" customHeight="1">
      <c r="A219" s="12" t="inlineStr">
        <is>
          <t>C3: Chemical Reactions</t>
        </is>
      </c>
      <c r="B219" s="12" t="inlineStr">
        <is>
          <t>Exothermic Reactions</t>
        </is>
      </c>
      <c r="C219" s="13" t="inlineStr">
        <is>
          <t>Exothermic Reactions: Summary [CH5.09]</t>
        </is>
      </c>
      <c r="D219" s="12" t="inlineStr">
        <is>
          <t>Define exothermic reactions and use reaction profiles. Give combustion, displacement, respiration, neutralisation and self-heating devices as examples.</t>
        </is>
      </c>
      <c r="E219" s="12" t="inlineStr">
        <is>
          <t>dd153152-de86-4ab4-a211-4e0725ff1c8b</t>
        </is>
      </c>
    </row>
    <row r="220" ht="45" customHeight="1">
      <c r="A220" s="12" t="inlineStr">
        <is>
          <t>C3: Chemical Reactions</t>
        </is>
      </c>
      <c r="B220" s="12" t="inlineStr">
        <is>
          <t>Endothermic Reactions</t>
        </is>
      </c>
      <c r="C220" s="13" t="inlineStr">
        <is>
          <t>Diagnostic: Endothermic Reactions [CH0.053]</t>
        </is>
      </c>
      <c r="D220" s="12" t="inlineStr">
        <is>
          <t>Diagnostic for endothermic reactions, how to interpret reaction profiles and examples of endothermic reactions.</t>
        </is>
      </c>
      <c r="E220" s="12" t="inlineStr">
        <is>
          <t>84e182ff-2348-431d-9723-927f9654c712</t>
        </is>
      </c>
    </row>
    <row r="221" ht="45" customHeight="1">
      <c r="A221" s="12" t="inlineStr">
        <is>
          <t>C3: Chemical Reactions</t>
        </is>
      </c>
      <c r="B221" s="12" t="inlineStr">
        <is>
          <t>Endothermic Reactions</t>
        </is>
      </c>
      <c r="C221" s="13" t="inlineStr">
        <is>
          <t>Endothermic Reactions: Introduction [CH5.10]</t>
        </is>
      </c>
      <c r="D221" s="12" t="inlineStr">
        <is>
          <t>Describe endothermic reactions and use the law of conservation of energy to explain why the product molecules must have more energy than the reactants.</t>
        </is>
      </c>
      <c r="E221" s="12" t="inlineStr">
        <is>
          <t>3089ec00-08ea-4141-81fb-af11237e6f9c</t>
        </is>
      </c>
    </row>
    <row r="222" ht="45" customHeight="1">
      <c r="A222" s="12" t="inlineStr">
        <is>
          <t>C3: Chemical Reactions</t>
        </is>
      </c>
      <c r="B222" s="12" t="inlineStr">
        <is>
          <t>Endothermic Reactions</t>
        </is>
      </c>
      <c r="C222" s="13" t="inlineStr">
        <is>
          <t>Endothermic Reactions: Profiles [CH5.11]</t>
        </is>
      </c>
      <c r="D222" s="12" t="inlineStr">
        <is>
          <t>Label endothermic reaction profiles and extract information from them.</t>
        </is>
      </c>
      <c r="E222" s="12" t="inlineStr">
        <is>
          <t>d3de1509-c7ae-4df6-8f73-ffe02dcf4b46</t>
        </is>
      </c>
    </row>
    <row r="223" ht="45" customHeight="1">
      <c r="A223" s="12" t="inlineStr">
        <is>
          <t>C3: Chemical Reactions</t>
        </is>
      </c>
      <c r="B223" s="12" t="inlineStr">
        <is>
          <t>Endothermic Reactions</t>
        </is>
      </c>
      <c r="C223" s="13" t="inlineStr">
        <is>
          <t>Endothermic Reactions: Thermal Decomposition [CH5.12]</t>
        </is>
      </c>
      <c r="D223" s="12" t="inlineStr">
        <is>
          <t>Describe thermal decomposition as an example of an endothermic chemical reaction.</t>
        </is>
      </c>
      <c r="E223" s="12" t="inlineStr">
        <is>
          <t>d8b65f2e-7681-4892-b111-4332211cc7af</t>
        </is>
      </c>
    </row>
    <row r="224" ht="45" customHeight="1">
      <c r="A224" s="12" t="inlineStr">
        <is>
          <t>C3: Chemical Reactions</t>
        </is>
      </c>
      <c r="B224" s="12" t="inlineStr">
        <is>
          <t>Endothermic Reactions</t>
        </is>
      </c>
      <c r="C224" s="13" t="inlineStr">
        <is>
          <t>Endothermic Reactions: Photosynthesis [CH5.13]</t>
        </is>
      </c>
      <c r="D224" s="12" t="inlineStr">
        <is>
          <t xml:space="preserve">Describe photosynthesis as the endothermic chemical process. Includes the word &amp; symbol equation. </t>
        </is>
      </c>
      <c r="E224" s="12" t="inlineStr">
        <is>
          <t>5a584f7c-e966-479a-989a-ebf156b6084e</t>
        </is>
      </c>
    </row>
    <row r="225" ht="45" customHeight="1">
      <c r="A225" s="12" t="inlineStr">
        <is>
          <t>C3: Chemical Reactions</t>
        </is>
      </c>
      <c r="B225" s="12" t="inlineStr">
        <is>
          <t>Endothermic Reactions</t>
        </is>
      </c>
      <c r="C225" s="13" t="inlineStr">
        <is>
          <t>Endothermic Reactions: Citric Acid &amp; Sodium Hydrogen Carbonate [CH5.14]</t>
        </is>
      </c>
      <c r="D225" s="12" t="inlineStr">
        <is>
          <t>Describe the reaction between citric acid and sodium hydrogen carbonate as an example of an endothermic reaction.</t>
        </is>
      </c>
      <c r="E225" s="12" t="inlineStr">
        <is>
          <t>62011f78-ae1b-466c-8a14-1cab9b676f0e</t>
        </is>
      </c>
    </row>
    <row r="226" ht="45" customHeight="1">
      <c r="A226" s="12" t="inlineStr">
        <is>
          <t>C3: Chemical Reactions</t>
        </is>
      </c>
      <c r="B226" s="12" t="inlineStr">
        <is>
          <t>Endothermic Reactions</t>
        </is>
      </c>
      <c r="C226" s="13" t="inlineStr">
        <is>
          <t>Endothermic Reactions: Sports Injury Packs [CH5.15]</t>
        </is>
      </c>
      <c r="D226" s="12" t="inlineStr">
        <is>
          <t>Describe self-cooling sports injury packs as an example of an every day use of endothermic reactions.</t>
        </is>
      </c>
      <c r="E226" s="12" t="inlineStr">
        <is>
          <t>cf994b2b-352d-4fee-81e3-41f571aa7d11</t>
        </is>
      </c>
    </row>
    <row r="227" ht="45" customHeight="1">
      <c r="A227" s="12" t="inlineStr">
        <is>
          <t>C3: Chemical Reactions</t>
        </is>
      </c>
      <c r="B227" s="12" t="inlineStr">
        <is>
          <t>Endothermic Reactions</t>
        </is>
      </c>
      <c r="C227" s="13" t="inlineStr">
        <is>
          <t>Endothermic Reactions: Summary [CH5.16]</t>
        </is>
      </c>
      <c r="D227" s="12" t="inlineStr">
        <is>
          <t>Define endothermic reactions and use reaction profiles. Give photosynthesis, thermal decomposition, citric acid and sodium hydrogencarbonate and sports injury packs as examples.</t>
        </is>
      </c>
      <c r="E227" s="12" t="inlineStr">
        <is>
          <t>ab62453e-b913-4a35-9e4e-2cee4d356004</t>
        </is>
      </c>
    </row>
    <row r="228" ht="45" customHeight="1">
      <c r="A228" s="12" t="inlineStr">
        <is>
          <t>C3: Chemical Reactions</t>
        </is>
      </c>
      <c r="B228" s="12" t="inlineStr">
        <is>
          <t>Temperature Changes</t>
        </is>
      </c>
      <c r="C228" s="13" t="inlineStr">
        <is>
          <t>Diagnostic: Temperature Changes [CH0.055]</t>
        </is>
      </c>
      <c r="D228" s="12" t="inlineStr">
        <is>
          <t>Diagnostic for temperature change reactions using both exothermic and endothermic reactions.</t>
        </is>
      </c>
      <c r="E228" s="12" t="inlineStr">
        <is>
          <t>f62463d8-0b13-4c7a-9405-0322d8a9cc61</t>
        </is>
      </c>
    </row>
    <row r="229" ht="45" customHeight="1">
      <c r="A229" s="12" t="inlineStr">
        <is>
          <t>C3: Chemical Reactions</t>
        </is>
      </c>
      <c r="B229" s="12" t="inlineStr">
        <is>
          <t>Temperature Changes</t>
        </is>
      </c>
      <c r="C229" s="13" t="inlineStr">
        <is>
          <t>Exothermic &amp; Endothermic Reactions: Identifying [CH5.17]</t>
        </is>
      </c>
      <c r="D229" s="12" t="inlineStr">
        <is>
          <t>Identify exothermic and endothermic reactions based on reaction profiles and/or the temperature change of the surroundings.</t>
        </is>
      </c>
      <c r="E229" s="12" t="inlineStr">
        <is>
          <t>a8eaad77-480c-4a70-919e-f5f7812512b5</t>
        </is>
      </c>
    </row>
    <row r="230" ht="45" customHeight="1">
      <c r="A230" s="12" t="inlineStr">
        <is>
          <t>C3: Chemical Reactions</t>
        </is>
      </c>
      <c r="B230" s="12" t="inlineStr">
        <is>
          <t>Temperature Changes</t>
        </is>
      </c>
      <c r="C230" s="13" t="inlineStr">
        <is>
          <t>Exothermic &amp; Endothermic Reactions: Drawing Reaction Profiles [CH5.18]</t>
        </is>
      </c>
      <c r="D230" s="12" t="inlineStr">
        <is>
          <t>Identify correctly drawn reaction profiles showing the relative energies and energy changes.</t>
        </is>
      </c>
      <c r="E230" s="12" t="inlineStr">
        <is>
          <t>5b39539d-5828-4f11-b146-a982eb2bc543</t>
        </is>
      </c>
    </row>
    <row r="231" ht="45" customHeight="1">
      <c r="A231" s="12" t="inlineStr">
        <is>
          <t>C3: Chemical Reactions</t>
        </is>
      </c>
      <c r="B231" s="12" t="inlineStr">
        <is>
          <t>Temperature Changes</t>
        </is>
      </c>
      <c r="C231" s="13" t="inlineStr">
        <is>
          <t>Exothermic &amp; Endothermic Reactions: Evaluating Uses [CH5.19]</t>
        </is>
      </c>
      <c r="D231" s="12" t="inlineStr">
        <is>
          <t xml:space="preserve">Evaluate the use of exothermic and endothermic reactions for a specific purpose, considering temperature change, environmental impact and the toxicity of chemicals. </t>
        </is>
      </c>
      <c r="E231" s="12" t="inlineStr">
        <is>
          <t>cc2d1fa4-703e-4e11-acd7-6e153dcd74b2</t>
        </is>
      </c>
    </row>
    <row r="232" ht="45" customHeight="1">
      <c r="A232" s="12" t="inlineStr">
        <is>
          <t>C3: Chemical Reactions</t>
        </is>
      </c>
      <c r="B232" s="12" t="inlineStr">
        <is>
          <t>Temperature Changes</t>
        </is>
      </c>
      <c r="C232" s="13" t="inlineStr">
        <is>
          <t>Exothermic &amp; Endothermic Reactions: Summary [CH5.20]</t>
        </is>
      </c>
      <c r="D232" s="12" t="inlineStr">
        <is>
          <t>Identify exothermic and endothermic reactions, giving examples of both.</t>
        </is>
      </c>
      <c r="E232" s="12" t="inlineStr">
        <is>
          <t>584b7573-ea5d-40b4-9040-e3ed7aa3a9f8</t>
        </is>
      </c>
    </row>
    <row r="233" ht="45" customHeight="1">
      <c r="A233" s="12" t="inlineStr">
        <is>
          <t>C3: Chemical Reactions</t>
        </is>
      </c>
      <c r="B233" s="12" t="inlineStr">
        <is>
          <t>Temperature Changes</t>
        </is>
      </c>
      <c r="C233" s="13" t="inlineStr">
        <is>
          <t>Practical: Temperature Change - Hydrochloric Acid &amp; Metals [CH5.64]</t>
        </is>
      </c>
      <c r="D233" s="12" t="inlineStr">
        <is>
          <t>Investigate the variables which affect temperature change in a chemical reaction between an acid and metal.</t>
        </is>
      </c>
      <c r="E233" s="12" t="inlineStr">
        <is>
          <t>6397a60e-2599-43fc-8fa2-4ba8508ead4c</t>
        </is>
      </c>
    </row>
    <row r="234" ht="45" customHeight="1">
      <c r="A234" s="12" t="inlineStr">
        <is>
          <t>C3: Chemical Reactions</t>
        </is>
      </c>
      <c r="B234" s="12" t="inlineStr">
        <is>
          <t>Temperature Changes</t>
        </is>
      </c>
      <c r="C234" s="13" t="inlineStr">
        <is>
          <t>Practical: Temperature Change - Acid &amp; Metal Carbonate [CH5.65]</t>
        </is>
      </c>
      <c r="D234" s="12" t="inlineStr">
        <is>
          <t>Investigate the variables which affect temperature change in a chemical reaction between hydrochloric acid and sodium hydrogen carbonate.</t>
        </is>
      </c>
      <c r="E234" s="12" t="inlineStr">
        <is>
          <t>1ef4d0f8-ad35-4e06-80d3-560482fc0978</t>
        </is>
      </c>
    </row>
    <row r="235" ht="45" customHeight="1">
      <c r="A235" s="12" t="inlineStr">
        <is>
          <t>C3: Chemical Reactions</t>
        </is>
      </c>
      <c r="B235" s="12" t="inlineStr">
        <is>
          <t>Temperature Changes</t>
        </is>
      </c>
      <c r="C235" s="13" t="inlineStr">
        <is>
          <t>Practical: Temperature Change - Acid &amp; Alkali [CH5.66]</t>
        </is>
      </c>
      <c r="D235" s="12" t="inlineStr">
        <is>
          <t>Investigate the variables which affect temperature change in a chemical reaction between an acid and alkali.</t>
        </is>
      </c>
      <c r="E235" s="12" t="inlineStr">
        <is>
          <t>b31521e5-8909-425a-ad20-a6fc6cfd2c45</t>
        </is>
      </c>
    </row>
    <row r="236" ht="45" customHeight="1">
      <c r="A236" s="12" t="inlineStr">
        <is>
          <t>C3: Chemical Reactions</t>
        </is>
      </c>
      <c r="B236" s="12" t="inlineStr">
        <is>
          <t>Temperature Changes</t>
        </is>
      </c>
      <c r="C236" s="13" t="inlineStr">
        <is>
          <t>Practical: Temperature Change - Magnesium &amp; Copper (II) Sulfate [CH5.67]</t>
        </is>
      </c>
      <c r="D236" s="12" t="inlineStr">
        <is>
          <t>Investigate the variables which affect temperature change in a chemical reaction between copper (II) sulfate and magnesium.</t>
        </is>
      </c>
      <c r="E236" s="12" t="inlineStr">
        <is>
          <t>9188da3d-395a-493f-b1b8-986446fd3f56</t>
        </is>
      </c>
    </row>
    <row r="237" ht="45" customHeight="1">
      <c r="A237" s="12" t="inlineStr">
        <is>
          <t>C3: Chemical Reactions</t>
        </is>
      </c>
      <c r="B237" s="12" t="inlineStr">
        <is>
          <t>Bond Energies</t>
        </is>
      </c>
      <c r="C237" s="13" t="inlineStr">
        <is>
          <t>Diagnostic: Bond Energies [CH0.058]</t>
        </is>
      </c>
      <c r="D237" s="12" t="inlineStr">
        <is>
          <t>Diagnostic for calculating bond energies and overall energy change.</t>
        </is>
      </c>
      <c r="E237" s="12" t="inlineStr">
        <is>
          <t>ef7cd580-4ee7-4b0c-b82e-bb59b092497d</t>
        </is>
      </c>
    </row>
    <row r="238" ht="45" customHeight="1">
      <c r="A238" s="12" t="inlineStr">
        <is>
          <t>C3: Chemical Reactions</t>
        </is>
      </c>
      <c r="B238" s="12" t="inlineStr">
        <is>
          <t>Bond Energies</t>
        </is>
      </c>
      <c r="C238" s="13" t="inlineStr">
        <is>
          <t>Bond Energies: Introduction [CH5.30]</t>
        </is>
      </c>
      <c r="D238" s="12" t="inlineStr">
        <is>
          <t>Introduction to bond energy and the exothermic or endothermic nature of bond breaking and making.</t>
        </is>
      </c>
      <c r="E238" s="12" t="inlineStr">
        <is>
          <t>7fbfda1a-b631-4c51-9ef1-919f65b447ed</t>
        </is>
      </c>
    </row>
    <row r="239" ht="45" customHeight="1">
      <c r="A239" s="12" t="inlineStr">
        <is>
          <t>C3: Chemical Reactions</t>
        </is>
      </c>
      <c r="B239" s="12" t="inlineStr">
        <is>
          <t>Bond Energies</t>
        </is>
      </c>
      <c r="C239" s="13" t="inlineStr">
        <is>
          <t>Bond Energies: Calculating Energy Transferred I [CH5.31]</t>
        </is>
      </c>
      <c r="D239" s="12" t="inlineStr">
        <is>
          <t>Using bond energies to calculate overall energy change in a reaction.</t>
        </is>
      </c>
      <c r="E239" s="12" t="inlineStr">
        <is>
          <t>31f1b5a2-3f63-4490-b220-8f6a9618ba06</t>
        </is>
      </c>
    </row>
    <row r="240" ht="45" customHeight="1">
      <c r="A240" s="12" t="inlineStr">
        <is>
          <t>C3: Chemical Reactions</t>
        </is>
      </c>
      <c r="B240" s="12" t="inlineStr">
        <is>
          <t>Bond Energies</t>
        </is>
      </c>
      <c r="C240" s="13" t="inlineStr">
        <is>
          <t>Bond Energies: Calculating Energy Transferred II [CH5.32]</t>
        </is>
      </c>
      <c r="D240" s="12" t="inlineStr">
        <is>
          <t>Using individual bond energies to calculate overall energy change in a reaction.</t>
        </is>
      </c>
      <c r="E240" s="12" t="inlineStr">
        <is>
          <t>dabe1357-e650-49df-a3e8-74709601ffdd</t>
        </is>
      </c>
    </row>
    <row r="241" ht="45" customHeight="1">
      <c r="A241" s="12" t="inlineStr">
        <is>
          <t>C3: Chemical Reactions</t>
        </is>
      </c>
      <c r="B241" s="12" t="inlineStr">
        <is>
          <t>Bond Energies</t>
        </is>
      </c>
      <c r="C241" s="13" t="inlineStr">
        <is>
          <t>Bond Energies: Calculating Energy Transferred III [CH5.33]</t>
        </is>
      </c>
      <c r="D241" s="12" t="inlineStr">
        <is>
          <t>Using individual bond energies to calculate overall energy change in a reaction — complex molecules and double bonds.</t>
        </is>
      </c>
      <c r="E241" s="12" t="inlineStr">
        <is>
          <t>edce47f6-0d38-4847-9d48-8af0a3fdc5f3</t>
        </is>
      </c>
    </row>
    <row r="242" ht="45" customHeight="1">
      <c r="A242" s="12" t="inlineStr">
        <is>
          <t>C3: Chemical Reactions</t>
        </is>
      </c>
      <c r="B242" s="12" t="inlineStr">
        <is>
          <t>Bond Energies</t>
        </is>
      </c>
      <c r="C242" s="13" t="inlineStr">
        <is>
          <t>Bond Energies: Calculate Bond Energy from Energy Transferred [CH5.34]</t>
        </is>
      </c>
      <c r="D242" s="12" t="inlineStr">
        <is>
          <t>Using overall energy change and individual bond energies to calculate unknown bond energy.</t>
        </is>
      </c>
      <c r="E242" s="12" t="inlineStr">
        <is>
          <t>8eab9588-3ce5-4755-8cc8-29cb07f9c00d</t>
        </is>
      </c>
    </row>
    <row r="243" ht="45" customHeight="1">
      <c r="A243" s="12" t="inlineStr">
        <is>
          <t>C3: Chemical Reactions</t>
        </is>
      </c>
      <c r="B243" s="12" t="inlineStr">
        <is>
          <t>Bond Energies</t>
        </is>
      </c>
      <c r="C243" s="13" t="inlineStr">
        <is>
          <t>Bond Energies: Summary [CH5.35]</t>
        </is>
      </c>
      <c r="D243" s="12" t="inlineStr">
        <is>
          <t>Summary of bond energies, their exothermic or endothermic nature, calculating overall energy changes and finding unknown bond energies.</t>
        </is>
      </c>
      <c r="E243" s="12" t="inlineStr">
        <is>
          <t>c3a039ad-b96e-4ea7-8b6a-c9255d7ca38a</t>
        </is>
      </c>
    </row>
    <row r="244" ht="45" customHeight="1">
      <c r="A244" s="12" t="inlineStr">
        <is>
          <t>C3: Chemical Reactions</t>
        </is>
      </c>
      <c r="B244" s="12" t="inlineStr">
        <is>
          <t>Oxidation &amp; Reduction</t>
        </is>
      </c>
      <c r="C244" s="13" t="inlineStr">
        <is>
          <t>Diagnostic: Oxidation &amp; Reduction [CH0.035]</t>
        </is>
      </c>
      <c r="D244" s="12" t="inlineStr">
        <is>
          <t xml:space="preserve">Diagnostic for reactions between metals and oxygen, oxidation and reduction. </t>
        </is>
      </c>
      <c r="E244" s="12" t="inlineStr">
        <is>
          <t>2508faa1-5498-4267-a295-2d06829f6a24</t>
        </is>
      </c>
    </row>
    <row r="245" ht="45" customHeight="1">
      <c r="A245" s="12" t="inlineStr">
        <is>
          <t>C3: Chemical Reactions</t>
        </is>
      </c>
      <c r="B245" s="12" t="inlineStr">
        <is>
          <t>Oxidation &amp; Reduction</t>
        </is>
      </c>
      <c r="C245" s="13" t="inlineStr">
        <is>
          <t>Metals &amp; Oxygen: Word Equations [CH4.001]</t>
        </is>
      </c>
      <c r="D245" s="12" t="inlineStr">
        <is>
          <t>Write and extract information from word equations for the reaction between metals and oxygen.</t>
        </is>
      </c>
      <c r="E245" s="12" t="inlineStr">
        <is>
          <t>6ad16c3e-17da-4f11-8643-bfec286d293c</t>
        </is>
      </c>
    </row>
    <row r="246" ht="45" customHeight="1">
      <c r="A246" s="12" t="inlineStr">
        <is>
          <t>C3: Chemical Reactions</t>
        </is>
      </c>
      <c r="B246" s="12" t="inlineStr">
        <is>
          <t>Oxidation &amp; Reduction</t>
        </is>
      </c>
      <c r="C246" s="13" t="inlineStr">
        <is>
          <t>Metals &amp; Oxygen: Symbol Equations [CH4.002]</t>
        </is>
      </c>
      <c r="D246" s="12" t="inlineStr">
        <is>
          <t>Write and extract information from symbol equations for the reaction between metals and oxygen.</t>
        </is>
      </c>
      <c r="E246" s="12" t="inlineStr">
        <is>
          <t>1e80c860-1736-45b1-9188-024d9e659fb7</t>
        </is>
      </c>
    </row>
    <row r="247" ht="45" customHeight="1">
      <c r="A247" s="12" t="inlineStr">
        <is>
          <t>C3: Chemical Reactions</t>
        </is>
      </c>
      <c r="B247" s="12" t="inlineStr">
        <is>
          <t>Oxidation &amp; Reduction</t>
        </is>
      </c>
      <c r="C247" s="13" t="inlineStr">
        <is>
          <t>Oxidation &amp; Reduction: Oxygen [CH4.003]</t>
        </is>
      </c>
      <c r="D247" s="12" t="inlineStr">
        <is>
          <t>Explain oxidation and reduction in terms of loss or gain of oxygen.</t>
        </is>
      </c>
      <c r="E247" s="12" t="inlineStr">
        <is>
          <t>4d5baac5-dd7d-462f-b8b2-6794d938857a</t>
        </is>
      </c>
    </row>
    <row r="248" ht="45" customHeight="1">
      <c r="A248" s="12" t="inlineStr">
        <is>
          <t>C3: Chemical Reactions</t>
        </is>
      </c>
      <c r="B248" s="12" t="inlineStr">
        <is>
          <t>Oxidation &amp; Reduction</t>
        </is>
      </c>
      <c r="C248" s="13" t="inlineStr">
        <is>
          <t>Oxidising &amp; Reducing Agents: Oxygen [CH4.004]</t>
        </is>
      </c>
      <c r="D248" s="12" t="inlineStr">
        <is>
          <t>Identify oxidising and reducing agents in oxidation and reduction reactions.</t>
        </is>
      </c>
      <c r="E248" s="12" t="inlineStr">
        <is>
          <t>ed361597-4887-4a45-b197-30fb4a0b1b56</t>
        </is>
      </c>
    </row>
    <row r="249" ht="45" customHeight="1">
      <c r="A249" s="12" t="inlineStr">
        <is>
          <t>C3: Chemical Reactions</t>
        </is>
      </c>
      <c r="B249" s="12" t="inlineStr">
        <is>
          <t>Oxidation &amp; Reduction</t>
        </is>
      </c>
      <c r="C249" s="13" t="inlineStr">
        <is>
          <t>Redox Reactions [CH4.005]</t>
        </is>
      </c>
      <c r="D249" s="12" t="inlineStr">
        <is>
          <t>Explanation of redox reactions, oxidation and reduction in terms of oxygen and electron transfers.</t>
        </is>
      </c>
      <c r="E249" s="12" t="inlineStr">
        <is>
          <t>a99ecb50-3f09-4e45-bbea-7752e130e486</t>
        </is>
      </c>
    </row>
    <row r="250" ht="45" customHeight="1">
      <c r="A250" s="12" t="inlineStr">
        <is>
          <t>C3: Chemical Reactions</t>
        </is>
      </c>
      <c r="B250" s="12" t="inlineStr">
        <is>
          <t>Oxidation &amp; Reduction</t>
        </is>
      </c>
      <c r="C250" s="13" t="inlineStr">
        <is>
          <t>Oxidation &amp; Reduction: Electrons [CH4.006]</t>
        </is>
      </c>
      <c r="D250" s="12" t="inlineStr">
        <is>
          <t>Explaining oxidation and reduction in terms of electron transfer (electron loss or gain).</t>
        </is>
      </c>
      <c r="E250" s="12" t="inlineStr">
        <is>
          <t>25e82d08-c9b4-4992-b9a8-7263d9ec21e0</t>
        </is>
      </c>
    </row>
    <row r="251" ht="45" customHeight="1">
      <c r="A251" s="12" t="inlineStr">
        <is>
          <t>C3: Chemical Reactions</t>
        </is>
      </c>
      <c r="B251" s="12" t="inlineStr">
        <is>
          <t>Oxidation &amp; Reduction</t>
        </is>
      </c>
      <c r="C251" s="13" t="inlineStr">
        <is>
          <t>Oxidising &amp; Reducing Agents: Electrons [CH4.007]</t>
        </is>
      </c>
      <c r="D251" s="12" t="inlineStr">
        <is>
          <t>Describing oxidising and reducing agents in terms of electrons.</t>
        </is>
      </c>
      <c r="E251" s="12" t="inlineStr">
        <is>
          <t>9ba9d871-48ba-433b-86c8-9ca86d7c202c</t>
        </is>
      </c>
    </row>
    <row r="252" ht="45" customHeight="1">
      <c r="A252" s="12" t="inlineStr">
        <is>
          <t>C3: Chemical Reactions</t>
        </is>
      </c>
      <c r="B252" s="12" t="inlineStr">
        <is>
          <t>Oxidation &amp; Reduction</t>
        </is>
      </c>
      <c r="C252" s="13" t="inlineStr">
        <is>
          <t>Identifying Redox Reactions I [CH4.008]</t>
        </is>
      </c>
      <c r="D252" s="12" t="inlineStr">
        <is>
          <t>Identifying redox reactions in terms of oxygen loss and gain in word and symbol equations.</t>
        </is>
      </c>
      <c r="E252" s="12" t="inlineStr">
        <is>
          <t>a3ee087d-3e4a-459a-92f7-c321d56fcc8d</t>
        </is>
      </c>
    </row>
    <row r="253" ht="45" customHeight="1">
      <c r="A253" s="12" t="inlineStr">
        <is>
          <t>C3: Chemical Reactions</t>
        </is>
      </c>
      <c r="B253" s="12" t="inlineStr">
        <is>
          <t>Oxidation &amp; Reduction</t>
        </is>
      </c>
      <c r="C253" s="13" t="inlineStr">
        <is>
          <t>Identifying Redox Reactions II [CH4.009]</t>
        </is>
      </c>
      <c r="D253" s="12" t="inlineStr">
        <is>
          <t>Identifying redox reactions in terms of electron transfer (loss and gain of electrons) from ionic half equations.</t>
        </is>
      </c>
      <c r="E253" s="12" t="inlineStr">
        <is>
          <t>d2111f39-3857-4a17-83c0-597eb0828c51</t>
        </is>
      </c>
    </row>
    <row r="254" ht="45" customHeight="1">
      <c r="A254" s="12" t="inlineStr">
        <is>
          <t>C3: Chemical Reactions</t>
        </is>
      </c>
      <c r="B254" s="12" t="inlineStr">
        <is>
          <t>Oxidation &amp; Reduction</t>
        </is>
      </c>
      <c r="C254" s="13" t="inlineStr">
        <is>
          <t>What are Species in Chemistry? [CH4.010]</t>
        </is>
      </c>
      <c r="D254" s="12" t="inlineStr">
        <is>
          <t>Descriptions of the different types of chemical species involved in chemical reactions.</t>
        </is>
      </c>
      <c r="E254" s="12" t="inlineStr">
        <is>
          <t>b646e204-b7e0-4fea-b66d-c1fd9ad37fc1</t>
        </is>
      </c>
    </row>
    <row r="255" ht="45" customHeight="1">
      <c r="A255" s="12" t="inlineStr">
        <is>
          <t>C3: Chemical Reactions</t>
        </is>
      </c>
      <c r="B255" s="12" t="inlineStr">
        <is>
          <t>Oxidation &amp; Reduction</t>
        </is>
      </c>
      <c r="C255" s="13" t="inlineStr">
        <is>
          <t>Identifying Oxidised or Reduced Species [CH4.011]</t>
        </is>
      </c>
      <c r="D255" s="12" t="inlineStr">
        <is>
          <t>Explaining how to identify the oxidised or reduced species in a chemical reaction.</t>
        </is>
      </c>
      <c r="E255" s="12" t="inlineStr">
        <is>
          <t>a7faae76-e167-4ffc-8370-aa0f37fbe60a</t>
        </is>
      </c>
    </row>
    <row r="256" ht="45" customHeight="1">
      <c r="A256" s="12" t="inlineStr">
        <is>
          <t>C3: Chemical Reactions</t>
        </is>
      </c>
      <c r="B256" s="12" t="inlineStr">
        <is>
          <t>pH Scale</t>
        </is>
      </c>
      <c r="C256" s="13" t="inlineStr">
        <is>
          <t>Diagnostic: pH Scale [CH0.039]</t>
        </is>
      </c>
      <c r="D256" s="12" t="inlineStr">
        <is>
          <t>Diagnostic for acids, bases and alkalis and the reaction between acids and metals.</t>
        </is>
      </c>
      <c r="E256" s="12" t="inlineStr">
        <is>
          <t>907e5116-8961-4c40-9eff-aaa8d160d5ca</t>
        </is>
      </c>
    </row>
    <row r="257" ht="45" customHeight="1">
      <c r="A257" s="12" t="inlineStr">
        <is>
          <t>C3: Chemical Reactions</t>
        </is>
      </c>
      <c r="B257" s="12" t="inlineStr">
        <is>
          <t>pH Scale</t>
        </is>
      </c>
      <c r="C257" s="13" t="inlineStr">
        <is>
          <t>Acids &amp; Bases [CH4.019]</t>
        </is>
      </c>
      <c r="D257" s="12" t="inlineStr">
        <is>
          <t xml:space="preserve">Describe acids and bases using laboratory and everyday examples. </t>
        </is>
      </c>
      <c r="E257" s="12" t="inlineStr">
        <is>
          <t>97e05e7d-a746-4922-a04f-0b3813f38be6</t>
        </is>
      </c>
    </row>
    <row r="258" ht="45" customHeight="1">
      <c r="A258" s="12" t="inlineStr">
        <is>
          <t>C3: Chemical Reactions</t>
        </is>
      </c>
      <c r="B258" s="12" t="inlineStr">
        <is>
          <t>pH Scale</t>
        </is>
      </c>
      <c r="C258" s="13" t="inlineStr">
        <is>
          <t>Alkalis [CH4.020]</t>
        </is>
      </c>
      <c r="D258" s="12" t="inlineStr">
        <is>
          <t xml:space="preserve">Explain the general properties of alkalis and give examples. </t>
        </is>
      </c>
      <c r="E258" s="12" t="inlineStr">
        <is>
          <t>c42fec4c-cce9-4346-a485-06fa02a49f62</t>
        </is>
      </c>
    </row>
    <row r="259" ht="45" customHeight="1">
      <c r="A259" s="12" t="inlineStr">
        <is>
          <t>C3: Chemical Reactions</t>
        </is>
      </c>
      <c r="B259" s="12" t="inlineStr">
        <is>
          <t>pH Scale</t>
        </is>
      </c>
      <c r="C259" s="13" t="inlineStr">
        <is>
          <t>pH Scale [CH4.021]</t>
        </is>
      </c>
      <c r="D259" s="12" t="inlineStr">
        <is>
          <t xml:space="preserve">Recall that relative acidity and alkalinity are measured by pH, using the pH scale. </t>
        </is>
      </c>
      <c r="E259" s="12" t="inlineStr">
        <is>
          <t>013baaa4-d9cc-4e53-8f3a-59f5d48a34ea</t>
        </is>
      </c>
    </row>
    <row r="260" ht="45" customHeight="1">
      <c r="A260" s="12" t="inlineStr">
        <is>
          <t>C3: Chemical Reactions</t>
        </is>
      </c>
      <c r="B260" s="12" t="inlineStr">
        <is>
          <t>pH Scale</t>
        </is>
      </c>
      <c r="C260" s="13" t="inlineStr">
        <is>
          <t>Acids &amp; Metals: Word Equations [CH4.022]</t>
        </is>
      </c>
      <c r="D260" s="12" t="inlineStr">
        <is>
          <t>Write and extract information from word equations between acids and metals.</t>
        </is>
      </c>
      <c r="E260" s="12" t="inlineStr">
        <is>
          <t>c5293f5c-cc30-4986-a877-de99cd131c8a</t>
        </is>
      </c>
    </row>
    <row r="261" ht="45" customHeight="1">
      <c r="A261" s="12" t="inlineStr">
        <is>
          <t>C3: Chemical Reactions</t>
        </is>
      </c>
      <c r="B261" s="12" t="inlineStr">
        <is>
          <t>pH Scale</t>
        </is>
      </c>
      <c r="C261" s="13" t="inlineStr">
        <is>
          <t>Acids &amp; Metals: Symbol Equations [CH4.023]</t>
        </is>
      </c>
      <c r="D261" s="12" t="inlineStr">
        <is>
          <t>Write and extract information from symbol equations between acids and metals.</t>
        </is>
      </c>
      <c r="E261" s="12" t="inlineStr">
        <is>
          <t>9214f7e4-0c00-493b-99d0-da7112c6cd04</t>
        </is>
      </c>
    </row>
    <row r="262" ht="45" customHeight="1">
      <c r="A262" s="12" t="inlineStr">
        <is>
          <t>C3: Chemical Reactions</t>
        </is>
      </c>
      <c r="B262" s="12" t="inlineStr">
        <is>
          <t>pH Scale</t>
        </is>
      </c>
      <c r="C262" s="13" t="inlineStr">
        <is>
          <t>Acids &amp; Metals: Redox [CH4.024]</t>
        </is>
      </c>
      <c r="D262" s="12" t="inlineStr">
        <is>
          <t>Explanation as to the redox nature of acid plus metal reactions in terms of electron loss and gain.</t>
        </is>
      </c>
      <c r="E262" s="12" t="inlineStr">
        <is>
          <t>96a450e5-0ffe-4a7e-8761-cf7153ddaecb</t>
        </is>
      </c>
    </row>
    <row r="263" ht="45" customHeight="1">
      <c r="A263" s="12" t="inlineStr">
        <is>
          <t>C3: Chemical Reactions</t>
        </is>
      </c>
      <c r="B263" s="12" t="inlineStr">
        <is>
          <t>pH Scale</t>
        </is>
      </c>
      <c r="C263" s="13" t="inlineStr">
        <is>
          <t>Acids &amp; Alkalis in Aqueous Solutions [CH4.025]</t>
        </is>
      </c>
      <c r="D263" s="12" t="inlineStr">
        <is>
          <t xml:space="preserve">Describe how acids and alkalis release hydrogen and hydroxide ions in aqueous solutions. </t>
        </is>
      </c>
      <c r="E263" s="12" t="inlineStr">
        <is>
          <t>de54a11a-78d2-405e-ac86-7ea402be8db3</t>
        </is>
      </c>
    </row>
    <row r="264" ht="45" customHeight="1">
      <c r="A264" s="12" t="inlineStr">
        <is>
          <t>C3: Chemical Reactions</t>
        </is>
      </c>
      <c r="B264" s="12" t="inlineStr">
        <is>
          <t>Indicators</t>
        </is>
      </c>
      <c r="C264" s="13" t="inlineStr">
        <is>
          <t>Diagnostic: Indicators [CH0.101]</t>
        </is>
      </c>
      <c r="D264" s="12" t="inlineStr">
        <is>
          <t xml:space="preserve">Diagnostic for indicators and pH meters, the logarithmic scale and the difference between strong and weak acids and alkalis. </t>
        </is>
      </c>
      <c r="E264" s="12" t="inlineStr">
        <is>
          <t>1b4fca30-75a3-4f39-87b5-a59936891ee5</t>
        </is>
      </c>
    </row>
    <row r="265" ht="45" customHeight="1">
      <c r="A265" s="12" t="inlineStr">
        <is>
          <t>C3: Chemical Reactions</t>
        </is>
      </c>
      <c r="B265" s="12" t="inlineStr">
        <is>
          <t>Indicators</t>
        </is>
      </c>
      <c r="C265" s="13" t="inlineStr">
        <is>
          <t>Indicators: Universal indicator [CH4.026]</t>
        </is>
      </c>
      <c r="D265" s="12" t="inlineStr">
        <is>
          <t xml:space="preserve">Describe how universal indicator can be used to estimate the pH of a solution. </t>
        </is>
      </c>
      <c r="E265" s="12" t="inlineStr">
        <is>
          <t>81503490-528b-4154-b907-92f1b837105f</t>
        </is>
      </c>
    </row>
    <row r="266" ht="45" customHeight="1">
      <c r="A266" s="12" t="inlineStr">
        <is>
          <t>C3: Chemical Reactions</t>
        </is>
      </c>
      <c r="B266" s="12" t="inlineStr">
        <is>
          <t>Indicators</t>
        </is>
      </c>
      <c r="C266" s="13" t="inlineStr">
        <is>
          <t>Indicators: Phenolphthalein [CH4.027]</t>
        </is>
      </c>
      <c r="D266" s="12" t="inlineStr">
        <is>
          <t xml:space="preserve">Describe how phenolphthalein can be used to indicate whether a solution is acidic or alkaline. </t>
        </is>
      </c>
      <c r="E266" s="12" t="inlineStr">
        <is>
          <t>8af34922-cdb1-4b1f-9a93-6e5d4da93a79</t>
        </is>
      </c>
    </row>
    <row r="267" ht="45" customHeight="1">
      <c r="A267" s="12" t="inlineStr">
        <is>
          <t>C3: Chemical Reactions</t>
        </is>
      </c>
      <c r="B267" s="12" t="inlineStr">
        <is>
          <t>Indicators</t>
        </is>
      </c>
      <c r="C267" s="13" t="inlineStr">
        <is>
          <t>Indicators: Methyl Orange [CH4.028]</t>
        </is>
      </c>
      <c r="D267" s="12" t="inlineStr">
        <is>
          <t xml:space="preserve">Describe how methyl orange can be used to indicate whether a solution is acidic or alkaline. </t>
        </is>
      </c>
      <c r="E267" s="12" t="inlineStr">
        <is>
          <t>4e8d809f-51a5-4ff6-a39a-c16ec4f80580</t>
        </is>
      </c>
    </row>
    <row r="268" ht="45" customHeight="1">
      <c r="A268" s="12" t="inlineStr">
        <is>
          <t>C3: Chemical Reactions</t>
        </is>
      </c>
      <c r="B268" s="12" t="inlineStr">
        <is>
          <t>Indicators</t>
        </is>
      </c>
      <c r="C268" s="13" t="inlineStr">
        <is>
          <t>Indicators: Thymolphthalein [CH4.029]</t>
        </is>
      </c>
      <c r="D268" s="12" t="inlineStr">
        <is>
          <t xml:space="preserve">Describe how thymolphthalein can be used to indicate whether a solution is acidic or alkaline. </t>
        </is>
      </c>
      <c r="E268" s="12" t="inlineStr">
        <is>
          <t>9bb4de32-a4db-4d2d-a9ce-cba1213f1949</t>
        </is>
      </c>
    </row>
    <row r="269" ht="45" customHeight="1">
      <c r="A269" s="12" t="inlineStr">
        <is>
          <t>C3: Chemical Reactions</t>
        </is>
      </c>
      <c r="B269" s="12" t="inlineStr">
        <is>
          <t>Indicators</t>
        </is>
      </c>
      <c r="C269" s="13" t="inlineStr">
        <is>
          <t>Indicators: Litmus [CH4.030]</t>
        </is>
      </c>
      <c r="D269" s="12" t="inlineStr">
        <is>
          <t xml:space="preserve">Describe how litmus can be used to indicate the pH of a solution. </t>
        </is>
      </c>
      <c r="E269" s="12" t="inlineStr">
        <is>
          <t>36fa0c38-52a4-4626-adf9-17dd1feafba3</t>
        </is>
      </c>
    </row>
    <row r="270" ht="45" customHeight="1">
      <c r="A270" s="12" t="inlineStr">
        <is>
          <t>C3: Chemical Reactions</t>
        </is>
      </c>
      <c r="B270" s="12" t="inlineStr">
        <is>
          <t>Indicators</t>
        </is>
      </c>
      <c r="C270" s="13" t="inlineStr">
        <is>
          <t>Indicators: Bromothymol Blue [CH4.031]</t>
        </is>
      </c>
      <c r="D270" s="12" t="inlineStr">
        <is>
          <t xml:space="preserve">Describe how bromothymol blue can be used to indicate whether a solution is acidic or alkaline. </t>
        </is>
      </c>
      <c r="E270" s="12" t="inlineStr">
        <is>
          <t>96a65d60-a81f-46fe-ad65-6c72d3d2e155</t>
        </is>
      </c>
    </row>
    <row r="271" ht="45" customHeight="1">
      <c r="A271" s="12" t="inlineStr">
        <is>
          <t>C3: Chemical Reactions</t>
        </is>
      </c>
      <c r="B271" s="12" t="inlineStr">
        <is>
          <t>Indicators</t>
        </is>
      </c>
      <c r="C271" s="13" t="inlineStr">
        <is>
          <t>Indicators: Summary [CH4.032]</t>
        </is>
      </c>
      <c r="D271" s="12" t="inlineStr">
        <is>
          <t>Describe how indicators can be used to show whether a solution is acidic, alkaline or even estimate a pH.</t>
        </is>
      </c>
      <c r="E271" s="12" t="inlineStr">
        <is>
          <t>f49b8f81-ac57-4aac-b779-17fe66df4bf2</t>
        </is>
      </c>
    </row>
    <row r="272" ht="45" customHeight="1">
      <c r="A272" s="12" t="inlineStr">
        <is>
          <t>C3: Chemical Reactions</t>
        </is>
      </c>
      <c r="B272" s="12" t="inlineStr">
        <is>
          <t>Indicators</t>
        </is>
      </c>
      <c r="C272" s="13" t="inlineStr">
        <is>
          <t>pH Meters [CH4.033]</t>
        </is>
      </c>
      <c r="D272" s="12" t="inlineStr">
        <is>
          <t>Describe how a pH meter can be used to accurately measure the pH of a solution.</t>
        </is>
      </c>
      <c r="E272" s="12" t="inlineStr">
        <is>
          <t>458db4e7-6591-446b-93f8-ce9b5745ac06</t>
        </is>
      </c>
    </row>
    <row r="273" ht="45" customHeight="1">
      <c r="A273" s="12" t="inlineStr">
        <is>
          <t>C3: Chemical Reactions</t>
        </is>
      </c>
      <c r="B273" s="12" t="inlineStr">
        <is>
          <t>Indicators</t>
        </is>
      </c>
      <c r="C273" s="13" t="inlineStr">
        <is>
          <t>Logarithmic Scales &amp; pH [CH4.034]</t>
        </is>
      </c>
      <c r="D273" s="12" t="inlineStr">
        <is>
          <t>Describing the pH scale in orders of magnitude to the power of ten.</t>
        </is>
      </c>
      <c r="E273" s="12" t="inlineStr">
        <is>
          <t>8a26be81-51c7-4f68-93ec-bd0bab068fd8</t>
        </is>
      </c>
    </row>
    <row r="274" ht="45" customHeight="1">
      <c r="A274" s="12" t="inlineStr">
        <is>
          <t>C3: Chemical Reactions</t>
        </is>
      </c>
      <c r="B274" s="12" t="inlineStr">
        <is>
          <t>Indicators</t>
        </is>
      </c>
      <c r="C274" s="13" t="inlineStr">
        <is>
          <t>Strong &amp; Weak Acids [CH4.036]</t>
        </is>
      </c>
      <c r="D274" s="12" t="inlineStr">
        <is>
          <t>Describing and explaining the difference between strong and weak acids.</t>
        </is>
      </c>
      <c r="E274" s="12" t="inlineStr">
        <is>
          <t>5d85ffb3-9373-4592-9ece-bd1f816c9b8c</t>
        </is>
      </c>
    </row>
    <row r="275" ht="45" customHeight="1">
      <c r="A275" s="12" t="inlineStr">
        <is>
          <t>C3: Chemical Reactions</t>
        </is>
      </c>
      <c r="B275" s="12" t="inlineStr">
        <is>
          <t>Indicators</t>
        </is>
      </c>
      <c r="C275" s="13" t="inlineStr">
        <is>
          <t>Difference Between Concentration &amp; Strength [CH4.037]</t>
        </is>
      </c>
      <c r="D275" s="12" t="inlineStr">
        <is>
          <t>Describing the difference between the terms strength and concentration in relation to acids or alkalis.</t>
        </is>
      </c>
      <c r="E275" s="12" t="inlineStr">
        <is>
          <t>e6d73fca-e2bc-4c17-b8a6-404a5b616efe</t>
        </is>
      </c>
    </row>
    <row r="276" ht="45" customHeight="1">
      <c r="A276" s="12" t="inlineStr">
        <is>
          <t>C3: Chemical Reactions</t>
        </is>
      </c>
      <c r="B276" s="12" t="inlineStr">
        <is>
          <t>Neutralisation</t>
        </is>
      </c>
      <c r="C276" s="13" t="inlineStr">
        <is>
          <t>Diagnostic: Neutralisation [CH0.041]</t>
        </is>
      </c>
      <c r="D276" s="12" t="inlineStr">
        <is>
          <t>Diagnostic for neutralisation to include ionic equations and the word and symbol equations for the reactions of acids with metal oxides, metal hydroxides and metal carbonates.</t>
        </is>
      </c>
      <c r="E276" s="12" t="inlineStr">
        <is>
          <t>1789e5cd-47e3-40b7-a5cd-4e0142b2440c</t>
        </is>
      </c>
    </row>
    <row r="277" ht="45" customHeight="1">
      <c r="A277" s="12" t="inlineStr">
        <is>
          <t>C3: Chemical Reactions</t>
        </is>
      </c>
      <c r="B277" s="12" t="inlineStr">
        <is>
          <t>Neutralisation</t>
        </is>
      </c>
      <c r="C277" s="13" t="inlineStr">
        <is>
          <t>Neutralisation [CH4.038]</t>
        </is>
      </c>
      <c r="D277" s="12" t="inlineStr">
        <is>
          <t>Describe neutralisation as an acid reacting with a base or alkali to form salt plus water. Recognise that aqueous neutralisation reactions can be generalised to hydrogen ions reacting with hydroxide ions to form water.</t>
        </is>
      </c>
      <c r="E277" s="12" t="inlineStr">
        <is>
          <t>f6c6fd04-450a-439f-912d-81918dfb1db8</t>
        </is>
      </c>
    </row>
    <row r="278" ht="45" customHeight="1">
      <c r="A278" s="12" t="inlineStr">
        <is>
          <t>C3: Chemical Reactions</t>
        </is>
      </c>
      <c r="B278" s="12" t="inlineStr">
        <is>
          <t>Neutralisation</t>
        </is>
      </c>
      <c r="C278" s="13" t="inlineStr">
        <is>
          <t>Neutralisation: Ionic Equations [CH4.039]</t>
        </is>
      </c>
      <c r="D278" s="12" t="inlineStr">
        <is>
          <t>Derive the ionic equation for the neutralisation reaction between an acid and an alkali.</t>
        </is>
      </c>
      <c r="E278" s="12" t="inlineStr">
        <is>
          <t>7edfa272-30b6-487f-bccf-17d50114732c</t>
        </is>
      </c>
    </row>
    <row r="279" ht="45" customHeight="1">
      <c r="A279" s="12" t="inlineStr">
        <is>
          <t>C3: Chemical Reactions</t>
        </is>
      </c>
      <c r="B279" s="12" t="inlineStr">
        <is>
          <t>Neutralisation</t>
        </is>
      </c>
      <c r="C279" s="13" t="inlineStr">
        <is>
          <t>Neutralisation &amp; pH [CH4.040]</t>
        </is>
      </c>
      <c r="D279" s="12" t="inlineStr">
        <is>
          <t xml:space="preserve">Recall that relative aciditity and alkalinity are measured by pH and explain how pH is associated with neutralisation. </t>
        </is>
      </c>
      <c r="E279" s="12" t="inlineStr">
        <is>
          <t>8fe34ea2-6cc8-4a33-bc1f-e254eb3e8e43</t>
        </is>
      </c>
    </row>
    <row r="280" ht="45" customHeight="1">
      <c r="A280" s="12" t="inlineStr">
        <is>
          <t>C3: Chemical Reactions</t>
        </is>
      </c>
      <c r="B280" s="12" t="inlineStr">
        <is>
          <t>Neutralisation</t>
        </is>
      </c>
      <c r="C280" s="13" t="inlineStr">
        <is>
          <t>Neutralisation - Acids &amp; Metal Oxides: Word Equations [CH4.041]</t>
        </is>
      </c>
      <c r="D280" s="12" t="inlineStr">
        <is>
          <t>Write and extract information from word equations between acids and metal oxides.</t>
        </is>
      </c>
      <c r="E280" s="12" t="inlineStr">
        <is>
          <t>4d49fba4-a4a9-44c1-9a36-1905daccf9dd</t>
        </is>
      </c>
    </row>
    <row r="281" ht="45" customHeight="1">
      <c r="A281" s="12" t="inlineStr">
        <is>
          <t>C3: Chemical Reactions</t>
        </is>
      </c>
      <c r="B281" s="12" t="inlineStr">
        <is>
          <t>Neutralisation</t>
        </is>
      </c>
      <c r="C281" s="13" t="inlineStr">
        <is>
          <t>Neutralisation - Acids &amp; Metal Oxides: Symbol Equations[CH4.042]</t>
        </is>
      </c>
      <c r="D281" s="12" t="inlineStr">
        <is>
          <t>Write and extract information from symbol equations between acids and metal oxides.</t>
        </is>
      </c>
      <c r="E281" s="12" t="inlineStr">
        <is>
          <t>5f2d6f00-18eb-4b4a-b068-d1779f8fbecb</t>
        </is>
      </c>
    </row>
    <row r="282" ht="45" customHeight="1">
      <c r="A282" s="12" t="inlineStr">
        <is>
          <t>C3: Chemical Reactions</t>
        </is>
      </c>
      <c r="B282" s="12" t="inlineStr">
        <is>
          <t>Neutralisation</t>
        </is>
      </c>
      <c r="C282" s="13" t="inlineStr">
        <is>
          <t>Neutralisation - Acids &amp; Metal Hydroxides: Word Equations [CH4.043]</t>
        </is>
      </c>
      <c r="D282" s="12" t="inlineStr">
        <is>
          <t>Write and extract information from word equations between acids and metal hydroxides.</t>
        </is>
      </c>
      <c r="E282" s="12" t="inlineStr">
        <is>
          <t>5dfb909e-ab82-458a-afa3-dc855fa4f512</t>
        </is>
      </c>
    </row>
    <row r="283" ht="45" customHeight="1">
      <c r="A283" s="12" t="inlineStr">
        <is>
          <t>C3: Chemical Reactions</t>
        </is>
      </c>
      <c r="B283" s="12" t="inlineStr">
        <is>
          <t>Neutralisation</t>
        </is>
      </c>
      <c r="C283" s="13" t="inlineStr">
        <is>
          <t>Neutralisation - Acids &amp; Metal Hydroxides: Symbol Equations [CH4.044]</t>
        </is>
      </c>
      <c r="D283" s="12" t="inlineStr">
        <is>
          <t>Write and extract information from symbol equations between acids and metal hydroxides.</t>
        </is>
      </c>
      <c r="E283" s="12" t="inlineStr">
        <is>
          <t>4db121f7-27ae-407d-ba1a-33120c70d31f</t>
        </is>
      </c>
    </row>
    <row r="284" ht="45" customHeight="1">
      <c r="A284" s="12" t="inlineStr">
        <is>
          <t>C3: Chemical Reactions</t>
        </is>
      </c>
      <c r="B284" s="12" t="inlineStr">
        <is>
          <t>Neutralisation</t>
        </is>
      </c>
      <c r="C284" s="13" t="inlineStr">
        <is>
          <t>Neutralisation - Acids &amp; Metal Carbonates: Word Equations [CH4.045]</t>
        </is>
      </c>
      <c r="D284" s="12" t="inlineStr">
        <is>
          <t>Write and extract information from word equations between acids and metal carbonates.</t>
        </is>
      </c>
      <c r="E284" s="12" t="inlineStr">
        <is>
          <t>9b7a93ce-196c-4a54-ba9e-7aebbd623b4e</t>
        </is>
      </c>
    </row>
    <row r="285" ht="45" customHeight="1">
      <c r="A285" s="12" t="inlineStr">
        <is>
          <t>C3: Chemical Reactions</t>
        </is>
      </c>
      <c r="B285" s="12" t="inlineStr">
        <is>
          <t>Neutralisation</t>
        </is>
      </c>
      <c r="C285" s="13" t="inlineStr">
        <is>
          <t>Neutralisation - Acids &amp; Metal Carbonates: Symbol Equations [CH4.046]</t>
        </is>
      </c>
      <c r="D285" s="12" t="inlineStr">
        <is>
          <t>Write and extract information from symbol equations between acids and metal carbonates.</t>
        </is>
      </c>
      <c r="E285" s="12" t="inlineStr">
        <is>
          <t>cb41893b-269f-47b8-8bdc-166583a0d296</t>
        </is>
      </c>
    </row>
    <row r="286" ht="45" customHeight="1">
      <c r="A286" s="12" t="inlineStr">
        <is>
          <t>C3: Chemical Reactions</t>
        </is>
      </c>
      <c r="B286" s="12" t="inlineStr">
        <is>
          <t>Neutralisation</t>
        </is>
      </c>
      <c r="C286" s="13" t="inlineStr">
        <is>
          <t>Summary: Acids, Metals &amp; Metal Compounds Word Equations [CH4.047]</t>
        </is>
      </c>
      <c r="D286" s="12" t="inlineStr">
        <is>
          <t xml:space="preserve">A summary of the reactions between acids, metals and metal compounds including word equations. </t>
        </is>
      </c>
      <c r="E286" s="12" t="inlineStr">
        <is>
          <t>e47bc707-8710-4d3a-bdd6-613f09e9cc5d</t>
        </is>
      </c>
    </row>
    <row r="287" ht="45" customHeight="1">
      <c r="A287" s="12" t="inlineStr">
        <is>
          <t>C3: Chemical Reactions</t>
        </is>
      </c>
      <c r="B287" s="12" t="inlineStr">
        <is>
          <t>Neutralisation</t>
        </is>
      </c>
      <c r="C287" s="13" t="inlineStr">
        <is>
          <t>Summary: Acids, Metals &amp; Metal Compounds Symbol Equations [CH4.048]</t>
        </is>
      </c>
      <c r="D287" s="12" t="inlineStr">
        <is>
          <t xml:space="preserve">A summary of the reactions between acids, metals and metal compounds including symbol equations. </t>
        </is>
      </c>
      <c r="E287" s="12" t="inlineStr">
        <is>
          <t>24a86807-6018-493b-8a05-4a031f01041e</t>
        </is>
      </c>
    </row>
    <row r="288" ht="45" customHeight="1">
      <c r="A288" s="12" t="inlineStr">
        <is>
          <t>C3: Chemical Reactions</t>
        </is>
      </c>
      <c r="B288" s="12" t="inlineStr">
        <is>
          <t>Neutralisation</t>
        </is>
      </c>
      <c r="C288" s="13" t="inlineStr">
        <is>
          <t>Practical: Making Soluble Salts from an Insoluble Oxide [CH4.114]</t>
        </is>
      </c>
      <c r="D288" s="12" t="inlineStr">
        <is>
          <t>Required Practical - Preparation of a salt from the reaction between an acid &amp; metal oxide.</t>
        </is>
      </c>
      <c r="E288" s="12" t="inlineStr">
        <is>
          <t>c7b8a969-936d-4270-8619-51e6760f84d6</t>
        </is>
      </c>
    </row>
    <row r="289" ht="45" customHeight="1">
      <c r="A289" s="12" t="inlineStr">
        <is>
          <t>C3: Chemical Reactions</t>
        </is>
      </c>
      <c r="B289" s="12" t="inlineStr">
        <is>
          <t>Neutralisation</t>
        </is>
      </c>
      <c r="C289" s="13" t="inlineStr">
        <is>
          <t>Practical: Making Soluble Salts from an Insoluble Carbonate [CH4.115]</t>
        </is>
      </c>
      <c r="D289" s="12" t="inlineStr">
        <is>
          <t>Required Practical - Preparation of a salt from the reaction between an acid &amp; metal carbonate.</t>
        </is>
      </c>
      <c r="E289" s="12" t="inlineStr">
        <is>
          <t>d9d10dae-4960-4a0b-9896-ea5464ba93b9</t>
        </is>
      </c>
    </row>
    <row r="290" ht="45" customHeight="1">
      <c r="A290" s="12" t="inlineStr">
        <is>
          <t>C3: Chemical Reactions</t>
        </is>
      </c>
      <c r="B290" s="12" t="inlineStr">
        <is>
          <t>Neutralisation</t>
        </is>
      </c>
      <c r="C290" s="13" t="inlineStr">
        <is>
          <t>Practical: Producing Insoluble Salts [CH4.064]</t>
        </is>
      </c>
      <c r="D290" s="12" t="inlineStr">
        <is>
          <t>Practical - Preparation of a pure, dry, insoluble salt from the reaction between two salt solutions.</t>
        </is>
      </c>
      <c r="E290" s="12" t="inlineStr">
        <is>
          <t>240f5316-a4d6-4006-a823-c68d1a8cf954</t>
        </is>
      </c>
    </row>
    <row r="291" ht="45" customHeight="1">
      <c r="A291" s="12" t="inlineStr">
        <is>
          <t>C3: Chemical Reactions</t>
        </is>
      </c>
      <c r="B291" s="12" t="inlineStr">
        <is>
          <t>Electrolysis</t>
        </is>
      </c>
      <c r="C291" s="13" t="inlineStr">
        <is>
          <t>Diagnostic: Electrolysis [CH0.051]</t>
        </is>
      </c>
      <c r="D291" s="12" t="inlineStr">
        <is>
          <t>Diagnostic for electrolysis and how to predict the products of both molten and aqueous ionic compounds.</t>
        </is>
      </c>
      <c r="E291" s="12" t="inlineStr">
        <is>
          <t>5f05bd25-b761-4296-ae2e-c69aeadb97eb</t>
        </is>
      </c>
    </row>
    <row r="292" ht="45" customHeight="1">
      <c r="A292" s="12" t="inlineStr">
        <is>
          <t>C3: Chemical Reactions</t>
        </is>
      </c>
      <c r="B292" s="12" t="inlineStr">
        <is>
          <t>Electrolysis</t>
        </is>
      </c>
      <c r="C292" s="13" t="inlineStr">
        <is>
          <t>Electrolysis [CH4.072]</t>
        </is>
      </c>
      <c r="D292" s="12" t="inlineStr">
        <is>
          <t>Introduction to electrolysis, describing how ionic compounds when molten or in an aqueous solution go through the process of decomposition, by the passage of an electric current.</t>
        </is>
      </c>
      <c r="E292" s="12" t="inlineStr">
        <is>
          <t>4ea8a79b-14a3-4a8f-bbef-f4d824bdf629</t>
        </is>
      </c>
    </row>
    <row r="293" ht="45" customHeight="1">
      <c r="A293" s="12" t="inlineStr">
        <is>
          <t>C3: Chemical Reactions</t>
        </is>
      </c>
      <c r="B293" s="12" t="inlineStr">
        <is>
          <t>Electrolysis</t>
        </is>
      </c>
      <c r="C293" s="13" t="inlineStr">
        <is>
          <t>The Process of Electrolysis [CH4.073]</t>
        </is>
      </c>
      <c r="D293" s="12" t="inlineStr">
        <is>
          <t>Describing the transfer of charge during electrolysis, through the movement of ions in the electrolyte.</t>
        </is>
      </c>
      <c r="E293" s="12" t="inlineStr">
        <is>
          <t>18aa798b-b261-41e9-891b-fbb4a74114ab</t>
        </is>
      </c>
    </row>
    <row r="294" ht="45" customHeight="1">
      <c r="A294" s="12" t="inlineStr">
        <is>
          <t>C3: Chemical Reactions</t>
        </is>
      </c>
      <c r="B294" s="12" t="inlineStr">
        <is>
          <t>Electrolysis</t>
        </is>
      </c>
      <c r="C294" s="13" t="inlineStr">
        <is>
          <t>Electrolysis of Molten Lead (II) Bromide [CH4.079]</t>
        </is>
      </c>
      <c r="D294" s="12" t="inlineStr">
        <is>
          <t>Identifying and explaining the products of the electrolysis of molten lead(II) bromide.</t>
        </is>
      </c>
      <c r="E294" s="12" t="inlineStr">
        <is>
          <t>5c416d65-48c4-413c-a680-e8cd98216b7a</t>
        </is>
      </c>
    </row>
    <row r="295" ht="45" customHeight="1">
      <c r="A295" s="12" t="inlineStr">
        <is>
          <t>C3: Chemical Reactions</t>
        </is>
      </c>
      <c r="B295" s="12" t="inlineStr">
        <is>
          <t>Electrolysis</t>
        </is>
      </c>
      <c r="C295" s="13" t="inlineStr">
        <is>
          <t>Predicting Products of Electrolysis of Molten Ionic Compounds [CH4.081]</t>
        </is>
      </c>
      <c r="D295" s="12" t="inlineStr">
        <is>
          <t xml:space="preserve">Describing how to predict the products of electrolysis in the molten state. </t>
        </is>
      </c>
      <c r="E295" s="12" t="inlineStr">
        <is>
          <t>035fc091-bb06-46bc-9c2d-269e4cf0eed5</t>
        </is>
      </c>
    </row>
    <row r="296" ht="45" customHeight="1">
      <c r="A296" s="12" t="inlineStr">
        <is>
          <t>C3: Chemical Reactions</t>
        </is>
      </c>
      <c r="B296" s="12" t="inlineStr">
        <is>
          <t>Electrolysis</t>
        </is>
      </c>
      <c r="C296" s="13" t="inlineStr">
        <is>
          <t>Electrolysis of Concentrated Aqueous Sodium Chloride [CH4.083]</t>
        </is>
      </c>
      <c r="D296" s="12" t="inlineStr">
        <is>
          <t xml:space="preserve">Description of electrolysis of concentrated aqueous sodium chloride and the products formed. </t>
        </is>
      </c>
      <c r="E296" s="12" t="inlineStr">
        <is>
          <t>4f6e29f6-88b8-4123-903f-aaa3c1569dd4</t>
        </is>
      </c>
    </row>
    <row r="297" ht="45" customHeight="1">
      <c r="A297" s="12" t="inlineStr">
        <is>
          <t>C3: Chemical Reactions</t>
        </is>
      </c>
      <c r="B297" s="12" t="inlineStr">
        <is>
          <t>Electrolysis</t>
        </is>
      </c>
      <c r="C297" s="13" t="inlineStr">
        <is>
          <t>Electrolysis of Aqueous Copper (II) Sulfate [CH4.085]</t>
        </is>
      </c>
      <c r="D297" s="12" t="inlineStr">
        <is>
          <t xml:space="preserve">Description of electrolysis of aqueous copper (II) sulfate and the products formed. </t>
        </is>
      </c>
      <c r="E297" s="12" t="inlineStr">
        <is>
          <t>74ba82c5-2735-4318-a4e3-fc0a077bbc95</t>
        </is>
      </c>
    </row>
    <row r="298" ht="45" customHeight="1">
      <c r="A298" s="12" t="inlineStr">
        <is>
          <t>C3: Chemical Reactions</t>
        </is>
      </c>
      <c r="B298" s="12" t="inlineStr">
        <is>
          <t>Electrolysis</t>
        </is>
      </c>
      <c r="C298" s="13" t="inlineStr">
        <is>
          <t>Electrolysis of Dilute Sulfuric Acid [CH4.087]</t>
        </is>
      </c>
      <c r="D298" s="12" t="inlineStr">
        <is>
          <t>Description of electrolysis of dilute sulfuric acid and the products formed.</t>
        </is>
      </c>
      <c r="E298" s="12" t="inlineStr">
        <is>
          <t>e379b4e2-d0ad-4db1-93c6-88a1414f1390</t>
        </is>
      </c>
    </row>
    <row r="299" ht="45" customHeight="1">
      <c r="A299" s="12" t="inlineStr">
        <is>
          <t>C3: Chemical Reactions</t>
        </is>
      </c>
      <c r="B299" s="12" t="inlineStr">
        <is>
          <t>Electrolysis</t>
        </is>
      </c>
      <c r="C299" s="13" t="inlineStr">
        <is>
          <t>Electrolysis of Aqueous Copper (II) Chloride [CH4.089]</t>
        </is>
      </c>
      <c r="D299" s="12" t="inlineStr">
        <is>
          <t>Description of electrolysis of aqueous copper (II) chloride and the products formed.</t>
        </is>
      </c>
      <c r="E299" s="12" t="inlineStr">
        <is>
          <t>7034c99b-9a10-4ae3-92f3-94cbb263d2cb</t>
        </is>
      </c>
    </row>
    <row r="300" ht="45" customHeight="1">
      <c r="A300" s="12" t="inlineStr">
        <is>
          <t>C3: Chemical Reactions</t>
        </is>
      </c>
      <c r="B300" s="12" t="inlineStr">
        <is>
          <t>Electrolysis</t>
        </is>
      </c>
      <c r="C300" s="13" t="inlineStr">
        <is>
          <t>Predicting Products of the Electrolysis of Aqueous Solutions [CH4.091]</t>
        </is>
      </c>
      <c r="D300" s="12" t="inlineStr">
        <is>
          <t>Description of how to predict the products of electrolysis in aqueous solutions.</t>
        </is>
      </c>
      <c r="E300" s="12" t="inlineStr">
        <is>
          <t>196dde08-431a-4a30-a8f0-9ecd26854ed0</t>
        </is>
      </c>
    </row>
    <row r="301" ht="45" customHeight="1">
      <c r="A301" s="12" t="inlineStr">
        <is>
          <t>C3: Chemical Reactions</t>
        </is>
      </c>
      <c r="B301" s="12" t="inlineStr">
        <is>
          <t>Electrolysis</t>
        </is>
      </c>
      <c r="C301" s="13" t="inlineStr">
        <is>
          <t>Predicting Products of Electrolysis: Summary [CH4.093]</t>
        </is>
      </c>
      <c r="D301" s="12" t="inlineStr">
        <is>
          <t>A summary to describe how to predict the products of electrolysis.</t>
        </is>
      </c>
      <c r="E301" s="12" t="inlineStr">
        <is>
          <t>87c4bab4-38c2-4a7e-989a-5527e0ed283a</t>
        </is>
      </c>
    </row>
    <row r="302" ht="45" customHeight="1">
      <c r="A302" s="12" t="inlineStr">
        <is>
          <t>C3: Chemical Reactions</t>
        </is>
      </c>
      <c r="B302" s="12" t="inlineStr">
        <is>
          <t>Electrolysis</t>
        </is>
      </c>
      <c r="C302" s="13" t="inlineStr">
        <is>
          <t>Practical: Electrolysis [CH4.117]</t>
        </is>
      </c>
      <c r="D302" s="12" t="inlineStr">
        <is>
          <t>Investigation into the products formed during the electrolysis of aqueous solutions.</t>
        </is>
      </c>
      <c r="E302" s="12" t="inlineStr">
        <is>
          <t>caf28eb5-e863-4908-a253-a45d89d7a469</t>
        </is>
      </c>
    </row>
    <row r="303" ht="45" customHeight="1">
      <c r="A303" s="12" t="inlineStr">
        <is>
          <t>C3: Chemical Reactions</t>
        </is>
      </c>
      <c r="B303" s="12" t="inlineStr">
        <is>
          <t>Electrolysis</t>
        </is>
      </c>
      <c r="C303" s="13" t="inlineStr">
        <is>
          <t>Practical: Electrolysis Analysis &amp; Conclusion [CH4.119]</t>
        </is>
      </c>
      <c r="D303" s="12" t="inlineStr">
        <is>
          <t>Analysis &amp; conclusion for the investigation into products formed during the electrolysis of aqueous solutions.</t>
        </is>
      </c>
      <c r="E303" s="12" t="inlineStr">
        <is>
          <t>6c7fef1d-230e-4458-997d-fbd94c80b385</t>
        </is>
      </c>
    </row>
    <row r="304" ht="45" customHeight="1">
      <c r="A304" s="12" t="inlineStr">
        <is>
          <t>C3: Chemical Reactions</t>
        </is>
      </c>
      <c r="B304" s="12" t="inlineStr">
        <is>
          <t>Electrolysis</t>
        </is>
      </c>
      <c r="C304" s="13" t="inlineStr">
        <is>
          <t>Extracting Metals by Electrolysis [CH4.100]</t>
        </is>
      </c>
      <c r="D304" s="12" t="inlineStr">
        <is>
          <t>Extracting metals from their ores using electrolysis with aluminium as an example.</t>
        </is>
      </c>
      <c r="E304" s="12" t="inlineStr">
        <is>
          <t>c99d32df-edb7-4de4-a93e-614aad135e7c</t>
        </is>
      </c>
    </row>
    <row r="305" ht="45" customHeight="1">
      <c r="A305" s="12" t="inlineStr">
        <is>
          <t>C3: Chemical Reactions</t>
        </is>
      </c>
      <c r="B305" s="12" t="inlineStr">
        <is>
          <t>Electrolysis</t>
        </is>
      </c>
      <c r="C305" s="13" t="inlineStr">
        <is>
          <t>Evaluating Extracting Metals [CH4.102]</t>
        </is>
      </c>
      <c r="D305" s="12" t="inlineStr">
        <is>
          <t>Evaluating the methods used to extract metals from their ores.</t>
        </is>
      </c>
      <c r="E305" s="12" t="inlineStr">
        <is>
          <t>b55b7cae-49c6-4a96-b546-e64d073cf02b</t>
        </is>
      </c>
    </row>
    <row r="306" ht="45" customHeight="1">
      <c r="A306" s="12" t="inlineStr">
        <is>
          <t>C4: Predicting &amp; Identifying Reactions &amp; Products</t>
        </is>
      </c>
      <c r="B306" s="12" t="inlineStr">
        <is>
          <t>Using the Periodic Table</t>
        </is>
      </c>
      <c r="C306" s="13" t="inlineStr">
        <is>
          <t>Diagnostic: Using the Periodic Table [CH0.211]</t>
        </is>
      </c>
      <c r="D306" s="12" t="inlineStr">
        <is>
          <t>Diagnostic for the properties of group 0, group 1, and group 7.</t>
        </is>
      </c>
      <c r="E306" s="12" t="inlineStr">
        <is>
          <t>b57f5de3-ba49-4d1c-a1ac-dfc49897163f</t>
        </is>
      </c>
    </row>
    <row r="307" ht="45" customHeight="1">
      <c r="A307" s="12" t="inlineStr">
        <is>
          <t>C4: Predicting &amp; Identifying Reactions &amp; Products</t>
        </is>
      </c>
      <c r="B307" s="12" t="inlineStr">
        <is>
          <t>Using the Periodic Table</t>
        </is>
      </c>
      <c r="C307" s="13" t="inlineStr">
        <is>
          <t>Periodic Table: Patterns [CK20.12]</t>
        </is>
      </c>
      <c r="D307" s="12" t="inlineStr">
        <is>
          <t xml:space="preserve">Describe the patterns we see in the periodic table. </t>
        </is>
      </c>
      <c r="E307" s="12" t="inlineStr">
        <is>
          <t>aa6a5756-0f5c-4dfc-91b1-1ac81ad3ee4a</t>
        </is>
      </c>
    </row>
    <row r="308" ht="45" customHeight="1">
      <c r="A308" s="12" t="inlineStr">
        <is>
          <t>C4: Predicting &amp; Identifying Reactions &amp; Products</t>
        </is>
      </c>
      <c r="B308" s="12" t="inlineStr">
        <is>
          <t>Using the Periodic Table</t>
        </is>
      </c>
      <c r="C308" s="13" t="inlineStr">
        <is>
          <t>Periodic Table : Group 0 [CH1.50]</t>
        </is>
      </c>
      <c r="D308" s="12" t="inlineStr">
        <is>
          <t xml:space="preserve">Describe the electronic structure, properties and trends of Group 0 elements. </t>
        </is>
      </c>
      <c r="E308" s="12" t="inlineStr">
        <is>
          <t>892888db-fd3c-43cc-950a-14a2d5643cd3</t>
        </is>
      </c>
    </row>
    <row r="309" ht="45" customHeight="1">
      <c r="A309" s="12" t="inlineStr">
        <is>
          <t>C4: Predicting &amp; Identifying Reactions &amp; Products</t>
        </is>
      </c>
      <c r="B309" s="12" t="inlineStr">
        <is>
          <t>Using the Periodic Table</t>
        </is>
      </c>
      <c r="C309" s="13" t="inlineStr">
        <is>
          <t>Periodic Table : Group 1 [CH1.51]</t>
        </is>
      </c>
      <c r="D309" s="12" t="inlineStr">
        <is>
          <t xml:space="preserve">Describe the electronic structure, properties and trends of Group 1 elements. </t>
        </is>
      </c>
      <c r="E309" s="12" t="inlineStr">
        <is>
          <t>53b2097a-21bb-435e-acaa-c84d74bcbd5f</t>
        </is>
      </c>
    </row>
    <row r="310" ht="45" customHeight="1">
      <c r="A310" s="12" t="inlineStr">
        <is>
          <t>C4: Predicting &amp; Identifying Reactions &amp; Products</t>
        </is>
      </c>
      <c r="B310" s="12" t="inlineStr">
        <is>
          <t>Using the Periodic Table</t>
        </is>
      </c>
      <c r="C310" s="13" t="inlineStr">
        <is>
          <t>Periodic Table : Group 7 [CH1.52]</t>
        </is>
      </c>
      <c r="D310" s="12" t="inlineStr">
        <is>
          <t xml:space="preserve">Describe the electronic structure, properties and trends of Group 7 elements. </t>
        </is>
      </c>
      <c r="E310" s="12" t="inlineStr">
        <is>
          <t>34eac70e-b4c3-4156-a443-700bbaa234a4</t>
        </is>
      </c>
    </row>
    <row r="311" ht="45" customHeight="1">
      <c r="A311" s="12" t="inlineStr">
        <is>
          <t>C4: Predicting &amp; Identifying Reactions &amp; Products</t>
        </is>
      </c>
      <c r="B311" s="12" t="inlineStr">
        <is>
          <t>Using the Periodic Table</t>
        </is>
      </c>
      <c r="C311" s="13" t="inlineStr">
        <is>
          <t>Periodic Table : Explaining Trends in Reactivity [CH1.53]</t>
        </is>
      </c>
      <c r="D311" s="12" t="inlineStr">
        <is>
          <t>Explain trends in reactivity using ideas of electron shielding.</t>
        </is>
      </c>
      <c r="E311" s="12" t="inlineStr">
        <is>
          <t>ba97438a-1435-403f-89dd-4fa7add016d0</t>
        </is>
      </c>
    </row>
    <row r="312" ht="45" customHeight="1">
      <c r="A312" s="12" t="inlineStr">
        <is>
          <t>C4: Predicting &amp; Identifying Reactions &amp; Products</t>
        </is>
      </c>
      <c r="B312" s="12" t="inlineStr">
        <is>
          <t>Using the Periodic Table</t>
        </is>
      </c>
      <c r="C312" s="13" t="inlineStr">
        <is>
          <t>Predicting an Element's Properties from Data [CK20.13]</t>
        </is>
      </c>
      <c r="D312" s="12" t="inlineStr">
        <is>
          <t>Predict the position of an element in the periodic table based on information about its physical &amp; chemical properties.</t>
        </is>
      </c>
      <c r="E312" s="12" t="inlineStr">
        <is>
          <t>e56c5918-640d-49b6-9c56-31833578573f</t>
        </is>
      </c>
    </row>
    <row r="313" ht="45" customHeight="1">
      <c r="A313" s="12" t="inlineStr">
        <is>
          <t>C4: Predicting &amp; Identifying Reactions &amp; Products</t>
        </is>
      </c>
      <c r="B313" s="12" t="inlineStr">
        <is>
          <t>Using the Periodic Table</t>
        </is>
      </c>
      <c r="C313" s="13" t="inlineStr">
        <is>
          <t>Choosing Suitable Elements [CK20.14]</t>
        </is>
      </c>
      <c r="D313" s="12" t="inlineStr">
        <is>
          <t>Describe how properties inform the choice of element in specific uses. e.g. copper in copper wire.</t>
        </is>
      </c>
      <c r="E313" s="12" t="inlineStr">
        <is>
          <t>a0206ead-7ae7-4205-8396-eb504c3e18fa</t>
        </is>
      </c>
    </row>
    <row r="314" ht="45" customHeight="1">
      <c r="A314" s="12" t="inlineStr">
        <is>
          <t>C4: Predicting &amp; Identifying Reactions &amp; Products</t>
        </is>
      </c>
      <c r="B314" s="12" t="inlineStr">
        <is>
          <t>Reactivity Series</t>
        </is>
      </c>
      <c r="C314" s="13" t="inlineStr">
        <is>
          <t>Diagnostic: Reactivity Series [CH0.037]</t>
        </is>
      </c>
      <c r="D314" s="12" t="inlineStr">
        <is>
          <t xml:space="preserve">Diagnostic for the reactivity series, how it is deduced and used to predict displacement reactions. </t>
        </is>
      </c>
      <c r="E314" s="12" t="inlineStr">
        <is>
          <t>335c0e6b-8ef0-4eb1-a03c-ebc79a9538a0</t>
        </is>
      </c>
    </row>
    <row r="315" ht="45" customHeight="1">
      <c r="A315" s="12" t="inlineStr">
        <is>
          <t>C4: Predicting &amp; Identifying Reactions &amp; Products</t>
        </is>
      </c>
      <c r="B315" s="12" t="inlineStr">
        <is>
          <t>Reactivity Series</t>
        </is>
      </c>
      <c r="C315" s="13" t="inlineStr">
        <is>
          <t>Reactivity Series [CH4.012]</t>
        </is>
      </c>
      <c r="D315" s="12" t="inlineStr">
        <is>
          <t xml:space="preserve">Explain the reactivity of metals based on their reactions with water and dilute acids. </t>
        </is>
      </c>
      <c r="E315" s="12" t="inlineStr">
        <is>
          <t>cf216793-4b52-4f46-8e89-cc293d512723</t>
        </is>
      </c>
    </row>
    <row r="316" ht="45" customHeight="1">
      <c r="A316" s="12" t="inlineStr">
        <is>
          <t>C4: Predicting &amp; Identifying Reactions &amp; Products</t>
        </is>
      </c>
      <c r="B316" s="12" t="inlineStr">
        <is>
          <t>Reactivity Series</t>
        </is>
      </c>
      <c r="C316" s="13" t="inlineStr">
        <is>
          <t>Reactivity Series &amp; Forming Ions [CH4.013]</t>
        </is>
      </c>
      <c r="D316" s="12" t="inlineStr">
        <is>
          <t>Explain how the reactivity of metals with water and dilute acids is related to the tendency of the metal to form its positive ion.</t>
        </is>
      </c>
      <c r="E316" s="12" t="inlineStr">
        <is>
          <t>c7d44149-e3e9-4c28-9a5c-b8cbd53ebcdc</t>
        </is>
      </c>
    </row>
    <row r="317" ht="45" customHeight="1">
      <c r="A317" s="12" t="inlineStr">
        <is>
          <t>C4: Predicting &amp; Identifying Reactions &amp; Products</t>
        </is>
      </c>
      <c r="B317" s="12" t="inlineStr">
        <is>
          <t>Reactivity Series</t>
        </is>
      </c>
      <c r="C317" s="13" t="inlineStr">
        <is>
          <t>Deducing the Order of Reactivity [CH4.014]</t>
        </is>
      </c>
      <c r="D317" s="12" t="inlineStr">
        <is>
          <t xml:space="preserve">Deduce an order of reactivity of metals based on experimental results. </t>
        </is>
      </c>
      <c r="E317" s="12" t="inlineStr">
        <is>
          <t>589259c7-1896-4d64-b5da-14c102462b44</t>
        </is>
      </c>
    </row>
    <row r="318" ht="45" customHeight="1">
      <c r="A318" s="12" t="inlineStr">
        <is>
          <t>C4: Predicting &amp; Identifying Reactions &amp; Products</t>
        </is>
      </c>
      <c r="B318" s="12" t="inlineStr">
        <is>
          <t>Reactivity Series</t>
        </is>
      </c>
      <c r="C318" s="13" t="inlineStr">
        <is>
          <t>Displacement Reactions: Word Equations [CH4.015]</t>
        </is>
      </c>
      <c r="D318" s="12" t="inlineStr">
        <is>
          <t xml:space="preserve">Write and extract information from word equations for displacement reactions. </t>
        </is>
      </c>
      <c r="E318" s="12" t="inlineStr">
        <is>
          <t>f8ca4980-b18f-4d58-b224-e04d2209c2c8</t>
        </is>
      </c>
    </row>
    <row r="319" ht="45" customHeight="1">
      <c r="A319" s="12" t="inlineStr">
        <is>
          <t>C4: Predicting &amp; Identifying Reactions &amp; Products</t>
        </is>
      </c>
      <c r="B319" s="12" t="inlineStr">
        <is>
          <t>Reactivity Series</t>
        </is>
      </c>
      <c r="C319" s="13" t="inlineStr">
        <is>
          <t>Displacement Reactions: Symbol Equations [CH4.016]</t>
        </is>
      </c>
      <c r="D319" s="12" t="inlineStr">
        <is>
          <t xml:space="preserve">Write and extract information from symbol equations for displacement reactions. </t>
        </is>
      </c>
      <c r="E319" s="12" t="inlineStr">
        <is>
          <t>d2019ce2-db1f-4517-8368-8b3528a14ed4</t>
        </is>
      </c>
    </row>
    <row r="320" ht="45" customHeight="1">
      <c r="A320" s="12" t="inlineStr">
        <is>
          <t>C4: Predicting &amp; Identifying Reactions &amp; Products</t>
        </is>
      </c>
      <c r="B320" s="12" t="inlineStr">
        <is>
          <t>Reactivity Series</t>
        </is>
      </c>
      <c r="C320" s="13" t="inlineStr">
        <is>
          <t>Displacement &amp; Redox [CH4.017]</t>
        </is>
      </c>
      <c r="D320" s="12" t="inlineStr">
        <is>
          <t>Explanation as to the redox nature of displacement reactions in terms of both oxygen loss and gain and/or electron loss and gain.</t>
        </is>
      </c>
      <c r="E320" s="12" t="inlineStr">
        <is>
          <t>09e5a55e-6616-4dd5-a559-21bf29af65a9</t>
        </is>
      </c>
    </row>
    <row r="321" ht="45" customHeight="1">
      <c r="A321" s="12" t="inlineStr">
        <is>
          <t>C4: Predicting &amp; Identifying Reactions &amp; Products</t>
        </is>
      </c>
      <c r="B321" s="12" t="inlineStr">
        <is>
          <t>Reactivity Series</t>
        </is>
      </c>
      <c r="C321" s="13" t="inlineStr">
        <is>
          <t>Extraction of Metals by Reduction [CH4.018]</t>
        </is>
      </c>
      <c r="D321" s="12" t="inlineStr">
        <is>
          <t>Explain, using the position of carbon in the reactivity series, the principles of processes used to extract metals, including extraction of a non-ferrous metal.</t>
        </is>
      </c>
      <c r="E321" s="12" t="inlineStr">
        <is>
          <t>463b0ef3-41ad-4aac-af04-2b8f8428cac8</t>
        </is>
      </c>
    </row>
    <row r="322" ht="45" customHeight="1">
      <c r="A322" s="12" t="inlineStr">
        <is>
          <t>C5: Monitoring &amp; Controlling Chemical Reactions</t>
        </is>
      </c>
      <c r="B322" s="12" t="inlineStr">
        <is>
          <t>Introduction to Rates</t>
        </is>
      </c>
      <c r="C322" s="13" t="inlineStr">
        <is>
          <t>Diagnostic: Introduction to Rates [CH0.062]</t>
        </is>
      </c>
      <c r="D322" s="12" t="inlineStr">
        <is>
          <t xml:space="preserve">Diagnostic for rates of reaction, including gas pressure, temperature, catalysts and surface area to volume ratio. </t>
        </is>
      </c>
      <c r="E322" s="12" t="inlineStr">
        <is>
          <t>195681bd-0f49-4d8f-a696-a87330db8548</t>
        </is>
      </c>
    </row>
    <row r="323" ht="45" customHeight="1">
      <c r="A323" s="12" t="inlineStr">
        <is>
          <t>C5: Monitoring &amp; Controlling Chemical Reactions</t>
        </is>
      </c>
      <c r="B323" s="12" t="inlineStr">
        <is>
          <t>Introduction to Rates</t>
        </is>
      </c>
      <c r="C323" s="13" t="inlineStr">
        <is>
          <t>Rate of Reaction: Introduction [CH6.01]</t>
        </is>
      </c>
      <c r="D323" s="12" t="inlineStr">
        <is>
          <t>An introduction to what is meant by rate of reaction and common methods for measuring it.</t>
        </is>
      </c>
      <c r="E323" s="12" t="inlineStr">
        <is>
          <t>cad4dccd-dc41-431e-95b1-c6d6e3488b54</t>
        </is>
      </c>
    </row>
    <row r="324" ht="45" customHeight="1">
      <c r="A324" s="12" t="inlineStr">
        <is>
          <t>C5: Monitoring &amp; Controlling Chemical Reactions</t>
        </is>
      </c>
      <c r="B324" s="12" t="inlineStr">
        <is>
          <t>Introduction to Rates</t>
        </is>
      </c>
      <c r="C324" s="13" t="inlineStr">
        <is>
          <t>Particle Motion in Gases [PH3.39]</t>
        </is>
      </c>
      <c r="D324" s="12" t="inlineStr">
        <is>
          <t>State that the particles of a gas are in constant random motion and that increasing temperature of the gas increases the average kinetic energy of the particles.</t>
        </is>
      </c>
      <c r="E324" s="12" t="inlineStr">
        <is>
          <t>667017d3-152c-4617-81cd-717106ddbd6f</t>
        </is>
      </c>
    </row>
    <row r="325" ht="45" customHeight="1">
      <c r="A325" s="12" t="inlineStr">
        <is>
          <t>C5: Monitoring &amp; Controlling Chemical Reactions</t>
        </is>
      </c>
      <c r="B325" s="12" t="inlineStr">
        <is>
          <t>Introduction to Rates</t>
        </is>
      </c>
      <c r="C325" s="13" t="inlineStr">
        <is>
          <t>Gas Pressure: Introduction [PH3.40]</t>
        </is>
      </c>
      <c r="D325" s="12" t="inlineStr">
        <is>
          <t>State that the collision of gas particles with an object exerts a force at a right angle to the surface the particle collides with.</t>
        </is>
      </c>
      <c r="E325" s="12" t="inlineStr">
        <is>
          <t>1f0ed5c8-0a3f-4dbd-8882-dd81b39a3c7f</t>
        </is>
      </c>
    </row>
    <row r="326" ht="45" customHeight="1">
      <c r="A326" s="12" t="inlineStr">
        <is>
          <t>C5: Monitoring &amp; Controlling Chemical Reactions</t>
        </is>
      </c>
      <c r="B326" s="12" t="inlineStr">
        <is>
          <t>Introduction to Rates</t>
        </is>
      </c>
      <c r="C326" s="13" t="inlineStr">
        <is>
          <t>Thermal Energy &amp; Temperature [PH1.37]</t>
        </is>
      </c>
      <c r="D326" s="12" t="inlineStr">
        <is>
          <t>Identify the difference between thermal energy and temperature.</t>
        </is>
      </c>
      <c r="E326" s="12" t="inlineStr">
        <is>
          <t>2dd659d5-37c9-4092-acc6-a204f7c3c9ee</t>
        </is>
      </c>
    </row>
    <row r="327" ht="45" customHeight="1">
      <c r="A327" s="12" t="inlineStr">
        <is>
          <t>C5: Monitoring &amp; Controlling Chemical Reactions</t>
        </is>
      </c>
      <c r="B327" s="12" t="inlineStr">
        <is>
          <t>Introduction to Rates</t>
        </is>
      </c>
      <c r="C327" s="13" t="inlineStr">
        <is>
          <t>Introduction to Catalysts [CH6.02]</t>
        </is>
      </c>
      <c r="D327" s="12" t="inlineStr">
        <is>
          <t>An introduction to what is meant by the term catalyst and everyday examples of catalysts.  The key features of catalysts are also outlined.</t>
        </is>
      </c>
      <c r="E327" s="12" t="inlineStr">
        <is>
          <t>f21c20a5-9be2-4b67-89a6-024b7b5a2c19</t>
        </is>
      </c>
    </row>
    <row r="328" ht="45" customHeight="1">
      <c r="A328" s="12" t="inlineStr">
        <is>
          <t>C5: Monitoring &amp; Controlling Chemical Reactions</t>
        </is>
      </c>
      <c r="B328" s="12" t="inlineStr">
        <is>
          <t>Using Data</t>
        </is>
      </c>
      <c r="C328" s="13" t="inlineStr">
        <is>
          <t>Diagnostic: Using Data [CH0.064]</t>
        </is>
      </c>
      <c r="D328" s="12" t="inlineStr">
        <is>
          <t>Diagnostic for calculating the rate of reaction from word problems, tables and graphs; using units of rate of g/s, cm3/s and per second.</t>
        </is>
      </c>
      <c r="E328" s="12" t="inlineStr">
        <is>
          <t>de51137e-431f-4f5b-ae61-cb095c6f6527</t>
        </is>
      </c>
    </row>
    <row r="329" ht="45" customHeight="1">
      <c r="A329" s="12" t="inlineStr">
        <is>
          <t>C5: Monitoring &amp; Controlling Chemical Reactions</t>
        </is>
      </c>
      <c r="B329" s="12" t="inlineStr">
        <is>
          <t>Using Data</t>
        </is>
      </c>
      <c r="C329" s="13" t="inlineStr">
        <is>
          <t>Rate of Reaction: Calculating I [CH6.06]</t>
        </is>
      </c>
      <c r="D329" s="12" t="inlineStr">
        <is>
          <t xml:space="preserve">Calculating the rate of reaction in g/s, cm³/s and mol/s. Word problems and no unit conversions. </t>
        </is>
      </c>
      <c r="E329" s="12" t="inlineStr">
        <is>
          <t>87315025-8db5-49c2-a676-84fd1c66f469</t>
        </is>
      </c>
    </row>
    <row r="330" ht="45" customHeight="1">
      <c r="A330" s="12" t="inlineStr">
        <is>
          <t>C5: Monitoring &amp; Controlling Chemical Reactions</t>
        </is>
      </c>
      <c r="B330" s="12" t="inlineStr">
        <is>
          <t>Using Data</t>
        </is>
      </c>
      <c r="C330" s="13" t="inlineStr">
        <is>
          <t>Rate of Reaction: Calculating II [CH6.07]</t>
        </is>
      </c>
      <c r="D330" s="12" t="inlineStr">
        <is>
          <t>Calculating rate of reaction using information from tables and graphs.  No unit conversion is needed and units for the rate of reaction in g/s, cm³/s and mol/s.</t>
        </is>
      </c>
      <c r="E330" s="12" t="inlineStr">
        <is>
          <t>97fa090f-6e68-4eed-88f9-a881be54ce96</t>
        </is>
      </c>
    </row>
    <row r="331" ht="45" customHeight="1">
      <c r="A331" s="12" t="inlineStr">
        <is>
          <t>C5: Monitoring &amp; Controlling Chemical Reactions</t>
        </is>
      </c>
      <c r="B331" s="12" t="inlineStr">
        <is>
          <t>Using Data</t>
        </is>
      </c>
      <c r="C331" s="13" t="inlineStr">
        <is>
          <t>Rate of Reaction: Calculating III [CH6.08]</t>
        </is>
      </c>
      <c r="D331" s="12" t="inlineStr">
        <is>
          <t>Review of calculating rate of reaction using information from tables and graphs.  Comparison of rates of reaction using tangents. The tangents are given. No unit conversion is needed and units for the rate of reaction in g/s, cm³/s and mol/s.</t>
        </is>
      </c>
      <c r="E331" s="12" t="inlineStr">
        <is>
          <t>56db1aab-9528-4a52-b360-fe8129cce68d</t>
        </is>
      </c>
    </row>
    <row r="332" ht="45" customHeight="1">
      <c r="A332" s="12" t="inlineStr">
        <is>
          <t>C5: Monitoring &amp; Controlling Chemical Reactions</t>
        </is>
      </c>
      <c r="B332" s="12" t="inlineStr">
        <is>
          <t>Using Data</t>
        </is>
      </c>
      <c r="C332" s="13" t="inlineStr">
        <is>
          <t>Rate of Reaction: Calculating IV [CH6.09]</t>
        </is>
      </c>
      <c r="D332" s="12" t="inlineStr">
        <is>
          <t>Calculating the gradient of a tangent to find the rate of reaction in g/s, cm³/s and mol/s.  Includes how to draw a tangent. No unit conversions.</t>
        </is>
      </c>
      <c r="E332" s="12" t="inlineStr">
        <is>
          <t>d7779a39-11b1-4f01-8edf-a80bfd4dc606</t>
        </is>
      </c>
    </row>
    <row r="333" ht="45" customHeight="1">
      <c r="A333" s="12" t="inlineStr">
        <is>
          <t>C5: Monitoring &amp; Controlling Chemical Reactions</t>
        </is>
      </c>
      <c r="B333" s="12" t="inlineStr">
        <is>
          <t>Using Data</t>
        </is>
      </c>
      <c r="C333" s="13" t="inlineStr">
        <is>
          <t>Rate of Reaction: Factors Affecting Rate [CH6.10]</t>
        </is>
      </c>
      <c r="D333" s="12" t="inlineStr">
        <is>
          <t>Review from Key Stage 3 of the five factors that can affect the rate of reaction.</t>
        </is>
      </c>
      <c r="E333" s="12" t="inlineStr">
        <is>
          <t>b9c7a070-0403-4f5c-ab85-7d1a0960e01f</t>
        </is>
      </c>
    </row>
    <row r="334" ht="45" customHeight="1">
      <c r="A334" s="12" t="inlineStr">
        <is>
          <t>C5: Monitoring &amp; Controlling Chemical Reactions</t>
        </is>
      </c>
      <c r="B334" s="12" t="inlineStr">
        <is>
          <t>Using Data</t>
        </is>
      </c>
      <c r="C334" s="13" t="inlineStr">
        <is>
          <t xml:space="preserve">Rate of Reaction: Describing Data [CH6.11] </t>
        </is>
      </c>
      <c r="D334" s="12" t="inlineStr">
        <is>
          <t>How to describe data in tables and graphs obtained during rate of reaction experiments.  In addition, how describe graphs with multiple lines is included.</t>
        </is>
      </c>
      <c r="E334" s="12" t="inlineStr">
        <is>
          <t>49d4abf8-3b6a-44d6-b969-cf490a741c94</t>
        </is>
      </c>
    </row>
    <row r="335" ht="45" customHeight="1">
      <c r="A335" s="12" t="inlineStr">
        <is>
          <t>C5: Monitoring &amp; Controlling Chemical Reactions</t>
        </is>
      </c>
      <c r="B335" s="12" t="inlineStr">
        <is>
          <t>Rates Experiments</t>
        </is>
      </c>
      <c r="C335" s="13" t="inlineStr">
        <is>
          <t>Diagnostic: Rates Experiments [CH0.066]</t>
        </is>
      </c>
      <c r="D335" s="12" t="inlineStr">
        <is>
          <t xml:space="preserve">Diagnostic for rate of reaction experiments; investigating the effect of surface area, temperature, concentration and catalysts on rate of reaction. </t>
        </is>
      </c>
      <c r="E335" s="12" t="inlineStr">
        <is>
          <t>6e33d9bc-3e0a-4487-b91a-af954f425531</t>
        </is>
      </c>
    </row>
    <row r="336" ht="45" customHeight="1">
      <c r="A336" s="12" t="inlineStr">
        <is>
          <t>C5: Monitoring &amp; Controlling Chemical Reactions</t>
        </is>
      </c>
      <c r="B336" s="12" t="inlineStr">
        <is>
          <t>Rates Experiments</t>
        </is>
      </c>
      <c r="C336" s="13" t="inlineStr">
        <is>
          <t>Practical: Rate of Reaction: Surface Area (Changing Mass) [CH6.12]</t>
        </is>
      </c>
      <c r="D336" s="12" t="inlineStr">
        <is>
          <t>Practical to investigate the effect of surface area on the rate of reaction between calcium carbonate (marble) and hydrochloric acid.  This practical uses a change in mass to measure the rate of reaction.</t>
        </is>
      </c>
      <c r="E336" s="12" t="inlineStr">
        <is>
          <t>7634aa44-87de-4374-891a-c056b7cd04f5</t>
        </is>
      </c>
    </row>
    <row r="337" ht="45" customHeight="1">
      <c r="A337" s="12" t="inlineStr">
        <is>
          <t>C5: Monitoring &amp; Controlling Chemical Reactions</t>
        </is>
      </c>
      <c r="B337" s="12" t="inlineStr">
        <is>
          <t>Rates Experiments</t>
        </is>
      </c>
      <c r="C337" s="13" t="inlineStr">
        <is>
          <t>Practical: Rate of Reaction: Catalysts (Hydrogen Peroxide) [CH6.13]</t>
        </is>
      </c>
      <c r="D337" s="12" t="inlineStr">
        <is>
          <t>Practical to investigate the effect of a catalyst on the rate of reaction for the decomposition of hydrogen peroxide  This practical uses gas collection in a gas syringe as a measure of the rate of reaction.</t>
        </is>
      </c>
      <c r="E337" s="12" t="inlineStr">
        <is>
          <t>67c09ec2-7503-4029-a443-b5efbe38cc01</t>
        </is>
      </c>
    </row>
    <row r="338" ht="45" customHeight="1">
      <c r="A338" s="12" t="inlineStr">
        <is>
          <t>C5: Monitoring &amp; Controlling Chemical Reactions</t>
        </is>
      </c>
      <c r="B338" s="12" t="inlineStr">
        <is>
          <t>Rates Experiments</t>
        </is>
      </c>
      <c r="C338" s="13" t="inlineStr">
        <is>
          <t>Practical: Rate of Reaction: Catalysts (Zinc &amp; Sulfuric Acid) [CH6.14]</t>
        </is>
      </c>
      <c r="D338" s="12" t="inlineStr">
        <is>
          <t>Practical to investigate the effect of a catalyst on the rate of reaction for zinc reacting with sulfuric acid.  This practical uses time taken to collect a set volume of gas as a measure of the rate of reaction.</t>
        </is>
      </c>
      <c r="E338" s="12" t="inlineStr">
        <is>
          <t>91e59a17-064f-4e19-ae9a-355e3c554f77</t>
        </is>
      </c>
    </row>
    <row r="339" ht="45" customHeight="1">
      <c r="A339" s="12" t="inlineStr">
        <is>
          <t>C5: Monitoring &amp; Controlling Chemical Reactions</t>
        </is>
      </c>
      <c r="B339" s="12" t="inlineStr">
        <is>
          <t>Rates Experiments</t>
        </is>
      </c>
      <c r="C339" s="13" t="inlineStr">
        <is>
          <t>Practical: Rate of Reaction: Temperature (Disappearing Cross) [CH6.15]</t>
        </is>
      </c>
      <c r="D339" s="12" t="inlineStr">
        <is>
          <t>Practical to investigate the effect of temperature on the rate of reaction for the reaction between sodium thiosulfate and hydrochloric acid.  This practical uses the time taken for a cross to disappear as a measure of the rate of reaction.</t>
        </is>
      </c>
      <c r="E339" s="12" t="inlineStr">
        <is>
          <t>179f01e5-db30-4e4a-91d5-a58766674249</t>
        </is>
      </c>
    </row>
    <row r="340" ht="45" customHeight="1">
      <c r="A340" s="12" t="inlineStr">
        <is>
          <t>C5: Monitoring &amp; Controlling Chemical Reactions</t>
        </is>
      </c>
      <c r="B340" s="12" t="inlineStr">
        <is>
          <t>Rates Experiments</t>
        </is>
      </c>
      <c r="C340" s="13" t="inlineStr">
        <is>
          <t>Practical: Rate of Reaction: Temperature (Magnesium &amp; Hydrochloric Acid) [CH6.16]</t>
        </is>
      </c>
      <c r="D340" s="12" t="inlineStr">
        <is>
          <t>Practical to investigate the effect of temperature on the rate of reaction for the reaction between magnesium and hydrochloric acid.  This practical uses the time taken for the magnesium to disappear as a measure of the rate of reaction.</t>
        </is>
      </c>
      <c r="E340" s="12" t="inlineStr">
        <is>
          <t>8dab7ba0-7928-4599-b397-6c255b678d17</t>
        </is>
      </c>
    </row>
    <row r="341" ht="45" customHeight="1">
      <c r="A341" s="12" t="inlineStr">
        <is>
          <t>C5: Monitoring &amp; Controlling Chemical Reactions</t>
        </is>
      </c>
      <c r="B341" s="12" t="inlineStr">
        <is>
          <t>Rates Experiments</t>
        </is>
      </c>
      <c r="C341" s="13" t="inlineStr">
        <is>
          <t>Practical: Rate of Reaction: Concentration (Gas Collection) [CH6.46]</t>
        </is>
      </c>
      <c r="D341" s="12" t="inlineStr">
        <is>
          <t>Practical to investigate the effect of concentration on the rate of reaction for the reaction between magnesium and hydrochloric acid.  This practical uses the volume of gas collected every 10 seconds by water displacement, as a measure of the rate of reaction.</t>
        </is>
      </c>
      <c r="E341" s="12" t="inlineStr">
        <is>
          <t>1e223654-1850-4acf-a394-85e766381430</t>
        </is>
      </c>
    </row>
    <row r="342" ht="45" customHeight="1">
      <c r="A342" s="12" t="inlineStr">
        <is>
          <t>C5: Monitoring &amp; Controlling Chemical Reactions</t>
        </is>
      </c>
      <c r="B342" s="12" t="inlineStr">
        <is>
          <t>Rates Experiments</t>
        </is>
      </c>
      <c r="C342" s="13" t="inlineStr">
        <is>
          <t>Practical: Rate of Reaction: Concentration (Disappearing Cross) [CH6.47]</t>
        </is>
      </c>
      <c r="D342" s="12" t="inlineStr">
        <is>
          <t>Investigate the effect of concentration on the rate of reaction for the reaction between sodium thiosulfate and hydrochloric acid.  This practical uses the time taken for a cross to disappear as a measure of the rate of reaction.</t>
        </is>
      </c>
      <c r="E342" s="12" t="inlineStr">
        <is>
          <t>2e11f9f7-201d-4b3d-b2e7-702f0e6170fe</t>
        </is>
      </c>
    </row>
    <row r="343" ht="45" customHeight="1">
      <c r="A343" s="12" t="inlineStr">
        <is>
          <t>C5: Monitoring &amp; Controlling Chemical Reactions</t>
        </is>
      </c>
      <c r="B343" s="12" t="inlineStr">
        <is>
          <t>Explain &amp; Interpret Data</t>
        </is>
      </c>
      <c r="C343" s="13" t="inlineStr">
        <is>
          <t>Diagnostic: Explain &amp; Interpret Data [CH0.067]</t>
        </is>
      </c>
      <c r="D343" s="12" t="inlineStr">
        <is>
          <t>Diagnostic for explaining changes in rates of reaction and interpreting data from tables and graphs obtained during rate of reaction experiments;</t>
        </is>
      </c>
      <c r="E343" s="12" t="inlineStr">
        <is>
          <t>1f5076c9-4b8c-4531-9018-27f96bed0c61</t>
        </is>
      </c>
    </row>
    <row r="344" ht="45" customHeight="1">
      <c r="A344" s="12" t="inlineStr">
        <is>
          <t>C5: Monitoring &amp; Controlling Chemical Reactions</t>
        </is>
      </c>
      <c r="B344" s="12" t="inlineStr">
        <is>
          <t>Explain &amp; Interpret Data</t>
        </is>
      </c>
      <c r="C344" s="13" t="inlineStr">
        <is>
          <t>Rate of Reaction: Explaining Effect of Concentration [CH6.21]</t>
        </is>
      </c>
      <c r="D344" s="12" t="inlineStr">
        <is>
          <t>Explaining the effect of concentration on the rate of reaction, using collision theory.</t>
        </is>
      </c>
      <c r="E344" s="12" t="inlineStr">
        <is>
          <t>064dc3dd-bbf4-4244-803b-632534ad914c</t>
        </is>
      </c>
    </row>
    <row r="345" ht="45" customHeight="1">
      <c r="A345" s="12" t="inlineStr">
        <is>
          <t>C5: Monitoring &amp; Controlling Chemical Reactions</t>
        </is>
      </c>
      <c r="B345" s="12" t="inlineStr">
        <is>
          <t>Explain &amp; Interpret Data</t>
        </is>
      </c>
      <c r="C345" s="13" t="inlineStr">
        <is>
          <t>Rate of Reaction: Explaining Effect of Pressure [CH6.22]</t>
        </is>
      </c>
      <c r="D345" s="12" t="inlineStr">
        <is>
          <t>Explaining the effect of pressure on the rate of reaction, using collision theory.</t>
        </is>
      </c>
      <c r="E345" s="12" t="inlineStr">
        <is>
          <t>68cbaf40-72e5-4086-8a64-e1e6d0684014</t>
        </is>
      </c>
    </row>
    <row r="346" ht="45" customHeight="1">
      <c r="A346" s="12" t="inlineStr">
        <is>
          <t>C5: Monitoring &amp; Controlling Chemical Reactions</t>
        </is>
      </c>
      <c r="B346" s="12" t="inlineStr">
        <is>
          <t>Explain &amp; Interpret Data</t>
        </is>
      </c>
      <c r="C346" s="13" t="inlineStr">
        <is>
          <t>Rate of Reaction: Explaining Effect of Surface Area [CH6.23]</t>
        </is>
      </c>
      <c r="D346" s="12" t="inlineStr">
        <is>
          <t>Explaining the effect of surface area on the rate of reaction, using collision theory.</t>
        </is>
      </c>
      <c r="E346" s="12" t="inlineStr">
        <is>
          <t>7f496ecd-9b7f-4859-9563-078cdb735ea5</t>
        </is>
      </c>
    </row>
    <row r="347" ht="45" customHeight="1">
      <c r="A347" s="12" t="inlineStr">
        <is>
          <t>C5: Monitoring &amp; Controlling Chemical Reactions</t>
        </is>
      </c>
      <c r="B347" s="12" t="inlineStr">
        <is>
          <t>Explain &amp; Interpret Data</t>
        </is>
      </c>
      <c r="C347" s="13" t="inlineStr">
        <is>
          <t>Rate of Reaction: Explaining Effect of Temperature [CH6.24]</t>
        </is>
      </c>
      <c r="D347" s="12" t="inlineStr">
        <is>
          <t>Explaining the effect of temperature on the rate of reaction, using collision theory.</t>
        </is>
      </c>
      <c r="E347" s="12" t="inlineStr">
        <is>
          <t>33b41513-e3af-48ca-ba23-4f5f26aecfd1</t>
        </is>
      </c>
    </row>
    <row r="348" ht="45" customHeight="1">
      <c r="A348" s="12" t="inlineStr">
        <is>
          <t>C5: Monitoring &amp; Controlling Chemical Reactions</t>
        </is>
      </c>
      <c r="B348" s="12" t="inlineStr">
        <is>
          <t>Explain &amp; Interpret Data</t>
        </is>
      </c>
      <c r="C348" s="13" t="inlineStr">
        <is>
          <t>Rate of Reaction: Explaining Effect of Catalysts [CH6.25]</t>
        </is>
      </c>
      <c r="D348" s="12" t="inlineStr">
        <is>
          <t>Explaining the effect of adding a catalyst on the rate of reaction, using collision theory.</t>
        </is>
      </c>
      <c r="E348" s="12" t="inlineStr">
        <is>
          <t>6439ba8f-2122-431d-8da4-ee35538a63cb</t>
        </is>
      </c>
    </row>
    <row r="349" ht="45" customHeight="1">
      <c r="A349" s="12" t="inlineStr">
        <is>
          <t>C5: Monitoring &amp; Controlling Chemical Reactions</t>
        </is>
      </c>
      <c r="B349" s="12" t="inlineStr">
        <is>
          <t>Explain &amp; Interpret Data</t>
        </is>
      </c>
      <c r="C349" s="13" t="inlineStr">
        <is>
          <t>Rate of Reaction: Summary of Explaining Effects [CH6.26]</t>
        </is>
      </c>
      <c r="D349" s="12" t="inlineStr">
        <is>
          <t>A summary for explaining the effect of concentration, pressure, surface area, temperature and adding catalysts, on the rate of reaction, using collision theory.</t>
        </is>
      </c>
      <c r="E349" s="12" t="inlineStr">
        <is>
          <t>02e78e66-856b-407e-a86d-4b65bb9ff6f6</t>
        </is>
      </c>
    </row>
    <row r="350" ht="45" customHeight="1">
      <c r="A350" s="12" t="inlineStr">
        <is>
          <t>C5: Monitoring &amp; Controlling Chemical Reactions</t>
        </is>
      </c>
      <c r="B350" s="12" t="inlineStr">
        <is>
          <t>Explain &amp; Interpret Data</t>
        </is>
      </c>
      <c r="C350" s="13" t="inlineStr">
        <is>
          <t>Rate of Reaction: Interpreting Data [CH6.27]</t>
        </is>
      </c>
      <c r="D350" s="12" t="inlineStr">
        <is>
          <t>Interpreting data from tables and graphs obtained during rate of reaction experiments; interpret when a reaction is complete and adding sketches to a graph when conditions are changed.</t>
        </is>
      </c>
      <c r="E350" s="12" t="inlineStr">
        <is>
          <t>77f91769-6000-4cd2-b532-a99be836ac3c</t>
        </is>
      </c>
    </row>
    <row r="351" ht="45" customHeight="1">
      <c r="A351" s="12" t="inlineStr">
        <is>
          <t>C5: Monitoring &amp; Controlling Chemical Reactions</t>
        </is>
      </c>
      <c r="B351" s="12" t="inlineStr">
        <is>
          <t>Reversible Reactions &amp; Equilibrium</t>
        </is>
      </c>
      <c r="C351" s="13" t="inlineStr">
        <is>
          <t>Diagnostic: Reversible Reactions &amp; Equilibrium [CH0.068]</t>
        </is>
      </c>
      <c r="D351" s="12" t="inlineStr">
        <is>
          <t>Diagnostic for reversible reactions and equilibrium.</t>
        </is>
      </c>
      <c r="E351" s="12" t="inlineStr">
        <is>
          <t>77901804-3f7e-4cb1-a0dc-ceafb6f3800a</t>
        </is>
      </c>
    </row>
    <row r="352" ht="45" customHeight="1">
      <c r="A352" s="12" t="inlineStr">
        <is>
          <t>C5: Monitoring &amp; Controlling Chemical Reactions</t>
        </is>
      </c>
      <c r="B352" s="12" t="inlineStr">
        <is>
          <t>Reversible Reactions &amp; Equilibrium</t>
        </is>
      </c>
      <c r="C352" s="13" t="inlineStr">
        <is>
          <t>Reversible Reactions [CH6.28]</t>
        </is>
      </c>
      <c r="D352" s="12" t="inlineStr">
        <is>
          <t>Explaining reversible reactions and examples of reversible reactions.</t>
        </is>
      </c>
      <c r="E352" s="12" t="inlineStr">
        <is>
          <t>1525c404-fa7a-4a84-9142-4a653e92ba6d</t>
        </is>
      </c>
    </row>
    <row r="353" ht="45" customHeight="1">
      <c r="A353" s="12" t="inlineStr">
        <is>
          <t>C5: Monitoring &amp; Controlling Chemical Reactions</t>
        </is>
      </c>
      <c r="B353" s="12" t="inlineStr">
        <is>
          <t>Reversible Reactions &amp; Equilibrium</t>
        </is>
      </c>
      <c r="C353" s="13" t="inlineStr">
        <is>
          <t>Changing Conditions &amp; Reversible Reactions [CH6.29]</t>
        </is>
      </c>
      <c r="D353" s="12" t="inlineStr">
        <is>
          <t>Explain the effect of changing the conditions in a reversible reaction.</t>
        </is>
      </c>
      <c r="E353" s="12" t="inlineStr">
        <is>
          <t>4e9dacc1-0da3-4994-9a91-8237cef7256d</t>
        </is>
      </c>
    </row>
    <row r="354" ht="45" customHeight="1">
      <c r="A354" s="12" t="inlineStr">
        <is>
          <t>C5: Monitoring &amp; Controlling Chemical Reactions</t>
        </is>
      </c>
      <c r="B354" s="12" t="inlineStr">
        <is>
          <t>Reversible Reactions &amp; Equilibrium</t>
        </is>
      </c>
      <c r="C354" s="13" t="inlineStr">
        <is>
          <t>Energy Changes &amp; Reversible Reactions [CH6.30]</t>
        </is>
      </c>
      <c r="D354" s="12" t="inlineStr">
        <is>
          <t>Explain the energy changes of the forward and reverse reaction in a reversible reaction.</t>
        </is>
      </c>
      <c r="E354" s="12" t="inlineStr">
        <is>
          <t>c712b015-bc2a-4339-9b75-50471cd8c698</t>
        </is>
      </c>
    </row>
    <row r="355" ht="45" customHeight="1">
      <c r="A355" s="12" t="inlineStr">
        <is>
          <t>C5: Monitoring &amp; Controlling Chemical Reactions</t>
        </is>
      </c>
      <c r="B355" s="12" t="inlineStr">
        <is>
          <t>Reversible Reactions &amp; Equilibrium</t>
        </is>
      </c>
      <c r="C355" s="13" t="inlineStr">
        <is>
          <t>Equilibrium [CH6.31]</t>
        </is>
      </c>
      <c r="D355" s="12" t="inlineStr">
        <is>
          <t>Defining equilibrium and the conditions required for equilibrium to be reached.</t>
        </is>
      </c>
      <c r="E355" s="12" t="inlineStr">
        <is>
          <t>08c2f610-6152-4360-bdb7-2aa586fd407d</t>
        </is>
      </c>
    </row>
    <row r="356" ht="45" customHeight="1">
      <c r="A356" s="12" t="inlineStr">
        <is>
          <t>C5: Monitoring &amp; Controlling Chemical Reactions</t>
        </is>
      </c>
      <c r="B356" s="12" t="inlineStr">
        <is>
          <t>Changing the Position of Equilibrium</t>
        </is>
      </c>
      <c r="C356" s="13" t="inlineStr">
        <is>
          <t>Diagnostic: Changing the Position of Equilibrium [CH0.069]</t>
        </is>
      </c>
      <c r="D356" s="12" t="inlineStr">
        <is>
          <t>Diagnostic for the changing the position of equilibrium topic.</t>
        </is>
      </c>
      <c r="E356" s="12" t="inlineStr">
        <is>
          <t>fec5632f-30c3-4a08-96c3-5323f8cdd32d</t>
        </is>
      </c>
    </row>
    <row r="357" ht="45" customHeight="1">
      <c r="A357" s="12" t="inlineStr">
        <is>
          <t>C5: Monitoring &amp; Controlling Chemical Reactions</t>
        </is>
      </c>
      <c r="B357" s="12" t="inlineStr">
        <is>
          <t>Changing the Position of Equilibrium</t>
        </is>
      </c>
      <c r="C357" s="13" t="inlineStr">
        <is>
          <t>Equilibrium: Changing Conditions [CH6.32]</t>
        </is>
      </c>
      <c r="D357" s="12" t="inlineStr">
        <is>
          <t>Introduction to position of equilibrium and the conditions that can shift this position to the left or right.</t>
        </is>
      </c>
      <c r="E357" s="12" t="inlineStr">
        <is>
          <t>3c38856c-4b1e-429b-8078-8320b533e90f</t>
        </is>
      </c>
    </row>
    <row r="358" ht="45" customHeight="1">
      <c r="A358" s="12" t="inlineStr">
        <is>
          <t>C5: Monitoring &amp; Controlling Chemical Reactions</t>
        </is>
      </c>
      <c r="B358" s="12" t="inlineStr">
        <is>
          <t>Changing the Position of Equilibrium</t>
        </is>
      </c>
      <c r="C358" s="13" t="inlineStr">
        <is>
          <t>Equilibrium: Le Chatelier's Principle [CH6.33]</t>
        </is>
      </c>
      <c r="D358" s="12" t="inlineStr">
        <is>
          <t xml:space="preserve">Introduction to Le Chatelier's Principle and how to predict shift in equilibrium position based on temperature, concentration and pressure. </t>
        </is>
      </c>
      <c r="E358" s="12" t="inlineStr">
        <is>
          <t>13de2dba-3ca5-48ba-9c8b-5c2d62bd4f38</t>
        </is>
      </c>
    </row>
    <row r="359" ht="45" customHeight="1">
      <c r="A359" s="12" t="inlineStr">
        <is>
          <t>C5: Monitoring &amp; Controlling Chemical Reactions</t>
        </is>
      </c>
      <c r="B359" s="12" t="inlineStr">
        <is>
          <t>Changing the Position of Equilibrium</t>
        </is>
      </c>
      <c r="C359" s="13" t="inlineStr">
        <is>
          <t>Equilibrium: Effect of Concentration Changes [CH6.34]</t>
        </is>
      </c>
      <c r="D359" s="12" t="inlineStr">
        <is>
          <t>Explaining how to predict shifts in equilibrium position after a change in concentration of reactants or products using Le Chatelier's principle.</t>
        </is>
      </c>
      <c r="E359" s="12" t="inlineStr">
        <is>
          <t>f01b9ed1-5290-4090-b04f-45b98646647f</t>
        </is>
      </c>
    </row>
    <row r="360" ht="45" customHeight="1">
      <c r="A360" s="12" t="inlineStr">
        <is>
          <t>C5: Monitoring &amp; Controlling Chemical Reactions</t>
        </is>
      </c>
      <c r="B360" s="12" t="inlineStr">
        <is>
          <t>Changing the Position of Equilibrium</t>
        </is>
      </c>
      <c r="C360" s="13" t="inlineStr">
        <is>
          <t>Equilibrium: Interpreting Concentration Data [CH6.35]</t>
        </is>
      </c>
      <c r="D360" s="12" t="inlineStr">
        <is>
          <t>Interpreting data on shifts in equilibrium position after a change in concentration of reactants or products using Le Chatelier's principle.</t>
        </is>
      </c>
      <c r="E360" s="12" t="inlineStr">
        <is>
          <t>15f2e672-13ca-4e1a-836a-d8f89141dd4c</t>
        </is>
      </c>
    </row>
    <row r="361" ht="45" customHeight="1">
      <c r="A361" s="12" t="inlineStr">
        <is>
          <t>C5: Monitoring &amp; Controlling Chemical Reactions</t>
        </is>
      </c>
      <c r="B361" s="12" t="inlineStr">
        <is>
          <t>Changing the Position of Equilibrium</t>
        </is>
      </c>
      <c r="C361" s="13" t="inlineStr">
        <is>
          <t>Equilibrium: Effect of Temperature Changes [CH6.36]</t>
        </is>
      </c>
      <c r="D361" s="12" t="inlineStr">
        <is>
          <t>Explaining how to predict shifts in equilibrium position after a change in reaction temperature using Le Chatelier's principle.</t>
        </is>
      </c>
      <c r="E361" s="12" t="inlineStr">
        <is>
          <t>c3660b85-5d40-4de6-98ac-2ed1733bd09c</t>
        </is>
      </c>
    </row>
    <row r="362" ht="45" customHeight="1">
      <c r="A362" s="12" t="inlineStr">
        <is>
          <t>C5: Monitoring &amp; Controlling Chemical Reactions</t>
        </is>
      </c>
      <c r="B362" s="12" t="inlineStr">
        <is>
          <t>Changing the Position of Equilibrium</t>
        </is>
      </c>
      <c r="C362" s="13" t="inlineStr">
        <is>
          <t>Equilibrium: Interpreting Temperature Data [CH6.37]</t>
        </is>
      </c>
      <c r="D362" s="12" t="inlineStr">
        <is>
          <t>Interpreting data on shifts in equilibrium position after a change in reaction temperature using Le Chatelier's principle.</t>
        </is>
      </c>
      <c r="E362" s="12" t="inlineStr">
        <is>
          <t>fafccf59-5e3b-4636-9917-44231df94a88</t>
        </is>
      </c>
    </row>
    <row r="363" ht="45" customHeight="1">
      <c r="A363" s="12" t="inlineStr">
        <is>
          <t>C5: Monitoring &amp; Controlling Chemical Reactions</t>
        </is>
      </c>
      <c r="B363" s="12" t="inlineStr">
        <is>
          <t>Changing the Position of Equilibrium</t>
        </is>
      </c>
      <c r="C363" s="13" t="inlineStr">
        <is>
          <t>Equilibrium: Effect of Pressure Changes [CH6.38]</t>
        </is>
      </c>
      <c r="D363" s="12" t="inlineStr">
        <is>
          <t>Explaining how to predict shifts in equilibrium position after a change in reaction pressure using Le Chatelier's principle.</t>
        </is>
      </c>
      <c r="E363" s="12" t="inlineStr">
        <is>
          <t>40ace551-dbad-439f-90b2-bd8b7e10c2a9</t>
        </is>
      </c>
    </row>
    <row r="364" ht="45" customHeight="1">
      <c r="A364" s="12" t="inlineStr">
        <is>
          <t>C5: Monitoring &amp; Controlling Chemical Reactions</t>
        </is>
      </c>
      <c r="B364" s="12" t="inlineStr">
        <is>
          <t>Changing the Position of Equilibrium</t>
        </is>
      </c>
      <c r="C364" s="13" t="inlineStr">
        <is>
          <t>Equilibrium: Interpreting Pressure Data [CH6.39]</t>
        </is>
      </c>
      <c r="D364" s="12" t="inlineStr">
        <is>
          <t>Interpreting data on shifts in equilibrium position after a change in reaction pressure using Le Chatelier's principle.</t>
        </is>
      </c>
      <c r="E364" s="12" t="inlineStr">
        <is>
          <t>6738220c-721d-459a-b783-64efb5cea5b1</t>
        </is>
      </c>
    </row>
    <row r="365" ht="45" customHeight="1">
      <c r="A365" s="12" t="inlineStr">
        <is>
          <t>C5: Monitoring &amp; Controlling Chemical Reactions</t>
        </is>
      </c>
      <c r="B365" s="12" t="inlineStr">
        <is>
          <t>Changing the Position of Equilibrium</t>
        </is>
      </c>
      <c r="C365" s="13" t="inlineStr">
        <is>
          <t>Choosing Which Reaction to Make a Product [CH6.48]</t>
        </is>
      </c>
      <c r="D365" s="12" t="inlineStr">
        <is>
          <t>Factors to consider when making a product.</t>
        </is>
      </c>
      <c r="E365" s="12" t="inlineStr">
        <is>
          <t>55dc8d89-3be8-4753-9b0e-4d4262d60357</t>
        </is>
      </c>
    </row>
    <row r="366" ht="45" customHeight="1">
      <c r="A366" s="12" t="inlineStr">
        <is>
          <t>C6: Global Challenges</t>
        </is>
      </c>
      <c r="B366" s="12" t="inlineStr">
        <is>
          <t>Using Resources</t>
        </is>
      </c>
      <c r="C366" s="13" t="inlineStr">
        <is>
          <t>Diagnostic: Using Resources [CH0.94]</t>
        </is>
      </c>
      <c r="D366" s="12" t="inlineStr">
        <is>
          <t>Diagnostic for the use of resources, including describing, interpreting and evaluating data.</t>
        </is>
      </c>
      <c r="E366" s="12" t="inlineStr">
        <is>
          <t>c8e6a41d-7d80-4ef5-a5ab-b43612272f9d</t>
        </is>
      </c>
    </row>
    <row r="367" ht="45" customHeight="1">
      <c r="A367" s="12" t="inlineStr">
        <is>
          <t>C6: Global Challenges</t>
        </is>
      </c>
      <c r="B367" s="12" t="inlineStr">
        <is>
          <t>Using Resources</t>
        </is>
      </c>
      <c r="C367" s="13" t="inlineStr">
        <is>
          <t>Using Resources: Introduction [CH10.04]</t>
        </is>
      </c>
      <c r="D367" s="12" t="inlineStr">
        <is>
          <t>Give examples of the Earth's natural resources and their uses.</t>
        </is>
      </c>
      <c r="E367" s="12" t="inlineStr">
        <is>
          <t>c8cb84fc-d881-4756-94ee-9909008ace30</t>
        </is>
      </c>
    </row>
    <row r="368" ht="45" customHeight="1">
      <c r="A368" s="12" t="inlineStr">
        <is>
          <t>C6: Global Challenges</t>
        </is>
      </c>
      <c r="B368" s="12" t="inlineStr">
        <is>
          <t>Using Resources</t>
        </is>
      </c>
      <c r="C368" s="13" t="inlineStr">
        <is>
          <t>Using Resources: Supplementing Natural Resources [CH10.05]</t>
        </is>
      </c>
      <c r="D368" s="12" t="inlineStr">
        <is>
          <t xml:space="preserve">Give examples of natural resources that are supplemented by agricultural and synthetic products. </t>
        </is>
      </c>
      <c r="E368" s="12" t="inlineStr">
        <is>
          <t>3150e36b-0d43-45d6-9d09-a3976cbc462d</t>
        </is>
      </c>
    </row>
    <row r="369" ht="45" customHeight="1">
      <c r="A369" s="12" t="inlineStr">
        <is>
          <t>C6: Global Challenges</t>
        </is>
      </c>
      <c r="B369" s="12" t="inlineStr">
        <is>
          <t>Using Resources</t>
        </is>
      </c>
      <c r="C369" s="13" t="inlineStr">
        <is>
          <t>Using Resources: Finite &amp; Renewable Resources [CH10.06]</t>
        </is>
      </c>
      <c r="D369" s="12" t="inlineStr">
        <is>
          <t xml:space="preserve">Distinguish between finite and renewable resources. </t>
        </is>
      </c>
      <c r="E369" s="12" t="inlineStr">
        <is>
          <t>96f3834f-99be-47d2-bc8d-ab622f4126f1</t>
        </is>
      </c>
    </row>
    <row r="370" ht="45" customHeight="1">
      <c r="A370" s="12" t="inlineStr">
        <is>
          <t>C6: Global Challenges</t>
        </is>
      </c>
      <c r="B370" s="12" t="inlineStr">
        <is>
          <t>Using Resources</t>
        </is>
      </c>
      <c r="C370" s="13" t="inlineStr">
        <is>
          <t>Using Resources: Describing Data [CH10.07]</t>
        </is>
      </c>
      <c r="D370" s="12" t="inlineStr">
        <is>
          <t xml:space="preserve">Extract information about resources from charts, graphs and tables. </t>
        </is>
      </c>
      <c r="E370" s="12" t="inlineStr">
        <is>
          <t>34ed8eeb-4284-4d19-89f9-8ca583ee6242</t>
        </is>
      </c>
    </row>
    <row r="371" ht="45" customHeight="1">
      <c r="A371" s="12" t="inlineStr">
        <is>
          <t>C6: Global Challenges</t>
        </is>
      </c>
      <c r="B371" s="12" t="inlineStr">
        <is>
          <t>Using Resources</t>
        </is>
      </c>
      <c r="C371" s="13" t="inlineStr">
        <is>
          <t>Using Resources: Interpreting Data [CH10.08]</t>
        </is>
      </c>
      <c r="D371" s="12" t="inlineStr">
        <is>
          <t xml:space="preserve">Interpret information about resources from charts, graphs and tables. </t>
        </is>
      </c>
      <c r="E371" s="12" t="inlineStr">
        <is>
          <t>b6416602-9f0b-4f42-8029-8d48b268ba6c</t>
        </is>
      </c>
    </row>
    <row r="372" ht="45" customHeight="1">
      <c r="A372" s="12" t="inlineStr">
        <is>
          <t>C6: Global Challenges</t>
        </is>
      </c>
      <c r="B372" s="12" t="inlineStr">
        <is>
          <t>Using Resources</t>
        </is>
      </c>
      <c r="C372" s="13" t="inlineStr">
        <is>
          <t>Using Resources: Evaluating Data [CH10.09]</t>
        </is>
      </c>
      <c r="D372" s="12" t="inlineStr">
        <is>
          <t xml:space="preserve">Use orders of magnitude to evaluate the significance of data. </t>
        </is>
      </c>
      <c r="E372" s="12" t="inlineStr">
        <is>
          <t>f6a3797b-1eb9-46cb-8c1e-8d188e147b74</t>
        </is>
      </c>
    </row>
    <row r="373" ht="45" customHeight="1">
      <c r="A373" s="12" t="inlineStr">
        <is>
          <t>C6: Global Challenges</t>
        </is>
      </c>
      <c r="B373" s="12" t="inlineStr">
        <is>
          <t>Metal Ores</t>
        </is>
      </c>
      <c r="C373" s="13" t="inlineStr">
        <is>
          <t>Diagnostic: Metal Ores [CH0.097]</t>
        </is>
      </c>
      <c r="D373" s="12" t="inlineStr">
        <is>
          <t>Diagnostic for extracting copper from copper ores using biological methods.</t>
        </is>
      </c>
      <c r="E373" s="12" t="inlineStr">
        <is>
          <t>bdf1c942-e86c-421f-9027-acad474582ac</t>
        </is>
      </c>
    </row>
    <row r="374" ht="45" customHeight="1">
      <c r="A374" s="12" t="inlineStr">
        <is>
          <t>C6: Global Challenges</t>
        </is>
      </c>
      <c r="B374" s="12" t="inlineStr">
        <is>
          <t>Metal Ores</t>
        </is>
      </c>
      <c r="C374" s="13" t="inlineStr">
        <is>
          <t>Metal Ores [CH10.26]</t>
        </is>
      </c>
      <c r="D374" s="12" t="inlineStr">
        <is>
          <t>Describe and give examples of metal ores.</t>
        </is>
      </c>
      <c r="E374" s="12" t="inlineStr">
        <is>
          <t>949e15e9-9af4-4f93-b679-b1ef7b3a7f98</t>
        </is>
      </c>
    </row>
    <row r="375" ht="45" customHeight="1">
      <c r="A375" s="12" t="inlineStr">
        <is>
          <t>C6: Global Challenges</t>
        </is>
      </c>
      <c r="B375" s="12" t="inlineStr">
        <is>
          <t>Metal Ores</t>
        </is>
      </c>
      <c r="C375" s="13" t="inlineStr">
        <is>
          <t>Extracting Copper: Bioleaching [CH10.27]</t>
        </is>
      </c>
      <c r="D375" s="12" t="inlineStr">
        <is>
          <t>Describe how bioleaching can be used to extract copper from copper ores.</t>
        </is>
      </c>
      <c r="E375" s="12" t="inlineStr">
        <is>
          <t>348a4da6-ab15-4f2c-8dff-25268ddbeb69</t>
        </is>
      </c>
    </row>
    <row r="376" ht="45" customHeight="1">
      <c r="A376" s="12" t="inlineStr">
        <is>
          <t>C6: Global Challenges</t>
        </is>
      </c>
      <c r="B376" s="12" t="inlineStr">
        <is>
          <t>Metal Ores</t>
        </is>
      </c>
      <c r="C376" s="13" t="inlineStr">
        <is>
          <t>Extracting Copper: Phytomining [CH10.28]</t>
        </is>
      </c>
      <c r="D376" s="12" t="inlineStr">
        <is>
          <t>Describe how phytomining can be used to extract copper from copper ores.</t>
        </is>
      </c>
      <c r="E376" s="12" t="inlineStr">
        <is>
          <t>faf4f34e-aa31-4915-afdb-dba1d50baf6a</t>
        </is>
      </c>
    </row>
    <row r="377" ht="45" customHeight="1">
      <c r="A377" s="12" t="inlineStr">
        <is>
          <t>C6: Global Challenges</t>
        </is>
      </c>
      <c r="B377" s="12" t="inlineStr">
        <is>
          <t>Metal Ores</t>
        </is>
      </c>
      <c r="C377" s="13" t="inlineStr">
        <is>
          <t>Extracting Copper: Pros and Cons [CH10.29]</t>
        </is>
      </c>
      <c r="D377" s="12" t="inlineStr">
        <is>
          <t xml:space="preserve">Give advantages and disadvantages of bioleaching and phytomining in the extraction of copper from copper ores. </t>
        </is>
      </c>
      <c r="E377" s="12" t="inlineStr">
        <is>
          <t>4de00efa-1526-403a-bee1-5c376f18ca5f</t>
        </is>
      </c>
    </row>
    <row r="378" ht="45" customHeight="1">
      <c r="A378" s="12" t="inlineStr">
        <is>
          <t>C6: Global Challenges</t>
        </is>
      </c>
      <c r="B378" s="12" t="inlineStr">
        <is>
          <t>Properties of Materials</t>
        </is>
      </c>
      <c r="C378" s="13" t="inlineStr">
        <is>
          <t>Diagnostic: Properties of Materials [CH0.93]</t>
        </is>
      </c>
      <c r="D378" s="12" t="inlineStr">
        <is>
          <t>Diagnostic for the chemical, physical and mechanical properties of materials.</t>
        </is>
      </c>
      <c r="E378" s="12" t="inlineStr">
        <is>
          <t>1be22f80-0db3-47e4-8358-b0a6d12da8c4</t>
        </is>
      </c>
    </row>
    <row r="379" ht="45" customHeight="1">
      <c r="A379" s="12" t="inlineStr">
        <is>
          <t>C6: Global Challenges</t>
        </is>
      </c>
      <c r="B379" s="12" t="inlineStr">
        <is>
          <t>Properties of Materials</t>
        </is>
      </c>
      <c r="C379" s="13" t="inlineStr">
        <is>
          <t>Chemical Properties of Materials [CH10.01]</t>
        </is>
      </c>
      <c r="D379" s="12" t="inlineStr">
        <is>
          <t>Describe the chemical properties of materials.</t>
        </is>
      </c>
      <c r="E379" s="12" t="inlineStr">
        <is>
          <t>6bc0b6c4-dae8-45ba-a17b-bd4746408f1c</t>
        </is>
      </c>
    </row>
    <row r="380" ht="45" customHeight="1">
      <c r="A380" s="12" t="inlineStr">
        <is>
          <t>C6: Global Challenges</t>
        </is>
      </c>
      <c r="B380" s="12" t="inlineStr">
        <is>
          <t>Properties of Materials</t>
        </is>
      </c>
      <c r="C380" s="13" t="inlineStr">
        <is>
          <t>Physical Properties of Materials [CH10.02]</t>
        </is>
      </c>
      <c r="D380" s="12" t="inlineStr">
        <is>
          <t>Describe the physical properties of materials.</t>
        </is>
      </c>
      <c r="E380" s="12" t="inlineStr">
        <is>
          <t>2ad40f9a-ee84-4e07-a6d3-9e08d7f36511</t>
        </is>
      </c>
    </row>
    <row r="381" ht="45" customHeight="1">
      <c r="A381" s="12" t="inlineStr">
        <is>
          <t>C6: Global Challenges</t>
        </is>
      </c>
      <c r="B381" s="12" t="inlineStr">
        <is>
          <t>Properties of Materials</t>
        </is>
      </c>
      <c r="C381" s="13" t="inlineStr">
        <is>
          <t>Mechanical Properties of Materials [CH10.03]</t>
        </is>
      </c>
      <c r="D381" s="12" t="inlineStr">
        <is>
          <t>Describe the mechanical properties of materials.</t>
        </is>
      </c>
      <c r="E381" s="12" t="inlineStr">
        <is>
          <t>076b533a-8913-4c7b-a458-bdf35bdd13d8</t>
        </is>
      </c>
    </row>
    <row r="382" ht="45" customHeight="1">
      <c r="A382" s="12" t="inlineStr">
        <is>
          <t>C6: Global Challenges</t>
        </is>
      </c>
      <c r="B382" s="12" t="inlineStr">
        <is>
          <t>Comparing Materials</t>
        </is>
      </c>
      <c r="C382" s="13" t="inlineStr">
        <is>
          <t>Diagnostic: Comparing Materials [CH0.108]</t>
        </is>
      </c>
      <c r="D382" s="12" t="inlineStr">
        <is>
          <t>Diagnostic for Comparing Materials</t>
        </is>
      </c>
      <c r="E382" s="12" t="inlineStr">
        <is>
          <t>1ee159b4-e986-490c-acb0-9d7f75b56b67</t>
        </is>
      </c>
    </row>
    <row r="383" ht="45" customHeight="1">
      <c r="A383" s="12" t="inlineStr">
        <is>
          <t>C6: Global Challenges</t>
        </is>
      </c>
      <c r="B383" s="12" t="inlineStr">
        <is>
          <t>Comparing Materials</t>
        </is>
      </c>
      <c r="C383" s="13" t="inlineStr">
        <is>
          <t>Comparing Materials [CH10.66]</t>
        </is>
      </c>
      <c r="D383" s="12" t="inlineStr">
        <is>
          <t>Comparison of the properties of metals, alloys, ceramics (glass &amp; clay), polymers (both thermosetting and thermosoftening) and composites.  Uses quantitative data for density, tensile strength, compressive strength, hardness and thermal conductivity.</t>
        </is>
      </c>
      <c r="E383" s="12" t="inlineStr">
        <is>
          <t>bfb02309-afa0-4485-aca2-5cb2b775f910</t>
        </is>
      </c>
    </row>
    <row r="384" ht="45" customHeight="1">
      <c r="A384" s="12" t="inlineStr">
        <is>
          <t>C6: Global Challenges</t>
        </is>
      </c>
      <c r="B384" s="12" t="inlineStr">
        <is>
          <t>Comparing Materials</t>
        </is>
      </c>
      <c r="C384" s="13" t="inlineStr">
        <is>
          <t>Selecting Materials: Using Qualitative Data [CH10.67]</t>
        </is>
      </c>
      <c r="D384" s="12" t="inlineStr">
        <is>
          <t>Use qualitative data to decide on which material from a selection of materials is most suitable for a specific application.</t>
        </is>
      </c>
      <c r="E384" s="12" t="inlineStr">
        <is>
          <t>a619e4de-63c7-434b-90b5-48a458d18a64</t>
        </is>
      </c>
    </row>
    <row r="385" ht="45" customHeight="1">
      <c r="A385" s="12" t="inlineStr">
        <is>
          <t>C6: Global Challenges</t>
        </is>
      </c>
      <c r="B385" s="12" t="inlineStr">
        <is>
          <t>Comparing Materials</t>
        </is>
      </c>
      <c r="C385" s="13" t="inlineStr">
        <is>
          <t>Selecting Materials: Using Quantitative Data [CH10.68]</t>
        </is>
      </c>
      <c r="D385" s="12" t="inlineStr">
        <is>
          <t>Use quantitative data to decide on which material, from a selection of materials, is most suitable for a specific application.</t>
        </is>
      </c>
      <c r="E385" s="12" t="inlineStr">
        <is>
          <t>13c552f2-da25-406b-a025-f77658f5ed5f</t>
        </is>
      </c>
    </row>
    <row r="386" ht="45" customHeight="1">
      <c r="A386" s="12" t="inlineStr">
        <is>
          <t>C6: Global Challenges</t>
        </is>
      </c>
      <c r="B386" s="12" t="inlineStr">
        <is>
          <t>Comparing Materials</t>
        </is>
      </c>
      <c r="C386" s="13" t="inlineStr">
        <is>
          <t>Selecting Materials: Justifying Choices [CH10.69]</t>
        </is>
      </c>
      <c r="D386" s="12" t="inlineStr">
        <is>
          <t>Justify the choice of a material in a given context based on both the qualitative and quantitative data related to the properties of a range of possible alternatives.</t>
        </is>
      </c>
      <c r="E386" s="12" t="inlineStr">
        <is>
          <t>03379352-463b-406c-ac5e-eb21dc3a9d76</t>
        </is>
      </c>
    </row>
    <row r="387" ht="45" customHeight="1">
      <c r="A387" s="12" t="inlineStr">
        <is>
          <t>C6: Global Challenges</t>
        </is>
      </c>
      <c r="B387" s="12" t="inlineStr">
        <is>
          <t>Comparing Materials</t>
        </is>
      </c>
      <c r="C387" s="13" t="inlineStr">
        <is>
          <t>Recycling [CH10.70]</t>
        </is>
      </c>
      <c r="D387" s="12" t="inlineStr">
        <is>
          <t>Understand how and why materials are recycled.  Consider the factors what affect where a material will be recycled.</t>
        </is>
      </c>
      <c r="E387" s="12" t="inlineStr">
        <is>
          <t>b5277ff7-0af2-475c-b5cd-2c9dcb9c83e0</t>
        </is>
      </c>
    </row>
    <row r="388" ht="45" customHeight="1">
      <c r="A388" s="12" t="inlineStr">
        <is>
          <t>C6: Global Challenges</t>
        </is>
      </c>
      <c r="B388" s="12" t="inlineStr">
        <is>
          <t>Life Cycle Assessments</t>
        </is>
      </c>
      <c r="C388" s="13" t="inlineStr">
        <is>
          <t>Diagnostic: Life Cycle Assessments [CH0.96]</t>
        </is>
      </c>
      <c r="D388" s="12" t="inlineStr">
        <is>
          <t>Diagnostic for using life cycle assessments (LCAs) to evaluate products.</t>
        </is>
      </c>
      <c r="E388" s="12" t="inlineStr">
        <is>
          <t>2f70b119-d373-448e-955f-872141f77526</t>
        </is>
      </c>
    </row>
    <row r="389" ht="45" customHeight="1">
      <c r="A389" s="12" t="inlineStr">
        <is>
          <t>C6: Global Challenges</t>
        </is>
      </c>
      <c r="B389" s="12" t="inlineStr">
        <is>
          <t>Life Cycle Assessments</t>
        </is>
      </c>
      <c r="C389" s="13" t="inlineStr">
        <is>
          <t>LCA: Life Cycle Assessments [CH10.21]</t>
        </is>
      </c>
      <c r="D389" s="12" t="inlineStr">
        <is>
          <t>Identify what a life cycle assessment is and what is included when a life cycle assessment is conducted.</t>
        </is>
      </c>
      <c r="E389" s="12" t="inlineStr">
        <is>
          <t>d93b339e-69f8-4ac4-b542-b9ab9a024ba6</t>
        </is>
      </c>
    </row>
    <row r="390" ht="45" customHeight="1">
      <c r="A390" s="12" t="inlineStr">
        <is>
          <t>C6: Global Challenges</t>
        </is>
      </c>
      <c r="B390" s="12" t="inlineStr">
        <is>
          <t>Life Cycle Assessments</t>
        </is>
      </c>
      <c r="C390" s="13" t="inlineStr">
        <is>
          <t>LCA: Evaluating Products Using LCAs [CH10.22]</t>
        </is>
      </c>
      <c r="D390" s="12" t="inlineStr">
        <is>
          <t>Interpret data from a life cycle assessment for a product.</t>
        </is>
      </c>
      <c r="E390" s="12" t="inlineStr">
        <is>
          <t>2d09294e-7b27-4afe-94eb-2801b92238b9</t>
        </is>
      </c>
    </row>
    <row r="391" ht="45" customHeight="1">
      <c r="A391" s="12" t="inlineStr">
        <is>
          <t>C6: Global Challenges</t>
        </is>
      </c>
      <c r="B391" s="12" t="inlineStr">
        <is>
          <t>Life Cycle Assessments</t>
        </is>
      </c>
      <c r="C391" s="13" t="inlineStr">
        <is>
          <t>Reducing the Use of Resources [CH10.23]</t>
        </is>
      </c>
      <c r="D391" s="12" t="inlineStr">
        <is>
          <t>Understand how reducing, reusing and recycling can extend the lifetime of finite resources.</t>
        </is>
      </c>
      <c r="E391" s="12" t="inlineStr">
        <is>
          <t>2b6af54e-2af6-43ef-af48-c5db09831e1e</t>
        </is>
      </c>
    </row>
    <row r="392" ht="45" customHeight="1">
      <c r="A392" s="12" t="inlineStr">
        <is>
          <t>C6: Global Challenges</t>
        </is>
      </c>
      <c r="B392" s="12" t="inlineStr">
        <is>
          <t>Life Cycle Assessments</t>
        </is>
      </c>
      <c r="C392" s="13" t="inlineStr">
        <is>
          <t>Sustainable Development [CH10.24]</t>
        </is>
      </c>
      <c r="D392" s="12" t="inlineStr">
        <is>
          <t>Understand what is meant by sustainable development and how it can be achieved.</t>
        </is>
      </c>
      <c r="E392" s="12" t="inlineStr">
        <is>
          <t>10bf1ae2-68a1-4267-97e0-54201e4b4557</t>
        </is>
      </c>
    </row>
    <row r="393" ht="45" customHeight="1">
      <c r="A393" s="12" t="inlineStr">
        <is>
          <t>C6: Global Challenges</t>
        </is>
      </c>
      <c r="B393" s="12" t="inlineStr">
        <is>
          <t>Life Cycle Assessments</t>
        </is>
      </c>
      <c r="C393" s="13" t="inlineStr">
        <is>
          <t>LCA: Shopping Bags [CH10.25]</t>
        </is>
      </c>
      <c r="D393" s="12" t="inlineStr">
        <is>
          <t>Compare the LCAs for plastic and paper bags to evaluate which is more environmentally friendly.</t>
        </is>
      </c>
      <c r="E393" s="12" t="inlineStr">
        <is>
          <t>5be116f5-8ca4-4cf4-a48c-42d740f11087</t>
        </is>
      </c>
    </row>
    <row r="394" ht="45" customHeight="1">
      <c r="A394" s="12" t="inlineStr">
        <is>
          <t>C6: Global Challenges</t>
        </is>
      </c>
      <c r="B394" s="12" t="inlineStr">
        <is>
          <t>Alkanes</t>
        </is>
      </c>
      <c r="C394" s="13" t="inlineStr">
        <is>
          <t>Diagnostic: Alkanes [CH0.71]</t>
        </is>
      </c>
      <c r="D394" s="12" t="inlineStr">
        <is>
          <t>Diagnostic for Alkanes.</t>
        </is>
      </c>
      <c r="E394" s="12" t="inlineStr">
        <is>
          <t>8b3827d9-03f8-4ef1-ad05-a76971162bc4</t>
        </is>
      </c>
    </row>
    <row r="395" ht="45" customHeight="1">
      <c r="A395" s="12" t="inlineStr">
        <is>
          <t>C6: Global Challenges</t>
        </is>
      </c>
      <c r="B395" s="12" t="inlineStr">
        <is>
          <t>Alkanes</t>
        </is>
      </c>
      <c r="C395" s="13" t="inlineStr">
        <is>
          <t>Crude Oil [CH7.01]</t>
        </is>
      </c>
      <c r="D395" s="12" t="inlineStr">
        <is>
          <t>Explain how crude oil is formed.</t>
        </is>
      </c>
      <c r="E395" s="12" t="inlineStr">
        <is>
          <t>5d319f7a-1f09-4c2f-8bc3-6c93bf9eb6ba</t>
        </is>
      </c>
    </row>
    <row r="396" ht="45" customHeight="1">
      <c r="A396" s="12" t="inlineStr">
        <is>
          <t>C6: Global Challenges</t>
        </is>
      </c>
      <c r="B396" s="12" t="inlineStr">
        <is>
          <t>Alkanes</t>
        </is>
      </c>
      <c r="C396" s="13" t="inlineStr">
        <is>
          <t>Properties of Hydrocarbons [CH7.02]</t>
        </is>
      </c>
      <c r="D396" s="12" t="inlineStr">
        <is>
          <t>Describe the properties of hydrocarbons.</t>
        </is>
      </c>
      <c r="E396" s="12" t="inlineStr">
        <is>
          <t>6a0e6c1e-f560-44c5-a7c6-bf9927e56f90</t>
        </is>
      </c>
    </row>
    <row r="397" ht="45" customHeight="1">
      <c r="A397" s="12" t="inlineStr">
        <is>
          <t>C6: Global Challenges</t>
        </is>
      </c>
      <c r="B397" s="12" t="inlineStr">
        <is>
          <t>Alkanes</t>
        </is>
      </c>
      <c r="C397" s="13" t="inlineStr">
        <is>
          <t>Fractional Distillation of Crude Oil [CH7.03]</t>
        </is>
      </c>
      <c r="D397" s="12" t="inlineStr">
        <is>
          <t>Explain how crude oil can be separated into useful products using fractional distillation.</t>
        </is>
      </c>
      <c r="E397" s="12" t="inlineStr">
        <is>
          <t>340dc6f5-c9cc-4098-ab02-c27d00a2aad6</t>
        </is>
      </c>
    </row>
    <row r="398" ht="45" customHeight="1">
      <c r="A398" s="12" t="inlineStr">
        <is>
          <t>C6: Global Challenges</t>
        </is>
      </c>
      <c r="B398" s="12" t="inlineStr">
        <is>
          <t>Alkanes</t>
        </is>
      </c>
      <c r="C398" s="13" t="inlineStr">
        <is>
          <t>Petrochemicals [CH7.04]</t>
        </is>
      </c>
      <c r="D398" s="12" t="inlineStr">
        <is>
          <t>Describe the uses of different petrochemicals.</t>
        </is>
      </c>
      <c r="E398" s="12" t="inlineStr">
        <is>
          <t>14f4bf62-b839-44eb-8a7a-142f502e2afc</t>
        </is>
      </c>
    </row>
    <row r="399" ht="45" customHeight="1">
      <c r="A399" s="12" t="inlineStr">
        <is>
          <t>C6: Global Challenges</t>
        </is>
      </c>
      <c r="B399" s="12" t="inlineStr">
        <is>
          <t>Alkanes</t>
        </is>
      </c>
      <c r="C399" s="13" t="inlineStr">
        <is>
          <t>Alkanes [CH7.05]</t>
        </is>
      </c>
      <c r="D399" s="12" t="inlineStr">
        <is>
          <t>Describe the homologous series; alkanes.</t>
        </is>
      </c>
      <c r="E399" s="12" t="inlineStr">
        <is>
          <t>9d835561-c6df-49d6-b152-2551cb9abb7a</t>
        </is>
      </c>
    </row>
    <row r="400" ht="45" customHeight="1">
      <c r="A400" s="12" t="inlineStr">
        <is>
          <t>C6: Global Challenges</t>
        </is>
      </c>
      <c r="B400" s="12" t="inlineStr">
        <is>
          <t>Alkanes</t>
        </is>
      </c>
      <c r="C400" s="13" t="inlineStr">
        <is>
          <t>Naming Alkanes [CH7.06]</t>
        </is>
      </c>
      <c r="D400" s="12" t="inlineStr">
        <is>
          <t>Identify the names of the first four alkanes.</t>
        </is>
      </c>
      <c r="E400" s="12" t="inlineStr">
        <is>
          <t>5a60a571-3a36-4393-ac18-861b1c5eb0ca</t>
        </is>
      </c>
    </row>
    <row r="401" ht="45" customHeight="1">
      <c r="A401" s="12" t="inlineStr">
        <is>
          <t>C6: Global Challenges</t>
        </is>
      </c>
      <c r="B401" s="12" t="inlineStr">
        <is>
          <t>Alkanes</t>
        </is>
      </c>
      <c r="C401" s="13" t="inlineStr">
        <is>
          <t>Structure &amp; Formulae of Alkanes I [CH7.07]</t>
        </is>
      </c>
      <c r="D401" s="12" t="inlineStr">
        <is>
          <t>Identify the formula of the first four alkanes.</t>
        </is>
      </c>
      <c r="E401" s="12" t="inlineStr">
        <is>
          <t>75264e70-0feb-421b-a5bb-3747404b173a</t>
        </is>
      </c>
    </row>
    <row r="402" ht="45" customHeight="1">
      <c r="A402" s="12" t="inlineStr">
        <is>
          <t>C6: Global Challenges</t>
        </is>
      </c>
      <c r="B402" s="12" t="inlineStr">
        <is>
          <t>Alkanes</t>
        </is>
      </c>
      <c r="C402" s="13" t="inlineStr">
        <is>
          <t>Structure &amp; Formulae of Alkanes II [CH7.08]</t>
        </is>
      </c>
      <c r="D402" s="12" t="inlineStr">
        <is>
          <t>Label and draw the structural formula of the first four alkanes.</t>
        </is>
      </c>
      <c r="E402" s="12" t="inlineStr">
        <is>
          <t>2fd6c6e6-d675-4f6c-8254-12ec77321f55</t>
        </is>
      </c>
    </row>
    <row r="403" ht="45" customHeight="1">
      <c r="A403" s="12" t="inlineStr">
        <is>
          <t>C6: Global Challenges</t>
        </is>
      </c>
      <c r="B403" s="12" t="inlineStr">
        <is>
          <t>Alkanes</t>
        </is>
      </c>
      <c r="C403" s="13" t="inlineStr">
        <is>
          <t>Complete Combustion of Hydrocarbons [CH7.09]</t>
        </is>
      </c>
      <c r="D403" s="12" t="inlineStr">
        <is>
          <t>Describe the complete combustion of hydrocarbons.</t>
        </is>
      </c>
      <c r="E403" s="12" t="inlineStr">
        <is>
          <t>bbf47baa-4154-489f-9ac7-a25dce597e1c</t>
        </is>
      </c>
    </row>
    <row r="404" ht="45" customHeight="1">
      <c r="A404" s="12" t="inlineStr">
        <is>
          <t>C6: Global Challenges</t>
        </is>
      </c>
      <c r="B404" s="12" t="inlineStr">
        <is>
          <t>Alkanes</t>
        </is>
      </c>
      <c r="C404" s="13" t="inlineStr">
        <is>
          <t>Incomplete Combustion [CH7.10]</t>
        </is>
      </c>
      <c r="D404" s="12" t="inlineStr">
        <is>
          <t>Describe the incomplete combustion of hydrocarbons.</t>
        </is>
      </c>
      <c r="E404" s="12" t="inlineStr">
        <is>
          <t>136a885a-662e-475b-a614-729adc098e66</t>
        </is>
      </c>
    </row>
    <row r="405" ht="45" customHeight="1">
      <c r="A405" s="12" t="inlineStr">
        <is>
          <t>C6: Global Challenges</t>
        </is>
      </c>
      <c r="B405" s="12" t="inlineStr">
        <is>
          <t>Alkenes</t>
        </is>
      </c>
      <c r="C405" s="13" t="inlineStr">
        <is>
          <t>Diagnostic: Alkenes [CH0.73]</t>
        </is>
      </c>
      <c r="D405" s="12" t="inlineStr">
        <is>
          <t>Diagnostic for Alkenes.</t>
        </is>
      </c>
      <c r="E405" s="12" t="inlineStr">
        <is>
          <t>1f318c78-c801-4024-9654-6b9daedb2b5c</t>
        </is>
      </c>
    </row>
    <row r="406" ht="45" customHeight="1">
      <c r="A406" s="12" t="inlineStr">
        <is>
          <t>C6: Global Challenges</t>
        </is>
      </c>
      <c r="B406" s="12" t="inlineStr">
        <is>
          <t>Alkenes</t>
        </is>
      </c>
      <c r="C406" s="13" t="inlineStr">
        <is>
          <t>Alkenes [CH7.11]</t>
        </is>
      </c>
      <c r="D406" s="12" t="inlineStr">
        <is>
          <t>Describe the homologous series; alkenes.</t>
        </is>
      </c>
      <c r="E406" s="12" t="inlineStr">
        <is>
          <t>efb47b45-d39d-4873-b7f1-c4b1e5421a70</t>
        </is>
      </c>
    </row>
    <row r="407" ht="45" customHeight="1">
      <c r="A407" s="12" t="inlineStr">
        <is>
          <t>C6: Global Challenges</t>
        </is>
      </c>
      <c r="B407" s="12" t="inlineStr">
        <is>
          <t>Alkenes</t>
        </is>
      </c>
      <c r="C407" s="13" t="inlineStr">
        <is>
          <t>Naming Alkenes [CH7.13]</t>
        </is>
      </c>
      <c r="D407" s="12" t="inlineStr">
        <is>
          <t>Description of alkenes and naming the first four in the homologous series.</t>
        </is>
      </c>
      <c r="E407" s="12" t="inlineStr">
        <is>
          <t>f4165f6b-0192-4c1e-9c64-43e8da8e08d2</t>
        </is>
      </c>
    </row>
    <row r="408" ht="45" customHeight="1">
      <c r="A408" s="12" t="inlineStr">
        <is>
          <t>C6: Global Challenges</t>
        </is>
      </c>
      <c r="B408" s="12" t="inlineStr">
        <is>
          <t>Alkenes</t>
        </is>
      </c>
      <c r="C408" s="13" t="inlineStr">
        <is>
          <t>Structure &amp; Formulae of Alkenes I [CH7.14]</t>
        </is>
      </c>
      <c r="D408" s="12" t="inlineStr">
        <is>
          <t>Description of the first four alkenes and their structures.</t>
        </is>
      </c>
      <c r="E408" s="12" t="inlineStr">
        <is>
          <t>634136bc-e639-463f-96c1-b1e84211dc64</t>
        </is>
      </c>
    </row>
    <row r="409" ht="45" customHeight="1">
      <c r="A409" s="12" t="inlineStr">
        <is>
          <t>C6: Global Challenges</t>
        </is>
      </c>
      <c r="B409" s="12" t="inlineStr">
        <is>
          <t>Alkenes</t>
        </is>
      </c>
      <c r="C409" s="13" t="inlineStr">
        <is>
          <t>Structure &amp; Formulae of Alkenes II [CH7.15]</t>
        </is>
      </c>
      <c r="D409" s="12" t="inlineStr">
        <is>
          <t>Description of the first four alkenes and a variety of representations of their structures.</t>
        </is>
      </c>
      <c r="E409" s="12" t="inlineStr">
        <is>
          <t>a7df5f7d-8b4a-4445-9e97-a8123bb678ae</t>
        </is>
      </c>
    </row>
    <row r="410" ht="45" customHeight="1">
      <c r="A410" s="12" t="inlineStr">
        <is>
          <t>C6: Global Challenges</t>
        </is>
      </c>
      <c r="B410" s="12" t="inlineStr">
        <is>
          <t>Alkenes</t>
        </is>
      </c>
      <c r="C410" s="13" t="inlineStr">
        <is>
          <t>What is a Functional Group? [CH7.16]</t>
        </is>
      </c>
      <c r="D410" s="12" t="inlineStr">
        <is>
          <t xml:space="preserve">Define the term functional group and give examples. </t>
        </is>
      </c>
      <c r="E410" s="12" t="inlineStr">
        <is>
          <t>9f0c9d23-8d61-4c01-9ff5-454b7d23ee8c</t>
        </is>
      </c>
    </row>
    <row r="411" ht="45" customHeight="1">
      <c r="A411" s="12" t="inlineStr">
        <is>
          <t>C6: Global Challenges</t>
        </is>
      </c>
      <c r="B411" s="12" t="inlineStr">
        <is>
          <t>Alkenes</t>
        </is>
      </c>
      <c r="C411" s="13" t="inlineStr">
        <is>
          <t>Homologous Series [CH7.57]</t>
        </is>
      </c>
      <c r="D411" s="12" t="inlineStr">
        <is>
          <t>Define homologous series and give examples.</t>
        </is>
      </c>
      <c r="E411" s="12" t="inlineStr">
        <is>
          <t>86d6c484-1aeb-48c8-843d-db5142d45640</t>
        </is>
      </c>
    </row>
    <row r="412" ht="45" customHeight="1">
      <c r="A412" s="12" t="inlineStr">
        <is>
          <t>C6: Global Challenges</t>
        </is>
      </c>
      <c r="B412" s="12" t="inlineStr">
        <is>
          <t>Alkenes</t>
        </is>
      </c>
      <c r="C412" s="13" t="inlineStr">
        <is>
          <t>Saturated &amp; Unsaturated Hydrocarbons [CH7.17]</t>
        </is>
      </c>
      <c r="D412" s="12" t="inlineStr">
        <is>
          <t>Explain the difference between saturated and unsaturated hydrocarbons.</t>
        </is>
      </c>
      <c r="E412" s="12" t="inlineStr">
        <is>
          <t>cc388ba2-cfb7-469c-ac93-3df4f440c461</t>
        </is>
      </c>
    </row>
    <row r="413" ht="45" customHeight="1">
      <c r="A413" s="12" t="inlineStr">
        <is>
          <t>C6: Global Challenges</t>
        </is>
      </c>
      <c r="B413" s="12" t="inlineStr">
        <is>
          <t>Alkenes</t>
        </is>
      </c>
      <c r="C413" s="13" t="inlineStr">
        <is>
          <t>Cracking [CH7.18]</t>
        </is>
      </c>
      <c r="D413" s="12" t="inlineStr">
        <is>
          <t>Explain how and why long chain hydrocarbons are changed into shorter chain hydrocarbons.</t>
        </is>
      </c>
      <c r="E413" s="12" t="inlineStr">
        <is>
          <t>4c0351ce-1955-432e-b427-baeff2e247a3</t>
        </is>
      </c>
    </row>
    <row r="414" ht="45" customHeight="1">
      <c r="A414" s="12" t="inlineStr">
        <is>
          <t>C6: Global Challenges</t>
        </is>
      </c>
      <c r="B414" s="12" t="inlineStr">
        <is>
          <t>Alkenes</t>
        </is>
      </c>
      <c r="C414" s="13" t="inlineStr">
        <is>
          <t>Alkenes vs Alkanes [CH7.19]</t>
        </is>
      </c>
      <c r="D414" s="12" t="inlineStr">
        <is>
          <t>Describe the differences between alkenes and alkanes.</t>
        </is>
      </c>
      <c r="E414" s="12" t="inlineStr">
        <is>
          <t>d2da0c6c-9d93-4a77-a517-288792dbb331</t>
        </is>
      </c>
    </row>
    <row r="415" ht="45" customHeight="1">
      <c r="A415" s="12" t="inlineStr">
        <is>
          <t>C6: Global Challenges</t>
        </is>
      </c>
      <c r="B415" s="12" t="inlineStr">
        <is>
          <t>The Earth's Atmosphere</t>
        </is>
      </c>
      <c r="C415" s="13" t="inlineStr">
        <is>
          <t>Diagnostic: The Earth's Atmosphere [CH0.088]</t>
        </is>
      </c>
      <c r="D415" s="12" t="inlineStr">
        <is>
          <t>Diagnostic exploring the evolution of the Earth's atmosphere.</t>
        </is>
      </c>
      <c r="E415" s="12" t="inlineStr">
        <is>
          <t>3507559b-dc39-4428-8371-d4d4c3427935</t>
        </is>
      </c>
    </row>
    <row r="416" ht="45" customHeight="1">
      <c r="A416" s="12" t="inlineStr">
        <is>
          <t>C6: Global Challenges</t>
        </is>
      </c>
      <c r="B416" s="12" t="inlineStr">
        <is>
          <t>The Earth's Atmosphere</t>
        </is>
      </c>
      <c r="C416" s="13" t="inlineStr">
        <is>
          <t>The Earth's Atmosphere [CH9.01]</t>
        </is>
      </c>
      <c r="D416" s="12" t="inlineStr">
        <is>
          <t>Identify the composition of gases in the Earth's atmosphere.</t>
        </is>
      </c>
      <c r="E416" s="12" t="inlineStr">
        <is>
          <t>f2475677-cdfb-4e68-ac3c-fda90062788c</t>
        </is>
      </c>
    </row>
    <row r="417" ht="45" customHeight="1">
      <c r="A417" s="12" t="inlineStr">
        <is>
          <t>C6: Global Challenges</t>
        </is>
      </c>
      <c r="B417" s="12" t="inlineStr">
        <is>
          <t>The Earth's Atmosphere</t>
        </is>
      </c>
      <c r="C417" s="13" t="inlineStr">
        <is>
          <t>The Earth's Early Atmosphere [CH9.02]</t>
        </is>
      </c>
      <c r="D417" s="12" t="inlineStr">
        <is>
          <t>Describe theories of how the Earth's atmosphere was formed and its composition.</t>
        </is>
      </c>
      <c r="E417" s="12" t="inlineStr">
        <is>
          <t>10dc0205-00b6-49a2-96a6-d960723f1b15</t>
        </is>
      </c>
    </row>
    <row r="418" ht="45" customHeight="1">
      <c r="A418" s="12" t="inlineStr">
        <is>
          <t>C6: Global Challenges</t>
        </is>
      </c>
      <c r="B418" s="12" t="inlineStr">
        <is>
          <t>The Earth's Atmosphere</t>
        </is>
      </c>
      <c r="C418" s="13" t="inlineStr">
        <is>
          <t>How Oxygen Levels in the Atmosphere Increased [CH9.03]</t>
        </is>
      </c>
      <c r="D418" s="12" t="inlineStr">
        <is>
          <t>Explain the changes in oxygen content in the atmosphere.</t>
        </is>
      </c>
      <c r="E418" s="12" t="inlineStr">
        <is>
          <t>f2304d4c-2e2f-4f56-a750-752e356ee01c</t>
        </is>
      </c>
    </row>
    <row r="419" ht="45" customHeight="1">
      <c r="A419" s="12" t="inlineStr">
        <is>
          <t>C6: Global Challenges</t>
        </is>
      </c>
      <c r="B419" s="12" t="inlineStr">
        <is>
          <t>The Earth's Atmosphere</t>
        </is>
      </c>
      <c r="C419" s="13" t="inlineStr">
        <is>
          <t>How Carbon Dioxide Levels in the Atmosphere Decreased [CH9.04]</t>
        </is>
      </c>
      <c r="D419" s="12" t="inlineStr">
        <is>
          <t>Explain the changes in carbon dioxide content in the atmosphere.</t>
        </is>
      </c>
      <c r="E419" s="12" t="inlineStr">
        <is>
          <t>d6e09424-61ba-4dab-bc54-3e6e0827f4fb</t>
        </is>
      </c>
    </row>
    <row r="420" ht="45" customHeight="1">
      <c r="A420" s="12" t="inlineStr">
        <is>
          <t>C6: Global Challenges</t>
        </is>
      </c>
      <c r="B420" s="12" t="inlineStr">
        <is>
          <t>The Earth's Atmosphere</t>
        </is>
      </c>
      <c r="C420" s="13" t="inlineStr">
        <is>
          <t>The Evolution of the Earth's Atmosphere [CH9.05]</t>
        </is>
      </c>
      <c r="D420" s="12" t="inlineStr">
        <is>
          <t>Describe the changes over time in the Earth's atmosphere.</t>
        </is>
      </c>
      <c r="E420" s="12" t="inlineStr">
        <is>
          <t>126fb90b-7158-4744-af98-bdcf50d58024</t>
        </is>
      </c>
    </row>
    <row r="421" ht="45" customHeight="1">
      <c r="A421" s="12" t="inlineStr">
        <is>
          <t>C6: Global Challenges</t>
        </is>
      </c>
      <c r="B421" s="12" t="inlineStr">
        <is>
          <t>Climate Change</t>
        </is>
      </c>
      <c r="C421" s="13" t="inlineStr">
        <is>
          <t>Diagnostic: Climate Change [CH0.090]</t>
        </is>
      </c>
      <c r="D421" s="12" t="inlineStr">
        <is>
          <t>Diagnostic for the natural and enhanced greenhouse effects.</t>
        </is>
      </c>
      <c r="E421" s="12" t="inlineStr">
        <is>
          <t>1d45bbb4-de04-44c0-972c-8af0ccb79abd</t>
        </is>
      </c>
    </row>
    <row r="422" ht="45" customHeight="1">
      <c r="A422" s="12" t="inlineStr">
        <is>
          <t>C6: Global Challenges</t>
        </is>
      </c>
      <c r="B422" s="12" t="inlineStr">
        <is>
          <t>Climate Change</t>
        </is>
      </c>
      <c r="C422" s="13" t="inlineStr">
        <is>
          <t>Climate Change: Natural Greenhouse Effect [CH9.07]</t>
        </is>
      </c>
      <c r="D422" s="12" t="inlineStr">
        <is>
          <t>Identify what the greenhouse effect is and describe how it impacts upon our planet to include how greenhouse gases absorb energy.</t>
        </is>
      </c>
      <c r="E422" s="12" t="inlineStr">
        <is>
          <t>43a2a99a-e5c1-40ec-8c23-7944042840ec</t>
        </is>
      </c>
    </row>
    <row r="423" ht="45" customHeight="1">
      <c r="A423" s="12" t="inlineStr">
        <is>
          <t>C6: Global Challenges</t>
        </is>
      </c>
      <c r="B423" s="12" t="inlineStr">
        <is>
          <t>Climate Change</t>
        </is>
      </c>
      <c r="C423" s="13" t="inlineStr">
        <is>
          <t>Climate Change: Natural Factors [CH9.16]</t>
        </is>
      </c>
      <c r="D423" s="12" t="inlineStr">
        <is>
          <t>Identify natural occurrences which can affect climate change.</t>
        </is>
      </c>
      <c r="E423" s="12" t="inlineStr">
        <is>
          <t>4b8b1a25-bc0d-4d36-8cf1-1c168272ed78</t>
        </is>
      </c>
    </row>
    <row r="424" ht="45" customHeight="1">
      <c r="A424" s="12" t="inlineStr">
        <is>
          <t>C6: Global Challenges</t>
        </is>
      </c>
      <c r="B424" s="12" t="inlineStr">
        <is>
          <t>Climate Change</t>
        </is>
      </c>
      <c r="C424" s="13" t="inlineStr">
        <is>
          <t>Climate Change: Historic Changes in Climate [CH9.17]</t>
        </is>
      </c>
      <c r="D424" s="12" t="inlineStr">
        <is>
          <t>Describe the historical changes in temperature, their causes and the impacts of these changes.</t>
        </is>
      </c>
      <c r="E424" s="12" t="inlineStr">
        <is>
          <t>d627684e-ea8e-44cc-8831-026cba74949c</t>
        </is>
      </c>
    </row>
    <row r="425" ht="45" customHeight="1">
      <c r="A425" s="12" t="inlineStr">
        <is>
          <t>C6: Global Challenges</t>
        </is>
      </c>
      <c r="B425" s="12" t="inlineStr">
        <is>
          <t>Climate Change</t>
        </is>
      </c>
      <c r="C425" s="13" t="inlineStr">
        <is>
          <t>Climate Change: Human Factors [CH9.18]</t>
        </is>
      </c>
      <c r="D425" s="12" t="inlineStr">
        <is>
          <t>Describe the anthropogenic (human) causes of climate change.</t>
        </is>
      </c>
      <c r="E425" s="12" t="inlineStr">
        <is>
          <t>9ed25f77-ca74-48c7-b609-0bce7cead882</t>
        </is>
      </c>
    </row>
    <row r="426" ht="45" customHeight="1">
      <c r="A426" s="12" t="inlineStr">
        <is>
          <t>C6: Global Challenges</t>
        </is>
      </c>
      <c r="B426" s="12" t="inlineStr">
        <is>
          <t>Climate Change</t>
        </is>
      </c>
      <c r="C426" s="13" t="inlineStr">
        <is>
          <t>Climate Change: Since Industrialisation [CH9.19]</t>
        </is>
      </c>
      <c r="D426" s="12" t="inlineStr">
        <is>
          <t>Describe the impact of the industrial revolution on climate change.</t>
        </is>
      </c>
      <c r="E426" s="12" t="inlineStr">
        <is>
          <t>6ff12f99-0007-41d6-9926-6c609d868363</t>
        </is>
      </c>
    </row>
    <row r="427" ht="45" customHeight="1">
      <c r="A427" s="12" t="inlineStr">
        <is>
          <t>C6: Global Challenges</t>
        </is>
      </c>
      <c r="B427" s="12" t="inlineStr">
        <is>
          <t>Climate Change</t>
        </is>
      </c>
      <c r="C427" s="13" t="inlineStr">
        <is>
          <t>Climate Change: Enhanced Greenhouse Effect [CH9.20]</t>
        </is>
      </c>
      <c r="D427" s="12" t="inlineStr">
        <is>
          <t>Identify and describe what the enhanced greenhouse effect is.</t>
        </is>
      </c>
      <c r="E427" s="12" t="inlineStr">
        <is>
          <t>a9a91994-b914-4d15-b72f-1e7a44dfe90f</t>
        </is>
      </c>
    </row>
    <row r="428" ht="45" customHeight="1">
      <c r="A428" s="12" t="inlineStr">
        <is>
          <t>C6: Global Challenges</t>
        </is>
      </c>
      <c r="B428" s="12" t="inlineStr">
        <is>
          <t>Climate Change</t>
        </is>
      </c>
      <c r="C428" s="13" t="inlineStr">
        <is>
          <t>Climate Change: Enhanced Greenhouse Effect Impacts [CH9.21]</t>
        </is>
      </c>
      <c r="D428" s="12" t="inlineStr">
        <is>
          <t>Describe how the enhanced greenhouse effect impacts our planet.</t>
        </is>
      </c>
      <c r="E428" s="12" t="inlineStr">
        <is>
          <t>18e45fa2-c2ac-4f57-9239-12fd8587bade</t>
        </is>
      </c>
    </row>
    <row r="429" ht="45" customHeight="1">
      <c r="A429" s="12" t="inlineStr">
        <is>
          <t>C6: Global Challenges</t>
        </is>
      </c>
      <c r="B429" s="12" t="inlineStr">
        <is>
          <t>Climate Change</t>
        </is>
      </c>
      <c r="C429" s="13" t="inlineStr">
        <is>
          <t>Climate Change: Peer Review [CH9.22]</t>
        </is>
      </c>
      <c r="D429" s="12" t="inlineStr">
        <is>
          <t>Explain what peer review is and why it is important for scientific research.</t>
        </is>
      </c>
      <c r="E429" s="12" t="inlineStr">
        <is>
          <t>acec1e1d-2762-40d0-a3bf-39bbca39768b</t>
        </is>
      </c>
    </row>
    <row r="430" ht="45" customHeight="1">
      <c r="A430" s="12" t="inlineStr">
        <is>
          <t>C6: Global Challenges</t>
        </is>
      </c>
      <c r="B430" s="12" t="inlineStr">
        <is>
          <t>Climate Change Mitigation &amp; Adaptation</t>
        </is>
      </c>
      <c r="C430" s="13" t="inlineStr">
        <is>
          <t>Diagnostic: Climate Change Mitigation &amp; Adaptation [CH0.092]</t>
        </is>
      </c>
      <c r="D430" s="12" t="inlineStr">
        <is>
          <t>Diagnostic for climate change mitigation and adaption strategies.</t>
        </is>
      </c>
      <c r="E430" s="12" t="inlineStr">
        <is>
          <t>c7bb8e26-aa59-44eb-8bb2-6fbe66be1e89</t>
        </is>
      </c>
    </row>
    <row r="431" ht="45" customHeight="1">
      <c r="A431" s="12" t="inlineStr">
        <is>
          <t>C6: Global Challenges</t>
        </is>
      </c>
      <c r="B431" s="12" t="inlineStr">
        <is>
          <t>Climate Change Mitigation &amp; Adaptation</t>
        </is>
      </c>
      <c r="C431" s="13" t="inlineStr">
        <is>
          <t>Climate Change Mitigation: Carbon Capture &amp; Storage [CH9.23]</t>
        </is>
      </c>
      <c r="D431" s="12" t="inlineStr">
        <is>
          <t>Describe what carbon capture is and how it works.</t>
        </is>
      </c>
      <c r="E431" s="12" t="inlineStr">
        <is>
          <t>ed1c115b-b092-4e25-b7a7-8c91aba9b937</t>
        </is>
      </c>
    </row>
    <row r="432" ht="45" customHeight="1">
      <c r="A432" s="12" t="inlineStr">
        <is>
          <t>C6: Global Challenges</t>
        </is>
      </c>
      <c r="B432" s="12" t="inlineStr">
        <is>
          <t>Climate Change Mitigation &amp; Adaptation</t>
        </is>
      </c>
      <c r="C432" s="13" t="inlineStr">
        <is>
          <t>Climate Change Mitigation: Renewable Energy [CH9.24]</t>
        </is>
      </c>
      <c r="D432" s="12" t="inlineStr">
        <is>
          <t>Explain how renewable energies can help to reduce climate change.</t>
        </is>
      </c>
      <c r="E432" s="12" t="inlineStr">
        <is>
          <t>7639309c-859f-4ed4-90b3-c633603b8aed</t>
        </is>
      </c>
    </row>
    <row r="433" ht="45" customHeight="1">
      <c r="A433" s="12" t="inlineStr">
        <is>
          <t>C6: Global Challenges</t>
        </is>
      </c>
      <c r="B433" s="12" t="inlineStr">
        <is>
          <t>Climate Change Mitigation &amp; Adaptation</t>
        </is>
      </c>
      <c r="C433" s="13" t="inlineStr">
        <is>
          <t>Climate Change Mitigation: Afforestation [CH9.25]</t>
        </is>
      </c>
      <c r="D433" s="12" t="inlineStr">
        <is>
          <t>Explain how afforestation can help to reduce climate change.</t>
        </is>
      </c>
      <c r="E433" s="12" t="inlineStr">
        <is>
          <t>bacfd0b4-4083-4996-b8e2-f19d0d382dc8</t>
        </is>
      </c>
    </row>
    <row r="434" ht="45" customHeight="1">
      <c r="A434" s="12" t="inlineStr">
        <is>
          <t>C6: Global Challenges</t>
        </is>
      </c>
      <c r="B434" s="12" t="inlineStr">
        <is>
          <t>Climate Change Mitigation &amp; Adaptation</t>
        </is>
      </c>
      <c r="C434" s="13" t="inlineStr">
        <is>
          <t>Climate Change Mitigation: International Agreements [CH9.26]</t>
        </is>
      </c>
      <c r="D434" s="12" t="inlineStr">
        <is>
          <t>Identify how different countries have worked together to help tackle climate change.</t>
        </is>
      </c>
      <c r="E434" s="12" t="inlineStr">
        <is>
          <t>af8b9f34-e230-4e96-8955-187c0c7e17bd</t>
        </is>
      </c>
    </row>
    <row r="435" ht="45" customHeight="1">
      <c r="A435" s="12" t="inlineStr">
        <is>
          <t>C6: Global Challenges</t>
        </is>
      </c>
      <c r="B435" s="12" t="inlineStr">
        <is>
          <t>Climate Change Mitigation &amp; Adaptation</t>
        </is>
      </c>
      <c r="C435" s="13" t="inlineStr">
        <is>
          <t>Climate Change Mitigation: Summary [CH9.27]</t>
        </is>
      </c>
      <c r="D435" s="12" t="inlineStr">
        <is>
          <t>Describe mitigation strategies for to help tackle climate change. Strategies included: carbon capture &amp; storage, renewable energy, afforestation and international agreements.</t>
        </is>
      </c>
      <c r="E435" s="12" t="inlineStr">
        <is>
          <t>235adb4b-7f4a-404e-9525-30507a3dcf11</t>
        </is>
      </c>
    </row>
    <row r="436" ht="45" customHeight="1">
      <c r="A436" s="12" t="inlineStr">
        <is>
          <t>C6: Global Challenges</t>
        </is>
      </c>
      <c r="B436" s="12" t="inlineStr">
        <is>
          <t>Climate Change Mitigation &amp; Adaptation</t>
        </is>
      </c>
      <c r="C436" s="13" t="inlineStr">
        <is>
          <t>Climate Change Adaptation: Carbon Footprints [CH9.28]</t>
        </is>
      </c>
      <c r="D436" s="12" t="inlineStr">
        <is>
          <t>Identify what a carbon footprint is and who is responsible for managing them.</t>
        </is>
      </c>
      <c r="E436" s="12" t="inlineStr">
        <is>
          <t>5a12a9c3-59b3-4fd4-8c53-28be85aec592</t>
        </is>
      </c>
    </row>
    <row r="437" ht="45" customHeight="1">
      <c r="A437" s="12" t="inlineStr">
        <is>
          <t>C6: Global Challenges</t>
        </is>
      </c>
      <c r="B437" s="12" t="inlineStr">
        <is>
          <t>Air Pollution</t>
        </is>
      </c>
      <c r="C437" s="13" t="inlineStr">
        <is>
          <t>Diagnostic: Air Pollution [CH0.091]</t>
        </is>
      </c>
      <c r="D437" s="12" t="inlineStr">
        <is>
          <t>Diagnostic for air pollutants. The following pollutants are covered: carbon dioxide, sulfur dioxide, nitrogen oxides, particulates, carbon monoxide and methane.</t>
        </is>
      </c>
      <c r="E437" s="12" t="inlineStr">
        <is>
          <t>04b72e10-f41b-4d1d-9e8b-c4405489a6b8</t>
        </is>
      </c>
    </row>
    <row r="438" ht="45" customHeight="1">
      <c r="A438" s="12" t="inlineStr">
        <is>
          <t>C6: Global Challenges</t>
        </is>
      </c>
      <c r="B438" s="12" t="inlineStr">
        <is>
          <t>Air Pollution</t>
        </is>
      </c>
      <c r="C438" s="13" t="inlineStr">
        <is>
          <t>Air Pollution from Fuels [CH9.08]</t>
        </is>
      </c>
      <c r="D438" s="12" t="inlineStr">
        <is>
          <t>Describe air pollution and pollutants from the combustion of fuels.</t>
        </is>
      </c>
      <c r="E438" s="12" t="inlineStr">
        <is>
          <t>0d70c827-ac5c-4197-89c5-5303c4c18739</t>
        </is>
      </c>
    </row>
    <row r="439" ht="45" customHeight="1">
      <c r="A439" s="12" t="inlineStr">
        <is>
          <t>C6: Global Challenges</t>
        </is>
      </c>
      <c r="B439" s="12" t="inlineStr">
        <is>
          <t>Air Pollution</t>
        </is>
      </c>
      <c r="C439" s="13" t="inlineStr">
        <is>
          <t>Pollutants: Carbon Dioxide [CH9.09]</t>
        </is>
      </c>
      <c r="D439" s="12" t="inlineStr">
        <is>
          <t>Explain the formation and impact of carbon dioxide as a pollutant.</t>
        </is>
      </c>
      <c r="E439" s="12" t="inlineStr">
        <is>
          <t>a016df46-a68c-46c0-951a-59b1798653f1</t>
        </is>
      </c>
    </row>
    <row r="440" ht="45" customHeight="1">
      <c r="A440" s="12" t="inlineStr">
        <is>
          <t>C6: Global Challenges</t>
        </is>
      </c>
      <c r="B440" s="12" t="inlineStr">
        <is>
          <t>Air Pollution</t>
        </is>
      </c>
      <c r="C440" s="13" t="inlineStr">
        <is>
          <t>Pollutants: Sulfur Dioxide [CH9.10]</t>
        </is>
      </c>
      <c r="D440" s="12" t="inlineStr">
        <is>
          <t>Explain the formation and impact of sulfur dioxide as a pollutant.</t>
        </is>
      </c>
      <c r="E440" s="12" t="inlineStr">
        <is>
          <t>72a6c506-88b7-402c-b34d-18dc614dee65</t>
        </is>
      </c>
    </row>
    <row r="441" ht="45" customHeight="1">
      <c r="A441" s="12" t="inlineStr">
        <is>
          <t>C6: Global Challenges</t>
        </is>
      </c>
      <c r="B441" s="12" t="inlineStr">
        <is>
          <t>Air Pollution</t>
        </is>
      </c>
      <c r="C441" s="13" t="inlineStr">
        <is>
          <t>Pollutants: Nitrogen Oxides [CH9.11]</t>
        </is>
      </c>
      <c r="D441" s="12" t="inlineStr">
        <is>
          <t>Explain the formation and impact of nitrogen oxides as pollutants.</t>
        </is>
      </c>
      <c r="E441" s="12" t="inlineStr">
        <is>
          <t>a360c898-9f80-41a3-b49b-b57c08e5b2d0</t>
        </is>
      </c>
    </row>
    <row r="442" ht="45" customHeight="1">
      <c r="A442" s="12" t="inlineStr">
        <is>
          <t>C6: Global Challenges</t>
        </is>
      </c>
      <c r="B442" s="12" t="inlineStr">
        <is>
          <t>Air Pollution</t>
        </is>
      </c>
      <c r="C442" s="13" t="inlineStr">
        <is>
          <t>Pollutants: Particulates [CH9.12]</t>
        </is>
      </c>
      <c r="D442" s="12" t="inlineStr">
        <is>
          <t>Explain the formation and impact of particulates as pollutants.</t>
        </is>
      </c>
      <c r="E442" s="12" t="inlineStr">
        <is>
          <t>0c57f9ce-648b-4b5a-8f5c-71f17c4a9829</t>
        </is>
      </c>
    </row>
    <row r="443" ht="45" customHeight="1">
      <c r="A443" s="12" t="inlineStr">
        <is>
          <t>C6: Global Challenges</t>
        </is>
      </c>
      <c r="B443" s="12" t="inlineStr">
        <is>
          <t>Air Pollution</t>
        </is>
      </c>
      <c r="C443" s="13" t="inlineStr">
        <is>
          <t>Pollutants: Carbon Monoxide [CH9.13]</t>
        </is>
      </c>
      <c r="D443" s="12" t="inlineStr">
        <is>
          <t>Explain the formation and impact of carbon monoxide as a pollutant.</t>
        </is>
      </c>
      <c r="E443" s="12" t="inlineStr">
        <is>
          <t>5d44567b-181d-4d11-b942-4c1c055f5ddb</t>
        </is>
      </c>
    </row>
    <row r="444" ht="45" customHeight="1">
      <c r="A444" s="12" t="inlineStr">
        <is>
          <t>C6: Global Challenges</t>
        </is>
      </c>
      <c r="B444" s="12" t="inlineStr">
        <is>
          <t>Air Pollution</t>
        </is>
      </c>
      <c r="C444" s="13" t="inlineStr">
        <is>
          <t>Pollutants: Methane [CH9.14]</t>
        </is>
      </c>
      <c r="D444" s="12" t="inlineStr">
        <is>
          <t>Explain the formation and impact of methane as a pollutant.</t>
        </is>
      </c>
      <c r="E444" s="12" t="inlineStr">
        <is>
          <t>0a761e84-cf5a-4107-9490-ff8b00e254cf</t>
        </is>
      </c>
    </row>
    <row r="445" ht="45" customHeight="1">
      <c r="A445" s="12" t="inlineStr">
        <is>
          <t>C6: Global Challenges</t>
        </is>
      </c>
      <c r="B445" s="12" t="inlineStr">
        <is>
          <t>Air Pollution</t>
        </is>
      </c>
      <c r="C445" s="13" t="inlineStr">
        <is>
          <t>Pollutants: Summary [CH9.15]</t>
        </is>
      </c>
      <c r="D445" s="12" t="inlineStr">
        <is>
          <t>Identify all types of pollutants and describe their formation and impacts. Includes: carbon dioxide, sulfur dioxide, nitrogen oxides, particulates, carbon monoxide and methane.</t>
        </is>
      </c>
      <c r="E445" s="12" t="inlineStr">
        <is>
          <t>e5e04fd8-f709-47bc-9edd-9196856795a7</t>
        </is>
      </c>
    </row>
    <row r="446" ht="45" customHeight="1">
      <c r="A446" s="12" t="inlineStr">
        <is>
          <t>C6: Global Challenges</t>
        </is>
      </c>
      <c r="B446" s="12" t="inlineStr">
        <is>
          <t>Water</t>
        </is>
      </c>
      <c r="C446" s="13" t="inlineStr">
        <is>
          <t>Diagnostic: Water [CH0.98]</t>
        </is>
      </c>
      <c r="D446" s="12" t="inlineStr">
        <is>
          <t>Diagnostic for methods of making potable water from fresh and sea water, including the treatment of waste water and the testing of water.</t>
        </is>
      </c>
      <c r="E446" s="12" t="inlineStr">
        <is>
          <t>33928656-4b0b-4e7d-9363-a561f511858b</t>
        </is>
      </c>
    </row>
    <row r="447" ht="45" customHeight="1">
      <c r="A447" s="12" t="inlineStr">
        <is>
          <t>C6: Global Challenges</t>
        </is>
      </c>
      <c r="B447" s="12" t="inlineStr">
        <is>
          <t>Water</t>
        </is>
      </c>
      <c r="C447" s="13" t="inlineStr">
        <is>
          <t>Natural Sources of Water [CH10.30]</t>
        </is>
      </c>
      <c r="D447" s="12" t="inlineStr">
        <is>
          <t>Describe different sources of raw water.</t>
        </is>
      </c>
      <c r="E447" s="12" t="inlineStr">
        <is>
          <t>4174748b-8128-405b-8ab5-ecde90436109</t>
        </is>
      </c>
    </row>
    <row r="448" ht="45" customHeight="1">
      <c r="A448" s="12" t="inlineStr">
        <is>
          <t>C6: Global Challenges</t>
        </is>
      </c>
      <c r="B448" s="12" t="inlineStr">
        <is>
          <t>Water</t>
        </is>
      </c>
      <c r="C448" s="13" t="inlineStr">
        <is>
          <t>Potable Water [CH10.31]</t>
        </is>
      </c>
      <c r="D448" s="12" t="inlineStr">
        <is>
          <t>Describe potable water and the differences between potable and pure water.</t>
        </is>
      </c>
      <c r="E448" s="12" t="inlineStr">
        <is>
          <t>a8e835c6-46f1-41a4-b166-082be90eeef3</t>
        </is>
      </c>
    </row>
    <row r="449" ht="45" customHeight="1">
      <c r="A449" s="12" t="inlineStr">
        <is>
          <t>C6: Global Challenges</t>
        </is>
      </c>
      <c r="B449" s="12" t="inlineStr">
        <is>
          <t>Water</t>
        </is>
      </c>
      <c r="C449" s="13" t="inlineStr">
        <is>
          <t>Potable Water from Freshwater [CH10.32]</t>
        </is>
      </c>
      <c r="D449" s="12" t="inlineStr">
        <is>
          <t>Describe the treatment process to obtain potable water from freshwater</t>
        </is>
      </c>
      <c r="E449" s="12" t="inlineStr">
        <is>
          <t>e9d8c7be-2ffb-4a2e-8533-d5f3bf782473</t>
        </is>
      </c>
    </row>
    <row r="450" ht="45" customHeight="1">
      <c r="A450" s="12" t="inlineStr">
        <is>
          <t>C6: Global Challenges</t>
        </is>
      </c>
      <c r="B450" s="12" t="inlineStr">
        <is>
          <t>Water</t>
        </is>
      </c>
      <c r="C450" s="13" t="inlineStr">
        <is>
          <t>Potable Water from Seawater [CH10.33]</t>
        </is>
      </c>
      <c r="D450" s="12" t="inlineStr">
        <is>
          <t>Describe the treatment process to obtain potable water from seawater.</t>
        </is>
      </c>
      <c r="E450" s="12" t="inlineStr">
        <is>
          <t>90112604-bffd-48a7-9bcf-a3a7fa7fe2cf</t>
        </is>
      </c>
    </row>
    <row r="451" ht="45" customHeight="1">
      <c r="A451" s="12" t="inlineStr">
        <is>
          <t>C6: Global Challenges</t>
        </is>
      </c>
      <c r="B451" s="12" t="inlineStr">
        <is>
          <t>Water</t>
        </is>
      </c>
      <c r="C451" s="13" t="inlineStr">
        <is>
          <t>Waste Water Treatment [CH10.34]</t>
        </is>
      </c>
      <c r="D451" s="12" t="inlineStr">
        <is>
          <t>Identify the sources of waste water and describe how it is treated.</t>
        </is>
      </c>
      <c r="E451" s="12" t="inlineStr">
        <is>
          <t>ad319309-acca-415b-8783-bb611ae8ce55</t>
        </is>
      </c>
    </row>
    <row r="452" ht="45" customHeight="1">
      <c r="A452" s="12" t="inlineStr">
        <is>
          <t>C6: Global Challenges</t>
        </is>
      </c>
      <c r="B452" s="12" t="inlineStr">
        <is>
          <t>Water</t>
        </is>
      </c>
      <c r="C452" s="13" t="inlineStr">
        <is>
          <t>Potable Water from Wastewater [CH10.35]</t>
        </is>
      </c>
      <c r="D452" s="12" t="inlineStr">
        <is>
          <t>Explain how potable water can be obtained from waste water.</t>
        </is>
      </c>
      <c r="E452" s="12" t="inlineStr">
        <is>
          <t>3d13cd60-b4d8-46f8-a24b-a9ac629ca164</t>
        </is>
      </c>
    </row>
    <row r="453" ht="45" customHeight="1">
      <c r="A453" s="12" t="inlineStr">
        <is>
          <t>C6: Global Challenges</t>
        </is>
      </c>
      <c r="B453" s="12" t="inlineStr">
        <is>
          <t>Water</t>
        </is>
      </c>
      <c r="C453" s="13" t="inlineStr">
        <is>
          <t>Water: Summary [CH10.36]</t>
        </is>
      </c>
      <c r="D453" s="12" t="inlineStr">
        <is>
          <t>Identify different water sources and describe the different treatment types to obtain potable water and treat waste.</t>
        </is>
      </c>
      <c r="E453" s="12" t="inlineStr">
        <is>
          <t>f9d89bb5-c220-4b56-9bf5-e26b3a6275bd</t>
        </is>
      </c>
    </row>
    <row r="454" ht="45" customHeight="1">
      <c r="A454" s="12" t="inlineStr">
        <is>
          <t>C6: Global Challenges</t>
        </is>
      </c>
      <c r="B454" s="12" t="inlineStr">
        <is>
          <t>Water</t>
        </is>
      </c>
      <c r="C454" s="13" t="inlineStr">
        <is>
          <t>Testing for Water [CH10.37]</t>
        </is>
      </c>
      <c r="D454" s="12" t="inlineStr">
        <is>
          <t>Describe water tests using copper (II) sulfate and cobalt (II) chloride.</t>
        </is>
      </c>
      <c r="E454" s="12" t="inlineStr">
        <is>
          <t>b953b632-8d54-42c3-bc9c-431e733a6c33</t>
        </is>
      </c>
    </row>
    <row r="455" ht="45" customHeight="1">
      <c r="A455" s="12" t="inlineStr">
        <is>
          <t>C6: Global Challenges</t>
        </is>
      </c>
      <c r="B455" s="12" t="inlineStr">
        <is>
          <t>Water</t>
        </is>
      </c>
      <c r="C455" s="13" t="inlineStr">
        <is>
          <t>Practical: Analysis of Water – pH &amp; Dissolved Solids [CH10.71]</t>
        </is>
      </c>
      <c r="D455" s="12" t="inlineStr">
        <is>
          <t>Measure the pH and dissolved solids, by evaporation, of a sample of water.</t>
        </is>
      </c>
      <c r="E455" s="12" t="inlineStr">
        <is>
          <t>191f1fac-0d39-4758-8926-302fa39e5f68</t>
        </is>
      </c>
    </row>
    <row r="456" ht="45" customHeight="1">
      <c r="A456" s="12" t="inlineStr">
        <is>
          <t>C6: Global Challenges</t>
        </is>
      </c>
      <c r="B456" s="12" t="inlineStr">
        <is>
          <t>Water</t>
        </is>
      </c>
      <c r="C456" s="13" t="inlineStr">
        <is>
          <t>Practical: Analysis of Water – Purification &amp; BP [CH10.72]</t>
        </is>
      </c>
      <c r="D456" s="12" t="inlineStr">
        <is>
          <t>Distil water samples and the measuring of the boiling point of the distillate.</t>
        </is>
      </c>
      <c r="E456" s="12" t="inlineStr">
        <is>
          <t>62fbe63d-d2d1-4cf4-988b-d7a5d65fa7ad</t>
        </is>
      </c>
    </row>
  </sheetData>
  <mergeCells count="1">
    <mergeCell ref="A6:E6"/>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659"/>
  <sheetViews>
    <sheetView showGridLines="0" workbookViewId="0">
      <selection activeCell="A1" sqref="A1"/>
    </sheetView>
  </sheetViews>
  <sheetFormatPr baseColWidth="8" defaultRowHeight="15"/>
  <cols>
    <col width="38" customWidth="1" min="1" max="1"/>
    <col width="6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bbdeb380-895b-424f-989a-b5a5d06a53dc</t>
        </is>
      </c>
    </row>
    <row r="3">
      <c r="A3" s="2" t="inlineStr">
        <is>
          <t>Biology GCSE: AQA (F)</t>
        </is>
      </c>
      <c r="D3" s="3" t="inlineStr">
        <is>
          <t>Last updated: 17 July 2026</t>
        </is>
      </c>
    </row>
    <row r="4">
      <c r="A4" s="4" t="inlineStr">
        <is>
          <t>9 Topics   ·   115 Subtopics   ·   652 Nuggets   ·   79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Cell Biology</t>
        </is>
      </c>
      <c r="B8" s="12" t="inlineStr">
        <is>
          <t>Cells &amp; Cell Structure</t>
        </is>
      </c>
      <c r="C8" s="13" t="inlineStr">
        <is>
          <t>Diagnostic: Cells &amp; Cell Structure [BI0.002]</t>
        </is>
      </c>
      <c r="D8" s="12" t="inlineStr">
        <is>
          <t xml:space="preserve">Diagnostic for cell types, cell structure, microscopy and cell differentiation. </t>
        </is>
      </c>
      <c r="E8" s="12" t="inlineStr">
        <is>
          <t>6b8ec149-feba-4026-887e-e76f0f83399b</t>
        </is>
      </c>
    </row>
    <row r="9" ht="45" customHeight="1">
      <c r="A9" s="12" t="inlineStr">
        <is>
          <t>Cell Biology</t>
        </is>
      </c>
      <c r="B9" s="12" t="inlineStr">
        <is>
          <t>Cells &amp; Cell Structure</t>
        </is>
      </c>
      <c r="C9" s="13" t="inlineStr">
        <is>
          <t>Introduction to Prokaryotic &amp; Eukaryotic Cells [BI1.01]</t>
        </is>
      </c>
      <c r="D9" s="12" t="inlineStr">
        <is>
          <t>An introduction to the differences between prokaryotic and eukaryotic cells and their sizes.</t>
        </is>
      </c>
      <c r="E9" s="12" t="inlineStr">
        <is>
          <t>735317fe-be70-40b6-96ba-b9363ba70be6</t>
        </is>
      </c>
    </row>
    <row r="10" ht="45" customHeight="1">
      <c r="A10" s="12" t="inlineStr">
        <is>
          <t>Cell Biology</t>
        </is>
      </c>
      <c r="B10" s="12" t="inlineStr">
        <is>
          <t>Cells &amp; Cell Structure</t>
        </is>
      </c>
      <c r="C10" s="13" t="inlineStr">
        <is>
          <t>Animal Cells [BI1.02]</t>
        </is>
      </c>
      <c r="D10" s="12" t="inlineStr">
        <is>
          <t>Identify the sub-cellular structures of animal cells and give their functions.</t>
        </is>
      </c>
      <c r="E10" s="12" t="inlineStr">
        <is>
          <t>d3c60670-248c-4409-8c50-f625b7ac430a</t>
        </is>
      </c>
    </row>
    <row r="11" ht="45" customHeight="1">
      <c r="A11" s="12" t="inlineStr">
        <is>
          <t>Cell Biology</t>
        </is>
      </c>
      <c r="B11" s="12" t="inlineStr">
        <is>
          <t>Cells &amp; Cell Structure</t>
        </is>
      </c>
      <c r="C11" s="13" t="inlineStr">
        <is>
          <t>Plant Cells [BI1.03]</t>
        </is>
      </c>
      <c r="D11" s="12" t="inlineStr">
        <is>
          <t>Identify the sub-cellular structures of plant cells and give their functions.</t>
        </is>
      </c>
      <c r="E11" s="12" t="inlineStr">
        <is>
          <t>fd42476a-c519-4d72-be0a-3fb5c93e2f45</t>
        </is>
      </c>
    </row>
    <row r="12" ht="45" customHeight="1">
      <c r="A12" s="12" t="inlineStr">
        <is>
          <t>Cell Biology</t>
        </is>
      </c>
      <c r="B12" s="12" t="inlineStr">
        <is>
          <t>Cells &amp; Cell Structure</t>
        </is>
      </c>
      <c r="C12" s="13" t="inlineStr">
        <is>
          <t>Comparing Animal &amp; Plant Cells [BI1.04]</t>
        </is>
      </c>
      <c r="D12" s="12" t="inlineStr">
        <is>
          <t>Compare the structure of animal and plant cells and give their functions.</t>
        </is>
      </c>
      <c r="E12" s="12" t="inlineStr">
        <is>
          <t>d4489c86-0728-445d-9c70-69635caa8f9f</t>
        </is>
      </c>
    </row>
    <row r="13" ht="45" customHeight="1">
      <c r="A13" s="12" t="inlineStr">
        <is>
          <t>Cell Biology</t>
        </is>
      </c>
      <c r="B13" s="12" t="inlineStr">
        <is>
          <t>Cells &amp; Cell Structure</t>
        </is>
      </c>
      <c r="C13" s="13" t="inlineStr">
        <is>
          <t>Bacterial Cells [BI1.05]</t>
        </is>
      </c>
      <c r="D13" s="12" t="inlineStr">
        <is>
          <t>Identify the sub-cellular structures of bacterial cells and give their functions.</t>
        </is>
      </c>
      <c r="E13" s="12" t="inlineStr">
        <is>
          <t>91bbebeb-cdcc-49eb-ac4f-7f8732f68ed7</t>
        </is>
      </c>
    </row>
    <row r="14" ht="45" customHeight="1">
      <c r="A14" s="12" t="inlineStr">
        <is>
          <t>Cell Biology</t>
        </is>
      </c>
      <c r="B14" s="12" t="inlineStr">
        <is>
          <t>Cells &amp; Cell Structure</t>
        </is>
      </c>
      <c r="C14" s="13" t="inlineStr">
        <is>
          <t>Plasmids [BI1.06]</t>
        </is>
      </c>
      <c r="D14" s="12" t="inlineStr">
        <is>
          <t>Describe the role of plasmids and compare them to chromosomal DNA.</t>
        </is>
      </c>
      <c r="E14" s="12" t="inlineStr">
        <is>
          <t>b9cc2cb2-b836-4c06-8f89-174fb261c79c</t>
        </is>
      </c>
    </row>
    <row r="15" ht="45" customHeight="1">
      <c r="A15" s="12" t="inlineStr">
        <is>
          <t>Cell Biology</t>
        </is>
      </c>
      <c r="B15" s="12" t="inlineStr">
        <is>
          <t>Cells &amp; Cell Structure</t>
        </is>
      </c>
      <c r="C15" s="13" t="inlineStr">
        <is>
          <t>Comparing Prokaryotic &amp; Eukaryotic Cells [BI1.07]</t>
        </is>
      </c>
      <c r="D15" s="12" t="inlineStr">
        <is>
          <t>Compare the structure of prokaryotic and eukaryotic cells.</t>
        </is>
      </c>
      <c r="E15" s="12" t="inlineStr">
        <is>
          <t>ad65f06c-8095-4944-8941-3dce2b0a7673</t>
        </is>
      </c>
    </row>
    <row r="16" ht="45" customHeight="1">
      <c r="A16" s="12" t="inlineStr">
        <is>
          <t>Cell Biology</t>
        </is>
      </c>
      <c r="B16" s="12" t="inlineStr">
        <is>
          <t>Cells &amp; Cell Structure</t>
        </is>
      </c>
      <c r="C16" s="13" t="inlineStr">
        <is>
          <t>Algae [BI1.08]</t>
        </is>
      </c>
      <c r="D16" s="12" t="inlineStr">
        <is>
          <t xml:space="preserve">Describe the structures of algae, where they are found and their importance in ecosystems. </t>
        </is>
      </c>
      <c r="E16" s="12" t="inlineStr">
        <is>
          <t>061f75ed-ee62-463f-a75e-86daba4a3e05</t>
        </is>
      </c>
    </row>
    <row r="17" ht="45" customHeight="1">
      <c r="A17" s="12" t="inlineStr">
        <is>
          <t>Cell Biology</t>
        </is>
      </c>
      <c r="B17" s="12" t="inlineStr">
        <is>
          <t>Cells &amp; Cell Structure</t>
        </is>
      </c>
      <c r="C17" s="13" t="inlineStr">
        <is>
          <t>Archaea [BI1.09]</t>
        </is>
      </c>
      <c r="D17" s="12" t="inlineStr">
        <is>
          <t xml:space="preserve">Describe the structures of archaea, where they are found and their importance in ecosystems and industry.  </t>
        </is>
      </c>
      <c r="E17" s="12" t="inlineStr">
        <is>
          <t>c776d109-ebce-454d-825f-a4d62ac38487</t>
        </is>
      </c>
    </row>
    <row r="18" ht="45" customHeight="1">
      <c r="A18" s="12" t="inlineStr">
        <is>
          <t>Cell Biology</t>
        </is>
      </c>
      <c r="B18" s="12" t="inlineStr">
        <is>
          <t>Cells &amp; Cell Structure</t>
        </is>
      </c>
      <c r="C18" s="13" t="inlineStr">
        <is>
          <t>Microscopes [BI1.10]</t>
        </is>
      </c>
      <c r="D18" s="12" t="inlineStr">
        <is>
          <t>Describe the developments in microscopy techniques over time and explain how electron microscopy has increased understanding of cells.</t>
        </is>
      </c>
      <c r="E18" s="12" t="inlineStr">
        <is>
          <t>3b8cfa2f-faa9-47d7-acc4-583fb2e479ae</t>
        </is>
      </c>
    </row>
    <row r="19" ht="45" customHeight="1">
      <c r="A19" s="12" t="inlineStr">
        <is>
          <t>Cell Biology</t>
        </is>
      </c>
      <c r="B19" s="12" t="inlineStr">
        <is>
          <t>Cells &amp; Cell Structure</t>
        </is>
      </c>
      <c r="C19" s="13" t="inlineStr">
        <is>
          <t>Calculating Magnification I [BI1.11]</t>
        </is>
      </c>
      <c r="D19" s="12" t="inlineStr">
        <is>
          <t>Calculate magnification without unit conversions.</t>
        </is>
      </c>
      <c r="E19" s="12" t="inlineStr">
        <is>
          <t>9126ac0d-47cc-4d28-b3d6-6a983972120c</t>
        </is>
      </c>
    </row>
    <row r="20" ht="45" customHeight="1">
      <c r="A20" s="12" t="inlineStr">
        <is>
          <t>Cell Biology</t>
        </is>
      </c>
      <c r="B20" s="12" t="inlineStr">
        <is>
          <t>Cells &amp; Cell Structure</t>
        </is>
      </c>
      <c r="C20" s="13" t="inlineStr">
        <is>
          <t>Calculating Magnification II [BI1.12]</t>
        </is>
      </c>
      <c r="D20" s="12" t="inlineStr">
        <is>
          <t>Calculate magnification with unit conversions.</t>
        </is>
      </c>
      <c r="E20" s="12" t="inlineStr">
        <is>
          <t>c5959574-c65e-4346-9951-adafa66aae57</t>
        </is>
      </c>
    </row>
    <row r="21" ht="45" customHeight="1">
      <c r="A21" s="12" t="inlineStr">
        <is>
          <t>Cell Biology</t>
        </is>
      </c>
      <c r="B21" s="12" t="inlineStr">
        <is>
          <t>Cells &amp; Cell Structure</t>
        </is>
      </c>
      <c r="C21" s="13" t="inlineStr">
        <is>
          <t>Rearranging the Magnification Equation [BI1.13]</t>
        </is>
      </c>
      <c r="D21" s="12" t="inlineStr">
        <is>
          <t>Rearrange the magnification equation.</t>
        </is>
      </c>
      <c r="E21" s="12" t="inlineStr">
        <is>
          <t>52d64c24-52a4-43d3-8983-3895b2f086ff</t>
        </is>
      </c>
    </row>
    <row r="22" ht="45" customHeight="1">
      <c r="A22" s="12" t="inlineStr">
        <is>
          <t>Cell Biology</t>
        </is>
      </c>
      <c r="B22" s="12" t="inlineStr">
        <is>
          <t>Cells &amp; Cell Structure</t>
        </is>
      </c>
      <c r="C22" s="13" t="inlineStr">
        <is>
          <t>Practical: Preparing a Microscope Slide - Onion [BI1.058]</t>
        </is>
      </c>
      <c r="D22" s="12" t="inlineStr">
        <is>
          <t>Step-by-step guide to preparing a microscope slide of an onion cell for viewing under a light microscope.</t>
        </is>
      </c>
      <c r="E22" s="12" t="inlineStr">
        <is>
          <t>7f9bb70c-ad5d-4ddd-90bd-039266f21ad2</t>
        </is>
      </c>
    </row>
    <row r="23" ht="45" customHeight="1">
      <c r="A23" s="12" t="inlineStr">
        <is>
          <t>Cell Biology</t>
        </is>
      </c>
      <c r="B23" s="12" t="inlineStr">
        <is>
          <t>Cells &amp; Cell Structure</t>
        </is>
      </c>
      <c r="C23" s="13" t="inlineStr">
        <is>
          <t>Practical: Preparing a Microscope Slide - Cheek Cells [BI1.059]</t>
        </is>
      </c>
      <c r="D23" s="12" t="inlineStr">
        <is>
          <t>Step-by-step guide to preparing a microscope slide of cheek cells for viewing under a light microscope.</t>
        </is>
      </c>
      <c r="E23" s="12" t="inlineStr">
        <is>
          <t>fdeddd3b-cfcc-44b6-844b-d8b0219a2870</t>
        </is>
      </c>
    </row>
    <row r="24" ht="45" customHeight="1">
      <c r="A24" s="12" t="inlineStr">
        <is>
          <t>Cell Biology</t>
        </is>
      </c>
      <c r="B24" s="12" t="inlineStr">
        <is>
          <t>Cells &amp; Cell Structure</t>
        </is>
      </c>
      <c r="C24" s="13" t="inlineStr">
        <is>
          <t>Required Practical 1: Using a Light Microscope [BI1.14]</t>
        </is>
      </c>
      <c r="D24" s="12" t="inlineStr">
        <is>
          <t xml:space="preserve">Using a light microscope to observe, draw and label cells. </t>
        </is>
      </c>
      <c r="E24" s="12" t="inlineStr">
        <is>
          <t>b56a3e29-8d88-4a54-837c-f45c1a63d5bb</t>
        </is>
      </c>
    </row>
    <row r="25" ht="45" customHeight="1">
      <c r="A25" s="12" t="inlineStr">
        <is>
          <t>Cell Biology</t>
        </is>
      </c>
      <c r="B25" s="12" t="inlineStr">
        <is>
          <t>Cells &amp; Cell Structure</t>
        </is>
      </c>
      <c r="C25" s="13" t="inlineStr">
        <is>
          <t>Differentiation [BI1.15]</t>
        </is>
      </c>
      <c r="D25" s="12" t="inlineStr">
        <is>
          <t>Describe cell differentiation in animals and plants and explain its importance.</t>
        </is>
      </c>
      <c r="E25" s="12" t="inlineStr">
        <is>
          <t>65851c70-4454-493d-b5eb-c25c68e528b8</t>
        </is>
      </c>
    </row>
    <row r="26" ht="45" customHeight="1">
      <c r="A26" s="12" t="inlineStr">
        <is>
          <t>Cell Biology</t>
        </is>
      </c>
      <c r="B26" s="12" t="inlineStr">
        <is>
          <t>Cells &amp; Cell Structure</t>
        </is>
      </c>
      <c r="C26" s="13" t="inlineStr">
        <is>
          <t>Describing the Structure of Specialised Animal Cells [BI1.060]</t>
        </is>
      </c>
      <c r="D26" s="12" t="inlineStr">
        <is>
          <t>Give examples of specialised cells in animals and describe their features.</t>
        </is>
      </c>
      <c r="E26" s="12" t="inlineStr">
        <is>
          <t>514f4d8d-78f7-44a3-9dc8-f64a16643162</t>
        </is>
      </c>
    </row>
    <row r="27" ht="45" customHeight="1">
      <c r="A27" s="12" t="inlineStr">
        <is>
          <t>Cell Biology</t>
        </is>
      </c>
      <c r="B27" s="12" t="inlineStr">
        <is>
          <t>Cells &amp; Cell Structure</t>
        </is>
      </c>
      <c r="C27" s="13" t="inlineStr">
        <is>
          <t>Explaining the Structure of Specialised Animal Cells [BI1.16]</t>
        </is>
      </c>
      <c r="D27" s="12" t="inlineStr">
        <is>
          <t>Explain how specialised cells in animals are adapted for their functions.</t>
        </is>
      </c>
      <c r="E27" s="12" t="inlineStr">
        <is>
          <t>945ee6e1-e4db-49b2-a2fe-545cf255bff8</t>
        </is>
      </c>
    </row>
    <row r="28" ht="45" customHeight="1">
      <c r="A28" s="12" t="inlineStr">
        <is>
          <t>Cell Biology</t>
        </is>
      </c>
      <c r="B28" s="12" t="inlineStr">
        <is>
          <t>Cells &amp; Cell Structure</t>
        </is>
      </c>
      <c r="C28" s="13" t="inlineStr">
        <is>
          <t>Describing the Structure of Specialised Plant Cells [BI1.061]</t>
        </is>
      </c>
      <c r="D28" s="12" t="inlineStr">
        <is>
          <t>Give examples of specialised cells in plants and describe their features.</t>
        </is>
      </c>
      <c r="E28" s="12" t="inlineStr">
        <is>
          <t>73481703-41a9-4e00-9e28-6067c9f37682</t>
        </is>
      </c>
    </row>
    <row r="29" ht="45" customHeight="1">
      <c r="A29" s="12" t="inlineStr">
        <is>
          <t>Cell Biology</t>
        </is>
      </c>
      <c r="B29" s="12" t="inlineStr">
        <is>
          <t>Cells &amp; Cell Structure</t>
        </is>
      </c>
      <c r="C29" s="13" t="inlineStr">
        <is>
          <t>Explaining the Structure of Specialised Plant Cells [BI1.17]</t>
        </is>
      </c>
      <c r="D29" s="12" t="inlineStr">
        <is>
          <t>Explain how specialised cells in plants are adapted for their functions.</t>
        </is>
      </c>
      <c r="E29" s="12" t="inlineStr">
        <is>
          <t>0e28d82f-27a3-4260-a3bf-6905c11974a1</t>
        </is>
      </c>
    </row>
    <row r="30" ht="45" customHeight="1">
      <c r="A30" s="12" t="inlineStr">
        <is>
          <t>Cell Biology</t>
        </is>
      </c>
      <c r="B30" s="12" t="inlineStr">
        <is>
          <t>The Cell Cycle &amp; Bacterial Cell Division</t>
        </is>
      </c>
      <c r="C30" s="13" t="inlineStr">
        <is>
          <t>Diagnostic: The Cell Cycle &amp; Bacterial Cell Division [BI0.004]</t>
        </is>
      </c>
      <c r="D30" s="12" t="inlineStr">
        <is>
          <t>Diagnostic for the cell cycle, mitosis, binary fission and culturing microorganisms.</t>
        </is>
      </c>
      <c r="E30" s="12" t="inlineStr">
        <is>
          <t>a8ae2476-449c-4273-b525-dbe0426ec39a</t>
        </is>
      </c>
    </row>
    <row r="31" ht="45" customHeight="1">
      <c r="A31" s="12" t="inlineStr">
        <is>
          <t>Cell Biology</t>
        </is>
      </c>
      <c r="B31" s="12" t="inlineStr">
        <is>
          <t>The Cell Cycle &amp; Bacterial Cell Division</t>
        </is>
      </c>
      <c r="C31" s="13" t="inlineStr">
        <is>
          <t>Chromosomes [BI1.18]</t>
        </is>
      </c>
      <c r="D31" s="12" t="inlineStr">
        <is>
          <t xml:space="preserve">State where chromosomes are found and their arrangement. Define DNA, chromosome and gene. </t>
        </is>
      </c>
      <c r="E31" s="12" t="inlineStr">
        <is>
          <t>039181d6-ab80-4d7a-9dbd-115ae3539d39</t>
        </is>
      </c>
    </row>
    <row r="32" ht="45" customHeight="1">
      <c r="A32" s="12" t="inlineStr">
        <is>
          <t>Cell Biology</t>
        </is>
      </c>
      <c r="B32" s="12" t="inlineStr">
        <is>
          <t>The Cell Cycle &amp; Bacterial Cell Division</t>
        </is>
      </c>
      <c r="C32" s="13" t="inlineStr">
        <is>
          <t>The Cell Cycle [BI1.19]</t>
        </is>
      </c>
      <c r="D32" s="12" t="inlineStr">
        <is>
          <t>Describe the stages of the cell cycle.</t>
        </is>
      </c>
      <c r="E32" s="12" t="inlineStr">
        <is>
          <t>138b4d3e-9313-4047-ad8f-f6525b336237</t>
        </is>
      </c>
    </row>
    <row r="33" ht="45" customHeight="1">
      <c r="A33" s="12" t="inlineStr">
        <is>
          <t>Cell Biology</t>
        </is>
      </c>
      <c r="B33" s="12" t="inlineStr">
        <is>
          <t>The Cell Cycle &amp; Bacterial Cell Division</t>
        </is>
      </c>
      <c r="C33" s="13" t="inlineStr">
        <is>
          <t>Cell Division: Mitosis [BI1.20]</t>
        </is>
      </c>
      <c r="D33" s="12" t="inlineStr">
        <is>
          <t>Describe the process of cell division by mitosis.</t>
        </is>
      </c>
      <c r="E33" s="12" t="inlineStr">
        <is>
          <t>460eedbf-6050-4503-8247-b5108403bc6b</t>
        </is>
      </c>
    </row>
    <row r="34" ht="45" customHeight="1">
      <c r="A34" s="12" t="inlineStr">
        <is>
          <t>Cell Biology</t>
        </is>
      </c>
      <c r="B34" s="12" t="inlineStr">
        <is>
          <t>The Cell Cycle &amp; Bacterial Cell Division</t>
        </is>
      </c>
      <c r="C34" s="13" t="inlineStr">
        <is>
          <t>Binary Fission [BI1.21]</t>
        </is>
      </c>
      <c r="D34" s="12" t="inlineStr">
        <is>
          <t>Describe the process of cell division by binary fission.</t>
        </is>
      </c>
      <c r="E34" s="12" t="inlineStr">
        <is>
          <t>a65745f4-54ae-41f0-b02d-99729d22aac2</t>
        </is>
      </c>
    </row>
    <row r="35" ht="45" customHeight="1">
      <c r="A35" s="12" t="inlineStr">
        <is>
          <t>Cell Biology</t>
        </is>
      </c>
      <c r="B35" s="12" t="inlineStr">
        <is>
          <t>The Cell Cycle &amp; Bacterial Cell Division</t>
        </is>
      </c>
      <c r="C35" s="13" t="inlineStr">
        <is>
          <t>Culturing Microorganisms [BI1.22]</t>
        </is>
      </c>
      <c r="D35" s="12" t="inlineStr">
        <is>
          <t>Describe how bacteria are cultured under controlled conditions in a laboratory.</t>
        </is>
      </c>
      <c r="E35" s="12" t="inlineStr">
        <is>
          <t>088e036f-93da-40a6-af2c-1f00112b2f00</t>
        </is>
      </c>
    </row>
    <row r="36" ht="45" customHeight="1">
      <c r="A36" s="12" t="inlineStr">
        <is>
          <t>Cell Biology</t>
        </is>
      </c>
      <c r="B36" s="12" t="inlineStr">
        <is>
          <t>The Cell Cycle &amp; Bacterial Cell Division</t>
        </is>
      </c>
      <c r="C36" s="13" t="inlineStr">
        <is>
          <t>Practical: Aseptic Technique [BI1.062]</t>
        </is>
      </c>
      <c r="D36" s="12" t="inlineStr">
        <is>
          <t>Use aseptic technique to prepare an uncontaminated culture of bacteria.</t>
        </is>
      </c>
      <c r="E36" s="12" t="inlineStr">
        <is>
          <t>db0087ea-21d6-4627-9f66-be9730626387</t>
        </is>
      </c>
    </row>
    <row r="37" ht="45" customHeight="1">
      <c r="A37" s="12" t="inlineStr">
        <is>
          <t>Cell Biology</t>
        </is>
      </c>
      <c r="B37" s="12" t="inlineStr">
        <is>
          <t>The Cell Cycle &amp; Bacterial Cell Division</t>
        </is>
      </c>
      <c r="C37" s="13" t="inlineStr">
        <is>
          <t>Calculating Cross-Sectional Area of Bacterial Colonies [BI1.23]</t>
        </is>
      </c>
      <c r="D37" s="12" t="inlineStr">
        <is>
          <t>Calculate the cross-sectional area of bacterial colonies using π r².</t>
        </is>
      </c>
      <c r="E37" s="12" t="inlineStr">
        <is>
          <t>497a97dd-7b0d-4c67-a873-11de20cb8d06</t>
        </is>
      </c>
    </row>
    <row r="38" ht="45" customHeight="1">
      <c r="A38" s="12" t="inlineStr">
        <is>
          <t>Cell Biology</t>
        </is>
      </c>
      <c r="B38" s="12" t="inlineStr">
        <is>
          <t>The Cell Cycle &amp; Bacterial Cell Division</t>
        </is>
      </c>
      <c r="C38" s="13" t="inlineStr">
        <is>
          <t>Calculating Cross-Sectional Area of Clear Agar [BI1.063]</t>
        </is>
      </c>
      <c r="D38" s="12" t="inlineStr">
        <is>
          <t>Calculate the cross-sectional area of clear agar using π r².</t>
        </is>
      </c>
      <c r="E38" s="12" t="inlineStr">
        <is>
          <t>52e95c0a-1cfe-4f66-8ce1-56285b4b91c5</t>
        </is>
      </c>
    </row>
    <row r="39" ht="45" customHeight="1">
      <c r="A39" s="12" t="inlineStr">
        <is>
          <t>Cell Biology</t>
        </is>
      </c>
      <c r="B39" s="12" t="inlineStr">
        <is>
          <t>The Cell Cycle &amp; Bacterial Cell Division</t>
        </is>
      </c>
      <c r="C39" s="13" t="inlineStr">
        <is>
          <t>Calculating Bacterial Population Growth [BI1.24]</t>
        </is>
      </c>
      <c r="D39" s="12" t="inlineStr">
        <is>
          <t xml:space="preserve">Calculate the number of divisions and the number of bacteria in a population, using mean division time and growth period.
</t>
        </is>
      </c>
      <c r="E39" s="12" t="inlineStr">
        <is>
          <t>51300129-6499-4694-b558-eef24cb1aaa2</t>
        </is>
      </c>
    </row>
    <row r="40" ht="45" customHeight="1">
      <c r="A40" s="12" t="inlineStr">
        <is>
          <t>Cell Biology</t>
        </is>
      </c>
      <c r="B40" s="12" t="inlineStr">
        <is>
          <t>The Cell Cycle &amp; Bacterial Cell Division</t>
        </is>
      </c>
      <c r="C40" s="13" t="inlineStr">
        <is>
          <t>Required Practical 2: Investigate the Effects of Antiseptics or Antibiotics [BI1.27]</t>
        </is>
      </c>
      <c r="D40" s="12" t="inlineStr">
        <is>
          <t>Investigate the effect of antiseptics or antibiotics on bacterial growth
using agar plates and measuring zones of inhibition.</t>
        </is>
      </c>
      <c r="E40" s="12" t="inlineStr">
        <is>
          <t>331b86d3-cc56-450d-914f-c9ad4ff2c877</t>
        </is>
      </c>
    </row>
    <row r="41" ht="45" customHeight="1">
      <c r="A41" s="12" t="inlineStr">
        <is>
          <t>Cell Biology</t>
        </is>
      </c>
      <c r="B41" s="12" t="inlineStr">
        <is>
          <t>Stem Cells</t>
        </is>
      </c>
      <c r="C41" s="13" t="inlineStr">
        <is>
          <t>Diagnostic: Stem Cells [BI0.006]</t>
        </is>
      </c>
      <c r="D41" s="12" t="inlineStr">
        <is>
          <t>Diagnostic for stem cells and therapeutic cloning.</t>
        </is>
      </c>
      <c r="E41" s="12" t="inlineStr">
        <is>
          <t>cc7785ab-f137-4cd6-937e-6e049e59990b</t>
        </is>
      </c>
    </row>
    <row r="42" ht="45" customHeight="1">
      <c r="A42" s="12" t="inlineStr">
        <is>
          <t>Cell Biology</t>
        </is>
      </c>
      <c r="B42" s="12" t="inlineStr">
        <is>
          <t>Stem Cells</t>
        </is>
      </c>
      <c r="C42" s="13" t="inlineStr">
        <is>
          <t>Plant Stem Cells [BI1.28]</t>
        </is>
      </c>
      <c r="D42" s="12" t="inlineStr">
        <is>
          <t>Describe where plant stem cells are found and their differentiation.</t>
        </is>
      </c>
      <c r="E42" s="12" t="inlineStr">
        <is>
          <t>d8ba480f-9cbf-42bc-bde1-35808824d2a0</t>
        </is>
      </c>
    </row>
    <row r="43" ht="45" customHeight="1">
      <c r="A43" s="12" t="inlineStr">
        <is>
          <t>Cell Biology</t>
        </is>
      </c>
      <c r="B43" s="12" t="inlineStr">
        <is>
          <t>Stem Cells</t>
        </is>
      </c>
      <c r="C43" s="13" t="inlineStr">
        <is>
          <t>Using Plant Stem Cells [BI1.29]</t>
        </is>
      </c>
      <c r="D43" s="12" t="inlineStr">
        <is>
          <t>Describe how plant stem cells can be used by humans to clone plants.</t>
        </is>
      </c>
      <c r="E43" s="12" t="inlineStr">
        <is>
          <t>197f7f7f-874b-4050-9e92-3a2776ceeb8e</t>
        </is>
      </c>
    </row>
    <row r="44" ht="45" customHeight="1">
      <c r="A44" s="12" t="inlineStr">
        <is>
          <t>Cell Biology</t>
        </is>
      </c>
      <c r="B44" s="12" t="inlineStr">
        <is>
          <t>Stem Cells</t>
        </is>
      </c>
      <c r="C44" s="13" t="inlineStr">
        <is>
          <t>Animal Stem Cells [BI1.30]</t>
        </is>
      </c>
      <c r="D44" s="12" t="inlineStr">
        <is>
          <t>Describe where animal stem cells are found and their differentiation.</t>
        </is>
      </c>
      <c r="E44" s="12" t="inlineStr">
        <is>
          <t>1531e981-8b67-433e-b119-382df0b4b4e3</t>
        </is>
      </c>
    </row>
    <row r="45" ht="45" customHeight="1">
      <c r="A45" s="12" t="inlineStr">
        <is>
          <t>Cell Biology</t>
        </is>
      </c>
      <c r="B45" s="12" t="inlineStr">
        <is>
          <t>Stem Cells</t>
        </is>
      </c>
      <c r="C45" s="13" t="inlineStr">
        <is>
          <t>Using Animal Stem Cells [BI1.31]</t>
        </is>
      </c>
      <c r="D45" s="12" t="inlineStr">
        <is>
          <t>Describe stem cell treatments.</t>
        </is>
      </c>
      <c r="E45" s="12" t="inlineStr">
        <is>
          <t>be5f2405-96ad-440d-867c-db1e4864be84</t>
        </is>
      </c>
    </row>
    <row r="46" ht="45" customHeight="1">
      <c r="A46" s="12" t="inlineStr">
        <is>
          <t>Cell Biology</t>
        </is>
      </c>
      <c r="B46" s="12" t="inlineStr">
        <is>
          <t>Stem Cells</t>
        </is>
      </c>
      <c r="C46" s="13" t="inlineStr">
        <is>
          <t>Therapeutic Cloning [BI1.32]</t>
        </is>
      </c>
      <c r="D46" s="12" t="inlineStr">
        <is>
          <t>Describe the process of therapeutic cloning and give advantages and disadvantages of it.</t>
        </is>
      </c>
      <c r="E46" s="12" t="inlineStr">
        <is>
          <t>6e58013f-ccd4-497e-a6b7-fe7de8734d0c</t>
        </is>
      </c>
    </row>
    <row r="47" ht="45" customHeight="1">
      <c r="A47" s="12" t="inlineStr">
        <is>
          <t>Cell Biology</t>
        </is>
      </c>
      <c r="B47" s="12" t="inlineStr">
        <is>
          <t>Stem Cells</t>
        </is>
      </c>
      <c r="C47" s="13" t="inlineStr">
        <is>
          <t>The Ethics of Using Embryonic Stem Cells [BI1.33]</t>
        </is>
      </c>
      <c r="D47" s="12" t="inlineStr">
        <is>
          <t>Describe the ethical arguments for and against the use of embryonic stem cells.</t>
        </is>
      </c>
      <c r="E47" s="12" t="inlineStr">
        <is>
          <t>062cd99f-974c-42dd-b9f5-1d08e4185754</t>
        </is>
      </c>
    </row>
    <row r="48" ht="45" customHeight="1">
      <c r="A48" s="12" t="inlineStr">
        <is>
          <t>Cell Biology</t>
        </is>
      </c>
      <c r="B48" s="12" t="inlineStr">
        <is>
          <t>Exchanging Substances</t>
        </is>
      </c>
      <c r="C48" s="13" t="inlineStr">
        <is>
          <t>Diagnostic: Exchanging Substances [BI0.007]</t>
        </is>
      </c>
      <c r="D48" s="12" t="inlineStr">
        <is>
          <t>Diagnostic for diffusion, osmosis, active transport and the adaptations of exchange surfaces.</t>
        </is>
      </c>
      <c r="E48" s="12" t="inlineStr">
        <is>
          <t>7ef50d6d-df38-428f-ad8e-cb72c2fac547</t>
        </is>
      </c>
    </row>
    <row r="49" ht="45" customHeight="1">
      <c r="A49" s="12" t="inlineStr">
        <is>
          <t>Cell Biology</t>
        </is>
      </c>
      <c r="B49" s="12" t="inlineStr">
        <is>
          <t>Exchanging Substances</t>
        </is>
      </c>
      <c r="C49" s="13" t="inlineStr">
        <is>
          <t>Diffusion [CK20.01]</t>
        </is>
      </c>
      <c r="D49" s="12" t="inlineStr">
        <is>
          <t>Define and describe diffusion.</t>
        </is>
      </c>
      <c r="E49" s="12" t="inlineStr">
        <is>
          <t>7331537c-b434-443d-947c-7376fd173bc9</t>
        </is>
      </c>
    </row>
    <row r="50" ht="45" customHeight="1">
      <c r="A50" s="12" t="inlineStr">
        <is>
          <t>Cell Biology</t>
        </is>
      </c>
      <c r="B50" s="12" t="inlineStr">
        <is>
          <t>Exchanging Substances</t>
        </is>
      </c>
      <c r="C50" s="13" t="inlineStr">
        <is>
          <t>Exchanging Substances: Diffusion [BI1.34]</t>
        </is>
      </c>
      <c r="D50" s="12" t="inlineStr">
        <is>
          <t>Define and describe diffusion.</t>
        </is>
      </c>
      <c r="E50" s="12" t="inlineStr">
        <is>
          <t>a8620ef2-49ad-4a14-bd53-186a798f2fd5</t>
        </is>
      </c>
    </row>
    <row r="51" ht="45" customHeight="1">
      <c r="A51" s="12" t="inlineStr">
        <is>
          <t>Cell Biology</t>
        </is>
      </c>
      <c r="B51" s="12" t="inlineStr">
        <is>
          <t>Exchanging Substances</t>
        </is>
      </c>
      <c r="C51" s="13" t="inlineStr">
        <is>
          <t>Rate of Diffusion [CK20.02]</t>
        </is>
      </c>
      <c r="D51" s="12" t="inlineStr">
        <is>
          <t>List the factors that affect the rate of diffusion (difference in concentration, temperature, area &amp; distance) and apply that knowledge.</t>
        </is>
      </c>
      <c r="E51" s="12" t="inlineStr">
        <is>
          <t>2fc413b2-0085-4564-8104-5765f85ac000</t>
        </is>
      </c>
    </row>
    <row r="52" ht="45" customHeight="1">
      <c r="A52" s="12" t="inlineStr">
        <is>
          <t>Cell Biology</t>
        </is>
      </c>
      <c r="B52" s="12" t="inlineStr">
        <is>
          <t>Exchanging Substances</t>
        </is>
      </c>
      <c r="C52" s="13" t="inlineStr">
        <is>
          <t>Exchanging Substances: Rate of Diffusion [BI1.67]</t>
        </is>
      </c>
      <c r="D52" s="12" t="inlineStr">
        <is>
          <t>List the factors that affect the rate of diffusion (concentration gradient, temperature, surface area &amp; distance) and apply this knowledge.</t>
        </is>
      </c>
      <c r="E52" s="12" t="inlineStr">
        <is>
          <t>3e7da8eb-98f4-4061-8313-ac907b03dd05</t>
        </is>
      </c>
    </row>
    <row r="53" ht="45" customHeight="1">
      <c r="A53" s="12" t="inlineStr">
        <is>
          <t>Cell Biology</t>
        </is>
      </c>
      <c r="B53" s="12" t="inlineStr">
        <is>
          <t>Exchanging Substances</t>
        </is>
      </c>
      <c r="C53" s="13" t="inlineStr">
        <is>
          <t>Exchanging Substances: Explaining the Rate of Diffusion [BI1.35]</t>
        </is>
      </c>
      <c r="D53" s="12" t="inlineStr">
        <is>
          <t>Explain the factors that affect the rate of diffusion (concentration gradient, temperature, surface area &amp; distance).</t>
        </is>
      </c>
      <c r="E53" s="12" t="inlineStr">
        <is>
          <t>d736b65a-8825-43fe-91fb-8716453e090c</t>
        </is>
      </c>
    </row>
    <row r="54" ht="45" customHeight="1">
      <c r="A54" s="12" t="inlineStr">
        <is>
          <t>Cell Biology</t>
        </is>
      </c>
      <c r="B54" s="12" t="inlineStr">
        <is>
          <t>Exchanging Substances</t>
        </is>
      </c>
      <c r="C54" s="13" t="inlineStr">
        <is>
          <t>Exchanging Substances: Biological Examples of Diffusion [BI1.36]</t>
        </is>
      </c>
      <c r="D54" s="12" t="inlineStr">
        <is>
          <t>Give examples of diffusion in biology.</t>
        </is>
      </c>
      <c r="E54" s="12" t="inlineStr">
        <is>
          <t>8e2b4da2-3c4d-4563-a2bd-f8fd6a82ce36</t>
        </is>
      </c>
    </row>
    <row r="55" ht="45" customHeight="1">
      <c r="A55" s="12" t="inlineStr">
        <is>
          <t>Cell Biology</t>
        </is>
      </c>
      <c r="B55" s="12" t="inlineStr">
        <is>
          <t>Exchanging Substances</t>
        </is>
      </c>
      <c r="C55" s="13" t="inlineStr">
        <is>
          <t>Exchanging Substances: Osmosis [BI1.37]</t>
        </is>
      </c>
      <c r="D55" s="12" t="inlineStr">
        <is>
          <t>Define and describe osmosis.</t>
        </is>
      </c>
      <c r="E55" s="12" t="inlineStr">
        <is>
          <t>fd577313-9050-4a3b-8592-f6375c630c92</t>
        </is>
      </c>
    </row>
    <row r="56" ht="45" customHeight="1">
      <c r="A56" s="12" t="inlineStr">
        <is>
          <t>Cell Biology</t>
        </is>
      </c>
      <c r="B56" s="12" t="inlineStr">
        <is>
          <t>Exchanging Substances</t>
        </is>
      </c>
      <c r="C56" s="13" t="inlineStr">
        <is>
          <t>Required Practical 3: Osmosis - Method &amp; Data Collection [BI1.40]</t>
        </is>
      </c>
      <c r="D56" s="12" t="inlineStr">
        <is>
          <t>Investigate the effects of a range of concentration of solutions on the mass of potato.</t>
        </is>
      </c>
      <c r="E56" s="12" t="inlineStr">
        <is>
          <t>d2dbdba5-d252-429d-a5d7-d8359a18c293</t>
        </is>
      </c>
    </row>
    <row r="57" ht="45" customHeight="1">
      <c r="A57" s="12" t="inlineStr">
        <is>
          <t>Cell Biology</t>
        </is>
      </c>
      <c r="B57" s="12" t="inlineStr">
        <is>
          <t>Exchanging Substances</t>
        </is>
      </c>
      <c r="C57" s="13" t="inlineStr">
        <is>
          <t>Required Practical 3: Osmosis - Analysis &amp; Conclusion [BI1.41]</t>
        </is>
      </c>
      <c r="D57" s="12" t="inlineStr">
        <is>
          <t>Investigate the effects of a range of concentration of solutions on the mass of potato.</t>
        </is>
      </c>
      <c r="E57" s="12" t="inlineStr">
        <is>
          <t>b9f39b69-6e0e-4438-a33b-c7f537c1a649</t>
        </is>
      </c>
    </row>
    <row r="58" ht="45" customHeight="1">
      <c r="A58" s="12" t="inlineStr">
        <is>
          <t>Cell Biology</t>
        </is>
      </c>
      <c r="B58" s="12" t="inlineStr">
        <is>
          <t>Exchanging Substances</t>
        </is>
      </c>
      <c r="C58" s="13" t="inlineStr">
        <is>
          <t>Exchanging Substances: Active Transport [BI1.42]</t>
        </is>
      </c>
      <c r="D58" s="12" t="inlineStr">
        <is>
          <t>Define and describe active transport.</t>
        </is>
      </c>
      <c r="E58" s="12" t="inlineStr">
        <is>
          <t>45e6b080-9bf6-47bf-be41-e2d90d1dbd47</t>
        </is>
      </c>
    </row>
    <row r="59" ht="45" customHeight="1">
      <c r="A59" s="12" t="inlineStr">
        <is>
          <t>Cell Biology</t>
        </is>
      </c>
      <c r="B59" s="12" t="inlineStr">
        <is>
          <t>Exchanging Substances</t>
        </is>
      </c>
      <c r="C59" s="13" t="inlineStr">
        <is>
          <t>Exchanging Substances: Examples of Active Transport [BI1.43]</t>
        </is>
      </c>
      <c r="D59" s="12" t="inlineStr">
        <is>
          <t>Give examples of active transport.</t>
        </is>
      </c>
      <c r="E59" s="12" t="inlineStr">
        <is>
          <t>d16419f5-2366-4ec4-9a51-e690ded07c66</t>
        </is>
      </c>
    </row>
    <row r="60" ht="45" customHeight="1">
      <c r="A60" s="12" t="inlineStr">
        <is>
          <t>Cell Biology</t>
        </is>
      </c>
      <c r="B60" s="12" t="inlineStr">
        <is>
          <t>Exchanging Substances</t>
        </is>
      </c>
      <c r="C60" s="13" t="inlineStr">
        <is>
          <t>Exchanging Substances: Comparing Diffusion, Osmosis &amp; Active Transport [BI1.44]</t>
        </is>
      </c>
      <c r="D60" s="12" t="inlineStr">
        <is>
          <t xml:space="preserve">Compare diffusion, osmosis and active transport. </t>
        </is>
      </c>
      <c r="E60" s="12" t="inlineStr">
        <is>
          <t>a45a553a-503f-4585-a933-54138009e6e8</t>
        </is>
      </c>
    </row>
    <row r="61" ht="45" customHeight="1">
      <c r="A61" s="12" t="inlineStr">
        <is>
          <t>Cell Biology</t>
        </is>
      </c>
      <c r="B61" s="12" t="inlineStr">
        <is>
          <t>Exchanging Substances</t>
        </is>
      </c>
      <c r="C61" s="13" t="inlineStr">
        <is>
          <t>Surface Area to Volume Ratio [BI1.45]</t>
        </is>
      </c>
      <c r="D61" s="12" t="inlineStr">
        <is>
          <t>Calculate and compare surface area to volume ratios.</t>
        </is>
      </c>
      <c r="E61" s="12" t="inlineStr">
        <is>
          <t>9d6015ed-1df6-4f6c-9991-c9718132e66f</t>
        </is>
      </c>
    </row>
    <row r="62" ht="45" customHeight="1">
      <c r="A62" s="12" t="inlineStr">
        <is>
          <t>Cell Biology</t>
        </is>
      </c>
      <c r="B62" s="12" t="inlineStr">
        <is>
          <t>Exchanging Substances</t>
        </is>
      </c>
      <c r="C62" s="13" t="inlineStr">
        <is>
          <t>The Need for Exchange Surfaces [BI1.46]</t>
        </is>
      </c>
      <c r="D62" s="12" t="inlineStr">
        <is>
          <t>Use surface area to volume ratio to explain the need for exchange surfaces in multicellular organisms.</t>
        </is>
      </c>
      <c r="E62" s="12" t="inlineStr">
        <is>
          <t>7876329a-5649-4157-b055-f75402a7d939</t>
        </is>
      </c>
    </row>
    <row r="63" ht="45" customHeight="1">
      <c r="A63" s="12" t="inlineStr">
        <is>
          <t>Cell Biology</t>
        </is>
      </c>
      <c r="B63" s="12" t="inlineStr">
        <is>
          <t>Exchanging Substances</t>
        </is>
      </c>
      <c r="C63" s="13" t="inlineStr">
        <is>
          <t>Exchange Surfaces: Alveoli [BI1.47]</t>
        </is>
      </c>
      <c r="D63" s="12" t="inlineStr">
        <is>
          <t>Describe the structure of alveoli and explain how they are adapted for exchanging materials.</t>
        </is>
      </c>
      <c r="E63" s="12" t="inlineStr">
        <is>
          <t>e57fa971-ceee-4177-b940-220749f74fc6</t>
        </is>
      </c>
    </row>
    <row r="64" ht="45" customHeight="1">
      <c r="A64" s="12" t="inlineStr">
        <is>
          <t>Cell Biology</t>
        </is>
      </c>
      <c r="B64" s="12" t="inlineStr">
        <is>
          <t>Exchanging Substances</t>
        </is>
      </c>
      <c r="C64" s="13" t="inlineStr">
        <is>
          <t>Exchange Surfaces: Villi [BI1.48]</t>
        </is>
      </c>
      <c r="D64" s="12" t="inlineStr">
        <is>
          <t>Describe the structure of villi and explain how they are adapted for exchanging materials.</t>
        </is>
      </c>
      <c r="E64" s="12" t="inlineStr">
        <is>
          <t>9a67938b-6ff3-4fe7-8073-67e369172598</t>
        </is>
      </c>
    </row>
    <row r="65" ht="45" customHeight="1">
      <c r="A65" s="12" t="inlineStr">
        <is>
          <t>Cell Biology</t>
        </is>
      </c>
      <c r="B65" s="12" t="inlineStr">
        <is>
          <t>Exchanging Substances</t>
        </is>
      </c>
      <c r="C65" s="13" t="inlineStr">
        <is>
          <t>Exchange Surfaces: Leaves [BI1.49]</t>
        </is>
      </c>
      <c r="D65" s="12" t="inlineStr">
        <is>
          <t>Describe the structure of leaves and explain how they are adapted for exchanging materials.</t>
        </is>
      </c>
      <c r="E65" s="12" t="inlineStr">
        <is>
          <t>f130fe3d-4c23-47d0-889b-46ce6455701c</t>
        </is>
      </c>
    </row>
    <row r="66" ht="45" customHeight="1">
      <c r="A66" s="12" t="inlineStr">
        <is>
          <t>Cell Biology</t>
        </is>
      </c>
      <c r="B66" s="12" t="inlineStr">
        <is>
          <t>Exchanging Substances</t>
        </is>
      </c>
      <c r="C66" s="13" t="inlineStr">
        <is>
          <t>Exchange Surfaces: Roots [BI1.50]</t>
        </is>
      </c>
      <c r="D66" s="12" t="inlineStr">
        <is>
          <t>Describe the structure of roots and explain how they are adapted for exchanging materials.</t>
        </is>
      </c>
      <c r="E66" s="12" t="inlineStr">
        <is>
          <t>9d992a53-e928-47fd-834b-49c8605784fe</t>
        </is>
      </c>
    </row>
    <row r="67" ht="45" customHeight="1">
      <c r="A67" s="12" t="inlineStr">
        <is>
          <t>Cell Biology</t>
        </is>
      </c>
      <c r="B67" s="12" t="inlineStr">
        <is>
          <t>Exchanging Substances</t>
        </is>
      </c>
      <c r="C67" s="13" t="inlineStr">
        <is>
          <t>Exchange Surfaces: Gills [BI1.51]</t>
        </is>
      </c>
      <c r="D67" s="12" t="inlineStr">
        <is>
          <t>Describe the structure of gills and explain how they are adapted for exchanging materials.</t>
        </is>
      </c>
      <c r="E67" s="12" t="inlineStr">
        <is>
          <t>19c437b2-9df5-4e0d-8827-ca26b0d0cdb1</t>
        </is>
      </c>
    </row>
    <row r="68" ht="45" customHeight="1">
      <c r="A68" s="12" t="inlineStr">
        <is>
          <t>Cell Biology</t>
        </is>
      </c>
      <c r="B68" s="12" t="inlineStr">
        <is>
          <t>Topic Review A</t>
        </is>
      </c>
      <c r="C68" s="13" t="inlineStr">
        <is>
          <t>Topic 1 Review: Cell Biology - Set A [BI1.54]</t>
        </is>
      </c>
      <c r="D68" s="12" t="inlineStr">
        <is>
          <t>Topic 1 Review for AQA GCSE Biology Foundation Tier.</t>
        </is>
      </c>
      <c r="E68" s="12" t="inlineStr">
        <is>
          <t>f55e51ea-3b58-4ae3-ba7e-f95f20991362</t>
        </is>
      </c>
    </row>
    <row r="69" ht="45" customHeight="1">
      <c r="A69" s="12" t="inlineStr">
        <is>
          <t>Cell Biology</t>
        </is>
      </c>
      <c r="B69" s="12" t="inlineStr">
        <is>
          <t>Topic Review B</t>
        </is>
      </c>
      <c r="C69" s="13" t="inlineStr">
        <is>
          <t>Topic 1 Review: Cell Biology - Set B [BI1.55]</t>
        </is>
      </c>
      <c r="D69" s="12" t="inlineStr">
        <is>
          <t>Topic 1 Review for AQA GCSE Biology Foundation Tier.</t>
        </is>
      </c>
      <c r="E69" s="12" t="inlineStr">
        <is>
          <t>1f4b4040-7a0c-4ad8-9b7e-1b37b5fbeb5a</t>
        </is>
      </c>
    </row>
    <row r="70" ht="45" customHeight="1">
      <c r="A70" s="12" t="inlineStr">
        <is>
          <t>Organisation</t>
        </is>
      </c>
      <c r="B70" s="12" t="inlineStr">
        <is>
          <t>Human Digestive System</t>
        </is>
      </c>
      <c r="C70" s="13" t="inlineStr">
        <is>
          <t>Diagnostic: Human Digestive System [BI0.008]</t>
        </is>
      </c>
      <c r="D70" s="12" t="inlineStr">
        <is>
          <t>Diagnostic for tissues, organs, organ systems &amp; the human digestive system.</t>
        </is>
      </c>
      <c r="E70" s="12" t="inlineStr">
        <is>
          <t>ccc3118e-c728-4eaf-9b7c-1cf0a2ae6d64</t>
        </is>
      </c>
    </row>
    <row r="71" ht="45" customHeight="1">
      <c r="A71" s="12" t="inlineStr">
        <is>
          <t>Organisation</t>
        </is>
      </c>
      <c r="B71" s="12" t="inlineStr">
        <is>
          <t>Human Digestive System</t>
        </is>
      </c>
      <c r="C71" s="13" t="inlineStr">
        <is>
          <t>Life Processes [BK20.08]</t>
        </is>
      </c>
      <c r="D71" s="12" t="inlineStr">
        <is>
          <t>Classify things as alive, no longer alive and never alive and justify using knowledge of cells and life processes. Does not include MRS GREN.</t>
        </is>
      </c>
      <c r="E71" s="12" t="inlineStr">
        <is>
          <t>6062138c-5aba-429b-8e2d-6a884b36d050</t>
        </is>
      </c>
    </row>
    <row r="72" ht="45" customHeight="1">
      <c r="A72" s="12" t="inlineStr">
        <is>
          <t>Organisation</t>
        </is>
      </c>
      <c r="B72" s="12" t="inlineStr">
        <is>
          <t>Human Digestive System</t>
        </is>
      </c>
      <c r="C72" s="13" t="inlineStr">
        <is>
          <t>Animal Tissues [BI2.01]</t>
        </is>
      </c>
      <c r="D72" s="12" t="inlineStr">
        <is>
          <t>Give a definition of a tissue and some examples from animals.</t>
        </is>
      </c>
      <c r="E72" s="12" t="inlineStr">
        <is>
          <t>eadcb639-f00f-41b6-95e8-7d0aa29943b4</t>
        </is>
      </c>
    </row>
    <row r="73" ht="45" customHeight="1">
      <c r="A73" s="12" t="inlineStr">
        <is>
          <t>Organisation</t>
        </is>
      </c>
      <c r="B73" s="12" t="inlineStr">
        <is>
          <t>Human Digestive System</t>
        </is>
      </c>
      <c r="C73" s="13" t="inlineStr">
        <is>
          <t>Unicellular &amp; Multicellular Organisms [BK20.09]</t>
        </is>
      </c>
      <c r="D73" s="12" t="inlineStr">
        <is>
          <t>Classify things as unicellular or multicellular using knowledge of organisation and life processes. Does not include MRS GREN.</t>
        </is>
      </c>
      <c r="E73" s="12" t="inlineStr">
        <is>
          <t>87a901e3-2aca-4a6b-9db5-509194baac45</t>
        </is>
      </c>
    </row>
    <row r="74" ht="45" customHeight="1">
      <c r="A74" s="12" t="inlineStr">
        <is>
          <t>Organisation</t>
        </is>
      </c>
      <c r="B74" s="12" t="inlineStr">
        <is>
          <t>Human Digestive System</t>
        </is>
      </c>
      <c r="C74" s="13" t="inlineStr">
        <is>
          <t>The Need for Organ Systems [BK20.10]</t>
        </is>
      </c>
      <c r="D74" s="12" t="inlineStr">
        <is>
          <t>Explain why multicellular organisms have specialised cells, tissues, organs and organ systems.</t>
        </is>
      </c>
      <c r="E74" s="12" t="inlineStr">
        <is>
          <t>0166a60e-f3c0-412e-b2f9-e2078bced8d3</t>
        </is>
      </c>
    </row>
    <row r="75" ht="45" customHeight="1">
      <c r="A75" s="12" t="inlineStr">
        <is>
          <t>Organisation</t>
        </is>
      </c>
      <c r="B75" s="12" t="inlineStr">
        <is>
          <t>Human Digestive System</t>
        </is>
      </c>
      <c r="C75" s="13" t="inlineStr">
        <is>
          <t>Human Organs [BI2.02]</t>
        </is>
      </c>
      <c r="D75" s="12" t="inlineStr">
        <is>
          <t xml:space="preserve">Give a definition of an organ, identify some examples from humans and give their functions. </t>
        </is>
      </c>
      <c r="E75" s="12" t="inlineStr">
        <is>
          <t>a522482a-a5a7-4b89-bbf0-b14db28ceb63</t>
        </is>
      </c>
    </row>
    <row r="76" ht="45" customHeight="1">
      <c r="A76" s="12" t="inlineStr">
        <is>
          <t>Organisation</t>
        </is>
      </c>
      <c r="B76" s="12" t="inlineStr">
        <is>
          <t>Human Digestive System</t>
        </is>
      </c>
      <c r="C76" s="13" t="inlineStr">
        <is>
          <t>Human Organ Systems [BI2.03]</t>
        </is>
      </c>
      <c r="D76" s="12" t="inlineStr">
        <is>
          <t xml:space="preserve">Give a definition of an organ system, identify some examples from humans and give their functions. </t>
        </is>
      </c>
      <c r="E76" s="12" t="inlineStr">
        <is>
          <t>811934ef-15a5-458c-aff6-c1ce1dfd2d2c</t>
        </is>
      </c>
    </row>
    <row r="77" ht="45" customHeight="1">
      <c r="A77" s="12" t="inlineStr">
        <is>
          <t>Organisation</t>
        </is>
      </c>
      <c r="B77" s="12" t="inlineStr">
        <is>
          <t>Human Digestive System</t>
        </is>
      </c>
      <c r="C77" s="13" t="inlineStr">
        <is>
          <t>The Human Digestive System [BI2.04]</t>
        </is>
      </c>
      <c r="D77" s="12" t="inlineStr">
        <is>
          <t>Describe how several organs work together to digest and absorb food.</t>
        </is>
      </c>
      <c r="E77" s="12" t="inlineStr">
        <is>
          <t>1e576fd8-7779-4df2-a34f-97e11f3e1fe5</t>
        </is>
      </c>
    </row>
    <row r="78" ht="45" customHeight="1">
      <c r="A78" s="12" t="inlineStr">
        <is>
          <t>Organisation</t>
        </is>
      </c>
      <c r="B78" s="12" t="inlineStr">
        <is>
          <t>Human Digestive System</t>
        </is>
      </c>
      <c r="C78" s="13" t="inlineStr">
        <is>
          <t>The Functions of the Digestive Organs [BI2.05]</t>
        </is>
      </c>
      <c r="D78" s="12" t="inlineStr">
        <is>
          <t>Describe the functions of the organs in the digestive system.</t>
        </is>
      </c>
      <c r="E78" s="12" t="inlineStr">
        <is>
          <t>35fc0bbf-324a-4f1e-a16c-3c94c9cce622</t>
        </is>
      </c>
    </row>
    <row r="79" ht="45" customHeight="1">
      <c r="A79" s="12" t="inlineStr">
        <is>
          <t>Organisation</t>
        </is>
      </c>
      <c r="B79" s="12" t="inlineStr">
        <is>
          <t>Human Digestive System</t>
        </is>
      </c>
      <c r="C79" s="13" t="inlineStr">
        <is>
          <t>Healthy Diet [BI2.06]</t>
        </is>
      </c>
      <c r="D79" s="12" t="inlineStr">
        <is>
          <t>Describe the main components of a healthy human diet and explain why these components are needed.</t>
        </is>
      </c>
      <c r="E79" s="12" t="inlineStr">
        <is>
          <t>21b4cc98-d3e0-427f-8a6a-7ee3a6436710</t>
        </is>
      </c>
    </row>
    <row r="80" ht="45" customHeight="1">
      <c r="A80" s="12" t="inlineStr">
        <is>
          <t>Organisation</t>
        </is>
      </c>
      <c r="B80" s="12" t="inlineStr">
        <is>
          <t>Chemistry of Food</t>
        </is>
      </c>
      <c r="C80" s="13" t="inlineStr">
        <is>
          <t>Diagnostic: Chemistry of Food [BI0.009]</t>
        </is>
      </c>
      <c r="D80" s="12" t="inlineStr">
        <is>
          <t>Diagnostic for human diet and the chemistry of food.</t>
        </is>
      </c>
      <c r="E80" s="12" t="inlineStr">
        <is>
          <t>5c07980c-7013-4aca-a6a5-78397270d6f0</t>
        </is>
      </c>
    </row>
    <row r="81" ht="45" customHeight="1">
      <c r="A81" s="12" t="inlineStr">
        <is>
          <t>Organisation</t>
        </is>
      </c>
      <c r="B81" s="12" t="inlineStr">
        <is>
          <t>Chemistry of Food</t>
        </is>
      </c>
      <c r="C81" s="13" t="inlineStr">
        <is>
          <t>Chemistry of Food: Carbohydrates [BI2.07]</t>
        </is>
      </c>
      <c r="D81" s="12" t="inlineStr">
        <is>
          <t>Describe the structure of carbohydrates and give examples of how they are used by organisms.</t>
        </is>
      </c>
      <c r="E81" s="12" t="inlineStr">
        <is>
          <t>8f6ac07a-15ff-4410-bf8b-fdd8fb0a34ef</t>
        </is>
      </c>
    </row>
    <row r="82" ht="45" customHeight="1">
      <c r="A82" s="12" t="inlineStr">
        <is>
          <t>Organisation</t>
        </is>
      </c>
      <c r="B82" s="12" t="inlineStr">
        <is>
          <t>Chemistry of Food</t>
        </is>
      </c>
      <c r="C82" s="13" t="inlineStr">
        <is>
          <t>Chemistry of Food: Proteins [BI2.08]</t>
        </is>
      </c>
      <c r="D82" s="12" t="inlineStr">
        <is>
          <t>Describe the structure of proteins and state how they are used by organisms.</t>
        </is>
      </c>
      <c r="E82" s="12" t="inlineStr">
        <is>
          <t>005102be-504b-4b14-8036-bf0b88a1c26b</t>
        </is>
      </c>
    </row>
    <row r="83" ht="45" customHeight="1">
      <c r="A83" s="12" t="inlineStr">
        <is>
          <t>Organisation</t>
        </is>
      </c>
      <c r="B83" s="12" t="inlineStr">
        <is>
          <t>Chemistry of Food</t>
        </is>
      </c>
      <c r="C83" s="13" t="inlineStr">
        <is>
          <t>Chemistry of Food: Lipids [BI2.09]</t>
        </is>
      </c>
      <c r="D83" s="12" t="inlineStr">
        <is>
          <t>Describe the structure of lipids and state how they are used by organisms.</t>
        </is>
      </c>
      <c r="E83" s="12" t="inlineStr">
        <is>
          <t>58488707-4087-4764-b598-b2a895fb0ff6</t>
        </is>
      </c>
    </row>
    <row r="84" ht="45" customHeight="1">
      <c r="A84" s="12" t="inlineStr">
        <is>
          <t>Organisation</t>
        </is>
      </c>
      <c r="B84" s="12" t="inlineStr">
        <is>
          <t>Enzymes &amp; Digestion</t>
        </is>
      </c>
      <c r="C84" s="13" t="inlineStr">
        <is>
          <t>Diagnostic: Enzymes &amp; Digestion [BI0.010]</t>
        </is>
      </c>
      <c r="D84" s="12" t="inlineStr">
        <is>
          <t>Diagnostic for the structure and function of enzymes and chemical digestion.</t>
        </is>
      </c>
      <c r="E84" s="12" t="inlineStr">
        <is>
          <t>8425e1df-05ee-41ad-9104-93f84120362d</t>
        </is>
      </c>
    </row>
    <row r="85" ht="45" customHeight="1">
      <c r="A85" s="12" t="inlineStr">
        <is>
          <t>Organisation</t>
        </is>
      </c>
      <c r="B85" s="12" t="inlineStr">
        <is>
          <t>Enzymes &amp; Digestion</t>
        </is>
      </c>
      <c r="C85" s="13" t="inlineStr">
        <is>
          <t>Enzymes: Structure &amp; Function [BI2.10]</t>
        </is>
      </c>
      <c r="D85" s="12" t="inlineStr">
        <is>
          <t>Describe the structure of enzymes and the lock and key model.</t>
        </is>
      </c>
      <c r="E85" s="12" t="inlineStr">
        <is>
          <t>9a3c9a4c-c23a-4ea6-ab8b-e7f2eaa97afd</t>
        </is>
      </c>
    </row>
    <row r="86" ht="45" customHeight="1">
      <c r="A86" s="12" t="inlineStr">
        <is>
          <t>Organisation</t>
        </is>
      </c>
      <c r="B86" s="12" t="inlineStr">
        <is>
          <t>Enzymes &amp; Digestion</t>
        </is>
      </c>
      <c r="C86" s="13" t="inlineStr">
        <is>
          <t>Enzymes: Metabolism [BI2.11]</t>
        </is>
      </c>
      <c r="D86" s="12" t="inlineStr">
        <is>
          <t>Define metabolism and state that enzymes regulate metabolism.</t>
        </is>
      </c>
      <c r="E86" s="12" t="inlineStr">
        <is>
          <t>9d731c14-3439-4b67-b4a9-207254b6281e</t>
        </is>
      </c>
    </row>
    <row r="87" ht="45" customHeight="1">
      <c r="A87" s="12" t="inlineStr">
        <is>
          <t>Organisation</t>
        </is>
      </c>
      <c r="B87" s="12" t="inlineStr">
        <is>
          <t>Enzymes &amp; Digestion</t>
        </is>
      </c>
      <c r="C87" s="13" t="inlineStr">
        <is>
          <t>Enzymes: Factors Affecting Activity [BI2.12]</t>
        </is>
      </c>
      <c r="D87" s="12" t="inlineStr">
        <is>
          <t>State that temperature and pH affect the rate of an enzyme catalysed reaction.</t>
        </is>
      </c>
      <c r="E87" s="12" t="inlineStr">
        <is>
          <t>32b64d64-df9f-4ee3-adae-a5bb9b909068</t>
        </is>
      </c>
    </row>
    <row r="88" ht="45" customHeight="1">
      <c r="A88" s="12" t="inlineStr">
        <is>
          <t>Organisation</t>
        </is>
      </c>
      <c r="B88" s="12" t="inlineStr">
        <is>
          <t>Enzymes &amp; Digestion</t>
        </is>
      </c>
      <c r="C88" s="13" t="inlineStr">
        <is>
          <t>Enzymes: Collision Theory [BI2.13]</t>
        </is>
      </c>
      <c r="D88" s="12" t="inlineStr">
        <is>
          <t>Use collision theory to explain how concentration, surface area, temperature and catalyst (including enzymes) affect the rate of reaction.</t>
        </is>
      </c>
      <c r="E88" s="12" t="inlineStr">
        <is>
          <t>73ef4ab9-44a7-46d2-a53b-ea420525e80d</t>
        </is>
      </c>
    </row>
    <row r="89" ht="45" customHeight="1">
      <c r="A89" s="12" t="inlineStr">
        <is>
          <t>Organisation</t>
        </is>
      </c>
      <c r="B89" s="12" t="inlineStr">
        <is>
          <t>Enzymes &amp; Digestion</t>
        </is>
      </c>
      <c r="C89" s="13" t="inlineStr">
        <is>
          <t>Enzymes: Explaining Factors Affecting Activity [BI2.14]</t>
        </is>
      </c>
      <c r="D89" s="12" t="inlineStr">
        <is>
          <t>Explain why temperature and pH affect the rate of an enzyme catalysed reaction.</t>
        </is>
      </c>
      <c r="E89" s="12" t="inlineStr">
        <is>
          <t>1b5ded1e-b0bd-43df-9552-a55fceb4cbe5</t>
        </is>
      </c>
    </row>
    <row r="90" ht="45" customHeight="1">
      <c r="A90" s="12" t="inlineStr">
        <is>
          <t>Organisation</t>
        </is>
      </c>
      <c r="B90" s="12" t="inlineStr">
        <is>
          <t>Enzymes &amp; Digestion</t>
        </is>
      </c>
      <c r="C90" s="13" t="inlineStr">
        <is>
          <t>Enzymes: Rate Calculations I [BI2.15]</t>
        </is>
      </c>
      <c r="D90" s="12" t="inlineStr">
        <is>
          <t>Calculate rate of enzyme driven reactions. Word problems and no unit conversions.</t>
        </is>
      </c>
      <c r="E90" s="12" t="inlineStr">
        <is>
          <t>02ceeb02-b5f7-4900-8666-7c60a67209a5</t>
        </is>
      </c>
    </row>
    <row r="91" ht="45" customHeight="1">
      <c r="A91" s="12" t="inlineStr">
        <is>
          <t>Organisation</t>
        </is>
      </c>
      <c r="B91" s="12" t="inlineStr">
        <is>
          <t>Enzymes &amp; Digestion</t>
        </is>
      </c>
      <c r="C91" s="13" t="inlineStr">
        <is>
          <t>Enzymes: Rate Calculations II [BI2.16]</t>
        </is>
      </c>
      <c r="D91" s="12" t="inlineStr">
        <is>
          <t xml:space="preserve">Calculate rate of enzyme driven reactions. Word problems, tables and unit conversions. </t>
        </is>
      </c>
      <c r="E91" s="12" t="inlineStr">
        <is>
          <t>ecd11b70-00c4-4173-813d-38752d7dea47</t>
        </is>
      </c>
    </row>
    <row r="92" ht="45" customHeight="1">
      <c r="A92" s="12" t="inlineStr">
        <is>
          <t>Organisation</t>
        </is>
      </c>
      <c r="B92" s="12" t="inlineStr">
        <is>
          <t>Enzymes &amp; Digestion</t>
        </is>
      </c>
      <c r="C92" s="13" t="inlineStr">
        <is>
          <t>Enzymes: Rate Calculations III [BI2.17]</t>
        </is>
      </c>
      <c r="D92" s="12" t="inlineStr">
        <is>
          <t xml:space="preserve">Calculate rate of enzyme driven reactions. Word problems, tables, graphs and unit conversions. </t>
        </is>
      </c>
      <c r="E92" s="12" t="inlineStr">
        <is>
          <t>c947786a-6c45-4495-92ee-9ca0da0f1030</t>
        </is>
      </c>
    </row>
    <row r="93" ht="45" customHeight="1">
      <c r="A93" s="12" t="inlineStr">
        <is>
          <t>Organisation</t>
        </is>
      </c>
      <c r="B93" s="12" t="inlineStr">
        <is>
          <t>Enzymes &amp; Digestion</t>
        </is>
      </c>
      <c r="C93" s="13" t="inlineStr">
        <is>
          <t>Enzymes: Digestive Enzymes [BI2.18]</t>
        </is>
      </c>
      <c r="D93" s="12" t="inlineStr">
        <is>
          <t xml:space="preserve">State where digestive enzymes are produced/found, their substrates and products. </t>
        </is>
      </c>
      <c r="E93" s="12" t="inlineStr">
        <is>
          <t>7525a3d8-5644-4f66-a9e1-b3167c49737e</t>
        </is>
      </c>
    </row>
    <row r="94" ht="45" customHeight="1">
      <c r="A94" s="12" t="inlineStr">
        <is>
          <t>Organisation</t>
        </is>
      </c>
      <c r="B94" s="12" t="inlineStr">
        <is>
          <t>Enzymes &amp; Digestion</t>
        </is>
      </c>
      <c r="C94" s="13" t="inlineStr">
        <is>
          <t>The Production &amp; Function of Bile [BI2.19]</t>
        </is>
      </c>
      <c r="D94" s="12" t="inlineStr">
        <is>
          <t>State where bile is produced and stored. Describe the role of bile in digestion.</t>
        </is>
      </c>
      <c r="E94" s="12" t="inlineStr">
        <is>
          <t>a1f135b1-65e8-4575-b35d-46dc44e9db83</t>
        </is>
      </c>
    </row>
    <row r="95" ht="45" customHeight="1">
      <c r="A95" s="12" t="inlineStr">
        <is>
          <t>Organisation</t>
        </is>
      </c>
      <c r="B95" s="12" t="inlineStr">
        <is>
          <t>Enzymes &amp; Digestion</t>
        </is>
      </c>
      <c r="C95" s="13" t="inlineStr">
        <is>
          <t>Enzymes: Describing Enzyme Activity Data [BI2.20]</t>
        </is>
      </c>
      <c r="D95" s="12" t="inlineStr">
        <is>
          <t>Describe patterns in enzyme activity data in graphs and tables.</t>
        </is>
      </c>
      <c r="E95" s="12" t="inlineStr">
        <is>
          <t>f95fe956-5d6a-47c2-b7b7-8f191e4cc818</t>
        </is>
      </c>
    </row>
    <row r="96" ht="45" customHeight="1">
      <c r="A96" s="12" t="inlineStr">
        <is>
          <t>Organisation</t>
        </is>
      </c>
      <c r="B96" s="12" t="inlineStr">
        <is>
          <t>Enzymes &amp; Digestion</t>
        </is>
      </c>
      <c r="C96" s="13" t="inlineStr">
        <is>
          <t>Enzymes: Interpreting Enzyme Activity Data [BI2.21]</t>
        </is>
      </c>
      <c r="D96" s="12" t="inlineStr">
        <is>
          <t>Interpret data to explain enzyme activity and apply knowledge.</t>
        </is>
      </c>
      <c r="E96" s="12" t="inlineStr">
        <is>
          <t>15f35723-35e4-4fc3-ab43-df3daa32aaa5</t>
        </is>
      </c>
    </row>
    <row r="97" ht="45" customHeight="1">
      <c r="A97" s="12" t="inlineStr">
        <is>
          <t>Organisation</t>
        </is>
      </c>
      <c r="B97" s="12" t="inlineStr">
        <is>
          <t>Enzymes &amp; Digestion</t>
        </is>
      </c>
      <c r="C97" s="13" t="inlineStr">
        <is>
          <t>Required Practical 4: Qualitative Carbohydrate Tests [BI2.28]</t>
        </is>
      </c>
      <c r="D97" s="12" t="inlineStr">
        <is>
          <t>Use iodine solution and Benedict's reagent to test for carbohydrates (glucose and starch).</t>
        </is>
      </c>
      <c r="E97" s="12" t="inlineStr">
        <is>
          <t>9cc76fc7-aed1-4888-bdbf-ff561e2717ef</t>
        </is>
      </c>
    </row>
    <row r="98" ht="45" customHeight="1">
      <c r="A98" s="12" t="inlineStr">
        <is>
          <t>Organisation</t>
        </is>
      </c>
      <c r="B98" s="12" t="inlineStr">
        <is>
          <t>Enzymes &amp; Digestion</t>
        </is>
      </c>
      <c r="C98" s="13" t="inlineStr">
        <is>
          <t>Required Practical 4: Qualitative Protein Tests [BI2.29]</t>
        </is>
      </c>
      <c r="D98" s="12" t="inlineStr">
        <is>
          <t>Use biuret reagent to test for proteins.</t>
        </is>
      </c>
      <c r="E98" s="12" t="inlineStr">
        <is>
          <t>cc019789-685f-4164-a89f-4163bcaca4b7</t>
        </is>
      </c>
    </row>
    <row r="99" ht="45" customHeight="1">
      <c r="A99" s="12" t="inlineStr">
        <is>
          <t>Organisation</t>
        </is>
      </c>
      <c r="B99" s="12" t="inlineStr">
        <is>
          <t>Enzymes &amp; Digestion</t>
        </is>
      </c>
      <c r="C99" s="13" t="inlineStr">
        <is>
          <t>Required Practical 4: Qualitative Lipid Tests [BI2.30]</t>
        </is>
      </c>
      <c r="D99" s="12" t="inlineStr">
        <is>
          <t>Use ethanol and water or Sudan III solution to test for lipids.</t>
        </is>
      </c>
      <c r="E99" s="12" t="inlineStr">
        <is>
          <t>e64a8c1b-8dab-411a-a0aa-113f0ebbdaeb</t>
        </is>
      </c>
    </row>
    <row r="100" ht="45" customHeight="1">
      <c r="A100" s="12" t="inlineStr">
        <is>
          <t>Organisation</t>
        </is>
      </c>
      <c r="B100" s="12" t="inlineStr">
        <is>
          <t>Enzymes &amp; Digestion</t>
        </is>
      </c>
      <c r="C100" s="13" t="inlineStr">
        <is>
          <t>Required Practical 4: Testing Foods for Biological Molecules [BI2.31]</t>
        </is>
      </c>
      <c r="D100" s="12" t="inlineStr">
        <is>
          <t>Use reagents to test for carbohydrates (glucose and starch), lipids and protein in a range of foods.</t>
        </is>
      </c>
      <c r="E100" s="12" t="inlineStr">
        <is>
          <t>0a983986-20a5-4ce7-9e22-47db31759380</t>
        </is>
      </c>
    </row>
    <row r="101" ht="45" customHeight="1">
      <c r="A101" s="12" t="inlineStr">
        <is>
          <t>Organisation</t>
        </is>
      </c>
      <c r="B101" s="12" t="inlineStr">
        <is>
          <t>Enzymes &amp; Digestion</t>
        </is>
      </c>
      <c r="C101" s="13" t="inlineStr">
        <is>
          <t>Required Practical 5: Effect of pH on Amylase - Method [BI2.32]</t>
        </is>
      </c>
      <c r="D101" s="12" t="inlineStr">
        <is>
          <t>Investigate the effect of pH on the rate of reaction of amylase.</t>
        </is>
      </c>
      <c r="E101" s="12" t="inlineStr">
        <is>
          <t>3889a9ec-1f2a-4f7b-adf8-4d4514829421</t>
        </is>
      </c>
    </row>
    <row r="102" ht="45" customHeight="1">
      <c r="A102" s="12" t="inlineStr">
        <is>
          <t>Organisation</t>
        </is>
      </c>
      <c r="B102" s="12" t="inlineStr">
        <is>
          <t>Enzymes &amp; Digestion</t>
        </is>
      </c>
      <c r="C102" s="13" t="inlineStr">
        <is>
          <t>Required Practical 5: Effect of pH on Amylase - Analysis &amp; Concl. [BI2.33]</t>
        </is>
      </c>
      <c r="D102" s="12" t="inlineStr">
        <is>
          <t>Investigate the effect of pH on the rate of reaction of amylase.</t>
        </is>
      </c>
      <c r="E102" s="12" t="inlineStr">
        <is>
          <t>2a7181ba-109a-4876-a22c-70e7cff3e57f</t>
        </is>
      </c>
    </row>
    <row r="103" ht="45" customHeight="1">
      <c r="A103" s="12" t="inlineStr">
        <is>
          <t>Organisation</t>
        </is>
      </c>
      <c r="B103" s="12" t="inlineStr">
        <is>
          <t>Breathing &amp; Gas Exchange</t>
        </is>
      </c>
      <c r="C103" s="13" t="inlineStr">
        <is>
          <t>Diagnostic: Breathing &amp; Gas Exchange [BI0.011]</t>
        </is>
      </c>
      <c r="D103" s="12" t="inlineStr">
        <is>
          <t>Diagnostic for human gas exchange and breathing.</t>
        </is>
      </c>
      <c r="E103" s="12" t="inlineStr">
        <is>
          <t>3328283c-7335-4cb8-8c62-d42a33501719</t>
        </is>
      </c>
    </row>
    <row r="104" ht="45" customHeight="1">
      <c r="A104" s="12" t="inlineStr">
        <is>
          <t>Organisation</t>
        </is>
      </c>
      <c r="B104" s="12" t="inlineStr">
        <is>
          <t>Breathing &amp; Gas Exchange</t>
        </is>
      </c>
      <c r="C104" s="13" t="inlineStr">
        <is>
          <t>The Human Gas Exchange System [BI2.34]</t>
        </is>
      </c>
      <c r="D104" s="12" t="inlineStr">
        <is>
          <t>Describe the structure and function of the human gas exchange system.</t>
        </is>
      </c>
      <c r="E104" s="12" t="inlineStr">
        <is>
          <t>1a82cb3c-7118-4c08-8280-a7cbcdb1397e</t>
        </is>
      </c>
    </row>
    <row r="105" ht="45" customHeight="1">
      <c r="A105" s="12" t="inlineStr">
        <is>
          <t>Organisation</t>
        </is>
      </c>
      <c r="B105" s="12" t="inlineStr">
        <is>
          <t>Breathing &amp; Gas Exchange</t>
        </is>
      </c>
      <c r="C105" s="13" t="inlineStr">
        <is>
          <t>Mechanics of Breathing [BI2.35]</t>
        </is>
      </c>
      <c r="D105" s="12" t="inlineStr">
        <is>
          <t>Explain the mechanical process of breathing and model breathing using a bell jar.</t>
        </is>
      </c>
      <c r="E105" s="12" t="inlineStr">
        <is>
          <t>bd8ce58e-e36a-4f90-b2e3-1d2503108a22</t>
        </is>
      </c>
    </row>
    <row r="106" ht="45" customHeight="1">
      <c r="A106" s="12" t="inlineStr">
        <is>
          <t>Organisation</t>
        </is>
      </c>
      <c r="B106" s="12" t="inlineStr">
        <is>
          <t>Breathing &amp; Gas Exchange</t>
        </is>
      </c>
      <c r="C106" s="13" t="inlineStr">
        <is>
          <t>How Lungs are Adapted for Gas Exchange [BI2.36]</t>
        </is>
      </c>
      <c r="D106" s="12" t="inlineStr">
        <is>
          <t>Identify main features of the lungs and explain how they facilitate air gas exchange in humans.</t>
        </is>
      </c>
      <c r="E106" s="12" t="inlineStr">
        <is>
          <t>3b23e1c0-3fde-43c5-aa82-276536b70e34</t>
        </is>
      </c>
    </row>
    <row r="107" ht="45" customHeight="1">
      <c r="A107" s="12" t="inlineStr">
        <is>
          <t>Organisation</t>
        </is>
      </c>
      <c r="B107" s="12" t="inlineStr">
        <is>
          <t>Breathing &amp; Gas Exchange</t>
        </is>
      </c>
      <c r="C107" s="13" t="inlineStr">
        <is>
          <t>Calculating Breathing Rate I [BI2.37]</t>
        </is>
      </c>
      <c r="D107" s="12" t="inlineStr">
        <is>
          <t>Identify the structures of the lung and complete simple calculations of breathing rates.</t>
        </is>
      </c>
      <c r="E107" s="12" t="inlineStr">
        <is>
          <t>8572ad65-eb82-4fd9-9470-6759b4038b0c</t>
        </is>
      </c>
    </row>
    <row r="108" ht="45" customHeight="1">
      <c r="A108" s="12" t="inlineStr">
        <is>
          <t>Organisation</t>
        </is>
      </c>
      <c r="B108" s="12" t="inlineStr">
        <is>
          <t>Breathing &amp; Gas Exchange</t>
        </is>
      </c>
      <c r="C108" s="13" t="inlineStr">
        <is>
          <t>Calculating Breathing Rate II [BI2.38]</t>
        </is>
      </c>
      <c r="D108" s="12" t="inlineStr">
        <is>
          <t>Identify the structures of the lung and calculate breathing rates using data from tables and graphs.</t>
        </is>
      </c>
      <c r="E108" s="12" t="inlineStr">
        <is>
          <t>e6605396-45f1-43fd-8e48-ecbc2f95f429</t>
        </is>
      </c>
    </row>
    <row r="109" ht="45" customHeight="1">
      <c r="A109" s="12" t="inlineStr">
        <is>
          <t>Organisation</t>
        </is>
      </c>
      <c r="B109" s="12" t="inlineStr">
        <is>
          <t>Circulatory System</t>
        </is>
      </c>
      <c r="C109" s="13" t="inlineStr">
        <is>
          <t>Diagnostic: Circulatory System [BI0.012]</t>
        </is>
      </c>
      <c r="D109" s="12" t="inlineStr">
        <is>
          <t>Diagnostic for the structure and function of the heart, blood vessels, blood and blood components.</t>
        </is>
      </c>
      <c r="E109" s="12" t="inlineStr">
        <is>
          <t>451bfa96-a455-41c3-8b8c-1a3dfe379fe9</t>
        </is>
      </c>
    </row>
    <row r="110" ht="45" customHeight="1">
      <c r="A110" s="12" t="inlineStr">
        <is>
          <t>Organisation</t>
        </is>
      </c>
      <c r="B110" s="12" t="inlineStr">
        <is>
          <t>Circulatory System</t>
        </is>
      </c>
      <c r="C110" s="13" t="inlineStr">
        <is>
          <t>The Need for Transport Systems [BI2.39]</t>
        </is>
      </c>
      <c r="D110" s="12" t="inlineStr">
        <is>
          <t>Use volume and diffusion distance to explain the need for transport systems in multicellular organisms.</t>
        </is>
      </c>
      <c r="E110" s="12" t="inlineStr">
        <is>
          <t>b68f1122-5bf3-4888-9bdd-beb1f9c738e2</t>
        </is>
      </c>
    </row>
    <row r="111" ht="45" customHeight="1">
      <c r="A111" s="12" t="inlineStr">
        <is>
          <t>Organisation</t>
        </is>
      </c>
      <c r="B111" s="12" t="inlineStr">
        <is>
          <t>Circulatory System</t>
        </is>
      </c>
      <c r="C111" s="13" t="inlineStr">
        <is>
          <t>Circulatory System: Introduction [BI2.40]</t>
        </is>
      </c>
      <c r="D111" s="12" t="inlineStr">
        <is>
          <t>Describe the double circulatory system and the structure and function of the blood.</t>
        </is>
      </c>
      <c r="E111" s="12" t="inlineStr">
        <is>
          <t>b353c819-c53e-478d-af2e-5518e2c39ba8</t>
        </is>
      </c>
    </row>
    <row r="112" ht="45" customHeight="1">
      <c r="A112" s="12" t="inlineStr">
        <is>
          <t>Organisation</t>
        </is>
      </c>
      <c r="B112" s="12" t="inlineStr">
        <is>
          <t>Circulatory System</t>
        </is>
      </c>
      <c r="C112" s="13" t="inlineStr">
        <is>
          <t>Human Heart: Structure [BI2.41]</t>
        </is>
      </c>
      <c r="D112" s="12" t="inlineStr">
        <is>
          <t>Identify the blood vessels and chambers of the heart.</t>
        </is>
      </c>
      <c r="E112" s="12" t="inlineStr">
        <is>
          <t>9e7211d1-03d9-453f-a700-78779860222d</t>
        </is>
      </c>
    </row>
    <row r="113" ht="45" customHeight="1">
      <c r="A113" s="12" t="inlineStr">
        <is>
          <t>Organisation</t>
        </is>
      </c>
      <c r="B113" s="12" t="inlineStr">
        <is>
          <t>Circulatory System</t>
        </is>
      </c>
      <c r="C113" s="13" t="inlineStr">
        <is>
          <t>Human Heart: Function [BI2.42]</t>
        </is>
      </c>
      <c r="D113" s="12" t="inlineStr">
        <is>
          <t>Describe blood flow in the heart and the function of each heart structure.</t>
        </is>
      </c>
      <c r="E113" s="12" t="inlineStr">
        <is>
          <t>84f2e60a-0f81-45cf-99c8-9f6f9e4ba63f</t>
        </is>
      </c>
    </row>
    <row r="114" ht="45" customHeight="1">
      <c r="A114" s="12" t="inlineStr">
        <is>
          <t>Organisation</t>
        </is>
      </c>
      <c r="B114" s="12" t="inlineStr">
        <is>
          <t>Circulatory System</t>
        </is>
      </c>
      <c r="C114" s="13" t="inlineStr">
        <is>
          <t>Human Heart: Explaining the Structure [BI2.43]</t>
        </is>
      </c>
      <c r="D114" s="12" t="inlineStr">
        <is>
          <t>Explain the structures and adaptations of the heart.</t>
        </is>
      </c>
      <c r="E114" s="12" t="inlineStr">
        <is>
          <t>69e295a9-d4e8-4d07-bd91-760afee9e067</t>
        </is>
      </c>
    </row>
    <row r="115" ht="45" customHeight="1">
      <c r="A115" s="12" t="inlineStr">
        <is>
          <t>Organisation</t>
        </is>
      </c>
      <c r="B115" s="12" t="inlineStr">
        <is>
          <t>Circulatory System</t>
        </is>
      </c>
      <c r="C115" s="13" t="inlineStr">
        <is>
          <t>Circulatory System: Measuring Heart Rate [BI2.44]</t>
        </is>
      </c>
      <c r="D115" s="12" t="inlineStr">
        <is>
          <t>Describe what causes a pulse and show how it can be used the measure pulse/heart rate.</t>
        </is>
      </c>
      <c r="E115" s="12" t="inlineStr">
        <is>
          <t>d7aa69bb-ad4d-4d10-b5fb-7db4fb411a12</t>
        </is>
      </c>
    </row>
    <row r="116" ht="45" customHeight="1">
      <c r="A116" s="12" t="inlineStr">
        <is>
          <t>Organisation</t>
        </is>
      </c>
      <c r="B116" s="12" t="inlineStr">
        <is>
          <t>Circulatory System</t>
        </is>
      </c>
      <c r="C116" s="13" t="inlineStr">
        <is>
          <t>Human Heart: How the Heart Beats (Natural Pacemaker) [BI2.45]</t>
        </is>
      </c>
      <c r="D116" s="12" t="inlineStr">
        <is>
          <t>Describe what a natural pacemaker is and where it can be found.</t>
        </is>
      </c>
      <c r="E116" s="12" t="inlineStr">
        <is>
          <t>bd3a5725-4416-4bd3-a1c2-3fc2b911101c</t>
        </is>
      </c>
    </row>
    <row r="117" ht="45" customHeight="1">
      <c r="A117" s="12" t="inlineStr">
        <is>
          <t>Organisation</t>
        </is>
      </c>
      <c r="B117" s="12" t="inlineStr">
        <is>
          <t>Circulatory System</t>
        </is>
      </c>
      <c r="C117" s="13" t="inlineStr">
        <is>
          <t>Blood Vessels: Structure &amp; Functions [BI2.46]</t>
        </is>
      </c>
      <c r="D117" s="12" t="inlineStr">
        <is>
          <t>Describe the structure of the different blood vessels and their functions.</t>
        </is>
      </c>
      <c r="E117" s="12" t="inlineStr">
        <is>
          <t>f2924384-9be4-458b-a22a-4075f6ddc076</t>
        </is>
      </c>
    </row>
    <row r="118" ht="45" customHeight="1">
      <c r="A118" s="12" t="inlineStr">
        <is>
          <t>Organisation</t>
        </is>
      </c>
      <c r="B118" s="12" t="inlineStr">
        <is>
          <t>Circulatory System</t>
        </is>
      </c>
      <c r="C118" s="13" t="inlineStr">
        <is>
          <t>Blood Vessels: Explaining the Structure [BI2.47]</t>
        </is>
      </c>
      <c r="D118" s="12" t="inlineStr">
        <is>
          <t>Explain how blood vessels are adapted for their function.</t>
        </is>
      </c>
      <c r="E118" s="12" t="inlineStr">
        <is>
          <t>d18e04d0-7b8b-4b94-a95e-9197847ce052</t>
        </is>
      </c>
    </row>
    <row r="119" ht="45" customHeight="1">
      <c r="A119" s="12" t="inlineStr">
        <is>
          <t>Organisation</t>
        </is>
      </c>
      <c r="B119" s="12" t="inlineStr">
        <is>
          <t>Circulatory System</t>
        </is>
      </c>
      <c r="C119" s="13" t="inlineStr">
        <is>
          <t>Blood Components: Functions [BI2.49]</t>
        </is>
      </c>
      <c r="D119" s="12" t="inlineStr">
        <is>
          <t>Identify the components of blood and list their functions.</t>
        </is>
      </c>
      <c r="E119" s="12" t="inlineStr">
        <is>
          <t>f49b4590-c8b9-4158-bd36-e1c1c076ccef</t>
        </is>
      </c>
    </row>
    <row r="120" ht="45" customHeight="1">
      <c r="A120" s="12" t="inlineStr">
        <is>
          <t>Organisation</t>
        </is>
      </c>
      <c r="B120" s="12" t="inlineStr">
        <is>
          <t>Circulatory System</t>
        </is>
      </c>
      <c r="C120" s="13" t="inlineStr">
        <is>
          <t>Blood Components: Structures [BI2.50]</t>
        </is>
      </c>
      <c r="D120" s="12" t="inlineStr">
        <is>
          <t>Describe the structure of components of blood.</t>
        </is>
      </c>
      <c r="E120" s="12" t="inlineStr">
        <is>
          <t>fa336815-1aa9-475b-8f6c-13439a201f9b</t>
        </is>
      </c>
    </row>
    <row r="121" ht="45" customHeight="1">
      <c r="A121" s="12" t="inlineStr">
        <is>
          <t>Organisation</t>
        </is>
      </c>
      <c r="B121" s="12" t="inlineStr">
        <is>
          <t>Circulatory System</t>
        </is>
      </c>
      <c r="C121" s="13" t="inlineStr">
        <is>
          <t>Blood Components: Explaining the Structures [BI2.51]</t>
        </is>
      </c>
      <c r="D121" s="12" t="inlineStr">
        <is>
          <t>Explain how components of blood are adapted for their functions.</t>
        </is>
      </c>
      <c r="E121" s="12" t="inlineStr">
        <is>
          <t>5a004078-e8e6-4095-bdf8-efba7a050037</t>
        </is>
      </c>
    </row>
    <row r="122" ht="45" customHeight="1">
      <c r="A122" s="12" t="inlineStr">
        <is>
          <t>Organisation</t>
        </is>
      </c>
      <c r="B122" s="12" t="inlineStr">
        <is>
          <t>Circulatory System</t>
        </is>
      </c>
      <c r="C122" s="13" t="inlineStr">
        <is>
          <t>Rate of Blood Flow: Introduction [BI2.95]</t>
        </is>
      </c>
      <c r="D122" s="12" t="inlineStr">
        <is>
          <t>Define rate of blood flow and explain why it is important.</t>
        </is>
      </c>
      <c r="E122" s="12" t="inlineStr">
        <is>
          <t>9c947417-7d59-4c95-8a30-f0d9266b1b76</t>
        </is>
      </c>
    </row>
    <row r="123" ht="45" customHeight="1">
      <c r="A123" s="12" t="inlineStr">
        <is>
          <t>Organisation</t>
        </is>
      </c>
      <c r="B123" s="12" t="inlineStr">
        <is>
          <t>Circulatory System</t>
        </is>
      </c>
      <c r="C123" s="13" t="inlineStr">
        <is>
          <t>Rate of Blood Flow: Calculating I [BI2.52]</t>
        </is>
      </c>
      <c r="D123" s="12" t="inlineStr">
        <is>
          <t>Calculate rate of blood flow. Word problems and no unit conversions.</t>
        </is>
      </c>
      <c r="E123" s="12" t="inlineStr">
        <is>
          <t>b22802a8-a6df-4718-ba92-006b9a487f76</t>
        </is>
      </c>
    </row>
    <row r="124" ht="45" customHeight="1">
      <c r="A124" s="12" t="inlineStr">
        <is>
          <t>Organisation</t>
        </is>
      </c>
      <c r="B124" s="12" t="inlineStr">
        <is>
          <t>Circulatory System</t>
        </is>
      </c>
      <c r="C124" s="13" t="inlineStr">
        <is>
          <t>Rate of Blood Flow: Calculating II [BI2.53]</t>
        </is>
      </c>
      <c r="D124" s="12" t="inlineStr">
        <is>
          <t>Calculate rate of blood flow. Word problems and unit conversions.</t>
        </is>
      </c>
      <c r="E124" s="12" t="inlineStr">
        <is>
          <t>8db75251-75c4-42bc-ae21-d8d956f34edf</t>
        </is>
      </c>
    </row>
    <row r="125" ht="45" customHeight="1">
      <c r="A125" s="12" t="inlineStr">
        <is>
          <t>Organisation</t>
        </is>
      </c>
      <c r="B125" s="12" t="inlineStr">
        <is>
          <t>Circulatory System</t>
        </is>
      </c>
      <c r="C125" s="13" t="inlineStr">
        <is>
          <t>Circulatory System: Describing Data [BI2.48]</t>
        </is>
      </c>
      <c r="D125" s="12" t="inlineStr">
        <is>
          <t>Describe similarities, differences and patterns in data when presented with diagrams, tables or charts.</t>
        </is>
      </c>
      <c r="E125" s="12" t="inlineStr">
        <is>
          <t>23d27148-a3f5-43b5-b350-e41fa9ccf186</t>
        </is>
      </c>
    </row>
    <row r="126" ht="45" customHeight="1">
      <c r="A126" s="12" t="inlineStr">
        <is>
          <t>Organisation</t>
        </is>
      </c>
      <c r="B126" s="12" t="inlineStr">
        <is>
          <t>Circulatory System</t>
        </is>
      </c>
      <c r="C126" s="13" t="inlineStr">
        <is>
          <t>Circulatory System: Interpreting Data [BI2.94]</t>
        </is>
      </c>
      <c r="D126" s="12" t="inlineStr">
        <is>
          <t>Interpret data about the circulatory system from tables and calculate the mean concentration of red blood cells. Convert numbers to standard form.</t>
        </is>
      </c>
      <c r="E126" s="12" t="inlineStr">
        <is>
          <t>b9630caa-fefe-4ffe-a032-a25e934be9f6</t>
        </is>
      </c>
    </row>
    <row r="127" ht="45" customHeight="1">
      <c r="A127" s="12" t="inlineStr">
        <is>
          <t>Organisation</t>
        </is>
      </c>
      <c r="B127" s="12" t="inlineStr">
        <is>
          <t>Health &amp; Non-Communicable Disease</t>
        </is>
      </c>
      <c r="C127" s="13" t="inlineStr">
        <is>
          <t>Diagnostic: Health &amp; Non-Communicable Disease [BI0.014]</t>
        </is>
      </c>
      <c r="D127" s="12" t="inlineStr">
        <is>
          <t>Diagnostic for non-communicable disease, risk factors, causal mechanisms, smoking, alcohol, diet and using data. Does not include the specifics of cardiovascular disease.</t>
        </is>
      </c>
      <c r="E127" s="12" t="inlineStr">
        <is>
          <t>ec9420b4-ba33-4349-b01c-0f42dbb2c7cc</t>
        </is>
      </c>
    </row>
    <row r="128" ht="45" customHeight="1">
      <c r="A128" s="12" t="inlineStr">
        <is>
          <t>Organisation</t>
        </is>
      </c>
      <c r="B128" s="12" t="inlineStr">
        <is>
          <t>Health &amp; Non-Communicable Disease</t>
        </is>
      </c>
      <c r="C128" s="13" t="inlineStr">
        <is>
          <t>Health &amp; Disease [BI2.54]</t>
        </is>
      </c>
      <c r="D128" s="12" t="inlineStr">
        <is>
          <t>Define health, disease, communicable disease and non-communicable disease. Give examples of factors that affect health.</t>
        </is>
      </c>
      <c r="E128" s="12" t="inlineStr">
        <is>
          <t>e348d590-6a8e-4d0f-9802-55f2c5817f9e</t>
        </is>
      </c>
    </row>
    <row r="129" ht="45" customHeight="1">
      <c r="A129" s="12" t="inlineStr">
        <is>
          <t>Organisation</t>
        </is>
      </c>
      <c r="B129" s="12" t="inlineStr">
        <is>
          <t>Health &amp; Non-Communicable Disease</t>
        </is>
      </c>
      <c r="C129" s="13" t="inlineStr">
        <is>
          <t>Risk Factors &amp; Causal Mechanisms [BI2.55]</t>
        </is>
      </c>
      <c r="D129" s="12" t="inlineStr">
        <is>
          <t>Define risk factor, causal mechanism, causation and correlation. Give some general examples.</t>
        </is>
      </c>
      <c r="E129" s="12" t="inlineStr">
        <is>
          <t>18d22704-067e-40d0-91cc-366a311296a4</t>
        </is>
      </c>
    </row>
    <row r="130" ht="45" customHeight="1">
      <c r="A130" s="12" t="inlineStr">
        <is>
          <t>Organisation</t>
        </is>
      </c>
      <c r="B130" s="12" t="inlineStr">
        <is>
          <t>Health &amp; Non-Communicable Disease</t>
        </is>
      </c>
      <c r="C130" s="13" t="inlineStr">
        <is>
          <t>Disease Interactions [BI2.56]</t>
        </is>
      </c>
      <c r="D130" s="12" t="inlineStr">
        <is>
          <t>Give examples of disease interactions.</t>
        </is>
      </c>
      <c r="E130" s="12" t="inlineStr">
        <is>
          <t>d977ffda-65ec-4392-9803-1f0f2d8921c3</t>
        </is>
      </c>
    </row>
    <row r="131" ht="45" customHeight="1">
      <c r="A131" s="12" t="inlineStr">
        <is>
          <t>Organisation</t>
        </is>
      </c>
      <c r="B131" s="12" t="inlineStr">
        <is>
          <t>Health &amp; Non-Communicable Disease</t>
        </is>
      </c>
      <c r="C131" s="13" t="inlineStr">
        <is>
          <t>The Costs of Non-Communicable Disease [BI2.57]</t>
        </is>
      </c>
      <c r="D131" s="12" t="inlineStr">
        <is>
          <t>Describe the human and financial cost of non-communicable disease to an individual, a local community, a nation or globally.</t>
        </is>
      </c>
      <c r="E131" s="12" t="inlineStr">
        <is>
          <t>58f818e6-3ae5-4cc9-b876-3120e36d40e8</t>
        </is>
      </c>
    </row>
    <row r="132" ht="45" customHeight="1">
      <c r="A132" s="12" t="inlineStr">
        <is>
          <t>Organisation</t>
        </is>
      </c>
      <c r="B132" s="12" t="inlineStr">
        <is>
          <t>Health &amp; Non-Communicable Disease</t>
        </is>
      </c>
      <c r="C132" s="13" t="inlineStr">
        <is>
          <t>Smoking &amp; Disease [BI2.58]</t>
        </is>
      </c>
      <c r="D132" s="12" t="inlineStr">
        <is>
          <t>Describe the effect of smoking on the incidence of non-communicable disease.</t>
        </is>
      </c>
      <c r="E132" s="12" t="inlineStr">
        <is>
          <t>3354e963-0b13-4cdc-a879-bdcc78a0c3c8</t>
        </is>
      </c>
    </row>
    <row r="133" ht="45" customHeight="1">
      <c r="A133" s="12" t="inlineStr">
        <is>
          <t>Organisation</t>
        </is>
      </c>
      <c r="B133" s="12" t="inlineStr">
        <is>
          <t>Health &amp; Non-Communicable Disease</t>
        </is>
      </c>
      <c r="C133" s="13" t="inlineStr">
        <is>
          <t>Alcohol &amp; Disease [BI2.59]</t>
        </is>
      </c>
      <c r="D133" s="12" t="inlineStr">
        <is>
          <t>Describe the effect of drinking alcohol on the incidence of non-communicable disease.</t>
        </is>
      </c>
      <c r="E133" s="12" t="inlineStr">
        <is>
          <t>6a592ba4-1764-4cee-8bbc-ea9c4c3b823e</t>
        </is>
      </c>
    </row>
    <row r="134" ht="45" customHeight="1">
      <c r="A134" s="12" t="inlineStr">
        <is>
          <t>Organisation</t>
        </is>
      </c>
      <c r="B134" s="12" t="inlineStr">
        <is>
          <t>Health &amp; Non-Communicable Disease</t>
        </is>
      </c>
      <c r="C134" s="13" t="inlineStr">
        <is>
          <t>Diet, Exercise, Obesity &amp; Disease [BI2.60]</t>
        </is>
      </c>
      <c r="D134" s="12" t="inlineStr">
        <is>
          <t>Describe the effect of diet, exercise and obesity on the incidence of non-communicable disease.</t>
        </is>
      </c>
      <c r="E134" s="12" t="inlineStr">
        <is>
          <t>74e6d29e-eb35-4acf-9d1f-f2e74ca99ca9</t>
        </is>
      </c>
    </row>
    <row r="135" ht="45" customHeight="1">
      <c r="A135" s="12" t="inlineStr">
        <is>
          <t>Organisation</t>
        </is>
      </c>
      <c r="B135" s="12" t="inlineStr">
        <is>
          <t>Health &amp; Non-Communicable Disease</t>
        </is>
      </c>
      <c r="C135" s="13" t="inlineStr">
        <is>
          <t>Benign &amp; Malignant Tumours [BI2.61]</t>
        </is>
      </c>
      <c r="D135" s="12" t="inlineStr">
        <is>
          <t>Describe the changes in cells that can lead to tumour growth, describe the characteristics of benign and malignant tumours and give risk factors for developing cancers.</t>
        </is>
      </c>
      <c r="E135" s="12" t="inlineStr">
        <is>
          <t>b21e1c71-d373-4f75-9528-f62e7590eb2e</t>
        </is>
      </c>
    </row>
    <row r="136" ht="45" customHeight="1">
      <c r="A136" s="12" t="inlineStr">
        <is>
          <t>Organisation</t>
        </is>
      </c>
      <c r="B136" s="12" t="inlineStr">
        <is>
          <t>Health &amp; Non-Communicable Disease</t>
        </is>
      </c>
      <c r="C136" s="13" t="inlineStr">
        <is>
          <t>Studying Disease [BI2.62]</t>
        </is>
      </c>
      <c r="D136" s="12" t="inlineStr">
        <is>
          <t>Extract &amp; interpret information about disease and risk factors from charts, graphs and tables.</t>
        </is>
      </c>
      <c r="E136" s="12" t="inlineStr">
        <is>
          <t>dc4d7da1-fbcd-4ca7-91de-b229edb7aeae</t>
        </is>
      </c>
    </row>
    <row r="137" ht="45" customHeight="1">
      <c r="A137" s="12" t="inlineStr">
        <is>
          <t>Organisation</t>
        </is>
      </c>
      <c r="B137" s="12" t="inlineStr">
        <is>
          <t>Cardiovascular Disease</t>
        </is>
      </c>
      <c r="C137" s="13" t="inlineStr">
        <is>
          <t>Diagnostic: Cardiovascular Disease [BI0.015]</t>
        </is>
      </c>
      <c r="D137" s="12" t="inlineStr">
        <is>
          <t>Diagnostic for heart failure, stroke, coronary heart disease &amp; heart attacks.</t>
        </is>
      </c>
      <c r="E137" s="12" t="inlineStr">
        <is>
          <t>d8a95bb9-5343-4913-93c8-2bd6c4b62794</t>
        </is>
      </c>
    </row>
    <row r="138" ht="45" customHeight="1">
      <c r="A138" s="12" t="inlineStr">
        <is>
          <t>Organisation</t>
        </is>
      </c>
      <c r="B138" s="12" t="inlineStr">
        <is>
          <t>Cardiovascular Disease</t>
        </is>
      </c>
      <c r="C138" s="13" t="inlineStr">
        <is>
          <t>Cardiovascular Disease [BI2.63]</t>
        </is>
      </c>
      <c r="D138" s="12" t="inlineStr">
        <is>
          <t>Describe cardiovascular disease and give examples (such as CHD).</t>
        </is>
      </c>
      <c r="E138" s="12" t="inlineStr">
        <is>
          <t>e51cf173-e1aa-4aa6-9406-d08b9d422916</t>
        </is>
      </c>
    </row>
    <row r="139" ht="45" customHeight="1">
      <c r="A139" s="12" t="inlineStr">
        <is>
          <t>Organisation</t>
        </is>
      </c>
      <c r="B139" s="12" t="inlineStr">
        <is>
          <t>Cardiovascular Disease</t>
        </is>
      </c>
      <c r="C139" s="13" t="inlineStr">
        <is>
          <t>Heart Failure [BI2.64]</t>
        </is>
      </c>
      <c r="D139" s="12" t="inlineStr">
        <is>
          <t>Define heart failure and describe what happens when the heart fails.</t>
        </is>
      </c>
      <c r="E139" s="12" t="inlineStr">
        <is>
          <t>aa92a370-3b45-40a9-bd92-10ad708191ff</t>
        </is>
      </c>
    </row>
    <row r="140" ht="45" customHeight="1">
      <c r="A140" s="12" t="inlineStr">
        <is>
          <t>Organisation</t>
        </is>
      </c>
      <c r="B140" s="12" t="inlineStr">
        <is>
          <t>Cardiovascular Disease</t>
        </is>
      </c>
      <c r="C140" s="13" t="inlineStr">
        <is>
          <t>Coronary Heart Disease [BI2.65]</t>
        </is>
      </c>
      <c r="D140" s="12" t="inlineStr">
        <is>
          <t>Describe coronary heart disease, give risk factors and explain how it can lead to a heart attack.</t>
        </is>
      </c>
      <c r="E140" s="12" t="inlineStr">
        <is>
          <t>420681d7-2284-4008-99f6-2e461b80c5e7</t>
        </is>
      </c>
    </row>
    <row r="141" ht="45" customHeight="1">
      <c r="A141" s="12" t="inlineStr">
        <is>
          <t>Organisation</t>
        </is>
      </c>
      <c r="B141" s="12" t="inlineStr">
        <is>
          <t>Cardiovascular Disease</t>
        </is>
      </c>
      <c r="C141" s="13" t="inlineStr">
        <is>
          <t>Heart Attacks [BI2.66]</t>
        </is>
      </c>
      <c r="D141" s="12" t="inlineStr">
        <is>
          <t>Explain what happens during a heart attack using aerobic respiration. Give possible causes of heart attacks and how to reduce the risks.</t>
        </is>
      </c>
      <c r="E141" s="12" t="inlineStr">
        <is>
          <t>e28ae17e-52b9-41bf-ad6b-80639612f0b9</t>
        </is>
      </c>
    </row>
    <row r="142" ht="45" customHeight="1">
      <c r="A142" s="12" t="inlineStr">
        <is>
          <t>Organisation</t>
        </is>
      </c>
      <c r="B142" s="12" t="inlineStr">
        <is>
          <t>Treating Cardiovascular Disease</t>
        </is>
      </c>
      <c r="C142" s="13" t="inlineStr">
        <is>
          <t>Diagnostic: Treating Cardiovascular Disease [BI0.016]</t>
        </is>
      </c>
      <c r="D142" s="12" t="inlineStr">
        <is>
          <t>Diagnostic for artificial pacemakers, stents, CABGs, statins, replacing heart valves, heart transplants and artificial hearts.</t>
        </is>
      </c>
      <c r="E142" s="12" t="inlineStr">
        <is>
          <t>f2f01e2f-6f33-42c9-891d-d11af4fdf033</t>
        </is>
      </c>
    </row>
    <row r="143" ht="45" customHeight="1">
      <c r="A143" s="12" t="inlineStr">
        <is>
          <t>Organisation</t>
        </is>
      </c>
      <c r="B143" s="12" t="inlineStr">
        <is>
          <t>Treating Cardiovascular Disease</t>
        </is>
      </c>
      <c r="C143" s="13" t="inlineStr">
        <is>
          <t>Artificial Pacemakers [BI2.67]</t>
        </is>
      </c>
      <c r="D143" s="12" t="inlineStr">
        <is>
          <t>Describe artificial pacemakers and explain how they function.</t>
        </is>
      </c>
      <c r="E143" s="12" t="inlineStr">
        <is>
          <t>9dcea005-8e5d-4864-a4e9-a606ea0f3b9d</t>
        </is>
      </c>
    </row>
    <row r="144" ht="45" customHeight="1">
      <c r="A144" s="12" t="inlineStr">
        <is>
          <t>Organisation</t>
        </is>
      </c>
      <c r="B144" s="12" t="inlineStr">
        <is>
          <t>Treating Cardiovascular Disease</t>
        </is>
      </c>
      <c r="C144" s="13" t="inlineStr">
        <is>
          <t>Stents [BI2.68]</t>
        </is>
      </c>
      <c r="D144" s="12" t="inlineStr">
        <is>
          <t>Describe the purpose and the fitting of stents. Give some benefits and risks of the surgery.</t>
        </is>
      </c>
      <c r="E144" s="12" t="inlineStr">
        <is>
          <t>7c426450-37d0-4a3e-b8f9-84ee3477b134</t>
        </is>
      </c>
    </row>
    <row r="145" ht="45" customHeight="1">
      <c r="A145" s="12" t="inlineStr">
        <is>
          <t>Organisation</t>
        </is>
      </c>
      <c r="B145" s="12" t="inlineStr">
        <is>
          <t>Treating Cardiovascular Disease</t>
        </is>
      </c>
      <c r="C145" s="13" t="inlineStr">
        <is>
          <t>Coronary Artery Bypass [BI2.69]</t>
        </is>
      </c>
      <c r="D145" s="12" t="inlineStr">
        <is>
          <t>Describe the purpose and the fitting of bypass vessel grafts. Give some benefits and risks of the surgery.</t>
        </is>
      </c>
      <c r="E145" s="12" t="inlineStr">
        <is>
          <t>717b5f7c-582c-45e9-8b9c-d0f33fba90b5</t>
        </is>
      </c>
    </row>
    <row r="146" ht="45" customHeight="1">
      <c r="A146" s="12" t="inlineStr">
        <is>
          <t>Organisation</t>
        </is>
      </c>
      <c r="B146" s="12" t="inlineStr">
        <is>
          <t>Treating Cardiovascular Disease</t>
        </is>
      </c>
      <c r="C146" s="13" t="inlineStr">
        <is>
          <t>Cholesterol &amp; Statins [BI2.70]</t>
        </is>
      </c>
      <c r="D146" s="12" t="inlineStr">
        <is>
          <t>Describe cholesterol as a lipid, give the risks of high cholesterol and lifestyle factors that raise/lower blood cholesterol.</t>
        </is>
      </c>
      <c r="E146" s="12" t="inlineStr">
        <is>
          <t>31ba2578-55c2-417b-a7d3-c7fb416fa6bd</t>
        </is>
      </c>
    </row>
    <row r="147" ht="45" customHeight="1">
      <c r="A147" s="12" t="inlineStr">
        <is>
          <t>Organisation</t>
        </is>
      </c>
      <c r="B147" s="12" t="inlineStr">
        <is>
          <t>Treating Cardiovascular Disease</t>
        </is>
      </c>
      <c r="C147" s="13" t="inlineStr">
        <is>
          <t>Faulty Heart Valves &amp; Replacing Them [BI2.71]</t>
        </is>
      </c>
      <c r="D147" s="12" t="inlineStr">
        <is>
          <t>Describe the purpose and fitting of replacement heart valves. Compare natural tissue valves with prostheses. Give some benefits and risks of the surgery.</t>
        </is>
      </c>
      <c r="E147" s="12" t="inlineStr">
        <is>
          <t>d5e2173f-3a52-449a-9a45-c8bbdf68ea01</t>
        </is>
      </c>
    </row>
    <row r="148" ht="45" customHeight="1">
      <c r="A148" s="12" t="inlineStr">
        <is>
          <t>Organisation</t>
        </is>
      </c>
      <c r="B148" s="12" t="inlineStr">
        <is>
          <t>Treating Cardiovascular Disease</t>
        </is>
      </c>
      <c r="C148" s="13" t="inlineStr">
        <is>
          <t>Heart Transplants [BI2.72]</t>
        </is>
      </c>
      <c r="D148" s="12" t="inlineStr">
        <is>
          <t>Describe the purpose and the fitting of heart and heart-lung transplants. Give some benefits and risks of the surgery.</t>
        </is>
      </c>
      <c r="E148" s="12" t="inlineStr">
        <is>
          <t>8cf11505-3a32-4915-98c0-4768d0ecfede</t>
        </is>
      </c>
    </row>
    <row r="149" ht="45" customHeight="1">
      <c r="A149" s="12" t="inlineStr">
        <is>
          <t>Organisation</t>
        </is>
      </c>
      <c r="B149" s="12" t="inlineStr">
        <is>
          <t>Treating Cardiovascular Disease</t>
        </is>
      </c>
      <c r="C149" s="13" t="inlineStr">
        <is>
          <t>Artificial Hearts [BI2.73]</t>
        </is>
      </c>
      <c r="D149" s="12" t="inlineStr">
        <is>
          <t>Describe the purpose and the fitting of artificial. Give some benefits and risks of the surgery and of using prostheses.</t>
        </is>
      </c>
      <c r="E149" s="12" t="inlineStr">
        <is>
          <t>2951a38e-3f60-4813-b1ca-66da0a94666a</t>
        </is>
      </c>
    </row>
    <row r="150" ht="45" customHeight="1">
      <c r="A150" s="12" t="inlineStr">
        <is>
          <t>Organisation</t>
        </is>
      </c>
      <c r="B150" s="12" t="inlineStr">
        <is>
          <t>Treating Cardiovascular Disease</t>
        </is>
      </c>
      <c r="C150" s="13" t="inlineStr">
        <is>
          <t>Treating Heart Disease: A Summary [BI2.74]</t>
        </is>
      </c>
      <c r="D150" s="12" t="inlineStr">
        <is>
          <t>Identify and compare heart disease treatments. Assumes prior knowledge of heart pathologies and treatments.</t>
        </is>
      </c>
      <c r="E150" s="12" t="inlineStr">
        <is>
          <t>b0cb57dd-731f-4a38-a32a-b55e4812de0d</t>
        </is>
      </c>
    </row>
    <row r="151" ht="45" customHeight="1">
      <c r="A151" s="12" t="inlineStr">
        <is>
          <t>Organisation</t>
        </is>
      </c>
      <c r="B151" s="12" t="inlineStr">
        <is>
          <t>Plant Anatomy</t>
        </is>
      </c>
      <c r="C151" s="13" t="inlineStr">
        <is>
          <t>Diagnostic: Plant Anatomy [BI0.017]</t>
        </is>
      </c>
      <c r="D151" s="12" t="inlineStr">
        <is>
          <t>Diagnostic for plant tissues, organs and organ systems. Includes gas exchange in plants, stomata and absorbing water in the roots.</t>
        </is>
      </c>
      <c r="E151" s="12" t="inlineStr">
        <is>
          <t>78a118ff-d31b-41c0-8b1e-84e6f7368d2c</t>
        </is>
      </c>
    </row>
    <row r="152" ht="45" customHeight="1">
      <c r="A152" s="12" t="inlineStr">
        <is>
          <t>Organisation</t>
        </is>
      </c>
      <c r="B152" s="12" t="inlineStr">
        <is>
          <t>Plant Anatomy</t>
        </is>
      </c>
      <c r="C152" s="13" t="inlineStr">
        <is>
          <t>Plant Organs &amp; Organ Systems [BI2.75]</t>
        </is>
      </c>
      <c r="D152" s="12" t="inlineStr">
        <is>
          <t>Give a definition of a cell, tissue, organ, organ system and organism. Identify plant organs and describe the system for transporting substances around the plant.</t>
        </is>
      </c>
      <c r="E152" s="12" t="inlineStr">
        <is>
          <t>e5ffa5a1-7753-43a1-a701-2950955feab4</t>
        </is>
      </c>
    </row>
    <row r="153" ht="45" customHeight="1">
      <c r="A153" s="12" t="inlineStr">
        <is>
          <t>Organisation</t>
        </is>
      </c>
      <c r="B153" s="12" t="inlineStr">
        <is>
          <t>Plant Anatomy</t>
        </is>
      </c>
      <c r="C153" s="13" t="inlineStr">
        <is>
          <t>Describing the Structure &amp; Function of Plant Tissues [BI2.76]</t>
        </is>
      </c>
      <c r="D153" s="12" t="inlineStr">
        <is>
          <t>Describe the structure of different plant tissues and give their functions.</t>
        </is>
      </c>
      <c r="E153" s="12" t="inlineStr">
        <is>
          <t>8a41158d-e325-47a7-aa56-b4a890066092</t>
        </is>
      </c>
    </row>
    <row r="154" ht="45" customHeight="1">
      <c r="A154" s="12" t="inlineStr">
        <is>
          <t>Organisation</t>
        </is>
      </c>
      <c r="B154" s="12" t="inlineStr">
        <is>
          <t>Plant Anatomy</t>
        </is>
      </c>
      <c r="C154" s="13" t="inlineStr">
        <is>
          <t>Explaining the Structure of Plant Tissues [BI2.77]</t>
        </is>
      </c>
      <c r="D154" s="12" t="inlineStr">
        <is>
          <t>Explain how plant tissues are adapted for their functions.</t>
        </is>
      </c>
      <c r="E154" s="12" t="inlineStr">
        <is>
          <t>35af4f90-16fa-414c-a516-820673bfbb45</t>
        </is>
      </c>
    </row>
    <row r="155" ht="45" customHeight="1">
      <c r="A155" s="12" t="inlineStr">
        <is>
          <t>Organisation</t>
        </is>
      </c>
      <c r="B155" s="12" t="inlineStr">
        <is>
          <t>Plant Anatomy</t>
        </is>
      </c>
      <c r="C155" s="13" t="inlineStr">
        <is>
          <t>Gas Exchange in Plants [BI2.78]</t>
        </is>
      </c>
      <c r="D155" s="12" t="inlineStr">
        <is>
          <t>Describe how gases are exchanged in plants, the leaf adaptations and how leaves compare to lungs. Explain the net movement of gases in the daylight compared to night.</t>
        </is>
      </c>
      <c r="E155" s="12" t="inlineStr">
        <is>
          <t>e3e53164-81f2-4e95-8704-015070826f60</t>
        </is>
      </c>
    </row>
    <row r="156" ht="45" customHeight="1">
      <c r="A156" s="12" t="inlineStr">
        <is>
          <t>Organisation</t>
        </is>
      </c>
      <c r="B156" s="12" t="inlineStr">
        <is>
          <t>Plant Anatomy</t>
        </is>
      </c>
      <c r="C156" s="13" t="inlineStr">
        <is>
          <t>Estimating the Surface Area of a Leaf [BI2.79]</t>
        </is>
      </c>
      <c r="D156" s="12" t="inlineStr">
        <is>
          <t>Use squared paper to estimate the surface area of a leaf.</t>
        </is>
      </c>
      <c r="E156" s="12" t="inlineStr">
        <is>
          <t>76412564-2c0a-46b9-a781-988f15480337</t>
        </is>
      </c>
    </row>
    <row r="157" ht="45" customHeight="1">
      <c r="A157" s="12" t="inlineStr">
        <is>
          <t>Organisation</t>
        </is>
      </c>
      <c r="B157" s="12" t="inlineStr">
        <is>
          <t>Plant Anatomy</t>
        </is>
      </c>
      <c r="C157" s="13" t="inlineStr">
        <is>
          <t>Investigating Stomata [BI2.80]</t>
        </is>
      </c>
      <c r="D157" s="12" t="inlineStr">
        <is>
          <t>Investigate the number of stomata using nail varnish or by peeling the epidermis. Assumes prior knowledge of using a microscope.</t>
        </is>
      </c>
      <c r="E157" s="12" t="inlineStr">
        <is>
          <t>aa3332ca-1c8c-4175-8556-f0458f613f01</t>
        </is>
      </c>
    </row>
    <row r="158" ht="45" customHeight="1">
      <c r="A158" s="12" t="inlineStr">
        <is>
          <t>Organisation</t>
        </is>
      </c>
      <c r="B158" s="12" t="inlineStr">
        <is>
          <t>Plant Anatomy</t>
        </is>
      </c>
      <c r="C158" s="13" t="inlineStr">
        <is>
          <t>Stomata Calculations &amp; Estimations [BI2.81]</t>
        </is>
      </c>
      <c r="D158" s="12" t="inlineStr">
        <is>
          <t>Estimate the number of stomata found on a leaf. Use calculations to compare the number of stomata on different leaves, or between the surface and underside of leaves.</t>
        </is>
      </c>
      <c r="E158" s="12" t="inlineStr">
        <is>
          <t>8fb20aba-a5de-4063-be76-1a3c39a4fc1c</t>
        </is>
      </c>
    </row>
    <row r="159" ht="45" customHeight="1">
      <c r="A159" s="12" t="inlineStr">
        <is>
          <t>Organisation</t>
        </is>
      </c>
      <c r="B159" s="12" t="inlineStr">
        <is>
          <t>Plant Anatomy</t>
        </is>
      </c>
      <c r="C159" s="13" t="inlineStr">
        <is>
          <t>Plant Roots: Absorbing Water &amp; Minerals [BI2.82]</t>
        </is>
      </c>
      <c r="D159" s="12" t="inlineStr">
        <is>
          <t>Describe and explain how plants absorb water and minerals. Give adaptations of root cells that maximise the rate of absorption.</t>
        </is>
      </c>
      <c r="E159" s="12" t="inlineStr">
        <is>
          <t>db32d7ac-eae9-4c47-8469-1e1b82f7b4d2</t>
        </is>
      </c>
    </row>
    <row r="160" ht="45" customHeight="1">
      <c r="A160" s="12" t="inlineStr">
        <is>
          <t>Organisation</t>
        </is>
      </c>
      <c r="B160" s="12" t="inlineStr">
        <is>
          <t>Transpiration &amp; Translocation</t>
        </is>
      </c>
      <c r="C160" s="13" t="inlineStr">
        <is>
          <t>Diagnostic: Transpiration &amp; Translocation [BI0.018]</t>
        </is>
      </c>
      <c r="D160" s="12" t="inlineStr">
        <is>
          <t>Diagnostic for transpiration and translocation.</t>
        </is>
      </c>
      <c r="E160" s="12" t="inlineStr">
        <is>
          <t>06844bea-7070-4a13-a245-7e3488f0fadd</t>
        </is>
      </c>
    </row>
    <row r="161" ht="45" customHeight="1">
      <c r="A161" s="12" t="inlineStr">
        <is>
          <t>Organisation</t>
        </is>
      </c>
      <c r="B161" s="12" t="inlineStr">
        <is>
          <t>Transpiration &amp; Translocation</t>
        </is>
      </c>
      <c r="C161" s="13" t="inlineStr">
        <is>
          <t>Transpiration [BI2.83]</t>
        </is>
      </c>
      <c r="D161" s="12" t="inlineStr">
        <is>
          <t>Describe transpiration and the transpiration stream.</t>
        </is>
      </c>
      <c r="E161" s="12" t="inlineStr">
        <is>
          <t>42e7b4ce-ec14-4b2b-8118-780f5fc0c66a</t>
        </is>
      </c>
    </row>
    <row r="162" ht="45" customHeight="1">
      <c r="A162" s="12" t="inlineStr">
        <is>
          <t>Organisation</t>
        </is>
      </c>
      <c r="B162" s="12" t="inlineStr">
        <is>
          <t>Transpiration &amp; Translocation</t>
        </is>
      </c>
      <c r="C162" s="13" t="inlineStr">
        <is>
          <t>Transpiration: Factors Affecting the Rate [BI2.84]</t>
        </is>
      </c>
      <c r="D162" s="12" t="inlineStr">
        <is>
          <t>State which factors increase the rate of transpiration and which decrease it.</t>
        </is>
      </c>
      <c r="E162" s="12" t="inlineStr">
        <is>
          <t>7715dc3c-134b-4f2b-afb9-c822d6d46104</t>
        </is>
      </c>
    </row>
    <row r="163" ht="45" customHeight="1">
      <c r="A163" s="12" t="inlineStr">
        <is>
          <t>Organisation</t>
        </is>
      </c>
      <c r="B163" s="12" t="inlineStr">
        <is>
          <t>Transpiration &amp; Translocation</t>
        </is>
      </c>
      <c r="C163" s="13" t="inlineStr">
        <is>
          <t>Transpiration: Explaining Effects [BI2.85]</t>
        </is>
      </c>
      <c r="D163" s="12" t="inlineStr">
        <is>
          <t>Explain why some factors increase the rate of transpiration and some decrease it.</t>
        </is>
      </c>
      <c r="E163" s="12" t="inlineStr">
        <is>
          <t>97d506fd-70ef-4e4e-b14f-2c7abf956935</t>
        </is>
      </c>
    </row>
    <row r="164" ht="45" customHeight="1">
      <c r="A164" s="12" t="inlineStr">
        <is>
          <t>Organisation</t>
        </is>
      </c>
      <c r="B164" s="12" t="inlineStr">
        <is>
          <t>Transpiration &amp; Translocation</t>
        </is>
      </c>
      <c r="C164" s="13" t="inlineStr">
        <is>
          <t>Practical: Investigating Transpiration [BI2.86]</t>
        </is>
      </c>
      <c r="D164" s="12" t="inlineStr">
        <is>
          <t>Describe the use of a potometer. Requires knowledge of transpiration.</t>
        </is>
      </c>
      <c r="E164" s="12" t="inlineStr">
        <is>
          <t>50c0dbc0-cde2-4461-877b-5d12c29185ec</t>
        </is>
      </c>
    </row>
    <row r="165" ht="45" customHeight="1">
      <c r="A165" s="12" t="inlineStr">
        <is>
          <t>Organisation</t>
        </is>
      </c>
      <c r="B165" s="12" t="inlineStr">
        <is>
          <t>Transpiration &amp; Translocation</t>
        </is>
      </c>
      <c r="C165" s="13" t="inlineStr">
        <is>
          <t>Transpiration: Calculating the Rate [BI2.87]</t>
        </is>
      </c>
      <c r="D165" s="12" t="inlineStr">
        <is>
          <t>Calculate the rate of transpiration from tables and graphs. Includes unit conversions.</t>
        </is>
      </c>
      <c r="E165" s="12" t="inlineStr">
        <is>
          <t>8fa8673b-6505-4a9a-b1fe-05f027cfb26c</t>
        </is>
      </c>
    </row>
    <row r="166" ht="45" customHeight="1">
      <c r="A166" s="12" t="inlineStr">
        <is>
          <t>Organisation</t>
        </is>
      </c>
      <c r="B166" s="12" t="inlineStr">
        <is>
          <t>Transpiration &amp; Translocation</t>
        </is>
      </c>
      <c r="C166" s="13" t="inlineStr">
        <is>
          <t>Interpreting Stomata &amp; Transpiration Data I [BI2.88]</t>
        </is>
      </c>
      <c r="D166" s="12" t="inlineStr">
        <is>
          <t>Interpret more simple data sets in terms of factors affecting transpiration. Requires previous knowledge of how and why various factors affect transpiration.</t>
        </is>
      </c>
      <c r="E166" s="12" t="inlineStr">
        <is>
          <t>093f3fcb-1419-4eb5-bc22-e89c88216836</t>
        </is>
      </c>
    </row>
    <row r="167" ht="45" customHeight="1">
      <c r="A167" s="12" t="inlineStr">
        <is>
          <t>Organisation</t>
        </is>
      </c>
      <c r="B167" s="12" t="inlineStr">
        <is>
          <t>Transpiration &amp; Translocation</t>
        </is>
      </c>
      <c r="C167" s="13" t="inlineStr">
        <is>
          <t>Interpreting Stomata &amp; Transpiration Data II [BI2.89]</t>
        </is>
      </c>
      <c r="D167" s="12" t="inlineStr">
        <is>
          <t>Interpret more complex data sets in terms of factors affecting transpiration. Requires previous knowledge of how and why various factors affect transpiration.</t>
        </is>
      </c>
      <c r="E167" s="12" t="inlineStr">
        <is>
          <t>ef73f839-f1b2-4230-b2e4-c3c36ea6d1ca</t>
        </is>
      </c>
    </row>
    <row r="168" ht="45" customHeight="1">
      <c r="A168" s="12" t="inlineStr">
        <is>
          <t>Organisation</t>
        </is>
      </c>
      <c r="B168" s="12" t="inlineStr">
        <is>
          <t>Transpiration &amp; Translocation</t>
        </is>
      </c>
      <c r="C168" s="13" t="inlineStr">
        <is>
          <t>Translocation [BI2.90]</t>
        </is>
      </c>
      <c r="D168" s="12" t="inlineStr">
        <is>
          <t>Describe how sugars are transported in plants.</t>
        </is>
      </c>
      <c r="E168" s="12" t="inlineStr">
        <is>
          <t>6d27faac-fadc-4d47-858e-4a3a9b684e73</t>
        </is>
      </c>
    </row>
    <row r="169" ht="45" customHeight="1">
      <c r="A169" s="12" t="inlineStr">
        <is>
          <t>Organisation</t>
        </is>
      </c>
      <c r="B169" s="12" t="inlineStr">
        <is>
          <t>Transpiration &amp; Translocation</t>
        </is>
      </c>
      <c r="C169" s="13" t="inlineStr">
        <is>
          <t>Comparing Transpiration &amp; Translocation [BI2.91]</t>
        </is>
      </c>
      <c r="D169" s="12" t="inlineStr">
        <is>
          <t>Compare the function of xylem and phloem. Requires previous knowledge of the structure of the tissues, transpiration and translocation.</t>
        </is>
      </c>
      <c r="E169" s="12" t="inlineStr">
        <is>
          <t>4653a14a-fdf2-4f0a-a694-07616adfa838</t>
        </is>
      </c>
    </row>
    <row r="170" ht="45" customHeight="1">
      <c r="A170" s="12" t="inlineStr">
        <is>
          <t>Organisation</t>
        </is>
      </c>
      <c r="B170" s="12" t="inlineStr">
        <is>
          <t>Topic Review A</t>
        </is>
      </c>
      <c r="C170" s="13" t="inlineStr">
        <is>
          <t>Topic 2 Review: Organisation - Set A [BI2.92]</t>
        </is>
      </c>
      <c r="D170" s="12" t="inlineStr">
        <is>
          <t>Biology Topic 2 Review for Combined Science AQA Trilogy and GCSE Biology.</t>
        </is>
      </c>
      <c r="E170" s="12" t="inlineStr">
        <is>
          <t>7b056865-9f2c-4579-a0ec-75aa38aa843b</t>
        </is>
      </c>
    </row>
    <row r="171" ht="45" customHeight="1">
      <c r="A171" s="12" t="inlineStr">
        <is>
          <t>Organisation</t>
        </is>
      </c>
      <c r="B171" s="12" t="inlineStr">
        <is>
          <t>Topic Review B</t>
        </is>
      </c>
      <c r="C171" s="13" t="inlineStr">
        <is>
          <t>Topic 2 Review: Organisation - Set B [BI2.93]</t>
        </is>
      </c>
      <c r="D171" s="12" t="inlineStr">
        <is>
          <t>Biology Topic 2 Review for Combined Science AQA Trilogy and GCSE Biology.</t>
        </is>
      </c>
      <c r="E171" s="12" t="inlineStr">
        <is>
          <t>f8b19679-2ff5-4254-af87-53a91bae5ca1</t>
        </is>
      </c>
    </row>
    <row r="172" ht="45" customHeight="1">
      <c r="A172" s="12" t="inlineStr">
        <is>
          <t>Infection &amp; Response</t>
        </is>
      </c>
      <c r="B172" s="12" t="inlineStr">
        <is>
          <t>Spread of Communicable Disease</t>
        </is>
      </c>
      <c r="C172" s="13" t="inlineStr">
        <is>
          <t>Diagnostic: Spread of Communicable Disease [BI0.019]</t>
        </is>
      </c>
      <c r="D172" s="12" t="inlineStr">
        <is>
          <t>Diagnostic for the spread and controlling the spread of communicable disease.</t>
        </is>
      </c>
      <c r="E172" s="12" t="inlineStr">
        <is>
          <t>f4068350-a86a-4fdf-ac3d-98d33c5c1f47</t>
        </is>
      </c>
    </row>
    <row r="173" ht="45" customHeight="1">
      <c r="A173" s="12" t="inlineStr">
        <is>
          <t>Infection &amp; Response</t>
        </is>
      </c>
      <c r="B173" s="12" t="inlineStr">
        <is>
          <t>Spread of Communicable Disease</t>
        </is>
      </c>
      <c r="C173" s="13" t="inlineStr">
        <is>
          <t>Introduction to Pathogens [BI3.01]</t>
        </is>
      </c>
      <c r="D173" s="12" t="inlineStr">
        <is>
          <t>Define 'pathogen', give viruses, bacteria, protists and fungi as examples of pathogens and identify them from images or diagrams.</t>
        </is>
      </c>
      <c r="E173" s="12" t="inlineStr">
        <is>
          <t>c88c96d8-4ec1-4b75-9335-42e0811bf09b</t>
        </is>
      </c>
    </row>
    <row r="174" ht="45" customHeight="1">
      <c r="A174" s="12" t="inlineStr">
        <is>
          <t>Infection &amp; Response</t>
        </is>
      </c>
      <c r="B174" s="12" t="inlineStr">
        <is>
          <t>Spread of Communicable Disease</t>
        </is>
      </c>
      <c r="C174" s="13" t="inlineStr">
        <is>
          <t>Spread of Communicable Disease in Plants [BI3.02]</t>
        </is>
      </c>
      <c r="D174" s="12" t="inlineStr">
        <is>
          <t>Give ways pathogens can spread between plants.</t>
        </is>
      </c>
      <c r="E174" s="12" t="inlineStr">
        <is>
          <t>988a263a-2072-4abb-a987-6ff8ddca931a</t>
        </is>
      </c>
    </row>
    <row r="175" ht="45" customHeight="1">
      <c r="A175" s="12" t="inlineStr">
        <is>
          <t>Infection &amp; Response</t>
        </is>
      </c>
      <c r="B175" s="12" t="inlineStr">
        <is>
          <t>Spread of Communicable Disease</t>
        </is>
      </c>
      <c r="C175" s="13" t="inlineStr">
        <is>
          <t>Controlling the Spread of Communicable Disease in Plants [BI3.03]</t>
        </is>
      </c>
      <c r="D175" s="12" t="inlineStr">
        <is>
          <t>Give ways the spread of pathogens between plants can be controlled.</t>
        </is>
      </c>
      <c r="E175" s="12" t="inlineStr">
        <is>
          <t>5ec4fb6e-247a-4380-83f4-612bbef54573</t>
        </is>
      </c>
    </row>
    <row r="176" ht="45" customHeight="1">
      <c r="A176" s="12" t="inlineStr">
        <is>
          <t>Infection &amp; Response</t>
        </is>
      </c>
      <c r="B176" s="12" t="inlineStr">
        <is>
          <t>Spread of Communicable Disease</t>
        </is>
      </c>
      <c r="C176" s="13" t="inlineStr">
        <is>
          <t>Spread of Communicable Disease in Animals [BI3.04]</t>
        </is>
      </c>
      <c r="D176" s="12" t="inlineStr">
        <is>
          <t>Give ways pathogens can spread between animals.</t>
        </is>
      </c>
      <c r="E176" s="12" t="inlineStr">
        <is>
          <t>0866bcd6-ebe9-4fb8-8ed8-381f9db9853b</t>
        </is>
      </c>
    </row>
    <row r="177" ht="45" customHeight="1">
      <c r="A177" s="12" t="inlineStr">
        <is>
          <t>Infection &amp; Response</t>
        </is>
      </c>
      <c r="B177" s="12" t="inlineStr">
        <is>
          <t>Spread of Communicable Disease</t>
        </is>
      </c>
      <c r="C177" s="13" t="inlineStr">
        <is>
          <t>Controlling the Spread of Communicable Disease in Animals [BI3.05]</t>
        </is>
      </c>
      <c r="D177" s="12" t="inlineStr">
        <is>
          <t>Give ways the spread of pathogens between animals can be controlled.</t>
        </is>
      </c>
      <c r="E177" s="12" t="inlineStr">
        <is>
          <t>0bd4f1e3-73bd-4f6b-840c-add81d0084b0</t>
        </is>
      </c>
    </row>
    <row r="178" ht="45" customHeight="1">
      <c r="A178" s="12" t="inlineStr">
        <is>
          <t>Infection &amp; Response</t>
        </is>
      </c>
      <c r="B178" s="12" t="inlineStr">
        <is>
          <t>Spread of Communicable Disease</t>
        </is>
      </c>
      <c r="C178" s="13" t="inlineStr">
        <is>
          <t>Vectors of Disease [BI3.06]</t>
        </is>
      </c>
      <c r="D178" s="12" t="inlineStr">
        <is>
          <t>Describe a vector as an organism that transmits a pathogen from one individual to another and give some common examples.</t>
        </is>
      </c>
      <c r="E178" s="12" t="inlineStr">
        <is>
          <t>98975272-7ef3-46b9-9f92-3594c98824b3</t>
        </is>
      </c>
    </row>
    <row r="179" ht="45" customHeight="1">
      <c r="A179" s="12" t="inlineStr">
        <is>
          <t>Infection &amp; Response</t>
        </is>
      </c>
      <c r="B179" s="12" t="inlineStr">
        <is>
          <t>Spread of Communicable Disease</t>
        </is>
      </c>
      <c r="C179" s="13" t="inlineStr">
        <is>
          <t>Outbreaks of Disease [BI3.07]</t>
        </is>
      </c>
      <c r="D179" s="12" t="inlineStr">
        <is>
          <t>Define endemic level, epidemic and pandemic. Describe factors that influenced the spread of the 1918 influenza pandemic. Give examples of how epidemics may arise, such as new strains emerging and host behaviour.</t>
        </is>
      </c>
      <c r="E179" s="12" t="inlineStr">
        <is>
          <t>4ccc86ff-d088-4f07-a917-a26084d9c0c6</t>
        </is>
      </c>
    </row>
    <row r="180" ht="45" customHeight="1">
      <c r="A180" s="12" t="inlineStr">
        <is>
          <t>Infection &amp; Response</t>
        </is>
      </c>
      <c r="B180" s="12" t="inlineStr">
        <is>
          <t>Spread of Communicable Disease</t>
        </is>
      </c>
      <c r="C180" s="13" t="inlineStr">
        <is>
          <t>Controlling Outbreaks of Disease [BI3.08]</t>
        </is>
      </c>
      <c r="D180" s="12" t="inlineStr">
        <is>
          <t>Give ways the spread of pathogens can be controlled and disease outbreaks can be contained.</t>
        </is>
      </c>
      <c r="E180" s="12" t="inlineStr">
        <is>
          <t>43bae1a3-cb41-4be9-abd7-40e7faa19c18</t>
        </is>
      </c>
    </row>
    <row r="181" ht="45" customHeight="1">
      <c r="A181" s="12" t="inlineStr">
        <is>
          <t>Infection &amp; Response</t>
        </is>
      </c>
      <c r="B181" s="12" t="inlineStr">
        <is>
          <t>Infectious Diseases</t>
        </is>
      </c>
      <c r="C181" s="13" t="inlineStr">
        <is>
          <t>Diagnostic: Infectious Diseases [BI0.020]</t>
        </is>
      </c>
      <c r="D181" s="12" t="inlineStr">
        <is>
          <t>Diagnostic for measles, HIV, TMV, gonorrhoea, salmonella, rose black spot and malaria.</t>
        </is>
      </c>
      <c r="E181" s="12" t="inlineStr">
        <is>
          <t>686ee956-36d3-476b-b1fa-b55849358f0c</t>
        </is>
      </c>
    </row>
    <row r="182" ht="45" customHeight="1">
      <c r="A182" s="12" t="inlineStr">
        <is>
          <t>Infection &amp; Response</t>
        </is>
      </c>
      <c r="B182" s="12" t="inlineStr">
        <is>
          <t>Infectious Diseases</t>
        </is>
      </c>
      <c r="C182" s="13" t="inlineStr">
        <is>
          <t>Viruses [BI3.09]</t>
        </is>
      </c>
      <c r="D182" s="12" t="inlineStr">
        <is>
          <t>Describe viruses and give some common examples.</t>
        </is>
      </c>
      <c r="E182" s="12" t="inlineStr">
        <is>
          <t>eb4548b1-44b5-4a49-9e75-53276d1fa49e</t>
        </is>
      </c>
    </row>
    <row r="183" ht="45" customHeight="1">
      <c r="A183" s="12" t="inlineStr">
        <is>
          <t>Infection &amp; Response</t>
        </is>
      </c>
      <c r="B183" s="12" t="inlineStr">
        <is>
          <t>Infectious Diseases</t>
        </is>
      </c>
      <c r="C183" s="13" t="inlineStr">
        <is>
          <t>Measles [BI3.10]</t>
        </is>
      </c>
      <c r="D183" s="12" t="inlineStr">
        <is>
          <t>Describe measles as an example of a viral disease of humans. Give the symptoms of measles, its mode of transmission, complications and treatments/vaccinations.</t>
        </is>
      </c>
      <c r="E183" s="12" t="inlineStr">
        <is>
          <t>41db5ff3-f680-4db4-b67f-022cb73e1fd7</t>
        </is>
      </c>
    </row>
    <row r="184" ht="45" customHeight="1">
      <c r="A184" s="12" t="inlineStr">
        <is>
          <t>Infection &amp; Response</t>
        </is>
      </c>
      <c r="B184" s="12" t="inlineStr">
        <is>
          <t>Infectious Diseases</t>
        </is>
      </c>
      <c r="C184" s="13" t="inlineStr">
        <is>
          <t>HIV &amp; AIDS [BI3.11]</t>
        </is>
      </c>
      <c r="D184" s="12" t="inlineStr">
        <is>
          <t>Describe HIV as an example of a virus that infects humans. Give the symptoms of HIV infection &amp; AIDS, its mode of transmission, complications and treatments.</t>
        </is>
      </c>
      <c r="E184" s="12" t="inlineStr">
        <is>
          <t>b2d92298-5edb-435d-9bf3-0af69d8cbf7c</t>
        </is>
      </c>
    </row>
    <row r="185" ht="45" customHeight="1">
      <c r="A185" s="12" t="inlineStr">
        <is>
          <t>Infection &amp; Response</t>
        </is>
      </c>
      <c r="B185" s="12" t="inlineStr">
        <is>
          <t>Infectious Diseases</t>
        </is>
      </c>
      <c r="C185" s="13" t="inlineStr">
        <is>
          <t>Tobacco Mosaic Virus [BI3.12]</t>
        </is>
      </c>
      <c r="D185" s="12" t="inlineStr">
        <is>
          <t>Describe TMV as an example of a virus that infects plants. Give the symptoms of TMV infection, its mode of transmission and controlling the spread of infection.</t>
        </is>
      </c>
      <c r="E185" s="12" t="inlineStr">
        <is>
          <t>3af58dd0-1d75-40c9-9227-06ec2ffc6916</t>
        </is>
      </c>
    </row>
    <row r="186" ht="45" customHeight="1">
      <c r="A186" s="12" t="inlineStr">
        <is>
          <t>Infection &amp; Response</t>
        </is>
      </c>
      <c r="B186" s="12" t="inlineStr">
        <is>
          <t>Infectious Diseases</t>
        </is>
      </c>
      <c r="C186" s="13" t="inlineStr">
        <is>
          <t>Fungi [BI3.13]</t>
        </is>
      </c>
      <c r="D186" s="12" t="inlineStr">
        <is>
          <t>Describe fungi and give some common examples.</t>
        </is>
      </c>
      <c r="E186" s="12" t="inlineStr">
        <is>
          <t>9ca28dde-5a4b-4e64-b0e1-ecf7f01d4aff</t>
        </is>
      </c>
    </row>
    <row r="187" ht="45" customHeight="1">
      <c r="A187" s="12" t="inlineStr">
        <is>
          <t>Infection &amp; Response</t>
        </is>
      </c>
      <c r="B187" s="12" t="inlineStr">
        <is>
          <t>Infectious Diseases</t>
        </is>
      </c>
      <c r="C187" s="13" t="inlineStr">
        <is>
          <t>Rose Black Spot [BI3.14]</t>
        </is>
      </c>
      <c r="D187" s="12" t="inlineStr">
        <is>
          <t>Describe rose black spot as an example of a fungal disease of plants. Give the symptoms, its mode of transmission and controlling the spread of infection.</t>
        </is>
      </c>
      <c r="E187" s="12" t="inlineStr">
        <is>
          <t>05c1c08f-88d5-4f86-965e-17ff40591e7e</t>
        </is>
      </c>
    </row>
    <row r="188" ht="45" customHeight="1">
      <c r="A188" s="12" t="inlineStr">
        <is>
          <t>Infection &amp; Response</t>
        </is>
      </c>
      <c r="B188" s="12" t="inlineStr">
        <is>
          <t>Infectious Diseases</t>
        </is>
      </c>
      <c r="C188" s="13" t="inlineStr">
        <is>
          <t>Protists [BI3.15]</t>
        </is>
      </c>
      <c r="D188" s="12" t="inlineStr">
        <is>
          <t>Describe protists and give some common examples.</t>
        </is>
      </c>
      <c r="E188" s="12" t="inlineStr">
        <is>
          <t>837795b5-4fcf-4aec-816f-78e0109c361e</t>
        </is>
      </c>
    </row>
    <row r="189" ht="45" customHeight="1">
      <c r="A189" s="12" t="inlineStr">
        <is>
          <t>Infection &amp; Response</t>
        </is>
      </c>
      <c r="B189" s="12" t="inlineStr">
        <is>
          <t>Infectious Diseases</t>
        </is>
      </c>
      <c r="C189" s="13" t="inlineStr">
        <is>
          <t>Malaria [BI3.16]</t>
        </is>
      </c>
      <c r="D189" s="12" t="inlineStr">
        <is>
          <t>Describe malaria as an example of a protist disease of humans. Give the symptoms of malaria infection, its mode of transmission, complications and treatments.</t>
        </is>
      </c>
      <c r="E189" s="12" t="inlineStr">
        <is>
          <t>75657273-df69-4dcf-a004-8bc146c00bd6</t>
        </is>
      </c>
    </row>
    <row r="190" ht="45" customHeight="1">
      <c r="A190" s="12" t="inlineStr">
        <is>
          <t>Infection &amp; Response</t>
        </is>
      </c>
      <c r="B190" s="12" t="inlineStr">
        <is>
          <t>Infectious Diseases</t>
        </is>
      </c>
      <c r="C190" s="13" t="inlineStr">
        <is>
          <t>Salmonella [BI3.17]</t>
        </is>
      </c>
      <c r="D190" s="12" t="inlineStr">
        <is>
          <t>Describe salmonella food poisoning as an example of a bacterial disease of animals. Give the symptoms, its mode of transmission and controlling the spread of infection.</t>
        </is>
      </c>
      <c r="E190" s="12" t="inlineStr">
        <is>
          <t>0a8abfdf-c3fd-4e93-930a-5cf3be2a12c8</t>
        </is>
      </c>
    </row>
    <row r="191" ht="45" customHeight="1">
      <c r="A191" s="12" t="inlineStr">
        <is>
          <t>Infection &amp; Response</t>
        </is>
      </c>
      <c r="B191" s="12" t="inlineStr">
        <is>
          <t>Infectious Diseases</t>
        </is>
      </c>
      <c r="C191" s="13" t="inlineStr">
        <is>
          <t>Gonorrhoea [BI3.18]</t>
        </is>
      </c>
      <c r="D191" s="12" t="inlineStr">
        <is>
          <t>Describe gonorrhoea as an example of a bacterial disease of animals. Give the symptoms, its mode of transmission and controlling the spread of infection.</t>
        </is>
      </c>
      <c r="E191" s="12" t="inlineStr">
        <is>
          <t>0f9167df-f13e-45f1-a7ff-5906f43a26ec</t>
        </is>
      </c>
    </row>
    <row r="192" ht="45" customHeight="1">
      <c r="A192" s="12" t="inlineStr">
        <is>
          <t>Infection &amp; Response</t>
        </is>
      </c>
      <c r="B192" s="12" t="inlineStr">
        <is>
          <t>Infectious Diseases</t>
        </is>
      </c>
      <c r="C192" s="13" t="inlineStr">
        <is>
          <t>Summary: Communicable Diseases [BI3.19]</t>
        </is>
      </c>
      <c r="D192" s="12" t="inlineStr">
        <is>
          <t>Compare and contrast measles, HIV, AIDS, TMV, rose black spot, malaria, salmonella &amp; gonorrhoea. Give the symptoms of infection with any of these pathogens, their modes of transmission and controlling the spread of infection. Assumes some background knowledge of these particular diseases, the spread of disease, controlling the spread of disease and pathogens.</t>
        </is>
      </c>
      <c r="E192" s="12" t="inlineStr">
        <is>
          <t>7d486cae-415b-4901-917c-1420c0bf3e3b</t>
        </is>
      </c>
    </row>
    <row r="193" ht="45" customHeight="1">
      <c r="A193" s="12" t="inlineStr">
        <is>
          <t>Infection &amp; Response</t>
        </is>
      </c>
      <c r="B193" s="12" t="inlineStr">
        <is>
          <t>Human Immunity &amp; Defence</t>
        </is>
      </c>
      <c r="C193" s="13" t="inlineStr">
        <is>
          <t>Diagnostic: Human Immunity &amp; Defence [BI0.021]</t>
        </is>
      </c>
      <c r="D193" s="12" t="inlineStr">
        <is>
          <t>Diagnostic for human immunity &amp; defence.</t>
        </is>
      </c>
      <c r="E193" s="12" t="inlineStr">
        <is>
          <t>c2d8ccda-71e2-4dd5-a0d8-a682cc0fcf25</t>
        </is>
      </c>
    </row>
    <row r="194" ht="45" customHeight="1">
      <c r="A194" s="12" t="inlineStr">
        <is>
          <t>Infection &amp; Response</t>
        </is>
      </c>
      <c r="B194" s="12" t="inlineStr">
        <is>
          <t>Human Immunity &amp; Defence</t>
        </is>
      </c>
      <c r="C194" s="13" t="inlineStr">
        <is>
          <t>Human Non-Specific Defences [BI3.20]</t>
        </is>
      </c>
      <c r="D194" s="12" t="inlineStr">
        <is>
          <t>Describe the non-specific defence systems of the human body against pathogens.</t>
        </is>
      </c>
      <c r="E194" s="12" t="inlineStr">
        <is>
          <t>a0178cc6-707a-4623-8274-777a23eb92b2</t>
        </is>
      </c>
    </row>
    <row r="195" ht="45" customHeight="1">
      <c r="A195" s="12" t="inlineStr">
        <is>
          <t>Infection &amp; Response</t>
        </is>
      </c>
      <c r="B195" s="12" t="inlineStr">
        <is>
          <t>Human Immunity &amp; Defence</t>
        </is>
      </c>
      <c r="C195" s="13" t="inlineStr">
        <is>
          <t>The Lymphatic System [BK4.07]</t>
        </is>
      </c>
      <c r="D195" s="12" t="inlineStr">
        <is>
          <t>To be able to describe the function of the lymphatic system.</t>
        </is>
      </c>
      <c r="E195" s="12" t="inlineStr">
        <is>
          <t>afb2ff92-809a-4784-861d-c031ad1cacdb</t>
        </is>
      </c>
    </row>
    <row r="196" ht="45" customHeight="1">
      <c r="A196" s="12" t="inlineStr">
        <is>
          <t>Infection &amp; Response</t>
        </is>
      </c>
      <c r="B196" s="12" t="inlineStr">
        <is>
          <t>Human Immunity &amp; Defence</t>
        </is>
      </c>
      <c r="C196" s="13" t="inlineStr">
        <is>
          <t>The Immune System [BI3.21]</t>
        </is>
      </c>
      <c r="D196" s="12" t="inlineStr">
        <is>
          <t>Describe phagocytosis, antibody production and antitoxin production.</t>
        </is>
      </c>
      <c r="E196" s="12" t="inlineStr">
        <is>
          <t>3cf2c335-354a-4164-adf6-0173dc30e697</t>
        </is>
      </c>
    </row>
    <row r="197" ht="45" customHeight="1">
      <c r="A197" s="12" t="inlineStr">
        <is>
          <t>Infection &amp; Response</t>
        </is>
      </c>
      <c r="B197" s="12" t="inlineStr">
        <is>
          <t>Human Immunity &amp; Defence</t>
        </is>
      </c>
      <c r="C197" s="13" t="inlineStr">
        <is>
          <t>Antigens, Antibodies &amp; Immunity [BI3.22]</t>
        </is>
      </c>
      <c r="D197" s="12" t="inlineStr">
        <is>
          <t>Define antigen &amp; antibody. Describe the specific nature of antibodies, the 'memory' of the immune system and the primary and secondary immune responses.</t>
        </is>
      </c>
      <c r="E197" s="12" t="inlineStr">
        <is>
          <t>0dbb5429-c4c6-4b8d-ae88-1cfae1791b20</t>
        </is>
      </c>
    </row>
    <row r="198" ht="45" customHeight="1">
      <c r="A198" s="12" t="inlineStr">
        <is>
          <t>Infection &amp; Response</t>
        </is>
      </c>
      <c r="B198" s="12" t="inlineStr">
        <is>
          <t>Vaccinations</t>
        </is>
      </c>
      <c r="C198" s="13" t="inlineStr">
        <is>
          <t>Diagnostic: Vaccinations [BI0.022]</t>
        </is>
      </c>
      <c r="D198" s="12" t="inlineStr">
        <is>
          <t>Diagnostic for vaccinations and herd immunity.</t>
        </is>
      </c>
      <c r="E198" s="12" t="inlineStr">
        <is>
          <t>2ca49794-517c-4fe8-9016-843583924577</t>
        </is>
      </c>
    </row>
    <row r="199" ht="45" customHeight="1">
      <c r="A199" s="12" t="inlineStr">
        <is>
          <t>Infection &amp; Response</t>
        </is>
      </c>
      <c r="B199" s="12" t="inlineStr">
        <is>
          <t>Vaccinations</t>
        </is>
      </c>
      <c r="C199" s="13" t="inlineStr">
        <is>
          <t>Vaccinations: Traditional Vaccines [BI3.23]</t>
        </is>
      </c>
      <c r="D199" s="12" t="inlineStr">
        <is>
          <t>Describe vaccines that contain attenuated pathogens or parts of pathogens and explain how they work. Describe the primary and secondary immune response and how this applies to vaccination programs.</t>
        </is>
      </c>
      <c r="E199" s="12" t="inlineStr">
        <is>
          <t>7ed2affd-1fe6-49e6-a429-722c12e5328c</t>
        </is>
      </c>
    </row>
    <row r="200" ht="45" customHeight="1">
      <c r="A200" s="12" t="inlineStr">
        <is>
          <t>Infection &amp; Response</t>
        </is>
      </c>
      <c r="B200" s="12" t="inlineStr">
        <is>
          <t>Vaccinations</t>
        </is>
      </c>
      <c r="C200" s="13" t="inlineStr">
        <is>
          <t>Vaccinations: mRNA Vaccines [BI3.24]</t>
        </is>
      </c>
      <c r="D200" s="12" t="inlineStr">
        <is>
          <t>Describe mRNA vaccines and explain how they work. Describe the primary and secondary immune response and how this applies to vaccination programs. Includes some graph reading/interpreting.</t>
        </is>
      </c>
      <c r="E200" s="12" t="inlineStr">
        <is>
          <t>24f3005b-108a-4ff7-9249-5f2b44d1ee53</t>
        </is>
      </c>
    </row>
    <row r="201" ht="45" customHeight="1">
      <c r="A201" s="12" t="inlineStr">
        <is>
          <t>Infection &amp; Response</t>
        </is>
      </c>
      <c r="B201" s="12" t="inlineStr">
        <is>
          <t>Vaccinations</t>
        </is>
      </c>
      <c r="C201" s="13" t="inlineStr">
        <is>
          <t>Vaccinations: Dealing with Variants [BI3.25]</t>
        </is>
      </c>
      <c r="D201" s="12" t="inlineStr">
        <is>
          <t>Explain what variants of pathogens are and how vaccine development attempts to tackle them.</t>
        </is>
      </c>
      <c r="E201" s="12" t="inlineStr">
        <is>
          <t>e7205415-4454-4e9f-9b72-9b49d5bcda67</t>
        </is>
      </c>
    </row>
    <row r="202" ht="45" customHeight="1">
      <c r="A202" s="12" t="inlineStr">
        <is>
          <t>Infection &amp; Response</t>
        </is>
      </c>
      <c r="B202" s="12" t="inlineStr">
        <is>
          <t>Vaccinations</t>
        </is>
      </c>
      <c r="C202" s="13" t="inlineStr">
        <is>
          <t>Vaccinations: Herd immunity [BI3.26]</t>
        </is>
      </c>
      <c r="D202" s="12" t="inlineStr">
        <is>
          <t>Describe and explain herd immunity. Compare the eradication of small pox with the reemergence of measles.</t>
        </is>
      </c>
      <c r="E202" s="12" t="inlineStr">
        <is>
          <t>4a634b6e-7b41-4235-999e-ece90bb455d2</t>
        </is>
      </c>
    </row>
    <row r="203" ht="45" customHeight="1">
      <c r="A203" s="12" t="inlineStr">
        <is>
          <t>Infection &amp; Response</t>
        </is>
      </c>
      <c r="B203" s="12" t="inlineStr">
        <is>
          <t>Vaccinations</t>
        </is>
      </c>
      <c r="C203" s="13" t="inlineStr">
        <is>
          <t>Vaccinations: Misconceptions [BI3.27]</t>
        </is>
      </c>
      <c r="D203" s="12" t="inlineStr">
        <is>
          <t>Describe some common misconceptions regarding vaccines and explain the science behind the corrections.</t>
        </is>
      </c>
      <c r="E203" s="12" t="inlineStr">
        <is>
          <t>d57b8c1d-16dd-465a-88fc-f72b26e60ca1</t>
        </is>
      </c>
    </row>
    <row r="204" ht="45" customHeight="1">
      <c r="A204" s="12" t="inlineStr">
        <is>
          <t>Infection &amp; Response</t>
        </is>
      </c>
      <c r="B204" s="12" t="inlineStr">
        <is>
          <t>Medical Drugs</t>
        </is>
      </c>
      <c r="C204" s="13" t="inlineStr">
        <is>
          <t>Diagnostic: Medical Drugs [BI0.023]</t>
        </is>
      </c>
      <c r="D204" s="12" t="inlineStr">
        <is>
          <t>Diagnostic for painkillers, antibiotics and other antimicrobials.</t>
        </is>
      </c>
      <c r="E204" s="12" t="inlineStr">
        <is>
          <t>bdadd04a-90fb-43fd-97d9-6ecb2d6c253d</t>
        </is>
      </c>
    </row>
    <row r="205" ht="45" customHeight="1">
      <c r="A205" s="12" t="inlineStr">
        <is>
          <t>Infection &amp; Response</t>
        </is>
      </c>
      <c r="B205" s="12" t="inlineStr">
        <is>
          <t>Medical Drugs</t>
        </is>
      </c>
      <c r="C205" s="13" t="inlineStr">
        <is>
          <t>Medical Drugs: Painkillers [BI3.28]</t>
        </is>
      </c>
      <c r="D205" s="12" t="inlineStr">
        <is>
          <t>Give definitions of medical drugs and painkiller. Identify when painkillers might be used and what they can/cannot treat.</t>
        </is>
      </c>
      <c r="E205" s="12" t="inlineStr">
        <is>
          <t>cf799dab-b194-4117-a925-70b8aafed44e</t>
        </is>
      </c>
    </row>
    <row r="206" ht="45" customHeight="1">
      <c r="A206" s="12" t="inlineStr">
        <is>
          <t>Infection &amp; Response</t>
        </is>
      </c>
      <c r="B206" s="12" t="inlineStr">
        <is>
          <t>Medical Drugs</t>
        </is>
      </c>
      <c r="C206" s="13" t="inlineStr">
        <is>
          <t>Medical Drugs: Antibiotics [BI3.29]</t>
        </is>
      </c>
      <c r="D206" s="12" t="inlineStr">
        <is>
          <t>Give definitions of medical drugs and antibiotic. Identify when antibiotics might be used and what they can/cannot treat.</t>
        </is>
      </c>
      <c r="E206" s="12" t="inlineStr">
        <is>
          <t>03e6210b-ff2a-4ff4-935c-806f4c7b200b</t>
        </is>
      </c>
    </row>
    <row r="207" ht="45" customHeight="1">
      <c r="A207" s="12" t="inlineStr">
        <is>
          <t>Infection &amp; Response</t>
        </is>
      </c>
      <c r="B207" s="12" t="inlineStr">
        <is>
          <t>Medical Drugs</t>
        </is>
      </c>
      <c r="C207" s="13" t="inlineStr">
        <is>
          <t>Medical Drugs: Other Antimicrobials [BI3.30]</t>
        </is>
      </c>
      <c r="D207" s="12" t="inlineStr">
        <is>
          <t>Give definitions of antimicrobial, antiseptic, disinfectant, antiviral, antifungal, fungicide and antiparasitic. Identify when they might be used and what they can/cannot treat.</t>
        </is>
      </c>
      <c r="E207" s="12" t="inlineStr">
        <is>
          <t>5d0afc5e-1a40-493a-b2bb-5c250de2d569</t>
        </is>
      </c>
    </row>
    <row r="208" ht="45" customHeight="1">
      <c r="A208" s="12" t="inlineStr">
        <is>
          <t>Infection &amp; Response</t>
        </is>
      </c>
      <c r="B208" s="12" t="inlineStr">
        <is>
          <t>Medical Drugs</t>
        </is>
      </c>
      <c r="C208" s="13" t="inlineStr">
        <is>
          <t>Medical Drugs: Summary [BI3.31]</t>
        </is>
      </c>
      <c r="D208" s="12" t="inlineStr">
        <is>
          <t>Give definitions of medical drug, painkiller, antimicrobial, antiseptic, disinfectant, antibiotic, antiviral, antifungal, fungicide and antiparasitic. Identify when they might be used and what they can/cannot treat.</t>
        </is>
      </c>
      <c r="E208" s="12" t="inlineStr">
        <is>
          <t>2a192996-6128-41ed-9ade-3618efe1f853</t>
        </is>
      </c>
    </row>
    <row r="209" ht="45" customHeight="1">
      <c r="A209" s="12" t="inlineStr">
        <is>
          <t>Infection &amp; Response</t>
        </is>
      </c>
      <c r="B209" s="12" t="inlineStr">
        <is>
          <t>Developing Drugs</t>
        </is>
      </c>
      <c r="C209" s="13" t="inlineStr">
        <is>
          <t>Diagnostic: Developing Drugs [BI0.024]</t>
        </is>
      </c>
      <c r="D209" s="12" t="inlineStr">
        <is>
          <t>Diagnostic for the process of developing drugs.</t>
        </is>
      </c>
      <c r="E209" s="12" t="inlineStr">
        <is>
          <t>33983a62-8990-47f2-b829-95077f82bc51</t>
        </is>
      </c>
    </row>
    <row r="210" ht="45" customHeight="1">
      <c r="A210" s="12" t="inlineStr">
        <is>
          <t>Infection &amp; Response</t>
        </is>
      </c>
      <c r="B210" s="12" t="inlineStr">
        <is>
          <t>Developing Drugs</t>
        </is>
      </c>
      <c r="C210" s="13" t="inlineStr">
        <is>
          <t>Developing Drugs: Discovery [BI3.32]</t>
        </is>
      </c>
      <c r="D210" s="12" t="inlineStr">
        <is>
          <t>Describe how aspirin, digitalis and penicillin were discovered and how they work.</t>
        </is>
      </c>
      <c r="E210" s="12" t="inlineStr">
        <is>
          <t>758a591e-4296-4277-b85a-ce8a2e44119a</t>
        </is>
      </c>
    </row>
    <row r="211" ht="45" customHeight="1">
      <c r="A211" s="12" t="inlineStr">
        <is>
          <t>Infection &amp; Response</t>
        </is>
      </c>
      <c r="B211" s="12" t="inlineStr">
        <is>
          <t>Developing Drugs</t>
        </is>
      </c>
      <c r="C211" s="13" t="inlineStr">
        <is>
          <t>Developing Drugs: Key Words [BI3.33]</t>
        </is>
      </c>
      <c r="D211" s="12" t="inlineStr">
        <is>
          <t>Define the key words relating to all stages of drug development.</t>
        </is>
      </c>
      <c r="E211" s="12" t="inlineStr">
        <is>
          <t>df17f7b7-cb0a-46e7-af2b-f9f6696ef596</t>
        </is>
      </c>
    </row>
    <row r="212" ht="45" customHeight="1">
      <c r="A212" s="12" t="inlineStr">
        <is>
          <t>Infection &amp; Response</t>
        </is>
      </c>
      <c r="B212" s="12" t="inlineStr">
        <is>
          <t>Developing Drugs</t>
        </is>
      </c>
      <c r="C212" s="13" t="inlineStr">
        <is>
          <t>Developing Drugs: Preclinical Trials [BI3.34]</t>
        </is>
      </c>
      <c r="D212" s="12" t="inlineStr">
        <is>
          <t>Describe preclinical trials. State reasons for and against testing on animals.</t>
        </is>
      </c>
      <c r="E212" s="12" t="inlineStr">
        <is>
          <t>e63e07da-7f36-4213-a45e-e5342acb5f8e</t>
        </is>
      </c>
    </row>
    <row r="213" ht="45" customHeight="1">
      <c r="A213" s="12" t="inlineStr">
        <is>
          <t>Infection &amp; Response</t>
        </is>
      </c>
      <c r="B213" s="12" t="inlineStr">
        <is>
          <t>Developing Drugs</t>
        </is>
      </c>
      <c r="C213" s="13" t="inlineStr">
        <is>
          <t>Developing Drugs: Clinical Trials - Phase 1 [BI3.35]</t>
        </is>
      </c>
      <c r="D213" s="12" t="inlineStr">
        <is>
          <t>Describe phase 1 trials. Explain why testing is carried out on healthy volunteers.</t>
        </is>
      </c>
      <c r="E213" s="12" t="inlineStr">
        <is>
          <t>778e0cb9-6392-4ccc-a6a3-175491fdebe4</t>
        </is>
      </c>
    </row>
    <row r="214" ht="45" customHeight="1">
      <c r="A214" s="12" t="inlineStr">
        <is>
          <t>Infection &amp; Response</t>
        </is>
      </c>
      <c r="B214" s="12" t="inlineStr">
        <is>
          <t>Developing Drugs</t>
        </is>
      </c>
      <c r="C214" s="13" t="inlineStr">
        <is>
          <t>Developing Drugs: Clinical Trials - Phase 2 [BI3.36]</t>
        </is>
      </c>
      <c r="D214" s="12" t="inlineStr">
        <is>
          <t>Describe phase 2 trials. Describe and explain why phase 2 trials are randomised, double blind and placebo-controlled.</t>
        </is>
      </c>
      <c r="E214" s="12" t="inlineStr">
        <is>
          <t>745e0aab-c246-4638-8816-bd018ce8e002</t>
        </is>
      </c>
    </row>
    <row r="215" ht="45" customHeight="1">
      <c r="A215" s="12" t="inlineStr">
        <is>
          <t>Infection &amp; Response</t>
        </is>
      </c>
      <c r="B215" s="12" t="inlineStr">
        <is>
          <t>Developing Drugs</t>
        </is>
      </c>
      <c r="C215" s="13" t="inlineStr">
        <is>
          <t>Developing Drugs: Clinical Trials - Phase 3 [BI3.37]</t>
        </is>
      </c>
      <c r="D215" s="12" t="inlineStr">
        <is>
          <t>Describe phase 3 trials. Describe and explain why phase 3 trials are randomised, double blind and placebo-controlled. Explain the ethics of using a placebo.</t>
        </is>
      </c>
      <c r="E215" s="12" t="inlineStr">
        <is>
          <t>3462ae6c-1a8e-4dbd-b3ad-9edb478d2325</t>
        </is>
      </c>
    </row>
    <row r="216" ht="45" customHeight="1">
      <c r="A216" s="12" t="inlineStr">
        <is>
          <t>Infection &amp; Response</t>
        </is>
      </c>
      <c r="B216" s="12" t="inlineStr">
        <is>
          <t>Developing Drugs</t>
        </is>
      </c>
      <c r="C216" s="13" t="inlineStr">
        <is>
          <t>Developing Drugs: Peer Review [BI3.38]</t>
        </is>
      </c>
      <c r="D216" s="12" t="inlineStr">
        <is>
          <t>Explain why peer review is needed and describe the function of regulatory authorities.</t>
        </is>
      </c>
      <c r="E216" s="12" t="inlineStr">
        <is>
          <t>e565520a-b2b2-46c7-9979-0078d8f1747b</t>
        </is>
      </c>
    </row>
    <row r="217" ht="45" customHeight="1">
      <c r="A217" s="12" t="inlineStr">
        <is>
          <t>Infection &amp; Response</t>
        </is>
      </c>
      <c r="B217" s="12" t="inlineStr">
        <is>
          <t>Developing Drugs</t>
        </is>
      </c>
      <c r="C217" s="13" t="inlineStr">
        <is>
          <t>Developing Drugs: Post-Marketing Surveillance [BI3.39]</t>
        </is>
      </c>
      <c r="D217" s="12" t="inlineStr">
        <is>
          <t xml:space="preserve">Explain why phase 4 / post-marketing surveillance is required. Describe the participants involved, the length of the trial and why that is important. </t>
        </is>
      </c>
      <c r="E217" s="12" t="inlineStr">
        <is>
          <t>88ea0955-5d0a-4d5b-a4f5-8cfbcb08ded7</t>
        </is>
      </c>
    </row>
    <row r="218" ht="45" customHeight="1">
      <c r="A218" s="12" t="inlineStr">
        <is>
          <t>Infection &amp; Response</t>
        </is>
      </c>
      <c r="B218" s="12" t="inlineStr">
        <is>
          <t>Developing Drugs</t>
        </is>
      </c>
      <c r="C218" s="13" t="inlineStr">
        <is>
          <t>Developing Drugs: Summary [BI3.40]</t>
        </is>
      </c>
      <c r="D218" s="12" t="inlineStr">
        <is>
          <t>Describe and give reasons for each stage of the drug development process. Assumes some knowledge of keywords and scientific method.</t>
        </is>
      </c>
      <c r="E218" s="12" t="inlineStr">
        <is>
          <t>0b4ed7ef-15ba-41b2-92b9-fe8c0b3e2e82</t>
        </is>
      </c>
    </row>
    <row r="219" ht="45" customHeight="1">
      <c r="A219" s="12" t="inlineStr">
        <is>
          <t>Infection &amp; Response</t>
        </is>
      </c>
      <c r="B219" s="12" t="inlineStr">
        <is>
          <t>Developing Drugs</t>
        </is>
      </c>
      <c r="C219" s="13" t="inlineStr">
        <is>
          <t>Development of the COVID Vaccine [BI3.41]</t>
        </is>
      </c>
      <c r="D219" s="12" t="inlineStr">
        <is>
          <t>Compare the average time for a vaccine to be developed with the time it took for the first COVID vaccine to be made. Explain why COVID vaccines have been made and approved so quickly. Define novel virus, genetic sequence and mRNA.</t>
        </is>
      </c>
      <c r="E219" s="12" t="inlineStr">
        <is>
          <t>60740c59-8065-44cb-a6f9-c85bf475c309</t>
        </is>
      </c>
    </row>
    <row r="220" ht="45" customHeight="1">
      <c r="A220" s="12" t="inlineStr">
        <is>
          <t>Infection &amp; Response</t>
        </is>
      </c>
      <c r="B220" s="12" t="inlineStr">
        <is>
          <t>Plant Defences &amp; Disease</t>
        </is>
      </c>
      <c r="C220" s="13" t="inlineStr">
        <is>
          <t>Diagnostic: Plant Defences &amp; Disease [BI0.026]</t>
        </is>
      </c>
      <c r="D220" s="12" t="inlineStr">
        <is>
          <t>Diagnostic for plant defences, deficiencies, pests and disease.</t>
        </is>
      </c>
      <c r="E220" s="12" t="inlineStr">
        <is>
          <t>36bb398d-c071-4a55-990f-44b617c20a9d</t>
        </is>
      </c>
    </row>
    <row r="221" ht="45" customHeight="1">
      <c r="A221" s="12" t="inlineStr">
        <is>
          <t>Infection &amp; Response</t>
        </is>
      </c>
      <c r="B221" s="12" t="inlineStr">
        <is>
          <t>Plant Defences &amp; Disease</t>
        </is>
      </c>
      <c r="C221" s="13" t="inlineStr">
        <is>
          <t>Plant Disease: Deficiencies [BI3.49]</t>
        </is>
      </c>
      <c r="D221" s="12" t="inlineStr">
        <is>
          <t>Describe the symptoms of a magnesium or nitrate deficiency. Briefly explain why deficiencies in these lead to their symptoms.</t>
        </is>
      </c>
      <c r="E221" s="12" t="inlineStr">
        <is>
          <t>81d182e8-184c-4c9e-a9f6-9d316329fba9</t>
        </is>
      </c>
    </row>
    <row r="222" ht="45" customHeight="1">
      <c r="A222" s="12" t="inlineStr">
        <is>
          <t>Infection &amp; Response</t>
        </is>
      </c>
      <c r="B222" s="12" t="inlineStr">
        <is>
          <t>Plant Defences &amp; Disease</t>
        </is>
      </c>
      <c r="C222" s="13" t="inlineStr">
        <is>
          <t>Plant Disease: Pests &amp; Pathogens Summary [BI3.50]</t>
        </is>
      </c>
      <c r="D222" s="12" t="inlineStr">
        <is>
          <t>A summary of the impact that rose black spot, TMV and pests have on plants. Explain why they have such an impact.</t>
        </is>
      </c>
      <c r="E222" s="12" t="inlineStr">
        <is>
          <t>f38a48f7-82e1-4681-bbf4-851e7a2e1a99</t>
        </is>
      </c>
    </row>
    <row r="223" ht="45" customHeight="1">
      <c r="A223" s="12" t="inlineStr">
        <is>
          <t>Infection &amp; Response</t>
        </is>
      </c>
      <c r="B223" s="12" t="inlineStr">
        <is>
          <t>Plant Defences &amp; Disease</t>
        </is>
      </c>
      <c r="C223" s="13" t="inlineStr">
        <is>
          <t>Plant Defences: Physical Responses [BI3.51]</t>
        </is>
      </c>
      <c r="D223" s="12" t="inlineStr">
        <is>
          <t xml:space="preserve">Explain how plants have adapted to have physical barriers to pathogens. </t>
        </is>
      </c>
      <c r="E223" s="12" t="inlineStr">
        <is>
          <t>95ab7bac-7048-4e9f-996d-934b35ca66e0</t>
        </is>
      </c>
    </row>
    <row r="224" ht="45" customHeight="1">
      <c r="A224" s="12" t="inlineStr">
        <is>
          <t>Infection &amp; Response</t>
        </is>
      </c>
      <c r="B224" s="12" t="inlineStr">
        <is>
          <t>Plant Defences &amp; Disease</t>
        </is>
      </c>
      <c r="C224" s="13" t="inlineStr">
        <is>
          <t>Plant Defences: Chemical Responses [BI3.52]</t>
        </is>
      </c>
      <c r="D224" s="12" t="inlineStr">
        <is>
          <t>Describe the chemical defences that plants have developed to protect themselves against pathogens and herbivores.</t>
        </is>
      </c>
      <c r="E224" s="12" t="inlineStr">
        <is>
          <t>bc2d6bac-1fa9-4cad-b500-fb941bacb928</t>
        </is>
      </c>
    </row>
    <row r="225" ht="45" customHeight="1">
      <c r="A225" s="12" t="inlineStr">
        <is>
          <t>Infection &amp; Response</t>
        </is>
      </c>
      <c r="B225" s="12" t="inlineStr">
        <is>
          <t>Plant Defences &amp; Disease</t>
        </is>
      </c>
      <c r="C225" s="13" t="inlineStr">
        <is>
          <t>Plant Defences: Mechanical Adaptations [BI3.53]</t>
        </is>
      </c>
      <c r="D225" s="12" t="inlineStr">
        <is>
          <t>Describe the mechanical adaptations of plants.
Explain how these adaptations help them to survive.</t>
        </is>
      </c>
      <c r="E225" s="12" t="inlineStr">
        <is>
          <t>d30c13a7-19f3-40b9-9cae-b57431b330d3</t>
        </is>
      </c>
    </row>
    <row r="226" ht="45" customHeight="1">
      <c r="A226" s="12" t="inlineStr">
        <is>
          <t>Infection &amp; Response</t>
        </is>
      </c>
      <c r="B226" s="12" t="inlineStr">
        <is>
          <t>Plant Defences &amp; Disease</t>
        </is>
      </c>
      <c r="C226" s="13" t="inlineStr">
        <is>
          <t>Plant Disease &amp; Defences: Summary [BI3.65]</t>
        </is>
      </c>
      <c r="D226" s="12" t="inlineStr">
        <is>
          <t>An overview of plant disease and defences.</t>
        </is>
      </c>
      <c r="E226" s="12" t="inlineStr">
        <is>
          <t>6b9bbfb0-03d5-46f0-8943-c7006bf2b774</t>
        </is>
      </c>
    </row>
    <row r="227" ht="45" customHeight="1">
      <c r="A227" s="12" t="inlineStr">
        <is>
          <t>Infection &amp; Response</t>
        </is>
      </c>
      <c r="B227" s="12" t="inlineStr">
        <is>
          <t>Topic Review A</t>
        </is>
      </c>
      <c r="C227" s="13" t="inlineStr">
        <is>
          <t>Topic 3 Review: Infection &amp; Response - Set A [BI3.67]</t>
        </is>
      </c>
      <c r="D227" s="12" t="inlineStr">
        <is>
          <t>Biology Topic 3 Review for AQA GCSE Biology Foundation Tier.</t>
        </is>
      </c>
      <c r="E227" s="12" t="inlineStr">
        <is>
          <t>aad360bf-bd54-452c-99fc-e46685942cc1</t>
        </is>
      </c>
    </row>
    <row r="228" ht="45" customHeight="1">
      <c r="A228" s="12" t="inlineStr">
        <is>
          <t>Infection &amp; Response</t>
        </is>
      </c>
      <c r="B228" s="12" t="inlineStr">
        <is>
          <t>Topic Review B</t>
        </is>
      </c>
      <c r="C228" s="13" t="inlineStr">
        <is>
          <t>Topic 3 Review: Infection &amp; Response - Set B [BI3.60]</t>
        </is>
      </c>
      <c r="D228" s="12" t="inlineStr">
        <is>
          <t>Biology Topic 3 Review for AQA GCSE Biology Foundation Tier.</t>
        </is>
      </c>
      <c r="E228" s="12" t="inlineStr">
        <is>
          <t>7931a046-514f-46ff-8a62-8dbbf2a5890f</t>
        </is>
      </c>
    </row>
    <row r="229" ht="45" customHeight="1">
      <c r="A229" s="12" t="inlineStr">
        <is>
          <t>Bioenergetics</t>
        </is>
      </c>
      <c r="B229" s="12" t="inlineStr">
        <is>
          <t>Introduction to Photosynthesis</t>
        </is>
      </c>
      <c r="C229" s="13" t="inlineStr">
        <is>
          <t>Diagnostic: Introduction to Photosynthesis [BI0.028]</t>
        </is>
      </c>
      <c r="D229" s="12" t="inlineStr">
        <is>
          <t>Diagnostic for photosynthesis and the fate of glucose.</t>
        </is>
      </c>
      <c r="E229" s="12" t="inlineStr">
        <is>
          <t>595ec781-8e5a-4cea-8307-6f2268a8b479</t>
        </is>
      </c>
    </row>
    <row r="230" ht="45" customHeight="1">
      <c r="A230" s="12" t="inlineStr">
        <is>
          <t>Bioenergetics</t>
        </is>
      </c>
      <c r="B230" s="12" t="inlineStr">
        <is>
          <t>Introduction to Photosynthesis</t>
        </is>
      </c>
      <c r="C230" s="13" t="inlineStr">
        <is>
          <t>Introduction to Photosynthesis [BI4.01]</t>
        </is>
      </c>
      <c r="D230" s="12" t="inlineStr">
        <is>
          <t>State that glucose is a store of chemical energy and why it is important to organisms. Explain the importance of producers.</t>
        </is>
      </c>
      <c r="E230" s="12" t="inlineStr">
        <is>
          <t>6dec8122-30e8-419d-9284-a96a80412dff</t>
        </is>
      </c>
    </row>
    <row r="231" ht="45" customHeight="1">
      <c r="A231" s="12" t="inlineStr">
        <is>
          <t>Bioenergetics</t>
        </is>
      </c>
      <c r="B231" s="12" t="inlineStr">
        <is>
          <t>Introduction to Photosynthesis</t>
        </is>
      </c>
      <c r="C231" s="13" t="inlineStr">
        <is>
          <t>Photosynthesis: Word Equation [BI4.02]</t>
        </is>
      </c>
      <c r="D231" s="12" t="inlineStr">
        <is>
          <t>Define photosynthesis. State the word equation for photosynthesis.</t>
        </is>
      </c>
      <c r="E231" s="12" t="inlineStr">
        <is>
          <t>01249b11-3693-4ad9-9c6a-b0cef62c7a4e</t>
        </is>
      </c>
    </row>
    <row r="232" ht="45" customHeight="1">
      <c r="A232" s="12" t="inlineStr">
        <is>
          <t>Bioenergetics</t>
        </is>
      </c>
      <c r="B232" s="12" t="inlineStr">
        <is>
          <t>Introduction to Photosynthesis</t>
        </is>
      </c>
      <c r="C232" s="13" t="inlineStr">
        <is>
          <t>Photosynthesis: Symbol Equation [BI4.03]</t>
        </is>
      </c>
      <c r="D232" s="12" t="inlineStr">
        <is>
          <t>Define photosynthesis. State the word and symbol equations for photosynthesis.</t>
        </is>
      </c>
      <c r="E232" s="12" t="inlineStr">
        <is>
          <t>a4eee937-398b-4ec5-89b4-3dfd73beda2b</t>
        </is>
      </c>
    </row>
    <row r="233" ht="45" customHeight="1">
      <c r="A233" s="12" t="inlineStr">
        <is>
          <t>Bioenergetics</t>
        </is>
      </c>
      <c r="B233" s="12" t="inlineStr">
        <is>
          <t>Introduction to Photosynthesis</t>
        </is>
      </c>
      <c r="C233" s="13" t="inlineStr">
        <is>
          <t>Photosynthesis: Leaf Adaptations [BI4.04]</t>
        </is>
      </c>
      <c r="D233" s="12" t="inlineStr">
        <is>
          <t>Describe &amp; explain the internal and external adaptations of a leaf.</t>
        </is>
      </c>
      <c r="E233" s="12" t="inlineStr">
        <is>
          <t>38681ba7-5bd1-4f5c-8d5e-7ee0c4e36ae1</t>
        </is>
      </c>
    </row>
    <row r="234" ht="45" customHeight="1">
      <c r="A234" s="12" t="inlineStr">
        <is>
          <t>Bioenergetics</t>
        </is>
      </c>
      <c r="B234" s="12" t="inlineStr">
        <is>
          <t>Introduction to Photosynthesis</t>
        </is>
      </c>
      <c r="C234" s="13" t="inlineStr">
        <is>
          <t>Photosynthesis: How Plants Use Glucose [BI4.05]</t>
        </is>
      </c>
      <c r="D234" s="12" t="inlineStr">
        <is>
          <t>Describe how plants and algae use the glucose produced during photosynthesis.</t>
        </is>
      </c>
      <c r="E234" s="12" t="inlineStr">
        <is>
          <t>119aae33-7dbf-4275-9085-bafc14c70147</t>
        </is>
      </c>
    </row>
    <row r="235" ht="45" customHeight="1">
      <c r="A235" s="12" t="inlineStr">
        <is>
          <t>Bioenergetics</t>
        </is>
      </c>
      <c r="B235" s="12" t="inlineStr">
        <is>
          <t>Introduction to Photosynthesis</t>
        </is>
      </c>
      <c r="C235" s="13" t="inlineStr">
        <is>
          <t>Practical: Fate of Glucose &amp; Starch [BI4.06]</t>
        </is>
      </c>
      <c r="D235" s="12" t="inlineStr">
        <is>
          <t xml:space="preserve">Describe how a plant can be tested for starch to show that photosynthesis has taken place. </t>
        </is>
      </c>
      <c r="E235" s="12" t="inlineStr">
        <is>
          <t>ee1513a0-e676-4431-a0ae-30ff877c07ca</t>
        </is>
      </c>
    </row>
    <row r="236" ht="45" customHeight="1">
      <c r="A236" s="12" t="inlineStr">
        <is>
          <t>Bioenergetics</t>
        </is>
      </c>
      <c r="B236" s="12" t="inlineStr">
        <is>
          <t>Introduction to Photosynthesis</t>
        </is>
      </c>
      <c r="C236" s="13" t="inlineStr">
        <is>
          <t>Endothermic Reactions: Photosynthesis [CH5.13]</t>
        </is>
      </c>
      <c r="D236" s="12" t="inlineStr">
        <is>
          <t xml:space="preserve">Describe photosynthesis as the endothermic chemical process. Includes the word &amp; symbol equation. </t>
        </is>
      </c>
      <c r="E236" s="12" t="inlineStr">
        <is>
          <t>5a584f7c-e966-479a-989a-ebf156b6084e</t>
        </is>
      </c>
    </row>
    <row r="237" ht="45" customHeight="1">
      <c r="A237" s="12" t="inlineStr">
        <is>
          <t>Bioenergetics</t>
        </is>
      </c>
      <c r="B237" s="12" t="inlineStr">
        <is>
          <t>Rate of Photosynthesis</t>
        </is>
      </c>
      <c r="C237" s="13" t="inlineStr">
        <is>
          <t>Diagnostic: Rate of Photosynthesis [BI0.029]</t>
        </is>
      </c>
      <c r="D237" s="12" t="inlineStr">
        <is>
          <t>Diagnostic for the rate of photosynthesis and the factors that affect it.</t>
        </is>
      </c>
      <c r="E237" s="12" t="inlineStr">
        <is>
          <t>ea952b7c-6ba4-455c-8202-1aa4c98313d7</t>
        </is>
      </c>
    </row>
    <row r="238" ht="45" customHeight="1">
      <c r="A238" s="12" t="inlineStr">
        <is>
          <t>Bioenergetics</t>
        </is>
      </c>
      <c r="B238" s="12" t="inlineStr">
        <is>
          <t>Rate of Photosynthesis</t>
        </is>
      </c>
      <c r="C238" s="13" t="inlineStr">
        <is>
          <t>Rate of Photosynthesis: Introduction [BI4.07]</t>
        </is>
      </c>
      <c r="D238" s="12" t="inlineStr">
        <is>
          <t xml:space="preserve">Define the rate of a chemical reaction and the rate of photosynthesis. </t>
        </is>
      </c>
      <c r="E238" s="12" t="inlineStr">
        <is>
          <t>d1340dd3-a201-480d-99a0-4c357f451763</t>
        </is>
      </c>
    </row>
    <row r="239" ht="45" customHeight="1">
      <c r="A239" s="12" t="inlineStr">
        <is>
          <t>Bioenergetics</t>
        </is>
      </c>
      <c r="B239" s="12" t="inlineStr">
        <is>
          <t>Rate of Photosynthesis</t>
        </is>
      </c>
      <c r="C239" s="13" t="inlineStr">
        <is>
          <t>Rate of Photosynthesis: Describing Limiting Factors [BI4.08]</t>
        </is>
      </c>
      <c r="D239" s="12" t="inlineStr">
        <is>
          <t>Describe how carbon dioxide, light intensity, temperature and chlorophyll concentration affect the rate of photosynthesis.</t>
        </is>
      </c>
      <c r="E239" s="12" t="inlineStr">
        <is>
          <t>1c4dfecc-5bf6-4b7e-bde8-aedc54ab047c</t>
        </is>
      </c>
    </row>
    <row r="240" ht="45" customHeight="1">
      <c r="A240" s="12" t="inlineStr">
        <is>
          <t>Bioenergetics</t>
        </is>
      </c>
      <c r="B240" s="12" t="inlineStr">
        <is>
          <t>Rate of Photosynthesis</t>
        </is>
      </c>
      <c r="C240" s="13" t="inlineStr">
        <is>
          <t>Rate of Photosynthesis: Explaining Limiting Factors [BI4.09]</t>
        </is>
      </c>
      <c r="D240" s="12" t="inlineStr">
        <is>
          <t xml:space="preserve">Explain how carbon dioxide, light intensity, temperature and chlorophyll concentration affect the rate of photosynthesis. </t>
        </is>
      </c>
      <c r="E240" s="12" t="inlineStr">
        <is>
          <t>df6971ef-be5e-4755-9b70-e1d3c9af1fa9</t>
        </is>
      </c>
    </row>
    <row r="241" ht="45" customHeight="1">
      <c r="A241" s="12" t="inlineStr">
        <is>
          <t>Bioenergetics</t>
        </is>
      </c>
      <c r="B241" s="12" t="inlineStr">
        <is>
          <t>Rate of Photosynthesis</t>
        </is>
      </c>
      <c r="C241" s="13" t="inlineStr">
        <is>
          <t>Rate of Photosynthesis: Interpreting Data of Limiting Factors I [BI4.10]</t>
        </is>
      </c>
      <c r="D241" s="12" t="inlineStr">
        <is>
          <t>Interpret data in graphs for rate of photosynthesis against carbon dioxide concentration, light intensity or temperature. Does not include interacting factors.</t>
        </is>
      </c>
      <c r="E241" s="12" t="inlineStr">
        <is>
          <t>ad1f7967-0e8a-4a66-b28f-1f43fd254101</t>
        </is>
      </c>
    </row>
    <row r="242" ht="45" customHeight="1">
      <c r="A242" s="12" t="inlineStr">
        <is>
          <t>Bioenergetics</t>
        </is>
      </c>
      <c r="B242" s="12" t="inlineStr">
        <is>
          <t>Rate of Photosynthesis</t>
        </is>
      </c>
      <c r="C242" s="13" t="inlineStr">
        <is>
          <t>Rate of Photosynthesis: Measuring [BI4.15]</t>
        </is>
      </c>
      <c r="D242" s="12" t="inlineStr">
        <is>
          <t>Describe how the rate of photosynthesis can be measured using pondweed. Covers counting bubbles, gas volume in measuring cylinder and gas syringe.</t>
        </is>
      </c>
      <c r="E242" s="12" t="inlineStr">
        <is>
          <t>16a820cd-2359-443a-a695-ca0e43ccb1b5</t>
        </is>
      </c>
    </row>
    <row r="243" ht="45" customHeight="1">
      <c r="A243" s="12" t="inlineStr">
        <is>
          <t>Bioenergetics</t>
        </is>
      </c>
      <c r="B243" s="12" t="inlineStr">
        <is>
          <t>Rate of Photosynthesis</t>
        </is>
      </c>
      <c r="C243" s="13" t="inlineStr">
        <is>
          <t>Required Practical 6: Photosynthesis &amp; Light Intensity [BI4.17]</t>
        </is>
      </c>
      <c r="D243" s="12" t="inlineStr">
        <is>
          <t xml:space="preserve">Investigate the effect of light intensity on the rate of photosynthesis using pondweed. </t>
        </is>
      </c>
      <c r="E243" s="12" t="inlineStr">
        <is>
          <t>db13ca53-b358-40f5-a9d5-2355726c9ec7</t>
        </is>
      </c>
    </row>
    <row r="244" ht="45" customHeight="1">
      <c r="A244" s="12" t="inlineStr">
        <is>
          <t>Bioenergetics</t>
        </is>
      </c>
      <c r="B244" s="12" t="inlineStr">
        <is>
          <t>Rate of Photosynthesis</t>
        </is>
      </c>
      <c r="C244" s="13" t="inlineStr">
        <is>
          <t>Practical: Photosynthesis &amp; Temperature [BI4.18]</t>
        </is>
      </c>
      <c r="D244" s="12" t="inlineStr">
        <is>
          <t xml:space="preserve">Investigate the effect of temperature on the rate of photosynthesis using pondweed. </t>
        </is>
      </c>
      <c r="E244" s="12" t="inlineStr">
        <is>
          <t>0cde07a5-4075-4fa6-b715-1a30ed123e3a</t>
        </is>
      </c>
    </row>
    <row r="245" ht="45" customHeight="1">
      <c r="A245" s="12" t="inlineStr">
        <is>
          <t>Bioenergetics</t>
        </is>
      </c>
      <c r="B245" s="12" t="inlineStr">
        <is>
          <t>Rate of Photosynthesis</t>
        </is>
      </c>
      <c r="C245" s="13" t="inlineStr">
        <is>
          <t>Practical: Photosynthesis &amp; Carbon Dioxide Concentration [BI4.19]</t>
        </is>
      </c>
      <c r="D245" s="12" t="inlineStr">
        <is>
          <t xml:space="preserve">Investigate the effect of carbon dioxide on the rate of photosynthesis using pondweed. </t>
        </is>
      </c>
      <c r="E245" s="12" t="inlineStr">
        <is>
          <t>4addb069-ce28-49d8-987f-07717ba563e5</t>
        </is>
      </c>
    </row>
    <row r="246" ht="45" customHeight="1">
      <c r="A246" s="12" t="inlineStr">
        <is>
          <t>Bioenergetics</t>
        </is>
      </c>
      <c r="B246" s="12" t="inlineStr">
        <is>
          <t>Rate of Photosynthesis</t>
        </is>
      </c>
      <c r="C246" s="13" t="inlineStr">
        <is>
          <t>Practical: Photosynthesis &amp; Chlorophyll [BI4.20]</t>
        </is>
      </c>
      <c r="D246" s="12" t="inlineStr">
        <is>
          <t>Describe how a variegated plant can be tested for starch using iodine to show that chlorophyll is needed for photosynthesis to take place.</t>
        </is>
      </c>
      <c r="E246" s="12" t="inlineStr">
        <is>
          <t>253bf061-2883-4e2d-abb1-7221a637944e</t>
        </is>
      </c>
    </row>
    <row r="247" ht="45" customHeight="1">
      <c r="A247" s="12" t="inlineStr">
        <is>
          <t>Bioenergetics</t>
        </is>
      </c>
      <c r="B247" s="12" t="inlineStr">
        <is>
          <t>Rate of Photosynthesis</t>
        </is>
      </c>
      <c r="C247" s="13" t="inlineStr">
        <is>
          <t>Rate of Photosynthesis: Calculating I [BI4.21]</t>
        </is>
      </c>
      <c r="D247" s="12" t="inlineStr">
        <is>
          <t xml:space="preserve">Calculate rate of photosynthesis. Word problems and no unit conversions. </t>
        </is>
      </c>
      <c r="E247" s="12" t="inlineStr">
        <is>
          <t>1ab43060-262b-4652-add9-2368e8bd6423</t>
        </is>
      </c>
    </row>
    <row r="248" ht="45" customHeight="1">
      <c r="A248" s="12" t="inlineStr">
        <is>
          <t>Bioenergetics</t>
        </is>
      </c>
      <c r="B248" s="12" t="inlineStr">
        <is>
          <t>Rate of Photosynthesis</t>
        </is>
      </c>
      <c r="C248" s="13" t="inlineStr">
        <is>
          <t>Rate of Photosynthesis: Calculating II [BI4.22]</t>
        </is>
      </c>
      <c r="D248" s="12" t="inlineStr">
        <is>
          <t>Calculate rate of photosynthesis. Word problems, tables and linear graphs. No unit conversions.</t>
        </is>
      </c>
      <c r="E248" s="12" t="inlineStr">
        <is>
          <t>a7258499-cf6d-4910-983a-f306a8d3646b</t>
        </is>
      </c>
    </row>
    <row r="249" ht="45" customHeight="1">
      <c r="A249" s="12" t="inlineStr">
        <is>
          <t>Bioenergetics</t>
        </is>
      </c>
      <c r="B249" s="12" t="inlineStr">
        <is>
          <t>Rate of Photosynthesis</t>
        </is>
      </c>
      <c r="C249" s="13" t="inlineStr">
        <is>
          <t>Photosynthesis &amp; Biomass [BI4.27]</t>
        </is>
      </c>
      <c r="D249" s="12" t="inlineStr">
        <is>
          <t>Explain how biomass is made and the importance of photosynthesis in supplying biomass to all other organisms on Earth.</t>
        </is>
      </c>
      <c r="E249" s="12" t="inlineStr">
        <is>
          <t>5d625022-d20c-444a-acd4-fece04e8f71d</t>
        </is>
      </c>
    </row>
    <row r="250" ht="45" customHeight="1">
      <c r="A250" s="12" t="inlineStr">
        <is>
          <t>Bioenergetics</t>
        </is>
      </c>
      <c r="B250" s="12" t="inlineStr">
        <is>
          <t>Respiration</t>
        </is>
      </c>
      <c r="C250" s="13" t="inlineStr">
        <is>
          <t>Diagnostic: Respiration [BI0.031]</t>
        </is>
      </c>
      <c r="D250" s="12" t="inlineStr">
        <is>
          <t>Diagnostic for aerobic &amp; anaerobic respiration.</t>
        </is>
      </c>
      <c r="E250" s="12" t="inlineStr">
        <is>
          <t>e38dc349-c002-4b5b-a07d-1f38d185b44f</t>
        </is>
      </c>
    </row>
    <row r="251" ht="45" customHeight="1">
      <c r="A251" s="12" t="inlineStr">
        <is>
          <t>Bioenergetics</t>
        </is>
      </c>
      <c r="B251" s="12" t="inlineStr">
        <is>
          <t>Respiration</t>
        </is>
      </c>
      <c r="C251" s="13" t="inlineStr">
        <is>
          <t>Introduction to Respiration [BI4.28]</t>
        </is>
      </c>
      <c r="D251" s="12" t="inlineStr">
        <is>
          <t xml:space="preserve">State that all the energy needed for life processes is transferred by respiration.
Describe respiration as the breakdown of organic molecules.  </t>
        </is>
      </c>
      <c r="E251" s="12" t="inlineStr">
        <is>
          <t>b88cc28f-df3e-4ba4-a0c2-e42cba02e3cc</t>
        </is>
      </c>
    </row>
    <row r="252" ht="45" customHeight="1">
      <c r="A252" s="12" t="inlineStr">
        <is>
          <t>Bioenergetics</t>
        </is>
      </c>
      <c r="B252" s="12" t="inlineStr">
        <is>
          <t>Respiration</t>
        </is>
      </c>
      <c r="C252" s="13" t="inlineStr">
        <is>
          <t>Aerobic Respiration: Word Equation [BI4.29]</t>
        </is>
      </c>
      <c r="D252" s="12" t="inlineStr">
        <is>
          <t>Describe aerobic respiration and give the word equation.</t>
        </is>
      </c>
      <c r="E252" s="12" t="inlineStr">
        <is>
          <t>92232e65-6e9c-4142-bdbd-bf8eb32cfdb7</t>
        </is>
      </c>
    </row>
    <row r="253" ht="45" customHeight="1">
      <c r="A253" s="12" t="inlineStr">
        <is>
          <t>Bioenergetics</t>
        </is>
      </c>
      <c r="B253" s="12" t="inlineStr">
        <is>
          <t>Respiration</t>
        </is>
      </c>
      <c r="C253" s="13" t="inlineStr">
        <is>
          <t>Aerobic Respiration: Symbol Equation [BI4.30]</t>
        </is>
      </c>
      <c r="D253" s="12" t="inlineStr">
        <is>
          <t>Describe aerobic respiration and give the word and symbol equations.</t>
        </is>
      </c>
      <c r="E253" s="12" t="inlineStr">
        <is>
          <t>e1a9460d-ef03-49d1-b3f4-4dced6ccc184</t>
        </is>
      </c>
    </row>
    <row r="254" ht="45" customHeight="1">
      <c r="A254" s="12" t="inlineStr">
        <is>
          <t>Bioenergetics</t>
        </is>
      </c>
      <c r="B254" s="12" t="inlineStr">
        <is>
          <t>Respiration</t>
        </is>
      </c>
      <c r="C254" s="13" t="inlineStr">
        <is>
          <t>Anaerobic Respiration in Animals: Word Equation [BI4.31]</t>
        </is>
      </c>
      <c r="D254" s="12" t="inlineStr">
        <is>
          <t>Describe the process of anaerobic respiration in animals and give the word equation.</t>
        </is>
      </c>
      <c r="E254" s="12" t="inlineStr">
        <is>
          <t>018fb97a-a6e7-4836-8eff-5f345280d692</t>
        </is>
      </c>
    </row>
    <row r="255" ht="45" customHeight="1">
      <c r="A255" s="12" t="inlineStr">
        <is>
          <t>Bioenergetics</t>
        </is>
      </c>
      <c r="B255" s="12" t="inlineStr">
        <is>
          <t>Respiration</t>
        </is>
      </c>
      <c r="C255" s="13" t="inlineStr">
        <is>
          <t>Anaerobic Respiration in Plants: Word Equation [BI4.33]</t>
        </is>
      </c>
      <c r="D255" s="12" t="inlineStr">
        <is>
          <t>Describe the process of anaerobic respiration in plants and give the word equation.</t>
        </is>
      </c>
      <c r="E255" s="12" t="inlineStr">
        <is>
          <t>b5a4072d-3000-4839-b1df-964621566d73</t>
        </is>
      </c>
    </row>
    <row r="256" ht="45" customHeight="1">
      <c r="A256" s="12" t="inlineStr">
        <is>
          <t>Bioenergetics</t>
        </is>
      </c>
      <c r="B256" s="12" t="inlineStr">
        <is>
          <t>Respiration</t>
        </is>
      </c>
      <c r="C256" s="13" t="inlineStr">
        <is>
          <t>Using Respiration in Yeast [BI4.35]</t>
        </is>
      </c>
      <c r="D256" s="12" t="inlineStr">
        <is>
          <t>Describe the process of anaerobic respiration/fermentation in yeast. Explain the economic importance of aerobic respiration and fermentation in making bread and alcoholic drinks.</t>
        </is>
      </c>
      <c r="E256" s="12" t="inlineStr">
        <is>
          <t>1944e16d-46ba-42a0-b6dc-22ec34b9d506</t>
        </is>
      </c>
    </row>
    <row r="257" ht="45" customHeight="1">
      <c r="A257" s="12" t="inlineStr">
        <is>
          <t>Bioenergetics</t>
        </is>
      </c>
      <c r="B257" s="12" t="inlineStr">
        <is>
          <t>Respiration</t>
        </is>
      </c>
      <c r="C257" s="13" t="inlineStr">
        <is>
          <t>Comparing Anaerobic Respiration in Animals, Plants &amp; Fungi [BI4.36]</t>
        </is>
      </c>
      <c r="D257" s="12" t="inlineStr">
        <is>
          <t>Compare the site, reactant(s), products of and energy released by anaerobic respiration in animals, plants and fungi (yeast). Includes word equations.</t>
        </is>
      </c>
      <c r="E257" s="12" t="inlineStr">
        <is>
          <t>bdb88ffb-e87e-4961-af9c-f55c1e0867a1</t>
        </is>
      </c>
    </row>
    <row r="258" ht="45" customHeight="1">
      <c r="A258" s="12" t="inlineStr">
        <is>
          <t>Bioenergetics</t>
        </is>
      </c>
      <c r="B258" s="12" t="inlineStr">
        <is>
          <t>Respiration</t>
        </is>
      </c>
      <c r="C258" s="13" t="inlineStr">
        <is>
          <t>Comparing Aerobic &amp; Anaerobic Respiration [BI4.37]</t>
        </is>
      </c>
      <c r="D258" s="12" t="inlineStr">
        <is>
          <t>Compare the site, reactant(s), products of and energy released by anaerobic and aerobic respiration in animals, plants and fungi (yeast). Includes word equations.</t>
        </is>
      </c>
      <c r="E258" s="12" t="inlineStr">
        <is>
          <t>a96b7c7b-6274-4eff-ae6c-b9bf18e52a8c</t>
        </is>
      </c>
    </row>
    <row r="259" ht="45" customHeight="1">
      <c r="A259" s="12" t="inlineStr">
        <is>
          <t>Bioenergetics</t>
        </is>
      </c>
      <c r="B259" s="12" t="inlineStr">
        <is>
          <t>Respiration</t>
        </is>
      </c>
      <c r="C259" s="13" t="inlineStr">
        <is>
          <t>Exothermic Reactions: Respiration [CH5.06]</t>
        </is>
      </c>
      <c r="D259" s="12" t="inlineStr">
        <is>
          <t>Describe respiration as an exothermic chemical process. Includes equations for aerobic &amp; anaerobic respiration.</t>
        </is>
      </c>
      <c r="E259" s="12" t="inlineStr">
        <is>
          <t>786a16af-b1f5-4d15-9fd0-8981423d8d03</t>
        </is>
      </c>
    </row>
    <row r="260" ht="45" customHeight="1">
      <c r="A260" s="12" t="inlineStr">
        <is>
          <t>Bioenergetics</t>
        </is>
      </c>
      <c r="B260" s="12" t="inlineStr">
        <is>
          <t>Respiration</t>
        </is>
      </c>
      <c r="C260" s="13" t="inlineStr">
        <is>
          <t>Importance of Anaerobic Respiration in Plants &amp; Yeast [BI4.38]</t>
        </is>
      </c>
      <c r="D260" s="12" t="inlineStr">
        <is>
          <t>Describe the process of anaerobic respiration in plants and yeast and when it occurs. Explain the economic importance of anaerobic respiration in yeast.</t>
        </is>
      </c>
      <c r="E260" s="12" t="inlineStr">
        <is>
          <t>3db87637-832b-4fc0-977a-f05cdec1a2ee</t>
        </is>
      </c>
    </row>
    <row r="261" ht="45" customHeight="1">
      <c r="A261" s="12" t="inlineStr">
        <is>
          <t>Bioenergetics</t>
        </is>
      </c>
      <c r="B261" s="12" t="inlineStr">
        <is>
          <t>Respiration</t>
        </is>
      </c>
      <c r="C261" s="13" t="inlineStr">
        <is>
          <t>Importance of Anaerobic Respiration in Animals [BI4.39]</t>
        </is>
      </c>
      <c r="D261" s="12" t="inlineStr">
        <is>
          <t>Describe the process of anaerobic respiration in animals and explain why it occurs.</t>
        </is>
      </c>
      <c r="E261" s="12" t="inlineStr">
        <is>
          <t>a9a66553-daeb-4195-8bf5-c1b405ebe15f</t>
        </is>
      </c>
    </row>
    <row r="262" ht="45" customHeight="1">
      <c r="A262" s="12" t="inlineStr">
        <is>
          <t>Bioenergetics</t>
        </is>
      </c>
      <c r="B262" s="12" t="inlineStr">
        <is>
          <t>Exercise, Cardiac Output &amp; Metabolism</t>
        </is>
      </c>
      <c r="C262" s="13" t="inlineStr">
        <is>
          <t>Diagnostic: Exercise, Cardiac Output &amp; Metabolism [BI0.033]</t>
        </is>
      </c>
      <c r="D262" s="12" t="inlineStr">
        <is>
          <t>Diagnostic for the effects of exercise, cardiac output, interpreting data and respiration practicals.</t>
        </is>
      </c>
      <c r="E262" s="12" t="inlineStr">
        <is>
          <t>77b489c9-4a50-4436-a5ac-3f817ca32cf6</t>
        </is>
      </c>
    </row>
    <row r="263" ht="45" customHeight="1">
      <c r="A263" s="12" t="inlineStr">
        <is>
          <t>Bioenergetics</t>
        </is>
      </c>
      <c r="B263" s="12" t="inlineStr">
        <is>
          <t>Exercise, Cardiac Output &amp; Metabolism</t>
        </is>
      </c>
      <c r="C263" s="13" t="inlineStr">
        <is>
          <t>Exercise: Describing the Effect on the Body [BI4.40]</t>
        </is>
      </c>
      <c r="D263" s="12" t="inlineStr">
        <is>
          <t>Describe skeletal muscle and how the body responds to exercise.</t>
        </is>
      </c>
      <c r="E263" s="12" t="inlineStr">
        <is>
          <t>2b665458-8715-4ff0-93af-17edef40af5c</t>
        </is>
      </c>
    </row>
    <row r="264" ht="45" customHeight="1">
      <c r="A264" s="12" t="inlineStr">
        <is>
          <t>Bioenergetics</t>
        </is>
      </c>
      <c r="B264" s="12" t="inlineStr">
        <is>
          <t>Exercise, Cardiac Output &amp; Metabolism</t>
        </is>
      </c>
      <c r="C264" s="13" t="inlineStr">
        <is>
          <t>Exercise: Explaining the Effect on the Body [BI4.41]</t>
        </is>
      </c>
      <c r="D264" s="12" t="inlineStr">
        <is>
          <t>Explain the adaptations of skeletal muscle and how the body responds to exercise.</t>
        </is>
      </c>
      <c r="E264" s="12" t="inlineStr">
        <is>
          <t>26c73087-1c3a-490a-aafe-8a00906814d4</t>
        </is>
      </c>
    </row>
    <row r="265" ht="45" customHeight="1">
      <c r="A265" s="12" t="inlineStr">
        <is>
          <t>Bioenergetics</t>
        </is>
      </c>
      <c r="B265" s="12" t="inlineStr">
        <is>
          <t>Exercise, Cardiac Output &amp; Metabolism</t>
        </is>
      </c>
      <c r="C265" s="13" t="inlineStr">
        <is>
          <t>Cardiac Output [BI4.42]</t>
        </is>
      </c>
      <c r="D265" s="12" t="inlineStr">
        <is>
          <t>Describe the structure and functions of parts of the heart. Define cardiac output, explain stroke volume &amp; give the equation for cardiac output.</t>
        </is>
      </c>
      <c r="E265" s="12" t="inlineStr">
        <is>
          <t>cfe81269-576d-4694-b008-dc8eea0e577f</t>
        </is>
      </c>
    </row>
    <row r="266" ht="45" customHeight="1">
      <c r="A266" s="12" t="inlineStr">
        <is>
          <t>Bioenergetics</t>
        </is>
      </c>
      <c r="B266" s="12" t="inlineStr">
        <is>
          <t>Exercise, Cardiac Output &amp; Metabolism</t>
        </is>
      </c>
      <c r="C266" s="13" t="inlineStr">
        <is>
          <t>Calculating Cardiac Output I [BI4.43]</t>
        </is>
      </c>
      <c r="D266" s="12" t="inlineStr">
        <is>
          <t xml:space="preserve">Calculate cardiac output. Word problems and no unit conversions. </t>
        </is>
      </c>
      <c r="E266" s="12" t="inlineStr">
        <is>
          <t>da1906c0-5e51-41b4-963b-d1db9f6dbaa8</t>
        </is>
      </c>
    </row>
    <row r="267" ht="45" customHeight="1">
      <c r="A267" s="12" t="inlineStr">
        <is>
          <t>Bioenergetics</t>
        </is>
      </c>
      <c r="B267" s="12" t="inlineStr">
        <is>
          <t>Exercise, Cardiac Output &amp; Metabolism</t>
        </is>
      </c>
      <c r="C267" s="13" t="inlineStr">
        <is>
          <t>Calculating Cardiac Output II [BI4.44]</t>
        </is>
      </c>
      <c r="D267" s="12" t="inlineStr">
        <is>
          <t xml:space="preserve">Calculate cardiac output. Word problems, tables and unit conversions. </t>
        </is>
      </c>
      <c r="E267" s="12" t="inlineStr">
        <is>
          <t>29bb9feb-034c-4c55-8f26-83bee2ae1996</t>
        </is>
      </c>
    </row>
    <row r="268" ht="45" customHeight="1">
      <c r="A268" s="12" t="inlineStr">
        <is>
          <t>Bioenergetics</t>
        </is>
      </c>
      <c r="B268" s="12" t="inlineStr">
        <is>
          <t>Exercise, Cardiac Output &amp; Metabolism</t>
        </is>
      </c>
      <c r="C268" s="13" t="inlineStr">
        <is>
          <t>Calculating Cardiac Output III [BI4.45]</t>
        </is>
      </c>
      <c r="D268" s="12" t="inlineStr">
        <is>
          <t>Calculate cardiac output. Word problems, tables, graphs and unit conversions.</t>
        </is>
      </c>
      <c r="E268" s="12" t="inlineStr">
        <is>
          <t>2b8baa45-bdf4-4cd9-99c5-600e19b9d237</t>
        </is>
      </c>
    </row>
    <row r="269" ht="45" customHeight="1">
      <c r="A269" s="12" t="inlineStr">
        <is>
          <t>Bioenergetics</t>
        </is>
      </c>
      <c r="B269" s="12" t="inlineStr">
        <is>
          <t>Exercise, Cardiac Output &amp; Metabolism</t>
        </is>
      </c>
      <c r="C269" s="13" t="inlineStr">
        <is>
          <t>Rearranging Cardiac Output [BI4.46]</t>
        </is>
      </c>
      <c r="D269" s="12" t="inlineStr">
        <is>
          <t>Rearrange cardiac output to find heart rate and stroke volume. Includes word problems, tables, graphs and unit conversions.</t>
        </is>
      </c>
      <c r="E269" s="12" t="inlineStr">
        <is>
          <t>7473ea81-d201-45c4-9500-08e91d2f5f1f</t>
        </is>
      </c>
    </row>
    <row r="270" ht="45" customHeight="1">
      <c r="A270" s="12" t="inlineStr">
        <is>
          <t>Bioenergetics</t>
        </is>
      </c>
      <c r="B270" s="12" t="inlineStr">
        <is>
          <t>Exercise, Cardiac Output &amp; Metabolism</t>
        </is>
      </c>
      <c r="C270" s="13" t="inlineStr">
        <is>
          <t>Describing Cardiac Output Data [BI4.47]</t>
        </is>
      </c>
      <c r="D270" s="12" t="inlineStr">
        <is>
          <t>Describe patterns in cardiac output data in graphs and tables. Includes calculating cardiac output with no unit conversions.</t>
        </is>
      </c>
      <c r="E270" s="12" t="inlineStr">
        <is>
          <t>414fbdff-9af7-44f0-bf44-d3fea2fdb5a6</t>
        </is>
      </c>
    </row>
    <row r="271" ht="45" customHeight="1">
      <c r="A271" s="12" t="inlineStr">
        <is>
          <t>Bioenergetics</t>
        </is>
      </c>
      <c r="B271" s="12" t="inlineStr">
        <is>
          <t>Exercise, Cardiac Output &amp; Metabolism</t>
        </is>
      </c>
      <c r="C271" s="13" t="inlineStr">
        <is>
          <t>Interpreting Cardiac Output Data [BI4.48]</t>
        </is>
      </c>
      <c r="D271" s="12" t="inlineStr">
        <is>
          <t>Interpret data to explain cardiac output data and apply knowledge. Includes calculating cardiac output with no unit conversations.</t>
        </is>
      </c>
      <c r="E271" s="12" t="inlineStr">
        <is>
          <t>c009c654-61ec-476d-9672-b223dbe4ddc6</t>
        </is>
      </c>
    </row>
    <row r="272" ht="45" customHeight="1">
      <c r="A272" s="12" t="inlineStr">
        <is>
          <t>Bioenergetics</t>
        </is>
      </c>
      <c r="B272" s="12" t="inlineStr">
        <is>
          <t>Exercise, Cardiac Output &amp; Metabolism</t>
        </is>
      </c>
      <c r="C272" s="13" t="inlineStr">
        <is>
          <t>Oxygen Debt [BI4.49]</t>
        </is>
      </c>
      <c r="D272" s="12" t="inlineStr">
        <is>
          <t>Describe oxygen debt is and explain why it occurs.</t>
        </is>
      </c>
      <c r="E272" s="12" t="inlineStr">
        <is>
          <t>9b5b2b6e-3196-4608-a269-46680c76b6d0</t>
        </is>
      </c>
    </row>
    <row r="273" ht="45" customHeight="1">
      <c r="A273" s="12" t="inlineStr">
        <is>
          <t>Bioenergetics</t>
        </is>
      </c>
      <c r="B273" s="12" t="inlineStr">
        <is>
          <t>Exercise, Cardiac Output &amp; Metabolism</t>
        </is>
      </c>
      <c r="C273" s="13" t="inlineStr">
        <is>
          <t>Metabolism [BI4.51]</t>
        </is>
      </c>
      <c r="D273" s="12" t="inlineStr">
        <is>
          <t>Define metabolism and metabolic rate. Give examples of metabolic processes. Explain the role of enzymes in metabolism.</t>
        </is>
      </c>
      <c r="E273" s="12" t="inlineStr">
        <is>
          <t>938e0ff8-a57e-4f7a-a610-1ab7c59a145b</t>
        </is>
      </c>
    </row>
    <row r="274" ht="45" customHeight="1">
      <c r="A274" s="12" t="inlineStr">
        <is>
          <t>Bioenergetics</t>
        </is>
      </c>
      <c r="B274" s="12" t="inlineStr">
        <is>
          <t>Exercise, Cardiac Output &amp; Metabolism</t>
        </is>
      </c>
      <c r="C274" s="13" t="inlineStr">
        <is>
          <t>Photosynthesis &amp; Respiration [BI4.52]</t>
        </is>
      </c>
      <c r="D274" s="12" t="inlineStr">
        <is>
          <t>Describe how respiration and photosynthesis are linked in plants and animals. Explain the importance of photosynthesis to all life on Earth.</t>
        </is>
      </c>
      <c r="E274" s="12" t="inlineStr">
        <is>
          <t>1aefbec0-2fc7-49d8-9d2b-a8986627d1b4</t>
        </is>
      </c>
    </row>
    <row r="275" ht="45" customHeight="1">
      <c r="A275" s="12" t="inlineStr">
        <is>
          <t>Bioenergetics</t>
        </is>
      </c>
      <c r="B275" s="12" t="inlineStr">
        <is>
          <t>Exercise, Cardiac Output &amp; Metabolism</t>
        </is>
      </c>
      <c r="C275" s="13" t="inlineStr">
        <is>
          <t>Practical: Using a Respirometer [BI4.53]</t>
        </is>
      </c>
      <c r="D275" s="12" t="inlineStr">
        <is>
          <t>Use a respirometer to demonstrate that oxygen is removed from the air when an organism respires.</t>
        </is>
      </c>
      <c r="E275" s="12" t="inlineStr">
        <is>
          <t>f6677e9b-84c6-4cb3-8de0-ee8166b42cf5</t>
        </is>
      </c>
    </row>
    <row r="276" ht="45" customHeight="1">
      <c r="A276" s="12" t="inlineStr">
        <is>
          <t>Bioenergetics</t>
        </is>
      </c>
      <c r="B276" s="12" t="inlineStr">
        <is>
          <t>Exercise, Cardiac Output &amp; Metabolism</t>
        </is>
      </c>
      <c r="C276" s="13" t="inlineStr">
        <is>
          <t>Practical: Respiration &amp; Indicators [BI4.54]</t>
        </is>
      </c>
      <c r="D276" s="12" t="inlineStr">
        <is>
          <t>Demonstrate an organism is respiring by detecting the release of carbon dioxide using hydrogen carbonate indicator.</t>
        </is>
      </c>
      <c r="E276" s="12" t="inlineStr">
        <is>
          <t>bd7646fb-063c-411a-bae4-e956ef2ab9f5</t>
        </is>
      </c>
    </row>
    <row r="277" ht="45" customHeight="1">
      <c r="A277" s="12" t="inlineStr">
        <is>
          <t>Bioenergetics</t>
        </is>
      </c>
      <c r="B277" s="12" t="inlineStr">
        <is>
          <t>Exercise, Cardiac Output &amp; Metabolism</t>
        </is>
      </c>
      <c r="C277" s="13" t="inlineStr">
        <is>
          <t>Practical: Respiration &amp; Temperature Change [BI4.55]</t>
        </is>
      </c>
      <c r="D277" s="12" t="inlineStr">
        <is>
          <t>Demonstrate that an organism is respiring by measuring the temperature change.</t>
        </is>
      </c>
      <c r="E277" s="12" t="inlineStr">
        <is>
          <t>03807376-0306-48cc-add8-ce245f726eac</t>
        </is>
      </c>
    </row>
    <row r="278" ht="45" customHeight="1">
      <c r="A278" s="12" t="inlineStr">
        <is>
          <t>Bioenergetics</t>
        </is>
      </c>
      <c r="B278" s="12" t="inlineStr">
        <is>
          <t>Exercise, Cardiac Output &amp; Metabolism</t>
        </is>
      </c>
      <c r="C278" s="13" t="inlineStr">
        <is>
          <t>Practical: Respiration &amp; Limewater [BI4.56]</t>
        </is>
      </c>
      <c r="D278" s="12" t="inlineStr">
        <is>
          <t>Demonstrate that an organism is respiring by observing a chemical change in limewater.</t>
        </is>
      </c>
      <c r="E278" s="12" t="inlineStr">
        <is>
          <t>daf22d36-811e-421e-b52c-63f495590482</t>
        </is>
      </c>
    </row>
    <row r="279" ht="45" customHeight="1">
      <c r="A279" s="12" t="inlineStr">
        <is>
          <t>Bioenergetics</t>
        </is>
      </c>
      <c r="B279" s="12" t="inlineStr">
        <is>
          <t>Topic Review A</t>
        </is>
      </c>
      <c r="C279" s="13" t="inlineStr">
        <is>
          <t>Topic 4 Review: Bioenergetics - Set A [BI4.57]</t>
        </is>
      </c>
      <c r="D279" s="12" t="inlineStr">
        <is>
          <t>Biology Topic 4 Review for Combined Science AQA Trilogy Foundation Tier and GCSE Biology Foundation Tier.</t>
        </is>
      </c>
      <c r="E279" s="12" t="inlineStr">
        <is>
          <t>4e2459cc-1288-4d1a-ae86-ecd4270318fd</t>
        </is>
      </c>
    </row>
    <row r="280" ht="45" customHeight="1">
      <c r="A280" s="12" t="inlineStr">
        <is>
          <t>Bioenergetics</t>
        </is>
      </c>
      <c r="B280" s="12" t="inlineStr">
        <is>
          <t>Topic Review B</t>
        </is>
      </c>
      <c r="C280" s="13" t="inlineStr">
        <is>
          <t>Topic 4 Review: Bioenergetics - Set B [BI4.58]</t>
        </is>
      </c>
      <c r="D280" s="12" t="inlineStr">
        <is>
          <t>Biology Topic 4 Review for Combined Science AQA Trilogy Foundation Tier and GCSE Biology Foundation Tier.</t>
        </is>
      </c>
      <c r="E280" s="12" t="inlineStr">
        <is>
          <t>42dc4994-2e00-49a0-ad77-541eabf1ab6f</t>
        </is>
      </c>
    </row>
    <row r="281" ht="45" customHeight="1">
      <c r="A281" s="12" t="inlineStr">
        <is>
          <t>Homeostasis &amp; Response</t>
        </is>
      </c>
      <c r="B281" s="12" t="inlineStr">
        <is>
          <t>Homeostasis</t>
        </is>
      </c>
      <c r="C281" s="13" t="inlineStr">
        <is>
          <t>Diagnostic: Homeostasis [BI0.037]</t>
        </is>
      </c>
      <c r="D281" s="12" t="inlineStr">
        <is>
          <t>Diagnostic for homeostasis, receptors, coordination centres &amp; effectors.</t>
        </is>
      </c>
      <c r="E281" s="12" t="inlineStr">
        <is>
          <t>82da96da-55f5-49c2-82ce-d2c2b05fd079</t>
        </is>
      </c>
    </row>
    <row r="282" ht="45" customHeight="1">
      <c r="A282" s="12" t="inlineStr">
        <is>
          <t>Homeostasis &amp; Response</t>
        </is>
      </c>
      <c r="B282" s="12" t="inlineStr">
        <is>
          <t>Homeostasis</t>
        </is>
      </c>
      <c r="C282" s="13" t="inlineStr">
        <is>
          <t>Homeostasis [BI5.001]</t>
        </is>
      </c>
      <c r="D282" s="12" t="inlineStr">
        <is>
          <t>Define homeostasis and describe why it is important.</t>
        </is>
      </c>
      <c r="E282" s="12" t="inlineStr">
        <is>
          <t>17a205e3-c97e-4ab4-a9a2-2d0327ae6c95</t>
        </is>
      </c>
    </row>
    <row r="283" ht="45" customHeight="1">
      <c r="A283" s="12" t="inlineStr">
        <is>
          <t>Homeostasis &amp; Response</t>
        </is>
      </c>
      <c r="B283" s="12" t="inlineStr">
        <is>
          <t>Homeostasis</t>
        </is>
      </c>
      <c r="C283" s="13" t="inlineStr">
        <is>
          <t>Receptors [BI5.002]</t>
        </is>
      </c>
      <c r="D283" s="12" t="inlineStr">
        <is>
          <t>Recall the different sense organs and the types of receptor cell they contain.</t>
        </is>
      </c>
      <c r="E283" s="12" t="inlineStr">
        <is>
          <t>e69ac1be-d903-44a8-8400-63b434ed2667</t>
        </is>
      </c>
    </row>
    <row r="284" ht="45" customHeight="1">
      <c r="A284" s="12" t="inlineStr">
        <is>
          <t>Homeostasis &amp; Response</t>
        </is>
      </c>
      <c r="B284" s="12" t="inlineStr">
        <is>
          <t>Homeostasis</t>
        </is>
      </c>
      <c r="C284" s="13" t="inlineStr">
        <is>
          <t>Coordination Centres [BI5.003]</t>
        </is>
      </c>
      <c r="D284" s="12" t="inlineStr">
        <is>
          <t>Describe the role of coordination centres in control systems and give examples.</t>
        </is>
      </c>
      <c r="E284" s="12" t="inlineStr">
        <is>
          <t>cba3ae10-2b9c-405c-bd8d-2f192b65678e</t>
        </is>
      </c>
    </row>
    <row r="285" ht="45" customHeight="1">
      <c r="A285" s="12" t="inlineStr">
        <is>
          <t>Homeostasis &amp; Response</t>
        </is>
      </c>
      <c r="B285" s="12" t="inlineStr">
        <is>
          <t>Homeostasis</t>
        </is>
      </c>
      <c r="C285" s="13" t="inlineStr">
        <is>
          <t>Effectors [BI5.004]</t>
        </is>
      </c>
      <c r="D285" s="12" t="inlineStr">
        <is>
          <t>Describe the role of effectors in control systems and give examples.</t>
        </is>
      </c>
      <c r="E285" s="12" t="inlineStr">
        <is>
          <t>32c6c6f0-f5cd-4524-a8ae-94f170ce448a</t>
        </is>
      </c>
    </row>
    <row r="286" ht="45" customHeight="1">
      <c r="A286" s="12" t="inlineStr">
        <is>
          <t>Homeostasis &amp; Response</t>
        </is>
      </c>
      <c r="B286" s="12" t="inlineStr">
        <is>
          <t>Homeostasis</t>
        </is>
      </c>
      <c r="C286" s="13" t="inlineStr">
        <is>
          <t>Homeostasis Control Systems [BI5.005]</t>
        </is>
      </c>
      <c r="D286" s="12" t="inlineStr">
        <is>
          <t xml:space="preserve">Describe a stimulus and the role of receptors, coordination centres and effectors in homeostasis control systems. </t>
        </is>
      </c>
      <c r="E286" s="12" t="inlineStr">
        <is>
          <t>ddaa5d59-8573-49a4-96d1-258f5fc5a7ca</t>
        </is>
      </c>
    </row>
    <row r="287" ht="45" customHeight="1">
      <c r="A287" s="12" t="inlineStr">
        <is>
          <t>Homeostasis &amp; Response</t>
        </is>
      </c>
      <c r="B287" s="12" t="inlineStr">
        <is>
          <t>Homeostasis</t>
        </is>
      </c>
      <c r="C287" s="13" t="inlineStr">
        <is>
          <t>Thermoregulation: Describing Mechanisms [BI5.007]</t>
        </is>
      </c>
      <c r="D287" s="12" t="inlineStr">
        <is>
          <t>Describe the mechanisms involved in thermoregulation.</t>
        </is>
      </c>
      <c r="E287" s="12" t="inlineStr">
        <is>
          <t>8a6e4a30-ae5d-4cd0-abaa-5b3cdedaa8cc</t>
        </is>
      </c>
    </row>
    <row r="288" ht="45" customHeight="1">
      <c r="A288" s="12" t="inlineStr">
        <is>
          <t>Homeostasis &amp; Response</t>
        </is>
      </c>
      <c r="B288" s="12" t="inlineStr">
        <is>
          <t>Homeostasis</t>
        </is>
      </c>
      <c r="C288" s="13" t="inlineStr">
        <is>
          <t>Thermoregulation: Explaining Mechanisms [BI5.008]</t>
        </is>
      </c>
      <c r="D288" s="12" t="inlineStr">
        <is>
          <t>Explain the mechanisms involved in thermoregulation.</t>
        </is>
      </c>
      <c r="E288" s="12" t="inlineStr">
        <is>
          <t>bc181684-7b1e-48b5-88f4-ceaa2cc099b1</t>
        </is>
      </c>
    </row>
    <row r="289" ht="45" customHeight="1">
      <c r="A289" s="12" t="inlineStr">
        <is>
          <t>Homeostasis &amp; Response</t>
        </is>
      </c>
      <c r="B289" s="12" t="inlineStr">
        <is>
          <t>Nervous System</t>
        </is>
      </c>
      <c r="C289" s="13" t="inlineStr">
        <is>
          <t>Diagnostic: Nervous System [BI0.039]</t>
        </is>
      </c>
      <c r="D289" s="12" t="inlineStr">
        <is>
          <t>Diagnostic for the nervous system, synapses and reflexes.</t>
        </is>
      </c>
      <c r="E289" s="12" t="inlineStr">
        <is>
          <t>6276e0cf-65ea-4e15-b655-e052ec2c2a74</t>
        </is>
      </c>
    </row>
    <row r="290" ht="45" customHeight="1">
      <c r="A290" s="12" t="inlineStr">
        <is>
          <t>Homeostasis &amp; Response</t>
        </is>
      </c>
      <c r="B290" s="12" t="inlineStr">
        <is>
          <t>Nervous System</t>
        </is>
      </c>
      <c r="C290" s="13" t="inlineStr">
        <is>
          <t>Nervous System: Introduction [BI5.009]</t>
        </is>
      </c>
      <c r="D290" s="12" t="inlineStr">
        <is>
          <t>An introduction to the nervous system, its structure and function.</t>
        </is>
      </c>
      <c r="E290" s="12" t="inlineStr">
        <is>
          <t>32743a32-9232-42d3-8652-8685ac8e95b6</t>
        </is>
      </c>
    </row>
    <row r="291" ht="45" customHeight="1">
      <c r="A291" s="12" t="inlineStr">
        <is>
          <t>Homeostasis &amp; Response</t>
        </is>
      </c>
      <c r="B291" s="12" t="inlineStr">
        <is>
          <t>Nervous System</t>
        </is>
      </c>
      <c r="C291" s="13" t="inlineStr">
        <is>
          <t>Nervous System: Neurones &amp; Nerves [BI5.010]</t>
        </is>
      </c>
      <c r="D291" s="12" t="inlineStr">
        <is>
          <t xml:space="preserve">Describe, explain and compare the structure and function of sensory, motor and relay neurones. </t>
        </is>
      </c>
      <c r="E291" s="12" t="inlineStr">
        <is>
          <t>877180d0-938a-43b2-92bd-b67a2350a969</t>
        </is>
      </c>
    </row>
    <row r="292" ht="45" customHeight="1">
      <c r="A292" s="12" t="inlineStr">
        <is>
          <t>Homeostasis &amp; Response</t>
        </is>
      </c>
      <c r="B292" s="12" t="inlineStr">
        <is>
          <t>Nervous System</t>
        </is>
      </c>
      <c r="C292" s="13" t="inlineStr">
        <is>
          <t>Nervous System: Synapses [BI5.011]</t>
        </is>
      </c>
      <c r="D292" s="12" t="inlineStr">
        <is>
          <t>Describe a synapse and the role of neurotransmitters.</t>
        </is>
      </c>
      <c r="E292" s="12" t="inlineStr">
        <is>
          <t>58394e9f-a794-463c-a082-0e387eef6353</t>
        </is>
      </c>
    </row>
    <row r="293" ht="45" customHeight="1">
      <c r="A293" s="12" t="inlineStr">
        <is>
          <t>Homeostasis &amp; Response</t>
        </is>
      </c>
      <c r="B293" s="12" t="inlineStr">
        <is>
          <t>Nervous System</t>
        </is>
      </c>
      <c r="C293" s="13" t="inlineStr">
        <is>
          <t>Nervous System: Reflexes [BI5.012]</t>
        </is>
      </c>
      <c r="D293" s="12" t="inlineStr">
        <is>
          <t xml:space="preserve">Describe a reflex arc and give examples of a reflex action. </t>
        </is>
      </c>
      <c r="E293" s="12" t="inlineStr">
        <is>
          <t>b09783dd-d08c-4821-a0e8-597a536fcff4</t>
        </is>
      </c>
    </row>
    <row r="294" ht="45" customHeight="1">
      <c r="A294" s="12" t="inlineStr">
        <is>
          <t>Homeostasis &amp; Response</t>
        </is>
      </c>
      <c r="B294" s="12" t="inlineStr">
        <is>
          <t>Nervous System</t>
        </is>
      </c>
      <c r="C294" s="13" t="inlineStr">
        <is>
          <t>Required Practical 7: Reaction Time [BI5.014]</t>
        </is>
      </c>
      <c r="D294" s="12" t="inlineStr">
        <is>
          <t>Investigate the effect of caffeine on reaction time using the 'ruler drop' test.</t>
        </is>
      </c>
      <c r="E294" s="12" t="inlineStr">
        <is>
          <t>21f588f8-6673-444c-9e9f-007ecabe0151</t>
        </is>
      </c>
    </row>
    <row r="295" ht="45" customHeight="1">
      <c r="A295" s="12" t="inlineStr">
        <is>
          <t>Homeostasis &amp; Response</t>
        </is>
      </c>
      <c r="B295" s="12" t="inlineStr">
        <is>
          <t>Nervous System</t>
        </is>
      </c>
      <c r="C295" s="13" t="inlineStr">
        <is>
          <t>Reaction Time: Describing Nervous System Data [BI5.015]</t>
        </is>
      </c>
      <c r="D295" s="12" t="inlineStr">
        <is>
          <t>Describe patterns in reaction time data that are presented in tables.</t>
        </is>
      </c>
      <c r="E295" s="12" t="inlineStr">
        <is>
          <t>bf4d206e-81f9-4199-b5f6-12a78b3e0d21</t>
        </is>
      </c>
    </row>
    <row r="296" ht="45" customHeight="1">
      <c r="A296" s="12" t="inlineStr">
        <is>
          <t>Homeostasis &amp; Response</t>
        </is>
      </c>
      <c r="B296" s="12" t="inlineStr">
        <is>
          <t>Nervous System</t>
        </is>
      </c>
      <c r="C296" s="13" t="inlineStr">
        <is>
          <t>Reaction Time: Interpreting Nervous System Data [BI5.016]</t>
        </is>
      </c>
      <c r="D296" s="12" t="inlineStr">
        <is>
          <t>Interpreting patterns in reaction time data that is presented in tables.</t>
        </is>
      </c>
      <c r="E296" s="12" t="inlineStr">
        <is>
          <t>446cde5f-c8ee-433d-8b24-f42574d9ee61</t>
        </is>
      </c>
    </row>
    <row r="297" ht="45" customHeight="1">
      <c r="A297" s="12" t="inlineStr">
        <is>
          <t>Homeostasis &amp; Response</t>
        </is>
      </c>
      <c r="B297" s="12" t="inlineStr">
        <is>
          <t>Brain Structures &amp; Function</t>
        </is>
      </c>
      <c r="C297" s="13" t="inlineStr">
        <is>
          <t>Diagnostic: Brain Structures &amp; Function [BI0.040]</t>
        </is>
      </c>
      <c r="D297" s="12" t="inlineStr">
        <is>
          <t>Diagnostic for identifying brain structures and giving their functions.</t>
        </is>
      </c>
      <c r="E297" s="12" t="inlineStr">
        <is>
          <t>790678f8-e8c3-4e59-9222-9f1c8ae81bd7</t>
        </is>
      </c>
    </row>
    <row r="298" ht="45" customHeight="1">
      <c r="A298" s="12" t="inlineStr">
        <is>
          <t>Homeostasis &amp; Response</t>
        </is>
      </c>
      <c r="B298" s="12" t="inlineStr">
        <is>
          <t>Brain Structures &amp; Function</t>
        </is>
      </c>
      <c r="C298" s="13" t="inlineStr">
        <is>
          <t>Nervous System: Brain Regions [BI5.019]</t>
        </is>
      </c>
      <c r="D298" s="12" t="inlineStr">
        <is>
          <t>Identify on a diagram and name the hemispheres, cerebral cortex/cerebrum, medulla oblongata, cerebellum and pituitary gland.</t>
        </is>
      </c>
      <c r="E298" s="12" t="inlineStr">
        <is>
          <t>e833576a-69a5-48fa-a19e-a74a9811bc13</t>
        </is>
      </c>
    </row>
    <row r="299" ht="45" customHeight="1">
      <c r="A299" s="12" t="inlineStr">
        <is>
          <t>Homeostasis &amp; Response</t>
        </is>
      </c>
      <c r="B299" s="12" t="inlineStr">
        <is>
          <t>Brain Structures &amp; Function</t>
        </is>
      </c>
      <c r="C299" s="13" t="inlineStr">
        <is>
          <t>Nervous System: Brain Functions [BI5.020]</t>
        </is>
      </c>
      <c r="D299" s="12" t="inlineStr">
        <is>
          <t>Identify on a diagram, name and give functions of the hemispheres, cerebral cortex/cerebrum, medulla oblongata, cerebellum and pituitary gland.</t>
        </is>
      </c>
      <c r="E299" s="12" t="inlineStr">
        <is>
          <t>9200db3f-fe13-4e02-a1a3-84a3f7138028</t>
        </is>
      </c>
    </row>
    <row r="300" ht="45" customHeight="1">
      <c r="A300" s="12" t="inlineStr">
        <is>
          <t>Homeostasis &amp; Response</t>
        </is>
      </c>
      <c r="B300" s="12" t="inlineStr">
        <is>
          <t>Brain Structures &amp; Function</t>
        </is>
      </c>
      <c r="C300" s="13" t="inlineStr">
        <is>
          <t>Nervous System: Mapping the Brain [BI5.021]</t>
        </is>
      </c>
      <c r="D300" s="12" t="inlineStr">
        <is>
          <t>Describe how scientists try to develop an understanding of the brain and the difficulties associated with doing so.</t>
        </is>
      </c>
      <c r="E300" s="12" t="inlineStr">
        <is>
          <t>9c65ad6e-dd8e-491a-afbd-a12da2e68fc2</t>
        </is>
      </c>
    </row>
    <row r="301" ht="45" customHeight="1">
      <c r="A301" s="12" t="inlineStr">
        <is>
          <t>Homeostasis &amp; Response</t>
        </is>
      </c>
      <c r="B301" s="12" t="inlineStr">
        <is>
          <t>Eye Structures &amp; Function</t>
        </is>
      </c>
      <c r="C301" s="13" t="inlineStr">
        <is>
          <t>Diagnostic: Eye Structures &amp; Function [BI0.042]</t>
        </is>
      </c>
      <c r="D301" s="12" t="inlineStr">
        <is>
          <t>Diagnostic for the eye, how it works and how to treat vision defects.</t>
        </is>
      </c>
      <c r="E301" s="12" t="inlineStr">
        <is>
          <t>71188cbe-ae80-4654-b134-11ad0e9bcd33</t>
        </is>
      </c>
    </row>
    <row r="302" ht="45" customHeight="1">
      <c r="A302" s="12" t="inlineStr">
        <is>
          <t>Homeostasis &amp; Response</t>
        </is>
      </c>
      <c r="B302" s="12" t="inlineStr">
        <is>
          <t>Eye Structures &amp; Function</t>
        </is>
      </c>
      <c r="C302" s="13" t="inlineStr">
        <is>
          <t>Vertebrate Eye: Structures [BI5.024]</t>
        </is>
      </c>
      <c r="D302" s="12" t="inlineStr">
        <is>
          <t>Identify the structures of the eye.</t>
        </is>
      </c>
      <c r="E302" s="12" t="inlineStr">
        <is>
          <t>776f21e6-074b-4f03-86a3-44eb8cc6bfb3</t>
        </is>
      </c>
    </row>
    <row r="303" ht="45" customHeight="1">
      <c r="A303" s="12" t="inlineStr">
        <is>
          <t>Homeostasis &amp; Response</t>
        </is>
      </c>
      <c r="B303" s="12" t="inlineStr">
        <is>
          <t>Eye Structures &amp; Function</t>
        </is>
      </c>
      <c r="C303" s="13" t="inlineStr">
        <is>
          <t>Vertebrate Eye: Functions [BI5.025]</t>
        </is>
      </c>
      <c r="D303" s="12" t="inlineStr">
        <is>
          <t>Explain how the structure of the eye is related to its function.
Explain how each part of the eye helps to create sight.</t>
        </is>
      </c>
      <c r="E303" s="12" t="inlineStr">
        <is>
          <t>3f163203-238b-4cc2-ae27-65b22e59a4f4</t>
        </is>
      </c>
    </row>
    <row r="304" ht="45" customHeight="1">
      <c r="A304" s="12" t="inlineStr">
        <is>
          <t>Homeostasis &amp; Response</t>
        </is>
      </c>
      <c r="B304" s="12" t="inlineStr">
        <is>
          <t>Eye Structures &amp; Function</t>
        </is>
      </c>
      <c r="C304" s="13" t="inlineStr">
        <is>
          <t>Vertebrate Eye: Accommodation [BI5.026]</t>
        </is>
      </c>
      <c r="D304" s="12" t="inlineStr">
        <is>
          <t>Explain how the ciliary muscles, suspensory ligaments and lens change shape to focus light on the retina.</t>
        </is>
      </c>
      <c r="E304" s="12" t="inlineStr">
        <is>
          <t>c8c43bfc-4518-4c53-b997-05f8a7c65ae0</t>
        </is>
      </c>
    </row>
    <row r="305" ht="45" customHeight="1">
      <c r="A305" s="12" t="inlineStr">
        <is>
          <t>Homeostasis &amp; Response</t>
        </is>
      </c>
      <c r="B305" s="12" t="inlineStr">
        <is>
          <t>Eye Structures &amp; Function</t>
        </is>
      </c>
      <c r="C305" s="13" t="inlineStr">
        <is>
          <t>Vertebrate Eye: Long &amp; Short-Sightedness [BI5.110]</t>
        </is>
      </c>
      <c r="D305" s="12" t="inlineStr">
        <is>
          <t>Explain what long and short-sightedness are.
Interpret ray diagrams to explain long and short-sightedness.</t>
        </is>
      </c>
      <c r="E305" s="12" t="inlineStr">
        <is>
          <t>06afad8e-d9d3-4245-b8fc-5200ea27f764</t>
        </is>
      </c>
    </row>
    <row r="306" ht="45" customHeight="1">
      <c r="A306" s="12" t="inlineStr">
        <is>
          <t>Homeostasis &amp; Response</t>
        </is>
      </c>
      <c r="B306" s="12" t="inlineStr">
        <is>
          <t>Eye Structures &amp; Function</t>
        </is>
      </c>
      <c r="C306" s="13" t="inlineStr">
        <is>
          <t>Vertebrate Eye: Pupil Reflex [BI5.108]</t>
        </is>
      </c>
      <c r="D306" s="12" t="inlineStr">
        <is>
          <t>Explain how the eye responds to changes in light intensity.</t>
        </is>
      </c>
      <c r="E306" s="12" t="inlineStr">
        <is>
          <t>0b953cee-da79-4654-a573-01c271a06001</t>
        </is>
      </c>
    </row>
    <row r="307" ht="45" customHeight="1">
      <c r="A307" s="12" t="inlineStr">
        <is>
          <t>Homeostasis &amp; Response</t>
        </is>
      </c>
      <c r="B307" s="12" t="inlineStr">
        <is>
          <t>Eye Structures &amp; Function</t>
        </is>
      </c>
      <c r="C307" s="13" t="inlineStr">
        <is>
          <t>Correcting Vision: Spectacle Lenses [BI5.103]</t>
        </is>
      </c>
      <c r="D307" s="12" t="inlineStr">
        <is>
          <t>Explain how myopia and hyperopia can be corrected using spectacle lenses.
Show how concave and convex lenses can correct some deficiencies in sight.</t>
        </is>
      </c>
      <c r="E307" s="12" t="inlineStr">
        <is>
          <t>56777305-27ac-4930-a6a0-d261852e5ebf</t>
        </is>
      </c>
    </row>
    <row r="308" ht="45" customHeight="1">
      <c r="A308" s="12" t="inlineStr">
        <is>
          <t>Homeostasis &amp; Response</t>
        </is>
      </c>
      <c r="B308" s="12" t="inlineStr">
        <is>
          <t>Eye Structures &amp; Function</t>
        </is>
      </c>
      <c r="C308" s="13" t="inlineStr">
        <is>
          <t>Correcting Vision: New Technology [BI5.104]</t>
        </is>
      </c>
      <c r="D308" s="12" t="inlineStr">
        <is>
          <t>Discover how newer technologies can help to correct vision.
Explain how laser eye surgery, lens replacement surgery and contact lenses  can all help to solve issues with vision.</t>
        </is>
      </c>
      <c r="E308" s="12" t="inlineStr">
        <is>
          <t>e57010f3-4a8c-4822-bae0-f2b9ba5ef3c3</t>
        </is>
      </c>
    </row>
    <row r="309" ht="45" customHeight="1">
      <c r="A309" s="12" t="inlineStr">
        <is>
          <t>Homeostasis &amp; Response</t>
        </is>
      </c>
      <c r="B309" s="12" t="inlineStr">
        <is>
          <t>Endocrine System</t>
        </is>
      </c>
      <c r="C309" s="13" t="inlineStr">
        <is>
          <t>Diagnostic: Endocrine System [BI0.044]</t>
        </is>
      </c>
      <c r="D309" s="12" t="inlineStr">
        <is>
          <t>Diagnostic for the endocrine system, glands and comparing nerve impulses to hormones.</t>
        </is>
      </c>
      <c r="E309" s="12" t="inlineStr">
        <is>
          <t>cfe36996-93f0-4150-96d4-ed672ea21ee3</t>
        </is>
      </c>
    </row>
    <row r="310" ht="45" customHeight="1">
      <c r="A310" s="12" t="inlineStr">
        <is>
          <t>Homeostasis &amp; Response</t>
        </is>
      </c>
      <c r="B310" s="12" t="inlineStr">
        <is>
          <t>Endocrine System</t>
        </is>
      </c>
      <c r="C310" s="13" t="inlineStr">
        <is>
          <t>Endocrine System: Introduction [BI5.027]</t>
        </is>
      </c>
      <c r="D310" s="12" t="inlineStr">
        <is>
          <t>Define and describe hormones, glands and target organs.</t>
        </is>
      </c>
      <c r="E310" s="12" t="inlineStr">
        <is>
          <t>7f10d537-14c8-4470-9f1a-68d6d0f4b811</t>
        </is>
      </c>
    </row>
    <row r="311" ht="45" customHeight="1">
      <c r="A311" s="12" t="inlineStr">
        <is>
          <t>Homeostasis &amp; Response</t>
        </is>
      </c>
      <c r="B311" s="12" t="inlineStr">
        <is>
          <t>Endocrine System</t>
        </is>
      </c>
      <c r="C311" s="13" t="inlineStr">
        <is>
          <t>Endocrine System: Glands [BI5.028]</t>
        </is>
      </c>
      <c r="D311" s="12" t="inlineStr">
        <is>
          <t>Describe the location &amp; function of the major glands in the endocrine system.</t>
        </is>
      </c>
      <c r="E311" s="12" t="inlineStr">
        <is>
          <t>1cf3feb1-295d-41a3-9136-8ccd4ee5cce3</t>
        </is>
      </c>
    </row>
    <row r="312" ht="45" customHeight="1">
      <c r="A312" s="12" t="inlineStr">
        <is>
          <t>Homeostasis &amp; Response</t>
        </is>
      </c>
      <c r="B312" s="12" t="inlineStr">
        <is>
          <t>Endocrine System</t>
        </is>
      </c>
      <c r="C312" s="13" t="inlineStr">
        <is>
          <t>Endocrine System: Pituitary Gland [BI5.029]</t>
        </is>
      </c>
      <c r="D312" s="12" t="inlineStr">
        <is>
          <t>Explain the importance of the pituitary (master) gland in regulating body function.</t>
        </is>
      </c>
      <c r="E312" s="12" t="inlineStr">
        <is>
          <t>2d81c005-b19c-4006-a47e-19e71c2716f5</t>
        </is>
      </c>
    </row>
    <row r="313" ht="45" customHeight="1">
      <c r="A313" s="12" t="inlineStr">
        <is>
          <t>Homeostasis &amp; Response</t>
        </is>
      </c>
      <c r="B313" s="12" t="inlineStr">
        <is>
          <t>Endocrine System</t>
        </is>
      </c>
      <c r="C313" s="13" t="inlineStr">
        <is>
          <t>Comparing Nerve Impulses &amp; Hormones [BI5.030]</t>
        </is>
      </c>
      <c r="D313" s="12" t="inlineStr">
        <is>
          <t>Compare &amp; contrast the 'messenger systems' in the human body.</t>
        </is>
      </c>
      <c r="E313" s="12" t="inlineStr">
        <is>
          <t>38290612-a56d-4545-a0ca-17fc14bf2d01</t>
        </is>
      </c>
    </row>
    <row r="314" ht="45" customHeight="1">
      <c r="A314" s="12" t="inlineStr">
        <is>
          <t>Homeostasis &amp; Response</t>
        </is>
      </c>
      <c r="B314" s="12" t="inlineStr">
        <is>
          <t>Endocrine System</t>
        </is>
      </c>
      <c r="C314" s="13" t="inlineStr">
        <is>
          <t>Endocrine System: Insulin &amp; Blood Glucose [BI5.033]</t>
        </is>
      </c>
      <c r="D314" s="12" t="inlineStr">
        <is>
          <t>Describe the role of insulin in the control of blood glucose.</t>
        </is>
      </c>
      <c r="E314" s="12" t="inlineStr">
        <is>
          <t>4d764201-09b4-45ee-bbca-167c6f3250e7</t>
        </is>
      </c>
    </row>
    <row r="315" ht="45" customHeight="1">
      <c r="A315" s="12" t="inlineStr">
        <is>
          <t>Homeostasis &amp; Response</t>
        </is>
      </c>
      <c r="B315" s="12" t="inlineStr">
        <is>
          <t>Blood Glucose Levels</t>
        </is>
      </c>
      <c r="C315" s="13" t="inlineStr">
        <is>
          <t>Diagnostic: Blood Glucose Levels [BI0.046]</t>
        </is>
      </c>
      <c r="D315" s="12" t="inlineStr">
        <is>
          <t>Diagnostic for type 1 &amp; type 2 diabetes.</t>
        </is>
      </c>
      <c r="E315" s="12" t="inlineStr">
        <is>
          <t>6c5b833f-0f3f-47c5-a280-9480aba8faf1</t>
        </is>
      </c>
    </row>
    <row r="316" ht="45" customHeight="1">
      <c r="A316" s="12" t="inlineStr">
        <is>
          <t>Homeostasis &amp; Response</t>
        </is>
      </c>
      <c r="B316" s="12" t="inlineStr">
        <is>
          <t>Blood Glucose Levels</t>
        </is>
      </c>
      <c r="C316" s="13" t="inlineStr">
        <is>
          <t>Diabetes: Type 1 [BI5.037]</t>
        </is>
      </c>
      <c r="D316" s="12" t="inlineStr">
        <is>
          <t>Describe type 1 diabetes, its causes, onset &amp; treatments.</t>
        </is>
      </c>
      <c r="E316" s="12" t="inlineStr">
        <is>
          <t>9eb10ddd-3523-4a30-92d5-58d5d2e9a44f</t>
        </is>
      </c>
    </row>
    <row r="317" ht="45" customHeight="1">
      <c r="A317" s="12" t="inlineStr">
        <is>
          <t>Homeostasis &amp; Response</t>
        </is>
      </c>
      <c r="B317" s="12" t="inlineStr">
        <is>
          <t>Blood Glucose Levels</t>
        </is>
      </c>
      <c r="C317" s="13" t="inlineStr">
        <is>
          <t>Diabetes: Type 2 [BI5.038]</t>
        </is>
      </c>
      <c r="D317" s="12" t="inlineStr">
        <is>
          <t>Describe type 2 diabetes, its causes, onset &amp; treatments.</t>
        </is>
      </c>
      <c r="E317" s="12" t="inlineStr">
        <is>
          <t>5f8ee8f1-cd18-41ca-bfe3-f16b35e5725b</t>
        </is>
      </c>
    </row>
    <row r="318" ht="45" customHeight="1">
      <c r="A318" s="12" t="inlineStr">
        <is>
          <t>Homeostasis &amp; Response</t>
        </is>
      </c>
      <c r="B318" s="12" t="inlineStr">
        <is>
          <t>Blood Glucose Levels</t>
        </is>
      </c>
      <c r="C318" s="13" t="inlineStr">
        <is>
          <t>Diabetes: Comparing Type 1 &amp; Type 2 [BI5.039]</t>
        </is>
      </c>
      <c r="D318" s="12" t="inlineStr">
        <is>
          <t>Compare &amp; constrast type 1 &amp; type 2 diabetes.</t>
        </is>
      </c>
      <c r="E318" s="12" t="inlineStr">
        <is>
          <t>8dc7d627-eda5-4081-930c-fc5288d387d2</t>
        </is>
      </c>
    </row>
    <row r="319" ht="45" customHeight="1">
      <c r="A319" s="12" t="inlineStr">
        <is>
          <t>Homeostasis &amp; Response</t>
        </is>
      </c>
      <c r="B319" s="12" t="inlineStr">
        <is>
          <t>Blood Glucose Levels</t>
        </is>
      </c>
      <c r="C319" s="13" t="inlineStr">
        <is>
          <t>Diabetes: Describing Data [BI5.040]</t>
        </is>
      </c>
      <c r="D319" s="12" t="inlineStr">
        <is>
          <t>Describe patterns in blood glucose and diabetes prevalence data in graphs and tables.</t>
        </is>
      </c>
      <c r="E319" s="12" t="inlineStr">
        <is>
          <t>551afaee-7717-4a3d-8d17-f77e15092cfe</t>
        </is>
      </c>
    </row>
    <row r="320" ht="45" customHeight="1">
      <c r="A320" s="12" t="inlineStr">
        <is>
          <t>Homeostasis &amp; Response</t>
        </is>
      </c>
      <c r="B320" s="12" t="inlineStr">
        <is>
          <t>Blood Glucose Levels</t>
        </is>
      </c>
      <c r="C320" s="13" t="inlineStr">
        <is>
          <t>Diabetes: Interpreting Data [BI5.041]</t>
        </is>
      </c>
      <c r="D320" s="12" t="inlineStr">
        <is>
          <t>Describe and explain blood sugar and diabetes data by applying knowledge.</t>
        </is>
      </c>
      <c r="E320" s="12" t="inlineStr">
        <is>
          <t>b13c7426-1bb0-4134-b9b4-07404d67728e</t>
        </is>
      </c>
    </row>
    <row r="321" ht="45" customHeight="1">
      <c r="A321" s="12" t="inlineStr">
        <is>
          <t>Homeostasis &amp; Response</t>
        </is>
      </c>
      <c r="B321" s="12" t="inlineStr">
        <is>
          <t>Water Balance</t>
        </is>
      </c>
      <c r="C321" s="13" t="inlineStr">
        <is>
          <t>Diagnostic: Water Balance [BI0.048]</t>
        </is>
      </c>
      <c r="D321" s="12" t="inlineStr">
        <is>
          <t>Diagnostic for demonstrating understanding of osmoregulation.</t>
        </is>
      </c>
      <c r="E321" s="12" t="inlineStr">
        <is>
          <t>6d928869-cbfb-461a-8815-e4c4ad767924</t>
        </is>
      </c>
    </row>
    <row r="322" ht="45" customHeight="1">
      <c r="A322" s="12" t="inlineStr">
        <is>
          <t>Homeostasis &amp; Response</t>
        </is>
      </c>
      <c r="B322" s="12" t="inlineStr">
        <is>
          <t>Water Balance</t>
        </is>
      </c>
      <c r="C322" s="13" t="inlineStr">
        <is>
          <t>Kidney: Introduction [BI5.049]</t>
        </is>
      </c>
      <c r="D322" s="12" t="inlineStr">
        <is>
          <t>State that kidneys are organs of the excretory system and describe their functions.</t>
        </is>
      </c>
      <c r="E322" s="12" t="inlineStr">
        <is>
          <t>bb97b9af-4ffe-4dec-b36f-68374ca816ba</t>
        </is>
      </c>
    </row>
    <row r="323" ht="45" customHeight="1">
      <c r="A323" s="12" t="inlineStr">
        <is>
          <t>Homeostasis &amp; Response</t>
        </is>
      </c>
      <c r="B323" s="12" t="inlineStr">
        <is>
          <t>Water Balance</t>
        </is>
      </c>
      <c r="C323" s="13" t="inlineStr">
        <is>
          <t>Osmotic Stress: Animal Cells [BI5.044]</t>
        </is>
      </c>
      <c r="D323" s="12" t="inlineStr">
        <is>
          <t>Explain how concentration affects animal cells. 
Explain the difference between hypo-/hype-r/isotonic solutions and what that means for water balance in cells.</t>
        </is>
      </c>
      <c r="E323" s="12" t="inlineStr">
        <is>
          <t>ee4f363c-e455-4204-8b1b-6b37d65fcbd1</t>
        </is>
      </c>
    </row>
    <row r="324" ht="45" customHeight="1">
      <c r="A324" s="12" t="inlineStr">
        <is>
          <t>Homeostasis &amp; Response</t>
        </is>
      </c>
      <c r="B324" s="12" t="inlineStr">
        <is>
          <t>Kidney Function</t>
        </is>
      </c>
      <c r="C324" s="13" t="inlineStr">
        <is>
          <t>Diagnostic: Kidney Function [BI0.050]</t>
        </is>
      </c>
      <c r="D324" s="12" t="inlineStr">
        <is>
          <t>Diagnostic for kidney function, dialysis, transplant and ADH.</t>
        </is>
      </c>
      <c r="E324" s="12" t="inlineStr">
        <is>
          <t>5289af57-8b26-484a-afcd-7615808499c5</t>
        </is>
      </c>
    </row>
    <row r="325" ht="45" customHeight="1">
      <c r="A325" s="12" t="inlineStr">
        <is>
          <t>Homeostasis &amp; Response</t>
        </is>
      </c>
      <c r="B325" s="12" t="inlineStr">
        <is>
          <t>Kidney Function</t>
        </is>
      </c>
      <c r="C325" s="13" t="inlineStr">
        <is>
          <t>Excretory System: Introduction [BI5.045]</t>
        </is>
      </c>
      <c r="D325" s="12" t="inlineStr">
        <is>
          <t>An overview of the excretory system including the key organs involved.</t>
        </is>
      </c>
      <c r="E325" s="12" t="inlineStr">
        <is>
          <t>331af7ef-940c-43df-a20d-7d652b6c804b</t>
        </is>
      </c>
    </row>
    <row r="326" ht="45" customHeight="1">
      <c r="A326" s="12" t="inlineStr">
        <is>
          <t>Homeostasis &amp; Response</t>
        </is>
      </c>
      <c r="B326" s="12" t="inlineStr">
        <is>
          <t>Kidney Function</t>
        </is>
      </c>
      <c r="C326" s="13" t="inlineStr">
        <is>
          <t>Kidney: Functions [BI5.050]</t>
        </is>
      </c>
      <c r="D326" s="12" t="inlineStr">
        <is>
          <t>Describe and explain how the kidneys produce urine by filtration of blood and selective reabsorption of useful substances.</t>
        </is>
      </c>
      <c r="E326" s="12" t="inlineStr">
        <is>
          <t>00fd5f88-85b7-41b5-ac9d-a68a85173018</t>
        </is>
      </c>
    </row>
    <row r="327" ht="45" customHeight="1">
      <c r="A327" s="12" t="inlineStr">
        <is>
          <t>Homeostasis &amp; Response</t>
        </is>
      </c>
      <c r="B327" s="12" t="inlineStr">
        <is>
          <t>Kidney Function</t>
        </is>
      </c>
      <c r="C327" s="13" t="inlineStr">
        <is>
          <t>Kidney: Describing Data [BI5.051]</t>
        </is>
      </c>
      <c r="D327" s="12" t="inlineStr">
        <is>
          <t xml:space="preserve">Use data in bar charts and tables to describe and compare the concentrations of substances in different parts of the kidney. </t>
        </is>
      </c>
      <c r="E327" s="12" t="inlineStr">
        <is>
          <t>954d1b10-9d09-48f3-9e26-296549be4b3c</t>
        </is>
      </c>
    </row>
    <row r="328" ht="45" customHeight="1">
      <c r="A328" s="12" t="inlineStr">
        <is>
          <t>Homeostasis &amp; Response</t>
        </is>
      </c>
      <c r="B328" s="12" t="inlineStr">
        <is>
          <t>Kidney Function</t>
        </is>
      </c>
      <c r="C328" s="13" t="inlineStr">
        <is>
          <t>Kidney: Interpreting Data [BI5.052]</t>
        </is>
      </c>
      <c r="D328" s="12" t="inlineStr">
        <is>
          <t xml:space="preserve">Use data in bar charts and tables to explain the differences in concentrations of substances in different parts of the kidney. </t>
        </is>
      </c>
      <c r="E328" s="12" t="inlineStr">
        <is>
          <t>102b60d1-31e9-422c-a707-c6ea771e9b7d</t>
        </is>
      </c>
    </row>
    <row r="329" ht="45" customHeight="1">
      <c r="A329" s="12" t="inlineStr">
        <is>
          <t>Homeostasis &amp; Response</t>
        </is>
      </c>
      <c r="B329" s="12" t="inlineStr">
        <is>
          <t>Kidney Function</t>
        </is>
      </c>
      <c r="C329" s="13" t="inlineStr">
        <is>
          <t>Kidney: Failure [BI5.053]</t>
        </is>
      </c>
      <c r="D329" s="12" t="inlineStr">
        <is>
          <t>Describe the problems with and the risk factors and symptoms of kidney failure.</t>
        </is>
      </c>
      <c r="E329" s="12" t="inlineStr">
        <is>
          <t>2295e22d-e7df-4faf-95d4-0ff23ca922f8</t>
        </is>
      </c>
    </row>
    <row r="330" ht="45" customHeight="1">
      <c r="A330" s="12" t="inlineStr">
        <is>
          <t>Homeostasis &amp; Response</t>
        </is>
      </c>
      <c r="B330" s="12" t="inlineStr">
        <is>
          <t>Kidney Function</t>
        </is>
      </c>
      <c r="C330" s="13" t="inlineStr">
        <is>
          <t>Kidney: Dialysis [BI5.054]</t>
        </is>
      </c>
      <c r="D330" s="12" t="inlineStr">
        <is>
          <t>State that people with kidney failure might be treated by kidney dialysis or organ transplant. Describe and explain how kidney dialysis works and the pros and cons of the treatment.</t>
        </is>
      </c>
      <c r="E330" s="12" t="inlineStr">
        <is>
          <t>3d990c75-28a1-4820-8187-f049e692ce02</t>
        </is>
      </c>
    </row>
    <row r="331" ht="45" customHeight="1">
      <c r="A331" s="12" t="inlineStr">
        <is>
          <t>Homeostasis &amp; Response</t>
        </is>
      </c>
      <c r="B331" s="12" t="inlineStr">
        <is>
          <t>Kidney Function</t>
        </is>
      </c>
      <c r="C331" s="13" t="inlineStr">
        <is>
          <t>Kidney: Transplant [BI5.055]</t>
        </is>
      </c>
      <c r="D331" s="12" t="inlineStr">
        <is>
          <t>State that people with kidney failure might be treated by kidney dialysis or organ transplant. Describe and explain how kidney transplant works and its pros and cons.</t>
        </is>
      </c>
      <c r="E331" s="12" t="inlineStr">
        <is>
          <t>781def4a-c9b9-4319-b4f1-a78e621ad9e2</t>
        </is>
      </c>
    </row>
    <row r="332" ht="45" customHeight="1">
      <c r="A332" s="12" t="inlineStr">
        <is>
          <t>Homeostasis &amp; Response</t>
        </is>
      </c>
      <c r="B332" s="12" t="inlineStr">
        <is>
          <t>Kidney Function</t>
        </is>
      </c>
      <c r="C332" s="13" t="inlineStr">
        <is>
          <t>Kidney: Dialysis v Transplant [BI5.112]</t>
        </is>
      </c>
      <c r="D332" s="12" t="inlineStr">
        <is>
          <t>State that people with kidney failure might be treated by kidney dialysis or organ transplant. Describe and explain how both treatments work. Compare and evaluate the advantages and disadvantages of treating kidney failure by transplant or dialysis.</t>
        </is>
      </c>
      <c r="E332" s="12" t="inlineStr">
        <is>
          <t>bbf9e006-c9fe-46c8-878d-948e6c35afe7</t>
        </is>
      </c>
    </row>
    <row r="333" ht="45" customHeight="1">
      <c r="A333" s="12" t="inlineStr">
        <is>
          <t>Homeostasis &amp; Response</t>
        </is>
      </c>
      <c r="B333" s="12" t="inlineStr">
        <is>
          <t>Puberty &amp; the Menstrual Cycle</t>
        </is>
      </c>
      <c r="C333" s="13" t="inlineStr">
        <is>
          <t>Diagnostic: Puberty &amp; the Menstrual Cycle [BI0.052]</t>
        </is>
      </c>
      <c r="D333" s="12" t="inlineStr">
        <is>
          <t>Diagnostic for the human life cycle, puberty and the menstrual cycle.</t>
        </is>
      </c>
      <c r="E333" s="12" t="inlineStr">
        <is>
          <t>6ac524f0-5f33-4928-8dbb-f4dda01db37a</t>
        </is>
      </c>
    </row>
    <row r="334" ht="45" customHeight="1">
      <c r="A334" s="12" t="inlineStr">
        <is>
          <t>Homeostasis &amp; Response</t>
        </is>
      </c>
      <c r="B334" s="12" t="inlineStr">
        <is>
          <t>Puberty &amp; the Menstrual Cycle</t>
        </is>
      </c>
      <c r="C334" s="13" t="inlineStr">
        <is>
          <t>Human Life Cycle [BI5.056]</t>
        </is>
      </c>
      <c r="D334" s="12" t="inlineStr">
        <is>
          <t>List the human life stages and when they occur.</t>
        </is>
      </c>
      <c r="E334" s="12" t="inlineStr">
        <is>
          <t>28db67eb-3c72-459e-8ff9-b8403742a41a</t>
        </is>
      </c>
    </row>
    <row r="335" ht="45" customHeight="1">
      <c r="A335" s="12" t="inlineStr">
        <is>
          <t>Homeostasis &amp; Response</t>
        </is>
      </c>
      <c r="B335" s="12" t="inlineStr">
        <is>
          <t>Puberty &amp; the Menstrual Cycle</t>
        </is>
      </c>
      <c r="C335" s="13" t="inlineStr">
        <is>
          <t>Puberty [BI5.057]</t>
        </is>
      </c>
      <c r="D335" s="12" t="inlineStr">
        <is>
          <t xml:space="preserve">Describe the development of secondary sex characteristics during puberty. </t>
        </is>
      </c>
      <c r="E335" s="12" t="inlineStr">
        <is>
          <t>f8c3e079-54ea-49fb-83f4-e364784aa1e6</t>
        </is>
      </c>
    </row>
    <row r="336" ht="45" customHeight="1">
      <c r="A336" s="12" t="inlineStr">
        <is>
          <t>Homeostasis &amp; Response</t>
        </is>
      </c>
      <c r="B336" s="12" t="inlineStr">
        <is>
          <t>Puberty &amp; the Menstrual Cycle</t>
        </is>
      </c>
      <c r="C336" s="13" t="inlineStr">
        <is>
          <t>Menstrual Cycle [BI5.058]</t>
        </is>
      </c>
      <c r="D336" s="12" t="inlineStr">
        <is>
          <t>Describes the stages of the menstrual cycle.</t>
        </is>
      </c>
      <c r="E336" s="12" t="inlineStr">
        <is>
          <t>0be08aeb-5d7c-4433-b435-9867fdabf7e4</t>
        </is>
      </c>
    </row>
    <row r="337" ht="45" customHeight="1">
      <c r="A337" s="12" t="inlineStr">
        <is>
          <t>Homeostasis &amp; Response</t>
        </is>
      </c>
      <c r="B337" s="12" t="inlineStr">
        <is>
          <t>Puberty &amp; the Menstrual Cycle</t>
        </is>
      </c>
      <c r="C337" s="13" t="inlineStr">
        <is>
          <t>Endocrine System: Menstrual Cycle Hormones [BI5.059]</t>
        </is>
      </c>
      <c r="D337" s="12" t="inlineStr">
        <is>
          <t>State the roles of oestrogen, progesterone, LH &amp; FSH in the menstrual cycle. Does not include interactions between these hormones.</t>
        </is>
      </c>
      <c r="E337" s="12" t="inlineStr">
        <is>
          <t>350821f7-9e97-4d47-b65a-af5de2a6fdb2</t>
        </is>
      </c>
    </row>
    <row r="338" ht="45" customHeight="1">
      <c r="A338" s="12" t="inlineStr">
        <is>
          <t>Homeostasis &amp; Response</t>
        </is>
      </c>
      <c r="B338" s="12" t="inlineStr">
        <is>
          <t>Puberty &amp; the Menstrual Cycle</t>
        </is>
      </c>
      <c r="C338" s="13" t="inlineStr">
        <is>
          <t>Endocrine System: Describing Menstrual Cycle Data [BI5.106]</t>
        </is>
      </c>
      <c r="D338" s="12" t="inlineStr">
        <is>
          <t>Describe data in tables, charts and graphs relating to the menstrual cycle. Does not include the interaction of menstrual hormones.</t>
        </is>
      </c>
      <c r="E338" s="12" t="inlineStr">
        <is>
          <t>b1dccda8-9ebd-4c2c-9eb2-66407d114d68</t>
        </is>
      </c>
    </row>
    <row r="339" ht="45" customHeight="1">
      <c r="A339" s="12" t="inlineStr">
        <is>
          <t>Homeostasis &amp; Response</t>
        </is>
      </c>
      <c r="B339" s="12" t="inlineStr">
        <is>
          <t>Puberty &amp; the Menstrual Cycle</t>
        </is>
      </c>
      <c r="C339" s="13" t="inlineStr">
        <is>
          <t>Endocrine System: Interpreting Menstrual Cycle Data [BI5.107]</t>
        </is>
      </c>
      <c r="D339" s="12" t="inlineStr">
        <is>
          <t>Describe, explain &amp; interpret data in tables, charts and graphs relating to the menstrual cycle. Does not include the interaction of menstrual hormones.</t>
        </is>
      </c>
      <c r="E339" s="12" t="inlineStr">
        <is>
          <t>3efc0197-23bc-4225-8e1a-c8271560940f</t>
        </is>
      </c>
    </row>
    <row r="340" ht="45" customHeight="1">
      <c r="A340" s="12" t="inlineStr">
        <is>
          <t>Homeostasis &amp; Response</t>
        </is>
      </c>
      <c r="B340" s="12" t="inlineStr">
        <is>
          <t>Contraception</t>
        </is>
      </c>
      <c r="C340" s="13" t="inlineStr">
        <is>
          <t>Diagnostic: Contraception [BI0.054]</t>
        </is>
      </c>
      <c r="D340" s="12" t="inlineStr">
        <is>
          <t>Diagnostic for contraception.</t>
        </is>
      </c>
      <c r="E340" s="12" t="inlineStr">
        <is>
          <t>147223b0-6636-4365-884b-8c6ae3e60977</t>
        </is>
      </c>
    </row>
    <row r="341" ht="45" customHeight="1">
      <c r="A341" s="12" t="inlineStr">
        <is>
          <t>Homeostasis &amp; Response</t>
        </is>
      </c>
      <c r="B341" s="12" t="inlineStr">
        <is>
          <t>Contraception</t>
        </is>
      </c>
      <c r="C341" s="13" t="inlineStr">
        <is>
          <t>Contraception: Introduction [BI5.063]</t>
        </is>
      </c>
      <c r="D341" s="12" t="inlineStr">
        <is>
          <t>Describe fertilisation and the ways contraception aims to prevent it. Does not include individual methods of contraception.</t>
        </is>
      </c>
      <c r="E341" s="12" t="inlineStr">
        <is>
          <t>79a36c0e-cfb0-4f06-ae60-bfd7eec9717c</t>
        </is>
      </c>
    </row>
    <row r="342" ht="45" customHeight="1">
      <c r="A342" s="12" t="inlineStr">
        <is>
          <t>Homeostasis &amp; Response</t>
        </is>
      </c>
      <c r="B342" s="12" t="inlineStr">
        <is>
          <t>Contraception</t>
        </is>
      </c>
      <c r="C342" s="13" t="inlineStr">
        <is>
          <t>Contraception: Barrier Methods [BI5.064]</t>
        </is>
      </c>
      <c r="D342" s="12" t="inlineStr">
        <is>
          <t>Describe the use of internal/external condoms and diaphragms. Give their advantages and disadvantages.</t>
        </is>
      </c>
      <c r="E342" s="12" t="inlineStr">
        <is>
          <t>68ee96e2-f0fd-40fc-bc65-5aede68e7449</t>
        </is>
      </c>
    </row>
    <row r="343" ht="45" customHeight="1">
      <c r="A343" s="12" t="inlineStr">
        <is>
          <t>Homeostasis &amp; Response</t>
        </is>
      </c>
      <c r="B343" s="12" t="inlineStr">
        <is>
          <t>Contraception</t>
        </is>
      </c>
      <c r="C343" s="13" t="inlineStr">
        <is>
          <t>Contraception: Oral Contraceptives [BI5.065]</t>
        </is>
      </c>
      <c r="D343" s="12" t="inlineStr">
        <is>
          <t>Describe the use of the combined pill and the progesterone-only pill. Give their advantages and disadvantages.</t>
        </is>
      </c>
      <c r="E343" s="12" t="inlineStr">
        <is>
          <t>3babf5a5-218a-4cda-8e96-7c6c73271c56</t>
        </is>
      </c>
    </row>
    <row r="344" ht="45" customHeight="1">
      <c r="A344" s="12" t="inlineStr">
        <is>
          <t>Homeostasis &amp; Response</t>
        </is>
      </c>
      <c r="B344" s="12" t="inlineStr">
        <is>
          <t>Contraception</t>
        </is>
      </c>
      <c r="C344" s="13" t="inlineStr">
        <is>
          <t>Contraception: Contraceptive Patch [BI5.067]</t>
        </is>
      </c>
      <c r="D344" s="12" t="inlineStr">
        <is>
          <t>Describe the use of the contraceptive patch. Give its advantages and disadvantages.</t>
        </is>
      </c>
      <c r="E344" s="12" t="inlineStr">
        <is>
          <t>2789890a-df44-4cf0-8160-5fec3a30edb5</t>
        </is>
      </c>
    </row>
    <row r="345" ht="45" customHeight="1">
      <c r="A345" s="12" t="inlineStr">
        <is>
          <t>Homeostasis &amp; Response</t>
        </is>
      </c>
      <c r="B345" s="12" t="inlineStr">
        <is>
          <t>Contraception</t>
        </is>
      </c>
      <c r="C345" s="13" t="inlineStr">
        <is>
          <t>Contraception: Long Acting Reversible Methods [BI5.069]</t>
        </is>
      </c>
      <c r="D345" s="12" t="inlineStr">
        <is>
          <t>Describe the use of the contraceptive injection, the contraceptive implant, IUD &amp; IUS. Give their advantages and disadvantages.</t>
        </is>
      </c>
      <c r="E345" s="12" t="inlineStr">
        <is>
          <t>eba79103-cae4-494d-8b24-ca45fd009699</t>
        </is>
      </c>
    </row>
    <row r="346" ht="45" customHeight="1">
      <c r="A346" s="12" t="inlineStr">
        <is>
          <t>Homeostasis &amp; Response</t>
        </is>
      </c>
      <c r="B346" s="12" t="inlineStr">
        <is>
          <t>Contraception</t>
        </is>
      </c>
      <c r="C346" s="13" t="inlineStr">
        <is>
          <t>Contraception: Surgical Methods [BI5.071]</t>
        </is>
      </c>
      <c r="D346" s="12" t="inlineStr">
        <is>
          <t>Describe surgical methods of contraception. Give their advantages and disadvantages.</t>
        </is>
      </c>
      <c r="E346" s="12" t="inlineStr">
        <is>
          <t>7506db3e-5c1c-4bf7-823d-85764f4f5bc8</t>
        </is>
      </c>
    </row>
    <row r="347" ht="45" customHeight="1">
      <c r="A347" s="12" t="inlineStr">
        <is>
          <t>Homeostasis &amp; Response</t>
        </is>
      </c>
      <c r="B347" s="12" t="inlineStr">
        <is>
          <t>Contraception</t>
        </is>
      </c>
      <c r="C347" s="13" t="inlineStr">
        <is>
          <t>Contraception: Emergency Contraception [BI5.072]</t>
        </is>
      </c>
      <c r="D347" s="12" t="inlineStr">
        <is>
          <t>Describe the use of the emergency contraceptive pills and the IUD as emergency contraception. Give their advantages and disadvantages.</t>
        </is>
      </c>
      <c r="E347" s="12" t="inlineStr">
        <is>
          <t>84ae3524-f2d4-46ef-bc2d-314a00dc5c48</t>
        </is>
      </c>
    </row>
    <row r="348" ht="45" customHeight="1">
      <c r="A348" s="12" t="inlineStr">
        <is>
          <t>Homeostasis &amp; Response</t>
        </is>
      </c>
      <c r="B348" s="12" t="inlineStr">
        <is>
          <t>Contraception</t>
        </is>
      </c>
      <c r="C348" s="13" t="inlineStr">
        <is>
          <t>Contraception: Spermicides [BI5.074]</t>
        </is>
      </c>
      <c r="D348" s="12" t="inlineStr">
        <is>
          <t>Describe the use of spermicides. Give their advantages and disadvantages.</t>
        </is>
      </c>
      <c r="E348" s="12" t="inlineStr">
        <is>
          <t>269abc5c-dcb7-438c-a2d1-3f1d8609cd03</t>
        </is>
      </c>
    </row>
    <row r="349" ht="45" customHeight="1">
      <c r="A349" s="12" t="inlineStr">
        <is>
          <t>Homeostasis &amp; Response</t>
        </is>
      </c>
      <c r="B349" s="12" t="inlineStr">
        <is>
          <t>Contraception</t>
        </is>
      </c>
      <c r="C349" s="13" t="inlineStr">
        <is>
          <t>Contraception: Fertility Awareness &amp; Abstinence [BI5.075]</t>
        </is>
      </c>
      <c r="D349" s="12" t="inlineStr">
        <is>
          <t>Describe the use of withdrawal, fertility awareness &amp; abstinence as forms of birth control. Give their advantages and disadvantages.</t>
        </is>
      </c>
      <c r="E349" s="12" t="inlineStr">
        <is>
          <t>8b7435a7-d92a-485d-87cf-0a67d1838eac</t>
        </is>
      </c>
    </row>
    <row r="350" ht="45" customHeight="1">
      <c r="A350" s="12" t="inlineStr">
        <is>
          <t>Homeostasis &amp; Response</t>
        </is>
      </c>
      <c r="B350" s="12" t="inlineStr">
        <is>
          <t>Contraception</t>
        </is>
      </c>
      <c r="C350" s="13" t="inlineStr">
        <is>
          <t>Contraception: Summary [BI5.076]</t>
        </is>
      </c>
      <c r="D350" s="12" t="inlineStr">
        <is>
          <t>Describe the use of the combined pill, the progesterone only pill, contraceptive injection, contraceptive implant, contraceptive skin patch, internal condoms, external condoms, diaphragms, IUD, IUS, spermicides, withdrawal, fertility awareness and abstinence as forms of birth control.</t>
        </is>
      </c>
      <c r="E350" s="12" t="inlineStr">
        <is>
          <t>ec37bf6e-c3de-4177-a279-304020deacd2</t>
        </is>
      </c>
    </row>
    <row r="351" ht="45" customHeight="1">
      <c r="A351" s="12" t="inlineStr">
        <is>
          <t>Homeostasis &amp; Response</t>
        </is>
      </c>
      <c r="B351" s="12" t="inlineStr">
        <is>
          <t>Contraception</t>
        </is>
      </c>
      <c r="C351" s="13" t="inlineStr">
        <is>
          <t>Contraception: Science, Ethics &amp; Opinion [BI5.078]</t>
        </is>
      </c>
      <c r="D351" s="12" t="inlineStr">
        <is>
          <t>Give some of the arguments for and against the use of contraception. State that ethics cannot
be dictated by science
alone.</t>
        </is>
      </c>
      <c r="E351" s="12" t="inlineStr">
        <is>
          <t>0e881a26-9acd-4d7c-9310-87726f8ec464</t>
        </is>
      </c>
    </row>
    <row r="352" ht="45" customHeight="1">
      <c r="A352" s="12" t="inlineStr">
        <is>
          <t>Homeostasis &amp; Response</t>
        </is>
      </c>
      <c r="B352" s="12" t="inlineStr">
        <is>
          <t>Plant Hormones</t>
        </is>
      </c>
      <c r="C352" s="13" t="inlineStr">
        <is>
          <t>Diagnostic: Plant Hormones [BI0.057]</t>
        </is>
      </c>
      <c r="D352" s="12" t="inlineStr">
        <is>
          <t>Diagnostic for tropism &amp; auxins.</t>
        </is>
      </c>
      <c r="E352" s="12" t="inlineStr">
        <is>
          <t>ce9304cc-c255-43ef-8486-09661146bbba</t>
        </is>
      </c>
    </row>
    <row r="353" ht="45" customHeight="1">
      <c r="A353" s="12" t="inlineStr">
        <is>
          <t>Homeostasis &amp; Response</t>
        </is>
      </c>
      <c r="B353" s="12" t="inlineStr">
        <is>
          <t>Plant Hormones</t>
        </is>
      </c>
      <c r="C353" s="13" t="inlineStr">
        <is>
          <t>Introduction to Tropism [BI5.082]</t>
        </is>
      </c>
      <c r="D353" s="12" t="inlineStr">
        <is>
          <t>Define tropism. Describe a plant's response to light and gravity. State the role of hormones in responding to stimuli.</t>
        </is>
      </c>
      <c r="E353" s="12" t="inlineStr">
        <is>
          <t>b4aca442-0769-452f-9751-107d038db47c</t>
        </is>
      </c>
    </row>
    <row r="354" ht="45" customHeight="1">
      <c r="A354" s="12" t="inlineStr">
        <is>
          <t>Homeostasis &amp; Response</t>
        </is>
      </c>
      <c r="B354" s="12" t="inlineStr">
        <is>
          <t>Plant Hormones</t>
        </is>
      </c>
      <c r="C354" s="13" t="inlineStr">
        <is>
          <t>Plant Hormones: Auxin &amp; Tropism [BI5.083]</t>
        </is>
      </c>
      <c r="D354" s="12" t="inlineStr">
        <is>
          <t>Describe the role of auxin in plant tropisms. Explain how an unequal distribution of auxin helps plants respond to light and gravity.</t>
        </is>
      </c>
      <c r="E354" s="12" t="inlineStr">
        <is>
          <t>12968e11-e9fe-4372-aaab-b477edb89753</t>
        </is>
      </c>
    </row>
    <row r="355" ht="45" customHeight="1">
      <c r="A355" s="12" t="inlineStr">
        <is>
          <t>Homeostasis &amp; Response</t>
        </is>
      </c>
      <c r="B355" s="12" t="inlineStr">
        <is>
          <t>Plant Hormones</t>
        </is>
      </c>
      <c r="C355" s="13" t="inlineStr">
        <is>
          <t>Plant Hormones: Historical Tropism Experiments [BI5.084]</t>
        </is>
      </c>
      <c r="D355" s="12" t="inlineStr">
        <is>
          <t>Describe experiments that led to the discovery of auxin and how plants respond to light.</t>
        </is>
      </c>
      <c r="E355" s="12" t="inlineStr">
        <is>
          <t>8bb9dec8-67de-4ef9-a4aa-e7f914748118</t>
        </is>
      </c>
    </row>
    <row r="356" ht="45" customHeight="1">
      <c r="A356" s="12" t="inlineStr">
        <is>
          <t>Homeostasis &amp; Response</t>
        </is>
      </c>
      <c r="B356" s="12" t="inlineStr">
        <is>
          <t>Plant Hormones</t>
        </is>
      </c>
      <c r="C356" s="13" t="inlineStr">
        <is>
          <t>Required Practical 8: Effect of Light on Seedling Growth [BI5.085]</t>
        </is>
      </c>
      <c r="D356" s="12" t="inlineStr">
        <is>
          <t>Investigate the effect of light on the growth of newly germinated seedlings.</t>
        </is>
      </c>
      <c r="E356" s="12" t="inlineStr">
        <is>
          <t>bf81ab74-5d0c-4e15-a7a2-a12253607669</t>
        </is>
      </c>
    </row>
    <row r="357" ht="45" customHeight="1">
      <c r="A357" s="12" t="inlineStr">
        <is>
          <t>Homeostasis &amp; Response</t>
        </is>
      </c>
      <c r="B357" s="12" t="inlineStr">
        <is>
          <t>Plant Hormones</t>
        </is>
      </c>
      <c r="C357" s="13" t="inlineStr">
        <is>
          <t>Required Practical 8: Effect of Gravity on Seedling Growth [BI5.086]</t>
        </is>
      </c>
      <c r="D357" s="12" t="inlineStr">
        <is>
          <t>Investigate the effect of gravity on the growth of newly germinated seedlings.</t>
        </is>
      </c>
      <c r="E357" s="12" t="inlineStr">
        <is>
          <t>91c536c0-85d1-47c4-ba32-02039eec35b1</t>
        </is>
      </c>
    </row>
    <row r="358" ht="45" customHeight="1">
      <c r="A358" s="12" t="inlineStr">
        <is>
          <t>Homeostasis &amp; Response</t>
        </is>
      </c>
      <c r="B358" s="12" t="inlineStr">
        <is>
          <t>Topic Review A</t>
        </is>
      </c>
      <c r="C358" s="13" t="inlineStr">
        <is>
          <t>Topic 5 Review: Homeostasis &amp; Response — Set A [BI5.099]</t>
        </is>
      </c>
      <c r="D358" s="12" t="inlineStr">
        <is>
          <t>Biology Topic 5 Review for GCSE Biology Foundation Tier.</t>
        </is>
      </c>
      <c r="E358" s="12" t="inlineStr">
        <is>
          <t>192bd9e3-7e7c-44f2-8526-21b83f2f152b</t>
        </is>
      </c>
    </row>
    <row r="359" ht="45" customHeight="1">
      <c r="A359" s="12" t="inlineStr">
        <is>
          <t>Homeostasis &amp; Response</t>
        </is>
      </c>
      <c r="B359" s="12" t="inlineStr">
        <is>
          <t>Topic Review B</t>
        </is>
      </c>
      <c r="C359" s="13" t="inlineStr">
        <is>
          <t>Topic 5 Review: Homeostasis &amp; Response — Set B [BI5.100]</t>
        </is>
      </c>
      <c r="D359" s="12" t="inlineStr">
        <is>
          <t>Biology Topic 5 Review for GCSE Biology Foundation Tier.</t>
        </is>
      </c>
      <c r="E359" s="12" t="inlineStr">
        <is>
          <t>031947ed-6c72-41c1-a4c6-cb56ce285d19</t>
        </is>
      </c>
    </row>
    <row r="360" ht="45" customHeight="1">
      <c r="A360" s="12" t="inlineStr">
        <is>
          <t>Inheritance, Variation &amp; Evolution</t>
        </is>
      </c>
      <c r="B360" s="12" t="inlineStr">
        <is>
          <t>Reproduction</t>
        </is>
      </c>
      <c r="C360" s="13" t="inlineStr">
        <is>
          <t>Diagnostic: Reproduction [BI0.060]</t>
        </is>
      </c>
      <c r="D360" s="12" t="inlineStr">
        <is>
          <t>A diagnostic for the reproduction topic, suitable for FT &amp; HT.</t>
        </is>
      </c>
      <c r="E360" s="12" t="inlineStr">
        <is>
          <t>20f98477-1455-4614-9813-8e21f3ccc5b7</t>
        </is>
      </c>
    </row>
    <row r="361" ht="45" customHeight="1">
      <c r="A361" s="12" t="inlineStr">
        <is>
          <t>Inheritance, Variation &amp; Evolution</t>
        </is>
      </c>
      <c r="B361" s="12" t="inlineStr">
        <is>
          <t>Reproduction</t>
        </is>
      </c>
      <c r="C361" s="13" t="inlineStr">
        <is>
          <t>Reproduction: Sexual [BI6.001]</t>
        </is>
      </c>
      <c r="D361" s="12" t="inlineStr">
        <is>
          <t>Describe sexual reproduction. Includes chromosome number, gametes and fertilisation.</t>
        </is>
      </c>
      <c r="E361" s="12" t="inlineStr">
        <is>
          <t>e86a949c-7efa-4d5e-bedd-ef43db69662a</t>
        </is>
      </c>
    </row>
    <row r="362" ht="45" customHeight="1">
      <c r="A362" s="12" t="inlineStr">
        <is>
          <t>Inheritance, Variation &amp; Evolution</t>
        </is>
      </c>
      <c r="B362" s="12" t="inlineStr">
        <is>
          <t>Reproduction</t>
        </is>
      </c>
      <c r="C362" s="13" t="inlineStr">
        <is>
          <t>Reproduction: Asexual [BI6.002]</t>
        </is>
      </c>
      <c r="D362" s="12" t="inlineStr">
        <is>
          <t>Describe asexual reproduction. Includes chromosome number and clones.</t>
        </is>
      </c>
      <c r="E362" s="12" t="inlineStr">
        <is>
          <t>77bda720-8c15-4a39-ba6c-81d7616fda75</t>
        </is>
      </c>
    </row>
    <row r="363" ht="45" customHeight="1">
      <c r="A363" s="12" t="inlineStr">
        <is>
          <t>Inheritance, Variation &amp; Evolution</t>
        </is>
      </c>
      <c r="B363" s="12" t="inlineStr">
        <is>
          <t>Reproduction</t>
        </is>
      </c>
      <c r="C363" s="13" t="inlineStr">
        <is>
          <t>Reproduction: Summary [BI6.006]</t>
        </is>
      </c>
      <c r="D363" s="12" t="inlineStr">
        <is>
          <t>Describe the different types of reproduction &amp; give examples of each type in context.</t>
        </is>
      </c>
      <c r="E363" s="12" t="inlineStr">
        <is>
          <t>2b68a814-f6c6-4532-8a87-248b393fa72b</t>
        </is>
      </c>
    </row>
    <row r="364" ht="45" customHeight="1">
      <c r="A364" s="12" t="inlineStr">
        <is>
          <t>Inheritance, Variation &amp; Evolution</t>
        </is>
      </c>
      <c r="B364" s="12" t="inlineStr">
        <is>
          <t>Reproduction</t>
        </is>
      </c>
      <c r="C364" s="13" t="inlineStr">
        <is>
          <t>Reproduction: Examples [BI6.004]</t>
        </is>
      </c>
      <c r="D364" s="12" t="inlineStr">
        <is>
          <t>Describe the type of reproduction carried out by different organisms.</t>
        </is>
      </c>
      <c r="E364" s="12" t="inlineStr">
        <is>
          <t>f384edca-301a-45ae-a485-fe7b78ad339d</t>
        </is>
      </c>
    </row>
    <row r="365" ht="45" customHeight="1">
      <c r="A365" s="12" t="inlineStr">
        <is>
          <t>Inheritance, Variation &amp; Evolution</t>
        </is>
      </c>
      <c r="B365" s="12" t="inlineStr">
        <is>
          <t>Reproduction</t>
        </is>
      </c>
      <c r="C365" s="13" t="inlineStr">
        <is>
          <t>Reproduction: Comparing Sexual &amp; Asexual [BI6.005]</t>
        </is>
      </c>
      <c r="D365" s="12" t="inlineStr">
        <is>
          <t>Compare and contrast the different types of reproduction.</t>
        </is>
      </c>
      <c r="E365" s="12" t="inlineStr">
        <is>
          <t>32c45871-d24e-4efa-a433-d2ac7b1c7ec4</t>
        </is>
      </c>
    </row>
    <row r="366" ht="45" customHeight="1">
      <c r="A366" s="12" t="inlineStr">
        <is>
          <t>Inheritance, Variation &amp; Evolution</t>
        </is>
      </c>
      <c r="B366" s="12" t="inlineStr">
        <is>
          <t>Reproduction</t>
        </is>
      </c>
      <c r="C366" s="13" t="inlineStr">
        <is>
          <t>Cell Division: Meiosis [BI6.007]</t>
        </is>
      </c>
      <c r="D366" s="12" t="inlineStr">
        <is>
          <t>Explain how meiosis creates gametes with half the number of chromosomes and that are genetically different from each other and the parent cell.</t>
        </is>
      </c>
      <c r="E366" s="12" t="inlineStr">
        <is>
          <t>f6949c46-1d8a-4ffa-9fd2-def0cfb1f492</t>
        </is>
      </c>
    </row>
    <row r="367" ht="45" customHeight="1">
      <c r="A367" s="12" t="inlineStr">
        <is>
          <t>Inheritance, Variation &amp; Evolution</t>
        </is>
      </c>
      <c r="B367" s="12" t="inlineStr">
        <is>
          <t>Reproduction</t>
        </is>
      </c>
      <c r="C367" s="13" t="inlineStr">
        <is>
          <t>Cell Division: Comparing Mitosis &amp; Meiosis [BI6.008]</t>
        </is>
      </c>
      <c r="D367" s="12" t="inlineStr">
        <is>
          <t>Compare and contrast cell division by meiosis with cell division by mitosis.</t>
        </is>
      </c>
      <c r="E367" s="12" t="inlineStr">
        <is>
          <t>f898ec87-8244-46c5-bac0-d9a2152686ff</t>
        </is>
      </c>
    </row>
    <row r="368" ht="45" customHeight="1">
      <c r="A368" s="12" t="inlineStr">
        <is>
          <t>Inheritance, Variation &amp; Evolution</t>
        </is>
      </c>
      <c r="B368" s="12" t="inlineStr">
        <is>
          <t>Reproduction</t>
        </is>
      </c>
      <c r="C368" s="13" t="inlineStr">
        <is>
          <t>Fertilisation &amp; Development of the Animal Embryo [BI6.009]</t>
        </is>
      </c>
      <c r="D368" s="12" t="inlineStr">
        <is>
          <t>Explain what happens to the chromosome number during fertilisation. Describe what happens after fertilisation to form an embryo.</t>
        </is>
      </c>
      <c r="E368" s="12" t="inlineStr">
        <is>
          <t>df561f7f-e514-496b-a0e7-38c808ab3c7f</t>
        </is>
      </c>
    </row>
    <row r="369" ht="45" customHeight="1">
      <c r="A369" s="12" t="inlineStr">
        <is>
          <t>Inheritance, Variation &amp; Evolution</t>
        </is>
      </c>
      <c r="B369" s="12" t="inlineStr">
        <is>
          <t>Introduction to Genetics</t>
        </is>
      </c>
      <c r="C369" s="13" t="inlineStr">
        <is>
          <t>Diagnostic: Introduction to Genetics [BI0.063]</t>
        </is>
      </c>
      <c r="D369" s="12" t="inlineStr">
        <is>
          <t>Diagnostic for all things genetics: human genome, genes, alleles, zygosity, phenotyopes and principles of inheritance in FT biology.</t>
        </is>
      </c>
      <c r="E369" s="12" t="inlineStr">
        <is>
          <t>eadb16b8-0eb7-4bb6-bb30-9c2d55a2b815</t>
        </is>
      </c>
    </row>
    <row r="370" ht="45" customHeight="1">
      <c r="A370" s="12" t="inlineStr">
        <is>
          <t>Inheritance, Variation &amp; Evolution</t>
        </is>
      </c>
      <c r="B370" s="12" t="inlineStr">
        <is>
          <t>Introduction to Genetics</t>
        </is>
      </c>
      <c r="C370" s="13" t="inlineStr">
        <is>
          <t>Introduction to Genetics [BI6.010]</t>
        </is>
      </c>
      <c r="D370" s="12" t="inlineStr">
        <is>
          <t>Define genetics. Identify parents and offspring from simple diagrams.</t>
        </is>
      </c>
      <c r="E370" s="12" t="inlineStr">
        <is>
          <t>b5629449-af62-4c42-a530-7f71a1b5ab31</t>
        </is>
      </c>
    </row>
    <row r="371" ht="45" customHeight="1">
      <c r="A371" s="12" t="inlineStr">
        <is>
          <t>Inheritance, Variation &amp; Evolution</t>
        </is>
      </c>
      <c r="B371" s="12" t="inlineStr">
        <is>
          <t>Introduction to Genetics</t>
        </is>
      </c>
      <c r="C371" s="13" t="inlineStr">
        <is>
          <t>Genome to Genes [BI6.011]</t>
        </is>
      </c>
      <c r="D371" s="12" t="inlineStr">
        <is>
          <t xml:space="preserve">Define, describe &amp; identify DNA, genes, chromosomes and genomes.  </t>
        </is>
      </c>
      <c r="E371" s="12" t="inlineStr">
        <is>
          <t>2c2c041a-49ef-41f0-a3a0-f86e69ff2ea0</t>
        </is>
      </c>
    </row>
    <row r="372" ht="45" customHeight="1">
      <c r="A372" s="12" t="inlineStr">
        <is>
          <t>Inheritance, Variation &amp; Evolution</t>
        </is>
      </c>
      <c r="B372" s="12" t="inlineStr">
        <is>
          <t>Introduction to Genetics</t>
        </is>
      </c>
      <c r="C372" s="13" t="inlineStr">
        <is>
          <t>Understanding the Human Genome [BI6.020]</t>
        </is>
      </c>
      <c r="D372" s="12" t="inlineStr">
        <is>
          <t>State that understanding the human genome is important for treating disease and for tracing human migration patterns from the past.</t>
        </is>
      </c>
      <c r="E372" s="12" t="inlineStr">
        <is>
          <t>a138e628-2648-4e3c-bc1e-9f38fb294da0</t>
        </is>
      </c>
    </row>
    <row r="373" ht="45" customHeight="1">
      <c r="A373" s="12" t="inlineStr">
        <is>
          <t>Inheritance, Variation &amp; Evolution</t>
        </is>
      </c>
      <c r="B373" s="12" t="inlineStr">
        <is>
          <t>Introduction to Genetics</t>
        </is>
      </c>
      <c r="C373" s="13" t="inlineStr">
        <is>
          <t>Genes &amp; Alleles [BI6.023]</t>
        </is>
      </c>
      <c r="D373" s="12" t="inlineStr">
        <is>
          <t>Define allele and explain the difference between dominant and recessive alleles. Includes that the sequence of bases determines the sequence of amino acids. Does not include co-dominance.</t>
        </is>
      </c>
      <c r="E373" s="12" t="inlineStr">
        <is>
          <t>f991a7d0-2d27-4028-a283-1565eb3cb5c5</t>
        </is>
      </c>
    </row>
    <row r="374" ht="45" customHeight="1">
      <c r="A374" s="12" t="inlineStr">
        <is>
          <t>Inheritance, Variation &amp; Evolution</t>
        </is>
      </c>
      <c r="B374" s="12" t="inlineStr">
        <is>
          <t>Introduction to Genetics</t>
        </is>
      </c>
      <c r="C374" s="13" t="inlineStr">
        <is>
          <t>Zygosity [BI6.024]</t>
        </is>
      </c>
      <c r="D374" s="12" t="inlineStr">
        <is>
          <t>Identify heterozygous and homozygous individuals and explain the difference between dominant and recessive alleles. Does not include co-dominance.</t>
        </is>
      </c>
      <c r="E374" s="12" t="inlineStr">
        <is>
          <t>d80b900f-7077-419d-b70e-f82d21c1e574</t>
        </is>
      </c>
    </row>
    <row r="375" ht="45" customHeight="1">
      <c r="A375" s="12" t="inlineStr">
        <is>
          <t>Inheritance, Variation &amp; Evolution</t>
        </is>
      </c>
      <c r="B375" s="12" t="inlineStr">
        <is>
          <t>Introduction to Genetics</t>
        </is>
      </c>
      <c r="C375" s="13" t="inlineStr">
        <is>
          <t>Genotypes &amp; Phenotypes [BI6.026]</t>
        </is>
      </c>
      <c r="D375" s="12" t="inlineStr">
        <is>
          <t xml:space="preserve">Explain how genotype influences phenotype. Includes that the sequence of bases determines the sequence of amino acids. </t>
        </is>
      </c>
      <c r="E375" s="12" t="inlineStr">
        <is>
          <t>8160a42d-2b86-4ad4-8427-ef805ef5a0c6</t>
        </is>
      </c>
    </row>
    <row r="376" ht="45" customHeight="1">
      <c r="A376" s="12" t="inlineStr">
        <is>
          <t>Inheritance, Variation &amp; Evolution</t>
        </is>
      </c>
      <c r="B376" s="12" t="inlineStr">
        <is>
          <t>Introduction to Genetics</t>
        </is>
      </c>
      <c r="C376" s="13" t="inlineStr">
        <is>
          <t>Inheritance [BI6.028]</t>
        </is>
      </c>
      <c r="D376" s="12" t="inlineStr">
        <is>
          <t>Describe the process by which genetic information is passed from parent to offspring.</t>
        </is>
      </c>
      <c r="E376" s="12" t="inlineStr">
        <is>
          <t>355bbdd8-13e8-4bf0-a154-63156b002d65</t>
        </is>
      </c>
    </row>
    <row r="377" ht="45" customHeight="1">
      <c r="A377" s="12" t="inlineStr">
        <is>
          <t>Inheritance, Variation &amp; Evolution</t>
        </is>
      </c>
      <c r="B377" s="12" t="inlineStr">
        <is>
          <t>Introduction to Genetics</t>
        </is>
      </c>
      <c r="C377" s="13" t="inlineStr">
        <is>
          <t>Key Words in Genetics [BI6.130]</t>
        </is>
      </c>
      <c r="D377" s="12" t="inlineStr">
        <is>
          <t xml:space="preserve">Define and use the terms gamete, chromosome, gene, allele, dominant, recessive, homozygous, heterozygous, homozygous, genotype &amp; phenotype.  Includes that the sequence of bases determines the sequence of amino acids. </t>
        </is>
      </c>
      <c r="E377" s="12" t="inlineStr">
        <is>
          <t>f9de83e2-b26f-4b69-a374-b6804fac8d90</t>
        </is>
      </c>
    </row>
    <row r="378" ht="45" customHeight="1">
      <c r="A378" s="12" t="inlineStr">
        <is>
          <t>Inheritance, Variation &amp; Evolution</t>
        </is>
      </c>
      <c r="B378" s="12" t="inlineStr">
        <is>
          <t>Introduction to Biological Molecules</t>
        </is>
      </c>
      <c r="C378" s="13" t="inlineStr">
        <is>
          <t>Diagnostic: Introduction to Biological Molecules [CH0.102]</t>
        </is>
      </c>
      <c r="D378" s="12" t="inlineStr">
        <is>
          <t>Diagnostic for Biological Molecules.</t>
        </is>
      </c>
      <c r="E378" s="12" t="inlineStr">
        <is>
          <t>547bd16f-ddec-48f0-a07f-55a539aae529</t>
        </is>
      </c>
    </row>
    <row r="379" ht="45" customHeight="1">
      <c r="A379" s="12" t="inlineStr">
        <is>
          <t>Inheritance, Variation &amp; Evolution</t>
        </is>
      </c>
      <c r="B379" s="12" t="inlineStr">
        <is>
          <t>Introduction to Biological Molecules</t>
        </is>
      </c>
      <c r="C379" s="13" t="inlineStr">
        <is>
          <t>Biological Molecules: Introduction [CH7.43]</t>
        </is>
      </c>
      <c r="D379" s="12" t="inlineStr">
        <is>
          <t>State that all life on Earth shares a common chemistry and explain how this provides indirect evidence for evolution. Define monomer &amp; polymer. Describe the importance of water to life.</t>
        </is>
      </c>
      <c r="E379" s="12" t="inlineStr">
        <is>
          <t>547b3ab2-1234-4bd2-97c9-c8a89065e4ce</t>
        </is>
      </c>
    </row>
    <row r="380" ht="45" customHeight="1">
      <c r="A380" s="12" t="inlineStr">
        <is>
          <t>Inheritance, Variation &amp; Evolution</t>
        </is>
      </c>
      <c r="B380" s="12" t="inlineStr">
        <is>
          <t>Introduction to Biological Molecules</t>
        </is>
      </c>
      <c r="C380" s="13" t="inlineStr">
        <is>
          <t>Biological Molecules: Examples of Biopolymers [CH7.44]</t>
        </is>
      </c>
      <c r="D380" s="12" t="inlineStr">
        <is>
          <t>Give examples of biopolymers and their functions.</t>
        </is>
      </c>
      <c r="E380" s="12" t="inlineStr">
        <is>
          <t>ce482e32-fd4a-41b5-af91-2d720dea20e4</t>
        </is>
      </c>
    </row>
    <row r="381" ht="45" customHeight="1">
      <c r="A381" s="12" t="inlineStr">
        <is>
          <t>Inheritance, Variation &amp; Evolution</t>
        </is>
      </c>
      <c r="B381" s="12" t="inlineStr">
        <is>
          <t>DNA</t>
        </is>
      </c>
      <c r="C381" s="13" t="inlineStr">
        <is>
          <t>Diagnostic: DNA [BI0.065]</t>
        </is>
      </c>
      <c r="D381" s="12" t="inlineStr">
        <is>
          <t>Diagnostic for genetic material, the structure of DNA and triplet codes.</t>
        </is>
      </c>
      <c r="E381" s="12" t="inlineStr">
        <is>
          <t>9ed1ec02-2868-4c2e-9177-202a6246f0cf</t>
        </is>
      </c>
    </row>
    <row r="382" ht="45" customHeight="1">
      <c r="A382" s="12" t="inlineStr">
        <is>
          <t>Inheritance, Variation &amp; Evolution</t>
        </is>
      </c>
      <c r="B382" s="12" t="inlineStr">
        <is>
          <t>DNA</t>
        </is>
      </c>
      <c r="C382" s="13" t="inlineStr">
        <is>
          <t>Biological Molecules: Introduction to Genetic Material [BI6.124]</t>
        </is>
      </c>
      <c r="D382" s="12" t="inlineStr">
        <is>
          <t>Give the role of DNA and RNA in organisms and explain how the universal genetic code provides indirect evidence for evolution.</t>
        </is>
      </c>
      <c r="E382" s="12" t="inlineStr">
        <is>
          <t>8bfa2c45-5ffb-4218-bab7-da35533e1a1b</t>
        </is>
      </c>
    </row>
    <row r="383" ht="45" customHeight="1">
      <c r="A383" s="12" t="inlineStr">
        <is>
          <t>Inheritance, Variation &amp; Evolution</t>
        </is>
      </c>
      <c r="B383" s="12" t="inlineStr">
        <is>
          <t>DNA</t>
        </is>
      </c>
      <c r="C383" s="13" t="inlineStr">
        <is>
          <t>DNA: Nucleotides [BI6.125]</t>
        </is>
      </c>
      <c r="D383" s="12" t="inlineStr">
        <is>
          <t xml:space="preserve">Describe DNA as a polymer made from four different nucleotides and describe the structure of nucleotides. </t>
        </is>
      </c>
      <c r="E383" s="12" t="inlineStr">
        <is>
          <t>17b6f11e-9cdf-4a03-b36a-1ccaa263f1e4</t>
        </is>
      </c>
    </row>
    <row r="384" ht="45" customHeight="1">
      <c r="A384" s="12" t="inlineStr">
        <is>
          <t>Inheritance, Variation &amp; Evolution</t>
        </is>
      </c>
      <c r="B384" s="12" t="inlineStr">
        <is>
          <t>DNA</t>
        </is>
      </c>
      <c r="C384" s="13" t="inlineStr">
        <is>
          <t>DNA: Structure [BI6.012]</t>
        </is>
      </c>
      <c r="D384" s="12" t="inlineStr">
        <is>
          <t>Describe DNA as a polymer of alternating sugar and phosphate sections with one of the four bases attached to each sugar. Does not include complementary base pairing.</t>
        </is>
      </c>
      <c r="E384" s="12" t="inlineStr">
        <is>
          <t>35b9c8a6-f3be-446b-b2dc-f161e24e1d31</t>
        </is>
      </c>
    </row>
    <row r="385" ht="45" customHeight="1">
      <c r="A385" s="12" t="inlineStr">
        <is>
          <t>Inheritance, Variation &amp; Evolution</t>
        </is>
      </c>
      <c r="B385" s="12" t="inlineStr">
        <is>
          <t>DNA</t>
        </is>
      </c>
      <c r="C385" s="13" t="inlineStr">
        <is>
          <t>DNA: Code [BI6.014]</t>
        </is>
      </c>
      <c r="D385" s="12" t="inlineStr">
        <is>
          <t>Describe triplet coding and how the order of amino acids affects protein structure.</t>
        </is>
      </c>
      <c r="E385" s="12" t="inlineStr">
        <is>
          <t>d439d50c-caa1-4573-9465-7697dd03eca1</t>
        </is>
      </c>
    </row>
    <row r="386" ht="45" customHeight="1">
      <c r="A386" s="12" t="inlineStr">
        <is>
          <t>Inheritance, Variation &amp; Evolution</t>
        </is>
      </c>
      <c r="B386" s="12" t="inlineStr">
        <is>
          <t>Genetic Diagrams</t>
        </is>
      </c>
      <c r="C386" s="13" t="inlineStr">
        <is>
          <t>Diagnostic: Genetic Diagrams [BI0.066]</t>
        </is>
      </c>
      <c r="D386" s="12" t="inlineStr">
        <is>
          <t>Diagnostic for all things genetic diagrams. How to use them, how to deduce gametes, using punnett squares to work out genotype ratios, deducing information from family trees.</t>
        </is>
      </c>
      <c r="E386" s="12" t="inlineStr">
        <is>
          <t>34fc23ed-cbf5-4c7f-9737-e06a7d11fa0c</t>
        </is>
      </c>
    </row>
    <row r="387" ht="45" customHeight="1">
      <c r="A387" s="12" t="inlineStr">
        <is>
          <t>Inheritance, Variation &amp; Evolution</t>
        </is>
      </c>
      <c r="B387" s="12" t="inlineStr">
        <is>
          <t>Genetic Diagrams</t>
        </is>
      </c>
      <c r="C387" s="13" t="inlineStr">
        <is>
          <t>Genetic Diagrams: Introduction [BI6.031]</t>
        </is>
      </c>
      <c r="D387" s="12" t="inlineStr">
        <is>
          <t>Describe what genetic diagrams show and deduce the possible gametes produced by an individual.</t>
        </is>
      </c>
      <c r="E387" s="12" t="inlineStr">
        <is>
          <t>15c25da7-40a5-4bb4-9952-ce25ad1c9dcf</t>
        </is>
      </c>
    </row>
    <row r="388" ht="45" customHeight="1">
      <c r="A388" s="12" t="inlineStr">
        <is>
          <t>Inheritance, Variation &amp; Evolution</t>
        </is>
      </c>
      <c r="B388" s="12" t="inlineStr">
        <is>
          <t>Genetic Diagrams</t>
        </is>
      </c>
      <c r="C388" s="13" t="inlineStr">
        <is>
          <t>Genetic Diagrams: Punnett Squares [BI6.032]</t>
        </is>
      </c>
      <c r="D388" s="12" t="inlineStr">
        <is>
          <t>Complete Punnett square diagrams. Assumes prior knowledge of alleles, genotypes, phenotypes and zygosity.</t>
        </is>
      </c>
      <c r="E388" s="12" t="inlineStr">
        <is>
          <t>d207999c-5ed5-4b34-a281-86967fb22bec</t>
        </is>
      </c>
    </row>
    <row r="389" ht="45" customHeight="1">
      <c r="A389" s="12" t="inlineStr">
        <is>
          <t>Inheritance, Variation &amp; Evolution</t>
        </is>
      </c>
      <c r="B389" s="12" t="inlineStr">
        <is>
          <t>Genetic Diagrams</t>
        </is>
      </c>
      <c r="C389" s="13" t="inlineStr">
        <is>
          <t>Genetic Diagrams: Interpreting Punnett Squares [BI6.033]</t>
        </is>
      </c>
      <c r="D389" s="12" t="inlineStr">
        <is>
          <t xml:space="preserve">Extract and interpret information from Punnett squares. Includes ratios, percentages, fractions and probability. </t>
        </is>
      </c>
      <c r="E389" s="12" t="inlineStr">
        <is>
          <t>3aa26d2a-1bd9-4756-8c29-3569e89a46df</t>
        </is>
      </c>
    </row>
    <row r="390" ht="45" customHeight="1">
      <c r="A390" s="12" t="inlineStr">
        <is>
          <t>Inheritance, Variation &amp; Evolution</t>
        </is>
      </c>
      <c r="B390" s="12" t="inlineStr">
        <is>
          <t>Genetic Diagrams</t>
        </is>
      </c>
      <c r="C390" s="13" t="inlineStr">
        <is>
          <t>Genetic Diagrams: Genetic Cross Diagrams [BI6.038]</t>
        </is>
      </c>
      <c r="D390" s="12" t="inlineStr">
        <is>
          <t>Complete genetic cross diagrams. Assumes prior knowledge of alleles, genotypes, phenotypes and zygosity.</t>
        </is>
      </c>
      <c r="E390" s="12" t="inlineStr">
        <is>
          <t>2f214e94-db05-4aae-bfd5-327e5045a5a2</t>
        </is>
      </c>
    </row>
    <row r="391" ht="45" customHeight="1">
      <c r="A391" s="12" t="inlineStr">
        <is>
          <t>Inheritance, Variation &amp; Evolution</t>
        </is>
      </c>
      <c r="B391" s="12" t="inlineStr">
        <is>
          <t>Genetic Diagrams</t>
        </is>
      </c>
      <c r="C391" s="13" t="inlineStr">
        <is>
          <t>Genetic Diagrams: Interpreting Genetic Cross Diagrams [BI6.039]</t>
        </is>
      </c>
      <c r="D391" s="12" t="inlineStr">
        <is>
          <t xml:space="preserve">Extract and interpret information from genetic cross diagrams. Predict the results of a single gene cross using ratios, percentages, fractions and probability. </t>
        </is>
      </c>
      <c r="E391" s="12" t="inlineStr">
        <is>
          <t>7b5f3588-350c-4b00-b505-78df00ba3733</t>
        </is>
      </c>
    </row>
    <row r="392" ht="45" customHeight="1">
      <c r="A392" s="12" t="inlineStr">
        <is>
          <t>Inheritance, Variation &amp; Evolution</t>
        </is>
      </c>
      <c r="B392" s="12" t="inlineStr">
        <is>
          <t>Genetic Diagrams</t>
        </is>
      </c>
      <c r="C392" s="13" t="inlineStr">
        <is>
          <t>Genetic Diagrams: Family Trees [BI6.042]</t>
        </is>
      </c>
      <c r="D392" s="12" t="inlineStr">
        <is>
          <t>Complete family tree diagrams.</t>
        </is>
      </c>
      <c r="E392" s="12" t="inlineStr">
        <is>
          <t>90098555-a6a0-4e0f-b7ec-411fcbdf92e1</t>
        </is>
      </c>
    </row>
    <row r="393" ht="45" customHeight="1">
      <c r="A393" s="12" t="inlineStr">
        <is>
          <t>Inheritance, Variation &amp; Evolution</t>
        </is>
      </c>
      <c r="B393" s="12" t="inlineStr">
        <is>
          <t>Genetic Diagrams</t>
        </is>
      </c>
      <c r="C393" s="13" t="inlineStr">
        <is>
          <t>Genetic Diagrams: Interpreting Family Trees [BI6.043]</t>
        </is>
      </c>
      <c r="D393" s="12" t="inlineStr">
        <is>
          <t xml:space="preserve">Extract and interpret information from family trees. </t>
        </is>
      </c>
      <c r="E393" s="12" t="inlineStr">
        <is>
          <t>1d410fd9-e4f3-4243-9927-378b1cea3c90</t>
        </is>
      </c>
    </row>
    <row r="394" ht="45" customHeight="1">
      <c r="A394" s="12" t="inlineStr">
        <is>
          <t>Inheritance, Variation &amp; Evolution</t>
        </is>
      </c>
      <c r="B394" s="12" t="inlineStr">
        <is>
          <t>Genetics in Practice</t>
        </is>
      </c>
      <c r="C394" s="13" t="inlineStr">
        <is>
          <t>Diagnostic: Genetics in Practice [BI0.068]</t>
        </is>
      </c>
      <c r="D394" s="12" t="inlineStr">
        <is>
          <t>Diagnostic on cystic fibrosis, polydactyly, sex determination and genetic screening.</t>
        </is>
      </c>
      <c r="E394" s="12" t="inlineStr">
        <is>
          <t>7a3856cf-9d08-4ad7-b931-2b2311f96fa6</t>
        </is>
      </c>
    </row>
    <row r="395" ht="45" customHeight="1">
      <c r="A395" s="12" t="inlineStr">
        <is>
          <t>Inheritance, Variation &amp; Evolution</t>
        </is>
      </c>
      <c r="B395" s="12" t="inlineStr">
        <is>
          <t>Genetics in Practice</t>
        </is>
      </c>
      <c r="C395" s="13" t="inlineStr">
        <is>
          <t>Cystic Fibrosis: Introduction [BI6.048]</t>
        </is>
      </c>
      <c r="D395" s="12" t="inlineStr">
        <is>
          <t>Describe symptoms of cystic fibrosis and identify the genotype that results in it. Assumes prior knowledge of alleles, genotypes, phenotypes and zygosity.</t>
        </is>
      </c>
      <c r="E395" s="12" t="inlineStr">
        <is>
          <t>9fcf64c3-d92e-427d-9424-e34ee6e383de</t>
        </is>
      </c>
    </row>
    <row r="396" ht="45" customHeight="1">
      <c r="A396" s="12" t="inlineStr">
        <is>
          <t>Inheritance, Variation &amp; Evolution</t>
        </is>
      </c>
      <c r="B396" s="12" t="inlineStr">
        <is>
          <t>Genetics in Practice</t>
        </is>
      </c>
      <c r="C396" s="13" t="inlineStr">
        <is>
          <t>Cystic Fibrosis: Genetic Diagrams [BI6.049]</t>
        </is>
      </c>
      <c r="D396" s="12" t="inlineStr">
        <is>
          <t>Complete &amp; interpret Punnet squares, genetic crosses and family trees. Predict the chances of a child having cystic fibrosis using ratios, percentages, fractions and probability. Assumes prior knowledge of alleles, genotypes, phenotypes and zygosity.</t>
        </is>
      </c>
      <c r="E396" s="12" t="inlineStr">
        <is>
          <t>e3fcf7a6-8ee8-42c9-a952-8d8b34cef297</t>
        </is>
      </c>
    </row>
    <row r="397" ht="45" customHeight="1">
      <c r="A397" s="12" t="inlineStr">
        <is>
          <t>Inheritance, Variation &amp; Evolution</t>
        </is>
      </c>
      <c r="B397" s="12" t="inlineStr">
        <is>
          <t>Genetics in Practice</t>
        </is>
      </c>
      <c r="C397" s="13" t="inlineStr">
        <is>
          <t>Polydactyly: Introduction [BI6.051]</t>
        </is>
      </c>
      <c r="D397" s="12" t="inlineStr">
        <is>
          <t>Describe symptoms of polydactyly and identify the genotype that results in it. Assumes prior knowledge of alleles, genotypes, phenotypes and zygosity.</t>
        </is>
      </c>
      <c r="E397" s="12" t="inlineStr">
        <is>
          <t>d924c2fb-a0ed-46da-9b0d-e5f167fca4e8</t>
        </is>
      </c>
    </row>
    <row r="398" ht="45" customHeight="1">
      <c r="A398" s="12" t="inlineStr">
        <is>
          <t>Inheritance, Variation &amp; Evolution</t>
        </is>
      </c>
      <c r="B398" s="12" t="inlineStr">
        <is>
          <t>Genetics in Practice</t>
        </is>
      </c>
      <c r="C398" s="13" t="inlineStr">
        <is>
          <t>Polydactyly: Genetic Diagrams [BI6.052]</t>
        </is>
      </c>
      <c r="D398" s="12" t="inlineStr">
        <is>
          <t>Complete &amp; interpret Punnet squares, genetic crosses and family trees. Predict the chances of a child having polydactyly using ratios, percentages, fractions and probability. Assumes prior knowledge of alleles, genotypes, phenotypes and zygosity.</t>
        </is>
      </c>
      <c r="E398" s="12" t="inlineStr">
        <is>
          <t>6bc88265-2505-41ea-9c46-2e1cea3fcd2f</t>
        </is>
      </c>
    </row>
    <row r="399" ht="45" customHeight="1">
      <c r="A399" s="12" t="inlineStr">
        <is>
          <t>Inheritance, Variation &amp; Evolution</t>
        </is>
      </c>
      <c r="B399" s="12" t="inlineStr">
        <is>
          <t>Genetics in Practice</t>
        </is>
      </c>
      <c r="C399" s="13" t="inlineStr">
        <is>
          <t>Sex Chromosomes in Humans: Introduction [BI6.054]</t>
        </is>
      </c>
      <c r="D399" s="12" t="inlineStr">
        <is>
          <t>Describe the human sex determination system, identify the most typical male and female genotypes and give typical features.</t>
        </is>
      </c>
      <c r="E399" s="12" t="inlineStr">
        <is>
          <t>7ace44fa-0a0a-4975-ab07-8fe940d752cd</t>
        </is>
      </c>
    </row>
    <row r="400" ht="45" customHeight="1">
      <c r="A400" s="12" t="inlineStr">
        <is>
          <t>Inheritance, Variation &amp; Evolution</t>
        </is>
      </c>
      <c r="B400" s="12" t="inlineStr">
        <is>
          <t>Genetics in Practice</t>
        </is>
      </c>
      <c r="C400" s="13" t="inlineStr">
        <is>
          <t>Sex Chromosomes in Humans: Genetic Diagrams [BI6.055]</t>
        </is>
      </c>
      <c r="D400" s="12" t="inlineStr">
        <is>
          <t>Complete &amp; interpret Punnet squares, genetic crosses and family trees. Predict outcomes using ratios, percentages, fractions and probability. Assumes prior knowledge of alleles, genotypes, phenotypes and zygosity.</t>
        </is>
      </c>
      <c r="E400" s="12" t="inlineStr">
        <is>
          <t>6b87aef8-3d07-41c9-87e1-3e19e42fb67b</t>
        </is>
      </c>
    </row>
    <row r="401" ht="45" customHeight="1">
      <c r="A401" s="12" t="inlineStr">
        <is>
          <t>Inheritance, Variation &amp; Evolution</t>
        </is>
      </c>
      <c r="B401" s="12" t="inlineStr">
        <is>
          <t>Genetics in Practice</t>
        </is>
      </c>
      <c r="C401" s="13" t="inlineStr">
        <is>
          <t>Genetic Screening: Embryo &amp; Foetal [BI6.057]</t>
        </is>
      </c>
      <c r="D401" s="12" t="inlineStr">
        <is>
          <t>Describe the methods of embryo and foetal screening to include:  PGS, Amniocentesis, CVS, NIPT.</t>
        </is>
      </c>
      <c r="E401" s="12" t="inlineStr">
        <is>
          <t>ddeaa38a-6fd2-4d65-8d1e-f68c426f5505</t>
        </is>
      </c>
    </row>
    <row r="402" ht="45" customHeight="1">
      <c r="A402" s="12" t="inlineStr">
        <is>
          <t>Inheritance, Variation &amp; Evolution</t>
        </is>
      </c>
      <c r="B402" s="12" t="inlineStr">
        <is>
          <t>Genetics in Practice</t>
        </is>
      </c>
      <c r="C402" s="13" t="inlineStr">
        <is>
          <t>Ethics of Genetic Screening: Embryo &amp; Foetal [BI6.058]</t>
        </is>
      </c>
      <c r="D402" s="12" t="inlineStr">
        <is>
          <t>Ethics, advantages and disadvantages of each method of embryo and foetal screening.</t>
        </is>
      </c>
      <c r="E402" s="12" t="inlineStr">
        <is>
          <t>2ebeb7b9-3bf0-4132-8d34-8344487485c4</t>
        </is>
      </c>
    </row>
    <row r="403" ht="45" customHeight="1">
      <c r="A403" s="12" t="inlineStr">
        <is>
          <t>Inheritance, Variation &amp; Evolution</t>
        </is>
      </c>
      <c r="B403" s="12" t="inlineStr">
        <is>
          <t>Variation</t>
        </is>
      </c>
      <c r="C403" s="13" t="inlineStr">
        <is>
          <t>Diagnostic: Variation [BI0.070]</t>
        </is>
      </c>
      <c r="D403" s="12" t="inlineStr">
        <is>
          <t>Diagnostic for species, types of variation and their causes.</t>
        </is>
      </c>
      <c r="E403" s="12" t="inlineStr">
        <is>
          <t>c762aebb-dd46-49c5-9eee-4c6417cf6506</t>
        </is>
      </c>
    </row>
    <row r="404" ht="45" customHeight="1">
      <c r="A404" s="12" t="inlineStr">
        <is>
          <t>Inheritance, Variation &amp; Evolution</t>
        </is>
      </c>
      <c r="B404" s="12" t="inlineStr">
        <is>
          <t>Variation</t>
        </is>
      </c>
      <c r="C404" s="13" t="inlineStr">
        <is>
          <t>Species &amp; Variation [BI6.059]</t>
        </is>
      </c>
      <c r="D404" s="12" t="inlineStr">
        <is>
          <t>Give the definition of a species. Explain why individuals of the same species have similar features, but are not exactly the same.</t>
        </is>
      </c>
      <c r="E404" s="12" t="inlineStr">
        <is>
          <t>7a39f2fd-683b-41ae-9439-9c8881894fe4</t>
        </is>
      </c>
    </row>
    <row r="405" ht="45" customHeight="1">
      <c r="A405" s="12" t="inlineStr">
        <is>
          <t>Inheritance, Variation &amp; Evolution</t>
        </is>
      </c>
      <c r="B405" s="12" t="inlineStr">
        <is>
          <t>Variation</t>
        </is>
      </c>
      <c r="C405" s="13" t="inlineStr">
        <is>
          <t>Continuous &amp; Discontinuous Variation [BI6.060]</t>
        </is>
      </c>
      <c r="D405" s="12" t="inlineStr">
        <is>
          <t>Describe and give examples of continuous and discontinuous variation. Compare the two types of variations, including how continuous and discontinuous data are plotted.</t>
        </is>
      </c>
      <c r="E405" s="12" t="inlineStr">
        <is>
          <t>3d04f97d-6e07-4b81-aac8-ad0e3c3f83eb</t>
        </is>
      </c>
    </row>
    <row r="406" ht="45" customHeight="1">
      <c r="A406" s="12" t="inlineStr">
        <is>
          <t>Inheritance, Variation &amp; Evolution</t>
        </is>
      </c>
      <c r="B406" s="12" t="inlineStr">
        <is>
          <t>Variation</t>
        </is>
      </c>
      <c r="C406" s="13" t="inlineStr">
        <is>
          <t>Causes of Variation [BI6.061]</t>
        </is>
      </c>
      <c r="D406" s="12" t="inlineStr">
        <is>
          <t>Explain how variation amongst individuals of the same places is caused. Give examples of charactersitics affected by genetic variation, environmental factors or both.</t>
        </is>
      </c>
      <c r="E406" s="12" t="inlineStr">
        <is>
          <t>4c36bdc9-0fa1-4213-becb-c367a56574be</t>
        </is>
      </c>
    </row>
    <row r="407" ht="45" customHeight="1">
      <c r="A407" s="12" t="inlineStr">
        <is>
          <t>Inheritance, Variation &amp; Evolution</t>
        </is>
      </c>
      <c r="B407" s="12" t="inlineStr">
        <is>
          <t>Variation</t>
        </is>
      </c>
      <c r="C407" s="13" t="inlineStr">
        <is>
          <t>Mutation &amp; Variation [BI6.062]</t>
        </is>
      </c>
      <c r="D407" s="12" t="inlineStr">
        <is>
          <t>Describe what a mutation is, how mutations lead to variation and how they can affect phenotype.</t>
        </is>
      </c>
      <c r="E407" s="12" t="inlineStr">
        <is>
          <t>8e0606a4-0bf4-4bf8-bac2-d919f259b457</t>
        </is>
      </c>
    </row>
    <row r="408" ht="45" customHeight="1">
      <c r="A408" s="12" t="inlineStr">
        <is>
          <t>Inheritance, Variation &amp; Evolution</t>
        </is>
      </c>
      <c r="B408" s="12" t="inlineStr">
        <is>
          <t>Evolution &amp; Natural Selection</t>
        </is>
      </c>
      <c r="C408" s="13" t="inlineStr">
        <is>
          <t>Diagnostic: Evolution &amp; Natural Selection [BI0.072]</t>
        </is>
      </c>
      <c r="D408" s="12" t="inlineStr">
        <is>
          <t>Diagnostic for evolution by natural selection.</t>
        </is>
      </c>
      <c r="E408" s="12" t="inlineStr">
        <is>
          <t>3f0107d8-6d07-4150-bf15-8357e548ecef</t>
        </is>
      </c>
    </row>
    <row r="409" ht="45" customHeight="1">
      <c r="A409" s="12" t="inlineStr">
        <is>
          <t>Inheritance, Variation &amp; Evolution</t>
        </is>
      </c>
      <c r="B409" s="12" t="inlineStr">
        <is>
          <t>Evolution &amp; Natural Selection</t>
        </is>
      </c>
      <c r="C409" s="13" t="inlineStr">
        <is>
          <t>Evolution [BI6.064]</t>
        </is>
      </c>
      <c r="D409" s="12" t="inlineStr">
        <is>
          <t>Give the definition of evolution. State what characteristics are affected by evolution. Describe the evolution of the peppered moth.</t>
        </is>
      </c>
      <c r="E409" s="12" t="inlineStr">
        <is>
          <t>d069e777-5bb5-4ff3-8420-0fe0368b0a6b</t>
        </is>
      </c>
    </row>
    <row r="410" ht="45" customHeight="1">
      <c r="A410" s="12" t="inlineStr">
        <is>
          <t>Inheritance, Variation &amp; Evolution</t>
        </is>
      </c>
      <c r="B410" s="12" t="inlineStr">
        <is>
          <t>Evolution &amp; Natural Selection</t>
        </is>
      </c>
      <c r="C410" s="13" t="inlineStr">
        <is>
          <t>The Process of Natural Selection [BI6.065]</t>
        </is>
      </c>
      <c r="D410" s="12" t="inlineStr">
        <is>
          <t>Give the definition of natural selection and evolution. Describe the process of natural selection and how it can lead to evolution.</t>
        </is>
      </c>
      <c r="E410" s="12" t="inlineStr">
        <is>
          <t>effa7d45-9e20-49e6-a472-4fa94de8c130</t>
        </is>
      </c>
    </row>
    <row r="411" ht="45" customHeight="1">
      <c r="A411" s="12" t="inlineStr">
        <is>
          <t>Inheritance, Variation &amp; Evolution</t>
        </is>
      </c>
      <c r="B411" s="12" t="inlineStr">
        <is>
          <t>Evolution &amp; Natural Selection</t>
        </is>
      </c>
      <c r="C411" s="13" t="inlineStr">
        <is>
          <t>The Importance of Mutation in Evolution [BI6.066]</t>
        </is>
      </c>
      <c r="D411" s="12" t="inlineStr">
        <is>
          <t>Give the definition of evolution and mutation. Explain, using real-life examples, how mutations are essential to evolution.</t>
        </is>
      </c>
      <c r="E411" s="12" t="inlineStr">
        <is>
          <t>e21cbcfe-078d-4361-8a58-81fea080bf98</t>
        </is>
      </c>
    </row>
    <row r="412" ht="45" customHeight="1">
      <c r="A412" s="12" t="inlineStr">
        <is>
          <t>Inheritance, Variation &amp; Evolution</t>
        </is>
      </c>
      <c r="B412" s="12" t="inlineStr">
        <is>
          <t>Evolution &amp; Natural Selection</t>
        </is>
      </c>
      <c r="C412" s="13" t="inlineStr">
        <is>
          <t>Formation of a New Species [BI6.067]</t>
        </is>
      </c>
      <c r="D412" s="12" t="inlineStr">
        <is>
          <t>Describe how two populations of one species might end up becoming two species.</t>
        </is>
      </c>
      <c r="E412" s="12" t="inlineStr">
        <is>
          <t>cb402070-2153-40eb-ae40-5e7c40cc6e2c</t>
        </is>
      </c>
    </row>
    <row r="413" ht="45" customHeight="1">
      <c r="A413" s="12" t="inlineStr">
        <is>
          <t>Inheritance, Variation &amp; Evolution</t>
        </is>
      </c>
      <c r="B413" s="12" t="inlineStr">
        <is>
          <t>Evolution &amp; Natural Selection</t>
        </is>
      </c>
      <c r="C413" s="13" t="inlineStr">
        <is>
          <t>Evolution: What is a Theory? [BI6.068]</t>
        </is>
      </c>
      <c r="D413" s="12" t="inlineStr">
        <is>
          <t>State the theory used to explain the diversity of life. Define a scientific theory. Describe the process that leads to a scientific theory being established. Give definitions for hypothesis, prediction, peer review, validity and false claim.</t>
        </is>
      </c>
      <c r="E413" s="12" t="inlineStr">
        <is>
          <t>39996ca6-c2db-4724-94b0-c135aae8ffd5</t>
        </is>
      </c>
    </row>
    <row r="414" ht="45" customHeight="1">
      <c r="A414" s="12" t="inlineStr">
        <is>
          <t>Inheritance, Variation &amp; Evolution</t>
        </is>
      </c>
      <c r="B414" s="12" t="inlineStr">
        <is>
          <t>Evolution &amp; Natural Selection</t>
        </is>
      </c>
      <c r="C414" s="13" t="inlineStr">
        <is>
          <t>Evolution by Natural Selection: Summary [BI6.069]</t>
        </is>
      </c>
      <c r="D414" s="12" t="inlineStr">
        <is>
          <t>State the theory of evolution. Define natural selection, describe the process of natural selection and how it can lead to evolution through examples. Use knowledge and understanding of natural selection and evolution to justify the theory of evolution.</t>
        </is>
      </c>
      <c r="E414" s="12" t="inlineStr">
        <is>
          <t>8d04c891-12cb-42b7-9d7c-53cb85d5b0db</t>
        </is>
      </c>
    </row>
    <row r="415" ht="45" customHeight="1">
      <c r="A415" s="12" t="inlineStr">
        <is>
          <t>Inheritance, Variation &amp; Evolution</t>
        </is>
      </c>
      <c r="B415" s="12" t="inlineStr">
        <is>
          <t>Genetic Engineering</t>
        </is>
      </c>
      <c r="C415" s="13" t="inlineStr">
        <is>
          <t>Diagnostic: Genetic Engineering [BI0.076]</t>
        </is>
      </c>
      <c r="D415" s="12" t="inlineStr">
        <is>
          <t>Diagnostic for selective breeding, genetic engineering and the impacts that they have.</t>
        </is>
      </c>
      <c r="E415" s="12" t="inlineStr">
        <is>
          <t>7abc719c-333a-456b-a1db-7d7da8395101</t>
        </is>
      </c>
    </row>
    <row r="416" ht="45" customHeight="1">
      <c r="A416" s="12" t="inlineStr">
        <is>
          <t>Inheritance, Variation &amp; Evolution</t>
        </is>
      </c>
      <c r="B416" s="12" t="inlineStr">
        <is>
          <t>Genetic Engineering</t>
        </is>
      </c>
      <c r="C416" s="13" t="inlineStr">
        <is>
          <t>Selective Breeding [BI6.071]</t>
        </is>
      </c>
      <c r="D416" s="12" t="inlineStr">
        <is>
          <t>Give the definition of selective breeding. Describe the process of selective breeding and explain, with examples, why humans have carried out selective breeding.</t>
        </is>
      </c>
      <c r="E416" s="12" t="inlineStr">
        <is>
          <t>5878ca63-e6b4-499c-9e59-257d8d9b58e6</t>
        </is>
      </c>
    </row>
    <row r="417" ht="45" customHeight="1">
      <c r="A417" s="12" t="inlineStr">
        <is>
          <t>Inheritance, Variation &amp; Evolution</t>
        </is>
      </c>
      <c r="B417" s="12" t="inlineStr">
        <is>
          <t>Genetic Engineering</t>
        </is>
      </c>
      <c r="C417" s="13" t="inlineStr">
        <is>
          <t>Inbreeding [BI6.072]</t>
        </is>
      </c>
      <c r="D417" s="12" t="inlineStr">
        <is>
          <t>Give the definition of inbreeding. Describe its role in creating organisms with desired characteristics and its positive and negative impacts.</t>
        </is>
      </c>
      <c r="E417" s="12" t="inlineStr">
        <is>
          <t>0399ef1a-4dee-46c9-872f-de81cb32a470</t>
        </is>
      </c>
    </row>
    <row r="418" ht="45" customHeight="1">
      <c r="A418" s="12" t="inlineStr">
        <is>
          <t>Inheritance, Variation &amp; Evolution</t>
        </is>
      </c>
      <c r="B418" s="12" t="inlineStr">
        <is>
          <t>Genetic Engineering</t>
        </is>
      </c>
      <c r="C418" s="13" t="inlineStr">
        <is>
          <t>The Impact of Selective Breeding [BI6.073]</t>
        </is>
      </c>
      <c r="D418" s="12" t="inlineStr">
        <is>
          <t>Explain the impact of selective breeding of food plants and domesticated animals, including the benefits and risks.</t>
        </is>
      </c>
      <c r="E418" s="12" t="inlineStr">
        <is>
          <t>b321b4d3-0906-4795-8587-50bf6556a399</t>
        </is>
      </c>
    </row>
    <row r="419" ht="45" customHeight="1">
      <c r="A419" s="12" t="inlineStr">
        <is>
          <t>Inheritance, Variation &amp; Evolution</t>
        </is>
      </c>
      <c r="B419" s="12" t="inlineStr">
        <is>
          <t>Genetic Engineering</t>
        </is>
      </c>
      <c r="C419" s="13" t="inlineStr">
        <is>
          <t>Genetic Engineering [BI6.074]</t>
        </is>
      </c>
      <c r="D419" s="12" t="inlineStr">
        <is>
          <t>Give the definition of genetic engineering. Give examples of organisms that have been genetically modified and why. Describe the process of genetic engineering.</t>
        </is>
      </c>
      <c r="E419" s="12" t="inlineStr">
        <is>
          <t>513cfd6e-4bde-412a-a8a9-c7f145931b4b</t>
        </is>
      </c>
    </row>
    <row r="420" ht="45" customHeight="1">
      <c r="A420" s="12" t="inlineStr">
        <is>
          <t>Inheritance, Variation &amp; Evolution</t>
        </is>
      </c>
      <c r="B420" s="12" t="inlineStr">
        <is>
          <t>Genetic Engineering</t>
        </is>
      </c>
      <c r="C420" s="13" t="inlineStr">
        <is>
          <t>GM Crops [BI6.075]</t>
        </is>
      </c>
      <c r="D420" s="12" t="inlineStr">
        <is>
          <t>Give the definition of genetic engineering. Give examples of crops that have been genetically modified and why.</t>
        </is>
      </c>
      <c r="E420" s="12" t="inlineStr">
        <is>
          <t>b3c401be-5894-4a4f-8ffd-debb1c8706e1</t>
        </is>
      </c>
    </row>
    <row r="421" ht="45" customHeight="1">
      <c r="A421" s="12" t="inlineStr">
        <is>
          <t>Inheritance, Variation &amp; Evolution</t>
        </is>
      </c>
      <c r="B421" s="12" t="inlineStr">
        <is>
          <t>Genetic Engineering</t>
        </is>
      </c>
      <c r="C421" s="13" t="inlineStr">
        <is>
          <t>Genetic Modification &amp; Inherited Disorders [BI6.076]</t>
        </is>
      </c>
      <c r="D421" s="12" t="inlineStr">
        <is>
          <t>Define genetic modification and inherited disorders. Give examples of how genetic modification is being used to overcome some inherited disorders.</t>
        </is>
      </c>
      <c r="E421" s="12" t="inlineStr">
        <is>
          <t>8603afe5-d531-4ebd-8112-d1c4d0445eb2</t>
        </is>
      </c>
    </row>
    <row r="422" ht="45" customHeight="1">
      <c r="A422" s="12" t="inlineStr">
        <is>
          <t>Inheritance, Variation &amp; Evolution</t>
        </is>
      </c>
      <c r="B422" s="12" t="inlineStr">
        <is>
          <t>Genetic Engineering</t>
        </is>
      </c>
      <c r="C422" s="13" t="inlineStr">
        <is>
          <t>The Impact of Genetic Engineering [BI6.077]</t>
        </is>
      </c>
      <c r="D422" s="12" t="inlineStr">
        <is>
          <t>Give the definition of genetic engineering. Evaluate the positive and negative impacts of genetic engineering, as well as ethical considerations and concerns.</t>
        </is>
      </c>
      <c r="E422" s="12" t="inlineStr">
        <is>
          <t>cd27fbcc-84c6-49f6-9440-f7b66f1bc46e</t>
        </is>
      </c>
    </row>
    <row r="423" ht="45" customHeight="1">
      <c r="A423" s="12" t="inlineStr">
        <is>
          <t>Inheritance, Variation &amp; Evolution</t>
        </is>
      </c>
      <c r="B423" s="12" t="inlineStr">
        <is>
          <t>Genetic Engineering</t>
        </is>
      </c>
      <c r="C423" s="13" t="inlineStr">
        <is>
          <t>Cloning Plants [BI6.079]</t>
        </is>
      </c>
      <c r="D423" s="12" t="inlineStr">
        <is>
          <t>Describe how plants are cloned from cuttings and tissue cultures.</t>
        </is>
      </c>
      <c r="E423" s="12" t="inlineStr">
        <is>
          <t>4cf66e69-7669-479b-89da-87a3713c0b6d</t>
        </is>
      </c>
    </row>
    <row r="424" ht="45" customHeight="1">
      <c r="A424" s="12" t="inlineStr">
        <is>
          <t>Inheritance, Variation &amp; Evolution</t>
        </is>
      </c>
      <c r="B424" s="12" t="inlineStr">
        <is>
          <t>Genetic Engineering</t>
        </is>
      </c>
      <c r="C424" s="13" t="inlineStr">
        <is>
          <t>Cloning Animals: Embryo Cloning [BI6.080]</t>
        </is>
      </c>
      <c r="D424" s="12" t="inlineStr">
        <is>
          <t>Describe and explain the process of embryo cloning to create cloned animals.</t>
        </is>
      </c>
      <c r="E424" s="12" t="inlineStr">
        <is>
          <t>314e1c61-03b0-45dd-91a8-b1e06538daaa</t>
        </is>
      </c>
    </row>
    <row r="425" ht="45" customHeight="1">
      <c r="A425" s="12" t="inlineStr">
        <is>
          <t>Inheritance, Variation &amp; Evolution</t>
        </is>
      </c>
      <c r="B425" s="12" t="inlineStr">
        <is>
          <t>Genetic Engineering</t>
        </is>
      </c>
      <c r="C425" s="13" t="inlineStr">
        <is>
          <t>Cloning Animals: Adult Cell Cloning [BI6.081]</t>
        </is>
      </c>
      <c r="D425" s="12" t="inlineStr">
        <is>
          <t>Describe and explain the process of adult cell cloning to create cloned animals.</t>
        </is>
      </c>
      <c r="E425" s="12" t="inlineStr">
        <is>
          <t>b4afee1f-6024-4590-ade9-e08986208560</t>
        </is>
      </c>
    </row>
    <row r="426" ht="45" customHeight="1">
      <c r="A426" s="12" t="inlineStr">
        <is>
          <t>Inheritance, Variation &amp; Evolution</t>
        </is>
      </c>
      <c r="B426" s="12" t="inlineStr">
        <is>
          <t>Genetic Engineering</t>
        </is>
      </c>
      <c r="C426" s="13" t="inlineStr">
        <is>
          <t>Science &amp; Ethics of Cloning [BI6.133]</t>
        </is>
      </c>
      <c r="D426" s="12" t="inlineStr">
        <is>
          <t>Explain the potential benefits and risks of
cloning in agriculture and in medicine, and that some people have ethical objections.</t>
        </is>
      </c>
      <c r="E426" s="12" t="inlineStr">
        <is>
          <t>53c17c37-84b8-40a5-99db-8d613e51aaf1</t>
        </is>
      </c>
    </row>
    <row r="427" ht="45" customHeight="1">
      <c r="A427" s="12" t="inlineStr">
        <is>
          <t>Inheritance, Variation &amp; Evolution</t>
        </is>
      </c>
      <c r="B427" s="12" t="inlineStr">
        <is>
          <t>Theories of Evolution</t>
        </is>
      </c>
      <c r="C427" s="13" t="inlineStr">
        <is>
          <t>Diagnostic: Theories of Evolution [BI0.078]</t>
        </is>
      </c>
      <c r="D427" s="12" t="inlineStr">
        <is>
          <t>A diagnostic for the history of the theroies of evolution and speciation, suitable for FT &amp; HT.</t>
        </is>
      </c>
      <c r="E427" s="12" t="inlineStr">
        <is>
          <t>9886d9ab-7071-440c-ba11-7ade543d9847</t>
        </is>
      </c>
    </row>
    <row r="428" ht="45" customHeight="1">
      <c r="A428" s="12" t="inlineStr">
        <is>
          <t>Inheritance, Variation &amp; Evolution</t>
        </is>
      </c>
      <c r="B428" s="12" t="inlineStr">
        <is>
          <t>Theories of Evolution</t>
        </is>
      </c>
      <c r="C428" s="13" t="inlineStr">
        <is>
          <t>Speciation [BI6.086]</t>
        </is>
      </c>
      <c r="D428" s="12" t="inlineStr">
        <is>
          <t>Explain how new species can form.</t>
        </is>
      </c>
      <c r="E428" s="12" t="inlineStr">
        <is>
          <t>26276d20-4fa6-490e-a6f6-93dd1bf546f6</t>
        </is>
      </c>
    </row>
    <row r="429" ht="45" customHeight="1">
      <c r="A429" s="12" t="inlineStr">
        <is>
          <t>Inheritance, Variation &amp; Evolution</t>
        </is>
      </c>
      <c r="B429" s="12" t="inlineStr">
        <is>
          <t>Theories of Evolution</t>
        </is>
      </c>
      <c r="C429" s="13" t="inlineStr">
        <is>
          <t>History of the Theory of Evolution [BI6.087]</t>
        </is>
      </c>
      <c r="D429" s="12" t="inlineStr">
        <is>
          <t>Explain how the theory of evolution developed over time by looking at the work of the different scientists involved.</t>
        </is>
      </c>
      <c r="E429" s="12" t="inlineStr">
        <is>
          <t>435b1d01-74d2-4519-ac62-8139196330ab</t>
        </is>
      </c>
    </row>
    <row r="430" ht="45" customHeight="1">
      <c r="A430" s="12" t="inlineStr">
        <is>
          <t>Inheritance, Variation &amp; Evolution</t>
        </is>
      </c>
      <c r="B430" s="12" t="inlineStr">
        <is>
          <t>Theories of Evolution</t>
        </is>
      </c>
      <c r="C430" s="13" t="inlineStr">
        <is>
          <t>Impact of Theories of Evolution [BI6.088]</t>
        </is>
      </c>
      <c r="D430" s="12" t="inlineStr">
        <is>
          <t>Explain how the timeline of discoveries led to the development of the theories of evolution.
Explain why Darwin's theory was not wholly accepted at first.
Describe the impact of evolution by natural selection on current science.</t>
        </is>
      </c>
      <c r="E430" s="12" t="inlineStr">
        <is>
          <t>b2a798c3-985d-420c-8f3d-de217657aed7</t>
        </is>
      </c>
    </row>
    <row r="431" ht="45" customHeight="1">
      <c r="A431" s="12" t="inlineStr">
        <is>
          <t>Inheritance, Variation &amp; Evolution</t>
        </is>
      </c>
      <c r="B431" s="12" t="inlineStr">
        <is>
          <t>Theories of Evolution</t>
        </is>
      </c>
      <c r="C431" s="13" t="inlineStr">
        <is>
          <t>Development of Gene Theory [BI6.090]</t>
        </is>
      </c>
      <c r="D431" s="12" t="inlineStr">
        <is>
          <t>Describe the work of Mendel and explain how the discovery of DNA provided the evidence to support his observations.</t>
        </is>
      </c>
      <c r="E431" s="12" t="inlineStr">
        <is>
          <t>6928affc-7dca-40a5-b21d-67555507ced4</t>
        </is>
      </c>
    </row>
    <row r="432" ht="45" customHeight="1">
      <c r="A432" s="12" t="inlineStr">
        <is>
          <t>Inheritance, Variation &amp; Evolution</t>
        </is>
      </c>
      <c r="B432" s="12" t="inlineStr">
        <is>
          <t>Evidence for Evolution</t>
        </is>
      </c>
      <c r="C432" s="13" t="inlineStr">
        <is>
          <t>Diagnostic: Evidence for Evolution [BI0.079]</t>
        </is>
      </c>
      <c r="D432" s="12" t="inlineStr">
        <is>
          <t>Diagnostic for the fossil record and examples of evolution, such as antibiotic resistance and the peppered moth.</t>
        </is>
      </c>
      <c r="E432" s="12" t="inlineStr">
        <is>
          <t>dec1b723-bec2-4398-837f-d8907c406674</t>
        </is>
      </c>
    </row>
    <row r="433" ht="45" customHeight="1">
      <c r="A433" s="12" t="inlineStr">
        <is>
          <t>Inheritance, Variation &amp; Evolution</t>
        </is>
      </c>
      <c r="B433" s="12" t="inlineStr">
        <is>
          <t>Evidence for Evolution</t>
        </is>
      </c>
      <c r="C433" s="13" t="inlineStr">
        <is>
          <t>Evidence for Evolution [BI6.091]</t>
        </is>
      </c>
      <c r="D433" s="12" t="inlineStr">
        <is>
          <t>State how fossils and the fossil record, the discovery that genes are the hereditary material and antibiotic resistance all provide evidence for the theory of evolution.</t>
        </is>
      </c>
      <c r="E433" s="12" t="inlineStr">
        <is>
          <t>669552dc-366d-43ec-a272-638109b284d2</t>
        </is>
      </c>
    </row>
    <row r="434" ht="45" customHeight="1">
      <c r="A434" s="12" t="inlineStr">
        <is>
          <t>Inheritance, Variation &amp; Evolution</t>
        </is>
      </c>
      <c r="B434" s="12" t="inlineStr">
        <is>
          <t>Evidence for Evolution</t>
        </is>
      </c>
      <c r="C434" s="13" t="inlineStr">
        <is>
          <t>Formation of Fossils [BI6.092]</t>
        </is>
      </c>
      <c r="D434" s="12" t="inlineStr">
        <is>
          <t>Define a fossil. Describe the three main ways in which fossils can be formed.</t>
        </is>
      </c>
      <c r="E434" s="12" t="inlineStr">
        <is>
          <t>64068a0e-78ec-4525-94a1-d3241916e6f5</t>
        </is>
      </c>
    </row>
    <row r="435" ht="45" customHeight="1">
      <c r="A435" s="12" t="inlineStr">
        <is>
          <t>Inheritance, Variation &amp; Evolution</t>
        </is>
      </c>
      <c r="B435" s="12" t="inlineStr">
        <is>
          <t>Evidence for Evolution</t>
        </is>
      </c>
      <c r="C435" s="13" t="inlineStr">
        <is>
          <t>Early Life on Earth [BI6.093]</t>
        </is>
      </c>
      <c r="D435" s="12" t="inlineStr">
        <is>
          <t>State when living organisms first appeared on Earth and describe the early life forms that followed.</t>
        </is>
      </c>
      <c r="E435" s="12" t="inlineStr">
        <is>
          <t>2a86fc2f-4163-488c-b5b3-982566139e0b</t>
        </is>
      </c>
    </row>
    <row r="436" ht="45" customHeight="1">
      <c r="A436" s="12" t="inlineStr">
        <is>
          <t>Inheritance, Variation &amp; Evolution</t>
        </is>
      </c>
      <c r="B436" s="12" t="inlineStr">
        <is>
          <t>Evidence for Evolution</t>
        </is>
      </c>
      <c r="C436" s="13" t="inlineStr">
        <is>
          <t>Using the Fossil Record [BI6.094]</t>
        </is>
      </c>
      <c r="D436" s="12" t="inlineStr">
        <is>
          <t>Define the fossil record. Describe ways of using the fossil record. State and explain the reasons why the fossil record is incomplete.</t>
        </is>
      </c>
      <c r="E436" s="12" t="inlineStr">
        <is>
          <t>9d925000-d7b1-4b05-90ea-d31c1f58f9f0</t>
        </is>
      </c>
    </row>
    <row r="437" ht="45" customHeight="1">
      <c r="A437" s="12" t="inlineStr">
        <is>
          <t>Inheritance, Variation &amp; Evolution</t>
        </is>
      </c>
      <c r="B437" s="12" t="inlineStr">
        <is>
          <t>Evidence for Evolution</t>
        </is>
      </c>
      <c r="C437" s="13" t="inlineStr">
        <is>
          <t>Evolutionary Trees [BI6.095]</t>
        </is>
      </c>
      <c r="D437" s="12" t="inlineStr">
        <is>
          <t>Describe an evolutionary tree and label the key parts.</t>
        </is>
      </c>
      <c r="E437" s="12" t="inlineStr">
        <is>
          <t>c9045458-8d94-41a7-aa2a-53413a055db8</t>
        </is>
      </c>
    </row>
    <row r="438" ht="45" customHeight="1">
      <c r="A438" s="12" t="inlineStr">
        <is>
          <t>Inheritance, Variation &amp; Evolution</t>
        </is>
      </c>
      <c r="B438" s="12" t="inlineStr">
        <is>
          <t>Evidence for Evolution</t>
        </is>
      </c>
      <c r="C438" s="13" t="inlineStr">
        <is>
          <t>Interpreting Fossil Data [BI6.096]</t>
        </is>
      </c>
      <c r="D438" s="12" t="inlineStr">
        <is>
          <t>Identify patterns and interpret information from charts, graphs and tables such as evolutionary trees.</t>
        </is>
      </c>
      <c r="E438" s="12" t="inlineStr">
        <is>
          <t>7d1f14a2-5bd0-4a85-9b3e-06d9d0f20dd7</t>
        </is>
      </c>
    </row>
    <row r="439" ht="45" customHeight="1">
      <c r="A439" s="12" t="inlineStr">
        <is>
          <t>Inheritance, Variation &amp; Evolution</t>
        </is>
      </c>
      <c r="B439" s="12" t="inlineStr">
        <is>
          <t>Evidence for Evolution</t>
        </is>
      </c>
      <c r="C439" s="13" t="inlineStr">
        <is>
          <t>Extinction [BI6.097]</t>
        </is>
      </c>
      <c r="D439" s="12" t="inlineStr">
        <is>
          <t>Give the definition of extinction.
Describe factors which may contribute to
the extinction of a species.</t>
        </is>
      </c>
      <c r="E439" s="12" t="inlineStr">
        <is>
          <t>4b4abd1e-5040-4b86-bc7f-fea589050050</t>
        </is>
      </c>
    </row>
    <row r="440" ht="45" customHeight="1">
      <c r="A440" s="12" t="inlineStr">
        <is>
          <t>Inheritance, Variation &amp; Evolution</t>
        </is>
      </c>
      <c r="B440" s="12" t="inlineStr">
        <is>
          <t>Evidence for Evolution</t>
        </is>
      </c>
      <c r="C440" s="13" t="inlineStr">
        <is>
          <t>Examples of Evolution: The Peppered Moth [BI6.098]</t>
        </is>
      </c>
      <c r="D440" s="12" t="inlineStr">
        <is>
          <t>Describe and explain the evolution of the peppered moth.</t>
        </is>
      </c>
      <c r="E440" s="12" t="inlineStr">
        <is>
          <t>fe225c4a-bf82-42c0-a2aa-7cab125fb090</t>
        </is>
      </c>
    </row>
    <row r="441" ht="45" customHeight="1">
      <c r="A441" s="12" t="inlineStr">
        <is>
          <t>Inheritance, Variation &amp; Evolution</t>
        </is>
      </c>
      <c r="B441" s="12" t="inlineStr">
        <is>
          <t>Evidence for Evolution</t>
        </is>
      </c>
      <c r="C441" s="13" t="inlineStr">
        <is>
          <t>Examples of Evolution: Antibiotic Resistant Bacteria [BI6.104]</t>
        </is>
      </c>
      <c r="D441" s="12" t="inlineStr">
        <is>
          <t>Describe and explain the evolution of antibiotic-resistant bacteria.</t>
        </is>
      </c>
      <c r="E441" s="12" t="inlineStr">
        <is>
          <t>55cdb370-bee4-493a-b156-e533becbb1da</t>
        </is>
      </c>
    </row>
    <row r="442" ht="45" customHeight="1">
      <c r="A442" s="12" t="inlineStr">
        <is>
          <t>Inheritance, Variation &amp; Evolution</t>
        </is>
      </c>
      <c r="B442" s="12" t="inlineStr">
        <is>
          <t>Evidence for Evolution</t>
        </is>
      </c>
      <c r="C442" s="13" t="inlineStr">
        <is>
          <t>Dangers of Antibiotics Resistant Bacteria [BI6.105]</t>
        </is>
      </c>
      <c r="D442" s="12" t="inlineStr">
        <is>
          <t>Describe and explain the dangers of antibiotic-resistance bacteria. Describe possible measures to help restrict the increase of antibiotic-resistant bacteria.</t>
        </is>
      </c>
      <c r="E442" s="12" t="inlineStr">
        <is>
          <t>caad593f-2be2-4704-bdcd-71d8f09f42d1</t>
        </is>
      </c>
    </row>
    <row r="443" ht="45" customHeight="1">
      <c r="A443" s="12" t="inlineStr">
        <is>
          <t>Inheritance, Variation &amp; Evolution</t>
        </is>
      </c>
      <c r="B443" s="12" t="inlineStr">
        <is>
          <t>Classification</t>
        </is>
      </c>
      <c r="C443" s="13" t="inlineStr">
        <is>
          <t>Diagnostic: Classification [BI0.081]</t>
        </is>
      </c>
      <c r="D443" s="12" t="inlineStr">
        <is>
          <t>Diagnostic for Linnaean classification, the binomial system, three-domain classification, developments in classification and interpreting evolutionary trees.</t>
        </is>
      </c>
      <c r="E443" s="12" t="inlineStr">
        <is>
          <t>f83e4d29-818b-4e3f-95d1-60602cc5722e</t>
        </is>
      </c>
    </row>
    <row r="444" ht="45" customHeight="1">
      <c r="A444" s="12" t="inlineStr">
        <is>
          <t>Inheritance, Variation &amp; Evolution</t>
        </is>
      </c>
      <c r="B444" s="12" t="inlineStr">
        <is>
          <t>Classification</t>
        </is>
      </c>
      <c r="C444" s="13" t="inlineStr">
        <is>
          <t>Pre-Linnaean Classification of Organisms [BI6.106]</t>
        </is>
      </c>
      <c r="D444" s="12" t="inlineStr">
        <is>
          <t>Give brief descriptions of pre-Linnaean classification.</t>
        </is>
      </c>
      <c r="E444" s="12" t="inlineStr">
        <is>
          <t>4d83870a-2758-4119-91d1-c5546757db0a</t>
        </is>
      </c>
    </row>
    <row r="445" ht="45" customHeight="1">
      <c r="A445" s="12" t="inlineStr">
        <is>
          <t>Inheritance, Variation &amp; Evolution</t>
        </is>
      </c>
      <c r="B445" s="12" t="inlineStr">
        <is>
          <t>Classification</t>
        </is>
      </c>
      <c r="C445" s="13" t="inlineStr">
        <is>
          <t>Linnaean System of Classification [BI6.107]</t>
        </is>
      </c>
      <c r="D445" s="12" t="inlineStr">
        <is>
          <t>Describe and use the Linnaean system of classification.</t>
        </is>
      </c>
      <c r="E445" s="12" t="inlineStr">
        <is>
          <t>0f48f27a-9ed0-4d3d-a789-b671d6e61940</t>
        </is>
      </c>
    </row>
    <row r="446" ht="45" customHeight="1">
      <c r="A446" s="12" t="inlineStr">
        <is>
          <t>Inheritance, Variation &amp; Evolution</t>
        </is>
      </c>
      <c r="B446" s="12" t="inlineStr">
        <is>
          <t>Classification</t>
        </is>
      </c>
      <c r="C446" s="13" t="inlineStr">
        <is>
          <t>Binomial System [BI6.108]</t>
        </is>
      </c>
      <c r="D446" s="12" t="inlineStr">
        <is>
          <t>Describe and use the binomial system.</t>
        </is>
      </c>
      <c r="E446" s="12" t="inlineStr">
        <is>
          <t>1fd50a53-8e3b-4127-a6d5-8c4641bdf3d9</t>
        </is>
      </c>
    </row>
    <row r="447" ht="45" customHeight="1">
      <c r="A447" s="12" t="inlineStr">
        <is>
          <t>Inheritance, Variation &amp; Evolution</t>
        </is>
      </c>
      <c r="B447" s="12" t="inlineStr">
        <is>
          <t>Classification</t>
        </is>
      </c>
      <c r="C447" s="13" t="inlineStr">
        <is>
          <t>Three-Domain System of Classification [BI6.109]</t>
        </is>
      </c>
      <c r="D447" s="12" t="inlineStr">
        <is>
          <t>Describe and use the three-domain system developed by Carl Woese.</t>
        </is>
      </c>
      <c r="E447" s="12" t="inlineStr">
        <is>
          <t>ad475ffe-0799-46ec-9553-839d0aa67448</t>
        </is>
      </c>
    </row>
    <row r="448" ht="45" customHeight="1">
      <c r="A448" s="12" t="inlineStr">
        <is>
          <t>Inheritance, Variation &amp; Evolution</t>
        </is>
      </c>
      <c r="B448" s="12" t="inlineStr">
        <is>
          <t>Classification</t>
        </is>
      </c>
      <c r="C448" s="13" t="inlineStr">
        <is>
          <t>Developments in Classification Systems [BI6.110]</t>
        </is>
      </c>
      <c r="D448" s="12" t="inlineStr">
        <is>
          <t>Describe the impact of developments in biology on classification systems.</t>
        </is>
      </c>
      <c r="E448" s="12" t="inlineStr">
        <is>
          <t>d97478af-fd16-4594-b16b-ef3d829aadfe</t>
        </is>
      </c>
    </row>
    <row r="449" ht="45" customHeight="1">
      <c r="A449" s="12" t="inlineStr">
        <is>
          <t>Inheritance, Variation &amp; Evolution</t>
        </is>
      </c>
      <c r="B449" s="12" t="inlineStr">
        <is>
          <t>Classification</t>
        </is>
      </c>
      <c r="C449" s="13" t="inlineStr">
        <is>
          <t>Evolutionary Trees: Interpreting [BI6.111]</t>
        </is>
      </c>
      <c r="D449" s="12" t="inlineStr">
        <is>
          <t>Describe an evolutionary tree, label the key parts and identify the most recent common ancestors and closest relatives from different evolutionary trees.</t>
        </is>
      </c>
      <c r="E449" s="12" t="inlineStr">
        <is>
          <t>a1bf5998-523c-424f-b345-49c0fc4bc9cb</t>
        </is>
      </c>
    </row>
    <row r="450" ht="45" customHeight="1">
      <c r="A450" s="12" t="inlineStr">
        <is>
          <t>Inheritance, Variation &amp; Evolution</t>
        </is>
      </c>
      <c r="B450" s="12" t="inlineStr">
        <is>
          <t>Topic Review A</t>
        </is>
      </c>
      <c r="C450" s="13" t="inlineStr">
        <is>
          <t>Topic 6 Review: Inheritance, Variation &amp; Evolution — Set A [BI6.120]</t>
        </is>
      </c>
      <c r="D450" s="12" t="inlineStr">
        <is>
          <t>Biology Topic 6 Review for GCSE Biology Foundation Tier.</t>
        </is>
      </c>
      <c r="E450" s="12" t="inlineStr">
        <is>
          <t>b9f10148-3761-4d30-bccd-bdd34fe047e0</t>
        </is>
      </c>
    </row>
    <row r="451" ht="45" customHeight="1">
      <c r="A451" s="12" t="inlineStr">
        <is>
          <t>Inheritance, Variation &amp; Evolution</t>
        </is>
      </c>
      <c r="B451" s="12" t="inlineStr">
        <is>
          <t>Topic Review B</t>
        </is>
      </c>
      <c r="C451" s="13" t="inlineStr">
        <is>
          <t>Topic 6 Review: Inheritance, Variation &amp; Evolution — Set B [BI6.121]</t>
        </is>
      </c>
      <c r="D451" s="12" t="inlineStr">
        <is>
          <t>Biology Topic 6 Review for GCSE Biology Foundation Tier.</t>
        </is>
      </c>
      <c r="E451" s="12" t="inlineStr">
        <is>
          <t>bed248c6-0273-422d-a4b4-a96160960709</t>
        </is>
      </c>
    </row>
    <row r="452" ht="45" customHeight="1">
      <c r="A452" s="12" t="inlineStr">
        <is>
          <t>Ecology</t>
        </is>
      </c>
      <c r="B452" s="12" t="inlineStr">
        <is>
          <t>Introduction to Ecosystems</t>
        </is>
      </c>
      <c r="C452" s="13" t="inlineStr">
        <is>
          <t>Diagnostic: Introduction to Ecosystems [BI0.082]</t>
        </is>
      </c>
      <c r="D452" s="12" t="inlineStr">
        <is>
          <t>Diagnostic for identifying different types of ecosystems, the roles of different organisms and the influence of abiotic and biotic factors.</t>
        </is>
      </c>
      <c r="E452" s="12" t="inlineStr">
        <is>
          <t>8f8bca74-ffe8-4fd4-a205-b36fe3ec59b5</t>
        </is>
      </c>
    </row>
    <row r="453" ht="45" customHeight="1">
      <c r="A453" s="12" t="inlineStr">
        <is>
          <t>Ecology</t>
        </is>
      </c>
      <c r="B453" s="12" t="inlineStr">
        <is>
          <t>Introduction to Ecosystems</t>
        </is>
      </c>
      <c r="C453" s="13" t="inlineStr">
        <is>
          <t>Types of Ecosystem [BI7.001]</t>
        </is>
      </c>
      <c r="D453" s="12" t="inlineStr">
        <is>
          <t>Describe a variety of different ecosystems. Define organism, habitat, population, community and ecosystem.</t>
        </is>
      </c>
      <c r="E453" s="12" t="inlineStr">
        <is>
          <t>92a54664-3755-4c24-90fe-9b3dfab951c8</t>
        </is>
      </c>
    </row>
    <row r="454" ht="45" customHeight="1">
      <c r="A454" s="12" t="inlineStr">
        <is>
          <t>Ecology</t>
        </is>
      </c>
      <c r="B454" s="12" t="inlineStr">
        <is>
          <t>Introduction to Ecosystems</t>
        </is>
      </c>
      <c r="C454" s="13" t="inlineStr">
        <is>
          <t>Roles in Ecosystems [BI7.002]</t>
        </is>
      </c>
      <c r="D454" s="12" t="inlineStr">
        <is>
          <t xml:space="preserve">Define the different roles of organisms in an ecosystem. </t>
        </is>
      </c>
      <c r="E454" s="12" t="inlineStr">
        <is>
          <t>9b4c8247-897e-401c-9a83-19f728f8f13a</t>
        </is>
      </c>
    </row>
    <row r="455" ht="45" customHeight="1">
      <c r="A455" s="12" t="inlineStr">
        <is>
          <t>Ecology</t>
        </is>
      </c>
      <c r="B455" s="12" t="inlineStr">
        <is>
          <t>Introduction to Ecosystems</t>
        </is>
      </c>
      <c r="C455" s="13" t="inlineStr">
        <is>
          <t>Biotic Factors [BI7.003]</t>
        </is>
      </c>
      <c r="D455" s="12" t="inlineStr">
        <is>
          <t>Define a biotic factor. Identify biotic factors. Describe the impact of changing biotic factors.</t>
        </is>
      </c>
      <c r="E455" s="12" t="inlineStr">
        <is>
          <t>57e39cd5-5f3a-4774-a132-c547098f1fc8</t>
        </is>
      </c>
    </row>
    <row r="456" ht="45" customHeight="1">
      <c r="A456" s="12" t="inlineStr">
        <is>
          <t>Ecology</t>
        </is>
      </c>
      <c r="B456" s="12" t="inlineStr">
        <is>
          <t>Introduction to Ecosystems</t>
        </is>
      </c>
      <c r="C456" s="13" t="inlineStr">
        <is>
          <t>Biotic Factors: Describing Data [BI7.004]</t>
        </is>
      </c>
      <c r="D456" s="12" t="inlineStr">
        <is>
          <t>Describe patterns in data represented in tables and graphs.</t>
        </is>
      </c>
      <c r="E456" s="12" t="inlineStr">
        <is>
          <t>3ed0798c-a991-4ac5-a37d-ae1d4405c2fd</t>
        </is>
      </c>
    </row>
    <row r="457" ht="45" customHeight="1">
      <c r="A457" s="12" t="inlineStr">
        <is>
          <t>Ecology</t>
        </is>
      </c>
      <c r="B457" s="12" t="inlineStr">
        <is>
          <t>Introduction to Ecosystems</t>
        </is>
      </c>
      <c r="C457" s="13" t="inlineStr">
        <is>
          <t>Biotic Factors: Interpreting Data [BI7.005]</t>
        </is>
      </c>
      <c r="D457" s="12" t="inlineStr">
        <is>
          <t>Explain patterns in data in the context of biotic factors.</t>
        </is>
      </c>
      <c r="E457" s="12" t="inlineStr">
        <is>
          <t>e486a079-b874-4347-9d11-dd79f49f5918</t>
        </is>
      </c>
    </row>
    <row r="458" ht="45" customHeight="1">
      <c r="A458" s="12" t="inlineStr">
        <is>
          <t>Ecology</t>
        </is>
      </c>
      <c r="B458" s="12" t="inlineStr">
        <is>
          <t>Introduction to Ecosystems</t>
        </is>
      </c>
      <c r="C458" s="13" t="inlineStr">
        <is>
          <t>Abiotic Factors [BI7.006]</t>
        </is>
      </c>
      <c r="D458" s="12" t="inlineStr">
        <is>
          <t>Define an abiotic factor. Identify abiotic factors. Describe the impact of changing abiotic factors.</t>
        </is>
      </c>
      <c r="E458" s="12" t="inlineStr">
        <is>
          <t>5773ddc5-7f75-44f9-85d7-af6eff00b15c</t>
        </is>
      </c>
    </row>
    <row r="459" ht="45" customHeight="1">
      <c r="A459" s="12" t="inlineStr">
        <is>
          <t>Ecology</t>
        </is>
      </c>
      <c r="B459" s="12" t="inlineStr">
        <is>
          <t>Introduction to Ecosystems</t>
        </is>
      </c>
      <c r="C459" s="13" t="inlineStr">
        <is>
          <t>Abiotic Factors: Describing Data [BI7.007]</t>
        </is>
      </c>
      <c r="D459" s="12" t="inlineStr">
        <is>
          <t>Describe the patterns shown by data in tables and different types of graphs.</t>
        </is>
      </c>
      <c r="E459" s="12" t="inlineStr">
        <is>
          <t>4d43c367-f4e0-4f81-af6d-ccf71a6bddc5</t>
        </is>
      </c>
    </row>
    <row r="460" ht="45" customHeight="1">
      <c r="A460" s="12" t="inlineStr">
        <is>
          <t>Ecology</t>
        </is>
      </c>
      <c r="B460" s="12" t="inlineStr">
        <is>
          <t>Introduction to Ecosystems</t>
        </is>
      </c>
      <c r="C460" s="13" t="inlineStr">
        <is>
          <t>Abiotic Factors: Interpreting Data [BI7.008]</t>
        </is>
      </c>
      <c r="D460" s="12" t="inlineStr">
        <is>
          <t>Explaining patterns in data using scientific knowledge and understanding.</t>
        </is>
      </c>
      <c r="E460" s="12" t="inlineStr">
        <is>
          <t>50d49d2f-86b5-44d5-885c-c74629f92ca4</t>
        </is>
      </c>
    </row>
    <row r="461" ht="45" customHeight="1">
      <c r="A461" s="12" t="inlineStr">
        <is>
          <t>Ecology</t>
        </is>
      </c>
      <c r="B461" s="12" t="inlineStr">
        <is>
          <t>Competition &amp; Adaptation</t>
        </is>
      </c>
      <c r="C461" s="13" t="inlineStr">
        <is>
          <t>Diagnostic: Competition &amp; Adaptation [BI0.083]</t>
        </is>
      </c>
      <c r="D461" s="12" t="inlineStr">
        <is>
          <t>Diagnostic for explaining competition and adaptation in plants and animals.</t>
        </is>
      </c>
      <c r="E461" s="12" t="inlineStr">
        <is>
          <t>3040fe02-facf-4cb7-bbdb-c5cc8a9b8881</t>
        </is>
      </c>
    </row>
    <row r="462" ht="45" customHeight="1">
      <c r="A462" s="12" t="inlineStr">
        <is>
          <t>Ecology</t>
        </is>
      </c>
      <c r="B462" s="12" t="inlineStr">
        <is>
          <t>Competition &amp; Adaptation</t>
        </is>
      </c>
      <c r="C462" s="13" t="inlineStr">
        <is>
          <t>Interdependence [BI7.009]</t>
        </is>
      </c>
      <c r="D462" s="12" t="inlineStr">
        <is>
          <t>Explain the importance of the relationships between organisms in an ecosystem.</t>
        </is>
      </c>
      <c r="E462" s="12" t="inlineStr">
        <is>
          <t>ebf5e8c3-9654-48ad-b680-c259a71a965b</t>
        </is>
      </c>
    </row>
    <row r="463" ht="45" customHeight="1">
      <c r="A463" s="12" t="inlineStr">
        <is>
          <t>Ecology</t>
        </is>
      </c>
      <c r="B463" s="12" t="inlineStr">
        <is>
          <t>Competition &amp; Adaptation</t>
        </is>
      </c>
      <c r="C463" s="13" t="inlineStr">
        <is>
          <t>Competition Between Plants [BI7.010]</t>
        </is>
      </c>
      <c r="D463" s="12" t="inlineStr">
        <is>
          <t>Describe the factors that plants compete for within an ecosystem.</t>
        </is>
      </c>
      <c r="E463" s="12" t="inlineStr">
        <is>
          <t>5c5c58ec-f767-440c-83f8-eeee6c83b79a</t>
        </is>
      </c>
    </row>
    <row r="464" ht="45" customHeight="1">
      <c r="A464" s="12" t="inlineStr">
        <is>
          <t>Ecology</t>
        </is>
      </c>
      <c r="B464" s="12" t="inlineStr">
        <is>
          <t>Competition &amp; Adaptation</t>
        </is>
      </c>
      <c r="C464" s="13" t="inlineStr">
        <is>
          <t>Competition Between Animals [BI7.011]</t>
        </is>
      </c>
      <c r="D464" s="12" t="inlineStr">
        <is>
          <t>Describe the factors that animals compete for within an ecosystem.</t>
        </is>
      </c>
      <c r="E464" s="12" t="inlineStr">
        <is>
          <t>bef1e567-c0be-428e-8020-74beb0d1771f</t>
        </is>
      </c>
    </row>
    <row r="465" ht="45" customHeight="1">
      <c r="A465" s="12" t="inlineStr">
        <is>
          <t>Ecology</t>
        </is>
      </c>
      <c r="B465" s="12" t="inlineStr">
        <is>
          <t>Competition &amp; Adaptation</t>
        </is>
      </c>
      <c r="C465" s="13" t="inlineStr">
        <is>
          <t>Adaptations of Plants [BI7.012]</t>
        </is>
      </c>
      <c r="D465" s="12" t="inlineStr">
        <is>
          <t>Describe the functional, structural and behavioural adaptations of plants and explain how they help them to survive in different ecosystems.</t>
        </is>
      </c>
      <c r="E465" s="12" t="inlineStr">
        <is>
          <t>57aa77af-9e16-44d8-885c-85a1c047b624</t>
        </is>
      </c>
    </row>
    <row r="466" ht="45" customHeight="1">
      <c r="A466" s="12" t="inlineStr">
        <is>
          <t>Ecology</t>
        </is>
      </c>
      <c r="B466" s="12" t="inlineStr">
        <is>
          <t>Competition &amp; Adaptation</t>
        </is>
      </c>
      <c r="C466" s="13" t="inlineStr">
        <is>
          <t>Adaptations of Animals [BI7.013]</t>
        </is>
      </c>
      <c r="D466" s="12" t="inlineStr">
        <is>
          <t>Describe the functional, structural and behavioural adaptations of animals and explain how they help them to survive in different ecosystems.</t>
        </is>
      </c>
      <c r="E466" s="12" t="inlineStr">
        <is>
          <t>2a41bf89-6f70-4425-9521-45a23355f15d</t>
        </is>
      </c>
    </row>
    <row r="467" ht="45" customHeight="1">
      <c r="A467" s="12" t="inlineStr">
        <is>
          <t>Ecology</t>
        </is>
      </c>
      <c r="B467" s="12" t="inlineStr">
        <is>
          <t>Competition &amp; Adaptation</t>
        </is>
      </c>
      <c r="C467" s="13" t="inlineStr">
        <is>
          <t>Extremophiles [BI7.014]</t>
        </is>
      </c>
      <c r="D467" s="12" t="inlineStr">
        <is>
          <t>Describe the adaptations of organisms that live in the most extreme environmental conditions.</t>
        </is>
      </c>
      <c r="E467" s="12" t="inlineStr">
        <is>
          <t>c1128eeb-3952-46ec-94de-5d3083621b53</t>
        </is>
      </c>
    </row>
    <row r="468" ht="45" customHeight="1">
      <c r="A468" s="12" t="inlineStr">
        <is>
          <t>Ecology</t>
        </is>
      </c>
      <c r="B468" s="12" t="inlineStr">
        <is>
          <t>Food Chains &amp; Food Webs</t>
        </is>
      </c>
      <c r="C468" s="13" t="inlineStr">
        <is>
          <t>Diagnostic: Food Chains &amp; Food Webs [BI0.084]</t>
        </is>
      </c>
      <c r="D468" s="12" t="inlineStr">
        <is>
          <t>Diagnostic for food chains and predator prey cycles within them.</t>
        </is>
      </c>
      <c r="E468" s="12" t="inlineStr">
        <is>
          <t>1c511631-0e24-4fc5-86c1-0dc668ac6ec5</t>
        </is>
      </c>
    </row>
    <row r="469" ht="45" customHeight="1">
      <c r="A469" s="12" t="inlineStr">
        <is>
          <t>Ecology</t>
        </is>
      </c>
      <c r="B469" s="12" t="inlineStr">
        <is>
          <t>Food Chains &amp; Food Webs</t>
        </is>
      </c>
      <c r="C469" s="13" t="inlineStr">
        <is>
          <t>Food Chains &amp; Food Webs [BI7.015]</t>
        </is>
      </c>
      <c r="D469" s="12" t="inlineStr">
        <is>
          <t>Describe feeding relationships in terms of transfer of energy. Use food chains to represent simple feeding relationships in an ecosystem.</t>
        </is>
      </c>
      <c r="E469" s="12" t="inlineStr">
        <is>
          <t>8d594ed8-e9de-4b3d-a72c-b8dbfde6fb65</t>
        </is>
      </c>
    </row>
    <row r="470" ht="45" customHeight="1">
      <c r="A470" s="12" t="inlineStr">
        <is>
          <t>Ecology</t>
        </is>
      </c>
      <c r="B470" s="12" t="inlineStr">
        <is>
          <t>Food Chains &amp; Food Webs</t>
        </is>
      </c>
      <c r="C470" s="13" t="inlineStr">
        <is>
          <t>Importance of the Producer [BI7.016]</t>
        </is>
      </c>
      <c r="D470" s="12" t="inlineStr">
        <is>
          <t>Explain the importance of producers in an ecosystem.</t>
        </is>
      </c>
      <c r="E470" s="12" t="inlineStr">
        <is>
          <t>2bc5d9fa-7ea9-4992-a991-0a967304e6ff</t>
        </is>
      </c>
    </row>
    <row r="471" ht="45" customHeight="1">
      <c r="A471" s="12" t="inlineStr">
        <is>
          <t>Ecology</t>
        </is>
      </c>
      <c r="B471" s="12" t="inlineStr">
        <is>
          <t>Food Chains &amp; Food Webs</t>
        </is>
      </c>
      <c r="C471" s="13" t="inlineStr">
        <is>
          <t>Predator/Prey Cycles: Describing Data [BI7.017]</t>
        </is>
      </c>
      <c r="D471" s="12" t="inlineStr">
        <is>
          <t>Describe the changes in populations based on the relationship between the predator and its prey.</t>
        </is>
      </c>
      <c r="E471" s="12" t="inlineStr">
        <is>
          <t>d0195280-600b-4239-8ff4-14efc9a3e314</t>
        </is>
      </c>
    </row>
    <row r="472" ht="45" customHeight="1">
      <c r="A472" s="12" t="inlineStr">
        <is>
          <t>Ecology</t>
        </is>
      </c>
      <c r="B472" s="12" t="inlineStr">
        <is>
          <t>Food Chains &amp; Food Webs</t>
        </is>
      </c>
      <c r="C472" s="13" t="inlineStr">
        <is>
          <t>Predator/Prey Cycles: Interpreting Data [BI7.018]</t>
        </is>
      </c>
      <c r="D472" s="12" t="inlineStr">
        <is>
          <t>Explain the changes in populations based on the relationship between the predator and its prey.</t>
        </is>
      </c>
      <c r="E472" s="12" t="inlineStr">
        <is>
          <t>0b9939a4-57d7-4f21-b430-eb367643374d</t>
        </is>
      </c>
    </row>
    <row r="473" ht="45" customHeight="1">
      <c r="A473" s="12" t="inlineStr">
        <is>
          <t>Ecology</t>
        </is>
      </c>
      <c r="B473" s="12" t="inlineStr">
        <is>
          <t>Investigating Ecosystems</t>
        </is>
      </c>
      <c r="C473" s="13" t="inlineStr">
        <is>
          <t>Diagnostic: Investigating Ecosystems [BI0.085]</t>
        </is>
      </c>
      <c r="D473" s="12" t="inlineStr">
        <is>
          <t>Diagnostic for investigations about ecosystems, the use of quadrats to estimate population size and distribution along a transect. Includes calculations of averages.</t>
        </is>
      </c>
      <c r="E473" s="12" t="inlineStr">
        <is>
          <t>e66bea2e-14c1-4227-8bbc-2413e473d961</t>
        </is>
      </c>
    </row>
    <row r="474" ht="45" customHeight="1">
      <c r="A474" s="12" t="inlineStr">
        <is>
          <t>Ecology</t>
        </is>
      </c>
      <c r="B474" s="12" t="inlineStr">
        <is>
          <t>Investigating Ecosystems</t>
        </is>
      </c>
      <c r="C474" s="13" t="inlineStr">
        <is>
          <t>Investigating Ecosystems: Quadrats [BI7.019]</t>
        </is>
      </c>
      <c r="D474" s="12" t="inlineStr">
        <is>
          <t>Describe the different types of quadrats and their uses. Explain the importance of random sampling and sample size.</t>
        </is>
      </c>
      <c r="E474" s="12" t="inlineStr">
        <is>
          <t>703eed44-0996-47d9-a2f4-fb3d9e64cac0</t>
        </is>
      </c>
    </row>
    <row r="475" ht="45" customHeight="1">
      <c r="A475" s="12" t="inlineStr">
        <is>
          <t>Ecology</t>
        </is>
      </c>
      <c r="B475" s="12" t="inlineStr">
        <is>
          <t>Investigating Ecosystems</t>
        </is>
      </c>
      <c r="C475" s="13" t="inlineStr">
        <is>
          <t>Investigating Ecosystems: Quadrat Calculations I [BI7.020]</t>
        </is>
      </c>
      <c r="D475" s="12" t="inlineStr">
        <is>
          <t>Calculate averages from a table of data.</t>
        </is>
      </c>
      <c r="E475" s="12" t="inlineStr">
        <is>
          <t>3b652807-164d-4d45-ae96-10171b3b8f36</t>
        </is>
      </c>
    </row>
    <row r="476" ht="45" customHeight="1">
      <c r="A476" s="12" t="inlineStr">
        <is>
          <t>Ecology</t>
        </is>
      </c>
      <c r="B476" s="12" t="inlineStr">
        <is>
          <t>Investigating Ecosystems</t>
        </is>
      </c>
      <c r="C476" s="13" t="inlineStr">
        <is>
          <t>Investigating Ecosystems: Quadrat Calculations II [BI7.021]</t>
        </is>
      </c>
      <c r="D476" s="12" t="inlineStr">
        <is>
          <t>Estimate population size using calculations from quadrat samples.</t>
        </is>
      </c>
      <c r="E476" s="12" t="inlineStr">
        <is>
          <t>04e2da34-175c-4f08-b0ff-78873bd6a61c</t>
        </is>
      </c>
    </row>
    <row r="477" ht="45" customHeight="1">
      <c r="A477" s="12" t="inlineStr">
        <is>
          <t>Ecology</t>
        </is>
      </c>
      <c r="B477" s="12" t="inlineStr">
        <is>
          <t>Investigating Ecosystems</t>
        </is>
      </c>
      <c r="C477" s="13" t="inlineStr">
        <is>
          <t>Investigating Ecosystems: Transects [BI7.022]</t>
        </is>
      </c>
      <c r="D477" s="12" t="inlineStr">
        <is>
          <t>Describe the use and purpose of a transect line sample.</t>
        </is>
      </c>
      <c r="E477" s="12" t="inlineStr">
        <is>
          <t>21252a65-cb8d-4681-bc7e-ecb4b1304e8f</t>
        </is>
      </c>
    </row>
    <row r="478" ht="45" customHeight="1">
      <c r="A478" s="12" t="inlineStr">
        <is>
          <t>Ecology</t>
        </is>
      </c>
      <c r="B478" s="12" t="inlineStr">
        <is>
          <t>Investigating Ecosystems</t>
        </is>
      </c>
      <c r="C478" s="13" t="inlineStr">
        <is>
          <t>Required Practical 9: Ecological Sampling I Quadrats [BI7.025]</t>
        </is>
      </c>
      <c r="D478" s="12" t="inlineStr">
        <is>
          <t>Use sampling techniques to estimate population size.</t>
        </is>
      </c>
      <c r="E478" s="12" t="inlineStr">
        <is>
          <t>aa21c101-d7c9-465c-93ea-d27ff14cd2b0</t>
        </is>
      </c>
    </row>
    <row r="479" ht="45" customHeight="1">
      <c r="A479" s="12" t="inlineStr">
        <is>
          <t>Ecology</t>
        </is>
      </c>
      <c r="B479" s="12" t="inlineStr">
        <is>
          <t>Investigating Ecosystems</t>
        </is>
      </c>
      <c r="C479" s="13" t="inlineStr">
        <is>
          <t>Required Practical 9: Ecological Sampling II Transects [BI7.026]</t>
        </is>
      </c>
      <c r="D479" s="12" t="inlineStr">
        <is>
          <t>Use sampling techniques to investigate changes in the distribution of organisms along a transect.</t>
        </is>
      </c>
      <c r="E479" s="12" t="inlineStr">
        <is>
          <t>bfc67ec5-944d-4ec4-bd01-b598c1a92f45</t>
        </is>
      </c>
    </row>
    <row r="480" ht="45" customHeight="1">
      <c r="A480" s="12" t="inlineStr">
        <is>
          <t>Ecology</t>
        </is>
      </c>
      <c r="B480" s="12" t="inlineStr">
        <is>
          <t>Cycles within Ecosystems</t>
        </is>
      </c>
      <c r="C480" s="13" t="inlineStr">
        <is>
          <t>Diagnostic: Cycles within Ecosystems [BI0.086]</t>
        </is>
      </c>
      <c r="D480" s="12" t="inlineStr">
        <is>
          <t>Diagnostic for cycling of substances within ecosystems, covers water, carbon and decay cycles.</t>
        </is>
      </c>
      <c r="E480" s="12" t="inlineStr">
        <is>
          <t>e45dabec-b191-458b-b7d8-ba48485c8907</t>
        </is>
      </c>
    </row>
    <row r="481" ht="45" customHeight="1">
      <c r="A481" s="12" t="inlineStr">
        <is>
          <t>Ecology</t>
        </is>
      </c>
      <c r="B481" s="12" t="inlineStr">
        <is>
          <t>Cycles within Ecosystems</t>
        </is>
      </c>
      <c r="C481" s="13" t="inlineStr">
        <is>
          <t>Cycling in Ecosystems [BI7.027]</t>
        </is>
      </c>
      <c r="D481" s="12" t="inlineStr">
        <is>
          <t>Explain the importance of cycling in ecosystems. State the three main cycles.</t>
        </is>
      </c>
      <c r="E481" s="12" t="inlineStr">
        <is>
          <t>2deb7bb7-abbe-4eac-9983-308d2dcb3cea</t>
        </is>
      </c>
    </row>
    <row r="482" ht="45" customHeight="1">
      <c r="A482" s="12" t="inlineStr">
        <is>
          <t>Ecology</t>
        </is>
      </c>
      <c r="B482" s="12" t="inlineStr">
        <is>
          <t>Cycles within Ecosystems</t>
        </is>
      </c>
      <c r="C482" s="13" t="inlineStr">
        <is>
          <t>The Carbon Cycle [BI7.028]</t>
        </is>
      </c>
      <c r="D482" s="12" t="inlineStr">
        <is>
          <t>Describe the processes of the carbon cycle.</t>
        </is>
      </c>
      <c r="E482" s="12" t="inlineStr">
        <is>
          <t>51efb8eb-011e-4e98-8345-9962f54c5fce</t>
        </is>
      </c>
    </row>
    <row r="483" ht="45" customHeight="1">
      <c r="A483" s="12" t="inlineStr">
        <is>
          <t>Ecology</t>
        </is>
      </c>
      <c r="B483" s="12" t="inlineStr">
        <is>
          <t>Cycles within Ecosystems</t>
        </is>
      </c>
      <c r="C483" s="13" t="inlineStr">
        <is>
          <t>The Water Cycle [BI7.029]</t>
        </is>
      </c>
      <c r="D483" s="12" t="inlineStr">
        <is>
          <t>Describe the processes of the water cycle.</t>
        </is>
      </c>
      <c r="E483" s="12" t="inlineStr">
        <is>
          <t>9a82744d-f69e-416f-87df-476d31e72027</t>
        </is>
      </c>
    </row>
    <row r="484" ht="45" customHeight="1">
      <c r="A484" s="12" t="inlineStr">
        <is>
          <t>Ecology</t>
        </is>
      </c>
      <c r="B484" s="12" t="inlineStr">
        <is>
          <t>Cycles within Ecosystems</t>
        </is>
      </c>
      <c r="C484" s="13" t="inlineStr">
        <is>
          <t>The Decay Cycle [BI7.030]</t>
        </is>
      </c>
      <c r="D484" s="12" t="inlineStr">
        <is>
          <t>Describe the processes of the decay cycle.</t>
        </is>
      </c>
      <c r="E484" s="12" t="inlineStr">
        <is>
          <t>8e474488-a704-409e-87c3-ddf681fc7e74</t>
        </is>
      </c>
    </row>
    <row r="485" ht="45" customHeight="1">
      <c r="A485" s="12" t="inlineStr">
        <is>
          <t>Ecology</t>
        </is>
      </c>
      <c r="B485" s="12" t="inlineStr">
        <is>
          <t>Decomposition</t>
        </is>
      </c>
      <c r="C485" s="13" t="inlineStr">
        <is>
          <t>Diagnostic: Decomposition [BI0.087]</t>
        </is>
      </c>
      <c r="D485" s="12" t="inlineStr">
        <is>
          <t>Diagnostic for the importance of decomposition, calculating the rate of decomposition and utilising decomposition to make compost and biogas.</t>
        </is>
      </c>
      <c r="E485" s="12" t="inlineStr">
        <is>
          <t>241af3f6-39df-4e2e-b99d-b17330091cdc</t>
        </is>
      </c>
    </row>
    <row r="486" ht="45" customHeight="1">
      <c r="A486" s="12" t="inlineStr">
        <is>
          <t>Ecology</t>
        </is>
      </c>
      <c r="B486" s="12" t="inlineStr">
        <is>
          <t>Decomposition</t>
        </is>
      </c>
      <c r="C486" s="13" t="inlineStr">
        <is>
          <t>Decomposition [BI7.031]</t>
        </is>
      </c>
      <c r="D486" s="12" t="inlineStr">
        <is>
          <t>Describe the importance of decomposition in the recycling of materials through the environment. Explain the factors that affect the rate of decomposition.</t>
        </is>
      </c>
      <c r="E486" s="12" t="inlineStr">
        <is>
          <t>cde05aca-d3f6-49c6-9594-68d286df5d27</t>
        </is>
      </c>
    </row>
    <row r="487" ht="45" customHeight="1">
      <c r="A487" s="12" t="inlineStr">
        <is>
          <t>Ecology</t>
        </is>
      </c>
      <c r="B487" s="12" t="inlineStr">
        <is>
          <t>Decomposition</t>
        </is>
      </c>
      <c r="C487" s="13" t="inlineStr">
        <is>
          <t>Decomposers [BI7.032]</t>
        </is>
      </c>
      <c r="D487" s="12" t="inlineStr">
        <is>
          <t>Describe the importance of detritus feeders, bacteria and fungi in recycling materials through the environment.</t>
        </is>
      </c>
      <c r="E487" s="12" t="inlineStr">
        <is>
          <t>58a27dca-d37b-4f05-bf9a-9fb330d1132c</t>
        </is>
      </c>
    </row>
    <row r="488" ht="45" customHeight="1">
      <c r="A488" s="12" t="inlineStr">
        <is>
          <t>Ecology</t>
        </is>
      </c>
      <c r="B488" s="12" t="inlineStr">
        <is>
          <t>Decomposition</t>
        </is>
      </c>
      <c r="C488" s="13" t="inlineStr">
        <is>
          <t>Decomposition: Rate Calculations I [BI7.033]</t>
        </is>
      </c>
      <c r="D488" s="12" t="inlineStr">
        <is>
          <t>Use of the rate calculation.
Simple substitution of numbers found within text based questions.</t>
        </is>
      </c>
      <c r="E488" s="12" t="inlineStr">
        <is>
          <t>1390258a-4e10-4614-a508-ce1f8eae3588</t>
        </is>
      </c>
    </row>
    <row r="489" ht="45" customHeight="1">
      <c r="A489" s="12" t="inlineStr">
        <is>
          <t>Ecology</t>
        </is>
      </c>
      <c r="B489" s="12" t="inlineStr">
        <is>
          <t>Decomposition</t>
        </is>
      </c>
      <c r="C489" s="13" t="inlineStr">
        <is>
          <t>Decomposition: Rate Calculations II [BI7.034]</t>
        </is>
      </c>
      <c r="D489" s="12" t="inlineStr">
        <is>
          <t>Using data from tables, converting it into useful values and calculating rate of decomposition in a range of contexts.</t>
        </is>
      </c>
      <c r="E489" s="12" t="inlineStr">
        <is>
          <t>7c1ad150-55ca-49fd-b482-f2169a8afb6a</t>
        </is>
      </c>
    </row>
    <row r="490" ht="45" customHeight="1">
      <c r="A490" s="12" t="inlineStr">
        <is>
          <t>Ecology</t>
        </is>
      </c>
      <c r="B490" s="12" t="inlineStr">
        <is>
          <t>Decomposition</t>
        </is>
      </c>
      <c r="C490" s="13" t="inlineStr">
        <is>
          <t>Decomposition: Rate Calculations III [BI7.035]</t>
        </is>
      </c>
      <c r="D490" s="12" t="inlineStr">
        <is>
          <t>Calculation of rate including the use of tangents.</t>
        </is>
      </c>
      <c r="E490" s="12" t="inlineStr">
        <is>
          <t>b43b1049-b731-403d-bd37-346b28e89c83</t>
        </is>
      </c>
    </row>
    <row r="491" ht="45" customHeight="1">
      <c r="A491" s="12" t="inlineStr">
        <is>
          <t>Ecology</t>
        </is>
      </c>
      <c r="B491" s="12" t="inlineStr">
        <is>
          <t>Decomposition</t>
        </is>
      </c>
      <c r="C491" s="13" t="inlineStr">
        <is>
          <t>Decomposition: Describing Data [BI7.036]</t>
        </is>
      </c>
      <c r="D491" s="12" t="inlineStr">
        <is>
          <t>Recall simple facts about data.
Identify data in graphs and tables.
Identify patterns in tables and graphs with single and multiple data sets.</t>
        </is>
      </c>
      <c r="E491" s="12" t="inlineStr">
        <is>
          <t>bdf21613-2ef2-4d46-af61-a4bdb722f6b5</t>
        </is>
      </c>
    </row>
    <row r="492" ht="45" customHeight="1">
      <c r="A492" s="12" t="inlineStr">
        <is>
          <t>Ecology</t>
        </is>
      </c>
      <c r="B492" s="12" t="inlineStr">
        <is>
          <t>Decomposition</t>
        </is>
      </c>
      <c r="C492" s="13" t="inlineStr">
        <is>
          <t>Decomposition: Interpreting Data [BI7.037]</t>
        </is>
      </c>
      <c r="D492" s="12" t="inlineStr">
        <is>
          <t>Explaining patterns in data.
Understanding how different factors affect the decomposition</t>
        </is>
      </c>
      <c r="E492" s="12" t="inlineStr">
        <is>
          <t>756fdf72-a795-45c0-a8c3-f0a4d95145bc</t>
        </is>
      </c>
    </row>
    <row r="493" ht="45" customHeight="1">
      <c r="A493" s="12" t="inlineStr">
        <is>
          <t>Ecology</t>
        </is>
      </c>
      <c r="B493" s="12" t="inlineStr">
        <is>
          <t>Decomposition</t>
        </is>
      </c>
      <c r="C493" s="13" t="inlineStr">
        <is>
          <t>Practical: Rate of Decomposition: Method &amp; Data Collection [BI7.038]</t>
        </is>
      </c>
      <c r="D493" s="12" t="inlineStr">
        <is>
          <t xml:space="preserve">Investigate the effect of temperature on the rate of decomposition of milk. </t>
        </is>
      </c>
      <c r="E493" s="12" t="inlineStr">
        <is>
          <t>6ac12e08-a79e-4507-86b2-d2575bd1c4bd</t>
        </is>
      </c>
    </row>
    <row r="494" ht="45" customHeight="1">
      <c r="A494" s="12" t="inlineStr">
        <is>
          <t>Ecology</t>
        </is>
      </c>
      <c r="B494" s="12" t="inlineStr">
        <is>
          <t>Decomposition</t>
        </is>
      </c>
      <c r="C494" s="13" t="inlineStr">
        <is>
          <t>Practical: Rate of Decomposition: Analysis &amp; Conclusion [BI7.039]</t>
        </is>
      </c>
      <c r="D494" s="12" t="inlineStr">
        <is>
          <t>Analysis and conclusion of the practical for rate of decompostion.</t>
        </is>
      </c>
      <c r="E494" s="12" t="inlineStr">
        <is>
          <t>dc72d6a2-6e78-46c3-b0ae-fe301eeb1300</t>
        </is>
      </c>
    </row>
    <row r="495" ht="45" customHeight="1">
      <c r="A495" s="12" t="inlineStr">
        <is>
          <t>Ecology</t>
        </is>
      </c>
      <c r="B495" s="12" t="inlineStr">
        <is>
          <t>Decomposition</t>
        </is>
      </c>
      <c r="C495" s="13" t="inlineStr">
        <is>
          <t>Decomposition: Composting [BI7.040]</t>
        </is>
      </c>
      <c r="D495" s="12" t="inlineStr">
        <is>
          <t>Describe the conditions required for organic matter to be turned into compost and the importance of compost.</t>
        </is>
      </c>
      <c r="E495" s="12" t="inlineStr">
        <is>
          <t>b04a9180-c8ba-4b47-8f75-82d00298614e</t>
        </is>
      </c>
    </row>
    <row r="496" ht="45" customHeight="1">
      <c r="A496" s="12" t="inlineStr">
        <is>
          <t>Ecology</t>
        </is>
      </c>
      <c r="B496" s="12" t="inlineStr">
        <is>
          <t>Decomposition</t>
        </is>
      </c>
      <c r="C496" s="13" t="inlineStr">
        <is>
          <t>Decomposition: Biogas [BI7.041]</t>
        </is>
      </c>
      <c r="D496" s="12" t="inlineStr">
        <is>
          <t>Explain biogas generation and how the properties of methane make it a useful product.</t>
        </is>
      </c>
      <c r="E496" s="12" t="inlineStr">
        <is>
          <t>e0c21e73-262e-4753-bb01-e253e147f7e4</t>
        </is>
      </c>
    </row>
    <row r="497" ht="45" customHeight="1">
      <c r="A497" s="12" t="inlineStr">
        <is>
          <t>Ecology</t>
        </is>
      </c>
      <c r="B497" s="12" t="inlineStr">
        <is>
          <t>Human Impacts on Ecosystems</t>
        </is>
      </c>
      <c r="C497" s="13" t="inlineStr">
        <is>
          <t>Diagnostic: Human Impacts on Ecosystems [BI0.088]</t>
        </is>
      </c>
      <c r="D497" s="12" t="inlineStr">
        <is>
          <t>Diagnostic for the importance of biodiversity and human impacts on ecosystems.</t>
        </is>
      </c>
      <c r="E497" s="12" t="inlineStr">
        <is>
          <t>c1994a57-f1ca-4aa9-92e1-fe9868da1a53</t>
        </is>
      </c>
    </row>
    <row r="498" ht="45" customHeight="1">
      <c r="A498" s="12" t="inlineStr">
        <is>
          <t>Ecology</t>
        </is>
      </c>
      <c r="B498" s="12" t="inlineStr">
        <is>
          <t>Human Impacts on Ecosystems</t>
        </is>
      </c>
      <c r="C498" s="13" t="inlineStr">
        <is>
          <t>The Importance of Biodiversity [BI7.042]</t>
        </is>
      </c>
      <c r="D498" s="12" t="inlineStr">
        <is>
          <t>Explain the importance of biodiversity to the sustainability of the planet and to humans directly.</t>
        </is>
      </c>
      <c r="E498" s="12" t="inlineStr">
        <is>
          <t>e7905060-41ec-47a7-9fe3-1b2999d6ec96</t>
        </is>
      </c>
    </row>
    <row r="499" ht="45" customHeight="1">
      <c r="A499" s="12" t="inlineStr">
        <is>
          <t>Ecology</t>
        </is>
      </c>
      <c r="B499" s="12" t="inlineStr">
        <is>
          <t>Human Impacts on Ecosystems</t>
        </is>
      </c>
      <c r="C499" s="13" t="inlineStr">
        <is>
          <t>Falling Biodiversity [BI7.043]</t>
        </is>
      </c>
      <c r="D499" s="12" t="inlineStr">
        <is>
          <t>Explain the reasons for the changing state of biodiversity on Earth.</t>
        </is>
      </c>
      <c r="E499" s="12" t="inlineStr">
        <is>
          <t>85e368a2-aa87-405d-aad4-9649a471c79d</t>
        </is>
      </c>
    </row>
    <row r="500" ht="45" customHeight="1">
      <c r="A500" s="12" t="inlineStr">
        <is>
          <t>Ecology</t>
        </is>
      </c>
      <c r="B500" s="12" t="inlineStr">
        <is>
          <t>Human Impacts on Ecosystems</t>
        </is>
      </c>
      <c r="C500" s="13" t="inlineStr">
        <is>
          <t>Human Impacts: Introduction [BI7.044]</t>
        </is>
      </c>
      <c r="D500" s="12" t="inlineStr">
        <is>
          <t>Explain how human activities are having an impact on ecosystems.</t>
        </is>
      </c>
      <c r="E500" s="12" t="inlineStr">
        <is>
          <t>00140926-73e9-4267-8181-58f41aaac656</t>
        </is>
      </c>
    </row>
    <row r="501" ht="45" customHeight="1">
      <c r="A501" s="12" t="inlineStr">
        <is>
          <t>Ecology</t>
        </is>
      </c>
      <c r="B501" s="12" t="inlineStr">
        <is>
          <t>Human Impacts on Ecosystems</t>
        </is>
      </c>
      <c r="C501" s="13" t="inlineStr">
        <is>
          <t>Human Impacts: Waste Management [BI7.045]</t>
        </is>
      </c>
      <c r="D501" s="12" t="inlineStr">
        <is>
          <t>Explain the importance of managing the increasing waste from human activities an the biodiversity of the Earth.</t>
        </is>
      </c>
      <c r="E501" s="12" t="inlineStr">
        <is>
          <t>aefbe98e-67d1-4da8-b7ae-53e534c6d66f</t>
        </is>
      </c>
    </row>
    <row r="502" ht="45" customHeight="1">
      <c r="A502" s="12" t="inlineStr">
        <is>
          <t>Ecology</t>
        </is>
      </c>
      <c r="B502" s="12" t="inlineStr">
        <is>
          <t>Human Impacts on Ecosystems</t>
        </is>
      </c>
      <c r="C502" s="13" t="inlineStr">
        <is>
          <t>Human Impacts: Toxic Chemicals in Food Chains [BI7.046]</t>
        </is>
      </c>
      <c r="D502" s="12" t="inlineStr">
        <is>
          <t>Explain the impact of toxic chemicals when they enter food chains.</t>
        </is>
      </c>
      <c r="E502" s="12" t="inlineStr">
        <is>
          <t>4c921b82-0d0a-4d19-92c8-3bfc52ff2fa5</t>
        </is>
      </c>
    </row>
    <row r="503" ht="45" customHeight="1">
      <c r="A503" s="12" t="inlineStr">
        <is>
          <t>Ecology</t>
        </is>
      </c>
      <c r="B503" s="12" t="inlineStr">
        <is>
          <t>Human Impacts on Ecosystems</t>
        </is>
      </c>
      <c r="C503" s="13" t="inlineStr">
        <is>
          <t>Air Pollution from Fuels [CH9.08]</t>
        </is>
      </c>
      <c r="D503" s="12" t="inlineStr">
        <is>
          <t>Describe air pollution and pollutants from the combustion of fuels.</t>
        </is>
      </c>
      <c r="E503" s="12" t="inlineStr">
        <is>
          <t>0d70c827-ac5c-4197-89c5-5303c4c18739</t>
        </is>
      </c>
    </row>
    <row r="504" ht="45" customHeight="1">
      <c r="A504" s="12" t="inlineStr">
        <is>
          <t>Ecology</t>
        </is>
      </c>
      <c r="B504" s="12" t="inlineStr">
        <is>
          <t>Human Impacts on Ecosystems</t>
        </is>
      </c>
      <c r="C504" s="13" t="inlineStr">
        <is>
          <t>Human Impacts: Water Pollution [BI7.047]</t>
        </is>
      </c>
      <c r="D504" s="12" t="inlineStr">
        <is>
          <t>Explain how water pollution occurs and the impact it has on biodiversity.</t>
        </is>
      </c>
      <c r="E504" s="12" t="inlineStr">
        <is>
          <t>237ba945-8501-4094-b899-89ec21fcd9e9</t>
        </is>
      </c>
    </row>
    <row r="505" ht="45" customHeight="1">
      <c r="A505" s="12" t="inlineStr">
        <is>
          <t>Ecology</t>
        </is>
      </c>
      <c r="B505" s="12" t="inlineStr">
        <is>
          <t>Human Impacts on Ecosystems</t>
        </is>
      </c>
      <c r="C505" s="13" t="inlineStr">
        <is>
          <t>Human Impacts: Land Pollution [BI7.048]</t>
        </is>
      </c>
      <c r="D505" s="12" t="inlineStr">
        <is>
          <t>Explain how land pollution occurs and the impact it has on biodiversity.</t>
        </is>
      </c>
      <c r="E505" s="12" t="inlineStr">
        <is>
          <t>26a6e6a7-f4ad-48e0-831c-9cdb0ae3bbf0</t>
        </is>
      </c>
    </row>
    <row r="506" ht="45" customHeight="1">
      <c r="A506" s="12" t="inlineStr">
        <is>
          <t>Ecology</t>
        </is>
      </c>
      <c r="B506" s="12" t="inlineStr">
        <is>
          <t>Pollutants</t>
        </is>
      </c>
      <c r="C506" s="13" t="inlineStr">
        <is>
          <t>Diagnostic: Pollutants [BI0.089]</t>
        </is>
      </c>
      <c r="D506" s="12" t="inlineStr">
        <is>
          <t>Diagnostic for understanding the different pollutants that can effect ecosystems.</t>
        </is>
      </c>
      <c r="E506" s="12" t="inlineStr">
        <is>
          <t>bccdf69d-8972-45e2-b86d-7c57089cdfe3</t>
        </is>
      </c>
    </row>
    <row r="507" ht="45" customHeight="1">
      <c r="A507" s="12" t="inlineStr">
        <is>
          <t>Ecology</t>
        </is>
      </c>
      <c r="B507" s="12" t="inlineStr">
        <is>
          <t>Pollutants</t>
        </is>
      </c>
      <c r="C507" s="13" t="inlineStr">
        <is>
          <t>Pollutants: Carbon Dioxide [CH9.09]</t>
        </is>
      </c>
      <c r="D507" s="12" t="inlineStr">
        <is>
          <t>Explain the formation and impact of carbon dioxide as a pollutant.</t>
        </is>
      </c>
      <c r="E507" s="12" t="inlineStr">
        <is>
          <t>a016df46-a68c-46c0-951a-59b1798653f1</t>
        </is>
      </c>
    </row>
    <row r="508" ht="45" customHeight="1">
      <c r="A508" s="12" t="inlineStr">
        <is>
          <t>Ecology</t>
        </is>
      </c>
      <c r="B508" s="12" t="inlineStr">
        <is>
          <t>Pollutants</t>
        </is>
      </c>
      <c r="C508" s="13" t="inlineStr">
        <is>
          <t>Pollutants: Sulfur Dioxide [CH9.10]</t>
        </is>
      </c>
      <c r="D508" s="12" t="inlineStr">
        <is>
          <t>Explain the formation and impact of sulfur dioxide as a pollutant.</t>
        </is>
      </c>
      <c r="E508" s="12" t="inlineStr">
        <is>
          <t>72a6c506-88b7-402c-b34d-18dc614dee65</t>
        </is>
      </c>
    </row>
    <row r="509" ht="45" customHeight="1">
      <c r="A509" s="12" t="inlineStr">
        <is>
          <t>Ecology</t>
        </is>
      </c>
      <c r="B509" s="12" t="inlineStr">
        <is>
          <t>Pollutants</t>
        </is>
      </c>
      <c r="C509" s="13" t="inlineStr">
        <is>
          <t>Pollutants: Nitrogen Oxides [CH9.11]</t>
        </is>
      </c>
      <c r="D509" s="12" t="inlineStr">
        <is>
          <t>Explain the formation and impact of nitrogen oxides as pollutants.</t>
        </is>
      </c>
      <c r="E509" s="12" t="inlineStr">
        <is>
          <t>a360c898-9f80-41a3-b49b-b57c08e5b2d0</t>
        </is>
      </c>
    </row>
    <row r="510" ht="45" customHeight="1">
      <c r="A510" s="12" t="inlineStr">
        <is>
          <t>Ecology</t>
        </is>
      </c>
      <c r="B510" s="12" t="inlineStr">
        <is>
          <t>Pollutants</t>
        </is>
      </c>
      <c r="C510" s="13" t="inlineStr">
        <is>
          <t>Pollutants: Particulates [CH9.12]</t>
        </is>
      </c>
      <c r="D510" s="12" t="inlineStr">
        <is>
          <t>Explain the formation and impact of particulates as pollutants.</t>
        </is>
      </c>
      <c r="E510" s="12" t="inlineStr">
        <is>
          <t>0c57f9ce-648b-4b5a-8f5c-71f17c4a9829</t>
        </is>
      </c>
    </row>
    <row r="511" ht="45" customHeight="1">
      <c r="A511" s="12" t="inlineStr">
        <is>
          <t>Ecology</t>
        </is>
      </c>
      <c r="B511" s="12" t="inlineStr">
        <is>
          <t>Pollutants</t>
        </is>
      </c>
      <c r="C511" s="13" t="inlineStr">
        <is>
          <t>Pollutants: Carbon Monoxide [CH9.13]</t>
        </is>
      </c>
      <c r="D511" s="12" t="inlineStr">
        <is>
          <t>Explain the formation and impact of carbon monoxide as a pollutant.</t>
        </is>
      </c>
      <c r="E511" s="12" t="inlineStr">
        <is>
          <t>5d44567b-181d-4d11-b942-4c1c055f5ddb</t>
        </is>
      </c>
    </row>
    <row r="512" ht="45" customHeight="1">
      <c r="A512" s="12" t="inlineStr">
        <is>
          <t>Ecology</t>
        </is>
      </c>
      <c r="B512" s="12" t="inlineStr">
        <is>
          <t>Pollutants</t>
        </is>
      </c>
      <c r="C512" s="13" t="inlineStr">
        <is>
          <t>Pollutants: Methane [CH9.14]</t>
        </is>
      </c>
      <c r="D512" s="12" t="inlineStr">
        <is>
          <t>Explain the formation and impact of methane as a pollutant.</t>
        </is>
      </c>
      <c r="E512" s="12" t="inlineStr">
        <is>
          <t>0a761e84-cf5a-4107-9490-ff8b00e254cf</t>
        </is>
      </c>
    </row>
    <row r="513" ht="45" customHeight="1">
      <c r="A513" s="12" t="inlineStr">
        <is>
          <t>Ecology</t>
        </is>
      </c>
      <c r="B513" s="12" t="inlineStr">
        <is>
          <t>Pollutants</t>
        </is>
      </c>
      <c r="C513" s="13" t="inlineStr">
        <is>
          <t>Pollutants: Fertiliser [BI7.049]</t>
        </is>
      </c>
      <c r="D513" s="12" t="inlineStr">
        <is>
          <t>Explain the impact of fertiliser as a pollutant.</t>
        </is>
      </c>
      <c r="E513" s="12" t="inlineStr">
        <is>
          <t>4680c4f3-2ca0-4612-a599-a100058ba7f8</t>
        </is>
      </c>
    </row>
    <row r="514" ht="45" customHeight="1">
      <c r="A514" s="12" t="inlineStr">
        <is>
          <t>Ecology</t>
        </is>
      </c>
      <c r="B514" s="12" t="inlineStr">
        <is>
          <t>Pollutants</t>
        </is>
      </c>
      <c r="C514" s="13" t="inlineStr">
        <is>
          <t>Pollutants: Industrial Chemicals [BI7.050]</t>
        </is>
      </c>
      <c r="D514" s="12" t="inlineStr">
        <is>
          <t>Explain the impact of industrial chemicals as pollutants.</t>
        </is>
      </c>
      <c r="E514" s="12" t="inlineStr">
        <is>
          <t>7c25b4f0-6794-4ef3-b8a0-f7f7cfbbc3e4</t>
        </is>
      </c>
    </row>
    <row r="515" ht="45" customHeight="1">
      <c r="A515" s="12" t="inlineStr">
        <is>
          <t>Ecology</t>
        </is>
      </c>
      <c r="B515" s="12" t="inlineStr">
        <is>
          <t>Pollutants</t>
        </is>
      </c>
      <c r="C515" s="13" t="inlineStr">
        <is>
          <t>Pollutants: Summary [BI7.051]</t>
        </is>
      </c>
      <c r="D515" s="12" t="inlineStr">
        <is>
          <t>Summarise the impact of the following pollutants on the environment: carbon dioxide, sulfur dioxide, nitrogen oxide, particulates, carbon monoxide, methane, fertiliser, and industrial chemicals.</t>
        </is>
      </c>
      <c r="E515" s="12" t="inlineStr">
        <is>
          <t>292d706d-4b13-4223-8e76-de94bb8d014e</t>
        </is>
      </c>
    </row>
    <row r="516" ht="45" customHeight="1">
      <c r="A516" s="12" t="inlineStr">
        <is>
          <t>Ecology</t>
        </is>
      </c>
      <c r="B516" s="12" t="inlineStr">
        <is>
          <t>Land Use</t>
        </is>
      </c>
      <c r="C516" s="13" t="inlineStr">
        <is>
          <t>Diagnostic: Land Use [BI0.090]</t>
        </is>
      </c>
      <c r="D516" s="12" t="inlineStr">
        <is>
          <t>Diagnostic for the positive and negative impacts of different types of land use.</t>
        </is>
      </c>
      <c r="E516" s="12" t="inlineStr">
        <is>
          <t>63126113-8173-44bd-9534-e5094bce0004</t>
        </is>
      </c>
    </row>
    <row r="517" ht="45" customHeight="1">
      <c r="A517" s="12" t="inlineStr">
        <is>
          <t>Ecology</t>
        </is>
      </c>
      <c r="B517" s="12" t="inlineStr">
        <is>
          <t>Land Use</t>
        </is>
      </c>
      <c r="C517" s="13" t="inlineStr">
        <is>
          <t>Land Use: Farming [BI7.052]</t>
        </is>
      </c>
      <c r="D517" s="12" t="inlineStr">
        <is>
          <t>Explain how clearing land for farming impacts the environment.</t>
        </is>
      </c>
      <c r="E517" s="12" t="inlineStr">
        <is>
          <t>94bb7f60-3812-49ef-875d-3262abe5f58e</t>
        </is>
      </c>
    </row>
    <row r="518" ht="45" customHeight="1">
      <c r="A518" s="12" t="inlineStr">
        <is>
          <t>Ecology</t>
        </is>
      </c>
      <c r="B518" s="12" t="inlineStr">
        <is>
          <t>Land Use</t>
        </is>
      </c>
      <c r="C518" s="13" t="inlineStr">
        <is>
          <t>Land Use: Building [BI7.053]</t>
        </is>
      </c>
      <c r="D518" s="12" t="inlineStr">
        <is>
          <t xml:space="preserve">Explain how clearing land for building impacts the environment. </t>
        </is>
      </c>
      <c r="E518" s="12" t="inlineStr">
        <is>
          <t>301c66f5-118c-4562-a051-bd4746f6c12e</t>
        </is>
      </c>
    </row>
    <row r="519" ht="45" customHeight="1">
      <c r="A519" s="12" t="inlineStr">
        <is>
          <t>Ecology</t>
        </is>
      </c>
      <c r="B519" s="12" t="inlineStr">
        <is>
          <t>Land Use</t>
        </is>
      </c>
      <c r="C519" s="13" t="inlineStr">
        <is>
          <t>Land Use: Quarrying &amp; Mining [BI7.054]</t>
        </is>
      </c>
      <c r="D519" s="12" t="inlineStr">
        <is>
          <t xml:space="preserve">Explain how clearing land for quarrying and mining impacts the environment. </t>
        </is>
      </c>
      <c r="E519" s="12" t="inlineStr">
        <is>
          <t>5087e20c-7ee1-4645-b620-f4f20277b031</t>
        </is>
      </c>
    </row>
    <row r="520" ht="45" customHeight="1">
      <c r="A520" s="12" t="inlineStr">
        <is>
          <t>Ecology</t>
        </is>
      </c>
      <c r="B520" s="12" t="inlineStr">
        <is>
          <t>Land Use</t>
        </is>
      </c>
      <c r="C520" s="13" t="inlineStr">
        <is>
          <t>Land Use: Landfill [BI7.055]</t>
        </is>
      </c>
      <c r="D520" s="12" t="inlineStr">
        <is>
          <t xml:space="preserve">Explain how clearing land for landfill impacts the environment. </t>
        </is>
      </c>
      <c r="E520" s="12" t="inlineStr">
        <is>
          <t>8a9e54d4-5efa-4735-bc28-805b3bc020c2</t>
        </is>
      </c>
    </row>
    <row r="521" ht="45" customHeight="1">
      <c r="A521" s="12" t="inlineStr">
        <is>
          <t>Ecology</t>
        </is>
      </c>
      <c r="B521" s="12" t="inlineStr">
        <is>
          <t>Land Use</t>
        </is>
      </c>
      <c r="C521" s="13" t="inlineStr">
        <is>
          <t>Land Use: Peat Bog Destruction [BI7.056]</t>
        </is>
      </c>
      <c r="D521" s="12" t="inlineStr">
        <is>
          <t xml:space="preserve">Explain how clearing land for peat bog destruction impacts the environment. </t>
        </is>
      </c>
      <c r="E521" s="12" t="inlineStr">
        <is>
          <t>61042ede-71da-4926-933f-7c745efc5e95</t>
        </is>
      </c>
    </row>
    <row r="522" ht="45" customHeight="1">
      <c r="A522" s="12" t="inlineStr">
        <is>
          <t>Ecology</t>
        </is>
      </c>
      <c r="B522" s="12" t="inlineStr">
        <is>
          <t>Land Use</t>
        </is>
      </c>
      <c r="C522" s="13" t="inlineStr">
        <is>
          <t>Land Use: Deforestation [BI7.057]</t>
        </is>
      </c>
      <c r="D522" s="12" t="inlineStr">
        <is>
          <t xml:space="preserve">Explain how clearing land for deforestation impacts the environment. </t>
        </is>
      </c>
      <c r="E522" s="12" t="inlineStr">
        <is>
          <t>1ea8aedf-8dd4-4cc8-a519-fc164211f7e8</t>
        </is>
      </c>
    </row>
    <row r="523" ht="45" customHeight="1">
      <c r="A523" s="12" t="inlineStr">
        <is>
          <t>Ecology</t>
        </is>
      </c>
      <c r="B523" s="12" t="inlineStr">
        <is>
          <t>Land Use</t>
        </is>
      </c>
      <c r="C523" s="13" t="inlineStr">
        <is>
          <t>Land Use: Summary [BI7.058]</t>
        </is>
      </c>
      <c r="D523" s="12" t="inlineStr">
        <is>
          <t xml:space="preserve">Summarise the impact of farming, building, quarrying, mining, landfill, peat bog destruction and deforestation on the environment. </t>
        </is>
      </c>
      <c r="E523" s="12" t="inlineStr">
        <is>
          <t>8f51544c-5f19-48eb-9106-96acd37eee96</t>
        </is>
      </c>
    </row>
    <row r="524" ht="45" customHeight="1">
      <c r="A524" s="12" t="inlineStr">
        <is>
          <t>Ecology</t>
        </is>
      </c>
      <c r="B524" s="12" t="inlineStr">
        <is>
          <t>Climate Change</t>
        </is>
      </c>
      <c r="C524" s="13" t="inlineStr">
        <is>
          <t>Diagnostic: Climate Change [CH0.089]</t>
        </is>
      </c>
      <c r="D524" s="12" t="inlineStr">
        <is>
          <t>Diagnostic for the natural and enhanced greenhouse effects.</t>
        </is>
      </c>
      <c r="E524" s="12" t="inlineStr">
        <is>
          <t>cfcd5a92-b8f3-449e-94a0-fcdcbd6813aa</t>
        </is>
      </c>
    </row>
    <row r="525" ht="45" customHeight="1">
      <c r="A525" s="12" t="inlineStr">
        <is>
          <t>Ecology</t>
        </is>
      </c>
      <c r="B525" s="12" t="inlineStr">
        <is>
          <t>Climate Change</t>
        </is>
      </c>
      <c r="C525" s="13" t="inlineStr">
        <is>
          <t>Climate Change: Natural Greenhouse Effect [CH9.06]</t>
        </is>
      </c>
      <c r="D525" s="12" t="inlineStr">
        <is>
          <t>Identify what the greenhouse effect is and describe how it impacts upon our planet.</t>
        </is>
      </c>
      <c r="E525" s="12" t="inlineStr">
        <is>
          <t>e47dc667-cd48-4096-a1b9-42ec5c69e561</t>
        </is>
      </c>
    </row>
    <row r="526" ht="45" customHeight="1">
      <c r="A526" s="12" t="inlineStr">
        <is>
          <t>Ecology</t>
        </is>
      </c>
      <c r="B526" s="12" t="inlineStr">
        <is>
          <t>Climate Change</t>
        </is>
      </c>
      <c r="C526" s="13" t="inlineStr">
        <is>
          <t>Climate Change: Human Factors [CH9.18]</t>
        </is>
      </c>
      <c r="D526" s="12" t="inlineStr">
        <is>
          <t>Describe the anthropogenic (human) causes of climate change.</t>
        </is>
      </c>
      <c r="E526" s="12" t="inlineStr">
        <is>
          <t>9ed25f77-ca74-48c7-b609-0bce7cead882</t>
        </is>
      </c>
    </row>
    <row r="527" ht="45" customHeight="1">
      <c r="A527" s="12" t="inlineStr">
        <is>
          <t>Ecology</t>
        </is>
      </c>
      <c r="B527" s="12" t="inlineStr">
        <is>
          <t>Climate Change</t>
        </is>
      </c>
      <c r="C527" s="13" t="inlineStr">
        <is>
          <t>Climate Change: Since Industrialisation [CH9.19]</t>
        </is>
      </c>
      <c r="D527" s="12" t="inlineStr">
        <is>
          <t>Describe the impact of the industrial revolution on climate change.</t>
        </is>
      </c>
      <c r="E527" s="12" t="inlineStr">
        <is>
          <t>6ff12f99-0007-41d6-9926-6c609d868363</t>
        </is>
      </c>
    </row>
    <row r="528" ht="45" customHeight="1">
      <c r="A528" s="12" t="inlineStr">
        <is>
          <t>Ecology</t>
        </is>
      </c>
      <c r="B528" s="12" t="inlineStr">
        <is>
          <t>Climate Change</t>
        </is>
      </c>
      <c r="C528" s="13" t="inlineStr">
        <is>
          <t>Climate Change: Enhanced Greenhouse Effect [CH9.20]</t>
        </is>
      </c>
      <c r="D528" s="12" t="inlineStr">
        <is>
          <t>Identify and describe what the enhanced greenhouse effect is.</t>
        </is>
      </c>
      <c r="E528" s="12" t="inlineStr">
        <is>
          <t>a9a91994-b914-4d15-b72f-1e7a44dfe90f</t>
        </is>
      </c>
    </row>
    <row r="529" ht="45" customHeight="1">
      <c r="A529" s="12" t="inlineStr">
        <is>
          <t>Ecology</t>
        </is>
      </c>
      <c r="B529" s="12" t="inlineStr">
        <is>
          <t>Climate Change</t>
        </is>
      </c>
      <c r="C529" s="13" t="inlineStr">
        <is>
          <t>Climate Change: Enhanced Greenhouse Effect Impacts [CH9.21]</t>
        </is>
      </c>
      <c r="D529" s="12" t="inlineStr">
        <is>
          <t>Describe how the enhanced greenhouse effect impacts our planet.</t>
        </is>
      </c>
      <c r="E529" s="12" t="inlineStr">
        <is>
          <t>18e45fa2-c2ac-4f57-9239-12fd8587bade</t>
        </is>
      </c>
    </row>
    <row r="530" ht="45" customHeight="1">
      <c r="A530" s="12" t="inlineStr">
        <is>
          <t>Ecology</t>
        </is>
      </c>
      <c r="B530" s="12" t="inlineStr">
        <is>
          <t>Climate Change</t>
        </is>
      </c>
      <c r="C530" s="13" t="inlineStr">
        <is>
          <t>Climate Change: Peer Review [CH9.22]</t>
        </is>
      </c>
      <c r="D530" s="12" t="inlineStr">
        <is>
          <t>Explain what peer review is and why it is important for scientific research.</t>
        </is>
      </c>
      <c r="E530" s="12" t="inlineStr">
        <is>
          <t>acec1e1d-2762-40d0-a3bf-39bbca39768b</t>
        </is>
      </c>
    </row>
    <row r="531" ht="45" customHeight="1">
      <c r="A531" s="12" t="inlineStr">
        <is>
          <t>Ecology</t>
        </is>
      </c>
      <c r="B531" s="12" t="inlineStr">
        <is>
          <t>Maintaining Biodiversity</t>
        </is>
      </c>
      <c r="C531" s="13" t="inlineStr">
        <is>
          <t>Diagnostic: Maintaining Biodiversity [BI0.091]</t>
        </is>
      </c>
      <c r="D531" s="12" t="inlineStr">
        <is>
          <t>Diagnostic for conservation and maintaining biodiversity in different ecosystems, through recycling and government policy,</t>
        </is>
      </c>
      <c r="E531" s="12" t="inlineStr">
        <is>
          <t>3d5faf23-c7a6-43a9-8ba2-de7e94c61a6b</t>
        </is>
      </c>
    </row>
    <row r="532" ht="45" customHeight="1">
      <c r="A532" s="12" t="inlineStr">
        <is>
          <t>Ecology</t>
        </is>
      </c>
      <c r="B532" s="12" t="inlineStr">
        <is>
          <t>Maintaining Biodiversity</t>
        </is>
      </c>
      <c r="C532" s="13" t="inlineStr">
        <is>
          <t>Maintaining Biodiversity: Conservation [BI7.059]</t>
        </is>
      </c>
      <c r="D532" s="12" t="inlineStr">
        <is>
          <t>Define conservation and state some of the projects designed to promote biodiversity.</t>
        </is>
      </c>
      <c r="E532" s="12" t="inlineStr">
        <is>
          <t>ed6ed6f5-50f4-4a8c-a02f-44e582724c63</t>
        </is>
      </c>
    </row>
    <row r="533" ht="45" customHeight="1">
      <c r="A533" s="12" t="inlineStr">
        <is>
          <t>Ecology</t>
        </is>
      </c>
      <c r="B533" s="12" t="inlineStr">
        <is>
          <t>Maintaining Biodiversity</t>
        </is>
      </c>
      <c r="C533" s="13" t="inlineStr">
        <is>
          <t>Maintaining Biodiversity: Breeding Programmes [BI7.060]</t>
        </is>
      </c>
      <c r="D533" s="12" t="inlineStr">
        <is>
          <t>Explain how breeding programmes aim to maintain biodiversity.</t>
        </is>
      </c>
      <c r="E533" s="12" t="inlineStr">
        <is>
          <t>a1b41d20-7f83-4675-999a-9287ae22e61e</t>
        </is>
      </c>
    </row>
    <row r="534" ht="45" customHeight="1">
      <c r="A534" s="12" t="inlineStr">
        <is>
          <t>Ecology</t>
        </is>
      </c>
      <c r="B534" s="12" t="inlineStr">
        <is>
          <t>Maintaining Biodiversity</t>
        </is>
      </c>
      <c r="C534" s="13" t="inlineStr">
        <is>
          <t>Maintaining Biodiversity: Rare Habitats [BI7.061]</t>
        </is>
      </c>
      <c r="D534" s="12" t="inlineStr">
        <is>
          <t>Explain how the restoration of rare habitats can maintain or increase biodiversity.</t>
        </is>
      </c>
      <c r="E534" s="12" t="inlineStr">
        <is>
          <t>9b2d51c1-3773-43a3-ba7a-b594bc9a0608</t>
        </is>
      </c>
    </row>
    <row r="535" ht="45" customHeight="1">
      <c r="A535" s="12" t="inlineStr">
        <is>
          <t>Ecology</t>
        </is>
      </c>
      <c r="B535" s="12" t="inlineStr">
        <is>
          <t>Maintaining Biodiversity</t>
        </is>
      </c>
      <c r="C535" s="13" t="inlineStr">
        <is>
          <t>Maintaining Biodiversity: Field Margins &amp; Hedgerows [BI7.062]</t>
        </is>
      </c>
      <c r="D535" s="12" t="inlineStr">
        <is>
          <t>Explain how the reintegration of field margins &amp; hedgerows can maintain or increase biodiversity.</t>
        </is>
      </c>
      <c r="E535" s="12" t="inlineStr">
        <is>
          <t>d0c5eb09-5cde-4d70-ae0c-430bf01ce61c</t>
        </is>
      </c>
    </row>
    <row r="536" ht="45" customHeight="1">
      <c r="A536" s="12" t="inlineStr">
        <is>
          <t>Ecology</t>
        </is>
      </c>
      <c r="B536" s="12" t="inlineStr">
        <is>
          <t>Maintaining Biodiversity</t>
        </is>
      </c>
      <c r="C536" s="13" t="inlineStr">
        <is>
          <t>Maintaining Biodiversity: Government Policy [BI7.063]</t>
        </is>
      </c>
      <c r="D536" s="12" t="inlineStr">
        <is>
          <t>Explain how the government policy can encourage the maintenance or improvement in biodiversity.</t>
        </is>
      </c>
      <c r="E536" s="12" t="inlineStr">
        <is>
          <t>81e4955b-f36b-4af2-98d1-6c03562d4799</t>
        </is>
      </c>
    </row>
    <row r="537" ht="45" customHeight="1">
      <c r="A537" s="12" t="inlineStr">
        <is>
          <t>Ecology</t>
        </is>
      </c>
      <c r="B537" s="12" t="inlineStr">
        <is>
          <t>Maintaining Biodiversity</t>
        </is>
      </c>
      <c r="C537" s="13" t="inlineStr">
        <is>
          <t>Maintaining Biodiversity: Recycling [BI7.064]</t>
        </is>
      </c>
      <c r="D537" s="12" t="inlineStr">
        <is>
          <t>Explain how recycling programmes can have a positive impact on the biodiversity of the Earth.</t>
        </is>
      </c>
      <c r="E537" s="12" t="inlineStr">
        <is>
          <t>d9c40a7f-4ff7-498a-af51-93a955b2ccb4</t>
        </is>
      </c>
    </row>
    <row r="538" ht="45" customHeight="1">
      <c r="A538" s="12" t="inlineStr">
        <is>
          <t>Ecology</t>
        </is>
      </c>
      <c r="B538" s="12" t="inlineStr">
        <is>
          <t>Maintaining Biodiversity</t>
        </is>
      </c>
      <c r="C538" s="13" t="inlineStr">
        <is>
          <t>Maintaining Biodiversity: Ecotourism [BI7.065]</t>
        </is>
      </c>
      <c r="D538" s="12" t="inlineStr">
        <is>
          <t>Explain how the introduction of ecotourism projects can help to maintain or improve biodiversity.</t>
        </is>
      </c>
      <c r="E538" s="12" t="inlineStr">
        <is>
          <t>2fcc21e1-7acd-48b4-be1e-b38fa1d93b27</t>
        </is>
      </c>
    </row>
    <row r="539" ht="45" customHeight="1">
      <c r="A539" s="12" t="inlineStr">
        <is>
          <t>Ecology</t>
        </is>
      </c>
      <c r="B539" s="12" t="inlineStr">
        <is>
          <t>Maintaining Biodiversity</t>
        </is>
      </c>
      <c r="C539" s="13" t="inlineStr">
        <is>
          <t>Maintaining Biodiversity: Forestry [BI7.066]</t>
        </is>
      </c>
      <c r="D539" s="12" t="inlineStr">
        <is>
          <t>Explained how sustainable forest management can maintain or improve biodiversity in an area.</t>
        </is>
      </c>
      <c r="E539" s="12" t="inlineStr">
        <is>
          <t>bb266613-99ed-45dd-acf6-34aa993f4dc5</t>
        </is>
      </c>
    </row>
    <row r="540" ht="45" customHeight="1">
      <c r="A540" s="12" t="inlineStr">
        <is>
          <t>Ecology</t>
        </is>
      </c>
      <c r="B540" s="12" t="inlineStr">
        <is>
          <t>Maintaining Biodiversity</t>
        </is>
      </c>
      <c r="C540" s="13" t="inlineStr">
        <is>
          <t>Maintaining Biodiversity: Summary [BI7.067]</t>
        </is>
      </c>
      <c r="D540" s="12" t="inlineStr">
        <is>
          <t>Summarise the key features of the most important projects aimed at maintaining or improving biodiversity.</t>
        </is>
      </c>
      <c r="E540" s="12" t="inlineStr">
        <is>
          <t>93c1aa4f-94ff-4795-88e1-c805558720ff</t>
        </is>
      </c>
    </row>
    <row r="541" ht="45" customHeight="1">
      <c r="A541" s="12" t="inlineStr">
        <is>
          <t>Ecology</t>
        </is>
      </c>
      <c r="B541" s="12" t="inlineStr">
        <is>
          <t>Biomass in Food Webs</t>
        </is>
      </c>
      <c r="C541" s="13" t="inlineStr">
        <is>
          <t>Diagnostic: Biomass in Food Webs [BI0.093]</t>
        </is>
      </c>
      <c r="D541" s="12" t="inlineStr">
        <is>
          <t>Diagnostic for biomass transfer &amp; the efficiency of transfer in food webs &amp; chains.</t>
        </is>
      </c>
      <c r="E541" s="12" t="inlineStr">
        <is>
          <t>f3b16c0a-91f3-4af6-996c-01447feab2d4</t>
        </is>
      </c>
    </row>
    <row r="542" ht="45" customHeight="1">
      <c r="A542" s="12" t="inlineStr">
        <is>
          <t>Ecology</t>
        </is>
      </c>
      <c r="B542" s="12" t="inlineStr">
        <is>
          <t>Biomass in Food Webs</t>
        </is>
      </c>
      <c r="C542" s="13" t="inlineStr">
        <is>
          <t>Trophic Levels [BI7.081]</t>
        </is>
      </c>
      <c r="D542" s="12" t="inlineStr">
        <is>
          <t>Describe the features of the different trophic levels.
Identify trophic levels in a variety of food chains and webs.
Explain what makes an organism an apex predator.</t>
        </is>
      </c>
      <c r="E542" s="12" t="inlineStr">
        <is>
          <t>49e839ba-1a4a-4fb7-89fa-6290925a864f</t>
        </is>
      </c>
    </row>
    <row r="543" ht="45" customHeight="1">
      <c r="A543" s="12" t="inlineStr">
        <is>
          <t>Ecology</t>
        </is>
      </c>
      <c r="B543" s="12" t="inlineStr">
        <is>
          <t>Biomass in Food Webs</t>
        </is>
      </c>
      <c r="C543" s="13" t="inlineStr">
        <is>
          <t>Pyramids of Biomass [BI7.082]</t>
        </is>
      </c>
      <c r="D543" s="12" t="inlineStr">
        <is>
          <t>Construct and interpret pyramids of number and biomass when given data.</t>
        </is>
      </c>
      <c r="E543" s="12" t="inlineStr">
        <is>
          <t>b1cdd534-780d-4c86-bd34-79663df14eb9</t>
        </is>
      </c>
    </row>
    <row r="544" ht="45" customHeight="1">
      <c r="A544" s="12" t="inlineStr">
        <is>
          <t>Ecology</t>
        </is>
      </c>
      <c r="B544" s="12" t="inlineStr">
        <is>
          <t>Biomass in Food Webs</t>
        </is>
      </c>
      <c r="C544" s="13" t="inlineStr">
        <is>
          <t>Biomass Transfer [BI7.083]</t>
        </is>
      </c>
      <c r="D544" s="12" t="inlineStr">
        <is>
          <t>Explain why only 10% of the biomass transfers from one level in a food chain to the next.</t>
        </is>
      </c>
      <c r="E544" s="12" t="inlineStr">
        <is>
          <t>6c39d1d2-3a10-474f-acf5-3d2216b1a2b3</t>
        </is>
      </c>
    </row>
    <row r="545" ht="45" customHeight="1">
      <c r="A545" s="12" t="inlineStr">
        <is>
          <t>Ecology</t>
        </is>
      </c>
      <c r="B545" s="12" t="inlineStr">
        <is>
          <t>Biomass in Food Webs</t>
        </is>
      </c>
      <c r="C545" s="13" t="inlineStr">
        <is>
          <t>Calculating Efficiency of Biomass Transfer I: Losses [BI7.084]</t>
        </is>
      </c>
      <c r="D545" s="12" t="inlineStr">
        <is>
          <t>Calculating losses of energy in a food chain. 
Explain why approximately only 10% of the energy transfers from the biomass at one level to the next.
Calculate the energy that does transfer from one level to the next assuming 10% efficiency.</t>
        </is>
      </c>
      <c r="E545" s="12" t="inlineStr">
        <is>
          <t>e55def10-13c4-4303-ac89-4036d670f990</t>
        </is>
      </c>
    </row>
    <row r="546" ht="45" customHeight="1">
      <c r="A546" s="12" t="inlineStr">
        <is>
          <t>Ecology</t>
        </is>
      </c>
      <c r="B546" s="12" t="inlineStr">
        <is>
          <t>Biomass in Food Webs</t>
        </is>
      </c>
      <c r="C546" s="13" t="inlineStr">
        <is>
          <t>Calculating Efficiency of Biomass Transfer II: Efficiency [BI7.085]</t>
        </is>
      </c>
      <c r="D546" s="12" t="inlineStr">
        <is>
          <t>Calculating efficiency of biomass transfer through a food chain given details of biomass at each level.</t>
        </is>
      </c>
      <c r="E546" s="12" t="inlineStr">
        <is>
          <t>96b61386-09f6-4e68-bb9a-c4ba29ced22e</t>
        </is>
      </c>
    </row>
    <row r="547" ht="45" customHeight="1">
      <c r="A547" s="12" t="inlineStr">
        <is>
          <t>Ecology</t>
        </is>
      </c>
      <c r="B547" s="12" t="inlineStr">
        <is>
          <t>Food Production &amp; Biotechnology</t>
        </is>
      </c>
      <c r="C547" s="13" t="inlineStr">
        <is>
          <t>Diagnostic: Food Production &amp; Biotechnology [BI0.094]</t>
        </is>
      </c>
      <c r="D547" s="12" t="inlineStr">
        <is>
          <t>A diagnostic for the role of biotechnology in ensuring food security.</t>
        </is>
      </c>
      <c r="E547" s="12" t="inlineStr">
        <is>
          <t>367b5182-0ae5-465d-98d5-524bd201c676</t>
        </is>
      </c>
    </row>
    <row r="548" ht="45" customHeight="1">
      <c r="A548" s="12" t="inlineStr">
        <is>
          <t>Ecology</t>
        </is>
      </c>
      <c r="B548" s="12" t="inlineStr">
        <is>
          <t>Food Production &amp; Biotechnology</t>
        </is>
      </c>
      <c r="C548" s="13" t="inlineStr">
        <is>
          <t>Factors Affecting Food Security [BI7.086]</t>
        </is>
      </c>
      <c r="D548" s="12" t="inlineStr">
        <is>
          <t>Explain how different factors effect food security.
Interpret data about food supply and relate this to these factors.</t>
        </is>
      </c>
      <c r="E548" s="12" t="inlineStr">
        <is>
          <t>96b2c442-cbd6-4d3e-881d-955c8729c565</t>
        </is>
      </c>
    </row>
    <row r="549" ht="45" customHeight="1">
      <c r="A549" s="12" t="inlineStr">
        <is>
          <t>Ecology</t>
        </is>
      </c>
      <c r="B549" s="12" t="inlineStr">
        <is>
          <t>Food Production &amp; Biotechnology</t>
        </is>
      </c>
      <c r="C549" s="13" t="inlineStr">
        <is>
          <t>Efficiency: Farming Techniques [BI7.088]</t>
        </is>
      </c>
      <c r="D549" s="12" t="inlineStr">
        <is>
          <t xml:space="preserve">Evaluate the advantages and disadvantages of a variety of 'modern' farming techniques.
</t>
        </is>
      </c>
      <c r="E549" s="12" t="inlineStr">
        <is>
          <t>47b11719-ac73-4625-a6c3-2cd470a240fd</t>
        </is>
      </c>
    </row>
    <row r="550" ht="45" customHeight="1">
      <c r="A550" s="12" t="inlineStr">
        <is>
          <t>Ecology</t>
        </is>
      </c>
      <c r="B550" s="12" t="inlineStr">
        <is>
          <t>Food Production &amp; Biotechnology</t>
        </is>
      </c>
      <c r="C550" s="13" t="inlineStr">
        <is>
          <t>Sustainable Fishing [BI7.089]</t>
        </is>
      </c>
      <c r="D550" s="12" t="inlineStr">
        <is>
          <t>Explain the different ways that fishing can be made more sustainable.</t>
        </is>
      </c>
      <c r="E550" s="12" t="inlineStr">
        <is>
          <t>59b19623-47c8-45af-9482-ff45edbd28ae</t>
        </is>
      </c>
    </row>
    <row r="551" ht="45" customHeight="1">
      <c r="A551" s="12" t="inlineStr">
        <is>
          <t>Ecology</t>
        </is>
      </c>
      <c r="B551" s="12" t="inlineStr">
        <is>
          <t>Food Production &amp; Biotechnology</t>
        </is>
      </c>
      <c r="C551" s="13" t="inlineStr">
        <is>
          <t>Role of Biotechnology [BI7.092]</t>
        </is>
      </c>
      <c r="D551" s="12" t="inlineStr">
        <is>
          <t>Explain how biotechnology could be the answer to the issue of global food security.</t>
        </is>
      </c>
      <c r="E551" s="12" t="inlineStr">
        <is>
          <t>df56684c-e7f5-43f1-b163-cc4505a80173</t>
        </is>
      </c>
    </row>
    <row r="552" ht="45" customHeight="1">
      <c r="A552" s="12" t="inlineStr">
        <is>
          <t>Ecology</t>
        </is>
      </c>
      <c r="B552" s="12" t="inlineStr">
        <is>
          <t>Topic Review A</t>
        </is>
      </c>
      <c r="C552" s="13" t="inlineStr">
        <is>
          <t>Topic 7 Review: Ecology — Set A [BI7.095]</t>
        </is>
      </c>
      <c r="D552" s="12" t="inlineStr">
        <is>
          <t>Biology Topic 7 Review for Biology AQA Foundation Tier.</t>
        </is>
      </c>
      <c r="E552" s="12" t="inlineStr">
        <is>
          <t>c0572f01-dd8f-43d2-a92f-f64972921ae5</t>
        </is>
      </c>
    </row>
    <row r="553" ht="45" customHeight="1">
      <c r="A553" s="12" t="inlineStr">
        <is>
          <t>Ecology</t>
        </is>
      </c>
      <c r="B553" s="12" t="inlineStr">
        <is>
          <t>Topic Review B</t>
        </is>
      </c>
      <c r="C553" s="13" t="inlineStr">
        <is>
          <t>Topic 7 Review: Ecology — Set B [BI7.096]</t>
        </is>
      </c>
      <c r="D553" s="12" t="inlineStr">
        <is>
          <t>Biology Topic 7 Review for Biology AQA Foundation Tier.</t>
        </is>
      </c>
      <c r="E553" s="12" t="inlineStr">
        <is>
          <t>ac297889-375c-475b-949a-ebec325101e9</t>
        </is>
      </c>
    </row>
    <row r="554" ht="45" customHeight="1">
      <c r="A554" s="12" t="inlineStr">
        <is>
          <t>Maths Skills</t>
        </is>
      </c>
      <c r="B554" s="12" t="inlineStr">
        <is>
          <t>Algebraic Terminology</t>
        </is>
      </c>
      <c r="C554" s="13" t="inlineStr">
        <is>
          <t>Algebraic Terminology [MF17.03]</t>
        </is>
      </c>
      <c r="D554" s="12" t="inlineStr">
        <is>
          <t>This nugget has learning material and questions covering the topic of Algebraic Terminology.</t>
        </is>
      </c>
      <c r="E554" s="12" t="inlineStr">
        <is>
          <t>f2256c8a-79d1-45ee-9077-66d68555cc6a</t>
        </is>
      </c>
    </row>
    <row r="555" ht="45" customHeight="1">
      <c r="A555" s="12" t="inlineStr">
        <is>
          <t>Maths Skills</t>
        </is>
      </c>
      <c r="B555" s="12" t="inlineStr">
        <is>
          <t>Area</t>
        </is>
      </c>
      <c r="C555" s="13" t="inlineStr">
        <is>
          <t>Area of Squares, Rectangles and Parallelograms [MF31.03]</t>
        </is>
      </c>
      <c r="D555" s="12" t="inlineStr">
        <is>
          <t>This nugget has learning material and questions covering the topic of the Area of Squares, Rectangles and Parallelograms.</t>
        </is>
      </c>
      <c r="E555" s="12" t="inlineStr">
        <is>
          <t>b730043c-6004-43d2-b60d-00ae3e7e70bf</t>
        </is>
      </c>
    </row>
    <row r="556" ht="45" customHeight="1">
      <c r="A556" s="12" t="inlineStr">
        <is>
          <t>Maths Skills</t>
        </is>
      </c>
      <c r="B556" s="12" t="inlineStr">
        <is>
          <t>Area</t>
        </is>
      </c>
      <c r="C556" s="13" t="inlineStr">
        <is>
          <t>Area of Triangles [MF31.05]</t>
        </is>
      </c>
      <c r="D556" s="12" t="inlineStr">
        <is>
          <t>This nugget has learning material and questions covering the topic of the Area of Triangles.</t>
        </is>
      </c>
      <c r="E556" s="12" t="inlineStr">
        <is>
          <t>6a1e573c-8343-4d84-88b7-da829a119cd9</t>
        </is>
      </c>
    </row>
    <row r="557" ht="45" customHeight="1">
      <c r="A557" s="12" t="inlineStr">
        <is>
          <t>Maths Skills</t>
        </is>
      </c>
      <c r="B557" s="12" t="inlineStr">
        <is>
          <t>Area</t>
        </is>
      </c>
      <c r="C557" s="13" t="inlineStr">
        <is>
          <t>Surface Area of Cuboids [MF35.01]</t>
        </is>
      </c>
      <c r="D557" s="12" t="inlineStr">
        <is>
          <t>This nugget has learning material and questions covering the topic of the Surface Area of Cuboids.</t>
        </is>
      </c>
      <c r="E557" s="12" t="inlineStr">
        <is>
          <t>a59e44c2-9829-48bc-98d9-32b9ff49968e</t>
        </is>
      </c>
    </row>
    <row r="558" ht="45" customHeight="1">
      <c r="A558" s="12" t="inlineStr">
        <is>
          <t>Maths Skills</t>
        </is>
      </c>
      <c r="B558" s="12" t="inlineStr">
        <is>
          <t>Area</t>
        </is>
      </c>
      <c r="C558" s="13" t="inlineStr">
        <is>
          <t>Area of a Circle: From Radius [MF32.07]</t>
        </is>
      </c>
      <c r="D558" s="12" t="inlineStr">
        <is>
          <t>This nugget has learning material and questions covering the topic of Area of a Circle: From Radius.</t>
        </is>
      </c>
      <c r="E558" s="12" t="inlineStr">
        <is>
          <t>f686e547-81a7-4793-ba81-d14c3ae963dc</t>
        </is>
      </c>
    </row>
    <row r="559" ht="45" customHeight="1">
      <c r="A559" s="12" t="inlineStr">
        <is>
          <t>Maths Skills</t>
        </is>
      </c>
      <c r="B559" s="12" t="inlineStr">
        <is>
          <t>Averages</t>
        </is>
      </c>
      <c r="C559" s="13" t="inlineStr">
        <is>
          <t>Mean from Frequency Table [MF49.12]</t>
        </is>
      </c>
      <c r="D559" s="12" t="inlineStr">
        <is>
          <t>This nugget has learning material and questions covering the topic of Mean from Frequency Table.</t>
        </is>
      </c>
      <c r="E559" s="12" t="inlineStr">
        <is>
          <t>1949a57b-3256-4109-b00c-880acd7c69c7</t>
        </is>
      </c>
    </row>
    <row r="560" ht="45" customHeight="1">
      <c r="A560" s="12" t="inlineStr">
        <is>
          <t>Maths Skills</t>
        </is>
      </c>
      <c r="B560" s="12" t="inlineStr">
        <is>
          <t>Averages</t>
        </is>
      </c>
      <c r="C560" s="13" t="inlineStr">
        <is>
          <t>Finding the Mean [PM9.12]</t>
        </is>
      </c>
      <c r="D560" s="12" t="inlineStr">
        <is>
          <t>This nugget has learning material and questions covering the topic of finding the mean.</t>
        </is>
      </c>
      <c r="E560" s="12" t="inlineStr">
        <is>
          <t>aa82af73-932c-4c5b-bc4f-82d7af7e669a</t>
        </is>
      </c>
    </row>
    <row r="561" ht="45" customHeight="1">
      <c r="A561" s="12" t="inlineStr">
        <is>
          <t>Maths Skills</t>
        </is>
      </c>
      <c r="B561" s="12" t="inlineStr">
        <is>
          <t>Averages</t>
        </is>
      </c>
      <c r="C561" s="13" t="inlineStr">
        <is>
          <t>Mean 1: Positive Integers [MF49.03]</t>
        </is>
      </c>
      <c r="D561" s="12" t="inlineStr">
        <is>
          <t>This nugget has learning material and questions covering the topic of Mean 1.</t>
        </is>
      </c>
      <c r="E561" s="12" t="inlineStr">
        <is>
          <t>407bfa05-f281-4ede-ba95-edecac8d9825</t>
        </is>
      </c>
    </row>
    <row r="562" ht="45" customHeight="1">
      <c r="A562" s="12" t="inlineStr">
        <is>
          <t>Maths Skills</t>
        </is>
      </c>
      <c r="B562" s="12" t="inlineStr">
        <is>
          <t>Bar Charts</t>
        </is>
      </c>
      <c r="C562" s="13" t="inlineStr">
        <is>
          <t>Bar Charts [MF50.04]</t>
        </is>
      </c>
      <c r="D562" s="12" t="inlineStr">
        <is>
          <t>This nugget has learning material and questions covering the topic of Bar Charts.</t>
        </is>
      </c>
      <c r="E562" s="12" t="inlineStr">
        <is>
          <t>b6c397fc-5a9f-4025-bf48-63a780bce147</t>
        </is>
      </c>
    </row>
    <row r="563" ht="45" customHeight="1">
      <c r="A563" s="12" t="inlineStr">
        <is>
          <t>Maths Skills</t>
        </is>
      </c>
      <c r="B563" s="12" t="inlineStr">
        <is>
          <t>Bar Charts</t>
        </is>
      </c>
      <c r="C563" s="13" t="inlineStr">
        <is>
          <t>Multiple and Composite Bar Charts [MF50.05]</t>
        </is>
      </c>
      <c r="D563" s="12" t="inlineStr">
        <is>
          <t>This nugget has learning material and questions covering the topic of Multiple and Composite Bar Charts.</t>
        </is>
      </c>
      <c r="E563" s="12" t="inlineStr">
        <is>
          <t>65696649-a9bd-49df-a175-324ae53918a4</t>
        </is>
      </c>
    </row>
    <row r="564" ht="45" customHeight="1">
      <c r="A564" s="12" t="inlineStr">
        <is>
          <t>Maths Skills</t>
        </is>
      </c>
      <c r="B564" s="12" t="inlineStr">
        <is>
          <t>Estimation</t>
        </is>
      </c>
      <c r="C564" s="13" t="inlineStr">
        <is>
          <t>Estimating with Metric Units [MF36.03]</t>
        </is>
      </c>
      <c r="D564" s="12" t="inlineStr">
        <is>
          <t>This nugget has learning material and questions covering the topic of Estimating with Metric Units.</t>
        </is>
      </c>
      <c r="E564" s="12" t="inlineStr">
        <is>
          <t>d9565956-ae55-49b8-aa37-3e7c9e2f2e67</t>
        </is>
      </c>
    </row>
    <row r="565" ht="45" customHeight="1">
      <c r="A565" s="12" t="inlineStr">
        <is>
          <t>Maths Skills</t>
        </is>
      </c>
      <c r="B565" s="12" t="inlineStr">
        <is>
          <t>Estimation</t>
        </is>
      </c>
      <c r="C565" s="13" t="inlineStr">
        <is>
          <t>Estimating Area [MF31.02]</t>
        </is>
      </c>
      <c r="D565" s="12" t="inlineStr">
        <is>
          <t>This nugget has learning material and questions covering the topic of Estimating Area.</t>
        </is>
      </c>
      <c r="E565" s="12" t="inlineStr">
        <is>
          <t>27dd2dc1-b2fa-4717-b535-508070f8ea1b</t>
        </is>
      </c>
    </row>
    <row r="566" ht="45" customHeight="1">
      <c r="A566" s="12" t="inlineStr">
        <is>
          <t>Maths Skills</t>
        </is>
      </c>
      <c r="B566" s="12" t="inlineStr">
        <is>
          <t>Fractions</t>
        </is>
      </c>
      <c r="C566" s="13" t="inlineStr">
        <is>
          <t>Converting Fractions into Ratios [MF15.12]</t>
        </is>
      </c>
      <c r="D566" s="12" t="inlineStr">
        <is>
          <t>This nugget has learning material and questions covering the topic of converting fractions into ratios.</t>
        </is>
      </c>
      <c r="E566" s="12" t="inlineStr">
        <is>
          <t>3dd802c2-6e1b-436d-bfc1-fea0371a3e24</t>
        </is>
      </c>
    </row>
    <row r="567" ht="45" customHeight="1">
      <c r="A567" s="12" t="inlineStr">
        <is>
          <t>Maths Skills</t>
        </is>
      </c>
      <c r="B567" s="12" t="inlineStr">
        <is>
          <t>Fractions</t>
        </is>
      </c>
      <c r="C567" s="13" t="inlineStr">
        <is>
          <t>Simplifying Fractions [MF4.04]</t>
        </is>
      </c>
      <c r="D567" s="12" t="inlineStr">
        <is>
          <t>This nugget has learning material and questions covering the topic of Simplifying fractions.</t>
        </is>
      </c>
      <c r="E567" s="12" t="inlineStr">
        <is>
          <t>2dde069a-2dc1-48b7-a701-eb344f172521</t>
        </is>
      </c>
    </row>
    <row r="568" ht="45" customHeight="1">
      <c r="A568" s="12" t="inlineStr">
        <is>
          <t>Maths Skills</t>
        </is>
      </c>
      <c r="B568" s="12" t="inlineStr">
        <is>
          <t>Gradient</t>
        </is>
      </c>
      <c r="C568" s="13" t="inlineStr">
        <is>
          <t>Finding the Gradient of a Line Segment: Using the Graph [MF23.08]</t>
        </is>
      </c>
      <c r="D568" s="12" t="inlineStr">
        <is>
          <t>This nugget has learning material and questions covering the topic of Finding the Gradient of a Line Segment: Using the Graph.</t>
        </is>
      </c>
      <c r="E568" s="12" t="inlineStr">
        <is>
          <t>b539239e-ac53-4d0a-b6a0-0514dc5aa5b2</t>
        </is>
      </c>
    </row>
    <row r="569" ht="45" customHeight="1">
      <c r="A569" s="12" t="inlineStr">
        <is>
          <t>Maths Skills</t>
        </is>
      </c>
      <c r="B569" s="12" t="inlineStr">
        <is>
          <t>Gradient</t>
        </is>
      </c>
      <c r="C569" s="13" t="inlineStr">
        <is>
          <t>Estimating Gradients [MH24.16]</t>
        </is>
      </c>
      <c r="D569" s="12" t="inlineStr">
        <is>
          <t>This nugget has learning material and questions covering the topic of Estimating Gradients.</t>
        </is>
      </c>
      <c r="E569" s="12" t="inlineStr">
        <is>
          <t>9ab3d7fd-2af0-497d-84d6-5fe309340a61</t>
        </is>
      </c>
    </row>
    <row r="570" ht="45" customHeight="1">
      <c r="A570" s="12" t="inlineStr">
        <is>
          <t>Maths Skills</t>
        </is>
      </c>
      <c r="B570" s="12" t="inlineStr">
        <is>
          <t>Histograms</t>
        </is>
      </c>
      <c r="C570" s="13" t="inlineStr">
        <is>
          <t>Histograms 1: Choosing Axes [MH61.03]</t>
        </is>
      </c>
      <c r="D570" s="12" t="inlineStr">
        <is>
          <t>This nugget has learning material and questions covering the topic of Histograms 1.</t>
        </is>
      </c>
      <c r="E570" s="12" t="inlineStr">
        <is>
          <t>1336ee15-6aec-4113-ad1b-43ab508f23a8</t>
        </is>
      </c>
    </row>
    <row r="571" ht="45" customHeight="1">
      <c r="A571" s="12" t="inlineStr">
        <is>
          <t>Maths Skills</t>
        </is>
      </c>
      <c r="B571" s="12" t="inlineStr">
        <is>
          <t>Interpreting Graphs</t>
        </is>
      </c>
      <c r="C571" s="13" t="inlineStr">
        <is>
          <t>Real Life Graphs: Interpreting [MF24.12]</t>
        </is>
      </c>
      <c r="D571" s="12" t="inlineStr">
        <is>
          <t>This nugget has learning material and questions covering the topic of Real Life Graphs: Interpreting .</t>
        </is>
      </c>
      <c r="E571" s="12" t="inlineStr">
        <is>
          <t>b8d70c65-8d84-47ff-a725-2f88848122dd</t>
        </is>
      </c>
    </row>
    <row r="572" ht="45" customHeight="1">
      <c r="A572" s="12" t="inlineStr">
        <is>
          <t>Maths Skills</t>
        </is>
      </c>
      <c r="B572" s="12" t="inlineStr">
        <is>
          <t>Outliers</t>
        </is>
      </c>
      <c r="C572" s="13" t="inlineStr">
        <is>
          <t>Scatter Graphs: Outliers [MF50.15]</t>
        </is>
      </c>
      <c r="D572" s="12" t="inlineStr">
        <is>
          <t>This nugget covers identifying outliers and the possible causes of an outlier on a scatter graph. It also covers what the effect of including an outlier has on the interpretation of correlation and drawing the line of best fit.</t>
        </is>
      </c>
      <c r="E572" s="12" t="inlineStr">
        <is>
          <t>0241e7a7-b962-4ac9-ac61-cd5906fcafa1</t>
        </is>
      </c>
    </row>
    <row r="573" ht="45" customHeight="1">
      <c r="A573" s="12" t="inlineStr">
        <is>
          <t>Maths Skills</t>
        </is>
      </c>
      <c r="B573" s="12" t="inlineStr">
        <is>
          <t>Percentage Change</t>
        </is>
      </c>
      <c r="C573" s="13" t="inlineStr">
        <is>
          <t>Percentage Increase and Decrease (Calculator) [MF11.03]</t>
        </is>
      </c>
      <c r="D573" s="12" t="inlineStr">
        <is>
          <t>This nugget has learning material and questions covering the topic of Percentages Increase and Decrease (Calculator).</t>
        </is>
      </c>
      <c r="E573" s="12" t="inlineStr">
        <is>
          <t>688127a4-38fd-4e76-87da-dfe67c9d18ed</t>
        </is>
      </c>
    </row>
    <row r="574" ht="45" customHeight="1">
      <c r="A574" s="12" t="inlineStr">
        <is>
          <t>Maths Skills</t>
        </is>
      </c>
      <c r="B574" s="12" t="inlineStr">
        <is>
          <t>Plans &amp; Elevations</t>
        </is>
      </c>
      <c r="C574" s="13" t="inlineStr">
        <is>
          <t>Plans and Elevations [MF33.04]</t>
        </is>
      </c>
      <c r="D574" s="12" t="inlineStr">
        <is>
          <t>This nugget has learning material and questions covering the topic of Plans and Elevations.</t>
        </is>
      </c>
      <c r="E574" s="12" t="inlineStr">
        <is>
          <t>17072aa4-4633-4dce-9593-2df94b580170</t>
        </is>
      </c>
    </row>
    <row r="575" ht="45" customHeight="1">
      <c r="A575" s="12" t="inlineStr">
        <is>
          <t>Maths Skills</t>
        </is>
      </c>
      <c r="B575" s="12" t="inlineStr">
        <is>
          <t>Plotting Graphs</t>
        </is>
      </c>
      <c r="C575" s="13" t="inlineStr">
        <is>
          <t>Plotting Straight Line Graphs: 4 Quadrants [MF23.07]</t>
        </is>
      </c>
      <c r="D575" s="12" t="inlineStr">
        <is>
          <t>This nugget has learning material and questions covering the topic of Plotting Straight Line Graphs: 4 Quadrants.</t>
        </is>
      </c>
      <c r="E575" s="12" t="inlineStr">
        <is>
          <t>0cde5f87-63db-44d9-9a80-8392640961da</t>
        </is>
      </c>
    </row>
    <row r="576" ht="45" customHeight="1">
      <c r="A576" s="12" t="inlineStr">
        <is>
          <t>Maths Skills</t>
        </is>
      </c>
      <c r="B576" s="12" t="inlineStr">
        <is>
          <t>Probability</t>
        </is>
      </c>
      <c r="C576" s="13" t="inlineStr">
        <is>
          <t>Calculating Probability [MF46.03]</t>
        </is>
      </c>
      <c r="D576" s="12" t="inlineStr">
        <is>
          <t>This nugget has learning material and questions covering the topic of Calculating Probability.</t>
        </is>
      </c>
      <c r="E576" s="12" t="inlineStr">
        <is>
          <t>481c0879-9d89-4966-b79c-a70e8f602e5e</t>
        </is>
      </c>
    </row>
    <row r="577" ht="45" customHeight="1">
      <c r="A577" s="12" t="inlineStr">
        <is>
          <t>Maths Skills</t>
        </is>
      </c>
      <c r="B577" s="12" t="inlineStr">
        <is>
          <t>Proportion</t>
        </is>
      </c>
      <c r="C577" s="13" t="inlineStr">
        <is>
          <t>Direct Proportion 1: Conversions [MF16.05]</t>
        </is>
      </c>
      <c r="D577" s="12" t="inlineStr">
        <is>
          <t>This nugget has learning material and questions covering the topic of Direct Proportion 1.</t>
        </is>
      </c>
      <c r="E577" s="12" t="inlineStr">
        <is>
          <t>5d2a4e1e-b9c6-4347-ae98-5df436cc17fe</t>
        </is>
      </c>
    </row>
    <row r="578" ht="45" customHeight="1">
      <c r="A578" s="12" t="inlineStr">
        <is>
          <t>Maths Skills</t>
        </is>
      </c>
      <c r="B578" s="12" t="inlineStr">
        <is>
          <t>Proportion</t>
        </is>
      </c>
      <c r="C578" s="13" t="inlineStr">
        <is>
          <t>Proportions on a Graph [MF16.09]</t>
        </is>
      </c>
      <c r="D578" s="12" t="inlineStr">
        <is>
          <t>This nugget has learning material and questions covering the topic of Proportions on a Graph.</t>
        </is>
      </c>
      <c r="E578" s="12" t="inlineStr">
        <is>
          <t>8a9953b5-e03e-4963-9121-7a83966bfd77</t>
        </is>
      </c>
    </row>
    <row r="579" ht="45" customHeight="1">
      <c r="A579" s="12" t="inlineStr">
        <is>
          <t>Maths Skills</t>
        </is>
      </c>
      <c r="B579" s="12" t="inlineStr">
        <is>
          <t>Ratios</t>
        </is>
      </c>
      <c r="C579" s="13" t="inlineStr">
        <is>
          <t>Simplifying Ratios with Units [MF15.06]</t>
        </is>
      </c>
      <c r="D579" s="12" t="inlineStr">
        <is>
          <t>This nugget has learning material and questions covering the topic of Simplifying Ratios with Units.</t>
        </is>
      </c>
      <c r="E579" s="12" t="inlineStr">
        <is>
          <t>dcb4b144-8764-4bd4-9c5d-18ffd70451ab</t>
        </is>
      </c>
    </row>
    <row r="580" ht="45" customHeight="1">
      <c r="A580" s="12" t="inlineStr">
        <is>
          <t>Maths Skills</t>
        </is>
      </c>
      <c r="B580" s="12" t="inlineStr">
        <is>
          <t>Ratios</t>
        </is>
      </c>
      <c r="C580" s="13" t="inlineStr">
        <is>
          <t>Introduction to Ratio [MF15.01]</t>
        </is>
      </c>
      <c r="D580" s="12" t="inlineStr">
        <is>
          <t>This nugget has learning material and questions covering the topic of an Introduction to Ratio.</t>
        </is>
      </c>
      <c r="E580" s="12" t="inlineStr">
        <is>
          <t>a54c1392-c308-43a2-82d3-c0494a6c9436</t>
        </is>
      </c>
    </row>
    <row r="581" ht="45" customHeight="1">
      <c r="A581" s="12" t="inlineStr">
        <is>
          <t>Maths Skills</t>
        </is>
      </c>
      <c r="B581" s="12" t="inlineStr">
        <is>
          <t>Ratios</t>
        </is>
      </c>
      <c r="C581" s="13" t="inlineStr">
        <is>
          <t>Simplifying Ratios [MF15.02]</t>
        </is>
      </c>
      <c r="D581" s="12" t="inlineStr">
        <is>
          <t>This nugget has learning material and questions covering the topic of Simplifying Ratios.</t>
        </is>
      </c>
      <c r="E581" s="12" t="inlineStr">
        <is>
          <t>39f4ac58-dba5-4ae1-b9a3-6a89c10f42f5</t>
        </is>
      </c>
    </row>
    <row r="582" ht="45" customHeight="1">
      <c r="A582" s="12" t="inlineStr">
        <is>
          <t>Maths Skills</t>
        </is>
      </c>
      <c r="B582" s="12" t="inlineStr">
        <is>
          <t>Ratios</t>
        </is>
      </c>
      <c r="C582" s="13" t="inlineStr">
        <is>
          <t>Converting Ratios into Fractions [MF15.11]</t>
        </is>
      </c>
      <c r="D582" s="12" t="inlineStr">
        <is>
          <t>This nugget has learning material and questions covering the topic of Converting Ratios into Fractions.</t>
        </is>
      </c>
      <c r="E582" s="12" t="inlineStr">
        <is>
          <t>907919ea-8fac-44c8-bcd9-456608e7040c</t>
        </is>
      </c>
    </row>
    <row r="583" ht="45" customHeight="1">
      <c r="A583" s="12" t="inlineStr">
        <is>
          <t>Maths Skills</t>
        </is>
      </c>
      <c r="B583" s="12" t="inlineStr">
        <is>
          <t>Rearranging Formulae</t>
        </is>
      </c>
      <c r="C583" s="13" t="inlineStr">
        <is>
          <t>Rearranging Formulae: Two Step [MF21.06]</t>
        </is>
      </c>
      <c r="D583" s="12" t="inlineStr">
        <is>
          <t>This nugget has learning material and questions covering the topic of Rearranging Formulae: Two Step.</t>
        </is>
      </c>
      <c r="E583" s="12" t="inlineStr">
        <is>
          <t>e7d4a305-dc53-4073-ae97-db2a79dd9710</t>
        </is>
      </c>
    </row>
    <row r="584" ht="45" customHeight="1">
      <c r="A584" s="12" t="inlineStr">
        <is>
          <t>Maths Skills</t>
        </is>
      </c>
      <c r="B584" s="12" t="inlineStr">
        <is>
          <t>Rearranging Formulae</t>
        </is>
      </c>
      <c r="C584" s="13" t="inlineStr">
        <is>
          <t>Rearranging y = mx + c [MF23.15]</t>
        </is>
      </c>
      <c r="D584" s="12" t="inlineStr">
        <is>
          <t>This nugget has learning material and questions covering the topic of Rearranging y=mx+c.</t>
        </is>
      </c>
      <c r="E584" s="12" t="inlineStr">
        <is>
          <t>de7fcddf-9fd6-446f-bf34-321897f668bf</t>
        </is>
      </c>
    </row>
    <row r="585" ht="45" customHeight="1">
      <c r="A585" s="12" t="inlineStr">
        <is>
          <t>Maths Skills</t>
        </is>
      </c>
      <c r="B585" s="12" t="inlineStr">
        <is>
          <t>Scales</t>
        </is>
      </c>
      <c r="C585" s="13" t="inlineStr">
        <is>
          <t>Scales: Continuous Data [MF50.19]</t>
        </is>
      </c>
      <c r="D585" s="12" t="inlineStr">
        <is>
          <t>This nugget has learning material and questions covering the topic of selecting appropriate scales for graphing continuous data.</t>
        </is>
      </c>
      <c r="E585" s="12" t="inlineStr">
        <is>
          <t>3486b636-e197-4848-9de4-b4a7b2632fe6</t>
        </is>
      </c>
    </row>
    <row r="586" ht="45" customHeight="1">
      <c r="A586" s="12" t="inlineStr">
        <is>
          <t>Maths Skills</t>
        </is>
      </c>
      <c r="B586" s="12" t="inlineStr">
        <is>
          <t>Solving Equations</t>
        </is>
      </c>
      <c r="C586" s="13" t="inlineStr">
        <is>
          <t>Solving Equations: One Step (+ – × ÷) [MF19.04]</t>
        </is>
      </c>
      <c r="D586" s="12" t="inlineStr">
        <is>
          <t>This nugget has learning material and questions covering the topic of Solving One Step Equations: mixed.</t>
        </is>
      </c>
      <c r="E586" s="12" t="inlineStr">
        <is>
          <t>814b0108-5ba5-4351-a6d8-f3b43ec5679a</t>
        </is>
      </c>
    </row>
    <row r="587" ht="45" customHeight="1">
      <c r="A587" s="12" t="inlineStr">
        <is>
          <t>Maths Skills</t>
        </is>
      </c>
      <c r="B587" s="12" t="inlineStr">
        <is>
          <t>Standard Form</t>
        </is>
      </c>
      <c r="C587" s="13" t="inlineStr">
        <is>
          <t>Ordinary to Standard Form [MF14.04]</t>
        </is>
      </c>
      <c r="D587" s="12" t="inlineStr">
        <is>
          <t>This nugget has learning material and questions covering the topic of Ordinary to Standard Form.</t>
        </is>
      </c>
      <c r="E587" s="12" t="inlineStr">
        <is>
          <t>921c0f8f-eb17-48cd-aa10-f85cf25d42f7</t>
        </is>
      </c>
    </row>
    <row r="588" ht="45" customHeight="1">
      <c r="A588" s="12" t="inlineStr">
        <is>
          <t>Maths Skills</t>
        </is>
      </c>
      <c r="B588" s="12" t="inlineStr">
        <is>
          <t>Standard Form</t>
        </is>
      </c>
      <c r="C588" s="13" t="inlineStr">
        <is>
          <t>Standard Form to Ordinary [MF14.03]</t>
        </is>
      </c>
      <c r="D588" s="12" t="inlineStr">
        <is>
          <t>This nugget has learning material and questions covering the topic of Standard Form to Ordinary.</t>
        </is>
      </c>
      <c r="E588" s="12" t="inlineStr">
        <is>
          <t>d9ff6a1c-d84e-494d-8806-cd7eaaab2ef4</t>
        </is>
      </c>
    </row>
    <row r="589" ht="45" customHeight="1">
      <c r="A589" s="12" t="inlineStr">
        <is>
          <t>Maths Skills</t>
        </is>
      </c>
      <c r="B589" s="12" t="inlineStr">
        <is>
          <t>Standard Form</t>
        </is>
      </c>
      <c r="C589" s="13" t="inlineStr">
        <is>
          <t>Standard Form: Worded problems with calculator [MF14.10]</t>
        </is>
      </c>
      <c r="D589" s="12" t="inlineStr">
        <is>
          <t>This nugget has learning material and questions covering the topic of solving Standard Form worded problems with a calculator.</t>
        </is>
      </c>
      <c r="E589" s="12" t="inlineStr">
        <is>
          <t>447f52d9-7f65-4a8b-bf13-0f0c6321d98c</t>
        </is>
      </c>
    </row>
    <row r="590" ht="45" customHeight="1">
      <c r="A590" s="12" t="inlineStr">
        <is>
          <t>Maths Skills</t>
        </is>
      </c>
      <c r="B590" s="12" t="inlineStr">
        <is>
          <t>Substitution</t>
        </is>
      </c>
      <c r="C590" s="13" t="inlineStr">
        <is>
          <t>Substitution into Expressions 3: Two Terms incl. Squares [MF17.15]</t>
        </is>
      </c>
      <c r="D590" s="12" t="inlineStr">
        <is>
          <t>This nugget has learning material and questions covering the topic of Substitution into Expressions 3.</t>
        </is>
      </c>
      <c r="E590" s="12" t="inlineStr">
        <is>
          <t>d6732310-1b59-45c5-b3e4-354b29cd73a7</t>
        </is>
      </c>
    </row>
    <row r="591" ht="45" customHeight="1">
      <c r="A591" s="12" t="inlineStr">
        <is>
          <t>Maths Skills</t>
        </is>
      </c>
      <c r="B591" s="12" t="inlineStr">
        <is>
          <t>Temperature</t>
        </is>
      </c>
      <c r="C591" s="13" t="inlineStr">
        <is>
          <t>Temperature [MC2.16]</t>
        </is>
      </c>
      <c r="D591" s="12" t="inlineStr">
        <is>
          <t>This nugget has learning material and questions covering the topic of Temperature.</t>
        </is>
      </c>
      <c r="E591" s="12" t="inlineStr">
        <is>
          <t>f1c13dd2-4a7b-4f34-9c8f-0da62f8bc2b7</t>
        </is>
      </c>
    </row>
    <row r="592" ht="45" customHeight="1">
      <c r="A592" s="12" t="inlineStr">
        <is>
          <t>Maths Skills</t>
        </is>
      </c>
      <c r="B592" s="12" t="inlineStr">
        <is>
          <t>Using a Ruler</t>
        </is>
      </c>
      <c r="C592" s="13" t="inlineStr">
        <is>
          <t>Using a Ruler [MF26.16]</t>
        </is>
      </c>
      <c r="D592" s="12" t="inlineStr">
        <is>
          <t xml:space="preserve">This nugget has questions on reading from a ruler to measure the length of a line segment in cm, to one decimal place. </t>
        </is>
      </c>
      <c r="E592" s="12" t="inlineStr">
        <is>
          <t>47f6e68e-d2d6-4504-88eb-aa6d7098880b</t>
        </is>
      </c>
    </row>
    <row r="593" ht="45" customHeight="1">
      <c r="A593" s="12" t="inlineStr">
        <is>
          <t>Maths Skills</t>
        </is>
      </c>
      <c r="B593" s="12" t="inlineStr">
        <is>
          <t>Volume</t>
        </is>
      </c>
      <c r="C593" s="13" t="inlineStr">
        <is>
          <t>Volume of Cubes and Cuboids [MF34.02]</t>
        </is>
      </c>
      <c r="D593" s="12" t="inlineStr">
        <is>
          <t>This nugget has learning material and questions covering the topic of the Volume of Cubes and Cuboids.</t>
        </is>
      </c>
      <c r="E593" s="12" t="inlineStr">
        <is>
          <t>620abbcb-221f-4760-9d90-1df267223a20</t>
        </is>
      </c>
    </row>
    <row r="594" ht="45" customHeight="1">
      <c r="A594" s="12" t="inlineStr">
        <is>
          <t>Working Scientifically</t>
        </is>
      </c>
      <c r="B594" s="12" t="inlineStr">
        <is>
          <t>Development of Scientific Thinking</t>
        </is>
      </c>
      <c r="C594" s="13" t="inlineStr">
        <is>
          <t>Diagnostic: Development of Scientific Thinking [WS0.01]</t>
        </is>
      </c>
      <c r="D594" s="12" t="inlineStr">
        <is>
          <t>A diagnostic for the developing scientific thinking strand of working scientifically.</t>
        </is>
      </c>
      <c r="E594" s="12" t="inlineStr">
        <is>
          <t>12467ab6-7253-4bbb-9ba0-ec30aaea4624</t>
        </is>
      </c>
    </row>
    <row r="595" ht="45" customHeight="1">
      <c r="A595" s="12" t="inlineStr">
        <is>
          <t>Working Scientifically</t>
        </is>
      </c>
      <c r="B595" s="12" t="inlineStr">
        <is>
          <t>Development of Scientific Thinking</t>
        </is>
      </c>
      <c r="C595" s="13" t="inlineStr">
        <is>
          <t>Science &amp; Scientific Applications [WS01.01]</t>
        </is>
      </c>
      <c r="D595" s="12" t="inlineStr">
        <is>
          <t xml:space="preserve">A description of science and how it is used to answer questions. </t>
        </is>
      </c>
      <c r="E595" s="12" t="inlineStr">
        <is>
          <t>90fe5a9c-46fc-4a1f-8728-33547fb3802b</t>
        </is>
      </c>
    </row>
    <row r="596" ht="45" customHeight="1">
      <c r="A596" s="12" t="inlineStr">
        <is>
          <t>Working Scientifically</t>
        </is>
      </c>
      <c r="B596" s="12" t="inlineStr">
        <is>
          <t>Development of Scientific Thinking</t>
        </is>
      </c>
      <c r="C596" s="13" t="inlineStr">
        <is>
          <t>Developing Scientific Theories [WS01.02]</t>
        </is>
      </c>
      <c r="D596" s="12" t="inlineStr">
        <is>
          <t xml:space="preserve">A description of how scientific theories are formed and how they develop over time. </t>
        </is>
      </c>
      <c r="E596" s="12" t="inlineStr">
        <is>
          <t>484a92d3-8206-44ad-97c0-915beefd474d</t>
        </is>
      </c>
    </row>
    <row r="597" ht="45" customHeight="1">
      <c r="A597" s="12" t="inlineStr">
        <is>
          <t>Working Scientifically</t>
        </is>
      </c>
      <c r="B597" s="12" t="inlineStr">
        <is>
          <t>Development of Scientific Thinking</t>
        </is>
      </c>
      <c r="C597" s="13" t="inlineStr">
        <is>
          <t>Using Data to Support Scientific Theories [WS01.03]</t>
        </is>
      </c>
      <c r="D597" s="12" t="inlineStr">
        <is>
          <t xml:space="preserve">An explanation of how data is used to support scientific theories. </t>
        </is>
      </c>
      <c r="E597" s="12" t="inlineStr">
        <is>
          <t>2cad1b02-e15d-407c-8801-e9b20ffce4d3</t>
        </is>
      </c>
    </row>
    <row r="598" ht="45" customHeight="1">
      <c r="A598" s="12" t="inlineStr">
        <is>
          <t>Working Scientifically</t>
        </is>
      </c>
      <c r="B598" s="12" t="inlineStr">
        <is>
          <t>Development of Scientific Thinking</t>
        </is>
      </c>
      <c r="C598" s="13" t="inlineStr">
        <is>
          <t>Types of Scientific Diagram [WS01.04]</t>
        </is>
      </c>
      <c r="D598" s="12" t="inlineStr">
        <is>
          <t>A description of how scientific diagrams simplify observable features of different scientific discoveries.</t>
        </is>
      </c>
      <c r="E598" s="12" t="inlineStr">
        <is>
          <t>59f98d99-0fe7-4b15-966e-df1b6fcdb458</t>
        </is>
      </c>
    </row>
    <row r="599" ht="45" customHeight="1">
      <c r="A599" s="12" t="inlineStr">
        <is>
          <t>Working Scientifically</t>
        </is>
      </c>
      <c r="B599" s="12" t="inlineStr">
        <is>
          <t>Development of Scientific Thinking</t>
        </is>
      </c>
      <c r="C599" s="13" t="inlineStr">
        <is>
          <t>Models &amp; Their Limitations [WS01.05]</t>
        </is>
      </c>
      <c r="D599" s="12" t="inlineStr">
        <is>
          <t>A description of scientific modelling, how it is formed, how models can evolve, and why they are used in science.</t>
        </is>
      </c>
      <c r="E599" s="12" t="inlineStr">
        <is>
          <t>56127184-f24f-4543-8363-557d01bd796f</t>
        </is>
      </c>
    </row>
    <row r="600" ht="45" customHeight="1">
      <c r="A600" s="12" t="inlineStr">
        <is>
          <t>Working Scientifically</t>
        </is>
      </c>
      <c r="B600" s="12" t="inlineStr">
        <is>
          <t>Development of Scientific Thinking</t>
        </is>
      </c>
      <c r="C600" s="13" t="inlineStr">
        <is>
          <t>Importance of Data in Science [WS01.06]</t>
        </is>
      </c>
      <c r="D600" s="12" t="inlineStr">
        <is>
          <t>A description of the importance of data as a critical component of the scientific method.</t>
        </is>
      </c>
      <c r="E600" s="12" t="inlineStr">
        <is>
          <t>55b03a28-8a12-420b-9506-df15963a03e8</t>
        </is>
      </c>
    </row>
    <row r="601" ht="45" customHeight="1">
      <c r="A601" s="12" t="inlineStr">
        <is>
          <t>Working Scientifically</t>
        </is>
      </c>
      <c r="B601" s="12" t="inlineStr">
        <is>
          <t>Development of Scientific Thinking</t>
        </is>
      </c>
      <c r="C601" s="13" t="inlineStr">
        <is>
          <t>Ethical Issues in Science [WS01.07]</t>
        </is>
      </c>
      <c r="D601" s="12" t="inlineStr">
        <is>
          <t>An exploration of the ethical issues and arguments surrounding scientific discoveries and technologies.</t>
        </is>
      </c>
      <c r="E601" s="12" t="inlineStr">
        <is>
          <t>a9762703-bc45-451f-97df-858e6ba96a8c</t>
        </is>
      </c>
    </row>
    <row r="602" ht="45" customHeight="1">
      <c r="A602" s="12" t="inlineStr">
        <is>
          <t>Working Scientifically</t>
        </is>
      </c>
      <c r="B602" s="12" t="inlineStr">
        <is>
          <t>Development of Scientific Thinking</t>
        </is>
      </c>
      <c r="C602" s="13" t="inlineStr">
        <is>
          <t>Evaluating Science-Based Technologies [WS01.08]</t>
        </is>
      </c>
      <c r="D602" s="12" t="inlineStr">
        <is>
          <t>Understanding how science-based technologies are evaluated through a risk-benefit analysis.</t>
        </is>
      </c>
      <c r="E602" s="12" t="inlineStr">
        <is>
          <t>1c9d68ae-dacd-43b0-a681-11e6932ef43f</t>
        </is>
      </c>
    </row>
    <row r="603" ht="45" customHeight="1">
      <c r="A603" s="12" t="inlineStr">
        <is>
          <t>Working Scientifically</t>
        </is>
      </c>
      <c r="B603" s="12" t="inlineStr">
        <is>
          <t>Experimental Skills &amp; Strategies</t>
        </is>
      </c>
      <c r="C603" s="13" t="inlineStr">
        <is>
          <t>Diagnostic: Experimental Skills &amp; Strategies [WS0.02]</t>
        </is>
      </c>
      <c r="D603" s="12" t="inlineStr">
        <is>
          <t>A diagnostic for the experimental skills and strategies strand of the working scientifically course.</t>
        </is>
      </c>
      <c r="E603" s="12" t="inlineStr">
        <is>
          <t>9990f01a-db80-4a10-975e-a61c0a0dd37e</t>
        </is>
      </c>
    </row>
    <row r="604" ht="45" customHeight="1">
      <c r="A604" s="12" t="inlineStr">
        <is>
          <t>Working Scientifically</t>
        </is>
      </c>
      <c r="B604" s="12" t="inlineStr">
        <is>
          <t>Experimental Skills &amp; Strategies</t>
        </is>
      </c>
      <c r="C604" s="13" t="inlineStr">
        <is>
          <t>The Scientific Method [WS02.01]</t>
        </is>
      </c>
      <c r="D604" s="12" t="inlineStr">
        <is>
          <t>An introduction to the scientific method.</t>
        </is>
      </c>
      <c r="E604" s="12" t="inlineStr">
        <is>
          <t>2b35ab10-add0-4fde-8a10-b984fca7acda</t>
        </is>
      </c>
    </row>
    <row r="605" ht="45" customHeight="1">
      <c r="A605" s="12" t="inlineStr">
        <is>
          <t>Working Scientifically</t>
        </is>
      </c>
      <c r="B605" s="12" t="inlineStr">
        <is>
          <t>Experimental Skills &amp; Strategies</t>
        </is>
      </c>
      <c r="C605" s="13" t="inlineStr">
        <is>
          <t>Hypotheses &amp; Predictions [WS02.02]</t>
        </is>
      </c>
      <c r="D605" s="12" t="inlineStr">
        <is>
          <t>How to construct hypotheses and predictions.</t>
        </is>
      </c>
      <c r="E605" s="12" t="inlineStr">
        <is>
          <t>a2c4e0e0-6ccf-40a3-b7e3-f8947998ac0e</t>
        </is>
      </c>
    </row>
    <row r="606" ht="45" customHeight="1">
      <c r="A606" s="12" t="inlineStr">
        <is>
          <t>Working Scientifically</t>
        </is>
      </c>
      <c r="B606" s="12" t="inlineStr">
        <is>
          <t>Experimental Skills &amp; Strategies</t>
        </is>
      </c>
      <c r="C606" s="13" t="inlineStr">
        <is>
          <t>Types of Variables [WS02.03]</t>
        </is>
      </c>
      <c r="D606" s="12" t="inlineStr">
        <is>
          <t>Learning about the differences in the types of variable and how to correctly identify them.</t>
        </is>
      </c>
      <c r="E606" s="12" t="inlineStr">
        <is>
          <t>d50e749d-7530-4a15-8779-eaa91e5e98ea</t>
        </is>
      </c>
    </row>
    <row r="607" ht="45" customHeight="1">
      <c r="A607" s="12" t="inlineStr">
        <is>
          <t>Working Scientifically</t>
        </is>
      </c>
      <c r="B607" s="12" t="inlineStr">
        <is>
          <t>Experimental Skills &amp; Strategies</t>
        </is>
      </c>
      <c r="C607" s="13" t="inlineStr">
        <is>
          <t>Measuring &amp; Controlling Variables in a Fair Test [WS02.04]</t>
        </is>
      </c>
      <c r="D607" s="12" t="inlineStr">
        <is>
          <t>Choosing the correct device for measuring different variables and how to control variables to ensure a fair test.</t>
        </is>
      </c>
      <c r="E607" s="12" t="inlineStr">
        <is>
          <t>377ae0b2-8515-4542-a113-cebf961dfa31</t>
        </is>
      </c>
    </row>
    <row r="608" ht="45" customHeight="1">
      <c r="A608" s="12" t="inlineStr">
        <is>
          <t>Working Scientifically</t>
        </is>
      </c>
      <c r="B608" s="12" t="inlineStr">
        <is>
          <t>Experimental Skills &amp; Strategies</t>
        </is>
      </c>
      <c r="C608" s="13" t="inlineStr">
        <is>
          <t>How to Write a Method [WS02.05]</t>
        </is>
      </c>
      <c r="D608" s="12" t="inlineStr">
        <is>
          <t>How to construct a step-by-step method for carrying out a scientific investigation.</t>
        </is>
      </c>
      <c r="E608" s="12" t="inlineStr">
        <is>
          <t>3364ab11-25d5-4ddc-85ff-0b4bfe75fe37</t>
        </is>
      </c>
    </row>
    <row r="609" ht="45" customHeight="1">
      <c r="A609" s="12" t="inlineStr">
        <is>
          <t>Working Scientifically</t>
        </is>
      </c>
      <c r="B609" s="12" t="inlineStr">
        <is>
          <t>Experimental Skills &amp; Strategies</t>
        </is>
      </c>
      <c r="C609" s="13" t="inlineStr">
        <is>
          <t>Recording Data [WS02.06]</t>
        </is>
      </c>
      <c r="D609" s="12" t="inlineStr">
        <is>
          <t>How to accurately read the scales on measuring equipment and to construct tables to accurately record the data collected in an investigation.</t>
        </is>
      </c>
      <c r="E609" s="12" t="inlineStr">
        <is>
          <t>1da29edc-0871-48ea-a623-2084b496a491</t>
        </is>
      </c>
    </row>
    <row r="610" ht="45" customHeight="1">
      <c r="A610" s="12" t="inlineStr">
        <is>
          <t>Working Scientifically</t>
        </is>
      </c>
      <c r="B610" s="12" t="inlineStr">
        <is>
          <t>Experimental Skills &amp; Strategies</t>
        </is>
      </c>
      <c r="C610" s="13" t="inlineStr">
        <is>
          <t>Hazards &amp; Risks [WS02.07]</t>
        </is>
      </c>
      <c r="D610" s="12" t="inlineStr">
        <is>
          <t>Identify the hazards in an investigation and make estimations as to the degree of risk they may pose.</t>
        </is>
      </c>
      <c r="E610" s="12" t="inlineStr">
        <is>
          <t>8173de09-d19e-4bb7-b57e-bf54b2ad97d3</t>
        </is>
      </c>
    </row>
    <row r="611" ht="45" customHeight="1">
      <c r="A611" s="12" t="inlineStr">
        <is>
          <t>Working Scientifically</t>
        </is>
      </c>
      <c r="B611" s="12" t="inlineStr">
        <is>
          <t>Analysis &amp; Evaluation</t>
        </is>
      </c>
      <c r="C611" s="13" t="inlineStr">
        <is>
          <t>Diagnostic: Analysis &amp; Evaluation [WS0.03]</t>
        </is>
      </c>
      <c r="D611" s="12" t="inlineStr">
        <is>
          <t>A diagnostic for the analysis &amp; evaluation strand of the working scientifically course.</t>
        </is>
      </c>
      <c r="E611" s="12" t="inlineStr">
        <is>
          <t>2026272b-26f6-48fe-9fa8-61761746e048</t>
        </is>
      </c>
    </row>
    <row r="612" ht="45" customHeight="1">
      <c r="A612" s="12" t="inlineStr">
        <is>
          <t>Working Scientifically</t>
        </is>
      </c>
      <c r="B612" s="12" t="inlineStr">
        <is>
          <t>Analysis &amp; Evaluation</t>
        </is>
      </c>
      <c r="C612" s="13" t="inlineStr">
        <is>
          <t>Accuracy &amp; Precision [WS03.01]</t>
        </is>
      </c>
      <c r="D612" s="12" t="inlineStr">
        <is>
          <t xml:space="preserve">Describe a data set in terms of accuracy and precision.
</t>
        </is>
      </c>
      <c r="E612" s="12" t="inlineStr">
        <is>
          <t>9a578b0f-f403-42d8-928b-025408af2d44</t>
        </is>
      </c>
    </row>
    <row r="613" ht="45" customHeight="1">
      <c r="A613" s="12" t="inlineStr">
        <is>
          <t>Working Scientifically</t>
        </is>
      </c>
      <c r="B613" s="12" t="inlineStr">
        <is>
          <t>Analysis &amp; Evaluation</t>
        </is>
      </c>
      <c r="C613" s="13" t="inlineStr">
        <is>
          <t>Random &amp; Systematic Errors [WS03.02]</t>
        </is>
      </c>
      <c r="D613" s="12" t="inlineStr">
        <is>
          <t>Describe random and systematic errors.</t>
        </is>
      </c>
      <c r="E613" s="12" t="inlineStr">
        <is>
          <t>7ae22c98-95d1-44bd-ab5a-382922ca3f07</t>
        </is>
      </c>
    </row>
    <row r="614" ht="45" customHeight="1">
      <c r="A614" s="12" t="inlineStr">
        <is>
          <t>Working Scientifically</t>
        </is>
      </c>
      <c r="B614" s="12" t="inlineStr">
        <is>
          <t>Analysis &amp; Evaluation</t>
        </is>
      </c>
      <c r="C614" s="13" t="inlineStr">
        <is>
          <t>Repeatable &amp; Reproducible [WS03.03]</t>
        </is>
      </c>
      <c r="D614" s="12" t="inlineStr">
        <is>
          <t xml:space="preserve">Describe experiments as repeatable and reproducible.
</t>
        </is>
      </c>
      <c r="E614" s="12" t="inlineStr">
        <is>
          <t>962820cb-e675-46a3-840b-b24e0cff749e</t>
        </is>
      </c>
    </row>
    <row r="615" ht="45" customHeight="1">
      <c r="A615" s="12" t="inlineStr">
        <is>
          <t>Working Scientifically</t>
        </is>
      </c>
      <c r="B615" s="12" t="inlineStr">
        <is>
          <t>Analysis &amp; Evaluation</t>
        </is>
      </c>
      <c r="C615" s="13" t="inlineStr">
        <is>
          <t>Uncertainty of Repeated Measurements [WS03.04]</t>
        </is>
      </c>
      <c r="D615" s="12" t="inlineStr">
        <is>
          <t>Identify how to represent the distribution of results with uncertainty around the mean.</t>
        </is>
      </c>
      <c r="E615" s="12" t="inlineStr">
        <is>
          <t>77b96ff6-8198-4e99-821e-20f83da3b06f</t>
        </is>
      </c>
    </row>
    <row r="616" ht="45" customHeight="1">
      <c r="A616" s="12" t="inlineStr">
        <is>
          <t>Working Scientifically</t>
        </is>
      </c>
      <c r="B616" s="12" t="inlineStr">
        <is>
          <t>Analysis &amp; Evaluation</t>
        </is>
      </c>
      <c r="C616" s="13" t="inlineStr">
        <is>
          <t>Calculating Uncertainty of Repeated Measurements [WS03.05]</t>
        </is>
      </c>
      <c r="D616" s="12" t="inlineStr">
        <is>
          <t>Calculate the distribution of results with uncertainty around the mean.</t>
        </is>
      </c>
      <c r="E616" s="12" t="inlineStr">
        <is>
          <t>2ac62c9b-2644-464d-92cc-57f561b95f7d</t>
        </is>
      </c>
    </row>
    <row r="617" ht="45" customHeight="1">
      <c r="A617" s="12" t="inlineStr">
        <is>
          <t>Working Scientifically</t>
        </is>
      </c>
      <c r="B617" s="12" t="inlineStr">
        <is>
          <t>Analysis &amp; Evaluation</t>
        </is>
      </c>
      <c r="C617" s="13" t="inlineStr">
        <is>
          <t>Interpreting Uncertainty of Repeated Measurements [WS03.06]</t>
        </is>
      </c>
      <c r="D617" s="12" t="inlineStr">
        <is>
          <t>Interpret from graphs the distribution of results with uncertainty around the mean.</t>
        </is>
      </c>
      <c r="E617" s="12" t="inlineStr">
        <is>
          <t>d3600001-0708-4e46-ab30-4c11ca0ed80c</t>
        </is>
      </c>
    </row>
    <row r="618" ht="45" customHeight="1">
      <c r="A618" s="12" t="inlineStr">
        <is>
          <t>Working Scientifically</t>
        </is>
      </c>
      <c r="B618" s="12" t="inlineStr">
        <is>
          <t>Analysis &amp; Evaluation</t>
        </is>
      </c>
      <c r="C618" s="13" t="inlineStr">
        <is>
          <t>Patterns &amp; Trends in Tables [WS03.07]</t>
        </is>
      </c>
      <c r="D618" s="12" t="inlineStr">
        <is>
          <t>Identify and describe patterns &amp; trends in tables.</t>
        </is>
      </c>
      <c r="E618" s="12" t="inlineStr">
        <is>
          <t>c38ec04d-4d17-44eb-ac40-f04424543b2b</t>
        </is>
      </c>
    </row>
    <row r="619" ht="45" customHeight="1">
      <c r="A619" s="12" t="inlineStr">
        <is>
          <t>Working Scientifically</t>
        </is>
      </c>
      <c r="B619" s="12" t="inlineStr">
        <is>
          <t>Analysis &amp; Evaluation</t>
        </is>
      </c>
      <c r="C619" s="13" t="inlineStr">
        <is>
          <t>Patterns &amp; Trends in Graphs I [WS03.08]</t>
        </is>
      </c>
      <c r="D619" s="12" t="inlineStr">
        <is>
          <t>Identifying and describing patterns and trends in graphs.</t>
        </is>
      </c>
      <c r="E619" s="12" t="inlineStr">
        <is>
          <t>55ce86c6-5b85-45c1-890f-96f8f5f7066c</t>
        </is>
      </c>
    </row>
    <row r="620" ht="45" customHeight="1">
      <c r="A620" s="12" t="inlineStr">
        <is>
          <t>Working Scientifically</t>
        </is>
      </c>
      <c r="B620" s="12" t="inlineStr">
        <is>
          <t>Analysis &amp; Evaluation</t>
        </is>
      </c>
      <c r="C620" s="13" t="inlineStr">
        <is>
          <t>Patterns &amp; Trends in Graphs II [WS03.09]</t>
        </is>
      </c>
      <c r="D620" s="12" t="inlineStr">
        <is>
          <t>Identify and describe multiple patterns and trends in graphs.</t>
        </is>
      </c>
      <c r="E620" s="12" t="inlineStr">
        <is>
          <t>b2c49eb0-0682-40e4-b16b-541ce6c2d8e6</t>
        </is>
      </c>
    </row>
    <row r="621" ht="45" customHeight="1">
      <c r="A621" s="12" t="inlineStr">
        <is>
          <t>Working Scientifically</t>
        </is>
      </c>
      <c r="B621" s="12" t="inlineStr">
        <is>
          <t>Analysis &amp; Evaluation</t>
        </is>
      </c>
      <c r="C621" s="13" t="inlineStr">
        <is>
          <t>Anomalous Results &amp; Outliers [WS03.10]</t>
        </is>
      </c>
      <c r="D621" s="12" t="inlineStr">
        <is>
          <t>What an anomaly is and how to identify an anomaly.</t>
        </is>
      </c>
      <c r="E621" s="12" t="inlineStr">
        <is>
          <t>aa100dfd-79e5-454b-b873-d8efe5bea6f7</t>
        </is>
      </c>
    </row>
    <row r="622" ht="45" customHeight="1">
      <c r="A622" s="12" t="inlineStr">
        <is>
          <t>Working Scientifically</t>
        </is>
      </c>
      <c r="B622" s="12" t="inlineStr">
        <is>
          <t>Analysis &amp; Evaluation</t>
        </is>
      </c>
      <c r="C622" s="13" t="inlineStr">
        <is>
          <t>Dealing with Anomalous Results &amp; Outliers [WS03.11]</t>
        </is>
      </c>
      <c r="D622" s="12" t="inlineStr">
        <is>
          <t>How to analyse experimental data when it contains an anomaly.</t>
        </is>
      </c>
      <c r="E622" s="12" t="inlineStr">
        <is>
          <t>3af520ef-3c75-428e-9d03-6faa08d3153a</t>
        </is>
      </c>
    </row>
    <row r="623" ht="45" customHeight="1">
      <c r="A623" s="12" t="inlineStr">
        <is>
          <t>Working Scientifically</t>
        </is>
      </c>
      <c r="B623" s="12" t="inlineStr">
        <is>
          <t>Analysis &amp; Evaluation</t>
        </is>
      </c>
      <c r="C623" s="13" t="inlineStr">
        <is>
          <t>Correlation &amp; Causality [WS03.12]</t>
        </is>
      </c>
      <c r="D623" s="12" t="inlineStr">
        <is>
          <t>Identify a correlation and determine if it can be explained using a causal mechanism.</t>
        </is>
      </c>
      <c r="E623" s="12" t="inlineStr">
        <is>
          <t>7211f45c-4722-43b8-ada4-1cc446acffaa</t>
        </is>
      </c>
    </row>
    <row r="624" ht="45" customHeight="1">
      <c r="A624" s="12" t="inlineStr">
        <is>
          <t>Working Scientifically</t>
        </is>
      </c>
      <c r="B624" s="12" t="inlineStr">
        <is>
          <t>Analysis &amp; Evaluation</t>
        </is>
      </c>
      <c r="C624" s="13" t="inlineStr">
        <is>
          <t>Drawing Conclusions [WS03.13]</t>
        </is>
      </c>
      <c r="D624" s="12" t="inlineStr">
        <is>
          <t>How to write a conclusion.</t>
        </is>
      </c>
      <c r="E624" s="12" t="inlineStr">
        <is>
          <t>85fea737-b9ce-4714-a3d0-4067921c29ea</t>
        </is>
      </c>
    </row>
    <row r="625" ht="45" customHeight="1">
      <c r="A625" s="12" t="inlineStr">
        <is>
          <t>Working Scientifically</t>
        </is>
      </c>
      <c r="B625" s="12" t="inlineStr">
        <is>
          <t>Analysis &amp; Evaluation</t>
        </is>
      </c>
      <c r="C625" s="13" t="inlineStr">
        <is>
          <t>Evaluating Experiments: Method [WS03.14]</t>
        </is>
      </c>
      <c r="D625" s="12" t="inlineStr">
        <is>
          <t>How to evaluate a method.</t>
        </is>
      </c>
      <c r="E625" s="12" t="inlineStr">
        <is>
          <t>e014f753-b104-4062-987c-7bc477d9993e</t>
        </is>
      </c>
    </row>
    <row r="626" ht="45" customHeight="1">
      <c r="A626" s="12" t="inlineStr">
        <is>
          <t>Working Scientifically</t>
        </is>
      </c>
      <c r="B626" s="12" t="inlineStr">
        <is>
          <t>Analysis &amp; Evaluation</t>
        </is>
      </c>
      <c r="C626" s="13" t="inlineStr">
        <is>
          <t>Evaluating Experiments: Data [WS03.15]</t>
        </is>
      </c>
      <c r="D626" s="12" t="inlineStr">
        <is>
          <t>Hw to evaluate experimental data.</t>
        </is>
      </c>
      <c r="E626" s="12" t="inlineStr">
        <is>
          <t>bb1fdbdf-cc4a-4290-b26d-aa7a58a8d29e</t>
        </is>
      </c>
    </row>
    <row r="627" ht="45" customHeight="1">
      <c r="A627" s="12" t="inlineStr">
        <is>
          <t>Working Scientifically</t>
        </is>
      </c>
      <c r="B627" s="12" t="inlineStr">
        <is>
          <t>Scientific Vocabulary, Quantities, Units, Symbols &amp; Nomenclature</t>
        </is>
      </c>
      <c r="C627" s="13" t="inlineStr">
        <is>
          <t>Diagnostic: Scientific Vocabulary, Quantities, Units, Symbols &amp; Nomenclature [WS0.04]</t>
        </is>
      </c>
      <c r="D627" s="12" t="inlineStr">
        <is>
          <t>Diagnostic for the scientific vocabulary, quantities, units, symbols &amp; nomenclature topic.</t>
        </is>
      </c>
      <c r="E627" s="12" t="inlineStr">
        <is>
          <t>f3057101-daec-4a93-9f59-0b0dc0bbd424</t>
        </is>
      </c>
    </row>
    <row r="628" ht="45" customHeight="1">
      <c r="A628" s="12" t="inlineStr">
        <is>
          <t>Working Scientifically</t>
        </is>
      </c>
      <c r="B628" s="12" t="inlineStr">
        <is>
          <t>Scientific Vocabulary, Quantities, Units, Symbols &amp; Nomenclature</t>
        </is>
      </c>
      <c r="C628" s="13" t="inlineStr">
        <is>
          <t>Writing Scientific Reports [WS03.16]</t>
        </is>
      </c>
      <c r="D628" s="12" t="inlineStr">
        <is>
          <t>How to write a scientific report.</t>
        </is>
      </c>
      <c r="E628" s="12" t="inlineStr">
        <is>
          <t>93ec927d-e5f2-4253-8eea-7438d21d3ce7</t>
        </is>
      </c>
    </row>
    <row r="629" ht="45" customHeight="1">
      <c r="A629" s="12" t="inlineStr">
        <is>
          <t>Working Scientifically</t>
        </is>
      </c>
      <c r="B629" s="12" t="inlineStr">
        <is>
          <t>Scientific Vocabulary, Quantities, Units, Symbols &amp; Nomenclature</t>
        </is>
      </c>
      <c r="C629" s="13" t="inlineStr">
        <is>
          <t>SI Units: Kilogram (Mass) [WS04.01]</t>
        </is>
      </c>
      <c r="D629" s="12" t="inlineStr">
        <is>
          <t>Understanding the S.I. unit used to measure mass.</t>
        </is>
      </c>
      <c r="E629" s="12" t="inlineStr">
        <is>
          <t>86dfad8d-44e0-481d-9fad-291511b9fdc6</t>
        </is>
      </c>
    </row>
    <row r="630" ht="45" customHeight="1">
      <c r="A630" s="12" t="inlineStr">
        <is>
          <t>Working Scientifically</t>
        </is>
      </c>
      <c r="B630" s="12" t="inlineStr">
        <is>
          <t>Scientific Vocabulary, Quantities, Units, Symbols &amp; Nomenclature</t>
        </is>
      </c>
      <c r="C630" s="13" t="inlineStr">
        <is>
          <t>SI Units: Metre (Length) [WS04.02]</t>
        </is>
      </c>
      <c r="D630" s="12" t="inlineStr">
        <is>
          <t>Understanding the S.I. unit used to measure length.</t>
        </is>
      </c>
      <c r="E630" s="12" t="inlineStr">
        <is>
          <t>612409cc-003c-4e5f-a584-ada905aa1cdc</t>
        </is>
      </c>
    </row>
    <row r="631" ht="45" customHeight="1">
      <c r="A631" s="12" t="inlineStr">
        <is>
          <t>Working Scientifically</t>
        </is>
      </c>
      <c r="B631" s="12" t="inlineStr">
        <is>
          <t>Scientific Vocabulary, Quantities, Units, Symbols &amp; Nomenclature</t>
        </is>
      </c>
      <c r="C631" s="13" t="inlineStr">
        <is>
          <t>SI Units: Second (Time) [WS04.03]</t>
        </is>
      </c>
      <c r="D631" s="12" t="inlineStr">
        <is>
          <t>Understanding the S.I. unit used to measure time.</t>
        </is>
      </c>
      <c r="E631" s="12" t="inlineStr">
        <is>
          <t>8ced28fd-cdc3-4bd7-a270-af12e4253c05</t>
        </is>
      </c>
    </row>
    <row r="632" ht="45" customHeight="1">
      <c r="A632" s="12" t="inlineStr">
        <is>
          <t>Working Scientifically</t>
        </is>
      </c>
      <c r="B632" s="12" t="inlineStr">
        <is>
          <t>Scientific Vocabulary, Quantities, Units, Symbols &amp; Nomenclature</t>
        </is>
      </c>
      <c r="C632" s="13" t="inlineStr">
        <is>
          <t>SI Units: Ampere (Electric Current) [WS04.04]</t>
        </is>
      </c>
      <c r="D632" s="12" t="inlineStr">
        <is>
          <t>Understanding the S.I. unit used to measure electric current.</t>
        </is>
      </c>
      <c r="E632" s="12" t="inlineStr">
        <is>
          <t>a1c51408-f533-44c2-8cf3-08ca03a19a6e</t>
        </is>
      </c>
    </row>
    <row r="633" ht="45" customHeight="1">
      <c r="A633" s="12" t="inlineStr">
        <is>
          <t>Working Scientifically</t>
        </is>
      </c>
      <c r="B633" s="12" t="inlineStr">
        <is>
          <t>Scientific Vocabulary, Quantities, Units, Symbols &amp; Nomenclature</t>
        </is>
      </c>
      <c r="C633" s="13" t="inlineStr">
        <is>
          <t>SI Units: Kelvin (Temperature) [PH1.38]</t>
        </is>
      </c>
      <c r="D633" s="12" t="inlineStr">
        <is>
          <t>Identify the SI unit used to measure temperature.</t>
        </is>
      </c>
      <c r="E633" s="12" t="inlineStr">
        <is>
          <t>e39fc51b-ba12-4b01-b2ac-9d7e09aa81f4</t>
        </is>
      </c>
    </row>
    <row r="634" ht="45" customHeight="1">
      <c r="A634" s="12" t="inlineStr">
        <is>
          <t>Working Scientifically</t>
        </is>
      </c>
      <c r="B634" s="12" t="inlineStr">
        <is>
          <t>Scientific Vocabulary, Quantities, Units, Symbols &amp; Nomenclature</t>
        </is>
      </c>
      <c r="C634" s="13" t="inlineStr">
        <is>
          <t>SI Units: Mole (Amount of Substance) [WS04.05]</t>
        </is>
      </c>
      <c r="D634" s="12" t="inlineStr">
        <is>
          <t>Understanding the S.I. unit used to measure amount of substance.</t>
        </is>
      </c>
      <c r="E634" s="12" t="inlineStr">
        <is>
          <t>ed31722e-33ac-44c9-b34a-d08a56593dec</t>
        </is>
      </c>
    </row>
    <row r="635" ht="45" customHeight="1">
      <c r="A635" s="12" t="inlineStr">
        <is>
          <t>Working Scientifically</t>
        </is>
      </c>
      <c r="B635" s="12" t="inlineStr">
        <is>
          <t>Scientific Vocabulary, Quantities, Units, Symbols &amp; Nomenclature</t>
        </is>
      </c>
      <c r="C635" s="13" t="inlineStr">
        <is>
          <t>SI Units: Candela (Luminous Intensity) [WS04.06]</t>
        </is>
      </c>
      <c r="D635" s="12" t="inlineStr">
        <is>
          <t>Understanding the S.I. unit used to measure luminous intensity.</t>
        </is>
      </c>
      <c r="E635" s="12" t="inlineStr">
        <is>
          <t>c6f34382-337b-4a61-a97f-5ee85b3bd375</t>
        </is>
      </c>
    </row>
    <row r="636" ht="45" customHeight="1">
      <c r="A636" s="12" t="inlineStr">
        <is>
          <t>Working Scientifically</t>
        </is>
      </c>
      <c r="B636" s="12" t="inlineStr">
        <is>
          <t>Scientific Vocabulary, Quantities, Units, Symbols &amp; Nomenclature</t>
        </is>
      </c>
      <c r="C636" s="13" t="inlineStr">
        <is>
          <t>SI Units: Base Units [WS04.07]</t>
        </is>
      </c>
      <c r="D636" s="12" t="inlineStr">
        <is>
          <t>Understanding the base units at the heart of the International System of units.</t>
        </is>
      </c>
      <c r="E636" s="12" t="inlineStr">
        <is>
          <t>18c15c12-543c-4747-96d8-f5d31ee77783</t>
        </is>
      </c>
    </row>
    <row r="637" ht="45" customHeight="1">
      <c r="A637" s="12" t="inlineStr">
        <is>
          <t>Working Scientifically</t>
        </is>
      </c>
      <c r="B637" s="12" t="inlineStr">
        <is>
          <t>Scientific Vocabulary, Quantities, Units, Symbols &amp; Nomenclature</t>
        </is>
      </c>
      <c r="C637" s="13" t="inlineStr">
        <is>
          <t>SI Units: Derived Units [WS04.08]</t>
        </is>
      </c>
      <c r="D637" s="12" t="inlineStr">
        <is>
          <t>Understand that all units can be linked back and derived from the seven S.I. base units.</t>
        </is>
      </c>
      <c r="E637" s="12" t="inlineStr">
        <is>
          <t>75705c23-87b2-4956-87ea-dbebf447ac1f</t>
        </is>
      </c>
    </row>
    <row r="638" ht="45" customHeight="1">
      <c r="A638" s="12" t="inlineStr">
        <is>
          <t>Working Scientifically</t>
        </is>
      </c>
      <c r="B638" s="12" t="inlineStr">
        <is>
          <t>Scientific Vocabulary, Quantities, Units, Symbols &amp; Nomenclature</t>
        </is>
      </c>
      <c r="C638" s="13" t="inlineStr">
        <is>
          <t>SI Units: Prefixes [WS04.09]</t>
        </is>
      </c>
      <c r="D638" s="12" t="inlineStr">
        <is>
          <t>Introduction to prefixes and their use to determine sizes of units relating to subdivisions or multiples of base units.</t>
        </is>
      </c>
      <c r="E638" s="12" t="inlineStr">
        <is>
          <t>1b4923cb-38c7-44dc-b6ee-a8eb46980c0c</t>
        </is>
      </c>
    </row>
    <row r="639" ht="45" customHeight="1">
      <c r="A639" s="12" t="inlineStr">
        <is>
          <t>Working Scientifically</t>
        </is>
      </c>
      <c r="B639" s="12" t="inlineStr">
        <is>
          <t>Scientific Vocabulary, Quantities, Units, Symbols &amp; Nomenclature</t>
        </is>
      </c>
      <c r="C639" s="13" t="inlineStr">
        <is>
          <t>SI Units: Converting Units [WS04.10]</t>
        </is>
      </c>
      <c r="D639" s="12" t="inlineStr">
        <is>
          <t>Understanding how to convert between multiples and subdivisions of S.I. base units.</t>
        </is>
      </c>
      <c r="E639" s="12" t="inlineStr">
        <is>
          <t>abbd801d-713e-4bcd-bcc2-da044289599d</t>
        </is>
      </c>
    </row>
    <row r="640" ht="45" customHeight="1">
      <c r="A640" s="12" t="inlineStr">
        <is>
          <t>Working Scientifically</t>
        </is>
      </c>
      <c r="B640" s="12" t="inlineStr">
        <is>
          <t>Scientific Vocabulary, Quantities, Units, Symbols &amp; Nomenclature</t>
        </is>
      </c>
      <c r="C640" s="13" t="inlineStr">
        <is>
          <t>SI Units: Converting Derived Units [WS04.11]</t>
        </is>
      </c>
      <c r="D640" s="12" t="inlineStr">
        <is>
          <t>Understanding how to convert between multiples and subdivisions of derived units.</t>
        </is>
      </c>
      <c r="E640" s="12" t="inlineStr">
        <is>
          <t>916e6fcf-b5ff-4ce1-9981-a366ecc9227b</t>
        </is>
      </c>
    </row>
    <row r="641" ht="45" customHeight="1">
      <c r="A641" s="12" t="inlineStr">
        <is>
          <t>Working Scientifically</t>
        </is>
      </c>
      <c r="B641" s="12" t="inlineStr">
        <is>
          <t>Scientific Vocabulary, Quantities, Units, Symbols &amp; Nomenclature</t>
        </is>
      </c>
      <c r="C641" s="13" t="inlineStr">
        <is>
          <t>Orders of Magnitude [WS04.12]</t>
        </is>
      </c>
      <c r="D641" s="12" t="inlineStr">
        <is>
          <t>Understanding what orders of magnitude are and how they are represented.</t>
        </is>
      </c>
      <c r="E641" s="12" t="inlineStr">
        <is>
          <t>41eaf501-7077-471a-8239-056401dc947c</t>
        </is>
      </c>
    </row>
    <row r="642" ht="45" customHeight="1">
      <c r="A642" s="12" t="inlineStr">
        <is>
          <t>Working Scientifically</t>
        </is>
      </c>
      <c r="B642" s="12" t="inlineStr">
        <is>
          <t>Measuring Length</t>
        </is>
      </c>
      <c r="C642" s="13" t="inlineStr">
        <is>
          <t>Measuring Length: Using a Ruler [WS05.01]</t>
        </is>
      </c>
      <c r="D642" s="12" t="inlineStr">
        <is>
          <t>How to measure length using a ruler.</t>
        </is>
      </c>
      <c r="E642" s="12" t="inlineStr">
        <is>
          <t>db235909-d91c-4922-861c-e6455d0d4b1d</t>
        </is>
      </c>
    </row>
    <row r="643" ht="45" customHeight="1">
      <c r="A643" s="12" t="inlineStr">
        <is>
          <t>Working Scientifically</t>
        </is>
      </c>
      <c r="B643" s="12" t="inlineStr">
        <is>
          <t>Measuring Length</t>
        </is>
      </c>
      <c r="C643" s="13" t="inlineStr">
        <is>
          <t>Measuring Length: Using a Tape Measure [WS05.02]</t>
        </is>
      </c>
      <c r="D643" s="12" t="inlineStr">
        <is>
          <t>How to measure the length of objects using a tape measure.</t>
        </is>
      </c>
      <c r="E643" s="12" t="inlineStr">
        <is>
          <t>225b5168-b52d-413f-b48f-6940e109a860</t>
        </is>
      </c>
    </row>
    <row r="644" ht="45" customHeight="1">
      <c r="A644" s="12" t="inlineStr">
        <is>
          <t>Working Scientifically</t>
        </is>
      </c>
      <c r="B644" s="12" t="inlineStr">
        <is>
          <t>Measuring Length</t>
        </is>
      </c>
      <c r="C644" s="13" t="inlineStr">
        <is>
          <t>Measuring Length: Using a Trundle Wheel [WS05.03]</t>
        </is>
      </c>
      <c r="D644" s="12" t="inlineStr">
        <is>
          <t>How to measure length with a trundle wheel.</t>
        </is>
      </c>
      <c r="E644" s="12" t="inlineStr">
        <is>
          <t>9885d598-07b4-481a-9c0b-70106a63069c</t>
        </is>
      </c>
    </row>
    <row r="645" ht="45" customHeight="1">
      <c r="A645" s="12" t="inlineStr">
        <is>
          <t>Working Scientifically</t>
        </is>
      </c>
      <c r="B645" s="12" t="inlineStr">
        <is>
          <t>Measuring Area</t>
        </is>
      </c>
      <c r="C645" s="13" t="inlineStr">
        <is>
          <t>Measuring Area: Using Measurements [WS05.04]</t>
        </is>
      </c>
      <c r="D645" s="12" t="inlineStr">
        <is>
          <t>Measuring area using calculations from measurements taken from regular objects.</t>
        </is>
      </c>
      <c r="E645" s="12" t="inlineStr">
        <is>
          <t>238ef7bf-8127-49df-9940-867fb530c09a</t>
        </is>
      </c>
    </row>
    <row r="646" ht="45" customHeight="1">
      <c r="A646" s="12" t="inlineStr">
        <is>
          <t>Working Scientifically</t>
        </is>
      </c>
      <c r="B646" s="12" t="inlineStr">
        <is>
          <t>Measuring Mass</t>
        </is>
      </c>
      <c r="C646" s="13" t="inlineStr">
        <is>
          <t>Measuring Mass: Using a Mass Balance [WS05.05]</t>
        </is>
      </c>
      <c r="D646" s="12" t="inlineStr">
        <is>
          <t>How to measure mass using a mass balance.</t>
        </is>
      </c>
      <c r="E646" s="12" t="inlineStr">
        <is>
          <t>6d40494c-8219-4907-bd97-65e419e6ad6e</t>
        </is>
      </c>
    </row>
    <row r="647" ht="45" customHeight="1">
      <c r="A647" s="12" t="inlineStr">
        <is>
          <t>Working Scientifically</t>
        </is>
      </c>
      <c r="B647" s="12" t="inlineStr">
        <is>
          <t>Measuring Time</t>
        </is>
      </c>
      <c r="C647" s="13" t="inlineStr">
        <is>
          <t>Measuring Time [WS05.06]</t>
        </is>
      </c>
      <c r="D647" s="12" t="inlineStr">
        <is>
          <t xml:space="preserve">How to measure time. </t>
        </is>
      </c>
      <c r="E647" s="12" t="inlineStr">
        <is>
          <t>4507d67c-d15b-4ea4-941b-070653aef61b</t>
        </is>
      </c>
    </row>
    <row r="648" ht="45" customHeight="1">
      <c r="A648" s="12" t="inlineStr">
        <is>
          <t>Working Scientifically</t>
        </is>
      </c>
      <c r="B648" s="12" t="inlineStr">
        <is>
          <t>Measuring Temperature</t>
        </is>
      </c>
      <c r="C648" s="13" t="inlineStr">
        <is>
          <t>Measuring Temperature [WS05.07]</t>
        </is>
      </c>
      <c r="D648" s="12" t="inlineStr">
        <is>
          <t>Temperature and how it is measured using a thermometer.</t>
        </is>
      </c>
      <c r="E648" s="12" t="inlineStr">
        <is>
          <t>067e50b5-e61a-4d28-90c2-20411e194afe</t>
        </is>
      </c>
    </row>
    <row r="649" ht="45" customHeight="1">
      <c r="A649" s="12" t="inlineStr">
        <is>
          <t>Working Scientifically</t>
        </is>
      </c>
      <c r="B649" s="12" t="inlineStr">
        <is>
          <t>Measuring Volume</t>
        </is>
      </c>
      <c r="C649" s="13" t="inlineStr">
        <is>
          <t>Measuring Volume: Cylinders, Beakers &amp; Conical Flasks [WS05.08]</t>
        </is>
      </c>
      <c r="D649" s="12" t="inlineStr">
        <is>
          <t xml:space="preserve">How to measure volumes of liquid using the most appropriate equipment. </t>
        </is>
      </c>
      <c r="E649" s="12" t="inlineStr">
        <is>
          <t>3a5761f3-4ccc-462e-95a8-2a208b9bf9b0</t>
        </is>
      </c>
    </row>
    <row r="650" ht="45" customHeight="1">
      <c r="A650" s="12" t="inlineStr">
        <is>
          <t>Working Scientifically</t>
        </is>
      </c>
      <c r="B650" s="12" t="inlineStr">
        <is>
          <t>Measuring Volume</t>
        </is>
      </c>
      <c r="C650" s="13" t="inlineStr">
        <is>
          <t>Measuring Volume: Pipettes &amp; Burette [WS05.09]</t>
        </is>
      </c>
      <c r="D650" s="12" t="inlineStr">
        <is>
          <t>How to measure small volumes of liquid using the most appropriate equipment.</t>
        </is>
      </c>
      <c r="E650" s="12" t="inlineStr">
        <is>
          <t>87b696f8-0ce6-4703-8249-e27ce06bb42c</t>
        </is>
      </c>
    </row>
    <row r="651" ht="45" customHeight="1">
      <c r="A651" s="12" t="inlineStr">
        <is>
          <t>Working Scientifically</t>
        </is>
      </c>
      <c r="B651" s="12" t="inlineStr">
        <is>
          <t>Measuring Volume</t>
        </is>
      </c>
      <c r="C651" s="13" t="inlineStr">
        <is>
          <t>Measuring Volume: Gas Cylinder &amp; Displacement Technique [WS05.10]</t>
        </is>
      </c>
      <c r="D651" s="12" t="inlineStr">
        <is>
          <t xml:space="preserve">How to measure the volume of gas produced during an experiment. </t>
        </is>
      </c>
      <c r="E651" s="12" t="inlineStr">
        <is>
          <t>67a5a2ee-3a4d-419b-ac09-244fd3964e00</t>
        </is>
      </c>
    </row>
    <row r="652" ht="45" customHeight="1">
      <c r="A652" s="12" t="inlineStr">
        <is>
          <t>Working Scientifically</t>
        </is>
      </c>
      <c r="B652" s="12" t="inlineStr">
        <is>
          <t>Measuring Volume</t>
        </is>
      </c>
      <c r="C652" s="13" t="inlineStr">
        <is>
          <t>Measuring Volume: Solids [WS05.11]</t>
        </is>
      </c>
      <c r="D652" s="12" t="inlineStr">
        <is>
          <t xml:space="preserve">How to measure the volume of regular-shaped and irregular-shaped solids. </t>
        </is>
      </c>
      <c r="E652" s="12" t="inlineStr">
        <is>
          <t>462561a6-04b4-4aa0-b5a2-7a36528c368a</t>
        </is>
      </c>
    </row>
    <row r="653" ht="45" customHeight="1">
      <c r="A653" s="12" t="inlineStr">
        <is>
          <t>Working Scientifically</t>
        </is>
      </c>
      <c r="B653" s="12" t="inlineStr">
        <is>
          <t>Resolution of Apparatus</t>
        </is>
      </c>
      <c r="C653" s="13" t="inlineStr">
        <is>
          <t>Resolution of Apparatus [WS05.12]</t>
        </is>
      </c>
      <c r="D653" s="12" t="inlineStr">
        <is>
          <t xml:space="preserve">Explanation of the term 'resolution' and how to identify it for different scientific apparatus. 
</t>
        </is>
      </c>
      <c r="E653" s="12" t="inlineStr">
        <is>
          <t>a81fa129-4f97-468b-a40e-90157506145e</t>
        </is>
      </c>
    </row>
    <row r="654" ht="45" customHeight="1">
      <c r="A654" s="12" t="inlineStr">
        <is>
          <t>Working Scientifically</t>
        </is>
      </c>
      <c r="B654" s="12" t="inlineStr">
        <is>
          <t>Using a Bunsen Burner</t>
        </is>
      </c>
      <c r="C654" s="13" t="inlineStr">
        <is>
          <t>Using a Bunsen Burner [WS05.13]</t>
        </is>
      </c>
      <c r="D654" s="12" t="inlineStr">
        <is>
          <t>Details on the development of the Bunsen burner, why it is so useful and how to use it safely.</t>
        </is>
      </c>
      <c r="E654" s="12" t="inlineStr">
        <is>
          <t>76ca17c5-0fdd-4d6c-b6d2-92913e4ec01e</t>
        </is>
      </c>
    </row>
    <row r="655" ht="45" customHeight="1">
      <c r="A655" s="12" t="inlineStr">
        <is>
          <t>Working Scientifically</t>
        </is>
      </c>
      <c r="B655" s="12" t="inlineStr">
        <is>
          <t>Methods of Heating</t>
        </is>
      </c>
      <c r="C655" s="13" t="inlineStr">
        <is>
          <t>Methods of Heating [WS05.14]</t>
        </is>
      </c>
      <c r="D655" s="12" t="inlineStr">
        <is>
          <t>A look at the advantages and disadvantages of different methods of heating.</t>
        </is>
      </c>
      <c r="E655" s="12" t="inlineStr">
        <is>
          <t>12d8e14e-91d4-4bd2-94d4-07e01a35d1ab</t>
        </is>
      </c>
    </row>
    <row r="656" ht="45" customHeight="1">
      <c r="A656" s="12" t="inlineStr">
        <is>
          <t>Working Scientifically</t>
        </is>
      </c>
      <c r="B656" s="12" t="inlineStr">
        <is>
          <t>Indicators</t>
        </is>
      </c>
      <c r="C656" s="13" t="inlineStr">
        <is>
          <t>Indicators: Universal indicator [CH4.026]</t>
        </is>
      </c>
      <c r="D656" s="12" t="inlineStr">
        <is>
          <t xml:space="preserve">Describe how universal indicator can be used to estimate the pH of a solution. </t>
        </is>
      </c>
      <c r="E656" s="12" t="inlineStr">
        <is>
          <t>81503490-528b-4154-b907-92f1b837105f</t>
        </is>
      </c>
    </row>
    <row r="657" ht="45" customHeight="1">
      <c r="A657" s="12" t="inlineStr">
        <is>
          <t>Working Scientifically</t>
        </is>
      </c>
      <c r="B657" s="12" t="inlineStr">
        <is>
          <t>Indicators</t>
        </is>
      </c>
      <c r="C657" s="13" t="inlineStr">
        <is>
          <t>Indicators: Litmus [CH4.030]</t>
        </is>
      </c>
      <c r="D657" s="12" t="inlineStr">
        <is>
          <t xml:space="preserve">Describe how litmus can be used to indicate the pH of a solution. </t>
        </is>
      </c>
      <c r="E657" s="12" t="inlineStr">
        <is>
          <t>36fa0c38-52a4-4626-adf9-17dd1feafba3</t>
        </is>
      </c>
    </row>
    <row r="658" ht="45" customHeight="1">
      <c r="A658" s="12" t="inlineStr">
        <is>
          <t>Working Scientifically</t>
        </is>
      </c>
      <c r="B658" s="12" t="inlineStr">
        <is>
          <t>pH Meters</t>
        </is>
      </c>
      <c r="C658" s="13" t="inlineStr">
        <is>
          <t>pH Meters [CH4.033]</t>
        </is>
      </c>
      <c r="D658" s="12" t="inlineStr">
        <is>
          <t>Describe how a pH meter can be used to accurately measure the pH of a solution.</t>
        </is>
      </c>
      <c r="E658" s="12" t="inlineStr">
        <is>
          <t>458db4e7-6591-446b-93f8-ce9b5745ac06</t>
        </is>
      </c>
    </row>
    <row r="659" ht="45" customHeight="1">
      <c r="A659" s="12" t="inlineStr">
        <is>
          <t>Working Scientifically</t>
        </is>
      </c>
      <c r="B659" s="12" t="inlineStr">
        <is>
          <t>Safe &amp; Ethical Use of Living Organisms</t>
        </is>
      </c>
      <c r="C659" s="13" t="inlineStr">
        <is>
          <t>Safe &amp; Ethical Use of Living Organisms [WS05.15]</t>
        </is>
      </c>
      <c r="D659" s="12" t="inlineStr">
        <is>
          <t>Explain how to safely and ethically use living organisms to conduct scientific investigations.</t>
        </is>
      </c>
      <c r="E659" s="12" t="inlineStr">
        <is>
          <t>0a7d55d5-1067-4e25-967c-57b43ec2221b</t>
        </is>
      </c>
    </row>
  </sheetData>
  <mergeCells count="1">
    <mergeCell ref="A6:E6"/>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E479"/>
  <sheetViews>
    <sheetView showGridLines="0" workbookViewId="0">
      <selection activeCell="A1" sqref="A1"/>
    </sheetView>
  </sheetViews>
  <sheetFormatPr baseColWidth="8" defaultRowHeight="15"/>
  <cols>
    <col width="38" customWidth="1" min="1" max="1"/>
    <col width="6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63dadf97-7dc6-4952-98a7-f74d5d419962</t>
        </is>
      </c>
    </row>
    <row r="3">
      <c r="A3" s="2" t="inlineStr">
        <is>
          <t>Combined Science GCSE: OCR (H) — Biology</t>
        </is>
      </c>
      <c r="D3" s="3" t="inlineStr">
        <is>
          <t>Last updated: 17 July 2026</t>
        </is>
      </c>
    </row>
    <row r="4">
      <c r="A4" s="4" t="inlineStr">
        <is>
          <t>6 Topics   ·   56 Subtopics   ·   472 Nuggets   ·   56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B1: Cell Level Systems</t>
        </is>
      </c>
      <c r="B8" s="12" t="inlineStr">
        <is>
          <t>Cell Structures</t>
        </is>
      </c>
      <c r="C8" s="13" t="inlineStr">
        <is>
          <t>Diagnostic: Cell Structures [BI0.150]</t>
        </is>
      </c>
      <c r="D8" s="12" t="inlineStr">
        <is>
          <t>Diagnostic for the cell structures subtopic.</t>
        </is>
      </c>
      <c r="E8" s="12" t="inlineStr">
        <is>
          <t>1b7b2728-2351-4e71-8b17-67247fb3f480</t>
        </is>
      </c>
    </row>
    <row r="9" ht="45" customHeight="1">
      <c r="A9" s="12" t="inlineStr">
        <is>
          <t>B1: Cell Level Systems</t>
        </is>
      </c>
      <c r="B9" s="12" t="inlineStr">
        <is>
          <t>Cell Structures</t>
        </is>
      </c>
      <c r="C9" s="13" t="inlineStr">
        <is>
          <t>Introduction to Prokaryotic &amp; Eukaryotic Cells [BI1.01]</t>
        </is>
      </c>
      <c r="D9" s="12" t="inlineStr">
        <is>
          <t>An introduction to the differences between prokaryotic and eukaryotic cells and their sizes.</t>
        </is>
      </c>
      <c r="E9" s="12" t="inlineStr">
        <is>
          <t>735317fe-be70-40b6-96ba-b9363ba70be6</t>
        </is>
      </c>
    </row>
    <row r="10" ht="45" customHeight="1">
      <c r="A10" s="12" t="inlineStr">
        <is>
          <t>B1: Cell Level Systems</t>
        </is>
      </c>
      <c r="B10" s="12" t="inlineStr">
        <is>
          <t>Cell Structures</t>
        </is>
      </c>
      <c r="C10" s="13" t="inlineStr">
        <is>
          <t>Animal Cells [BI1.02]</t>
        </is>
      </c>
      <c r="D10" s="12" t="inlineStr">
        <is>
          <t>Identify the sub-cellular structures of animal cells and give their functions.</t>
        </is>
      </c>
      <c r="E10" s="12" t="inlineStr">
        <is>
          <t>d3c60670-248c-4409-8c50-f625b7ac430a</t>
        </is>
      </c>
    </row>
    <row r="11" ht="45" customHeight="1">
      <c r="A11" s="12" t="inlineStr">
        <is>
          <t>B1: Cell Level Systems</t>
        </is>
      </c>
      <c r="B11" s="12" t="inlineStr">
        <is>
          <t>Cell Structures</t>
        </is>
      </c>
      <c r="C11" s="13" t="inlineStr">
        <is>
          <t>Plant Cells [BI1.03]</t>
        </is>
      </c>
      <c r="D11" s="12" t="inlineStr">
        <is>
          <t>Identify the sub-cellular structures of plant cells and give their functions.</t>
        </is>
      </c>
      <c r="E11" s="12" t="inlineStr">
        <is>
          <t>fd42476a-c519-4d72-be0a-3fb5c93e2f45</t>
        </is>
      </c>
    </row>
    <row r="12" ht="45" customHeight="1">
      <c r="A12" s="12" t="inlineStr">
        <is>
          <t>B1: Cell Level Systems</t>
        </is>
      </c>
      <c r="B12" s="12" t="inlineStr">
        <is>
          <t>Cell Structures</t>
        </is>
      </c>
      <c r="C12" s="13" t="inlineStr">
        <is>
          <t>Comparing Animal &amp; Plant Cells [BI1.04]</t>
        </is>
      </c>
      <c r="D12" s="12" t="inlineStr">
        <is>
          <t>Compare the structure of animal and plant cells and give their functions.</t>
        </is>
      </c>
      <c r="E12" s="12" t="inlineStr">
        <is>
          <t>d4489c86-0728-445d-9c70-69635caa8f9f</t>
        </is>
      </c>
    </row>
    <row r="13" ht="45" customHeight="1">
      <c r="A13" s="12" t="inlineStr">
        <is>
          <t>B1: Cell Level Systems</t>
        </is>
      </c>
      <c r="B13" s="12" t="inlineStr">
        <is>
          <t>Cell Structures</t>
        </is>
      </c>
      <c r="C13" s="13" t="inlineStr">
        <is>
          <t>Microscopes [BI1.10]</t>
        </is>
      </c>
      <c r="D13" s="12" t="inlineStr">
        <is>
          <t>Describe the developments in microscopy techniques over time and explain how electron microscopy has increased understanding of cells.</t>
        </is>
      </c>
      <c r="E13" s="12" t="inlineStr">
        <is>
          <t>3b8cfa2f-faa9-47d7-acc4-583fb2e479ae</t>
        </is>
      </c>
    </row>
    <row r="14" ht="45" customHeight="1">
      <c r="A14" s="12" t="inlineStr">
        <is>
          <t>B1: Cell Level Systems</t>
        </is>
      </c>
      <c r="B14" s="12" t="inlineStr">
        <is>
          <t>Cell Structures</t>
        </is>
      </c>
      <c r="C14" s="13" t="inlineStr">
        <is>
          <t>Calculating Magnification I [BI1.11]</t>
        </is>
      </c>
      <c r="D14" s="12" t="inlineStr">
        <is>
          <t>Calculate magnification without unit conversions.</t>
        </is>
      </c>
      <c r="E14" s="12" t="inlineStr">
        <is>
          <t>9126ac0d-47cc-4d28-b3d6-6a983972120c</t>
        </is>
      </c>
    </row>
    <row r="15" ht="45" customHeight="1">
      <c r="A15" s="12" t="inlineStr">
        <is>
          <t>B1: Cell Level Systems</t>
        </is>
      </c>
      <c r="B15" s="12" t="inlineStr">
        <is>
          <t>Cell Structures</t>
        </is>
      </c>
      <c r="C15" s="13" t="inlineStr">
        <is>
          <t>Calculating Magnification II [BI1.12]</t>
        </is>
      </c>
      <c r="D15" s="12" t="inlineStr">
        <is>
          <t>Calculate magnification with unit conversions.</t>
        </is>
      </c>
      <c r="E15" s="12" t="inlineStr">
        <is>
          <t>c5959574-c65e-4346-9951-adafa66aae57</t>
        </is>
      </c>
    </row>
    <row r="16" ht="45" customHeight="1">
      <c r="A16" s="12" t="inlineStr">
        <is>
          <t>B1: Cell Level Systems</t>
        </is>
      </c>
      <c r="B16" s="12" t="inlineStr">
        <is>
          <t>Cell Structures</t>
        </is>
      </c>
      <c r="C16" s="13" t="inlineStr">
        <is>
          <t>Rearranging the Magnification Equation [BI1.13]</t>
        </is>
      </c>
      <c r="D16" s="12" t="inlineStr">
        <is>
          <t>Rearrange the magnification equation.</t>
        </is>
      </c>
      <c r="E16" s="12" t="inlineStr">
        <is>
          <t>52d64c24-52a4-43d3-8983-3895b2f086ff</t>
        </is>
      </c>
    </row>
    <row r="17" ht="45" customHeight="1">
      <c r="A17" s="12" t="inlineStr">
        <is>
          <t>B1: Cell Level Systems</t>
        </is>
      </c>
      <c r="B17" s="12" t="inlineStr">
        <is>
          <t>Cell Structures</t>
        </is>
      </c>
      <c r="C17" s="13" t="inlineStr">
        <is>
          <t>Practical: Preparing a Microscope Slide - Onion [BI1.058]</t>
        </is>
      </c>
      <c r="D17" s="12" t="inlineStr">
        <is>
          <t>Step-by-step guide to preparing a microscope slide of an onion cell for viewing under a light microscope.</t>
        </is>
      </c>
      <c r="E17" s="12" t="inlineStr">
        <is>
          <t>7f9bb70c-ad5d-4ddd-90bd-039266f21ad2</t>
        </is>
      </c>
    </row>
    <row r="18" ht="45" customHeight="1">
      <c r="A18" s="12" t="inlineStr">
        <is>
          <t>B1: Cell Level Systems</t>
        </is>
      </c>
      <c r="B18" s="12" t="inlineStr">
        <is>
          <t>Cell Structures</t>
        </is>
      </c>
      <c r="C18" s="13" t="inlineStr">
        <is>
          <t>Practical: Preparing a Microscope Slide - Cheek Cells [BI1.059]</t>
        </is>
      </c>
      <c r="D18" s="12" t="inlineStr">
        <is>
          <t>Step-by-step guide to preparing a microscope slide of cheek cells for viewing under a light microscope.</t>
        </is>
      </c>
      <c r="E18" s="12" t="inlineStr">
        <is>
          <t>fdeddd3b-cfcc-44b6-844b-d8b0219a2870</t>
        </is>
      </c>
    </row>
    <row r="19" ht="45" customHeight="1">
      <c r="A19" s="12" t="inlineStr">
        <is>
          <t>B1: Cell Level Systems</t>
        </is>
      </c>
      <c r="B19" s="12" t="inlineStr">
        <is>
          <t>Cell Structures</t>
        </is>
      </c>
      <c r="C19" s="13" t="inlineStr">
        <is>
          <t>Practical: Using a Light Microscope [BI1.99]</t>
        </is>
      </c>
      <c r="D19" s="12" t="inlineStr">
        <is>
          <t xml:space="preserve">Using a light microscope to observe, draw and label cells. </t>
        </is>
      </c>
      <c r="E19" s="12" t="inlineStr">
        <is>
          <t>bf65f09b-f9d3-4c2e-9d19-c40857c5c15e</t>
        </is>
      </c>
    </row>
    <row r="20" ht="45" customHeight="1">
      <c r="A20" s="12" t="inlineStr">
        <is>
          <t>B1: Cell Level Systems</t>
        </is>
      </c>
      <c r="B20" s="12" t="inlineStr">
        <is>
          <t>What Happens in Cells?</t>
        </is>
      </c>
      <c r="C20" s="13" t="inlineStr">
        <is>
          <t>Diagnostic: What Happens in Cells? [BI0.168]</t>
        </is>
      </c>
      <c r="D20" s="12" t="inlineStr">
        <is>
          <t>Diagnostic for the what happens in cells? subtopic.</t>
        </is>
      </c>
      <c r="E20" s="12" t="inlineStr">
        <is>
          <t>7012b5ed-0e36-4152-ad5f-2c160725ab94</t>
        </is>
      </c>
    </row>
    <row r="21" ht="45" customHeight="1">
      <c r="A21" s="12" t="inlineStr">
        <is>
          <t>B1: Cell Level Systems</t>
        </is>
      </c>
      <c r="B21" s="12" t="inlineStr">
        <is>
          <t>What Happens in Cells?</t>
        </is>
      </c>
      <c r="C21" s="13" t="inlineStr">
        <is>
          <t>Enzymes: Structure &amp; Function [BI2.10]</t>
        </is>
      </c>
      <c r="D21" s="12" t="inlineStr">
        <is>
          <t>Describe the structure of enzymes and the lock and key model.</t>
        </is>
      </c>
      <c r="E21" s="12" t="inlineStr">
        <is>
          <t>9a3c9a4c-c23a-4ea6-ab8b-e7f2eaa97afd</t>
        </is>
      </c>
    </row>
    <row r="22" ht="45" customHeight="1">
      <c r="A22" s="12" t="inlineStr">
        <is>
          <t>B1: Cell Level Systems</t>
        </is>
      </c>
      <c r="B22" s="12" t="inlineStr">
        <is>
          <t>What Happens in Cells?</t>
        </is>
      </c>
      <c r="C22" s="13" t="inlineStr">
        <is>
          <t>Enzymes: Metabolism [BI2.11]</t>
        </is>
      </c>
      <c r="D22" s="12" t="inlineStr">
        <is>
          <t>Define metabolism and state that enzymes regulate metabolism.</t>
        </is>
      </c>
      <c r="E22" s="12" t="inlineStr">
        <is>
          <t>9d731c14-3439-4b67-b4a9-207254b6281e</t>
        </is>
      </c>
    </row>
    <row r="23" ht="45" customHeight="1">
      <c r="A23" s="12" t="inlineStr">
        <is>
          <t>B1: Cell Level Systems</t>
        </is>
      </c>
      <c r="B23" s="12" t="inlineStr">
        <is>
          <t>What Happens in Cells?</t>
        </is>
      </c>
      <c r="C23" s="13" t="inlineStr">
        <is>
          <t>Enzymes: Factors Affecting Activity [BI2.12]</t>
        </is>
      </c>
      <c r="D23" s="12" t="inlineStr">
        <is>
          <t>State that temperature and pH affect the rate of an enzyme catalysed reaction.</t>
        </is>
      </c>
      <c r="E23" s="12" t="inlineStr">
        <is>
          <t>32b64d64-df9f-4ee3-adae-a5bb9b909068</t>
        </is>
      </c>
    </row>
    <row r="24" ht="45" customHeight="1">
      <c r="A24" s="12" t="inlineStr">
        <is>
          <t>B1: Cell Level Systems</t>
        </is>
      </c>
      <c r="B24" s="12" t="inlineStr">
        <is>
          <t>What Happens in Cells?</t>
        </is>
      </c>
      <c r="C24" s="13" t="inlineStr">
        <is>
          <t>Enzymes: Collision Theory [BI2.13]</t>
        </is>
      </c>
      <c r="D24" s="12" t="inlineStr">
        <is>
          <t>Use collision theory to explain how concentration, surface area, temperature and catalyst (including enzymes) affect the rate of reaction.</t>
        </is>
      </c>
      <c r="E24" s="12" t="inlineStr">
        <is>
          <t>73ef4ab9-44a7-46d2-a53b-ea420525e80d</t>
        </is>
      </c>
    </row>
    <row r="25" ht="45" customHeight="1">
      <c r="A25" s="12" t="inlineStr">
        <is>
          <t>B1: Cell Level Systems</t>
        </is>
      </c>
      <c r="B25" s="12" t="inlineStr">
        <is>
          <t>What Happens in Cells?</t>
        </is>
      </c>
      <c r="C25" s="13" t="inlineStr">
        <is>
          <t>Enzymes: Explaining Factors Affecting Activity [BI2.14]</t>
        </is>
      </c>
      <c r="D25" s="12" t="inlineStr">
        <is>
          <t>Explain why temperature and pH affect the rate of an enzyme catalysed reaction.</t>
        </is>
      </c>
      <c r="E25" s="12" t="inlineStr">
        <is>
          <t>1b5ded1e-b0bd-43df-9552-a55fceb4cbe5</t>
        </is>
      </c>
    </row>
    <row r="26" ht="45" customHeight="1">
      <c r="A26" s="12" t="inlineStr">
        <is>
          <t>B1: Cell Level Systems</t>
        </is>
      </c>
      <c r="B26" s="12" t="inlineStr">
        <is>
          <t>What Happens in Cells?</t>
        </is>
      </c>
      <c r="C26" s="13" t="inlineStr">
        <is>
          <t>Enzymes: Rate Calculations I [BI2.15]</t>
        </is>
      </c>
      <c r="D26" s="12" t="inlineStr">
        <is>
          <t>Calculate rate of enzyme driven reactions. Word problems and no unit conversions.</t>
        </is>
      </c>
      <c r="E26" s="12" t="inlineStr">
        <is>
          <t>02ceeb02-b5f7-4900-8666-7c60a67209a5</t>
        </is>
      </c>
    </row>
    <row r="27" ht="45" customHeight="1">
      <c r="A27" s="12" t="inlineStr">
        <is>
          <t>B1: Cell Level Systems</t>
        </is>
      </c>
      <c r="B27" s="12" t="inlineStr">
        <is>
          <t>What Happens in Cells?</t>
        </is>
      </c>
      <c r="C27" s="13" t="inlineStr">
        <is>
          <t>Enzymes: Rate Calculations II [BI2.16]</t>
        </is>
      </c>
      <c r="D27" s="12" t="inlineStr">
        <is>
          <t xml:space="preserve">Calculate rate of enzyme driven reactions. Word problems, tables and unit conversions. </t>
        </is>
      </c>
      <c r="E27" s="12" t="inlineStr">
        <is>
          <t>ecd11b70-00c4-4173-813d-38752d7dea47</t>
        </is>
      </c>
    </row>
    <row r="28" ht="45" customHeight="1">
      <c r="A28" s="12" t="inlineStr">
        <is>
          <t>B1: Cell Level Systems</t>
        </is>
      </c>
      <c r="B28" s="12" t="inlineStr">
        <is>
          <t>What Happens in Cells?</t>
        </is>
      </c>
      <c r="C28" s="13" t="inlineStr">
        <is>
          <t>Enzymes: Rate Calculations III [BI2.17]</t>
        </is>
      </c>
      <c r="D28" s="12" t="inlineStr">
        <is>
          <t xml:space="preserve">Calculate rate of enzyme driven reactions. Word problems, tables, graphs and unit conversions. </t>
        </is>
      </c>
      <c r="E28" s="12" t="inlineStr">
        <is>
          <t>c947786a-6c45-4495-92ee-9ca0da0f1030</t>
        </is>
      </c>
    </row>
    <row r="29" ht="45" customHeight="1">
      <c r="A29" s="12" t="inlineStr">
        <is>
          <t>B1: Cell Level Systems</t>
        </is>
      </c>
      <c r="B29" s="12" t="inlineStr">
        <is>
          <t>What Happens in Cells?</t>
        </is>
      </c>
      <c r="C29" s="13" t="inlineStr">
        <is>
          <t>Enzymes: Digestive Enzymes [BI2.18]</t>
        </is>
      </c>
      <c r="D29" s="12" t="inlineStr">
        <is>
          <t xml:space="preserve">State where digestive enzymes are produced/found, their substrates and products. </t>
        </is>
      </c>
      <c r="E29" s="12" t="inlineStr">
        <is>
          <t>7525a3d8-5644-4f66-a9e1-b3167c49737e</t>
        </is>
      </c>
    </row>
    <row r="30" ht="45" customHeight="1">
      <c r="A30" s="12" t="inlineStr">
        <is>
          <t>B1: Cell Level Systems</t>
        </is>
      </c>
      <c r="B30" s="12" t="inlineStr">
        <is>
          <t>What Happens in Cells?</t>
        </is>
      </c>
      <c r="C30" s="13" t="inlineStr">
        <is>
          <t>The Production &amp; Function of Bile [BI2.19]</t>
        </is>
      </c>
      <c r="D30" s="12" t="inlineStr">
        <is>
          <t>State where bile is produced and stored. Describe the role of bile in digestion.</t>
        </is>
      </c>
      <c r="E30" s="12" t="inlineStr">
        <is>
          <t>a1f135b1-65e8-4575-b35d-46dc44e9db83</t>
        </is>
      </c>
    </row>
    <row r="31" ht="45" customHeight="1">
      <c r="A31" s="12" t="inlineStr">
        <is>
          <t>B1: Cell Level Systems</t>
        </is>
      </c>
      <c r="B31" s="12" t="inlineStr">
        <is>
          <t>What Happens in Cells?</t>
        </is>
      </c>
      <c r="C31" s="13" t="inlineStr">
        <is>
          <t>Enzymes: Describing Enzyme Activity Data [BI2.20]</t>
        </is>
      </c>
      <c r="D31" s="12" t="inlineStr">
        <is>
          <t>Describe patterns in enzyme activity data in graphs and tables.</t>
        </is>
      </c>
      <c r="E31" s="12" t="inlineStr">
        <is>
          <t>f95fe956-5d6a-47c2-b7b7-8f191e4cc818</t>
        </is>
      </c>
    </row>
    <row r="32" ht="45" customHeight="1">
      <c r="A32" s="12" t="inlineStr">
        <is>
          <t>B1: Cell Level Systems</t>
        </is>
      </c>
      <c r="B32" s="12" t="inlineStr">
        <is>
          <t>What Happens in Cells?</t>
        </is>
      </c>
      <c r="C32" s="13" t="inlineStr">
        <is>
          <t>Enzymes: Interpreting Enzyme Activity Data [BI2.21]</t>
        </is>
      </c>
      <c r="D32" s="12" t="inlineStr">
        <is>
          <t>Interpret data to explain enzyme activity and apply knowledge.</t>
        </is>
      </c>
      <c r="E32" s="12" t="inlineStr">
        <is>
          <t>15f35723-35e4-4fc3-ab43-df3daa32aaa5</t>
        </is>
      </c>
    </row>
    <row r="33" ht="45" customHeight="1">
      <c r="A33" s="12" t="inlineStr">
        <is>
          <t>B1: Cell Level Systems</t>
        </is>
      </c>
      <c r="B33" s="12" t="inlineStr">
        <is>
          <t>What Happens in Cells?</t>
        </is>
      </c>
      <c r="C33" s="13" t="inlineStr">
        <is>
          <t>DNA: Structure [BI6.013]</t>
        </is>
      </c>
      <c r="D33" s="12" t="inlineStr">
        <is>
          <t>Describe DNA as a polymer of alternating sugar and phosphate sections with one of the four bases attached to each sugar. Includes complementary base pairing.</t>
        </is>
      </c>
      <c r="E33" s="12" t="inlineStr">
        <is>
          <t>b58a5b8d-1921-49da-b916-7ddde4ebe581</t>
        </is>
      </c>
    </row>
    <row r="34" ht="45" customHeight="1">
      <c r="A34" s="12" t="inlineStr">
        <is>
          <t>B1: Cell Level Systems</t>
        </is>
      </c>
      <c r="B34" s="12" t="inlineStr">
        <is>
          <t>Respiration: Gas Exchange</t>
        </is>
      </c>
      <c r="C34" s="13" t="inlineStr">
        <is>
          <t>Diagnostic: Breathing &amp; Gas Exchange [BI0.011]</t>
        </is>
      </c>
      <c r="D34" s="12" t="inlineStr">
        <is>
          <t>Diagnostic for human gas exchange and breathing.</t>
        </is>
      </c>
      <c r="E34" s="12" t="inlineStr">
        <is>
          <t>3328283c-7335-4cb8-8c62-d42a33501719</t>
        </is>
      </c>
    </row>
    <row r="35" ht="45" customHeight="1">
      <c r="A35" s="12" t="inlineStr">
        <is>
          <t>B1: Cell Level Systems</t>
        </is>
      </c>
      <c r="B35" s="12" t="inlineStr">
        <is>
          <t>Respiration: Gas Exchange</t>
        </is>
      </c>
      <c r="C35" s="13" t="inlineStr">
        <is>
          <t>The Human Gas Exchange System [BI2.34]</t>
        </is>
      </c>
      <c r="D35" s="12" t="inlineStr">
        <is>
          <t>Describe the structure and function of the human gas exchange system.</t>
        </is>
      </c>
      <c r="E35" s="12" t="inlineStr">
        <is>
          <t>1a82cb3c-7118-4c08-8280-a7cbcdb1397e</t>
        </is>
      </c>
    </row>
    <row r="36" ht="45" customHeight="1">
      <c r="A36" s="12" t="inlineStr">
        <is>
          <t>B1: Cell Level Systems</t>
        </is>
      </c>
      <c r="B36" s="12" t="inlineStr">
        <is>
          <t>Respiration: Gas Exchange</t>
        </is>
      </c>
      <c r="C36" s="13" t="inlineStr">
        <is>
          <t>Mechanics of Breathing [BI2.35]</t>
        </is>
      </c>
      <c r="D36" s="12" t="inlineStr">
        <is>
          <t>Explain the mechanical process of breathing and model breathing using a bell jar.</t>
        </is>
      </c>
      <c r="E36" s="12" t="inlineStr">
        <is>
          <t>bd8ce58e-e36a-4f90-b2e3-1d2503108a22</t>
        </is>
      </c>
    </row>
    <row r="37" ht="45" customHeight="1">
      <c r="A37" s="12" t="inlineStr">
        <is>
          <t>B1: Cell Level Systems</t>
        </is>
      </c>
      <c r="B37" s="12" t="inlineStr">
        <is>
          <t>Respiration: Gas Exchange</t>
        </is>
      </c>
      <c r="C37" s="13" t="inlineStr">
        <is>
          <t>How Lungs are Adapted for Gas Exchange [BI2.36]</t>
        </is>
      </c>
      <c r="D37" s="12" t="inlineStr">
        <is>
          <t>Identify main features of the lungs and explain how they facilitate air gas exchange in humans.</t>
        </is>
      </c>
      <c r="E37" s="12" t="inlineStr">
        <is>
          <t>3b23e1c0-3fde-43c5-aa82-276536b70e34</t>
        </is>
      </c>
    </row>
    <row r="38" ht="45" customHeight="1">
      <c r="A38" s="12" t="inlineStr">
        <is>
          <t>B1: Cell Level Systems</t>
        </is>
      </c>
      <c r="B38" s="12" t="inlineStr">
        <is>
          <t>Respiration: Gas Exchange</t>
        </is>
      </c>
      <c r="C38" s="13" t="inlineStr">
        <is>
          <t>Calculating Breathing Rate I [BI2.37]</t>
        </is>
      </c>
      <c r="D38" s="12" t="inlineStr">
        <is>
          <t>Identify the structures of the lung and complete simple calculations of breathing rates.</t>
        </is>
      </c>
      <c r="E38" s="12" t="inlineStr">
        <is>
          <t>8572ad65-eb82-4fd9-9470-6759b4038b0c</t>
        </is>
      </c>
    </row>
    <row r="39" ht="45" customHeight="1">
      <c r="A39" s="12" t="inlineStr">
        <is>
          <t>B1: Cell Level Systems</t>
        </is>
      </c>
      <c r="B39" s="12" t="inlineStr">
        <is>
          <t>Respiration: Gas Exchange</t>
        </is>
      </c>
      <c r="C39" s="13" t="inlineStr">
        <is>
          <t>Calculating Breathing Rate II [BI2.38]</t>
        </is>
      </c>
      <c r="D39" s="12" t="inlineStr">
        <is>
          <t>Identify the structures of the lung and calculate breathing rates using data from tables and graphs.</t>
        </is>
      </c>
      <c r="E39" s="12" t="inlineStr">
        <is>
          <t>e6605396-45f1-43fd-8e48-ecbc2f95f429</t>
        </is>
      </c>
    </row>
    <row r="40" ht="45" customHeight="1">
      <c r="A40" s="12" t="inlineStr">
        <is>
          <t>B1: Cell Level Systems</t>
        </is>
      </c>
      <c r="B40" s="12" t="inlineStr">
        <is>
          <t>Respiration: Cellular</t>
        </is>
      </c>
      <c r="C40" s="13" t="inlineStr">
        <is>
          <t>Diagnostic: Cellular Respiration [BI0.032]</t>
        </is>
      </c>
      <c r="D40" s="12" t="inlineStr">
        <is>
          <t>Diagnostic for aerobic &amp; anaerobic respiration.</t>
        </is>
      </c>
      <c r="E40" s="12" t="inlineStr">
        <is>
          <t>3e2f9709-d558-43ce-b09f-12b0df2bb5e7</t>
        </is>
      </c>
    </row>
    <row r="41" ht="45" customHeight="1">
      <c r="A41" s="12" t="inlineStr">
        <is>
          <t>B1: Cell Level Systems</t>
        </is>
      </c>
      <c r="B41" s="12" t="inlineStr">
        <is>
          <t>Respiration: Cellular</t>
        </is>
      </c>
      <c r="C41" s="13" t="inlineStr">
        <is>
          <t>Introduction to Respiration [BI4.28]</t>
        </is>
      </c>
      <c r="D41" s="12" t="inlineStr">
        <is>
          <t xml:space="preserve">State that all the energy needed for life processes is transferred by respiration.
Describe respiration as the breakdown of organic molecules.  </t>
        </is>
      </c>
      <c r="E41" s="12" t="inlineStr">
        <is>
          <t>b88cc28f-df3e-4ba4-a0c2-e42cba02e3cc</t>
        </is>
      </c>
    </row>
    <row r="42" ht="45" customHeight="1">
      <c r="A42" s="12" t="inlineStr">
        <is>
          <t>B1: Cell Level Systems</t>
        </is>
      </c>
      <c r="B42" s="12" t="inlineStr">
        <is>
          <t>Respiration: Cellular</t>
        </is>
      </c>
      <c r="C42" s="13" t="inlineStr">
        <is>
          <t>Aerobic Respiration: Word Equation [BI4.29]</t>
        </is>
      </c>
      <c r="D42" s="12" t="inlineStr">
        <is>
          <t>Describe aerobic respiration and give the word equation.</t>
        </is>
      </c>
      <c r="E42" s="12" t="inlineStr">
        <is>
          <t>92232e65-6e9c-4142-bdbd-bf8eb32cfdb7</t>
        </is>
      </c>
    </row>
    <row r="43" ht="45" customHeight="1">
      <c r="A43" s="12" t="inlineStr">
        <is>
          <t>B1: Cell Level Systems</t>
        </is>
      </c>
      <c r="B43" s="12" t="inlineStr">
        <is>
          <t>Respiration: Cellular</t>
        </is>
      </c>
      <c r="C43" s="13" t="inlineStr">
        <is>
          <t>Aerobic Respiration: Symbol Equation [BI4.30]</t>
        </is>
      </c>
      <c r="D43" s="12" t="inlineStr">
        <is>
          <t>Describe aerobic respiration and give the word and symbol equations.</t>
        </is>
      </c>
      <c r="E43" s="12" t="inlineStr">
        <is>
          <t>e1a9460d-ef03-49d1-b3f4-4dced6ccc184</t>
        </is>
      </c>
    </row>
    <row r="44" ht="45" customHeight="1">
      <c r="A44" s="12" t="inlineStr">
        <is>
          <t>B1: Cell Level Systems</t>
        </is>
      </c>
      <c r="B44" s="12" t="inlineStr">
        <is>
          <t>Respiration: Cellular</t>
        </is>
      </c>
      <c r="C44" s="13" t="inlineStr">
        <is>
          <t>Anaerobic Respiration in Animals: Word Equation [BI4.31]</t>
        </is>
      </c>
      <c r="D44" s="12" t="inlineStr">
        <is>
          <t>Describe the process of anaerobic respiration in animals and give the word equation.</t>
        </is>
      </c>
      <c r="E44" s="12" t="inlineStr">
        <is>
          <t>018fb97a-a6e7-4836-8eff-5f345280d692</t>
        </is>
      </c>
    </row>
    <row r="45" ht="45" customHeight="1">
      <c r="A45" s="12" t="inlineStr">
        <is>
          <t>B1: Cell Level Systems</t>
        </is>
      </c>
      <c r="B45" s="12" t="inlineStr">
        <is>
          <t>Respiration: Cellular</t>
        </is>
      </c>
      <c r="C45" s="13" t="inlineStr">
        <is>
          <t>Anaerobic Respiration in Plants: Word Equation [BI4.33]</t>
        </is>
      </c>
      <c r="D45" s="12" t="inlineStr">
        <is>
          <t>Describe the process of anaerobic respiration in plants and give the word equation.</t>
        </is>
      </c>
      <c r="E45" s="12" t="inlineStr">
        <is>
          <t>b5a4072d-3000-4839-b1df-964621566d73</t>
        </is>
      </c>
    </row>
    <row r="46" ht="45" customHeight="1">
      <c r="A46" s="12" t="inlineStr">
        <is>
          <t>B1: Cell Level Systems</t>
        </is>
      </c>
      <c r="B46" s="12" t="inlineStr">
        <is>
          <t>Respiration: Cellular</t>
        </is>
      </c>
      <c r="C46" s="13" t="inlineStr">
        <is>
          <t>Using Respiration in Yeast [BI4.35]</t>
        </is>
      </c>
      <c r="D46" s="12" t="inlineStr">
        <is>
          <t>Describe the process of anaerobic respiration/fermentation in yeast. Explain the economic importance of aerobic respiration and fermentation in making bread and alcoholic drinks.</t>
        </is>
      </c>
      <c r="E46" s="12" t="inlineStr">
        <is>
          <t>1944e16d-46ba-42a0-b6dc-22ec34b9d506</t>
        </is>
      </c>
    </row>
    <row r="47" ht="45" customHeight="1">
      <c r="A47" s="12" t="inlineStr">
        <is>
          <t>B1: Cell Level Systems</t>
        </is>
      </c>
      <c r="B47" s="12" t="inlineStr">
        <is>
          <t>Respiration: Cellular</t>
        </is>
      </c>
      <c r="C47" s="13" t="inlineStr">
        <is>
          <t>Comparing Anaerobic Respiration in Animals, Plants &amp; Fungi [BI4.36]</t>
        </is>
      </c>
      <c r="D47" s="12" t="inlineStr">
        <is>
          <t>Compare the site, reactant(s), products of and energy released by anaerobic respiration in animals, plants and fungi (yeast). Includes word equations.</t>
        </is>
      </c>
      <c r="E47" s="12" t="inlineStr">
        <is>
          <t>bdb88ffb-e87e-4961-af9c-f55c1e0867a1</t>
        </is>
      </c>
    </row>
    <row r="48" ht="45" customHeight="1">
      <c r="A48" s="12" t="inlineStr">
        <is>
          <t>B1: Cell Level Systems</t>
        </is>
      </c>
      <c r="B48" s="12" t="inlineStr">
        <is>
          <t>Respiration: Cellular</t>
        </is>
      </c>
      <c r="C48" s="13" t="inlineStr">
        <is>
          <t>Comparing Aerobic &amp; Anaerobic Respiration [BI4.37]</t>
        </is>
      </c>
      <c r="D48" s="12" t="inlineStr">
        <is>
          <t>Compare the site, reactant(s), products of and energy released by anaerobic and aerobic respiration in animals, plants and fungi (yeast). Includes word equations.</t>
        </is>
      </c>
      <c r="E48" s="12" t="inlineStr">
        <is>
          <t>a96b7c7b-6274-4eff-ae6c-b9bf18e52a8c</t>
        </is>
      </c>
    </row>
    <row r="49" ht="45" customHeight="1">
      <c r="A49" s="12" t="inlineStr">
        <is>
          <t>B1: Cell Level Systems</t>
        </is>
      </c>
      <c r="B49" s="12" t="inlineStr">
        <is>
          <t>Respiration: Cellular</t>
        </is>
      </c>
      <c r="C49" s="13" t="inlineStr">
        <is>
          <t>Exothermic Reactions: Respiration [CH5.06]</t>
        </is>
      </c>
      <c r="D49" s="12" t="inlineStr">
        <is>
          <t>Describe respiration as an exothermic chemical process. Includes equations for aerobic &amp; anaerobic respiration.</t>
        </is>
      </c>
      <c r="E49" s="12" t="inlineStr">
        <is>
          <t>786a16af-b1f5-4d15-9fd0-8981423d8d03</t>
        </is>
      </c>
    </row>
    <row r="50" ht="45" customHeight="1">
      <c r="A50" s="12" t="inlineStr">
        <is>
          <t>B1: Cell Level Systems</t>
        </is>
      </c>
      <c r="B50" s="12" t="inlineStr">
        <is>
          <t>Respiration: Cellular</t>
        </is>
      </c>
      <c r="C50" s="13" t="inlineStr">
        <is>
          <t>Importance of Anaerobic Respiration in Plants &amp; Yeast [BI4.38]</t>
        </is>
      </c>
      <c r="D50" s="12" t="inlineStr">
        <is>
          <t>Describe the process of anaerobic respiration in plants and yeast and when it occurs. Explain the economic importance of anaerobic respiration in yeast.</t>
        </is>
      </c>
      <c r="E50" s="12" t="inlineStr">
        <is>
          <t>3db87637-832b-4fc0-977a-f05cdec1a2ee</t>
        </is>
      </c>
    </row>
    <row r="51" ht="45" customHeight="1">
      <c r="A51" s="12" t="inlineStr">
        <is>
          <t>B1: Cell Level Systems</t>
        </is>
      </c>
      <c r="B51" s="12" t="inlineStr">
        <is>
          <t>Respiration: Cellular</t>
        </is>
      </c>
      <c r="C51" s="13" t="inlineStr">
        <is>
          <t>Importance of Anaerobic Respiration in Animals [BI4.39]</t>
        </is>
      </c>
      <c r="D51" s="12" t="inlineStr">
        <is>
          <t>Describe the process of anaerobic respiration in animals and explain why it occurs.</t>
        </is>
      </c>
      <c r="E51" s="12" t="inlineStr">
        <is>
          <t>a9a66553-daeb-4195-8bf5-c1b405ebe15f</t>
        </is>
      </c>
    </row>
    <row r="52" ht="45" customHeight="1">
      <c r="A52" s="12" t="inlineStr">
        <is>
          <t>B1: Cell Level Systems</t>
        </is>
      </c>
      <c r="B52" s="12" t="inlineStr">
        <is>
          <t>Respiration: Biological Molecules</t>
        </is>
      </c>
      <c r="C52" s="13" t="inlineStr">
        <is>
          <t>Diagnostic: Respiration (Biological Molecules) [BI0.152]</t>
        </is>
      </c>
      <c r="D52" s="12" t="inlineStr">
        <is>
          <t>Diagnostic for the respiration: biological molecules subtopic.</t>
        </is>
      </c>
      <c r="E52" s="12" t="inlineStr">
        <is>
          <t>fef61d36-bb44-4c91-b924-3b1aad8924d6</t>
        </is>
      </c>
    </row>
    <row r="53" ht="45" customHeight="1">
      <c r="A53" s="12" t="inlineStr">
        <is>
          <t>B1: Cell Level Systems</t>
        </is>
      </c>
      <c r="B53" s="12" t="inlineStr">
        <is>
          <t>Respiration: Biological Molecules</t>
        </is>
      </c>
      <c r="C53" s="13" t="inlineStr">
        <is>
          <t>Healthy Diet [BI2.06]</t>
        </is>
      </c>
      <c r="D53" s="12" t="inlineStr">
        <is>
          <t>Describe the main components of a healthy human diet and explain why these components are needed.</t>
        </is>
      </c>
      <c r="E53" s="12" t="inlineStr">
        <is>
          <t>21b4cc98-d3e0-427f-8a6a-7ee3a6436710</t>
        </is>
      </c>
    </row>
    <row r="54" ht="45" customHeight="1">
      <c r="A54" s="12" t="inlineStr">
        <is>
          <t>B1: Cell Level Systems</t>
        </is>
      </c>
      <c r="B54" s="12" t="inlineStr">
        <is>
          <t>Respiration: Biological Molecules</t>
        </is>
      </c>
      <c r="C54" s="13" t="inlineStr">
        <is>
          <t>Chemistry of Food: Carbohydrates [BI2.07]</t>
        </is>
      </c>
      <c r="D54" s="12" t="inlineStr">
        <is>
          <t>Describe the structure of carbohydrates and give examples of how they are used by organisms.</t>
        </is>
      </c>
      <c r="E54" s="12" t="inlineStr">
        <is>
          <t>8f6ac07a-15ff-4410-bf8b-fdd8fb0a34ef</t>
        </is>
      </c>
    </row>
    <row r="55" ht="45" customHeight="1">
      <c r="A55" s="12" t="inlineStr">
        <is>
          <t>B1: Cell Level Systems</t>
        </is>
      </c>
      <c r="B55" s="12" t="inlineStr">
        <is>
          <t>Respiration: Biological Molecules</t>
        </is>
      </c>
      <c r="C55" s="13" t="inlineStr">
        <is>
          <t>Chemistry of Food: Proteins [BI2.08]</t>
        </is>
      </c>
      <c r="D55" s="12" t="inlineStr">
        <is>
          <t>Describe the structure of proteins and state how they are used by organisms.</t>
        </is>
      </c>
      <c r="E55" s="12" t="inlineStr">
        <is>
          <t>005102be-504b-4b14-8036-bf0b88a1c26b</t>
        </is>
      </c>
    </row>
    <row r="56" ht="45" customHeight="1">
      <c r="A56" s="12" t="inlineStr">
        <is>
          <t>B1: Cell Level Systems</t>
        </is>
      </c>
      <c r="B56" s="12" t="inlineStr">
        <is>
          <t>Respiration: Biological Molecules</t>
        </is>
      </c>
      <c r="C56" s="13" t="inlineStr">
        <is>
          <t>Chemistry of Food: Lipids [BI2.09]</t>
        </is>
      </c>
      <c r="D56" s="12" t="inlineStr">
        <is>
          <t>Describe the structure of lipids and state how they are used by organisms.</t>
        </is>
      </c>
      <c r="E56" s="12" t="inlineStr">
        <is>
          <t>58488707-4087-4764-b598-b2a895fb0ff6</t>
        </is>
      </c>
    </row>
    <row r="57" ht="45" customHeight="1">
      <c r="A57" s="12" t="inlineStr">
        <is>
          <t>B1: Cell Level Systems</t>
        </is>
      </c>
      <c r="B57" s="12" t="inlineStr">
        <is>
          <t>Respiration: Biological Molecules</t>
        </is>
      </c>
      <c r="C57" s="13" t="inlineStr">
        <is>
          <t>Practical: Testing Foods for Biological Molecules [BI2.101]</t>
        </is>
      </c>
      <c r="D57" s="12" t="inlineStr">
        <is>
          <t>Use reagents to test for carbohydrates (glucose and starch), lipids and protein in a range of foods.</t>
        </is>
      </c>
      <c r="E57" s="12" t="inlineStr">
        <is>
          <t>57f0df55-6c9f-4a79-a740-00b881ec60e4</t>
        </is>
      </c>
    </row>
    <row r="58" ht="45" customHeight="1">
      <c r="A58" s="12" t="inlineStr">
        <is>
          <t>B1: Cell Level Systems</t>
        </is>
      </c>
      <c r="B58" s="12" t="inlineStr">
        <is>
          <t>Respiration: Biological Molecules</t>
        </is>
      </c>
      <c r="C58" s="13" t="inlineStr">
        <is>
          <t>Practical: Effect of pH on Amylase - Method [BI2.102]</t>
        </is>
      </c>
      <c r="D58" s="12" t="inlineStr">
        <is>
          <t>Investigate the effect of pH on the rate of reaction of amylase.</t>
        </is>
      </c>
      <c r="E58" s="12" t="inlineStr">
        <is>
          <t>aa8b9caf-c6ad-4f4b-8a79-5877d3ca9c38</t>
        </is>
      </c>
    </row>
    <row r="59" ht="45" customHeight="1">
      <c r="A59" s="12" t="inlineStr">
        <is>
          <t>B1: Cell Level Systems</t>
        </is>
      </c>
      <c r="B59" s="12" t="inlineStr">
        <is>
          <t>Respiration: Biological Molecules</t>
        </is>
      </c>
      <c r="C59" s="13" t="inlineStr">
        <is>
          <t>Practical: Effect of pH on Amylase - Analysis &amp; Concl. [BI2.103]</t>
        </is>
      </c>
      <c r="D59" s="12" t="inlineStr">
        <is>
          <t>Investigate the effect of pH on the rate of reaction of amylase.</t>
        </is>
      </c>
      <c r="E59" s="12" t="inlineStr">
        <is>
          <t>01dc85c1-86d1-40c7-96e6-58c422ff6a83</t>
        </is>
      </c>
    </row>
    <row r="60" ht="45" customHeight="1">
      <c r="A60" s="12" t="inlineStr">
        <is>
          <t>B1: Cell Level Systems</t>
        </is>
      </c>
      <c r="B60" s="12" t="inlineStr">
        <is>
          <t>Respiration: Metabolism</t>
        </is>
      </c>
      <c r="C60" s="13" t="inlineStr">
        <is>
          <t>Diagnostic: Metabolism, Exercise &amp; Cardiac Output [BI0.034]</t>
        </is>
      </c>
      <c r="D60" s="12" t="inlineStr">
        <is>
          <t>Diagnostic for the effects of exercise, cardiac output, interpreting data and respiration practicals.</t>
        </is>
      </c>
      <c r="E60" s="12" t="inlineStr">
        <is>
          <t>a7d643f8-031e-42fe-b2ec-bc3d638ec27d</t>
        </is>
      </c>
    </row>
    <row r="61" ht="45" customHeight="1">
      <c r="A61" s="12" t="inlineStr">
        <is>
          <t>B1: Cell Level Systems</t>
        </is>
      </c>
      <c r="B61" s="12" t="inlineStr">
        <is>
          <t>Respiration: Metabolism</t>
        </is>
      </c>
      <c r="C61" s="13" t="inlineStr">
        <is>
          <t>Exercise: Describing the Effect on the Body [BI4.40]</t>
        </is>
      </c>
      <c r="D61" s="12" t="inlineStr">
        <is>
          <t>Describe skeletal muscle and how the body responds to exercise.</t>
        </is>
      </c>
      <c r="E61" s="12" t="inlineStr">
        <is>
          <t>2b665458-8715-4ff0-93af-17edef40af5c</t>
        </is>
      </c>
    </row>
    <row r="62" ht="45" customHeight="1">
      <c r="A62" s="12" t="inlineStr">
        <is>
          <t>B1: Cell Level Systems</t>
        </is>
      </c>
      <c r="B62" s="12" t="inlineStr">
        <is>
          <t>Respiration: Metabolism</t>
        </is>
      </c>
      <c r="C62" s="13" t="inlineStr">
        <is>
          <t>Exercise: Explaining the Effect on the Body [BI4.41]</t>
        </is>
      </c>
      <c r="D62" s="12" t="inlineStr">
        <is>
          <t>Explain the adaptations of skeletal muscle and how the body responds to exercise.</t>
        </is>
      </c>
      <c r="E62" s="12" t="inlineStr">
        <is>
          <t>26c73087-1c3a-490a-aafe-8a00906814d4</t>
        </is>
      </c>
    </row>
    <row r="63" ht="45" customHeight="1">
      <c r="A63" s="12" t="inlineStr">
        <is>
          <t>B1: Cell Level Systems</t>
        </is>
      </c>
      <c r="B63" s="12" t="inlineStr">
        <is>
          <t>Respiration: Metabolism</t>
        </is>
      </c>
      <c r="C63" s="13" t="inlineStr">
        <is>
          <t>Cardiac Output [BI4.42]</t>
        </is>
      </c>
      <c r="D63" s="12" t="inlineStr">
        <is>
          <t>Describe the structure and functions of parts of the heart. Define cardiac output, explain stroke volume &amp; give the equation for cardiac output.</t>
        </is>
      </c>
      <c r="E63" s="12" t="inlineStr">
        <is>
          <t>cfe81269-576d-4694-b008-dc8eea0e577f</t>
        </is>
      </c>
    </row>
    <row r="64" ht="45" customHeight="1">
      <c r="A64" s="12" t="inlineStr">
        <is>
          <t>B1: Cell Level Systems</t>
        </is>
      </c>
      <c r="B64" s="12" t="inlineStr">
        <is>
          <t>Respiration: Metabolism</t>
        </is>
      </c>
      <c r="C64" s="13" t="inlineStr">
        <is>
          <t>Calculating Cardiac Output I [BI4.43]</t>
        </is>
      </c>
      <c r="D64" s="12" t="inlineStr">
        <is>
          <t xml:space="preserve">Calculate cardiac output. Word problems and no unit conversions. </t>
        </is>
      </c>
      <c r="E64" s="12" t="inlineStr">
        <is>
          <t>da1906c0-5e51-41b4-963b-d1db9f6dbaa8</t>
        </is>
      </c>
    </row>
    <row r="65" ht="45" customHeight="1">
      <c r="A65" s="12" t="inlineStr">
        <is>
          <t>B1: Cell Level Systems</t>
        </is>
      </c>
      <c r="B65" s="12" t="inlineStr">
        <is>
          <t>Respiration: Metabolism</t>
        </is>
      </c>
      <c r="C65" s="13" t="inlineStr">
        <is>
          <t>Calculating Cardiac Output II [BI4.44]</t>
        </is>
      </c>
      <c r="D65" s="12" t="inlineStr">
        <is>
          <t xml:space="preserve">Calculate cardiac output. Word problems, tables and unit conversions. </t>
        </is>
      </c>
      <c r="E65" s="12" t="inlineStr">
        <is>
          <t>29bb9feb-034c-4c55-8f26-83bee2ae1996</t>
        </is>
      </c>
    </row>
    <row r="66" ht="45" customHeight="1">
      <c r="A66" s="12" t="inlineStr">
        <is>
          <t>B1: Cell Level Systems</t>
        </is>
      </c>
      <c r="B66" s="12" t="inlineStr">
        <is>
          <t>Respiration: Metabolism</t>
        </is>
      </c>
      <c r="C66" s="13" t="inlineStr">
        <is>
          <t>Calculating Cardiac Output III [BI4.45]</t>
        </is>
      </c>
      <c r="D66" s="12" t="inlineStr">
        <is>
          <t>Calculate cardiac output. Word problems, tables, graphs and unit conversions.</t>
        </is>
      </c>
      <c r="E66" s="12" t="inlineStr">
        <is>
          <t>2b8baa45-bdf4-4cd9-99c5-600e19b9d237</t>
        </is>
      </c>
    </row>
    <row r="67" ht="45" customHeight="1">
      <c r="A67" s="12" t="inlineStr">
        <is>
          <t>B1: Cell Level Systems</t>
        </is>
      </c>
      <c r="B67" s="12" t="inlineStr">
        <is>
          <t>Respiration: Metabolism</t>
        </is>
      </c>
      <c r="C67" s="13" t="inlineStr">
        <is>
          <t>Rearranging Cardiac Output [BI4.46]</t>
        </is>
      </c>
      <c r="D67" s="12" t="inlineStr">
        <is>
          <t>Rearrange cardiac output to find heart rate and stroke volume. Includes word problems, tables, graphs and unit conversions.</t>
        </is>
      </c>
      <c r="E67" s="12" t="inlineStr">
        <is>
          <t>7473ea81-d201-45c4-9500-08e91d2f5f1f</t>
        </is>
      </c>
    </row>
    <row r="68" ht="45" customHeight="1">
      <c r="A68" s="12" t="inlineStr">
        <is>
          <t>B1: Cell Level Systems</t>
        </is>
      </c>
      <c r="B68" s="12" t="inlineStr">
        <is>
          <t>Respiration: Metabolism</t>
        </is>
      </c>
      <c r="C68" s="13" t="inlineStr">
        <is>
          <t>Describing Cardiac Output Data [BI4.47]</t>
        </is>
      </c>
      <c r="D68" s="12" t="inlineStr">
        <is>
          <t>Describe patterns in cardiac output data in graphs and tables. Includes calculating cardiac output with no unit conversions.</t>
        </is>
      </c>
      <c r="E68" s="12" t="inlineStr">
        <is>
          <t>414fbdff-9af7-44f0-bf44-d3fea2fdb5a6</t>
        </is>
      </c>
    </row>
    <row r="69" ht="45" customHeight="1">
      <c r="A69" s="12" t="inlineStr">
        <is>
          <t>B1: Cell Level Systems</t>
        </is>
      </c>
      <c r="B69" s="12" t="inlineStr">
        <is>
          <t>Respiration: Metabolism</t>
        </is>
      </c>
      <c r="C69" s="13" t="inlineStr">
        <is>
          <t>Interpreting Cardiac Output Data [BI4.48]</t>
        </is>
      </c>
      <c r="D69" s="12" t="inlineStr">
        <is>
          <t>Interpret data to explain cardiac output data and apply knowledge. Includes calculating cardiac output with no unit conversations.</t>
        </is>
      </c>
      <c r="E69" s="12" t="inlineStr">
        <is>
          <t>c009c654-61ec-476d-9672-b223dbe4ddc6</t>
        </is>
      </c>
    </row>
    <row r="70" ht="45" customHeight="1">
      <c r="A70" s="12" t="inlineStr">
        <is>
          <t>B1: Cell Level Systems</t>
        </is>
      </c>
      <c r="B70" s="12" t="inlineStr">
        <is>
          <t>Respiration: Metabolism</t>
        </is>
      </c>
      <c r="C70" s="13" t="inlineStr">
        <is>
          <t>Removal of Lactic Acid [BI4.50]</t>
        </is>
      </c>
      <c r="D70" s="12" t="inlineStr">
        <is>
          <t>Describe how lactic acid is removed from the muscles and processed by the liver.</t>
        </is>
      </c>
      <c r="E70" s="12" t="inlineStr">
        <is>
          <t>29d44bfa-b297-4a4b-814f-00d3012c2e88</t>
        </is>
      </c>
    </row>
    <row r="71" ht="45" customHeight="1">
      <c r="A71" s="12" t="inlineStr">
        <is>
          <t>B1: Cell Level Systems</t>
        </is>
      </c>
      <c r="B71" s="12" t="inlineStr">
        <is>
          <t>Respiration: Metabolism</t>
        </is>
      </c>
      <c r="C71" s="13" t="inlineStr">
        <is>
          <t>Metabolism [BI4.51]</t>
        </is>
      </c>
      <c r="D71" s="12" t="inlineStr">
        <is>
          <t>Define metabolism and metabolic rate. Give examples of metabolic processes. Explain the role of enzymes in metabolism.</t>
        </is>
      </c>
      <c r="E71" s="12" t="inlineStr">
        <is>
          <t>938e0ff8-a57e-4f7a-a610-1ab7c59a145b</t>
        </is>
      </c>
    </row>
    <row r="72" ht="45" customHeight="1">
      <c r="A72" s="12" t="inlineStr">
        <is>
          <t>B1: Cell Level Systems</t>
        </is>
      </c>
      <c r="B72" s="12" t="inlineStr">
        <is>
          <t>Respiration: Metabolism</t>
        </is>
      </c>
      <c r="C72" s="13" t="inlineStr">
        <is>
          <t>Photosynthesis &amp; Respiration [BI4.52]</t>
        </is>
      </c>
      <c r="D72" s="12" t="inlineStr">
        <is>
          <t>Describe how respiration and photosynthesis are linked in plants and animals. Explain the importance of photosynthesis to all life on Earth.</t>
        </is>
      </c>
      <c r="E72" s="12" t="inlineStr">
        <is>
          <t>1aefbec0-2fc7-49d8-9d2b-a8986627d1b4</t>
        </is>
      </c>
    </row>
    <row r="73" ht="45" customHeight="1">
      <c r="A73" s="12" t="inlineStr">
        <is>
          <t>B1: Cell Level Systems</t>
        </is>
      </c>
      <c r="B73" s="12" t="inlineStr">
        <is>
          <t>Respiration: Metabolism</t>
        </is>
      </c>
      <c r="C73" s="13" t="inlineStr">
        <is>
          <t>Practical: Using a Respirometer [BI4.53]</t>
        </is>
      </c>
      <c r="D73" s="12" t="inlineStr">
        <is>
          <t>Use a respirometer to demonstrate that oxygen is removed from the air when an organism respires.</t>
        </is>
      </c>
      <c r="E73" s="12" t="inlineStr">
        <is>
          <t>f6677e9b-84c6-4cb3-8de0-ee8166b42cf5</t>
        </is>
      </c>
    </row>
    <row r="74" ht="45" customHeight="1">
      <c r="A74" s="12" t="inlineStr">
        <is>
          <t>B1: Cell Level Systems</t>
        </is>
      </c>
      <c r="B74" s="12" t="inlineStr">
        <is>
          <t>Respiration: Metabolism</t>
        </is>
      </c>
      <c r="C74" s="13" t="inlineStr">
        <is>
          <t>Practical: Respiration &amp; Indicators [BI4.54]</t>
        </is>
      </c>
      <c r="D74" s="12" t="inlineStr">
        <is>
          <t>Demonstrate an organism is respiring by detecting the release of carbon dioxide using hydrogen carbonate indicator.</t>
        </is>
      </c>
      <c r="E74" s="12" t="inlineStr">
        <is>
          <t>bd7646fb-063c-411a-bae4-e956ef2ab9f5</t>
        </is>
      </c>
    </row>
    <row r="75" ht="45" customHeight="1">
      <c r="A75" s="12" t="inlineStr">
        <is>
          <t>B1: Cell Level Systems</t>
        </is>
      </c>
      <c r="B75" s="12" t="inlineStr">
        <is>
          <t>Respiration: Metabolism</t>
        </is>
      </c>
      <c r="C75" s="13" t="inlineStr">
        <is>
          <t>Practical: Respiration &amp; Temperature Change [BI4.55]</t>
        </is>
      </c>
      <c r="D75" s="12" t="inlineStr">
        <is>
          <t>Demonstrate that an organism is respiring by measuring the temperature change.</t>
        </is>
      </c>
      <c r="E75" s="12" t="inlineStr">
        <is>
          <t>03807376-0306-48cc-add8-ce245f726eac</t>
        </is>
      </c>
    </row>
    <row r="76" ht="45" customHeight="1">
      <c r="A76" s="12" t="inlineStr">
        <is>
          <t>B1: Cell Level Systems</t>
        </is>
      </c>
      <c r="B76" s="12" t="inlineStr">
        <is>
          <t>Respiration: Metabolism</t>
        </is>
      </c>
      <c r="C76" s="13" t="inlineStr">
        <is>
          <t>Practical: Respiration &amp; Limewater [BI4.56]</t>
        </is>
      </c>
      <c r="D76" s="12" t="inlineStr">
        <is>
          <t>Demonstrate that an organism is respiring by observing a chemical change in limewater.</t>
        </is>
      </c>
      <c r="E76" s="12" t="inlineStr">
        <is>
          <t>daf22d36-811e-421e-b52c-63f495590482</t>
        </is>
      </c>
    </row>
    <row r="77" ht="45" customHeight="1">
      <c r="A77" s="12" t="inlineStr">
        <is>
          <t>B1: Cell Level Systems</t>
        </is>
      </c>
      <c r="B77" s="12" t="inlineStr">
        <is>
          <t>Photosynthesis: Introduction</t>
        </is>
      </c>
      <c r="C77" s="13" t="inlineStr">
        <is>
          <t>Diagnostic: Introduction to Photosynthesis [BI0.028]</t>
        </is>
      </c>
      <c r="D77" s="12" t="inlineStr">
        <is>
          <t>Diagnostic for photosynthesis and the fate of glucose.</t>
        </is>
      </c>
      <c r="E77" s="12" t="inlineStr">
        <is>
          <t>595ec781-8e5a-4cea-8307-6f2268a8b479</t>
        </is>
      </c>
    </row>
    <row r="78" ht="45" customHeight="1">
      <c r="A78" s="12" t="inlineStr">
        <is>
          <t>B1: Cell Level Systems</t>
        </is>
      </c>
      <c r="B78" s="12" t="inlineStr">
        <is>
          <t>Photosynthesis: Introduction</t>
        </is>
      </c>
      <c r="C78" s="13" t="inlineStr">
        <is>
          <t>Introduction to Photosynthesis [BI4.01]</t>
        </is>
      </c>
      <c r="D78" s="12" t="inlineStr">
        <is>
          <t>State that glucose is a store of chemical energy and why it is important to organisms. Explain the importance of producers.</t>
        </is>
      </c>
      <c r="E78" s="12" t="inlineStr">
        <is>
          <t>6dec8122-30e8-419d-9284-a96a80412dff</t>
        </is>
      </c>
    </row>
    <row r="79" ht="45" customHeight="1">
      <c r="A79" s="12" t="inlineStr">
        <is>
          <t>B1: Cell Level Systems</t>
        </is>
      </c>
      <c r="B79" s="12" t="inlineStr">
        <is>
          <t>Photosynthesis: Introduction</t>
        </is>
      </c>
      <c r="C79" s="13" t="inlineStr">
        <is>
          <t>Photosynthesis: Word Equation [BI4.02]</t>
        </is>
      </c>
      <c r="D79" s="12" t="inlineStr">
        <is>
          <t>Define photosynthesis. State the word equation for photosynthesis.</t>
        </is>
      </c>
      <c r="E79" s="12" t="inlineStr">
        <is>
          <t>01249b11-3693-4ad9-9c6a-b0cef62c7a4e</t>
        </is>
      </c>
    </row>
    <row r="80" ht="45" customHeight="1">
      <c r="A80" s="12" t="inlineStr">
        <is>
          <t>B1: Cell Level Systems</t>
        </is>
      </c>
      <c r="B80" s="12" t="inlineStr">
        <is>
          <t>Photosynthesis: Introduction</t>
        </is>
      </c>
      <c r="C80" s="13" t="inlineStr">
        <is>
          <t>Photosynthesis: Symbol Equation [BI4.03]</t>
        </is>
      </c>
      <c r="D80" s="12" t="inlineStr">
        <is>
          <t>Define photosynthesis. State the word and symbol equations for photosynthesis.</t>
        </is>
      </c>
      <c r="E80" s="12" t="inlineStr">
        <is>
          <t>a4eee937-398b-4ec5-89b4-3dfd73beda2b</t>
        </is>
      </c>
    </row>
    <row r="81" ht="45" customHeight="1">
      <c r="A81" s="12" t="inlineStr">
        <is>
          <t>B1: Cell Level Systems</t>
        </is>
      </c>
      <c r="B81" s="12" t="inlineStr">
        <is>
          <t>Photosynthesis: Introduction</t>
        </is>
      </c>
      <c r="C81" s="13" t="inlineStr">
        <is>
          <t>Photosynthesis: Leaf Adaptations [BI4.04]</t>
        </is>
      </c>
      <c r="D81" s="12" t="inlineStr">
        <is>
          <t>Describe &amp; explain the internal and external adaptations of a leaf.</t>
        </is>
      </c>
      <c r="E81" s="12" t="inlineStr">
        <is>
          <t>38681ba7-5bd1-4f5c-8d5e-7ee0c4e36ae1</t>
        </is>
      </c>
    </row>
    <row r="82" ht="45" customHeight="1">
      <c r="A82" s="12" t="inlineStr">
        <is>
          <t>B1: Cell Level Systems</t>
        </is>
      </c>
      <c r="B82" s="12" t="inlineStr">
        <is>
          <t>Photosynthesis: Introduction</t>
        </is>
      </c>
      <c r="C82" s="13" t="inlineStr">
        <is>
          <t>Photosynthesis: How Plants Use Glucose [BI4.05]</t>
        </is>
      </c>
      <c r="D82" s="12" t="inlineStr">
        <is>
          <t>Describe how plants and algae use the glucose produced during photosynthesis.</t>
        </is>
      </c>
      <c r="E82" s="12" t="inlineStr">
        <is>
          <t>119aae33-7dbf-4275-9085-bafc14c70147</t>
        </is>
      </c>
    </row>
    <row r="83" ht="45" customHeight="1">
      <c r="A83" s="12" t="inlineStr">
        <is>
          <t>B1: Cell Level Systems</t>
        </is>
      </c>
      <c r="B83" s="12" t="inlineStr">
        <is>
          <t>Photosynthesis: Introduction</t>
        </is>
      </c>
      <c r="C83" s="13" t="inlineStr">
        <is>
          <t>Practical: Fate of Glucose &amp; Starch [BI4.06]</t>
        </is>
      </c>
      <c r="D83" s="12" t="inlineStr">
        <is>
          <t xml:space="preserve">Describe how a plant can be tested for starch to show that photosynthesis has taken place. </t>
        </is>
      </c>
      <c r="E83" s="12" t="inlineStr">
        <is>
          <t>ee1513a0-e676-4431-a0ae-30ff877c07ca</t>
        </is>
      </c>
    </row>
    <row r="84" ht="45" customHeight="1">
      <c r="A84" s="12" t="inlineStr">
        <is>
          <t>B1: Cell Level Systems</t>
        </is>
      </c>
      <c r="B84" s="12" t="inlineStr">
        <is>
          <t>Photosynthesis: Introduction</t>
        </is>
      </c>
      <c r="C84" s="13" t="inlineStr">
        <is>
          <t>Endothermic Reactions: Photosynthesis [CH5.13]</t>
        </is>
      </c>
      <c r="D84" s="12" t="inlineStr">
        <is>
          <t xml:space="preserve">Describe photosynthesis as the endothermic chemical process. Includes the word &amp; symbol equation. </t>
        </is>
      </c>
      <c r="E84" s="12" t="inlineStr">
        <is>
          <t>5a584f7c-e966-479a-989a-ebf156b6084e</t>
        </is>
      </c>
    </row>
    <row r="85" ht="45" customHeight="1">
      <c r="A85" s="12" t="inlineStr">
        <is>
          <t>B1: Cell Level Systems</t>
        </is>
      </c>
      <c r="B85" s="12" t="inlineStr">
        <is>
          <t>Photosynthesis: Introduction</t>
        </is>
      </c>
      <c r="C85" s="13" t="inlineStr">
        <is>
          <t>Photosynthesis &amp; Biomass [BI4.27]</t>
        </is>
      </c>
      <c r="D85" s="12" t="inlineStr">
        <is>
          <t>Explain how biomass is made and the importance of photosynthesis in supplying biomass to all other organisms on Earth.</t>
        </is>
      </c>
      <c r="E85" s="12" t="inlineStr">
        <is>
          <t>5d625022-d20c-444a-acd4-fece04e8f71d</t>
        </is>
      </c>
    </row>
    <row r="86" ht="45" customHeight="1">
      <c r="A86" s="12" t="inlineStr">
        <is>
          <t>B1: Cell Level Systems</t>
        </is>
      </c>
      <c r="B86" s="12" t="inlineStr">
        <is>
          <t>Photosynthesis: Rate</t>
        </is>
      </c>
      <c r="C86" s="13" t="inlineStr">
        <is>
          <t>Diagnostic: Rate of Photosynthesis &amp; Inverse Square Law [BI0.030]</t>
        </is>
      </c>
      <c r="D86" s="12" t="inlineStr">
        <is>
          <t>Diagnostic for the rate of photosynthesis, including the factors that affect it and how the inverse square law.</t>
        </is>
      </c>
      <c r="E86" s="12" t="inlineStr">
        <is>
          <t>4f8b8da3-a886-441b-b333-ce4c01d2b5e5</t>
        </is>
      </c>
    </row>
    <row r="87" ht="45" customHeight="1">
      <c r="A87" s="12" t="inlineStr">
        <is>
          <t>B1: Cell Level Systems</t>
        </is>
      </c>
      <c r="B87" s="12" t="inlineStr">
        <is>
          <t>Photosynthesis: Rate</t>
        </is>
      </c>
      <c r="C87" s="13" t="inlineStr">
        <is>
          <t>Rate of Photosynthesis: Introduction [BI4.07]</t>
        </is>
      </c>
      <c r="D87" s="12" t="inlineStr">
        <is>
          <t xml:space="preserve">Define the rate of a chemical reaction and the rate of photosynthesis. </t>
        </is>
      </c>
      <c r="E87" s="12" t="inlineStr">
        <is>
          <t>d1340dd3-a201-480d-99a0-4c357f451763</t>
        </is>
      </c>
    </row>
    <row r="88" ht="45" customHeight="1">
      <c r="A88" s="12" t="inlineStr">
        <is>
          <t>B1: Cell Level Systems</t>
        </is>
      </c>
      <c r="B88" s="12" t="inlineStr">
        <is>
          <t>Photosynthesis: Rate</t>
        </is>
      </c>
      <c r="C88" s="13" t="inlineStr">
        <is>
          <t>Rate of Photosynthesis: Describing Limiting Factors [BI4.08]</t>
        </is>
      </c>
      <c r="D88" s="12" t="inlineStr">
        <is>
          <t>Describe how carbon dioxide, light intensity, temperature and chlorophyll concentration affect the rate of photosynthesis.</t>
        </is>
      </c>
      <c r="E88" s="12" t="inlineStr">
        <is>
          <t>1c4dfecc-5bf6-4b7e-bde8-aedc54ab047c</t>
        </is>
      </c>
    </row>
    <row r="89" ht="45" customHeight="1">
      <c r="A89" s="12" t="inlineStr">
        <is>
          <t>B1: Cell Level Systems</t>
        </is>
      </c>
      <c r="B89" s="12" t="inlineStr">
        <is>
          <t>Photosynthesis: Rate</t>
        </is>
      </c>
      <c r="C89" s="13" t="inlineStr">
        <is>
          <t>Rate of Photosynthesis: Explaining Limiting Factors [BI4.09]</t>
        </is>
      </c>
      <c r="D89" s="12" t="inlineStr">
        <is>
          <t xml:space="preserve">Explain how carbon dioxide, light intensity, temperature and chlorophyll concentration affect the rate of photosynthesis. </t>
        </is>
      </c>
      <c r="E89" s="12" t="inlineStr">
        <is>
          <t>df6971ef-be5e-4755-9b70-e1d3c9af1fa9</t>
        </is>
      </c>
    </row>
    <row r="90" ht="45" customHeight="1">
      <c r="A90" s="12" t="inlineStr">
        <is>
          <t>B1: Cell Level Systems</t>
        </is>
      </c>
      <c r="B90" s="12" t="inlineStr">
        <is>
          <t>Photosynthesis: Rate</t>
        </is>
      </c>
      <c r="C90" s="13" t="inlineStr">
        <is>
          <t>Rate of Photosynthesis: Interpreting Data of Limiting Factors I [BI4.10]</t>
        </is>
      </c>
      <c r="D90" s="12" t="inlineStr">
        <is>
          <t>Interpret data in graphs for rate of photosynthesis against carbon dioxide concentration, light intensity or temperature. Does not include interacting factors.</t>
        </is>
      </c>
      <c r="E90" s="12" t="inlineStr">
        <is>
          <t>ad1f7967-0e8a-4a66-b28f-1f43fd254101</t>
        </is>
      </c>
    </row>
    <row r="91" ht="45" customHeight="1">
      <c r="A91" s="12" t="inlineStr">
        <is>
          <t>B1: Cell Level Systems</t>
        </is>
      </c>
      <c r="B91" s="12" t="inlineStr">
        <is>
          <t>Photosynthesis: Rate</t>
        </is>
      </c>
      <c r="C91" s="13" t="inlineStr">
        <is>
          <t>Rate of Photosynthesis: Interactions of Limiting Factors I [BI4.11]</t>
        </is>
      </c>
      <c r="D91" s="12" t="inlineStr">
        <is>
          <t>Describe how limiting factors interact. Explain how any one of them may be the factor that limits photosynthesis. Describe and explain graphs involving two limiting factors.</t>
        </is>
      </c>
      <c r="E91" s="12" t="inlineStr">
        <is>
          <t>8ab9f7c9-3c69-484b-9121-60788d9c674b</t>
        </is>
      </c>
    </row>
    <row r="92" ht="45" customHeight="1">
      <c r="A92" s="12" t="inlineStr">
        <is>
          <t>B1: Cell Level Systems</t>
        </is>
      </c>
      <c r="B92" s="12" t="inlineStr">
        <is>
          <t>Photosynthesis: Rate</t>
        </is>
      </c>
      <c r="C92" s="13" t="inlineStr">
        <is>
          <t>Rate of Photosynthesis: Interactions of Limiting Factors II [BI4.12]</t>
        </is>
      </c>
      <c r="D92" s="12" t="inlineStr">
        <is>
          <t>Describe how limiting factors interact and explain how any one of them may be the factor that limits photosynthesis. Describe and explain graphs involving three limiting factors.</t>
        </is>
      </c>
      <c r="E92" s="12" t="inlineStr">
        <is>
          <t>33bc6971-2c3c-40e9-b994-b63c2ed79d08</t>
        </is>
      </c>
    </row>
    <row r="93" ht="45" customHeight="1">
      <c r="A93" s="12" t="inlineStr">
        <is>
          <t>B1: Cell Level Systems</t>
        </is>
      </c>
      <c r="B93" s="12" t="inlineStr">
        <is>
          <t>Photosynthesis: Rate</t>
        </is>
      </c>
      <c r="C93" s="13" t="inlineStr">
        <is>
          <t>Rate of Photosynthesis: Interpreting Data of Limiting Factors II [BI4.13]</t>
        </is>
      </c>
      <c r="D93" s="12" t="inlineStr">
        <is>
          <t>Interpret data in two-line graphs that show how interacting factors affect the rate of photosynthesis.</t>
        </is>
      </c>
      <c r="E93" s="12" t="inlineStr">
        <is>
          <t>8fb8aae3-4347-47b9-bada-09785a0a8cfe</t>
        </is>
      </c>
    </row>
    <row r="94" ht="45" customHeight="1">
      <c r="A94" s="12" t="inlineStr">
        <is>
          <t>B1: Cell Level Systems</t>
        </is>
      </c>
      <c r="B94" s="12" t="inlineStr">
        <is>
          <t>Photosynthesis: Rate</t>
        </is>
      </c>
      <c r="C94" s="13" t="inlineStr">
        <is>
          <t>Rate of Photosynthesis: Interpreting Data on Limiting Factors III [BI4.14]</t>
        </is>
      </c>
      <c r="D94" s="12" t="inlineStr">
        <is>
          <t>Interpret data in three- and four-line graphs that show how interacting factors affect the rate of photosynthesis.</t>
        </is>
      </c>
      <c r="E94" s="12" t="inlineStr">
        <is>
          <t>e723a98e-a557-47b4-b818-99d5e344341b</t>
        </is>
      </c>
    </row>
    <row r="95" ht="45" customHeight="1">
      <c r="A95" s="12" t="inlineStr">
        <is>
          <t>B1: Cell Level Systems</t>
        </is>
      </c>
      <c r="B95" s="12" t="inlineStr">
        <is>
          <t>Photosynthesis: Rate</t>
        </is>
      </c>
      <c r="C95" s="13" t="inlineStr">
        <is>
          <t>Rate of Photosynthesis: Measuring [BI4.15]</t>
        </is>
      </c>
      <c r="D95" s="12" t="inlineStr">
        <is>
          <t>Describe how the rate of photosynthesis can be measured using pondweed. Covers counting bubbles, gas volume in measuring cylinder and gas syringe.</t>
        </is>
      </c>
      <c r="E95" s="12" t="inlineStr">
        <is>
          <t>16a820cd-2359-443a-a695-ca0e43ccb1b5</t>
        </is>
      </c>
    </row>
    <row r="96" ht="45" customHeight="1">
      <c r="A96" s="12" t="inlineStr">
        <is>
          <t>B1: Cell Level Systems</t>
        </is>
      </c>
      <c r="B96" s="12" t="inlineStr">
        <is>
          <t>Photosynthesis: Rate</t>
        </is>
      </c>
      <c r="C96" s="13" t="inlineStr">
        <is>
          <t>Rate of Photosynthesis: Calculating I [BI4.21]</t>
        </is>
      </c>
      <c r="D96" s="12" t="inlineStr">
        <is>
          <t xml:space="preserve">Calculate rate of photosynthesis. Word problems and no unit conversions. </t>
        </is>
      </c>
      <c r="E96" s="12" t="inlineStr">
        <is>
          <t>1ab43060-262b-4652-add9-2368e8bd6423</t>
        </is>
      </c>
    </row>
    <row r="97" ht="45" customHeight="1">
      <c r="A97" s="12" t="inlineStr">
        <is>
          <t>B1: Cell Level Systems</t>
        </is>
      </c>
      <c r="B97" s="12" t="inlineStr">
        <is>
          <t>Photosynthesis: Rate</t>
        </is>
      </c>
      <c r="C97" s="13" t="inlineStr">
        <is>
          <t>Rate of Photosynthesis: Calculating II [BI4.22]</t>
        </is>
      </c>
      <c r="D97" s="12" t="inlineStr">
        <is>
          <t>Calculate rate of photosynthesis. Word problems, tables and linear graphs. No unit conversions.</t>
        </is>
      </c>
      <c r="E97" s="12" t="inlineStr">
        <is>
          <t>a7258499-cf6d-4910-983a-f306a8d3646b</t>
        </is>
      </c>
    </row>
    <row r="98" ht="45" customHeight="1">
      <c r="A98" s="12" t="inlineStr">
        <is>
          <t>B1: Cell Level Systems</t>
        </is>
      </c>
      <c r="B98" s="12" t="inlineStr">
        <is>
          <t>Photosynthesis: Rate</t>
        </is>
      </c>
      <c r="C98" s="13" t="inlineStr">
        <is>
          <t>Rate of Photosynthesis: Increasing Profit [BI4.23]</t>
        </is>
      </c>
      <c r="D98" s="12" t="inlineStr">
        <is>
          <t>Describe how a farmer can enhance the conditions in greenhouses to gain the maximum rate of photosynthesis while still maintaining a profit. Use data to relate limiting factors to the cost-effectiveness of adding heat, light or carbon
dioxide to greenhouses.</t>
        </is>
      </c>
      <c r="E98" s="12" t="inlineStr">
        <is>
          <t>31c0e164-e641-444f-87a8-e586cf8d1ee5</t>
        </is>
      </c>
    </row>
    <row r="99" ht="45" customHeight="1">
      <c r="A99" s="12" t="inlineStr">
        <is>
          <t>B1: Cell Level Systems</t>
        </is>
      </c>
      <c r="B99" s="12" t="inlineStr">
        <is>
          <t>Photosynthesis: Rate</t>
        </is>
      </c>
      <c r="C99" s="13" t="inlineStr">
        <is>
          <t>Rate of Photosynthesis: Inverse Square Law [BI4.24]</t>
        </is>
      </c>
      <c r="D99" s="12" t="inlineStr">
        <is>
          <t>Understand and use inverse proportion and the inverse square law in the context of photosynthesis.</t>
        </is>
      </c>
      <c r="E99" s="12" t="inlineStr">
        <is>
          <t>2d06b2b7-7918-4958-94b6-fdcbbfaa3f27</t>
        </is>
      </c>
    </row>
    <row r="100" ht="45" customHeight="1">
      <c r="A100" s="12" t="inlineStr">
        <is>
          <t>B1: Cell Level Systems</t>
        </is>
      </c>
      <c r="B100" s="12" t="inlineStr">
        <is>
          <t>Photosynthesis: Practicals</t>
        </is>
      </c>
      <c r="C100" s="13" t="inlineStr">
        <is>
          <t>Diagnostic: Photosynthesis Practicals [BI0.095]</t>
        </is>
      </c>
      <c r="D100" s="12" t="inlineStr">
        <is>
          <t>Diagnostic for all the practicals relating to photosynthesis, including the required practical.</t>
        </is>
      </c>
      <c r="E100" s="12" t="inlineStr">
        <is>
          <t>b51e6d5e-a814-4fe0-a331-7ad71bd18774</t>
        </is>
      </c>
    </row>
    <row r="101" ht="45" customHeight="1">
      <c r="A101" s="12" t="inlineStr">
        <is>
          <t>B1: Cell Level Systems</t>
        </is>
      </c>
      <c r="B101" s="12" t="inlineStr">
        <is>
          <t>Photosynthesis: Practicals</t>
        </is>
      </c>
      <c r="C101" s="13" t="inlineStr">
        <is>
          <t>Practical: Photosynthesis &amp; Temperature [BI4.18]</t>
        </is>
      </c>
      <c r="D101" s="12" t="inlineStr">
        <is>
          <t xml:space="preserve">Investigate the effect of temperature on the rate of photosynthesis using pondweed. </t>
        </is>
      </c>
      <c r="E101" s="12" t="inlineStr">
        <is>
          <t>0cde07a5-4075-4fa6-b715-1a30ed123e3a</t>
        </is>
      </c>
    </row>
    <row r="102" ht="45" customHeight="1">
      <c r="A102" s="12" t="inlineStr">
        <is>
          <t>B1: Cell Level Systems</t>
        </is>
      </c>
      <c r="B102" s="12" t="inlineStr">
        <is>
          <t>Photosynthesis: Practicals</t>
        </is>
      </c>
      <c r="C102" s="13" t="inlineStr">
        <is>
          <t>Practical: Photosynthesis &amp; Carbon Dioxide Concentration [BI4.19]</t>
        </is>
      </c>
      <c r="D102" s="12" t="inlineStr">
        <is>
          <t xml:space="preserve">Investigate the effect of carbon dioxide on the rate of photosynthesis using pondweed. </t>
        </is>
      </c>
      <c r="E102" s="12" t="inlineStr">
        <is>
          <t>4addb069-ce28-49d8-987f-07717ba563e5</t>
        </is>
      </c>
    </row>
    <row r="103" ht="45" customHeight="1">
      <c r="A103" s="12" t="inlineStr">
        <is>
          <t>B1: Cell Level Systems</t>
        </is>
      </c>
      <c r="B103" s="12" t="inlineStr">
        <is>
          <t>Photosynthesis: Practicals</t>
        </is>
      </c>
      <c r="C103" s="13" t="inlineStr">
        <is>
          <t>Practical: Photosynthesis &amp; Chlorophyll [BI4.20]</t>
        </is>
      </c>
      <c r="D103" s="12" t="inlineStr">
        <is>
          <t>Describe how a variegated plant can be tested for starch using iodine to show that chlorophyll is needed for photosynthesis to take place.</t>
        </is>
      </c>
      <c r="E103" s="12" t="inlineStr">
        <is>
          <t>253bf061-2883-4e2d-abb1-7221a637944e</t>
        </is>
      </c>
    </row>
    <row r="104" ht="45" customHeight="1">
      <c r="A104" s="12" t="inlineStr">
        <is>
          <t>B1: Cell Level Systems</t>
        </is>
      </c>
      <c r="B104" s="12" t="inlineStr">
        <is>
          <t>Photosynthesis: Practicals</t>
        </is>
      </c>
      <c r="C104" s="13" t="inlineStr">
        <is>
          <t>Practical: Photosynthesis &amp; Light Intensity — Method [BI4.77]</t>
        </is>
      </c>
      <c r="D104" s="12" t="inlineStr">
        <is>
          <t xml:space="preserve">Investigate the effect of light intensity on the rate of photosynthesis using pondweed. </t>
        </is>
      </c>
      <c r="E104" s="12" t="inlineStr">
        <is>
          <t>8b0bfb4c-1424-4e9a-8a39-3b986fe78c9c</t>
        </is>
      </c>
    </row>
    <row r="105" ht="45" customHeight="1">
      <c r="A105" s="12" t="inlineStr">
        <is>
          <t>B1: Cell Level Systems</t>
        </is>
      </c>
      <c r="B105" s="12" t="inlineStr">
        <is>
          <t>Photosynthesis: Practicals</t>
        </is>
      </c>
      <c r="C105" s="13" t="inlineStr">
        <is>
          <t>Practical: Photosynthesis &amp; Light Intensity — Analysis &amp; Conclusion [BI4.78]</t>
        </is>
      </c>
      <c r="D105" s="12" t="inlineStr">
        <is>
          <t>Present the data in a table and as a scatter graph. Identify patterns and relationships in the table and graphs, and link these to the inverse square law. Draw a conclusion based on the results.</t>
        </is>
      </c>
      <c r="E105" s="12" t="inlineStr">
        <is>
          <t>c2aa2930-8f7a-43fa-9e9b-46efdf93b436</t>
        </is>
      </c>
    </row>
    <row r="106" ht="45" customHeight="1">
      <c r="A106" s="12" t="inlineStr">
        <is>
          <t>B2: Scaling Up</t>
        </is>
      </c>
      <c r="B106" s="12" t="inlineStr">
        <is>
          <t>Supplying the Cell: Exchanging Substances</t>
        </is>
      </c>
      <c r="C106" s="13" t="inlineStr">
        <is>
          <t>Diagnostic: Exchanging Substances [BI0.007]</t>
        </is>
      </c>
      <c r="D106" s="12" t="inlineStr">
        <is>
          <t>Diagnostic for diffusion, osmosis, active transport and the adaptations of exchange surfaces.</t>
        </is>
      </c>
      <c r="E106" s="12" t="inlineStr">
        <is>
          <t>7ef50d6d-df38-428f-ad8e-cb72c2fac547</t>
        </is>
      </c>
    </row>
    <row r="107" ht="45" customHeight="1">
      <c r="A107" s="12" t="inlineStr">
        <is>
          <t>B2: Scaling Up</t>
        </is>
      </c>
      <c r="B107" s="12" t="inlineStr">
        <is>
          <t>Supplying the Cell: Exchanging Substances</t>
        </is>
      </c>
      <c r="C107" s="13" t="inlineStr">
        <is>
          <t>Diffusion [CK20.01]</t>
        </is>
      </c>
      <c r="D107" s="12" t="inlineStr">
        <is>
          <t>Define and describe diffusion.</t>
        </is>
      </c>
      <c r="E107" s="12" t="inlineStr">
        <is>
          <t>7331537c-b434-443d-947c-7376fd173bc9</t>
        </is>
      </c>
    </row>
    <row r="108" ht="45" customHeight="1">
      <c r="A108" s="12" t="inlineStr">
        <is>
          <t>B2: Scaling Up</t>
        </is>
      </c>
      <c r="B108" s="12" t="inlineStr">
        <is>
          <t>Supplying the Cell: Exchanging Substances</t>
        </is>
      </c>
      <c r="C108" s="13" t="inlineStr">
        <is>
          <t>Exchanging Substances: Diffusion [BI1.34]</t>
        </is>
      </c>
      <c r="D108" s="12" t="inlineStr">
        <is>
          <t>Define and describe diffusion.</t>
        </is>
      </c>
      <c r="E108" s="12" t="inlineStr">
        <is>
          <t>a8620ef2-49ad-4a14-bd53-186a798f2fd5</t>
        </is>
      </c>
    </row>
    <row r="109" ht="45" customHeight="1">
      <c r="A109" s="12" t="inlineStr">
        <is>
          <t>B2: Scaling Up</t>
        </is>
      </c>
      <c r="B109" s="12" t="inlineStr">
        <is>
          <t>Supplying the Cell: Exchanging Substances</t>
        </is>
      </c>
      <c r="C109" s="13" t="inlineStr">
        <is>
          <t>Rate of Diffusion [CK20.02]</t>
        </is>
      </c>
      <c r="D109" s="12" t="inlineStr">
        <is>
          <t>List the factors that affect the rate of diffusion (difference in concentration, temperature, area &amp; distance) and apply that knowledge.</t>
        </is>
      </c>
      <c r="E109" s="12" t="inlineStr">
        <is>
          <t>2fc413b2-0085-4564-8104-5765f85ac000</t>
        </is>
      </c>
    </row>
    <row r="110" ht="45" customHeight="1">
      <c r="A110" s="12" t="inlineStr">
        <is>
          <t>B2: Scaling Up</t>
        </is>
      </c>
      <c r="B110" s="12" t="inlineStr">
        <is>
          <t>Supplying the Cell: Exchanging Substances</t>
        </is>
      </c>
      <c r="C110" s="13" t="inlineStr">
        <is>
          <t>Exchanging Substances: Rate of Diffusion [BI1.67]</t>
        </is>
      </c>
      <c r="D110" s="12" t="inlineStr">
        <is>
          <t>List the factors that affect the rate of diffusion (concentration gradient, temperature, surface area &amp; distance) and apply this knowledge.</t>
        </is>
      </c>
      <c r="E110" s="12" t="inlineStr">
        <is>
          <t>3e7da8eb-98f4-4061-8313-ac907b03dd05</t>
        </is>
      </c>
    </row>
    <row r="111" ht="45" customHeight="1">
      <c r="A111" s="12" t="inlineStr">
        <is>
          <t>B2: Scaling Up</t>
        </is>
      </c>
      <c r="B111" s="12" t="inlineStr">
        <is>
          <t>Supplying the Cell: Exchanging Substances</t>
        </is>
      </c>
      <c r="C111" s="13" t="inlineStr">
        <is>
          <t>Exchanging Substances: Explaining the Rate of Diffusion [BI1.35]</t>
        </is>
      </c>
      <c r="D111" s="12" t="inlineStr">
        <is>
          <t>Explain the factors that affect the rate of diffusion (concentration gradient, temperature, surface area &amp; distance).</t>
        </is>
      </c>
      <c r="E111" s="12" t="inlineStr">
        <is>
          <t>d736b65a-8825-43fe-91fb-8716453e090c</t>
        </is>
      </c>
    </row>
    <row r="112" ht="45" customHeight="1">
      <c r="A112" s="12" t="inlineStr">
        <is>
          <t>B2: Scaling Up</t>
        </is>
      </c>
      <c r="B112" s="12" t="inlineStr">
        <is>
          <t>Supplying the Cell: Exchanging Substances</t>
        </is>
      </c>
      <c r="C112" s="13" t="inlineStr">
        <is>
          <t>Exchanging Substances: Biological Examples of Diffusion [BI1.36]</t>
        </is>
      </c>
      <c r="D112" s="12" t="inlineStr">
        <is>
          <t>Give examples of diffusion in biology.</t>
        </is>
      </c>
      <c r="E112" s="12" t="inlineStr">
        <is>
          <t>8e2b4da2-3c4d-4563-a2bd-f8fd6a82ce36</t>
        </is>
      </c>
    </row>
    <row r="113" ht="45" customHeight="1">
      <c r="A113" s="12" t="inlineStr">
        <is>
          <t>B2: Scaling Up</t>
        </is>
      </c>
      <c r="B113" s="12" t="inlineStr">
        <is>
          <t>Supplying the Cell: Exchanging Substances</t>
        </is>
      </c>
      <c r="C113" s="13" t="inlineStr">
        <is>
          <t>Exchanging Substances: Osmosis [BI1.37]</t>
        </is>
      </c>
      <c r="D113" s="12" t="inlineStr">
        <is>
          <t>Define and describe osmosis.</t>
        </is>
      </c>
      <c r="E113" s="12" t="inlineStr">
        <is>
          <t>fd577313-9050-4a3b-8592-f6375c630c92</t>
        </is>
      </c>
    </row>
    <row r="114" ht="45" customHeight="1">
      <c r="A114" s="12" t="inlineStr">
        <is>
          <t>B2: Scaling Up</t>
        </is>
      </c>
      <c r="B114" s="12" t="inlineStr">
        <is>
          <t>Supplying the Cell: Exchanging Substances</t>
        </is>
      </c>
      <c r="C114" s="13" t="inlineStr">
        <is>
          <t>Practical: Osmosis - Method &amp; Data Collection [BI1.65]</t>
        </is>
      </c>
      <c r="D114" s="12" t="inlineStr">
        <is>
          <t>Investigate the effects of a range of concentration of solutions on the mass of potato.</t>
        </is>
      </c>
      <c r="E114" s="12" t="inlineStr">
        <is>
          <t>5f7244c8-a6ed-41dc-bc81-88a34b14f3f5</t>
        </is>
      </c>
    </row>
    <row r="115" ht="45" customHeight="1">
      <c r="A115" s="12" t="inlineStr">
        <is>
          <t>B2: Scaling Up</t>
        </is>
      </c>
      <c r="B115" s="12" t="inlineStr">
        <is>
          <t>Supplying the Cell: Exchanging Substances</t>
        </is>
      </c>
      <c r="C115" s="13" t="inlineStr">
        <is>
          <t>Practical: Osmosis - Analysis &amp; Conclusion [BI1.66]</t>
        </is>
      </c>
      <c r="D115" s="12" t="inlineStr">
        <is>
          <t>Investigate the effects of a range of concentration of solutions on the mass of potato.</t>
        </is>
      </c>
      <c r="E115" s="12" t="inlineStr">
        <is>
          <t>a7ca4c41-7def-402e-94ac-68ea0f5ffdb5</t>
        </is>
      </c>
    </row>
    <row r="116" ht="45" customHeight="1">
      <c r="A116" s="12" t="inlineStr">
        <is>
          <t>B2: Scaling Up</t>
        </is>
      </c>
      <c r="B116" s="12" t="inlineStr">
        <is>
          <t>Supplying the Cell: Exchanging Substances</t>
        </is>
      </c>
      <c r="C116" s="13" t="inlineStr">
        <is>
          <t>Exchanging Substances: Active Transport [BI1.42]</t>
        </is>
      </c>
      <c r="D116" s="12" t="inlineStr">
        <is>
          <t>Define and describe active transport.</t>
        </is>
      </c>
      <c r="E116" s="12" t="inlineStr">
        <is>
          <t>45e6b080-9bf6-47bf-be41-e2d90d1dbd47</t>
        </is>
      </c>
    </row>
    <row r="117" ht="45" customHeight="1">
      <c r="A117" s="12" t="inlineStr">
        <is>
          <t>B2: Scaling Up</t>
        </is>
      </c>
      <c r="B117" s="12" t="inlineStr">
        <is>
          <t>Supplying the Cell: Exchanging Substances</t>
        </is>
      </c>
      <c r="C117" s="13" t="inlineStr">
        <is>
          <t>Exchanging Substances: Examples of Active Transport [BI1.43]</t>
        </is>
      </c>
      <c r="D117" s="12" t="inlineStr">
        <is>
          <t>Give examples of active transport.</t>
        </is>
      </c>
      <c r="E117" s="12" t="inlineStr">
        <is>
          <t>d16419f5-2366-4ec4-9a51-e690ded07c66</t>
        </is>
      </c>
    </row>
    <row r="118" ht="45" customHeight="1">
      <c r="A118" s="12" t="inlineStr">
        <is>
          <t>B2: Scaling Up</t>
        </is>
      </c>
      <c r="B118" s="12" t="inlineStr">
        <is>
          <t>Supplying the Cell: Exchanging Substances</t>
        </is>
      </c>
      <c r="C118" s="13" t="inlineStr">
        <is>
          <t>Exchanging Substances: Comparing Diffusion, Osmosis &amp; Active Transport [BI1.44]</t>
        </is>
      </c>
      <c r="D118" s="12" t="inlineStr">
        <is>
          <t xml:space="preserve">Compare diffusion, osmosis and active transport. </t>
        </is>
      </c>
      <c r="E118" s="12" t="inlineStr">
        <is>
          <t>a45a553a-503f-4585-a933-54138009e6e8</t>
        </is>
      </c>
    </row>
    <row r="119" ht="45" customHeight="1">
      <c r="A119" s="12" t="inlineStr">
        <is>
          <t>B2: Scaling Up</t>
        </is>
      </c>
      <c r="B119" s="12" t="inlineStr">
        <is>
          <t>Supplying the Cell: Exchanging Substances</t>
        </is>
      </c>
      <c r="C119" s="13" t="inlineStr">
        <is>
          <t>Surface Area to Volume Ratio [BI1.45]</t>
        </is>
      </c>
      <c r="D119" s="12" t="inlineStr">
        <is>
          <t>Calculate and compare surface area to volume ratios.</t>
        </is>
      </c>
      <c r="E119" s="12" t="inlineStr">
        <is>
          <t>9d6015ed-1df6-4f6c-9991-c9718132e66f</t>
        </is>
      </c>
    </row>
    <row r="120" ht="45" customHeight="1">
      <c r="A120" s="12" t="inlineStr">
        <is>
          <t>B2: Scaling Up</t>
        </is>
      </c>
      <c r="B120" s="12" t="inlineStr">
        <is>
          <t>Supplying the Cell: Differentiation</t>
        </is>
      </c>
      <c r="C120" s="13" t="inlineStr">
        <is>
          <t>Diagnostic: Supplying the Cell (Differentiation) [BI0.153]</t>
        </is>
      </c>
      <c r="D120" s="12" t="inlineStr">
        <is>
          <t>Diagnostic for the supplying the cell: differentiation subtopic.</t>
        </is>
      </c>
      <c r="E120" s="12" t="inlineStr">
        <is>
          <t>21313195-55b4-4305-871e-14405614a668</t>
        </is>
      </c>
    </row>
    <row r="121" ht="45" customHeight="1">
      <c r="A121" s="12" t="inlineStr">
        <is>
          <t>B2: Scaling Up</t>
        </is>
      </c>
      <c r="B121" s="12" t="inlineStr">
        <is>
          <t>Supplying the Cell: Differentiation</t>
        </is>
      </c>
      <c r="C121" s="13" t="inlineStr">
        <is>
          <t>Differentiation [BI1.15]</t>
        </is>
      </c>
      <c r="D121" s="12" t="inlineStr">
        <is>
          <t>Describe cell differentiation in animals and plants and explain its importance.</t>
        </is>
      </c>
      <c r="E121" s="12" t="inlineStr">
        <is>
          <t>65851c70-4454-493d-b5eb-c25c68e528b8</t>
        </is>
      </c>
    </row>
    <row r="122" ht="45" customHeight="1">
      <c r="A122" s="12" t="inlineStr">
        <is>
          <t>B2: Scaling Up</t>
        </is>
      </c>
      <c r="B122" s="12" t="inlineStr">
        <is>
          <t>Supplying the Cell: Differentiation</t>
        </is>
      </c>
      <c r="C122" s="13" t="inlineStr">
        <is>
          <t>Describing the Structure of Specialised Animal Cells [BI1.060]</t>
        </is>
      </c>
      <c r="D122" s="12" t="inlineStr">
        <is>
          <t>Give examples of specialised cells in animals and describe their features.</t>
        </is>
      </c>
      <c r="E122" s="12" t="inlineStr">
        <is>
          <t>514f4d8d-78f7-44a3-9dc8-f64a16643162</t>
        </is>
      </c>
    </row>
    <row r="123" ht="45" customHeight="1">
      <c r="A123" s="12" t="inlineStr">
        <is>
          <t>B2: Scaling Up</t>
        </is>
      </c>
      <c r="B123" s="12" t="inlineStr">
        <is>
          <t>Supplying the Cell: Differentiation</t>
        </is>
      </c>
      <c r="C123" s="13" t="inlineStr">
        <is>
          <t>Explaining the Structure of Specialised Animal Cells [BI1.16]</t>
        </is>
      </c>
      <c r="D123" s="12" t="inlineStr">
        <is>
          <t>Explain how specialised cells in animals are adapted for their functions.</t>
        </is>
      </c>
      <c r="E123" s="12" t="inlineStr">
        <is>
          <t>945ee6e1-e4db-49b2-a2fe-545cf255bff8</t>
        </is>
      </c>
    </row>
    <row r="124" ht="45" customHeight="1">
      <c r="A124" s="12" t="inlineStr">
        <is>
          <t>B2: Scaling Up</t>
        </is>
      </c>
      <c r="B124" s="12" t="inlineStr">
        <is>
          <t>Supplying the Cell: Differentiation</t>
        </is>
      </c>
      <c r="C124" s="13" t="inlineStr">
        <is>
          <t>Describing the Structure of Specialised Plant Cells [BI1.061]</t>
        </is>
      </c>
      <c r="D124" s="12" t="inlineStr">
        <is>
          <t>Give examples of specialised cells in plants and describe their features.</t>
        </is>
      </c>
      <c r="E124" s="12" t="inlineStr">
        <is>
          <t>73481703-41a9-4e00-9e28-6067c9f37682</t>
        </is>
      </c>
    </row>
    <row r="125" ht="45" customHeight="1">
      <c r="A125" s="12" t="inlineStr">
        <is>
          <t>B2: Scaling Up</t>
        </is>
      </c>
      <c r="B125" s="12" t="inlineStr">
        <is>
          <t>Supplying the Cell: Differentiation</t>
        </is>
      </c>
      <c r="C125" s="13" t="inlineStr">
        <is>
          <t>Explaining the Structure of Specialised Plant Cells [BI1.17]</t>
        </is>
      </c>
      <c r="D125" s="12" t="inlineStr">
        <is>
          <t>Explain how specialised cells in plants are adapted for their functions.</t>
        </is>
      </c>
      <c r="E125" s="12" t="inlineStr">
        <is>
          <t>0e28d82f-27a3-4260-a3bf-6905c11974a1</t>
        </is>
      </c>
    </row>
    <row r="126" ht="45" customHeight="1">
      <c r="A126" s="12" t="inlineStr">
        <is>
          <t>B2: Scaling Up</t>
        </is>
      </c>
      <c r="B126" s="12" t="inlineStr">
        <is>
          <t>Supplying the Cell: Stem Cells &amp; Cell Cycle</t>
        </is>
      </c>
      <c r="C126" s="13" t="inlineStr">
        <is>
          <t>Diagnostic: Stem Cells [BI0.006]</t>
        </is>
      </c>
      <c r="D126" s="12" t="inlineStr">
        <is>
          <t>Diagnostic for stem cells and therapeutic cloning.</t>
        </is>
      </c>
      <c r="E126" s="12" t="inlineStr">
        <is>
          <t>cc7785ab-f137-4cd6-937e-6e049e59990b</t>
        </is>
      </c>
    </row>
    <row r="127" ht="45" customHeight="1">
      <c r="A127" s="12" t="inlineStr">
        <is>
          <t>B2: Scaling Up</t>
        </is>
      </c>
      <c r="B127" s="12" t="inlineStr">
        <is>
          <t>Supplying the Cell: Stem Cells &amp; Cell Cycle</t>
        </is>
      </c>
      <c r="C127" s="13" t="inlineStr">
        <is>
          <t>Plant Stem Cells [BI1.28]</t>
        </is>
      </c>
      <c r="D127" s="12" t="inlineStr">
        <is>
          <t>Describe where plant stem cells are found and their differentiation.</t>
        </is>
      </c>
      <c r="E127" s="12" t="inlineStr">
        <is>
          <t>d8ba480f-9cbf-42bc-bde1-35808824d2a0</t>
        </is>
      </c>
    </row>
    <row r="128" ht="45" customHeight="1">
      <c r="A128" s="12" t="inlineStr">
        <is>
          <t>B2: Scaling Up</t>
        </is>
      </c>
      <c r="B128" s="12" t="inlineStr">
        <is>
          <t>Supplying the Cell: Stem Cells &amp; Cell Cycle</t>
        </is>
      </c>
      <c r="C128" s="13" t="inlineStr">
        <is>
          <t>Using Plant Stem Cells [BI1.29]</t>
        </is>
      </c>
      <c r="D128" s="12" t="inlineStr">
        <is>
          <t>Describe how plant stem cells can be used by humans to clone plants.</t>
        </is>
      </c>
      <c r="E128" s="12" t="inlineStr">
        <is>
          <t>197f7f7f-874b-4050-9e92-3a2776ceeb8e</t>
        </is>
      </c>
    </row>
    <row r="129" ht="45" customHeight="1">
      <c r="A129" s="12" t="inlineStr">
        <is>
          <t>B2: Scaling Up</t>
        </is>
      </c>
      <c r="B129" s="12" t="inlineStr">
        <is>
          <t>Supplying the Cell: Stem Cells &amp; Cell Cycle</t>
        </is>
      </c>
      <c r="C129" s="13" t="inlineStr">
        <is>
          <t>Animal Stem Cells [BI1.30]</t>
        </is>
      </c>
      <c r="D129" s="12" t="inlineStr">
        <is>
          <t>Describe where animal stem cells are found and their differentiation.</t>
        </is>
      </c>
      <c r="E129" s="12" t="inlineStr">
        <is>
          <t>1531e981-8b67-433e-b119-382df0b4b4e3</t>
        </is>
      </c>
    </row>
    <row r="130" ht="45" customHeight="1">
      <c r="A130" s="12" t="inlineStr">
        <is>
          <t>B2: Scaling Up</t>
        </is>
      </c>
      <c r="B130" s="12" t="inlineStr">
        <is>
          <t>Supplying the Cell: Stem Cells &amp; Cell Cycle</t>
        </is>
      </c>
      <c r="C130" s="13" t="inlineStr">
        <is>
          <t>Using Animal Stem Cells [BI1.31]</t>
        </is>
      </c>
      <c r="D130" s="12" t="inlineStr">
        <is>
          <t>Describe stem cell treatments.</t>
        </is>
      </c>
      <c r="E130" s="12" t="inlineStr">
        <is>
          <t>be5f2405-96ad-440d-867c-db1e4864be84</t>
        </is>
      </c>
    </row>
    <row r="131" ht="45" customHeight="1">
      <c r="A131" s="12" t="inlineStr">
        <is>
          <t>B2: Scaling Up</t>
        </is>
      </c>
      <c r="B131" s="12" t="inlineStr">
        <is>
          <t>Supplying the Cell: Stem Cells &amp; Cell Cycle</t>
        </is>
      </c>
      <c r="C131" s="13" t="inlineStr">
        <is>
          <t>Therapeutic Cloning [BI1.32]</t>
        </is>
      </c>
      <c r="D131" s="12" t="inlineStr">
        <is>
          <t>Describe the process of therapeutic cloning and give advantages and disadvantages of it.</t>
        </is>
      </c>
      <c r="E131" s="12" t="inlineStr">
        <is>
          <t>6e58013f-ccd4-497e-a6b7-fe7de8734d0c</t>
        </is>
      </c>
    </row>
    <row r="132" ht="45" customHeight="1">
      <c r="A132" s="12" t="inlineStr">
        <is>
          <t>B2: Scaling Up</t>
        </is>
      </c>
      <c r="B132" s="12" t="inlineStr">
        <is>
          <t>Supplying the Cell: Stem Cells &amp; Cell Cycle</t>
        </is>
      </c>
      <c r="C132" s="13" t="inlineStr">
        <is>
          <t>The Ethics of Using Embryonic Stem Cells [BI1.33]</t>
        </is>
      </c>
      <c r="D132" s="12" t="inlineStr">
        <is>
          <t>Describe the ethical arguments for and against the use of embryonic stem cells.</t>
        </is>
      </c>
      <c r="E132" s="12" t="inlineStr">
        <is>
          <t>062cd99f-974c-42dd-b9f5-1d08e4185754</t>
        </is>
      </c>
    </row>
    <row r="133" ht="45" customHeight="1">
      <c r="A133" s="12" t="inlineStr">
        <is>
          <t>B2: Scaling Up</t>
        </is>
      </c>
      <c r="B133" s="12" t="inlineStr">
        <is>
          <t>Supplying the Cell: Stem Cells &amp; Cell Cycle</t>
        </is>
      </c>
      <c r="C133" s="13" t="inlineStr">
        <is>
          <t>Chromosomes [BI1.18]</t>
        </is>
      </c>
      <c r="D133" s="12" t="inlineStr">
        <is>
          <t xml:space="preserve">State where chromosomes are found and their arrangement. Define DNA, chromosome and gene. </t>
        </is>
      </c>
      <c r="E133" s="12" t="inlineStr">
        <is>
          <t>039181d6-ab80-4d7a-9dbd-115ae3539d39</t>
        </is>
      </c>
    </row>
    <row r="134" ht="45" customHeight="1">
      <c r="A134" s="12" t="inlineStr">
        <is>
          <t>B2: Scaling Up</t>
        </is>
      </c>
      <c r="B134" s="12" t="inlineStr">
        <is>
          <t>Supplying the Cell: Stem Cells &amp; Cell Cycle</t>
        </is>
      </c>
      <c r="C134" s="13" t="inlineStr">
        <is>
          <t>The Cell Cycle [BI1.19]</t>
        </is>
      </c>
      <c r="D134" s="12" t="inlineStr">
        <is>
          <t>Describe the stages of the cell cycle.</t>
        </is>
      </c>
      <c r="E134" s="12" t="inlineStr">
        <is>
          <t>138b4d3e-9313-4047-ad8f-f6525b336237</t>
        </is>
      </c>
    </row>
    <row r="135" ht="45" customHeight="1">
      <c r="A135" s="12" t="inlineStr">
        <is>
          <t>B2: Scaling Up</t>
        </is>
      </c>
      <c r="B135" s="12" t="inlineStr">
        <is>
          <t>Supplying the Cell: Stem Cells &amp; Cell Cycle</t>
        </is>
      </c>
      <c r="C135" s="13" t="inlineStr">
        <is>
          <t>Cell Division: Mitosis [BI1.20]</t>
        </is>
      </c>
      <c r="D135" s="12" t="inlineStr">
        <is>
          <t>Describe the process of cell division by mitosis.</t>
        </is>
      </c>
      <c r="E135" s="12" t="inlineStr">
        <is>
          <t>460eedbf-6050-4503-8247-b5108403bc6b</t>
        </is>
      </c>
    </row>
    <row r="136" ht="45" customHeight="1">
      <c r="A136" s="12" t="inlineStr">
        <is>
          <t>B2: Scaling Up</t>
        </is>
      </c>
      <c r="B136" s="12" t="inlineStr">
        <is>
          <t>The Challenges of Size: Exchange Surfaces</t>
        </is>
      </c>
      <c r="C136" s="13" t="inlineStr">
        <is>
          <t>Diagnostic: The Challenges of Size (Exchange Surfaces) [BI0.154]</t>
        </is>
      </c>
      <c r="D136" s="12" t="inlineStr">
        <is>
          <t>Diagnostic for the the challenges of size: exchange surfaces subtopic.</t>
        </is>
      </c>
      <c r="E136" s="12" t="inlineStr">
        <is>
          <t>e90d1c6d-5836-4249-9d37-2be2d02a40fb</t>
        </is>
      </c>
    </row>
    <row r="137" ht="45" customHeight="1">
      <c r="A137" s="12" t="inlineStr">
        <is>
          <t>B2: Scaling Up</t>
        </is>
      </c>
      <c r="B137" s="12" t="inlineStr">
        <is>
          <t>The Challenges of Size: Exchange Surfaces</t>
        </is>
      </c>
      <c r="C137" s="13" t="inlineStr">
        <is>
          <t>The Need for Exchange Surfaces [BI1.46]</t>
        </is>
      </c>
      <c r="D137" s="12" t="inlineStr">
        <is>
          <t>Use surface area to volume ratio to explain the need for exchange surfaces in multicellular organisms.</t>
        </is>
      </c>
      <c r="E137" s="12" t="inlineStr">
        <is>
          <t>7876329a-5649-4157-b055-f75402a7d939</t>
        </is>
      </c>
    </row>
    <row r="138" ht="45" customHeight="1">
      <c r="A138" s="12" t="inlineStr">
        <is>
          <t>B2: Scaling Up</t>
        </is>
      </c>
      <c r="B138" s="12" t="inlineStr">
        <is>
          <t>The Challenges of Size: Exchange Surfaces</t>
        </is>
      </c>
      <c r="C138" s="13" t="inlineStr">
        <is>
          <t>Exchange Surfaces: Alveoli [BI1.47]</t>
        </is>
      </c>
      <c r="D138" s="12" t="inlineStr">
        <is>
          <t>Describe the structure of alveoli and explain how they are adapted for exchanging materials.</t>
        </is>
      </c>
      <c r="E138" s="12" t="inlineStr">
        <is>
          <t>e57fa971-ceee-4177-b940-220749f74fc6</t>
        </is>
      </c>
    </row>
    <row r="139" ht="45" customHeight="1">
      <c r="A139" s="12" t="inlineStr">
        <is>
          <t>B2: Scaling Up</t>
        </is>
      </c>
      <c r="B139" s="12" t="inlineStr">
        <is>
          <t>The Challenges of Size: Exchange Surfaces</t>
        </is>
      </c>
      <c r="C139" s="13" t="inlineStr">
        <is>
          <t>Exchange Surfaces: Villi [BI1.48]</t>
        </is>
      </c>
      <c r="D139" s="12" t="inlineStr">
        <is>
          <t>Describe the structure of villi and explain how they are adapted for exchanging materials.</t>
        </is>
      </c>
      <c r="E139" s="12" t="inlineStr">
        <is>
          <t>9a67938b-6ff3-4fe7-8073-67e369172598</t>
        </is>
      </c>
    </row>
    <row r="140" ht="45" customHeight="1">
      <c r="A140" s="12" t="inlineStr">
        <is>
          <t>B2: Scaling Up</t>
        </is>
      </c>
      <c r="B140" s="12" t="inlineStr">
        <is>
          <t>The Challenges of Size: Exchange Surfaces</t>
        </is>
      </c>
      <c r="C140" s="13" t="inlineStr">
        <is>
          <t>Exchange Surfaces: Leaves [BI1.49]</t>
        </is>
      </c>
      <c r="D140" s="12" t="inlineStr">
        <is>
          <t>Describe the structure of leaves and explain how they are adapted for exchanging materials.</t>
        </is>
      </c>
      <c r="E140" s="12" t="inlineStr">
        <is>
          <t>f130fe3d-4c23-47d0-889b-46ce6455701c</t>
        </is>
      </c>
    </row>
    <row r="141" ht="45" customHeight="1">
      <c r="A141" s="12" t="inlineStr">
        <is>
          <t>B2: Scaling Up</t>
        </is>
      </c>
      <c r="B141" s="12" t="inlineStr">
        <is>
          <t>The Challenges of Size: Exchange Surfaces</t>
        </is>
      </c>
      <c r="C141" s="13" t="inlineStr">
        <is>
          <t>Exchange Surfaces: Roots [BI1.50]</t>
        </is>
      </c>
      <c r="D141" s="12" t="inlineStr">
        <is>
          <t>Describe the structure of roots and explain how they are adapted for exchanging materials.</t>
        </is>
      </c>
      <c r="E141" s="12" t="inlineStr">
        <is>
          <t>9d992a53-e928-47fd-834b-49c8605784fe</t>
        </is>
      </c>
    </row>
    <row r="142" ht="45" customHeight="1">
      <c r="A142" s="12" t="inlineStr">
        <is>
          <t>B2: Scaling Up</t>
        </is>
      </c>
      <c r="B142" s="12" t="inlineStr">
        <is>
          <t>The Challenges of Size: Exchange Surfaces</t>
        </is>
      </c>
      <c r="C142" s="13" t="inlineStr">
        <is>
          <t>Exchange Surfaces: Gills [BI1.51]</t>
        </is>
      </c>
      <c r="D142" s="12" t="inlineStr">
        <is>
          <t>Describe the structure of gills and explain how they are adapted for exchanging materials.</t>
        </is>
      </c>
      <c r="E142" s="12" t="inlineStr">
        <is>
          <t>19c437b2-9df5-4e0d-8827-ca26b0d0cdb1</t>
        </is>
      </c>
    </row>
    <row r="143" ht="45" customHeight="1">
      <c r="A143" s="12" t="inlineStr">
        <is>
          <t>B2: Scaling Up</t>
        </is>
      </c>
      <c r="B143" s="12" t="inlineStr">
        <is>
          <t>The Challenges of Size: Circulatory Systems</t>
        </is>
      </c>
      <c r="C143" s="13" t="inlineStr">
        <is>
          <t>Diagnostic: Circulatory System [BI0.013]</t>
        </is>
      </c>
      <c r="D143" s="12" t="inlineStr">
        <is>
          <t>Diagnostic for the structure and function of the heart, blood vessels, blood and blood components.</t>
        </is>
      </c>
      <c r="E143" s="12" t="inlineStr">
        <is>
          <t>7e5d0293-ec58-4526-8f64-863da019beb0</t>
        </is>
      </c>
    </row>
    <row r="144" ht="45" customHeight="1">
      <c r="A144" s="12" t="inlineStr">
        <is>
          <t>B2: Scaling Up</t>
        </is>
      </c>
      <c r="B144" s="12" t="inlineStr">
        <is>
          <t>The Challenges of Size: Circulatory Systems</t>
        </is>
      </c>
      <c r="C144" s="13" t="inlineStr">
        <is>
          <t>The Need for Transport Systems [BI2.39]</t>
        </is>
      </c>
      <c r="D144" s="12" t="inlineStr">
        <is>
          <t>Use volume and diffusion distance to explain the need for transport systems in multicellular organisms.</t>
        </is>
      </c>
      <c r="E144" s="12" t="inlineStr">
        <is>
          <t>b68f1122-5bf3-4888-9bdd-beb1f9c738e2</t>
        </is>
      </c>
    </row>
    <row r="145" ht="45" customHeight="1">
      <c r="A145" s="12" t="inlineStr">
        <is>
          <t>B2: Scaling Up</t>
        </is>
      </c>
      <c r="B145" s="12" t="inlineStr">
        <is>
          <t>The Challenges of Size: Circulatory Systems</t>
        </is>
      </c>
      <c r="C145" s="13" t="inlineStr">
        <is>
          <t>Circulatory System: Introduction [BI2.40]</t>
        </is>
      </c>
      <c r="D145" s="12" t="inlineStr">
        <is>
          <t>Describe the double circulatory system and the structure and function of the blood.</t>
        </is>
      </c>
      <c r="E145" s="12" t="inlineStr">
        <is>
          <t>b353c819-c53e-478d-af2e-5518e2c39ba8</t>
        </is>
      </c>
    </row>
    <row r="146" ht="45" customHeight="1">
      <c r="A146" s="12" t="inlineStr">
        <is>
          <t>B2: Scaling Up</t>
        </is>
      </c>
      <c r="B146" s="12" t="inlineStr">
        <is>
          <t>The Challenges of Size: Circulatory Systems</t>
        </is>
      </c>
      <c r="C146" s="13" t="inlineStr">
        <is>
          <t>Human Heart: Structure [BI2.41]</t>
        </is>
      </c>
      <c r="D146" s="12" t="inlineStr">
        <is>
          <t>Identify the blood vessels and chambers of the heart.</t>
        </is>
      </c>
      <c r="E146" s="12" t="inlineStr">
        <is>
          <t>9e7211d1-03d9-453f-a700-78779860222d</t>
        </is>
      </c>
    </row>
    <row r="147" ht="45" customHeight="1">
      <c r="A147" s="12" t="inlineStr">
        <is>
          <t>B2: Scaling Up</t>
        </is>
      </c>
      <c r="B147" s="12" t="inlineStr">
        <is>
          <t>The Challenges of Size: Circulatory Systems</t>
        </is>
      </c>
      <c r="C147" s="13" t="inlineStr">
        <is>
          <t>Human Heart: Function [BI2.42]</t>
        </is>
      </c>
      <c r="D147" s="12" t="inlineStr">
        <is>
          <t>Describe blood flow in the heart and the function of each heart structure.</t>
        </is>
      </c>
      <c r="E147" s="12" t="inlineStr">
        <is>
          <t>84f2e60a-0f81-45cf-99c8-9f6f9e4ba63f</t>
        </is>
      </c>
    </row>
    <row r="148" ht="45" customHeight="1">
      <c r="A148" s="12" t="inlineStr">
        <is>
          <t>B2: Scaling Up</t>
        </is>
      </c>
      <c r="B148" s="12" t="inlineStr">
        <is>
          <t>The Challenges of Size: Circulatory Systems</t>
        </is>
      </c>
      <c r="C148" s="13" t="inlineStr">
        <is>
          <t>Human Heart: Explaining the Structure [BI2.43]</t>
        </is>
      </c>
      <c r="D148" s="12" t="inlineStr">
        <is>
          <t>Explain the structures and adaptations of the heart.</t>
        </is>
      </c>
      <c r="E148" s="12" t="inlineStr">
        <is>
          <t>69e295a9-d4e8-4d07-bd91-760afee9e067</t>
        </is>
      </c>
    </row>
    <row r="149" ht="45" customHeight="1">
      <c r="A149" s="12" t="inlineStr">
        <is>
          <t>B2: Scaling Up</t>
        </is>
      </c>
      <c r="B149" s="12" t="inlineStr">
        <is>
          <t>The Challenges of Size: Circulatory Systems</t>
        </is>
      </c>
      <c r="C149" s="13" t="inlineStr">
        <is>
          <t>Circulatory System: Measuring Heart Rate [BI2.44]</t>
        </is>
      </c>
      <c r="D149" s="12" t="inlineStr">
        <is>
          <t>Describe what causes a pulse and show how it can be used the measure pulse/heart rate.</t>
        </is>
      </c>
      <c r="E149" s="12" t="inlineStr">
        <is>
          <t>d7aa69bb-ad4d-4d10-b5fb-7db4fb411a12</t>
        </is>
      </c>
    </row>
    <row r="150" ht="45" customHeight="1">
      <c r="A150" s="12" t="inlineStr">
        <is>
          <t>B2: Scaling Up</t>
        </is>
      </c>
      <c r="B150" s="12" t="inlineStr">
        <is>
          <t>The Challenges of Size: Circulatory Systems</t>
        </is>
      </c>
      <c r="C150" s="13" t="inlineStr">
        <is>
          <t>Human Heart: How the Heart Beats (Natural Pacemaker) [BI2.45]</t>
        </is>
      </c>
      <c r="D150" s="12" t="inlineStr">
        <is>
          <t>Describe what a natural pacemaker is and where it can be found.</t>
        </is>
      </c>
      <c r="E150" s="12" t="inlineStr">
        <is>
          <t>bd3a5725-4416-4bd3-a1c2-3fc2b911101c</t>
        </is>
      </c>
    </row>
    <row r="151" ht="45" customHeight="1">
      <c r="A151" s="12" t="inlineStr">
        <is>
          <t>B2: Scaling Up</t>
        </is>
      </c>
      <c r="B151" s="12" t="inlineStr">
        <is>
          <t>The Challenges of Size: Blood &amp; Vessels</t>
        </is>
      </c>
      <c r="C151" s="13" t="inlineStr">
        <is>
          <t>Diagnostic: The Challenges of Size (Blood &amp; Vessels) [BI0.155]</t>
        </is>
      </c>
      <c r="D151" s="12" t="inlineStr">
        <is>
          <t>Diagnostic for the the challenges of size: blood &amp; vessels subtopic.</t>
        </is>
      </c>
      <c r="E151" s="12" t="inlineStr">
        <is>
          <t>c1c8f17d-cc66-40fd-92d6-b78c909cffa3</t>
        </is>
      </c>
    </row>
    <row r="152" ht="45" customHeight="1">
      <c r="A152" s="12" t="inlineStr">
        <is>
          <t>B2: Scaling Up</t>
        </is>
      </c>
      <c r="B152" s="12" t="inlineStr">
        <is>
          <t>The Challenges of Size: Blood &amp; Vessels</t>
        </is>
      </c>
      <c r="C152" s="13" t="inlineStr">
        <is>
          <t>Blood Vessels: Structure &amp; Functions [BI2.46]</t>
        </is>
      </c>
      <c r="D152" s="12" t="inlineStr">
        <is>
          <t>Describe the structure of the different blood vessels and their functions.</t>
        </is>
      </c>
      <c r="E152" s="12" t="inlineStr">
        <is>
          <t>f2924384-9be4-458b-a22a-4075f6ddc076</t>
        </is>
      </c>
    </row>
    <row r="153" ht="45" customHeight="1">
      <c r="A153" s="12" t="inlineStr">
        <is>
          <t>B2: Scaling Up</t>
        </is>
      </c>
      <c r="B153" s="12" t="inlineStr">
        <is>
          <t>The Challenges of Size: Blood &amp; Vessels</t>
        </is>
      </c>
      <c r="C153" s="13" t="inlineStr">
        <is>
          <t>Blood Vessels: Explaining the Structure [BI2.47]</t>
        </is>
      </c>
      <c r="D153" s="12" t="inlineStr">
        <is>
          <t>Explain how blood vessels are adapted for their function.</t>
        </is>
      </c>
      <c r="E153" s="12" t="inlineStr">
        <is>
          <t>d18e04d0-7b8b-4b94-a95e-9197847ce052</t>
        </is>
      </c>
    </row>
    <row r="154" ht="45" customHeight="1">
      <c r="A154" s="12" t="inlineStr">
        <is>
          <t>B2: Scaling Up</t>
        </is>
      </c>
      <c r="B154" s="12" t="inlineStr">
        <is>
          <t>The Challenges of Size: Blood &amp; Vessels</t>
        </is>
      </c>
      <c r="C154" s="13" t="inlineStr">
        <is>
          <t>Blood Components: Functions [BI2.49]</t>
        </is>
      </c>
      <c r="D154" s="12" t="inlineStr">
        <is>
          <t>Identify the components of blood and list their functions.</t>
        </is>
      </c>
      <c r="E154" s="12" t="inlineStr">
        <is>
          <t>f49b4590-c8b9-4158-bd36-e1c1c076ccef</t>
        </is>
      </c>
    </row>
    <row r="155" ht="45" customHeight="1">
      <c r="A155" s="12" t="inlineStr">
        <is>
          <t>B2: Scaling Up</t>
        </is>
      </c>
      <c r="B155" s="12" t="inlineStr">
        <is>
          <t>The Challenges of Size: Blood &amp; Vessels</t>
        </is>
      </c>
      <c r="C155" s="13" t="inlineStr">
        <is>
          <t>Blood Components: Structures [BI2.50]</t>
        </is>
      </c>
      <c r="D155" s="12" t="inlineStr">
        <is>
          <t>Describe the structure of components of blood.</t>
        </is>
      </c>
      <c r="E155" s="12" t="inlineStr">
        <is>
          <t>fa336815-1aa9-475b-8f6c-13439a201f9b</t>
        </is>
      </c>
    </row>
    <row r="156" ht="45" customHeight="1">
      <c r="A156" s="12" t="inlineStr">
        <is>
          <t>B2: Scaling Up</t>
        </is>
      </c>
      <c r="B156" s="12" t="inlineStr">
        <is>
          <t>The Challenges of Size: Blood &amp; Vessels</t>
        </is>
      </c>
      <c r="C156" s="13" t="inlineStr">
        <is>
          <t>Blood Components: Explaining the Structures [BI2.51]</t>
        </is>
      </c>
      <c r="D156" s="12" t="inlineStr">
        <is>
          <t>Explain how components of blood are adapted for their functions.</t>
        </is>
      </c>
      <c r="E156" s="12" t="inlineStr">
        <is>
          <t>5a004078-e8e6-4095-bdf8-efba7a050037</t>
        </is>
      </c>
    </row>
    <row r="157" ht="45" customHeight="1">
      <c r="A157" s="12" t="inlineStr">
        <is>
          <t>B2: Scaling Up</t>
        </is>
      </c>
      <c r="B157" s="12" t="inlineStr">
        <is>
          <t>The Challenges of Size: Blood &amp; Vessels</t>
        </is>
      </c>
      <c r="C157" s="13" t="inlineStr">
        <is>
          <t>Rate of Blood Flow: Introduction [BI2.95]</t>
        </is>
      </c>
      <c r="D157" s="12" t="inlineStr">
        <is>
          <t>Define rate of blood flow and explain why it is important.</t>
        </is>
      </c>
      <c r="E157" s="12" t="inlineStr">
        <is>
          <t>9c947417-7d59-4c95-8a30-f0d9266b1b76</t>
        </is>
      </c>
    </row>
    <row r="158" ht="45" customHeight="1">
      <c r="A158" s="12" t="inlineStr">
        <is>
          <t>B2: Scaling Up</t>
        </is>
      </c>
      <c r="B158" s="12" t="inlineStr">
        <is>
          <t>The Challenges of Size: Blood &amp; Vessels</t>
        </is>
      </c>
      <c r="C158" s="13" t="inlineStr">
        <is>
          <t>Rate of Blood Flow: Calculating I [BI2.52]</t>
        </is>
      </c>
      <c r="D158" s="12" t="inlineStr">
        <is>
          <t>Calculate rate of blood flow. Word problems and no unit conversions.</t>
        </is>
      </c>
      <c r="E158" s="12" t="inlineStr">
        <is>
          <t>b22802a8-a6df-4718-ba92-006b9a487f76</t>
        </is>
      </c>
    </row>
    <row r="159" ht="45" customHeight="1">
      <c r="A159" s="12" t="inlineStr">
        <is>
          <t>B2: Scaling Up</t>
        </is>
      </c>
      <c r="B159" s="12" t="inlineStr">
        <is>
          <t>The Challenges of Size: Blood &amp; Vessels</t>
        </is>
      </c>
      <c r="C159" s="13" t="inlineStr">
        <is>
          <t>Rate of Blood Flow: Calculating II [BI2.53]</t>
        </is>
      </c>
      <c r="D159" s="12" t="inlineStr">
        <is>
          <t>Calculate rate of blood flow. Word problems and unit conversions.</t>
        </is>
      </c>
      <c r="E159" s="12" t="inlineStr">
        <is>
          <t>8db75251-75c4-42bc-ae21-d8d956f34edf</t>
        </is>
      </c>
    </row>
    <row r="160" ht="45" customHeight="1">
      <c r="A160" s="12" t="inlineStr">
        <is>
          <t>B2: Scaling Up</t>
        </is>
      </c>
      <c r="B160" s="12" t="inlineStr">
        <is>
          <t>The Challenges of Size: Blood &amp; Vessels</t>
        </is>
      </c>
      <c r="C160" s="13" t="inlineStr">
        <is>
          <t>Circulatory System: Describing Data [BI2.48]</t>
        </is>
      </c>
      <c r="D160" s="12" t="inlineStr">
        <is>
          <t>Describe similarities, differences and patterns in data when presented with diagrams, tables or charts.</t>
        </is>
      </c>
      <c r="E160" s="12" t="inlineStr">
        <is>
          <t>23d27148-a3f5-43b5-b350-e41fa9ccf186</t>
        </is>
      </c>
    </row>
    <row r="161" ht="45" customHeight="1">
      <c r="A161" s="12" t="inlineStr">
        <is>
          <t>B2: Scaling Up</t>
        </is>
      </c>
      <c r="B161" s="12" t="inlineStr">
        <is>
          <t>The Challenges of Size: Blood &amp; Vessels</t>
        </is>
      </c>
      <c r="C161" s="13" t="inlineStr">
        <is>
          <t>Circulatory System: Interpreting Data [BI2.94]</t>
        </is>
      </c>
      <c r="D161" s="12" t="inlineStr">
        <is>
          <t>Interpret data about the circulatory system from tables and calculate the mean concentration of red blood cells. Convert numbers to standard form.</t>
        </is>
      </c>
      <c r="E161" s="12" t="inlineStr">
        <is>
          <t>b9630caa-fefe-4ffe-a032-a25e934be9f6</t>
        </is>
      </c>
    </row>
    <row r="162" ht="45" customHeight="1">
      <c r="A162" s="12" t="inlineStr">
        <is>
          <t>B2: Scaling Up</t>
        </is>
      </c>
      <c r="B162" s="12" t="inlineStr">
        <is>
          <t>The Challenges of Size: Exchange in Plants</t>
        </is>
      </c>
      <c r="C162" s="13" t="inlineStr">
        <is>
          <t>Diagnostic: The Challenges of Size (Exchange in Plants) [BI0.160]</t>
        </is>
      </c>
      <c r="D162" s="12" t="inlineStr">
        <is>
          <t>Diagnostic for the the challenges of size: exchange in plants subtopic.</t>
        </is>
      </c>
      <c r="E162" s="12" t="inlineStr">
        <is>
          <t>64b19102-c69d-4513-8483-ac0b376eefa1</t>
        </is>
      </c>
    </row>
    <row r="163" ht="45" customHeight="1">
      <c r="A163" s="12" t="inlineStr">
        <is>
          <t>B2: Scaling Up</t>
        </is>
      </c>
      <c r="B163" s="12" t="inlineStr">
        <is>
          <t>The Challenges of Size: Exchange in Plants</t>
        </is>
      </c>
      <c r="C163" s="13" t="inlineStr">
        <is>
          <t>Gas Exchange in Plants [BI2.78]</t>
        </is>
      </c>
      <c r="D163" s="12" t="inlineStr">
        <is>
          <t>Describe how gases are exchanged in plants, the leaf adaptations and how leaves compare to lungs. Explain the net movement of gases in the daylight compared to night.</t>
        </is>
      </c>
      <c r="E163" s="12" t="inlineStr">
        <is>
          <t>e3e53164-81f2-4e95-8704-015070826f60</t>
        </is>
      </c>
    </row>
    <row r="164" ht="45" customHeight="1">
      <c r="A164" s="12" t="inlineStr">
        <is>
          <t>B2: Scaling Up</t>
        </is>
      </c>
      <c r="B164" s="12" t="inlineStr">
        <is>
          <t>The Challenges of Size: Exchange in Plants</t>
        </is>
      </c>
      <c r="C164" s="13" t="inlineStr">
        <is>
          <t>Estimating the Surface Area of a Leaf [BI2.79]</t>
        </is>
      </c>
      <c r="D164" s="12" t="inlineStr">
        <is>
          <t>Use squared paper to estimate the surface area of a leaf.</t>
        </is>
      </c>
      <c r="E164" s="12" t="inlineStr">
        <is>
          <t>76412564-2c0a-46b9-a781-988f15480337</t>
        </is>
      </c>
    </row>
    <row r="165" ht="45" customHeight="1">
      <c r="A165" s="12" t="inlineStr">
        <is>
          <t>B2: Scaling Up</t>
        </is>
      </c>
      <c r="B165" s="12" t="inlineStr">
        <is>
          <t>The Challenges of Size: Exchange in Plants</t>
        </is>
      </c>
      <c r="C165" s="13" t="inlineStr">
        <is>
          <t>Investigating Stomata [BI2.80]</t>
        </is>
      </c>
      <c r="D165" s="12" t="inlineStr">
        <is>
          <t>Investigate the number of stomata using nail varnish or by peeling the epidermis. Assumes prior knowledge of using a microscope.</t>
        </is>
      </c>
      <c r="E165" s="12" t="inlineStr">
        <is>
          <t>aa3332ca-1c8c-4175-8556-f0458f613f01</t>
        </is>
      </c>
    </row>
    <row r="166" ht="45" customHeight="1">
      <c r="A166" s="12" t="inlineStr">
        <is>
          <t>B2: Scaling Up</t>
        </is>
      </c>
      <c r="B166" s="12" t="inlineStr">
        <is>
          <t>The Challenges of Size: Exchange in Plants</t>
        </is>
      </c>
      <c r="C166" s="13" t="inlineStr">
        <is>
          <t>Stomata Calculations &amp; Estimations [BI2.81]</t>
        </is>
      </c>
      <c r="D166" s="12" t="inlineStr">
        <is>
          <t>Estimate the number of stomata found on a leaf. Use calculations to compare the number of stomata on different leaves, or between the surface and underside of leaves.</t>
        </is>
      </c>
      <c r="E166" s="12" t="inlineStr">
        <is>
          <t>8fb20aba-a5de-4063-be76-1a3c39a4fc1c</t>
        </is>
      </c>
    </row>
    <row r="167" ht="45" customHeight="1">
      <c r="A167" s="12" t="inlineStr">
        <is>
          <t>B2: Scaling Up</t>
        </is>
      </c>
      <c r="B167" s="12" t="inlineStr">
        <is>
          <t>The Challenges of Size: Exchange in Plants</t>
        </is>
      </c>
      <c r="C167" s="13" t="inlineStr">
        <is>
          <t>Plant Organs &amp; Organ Systems [BI2.75]</t>
        </is>
      </c>
      <c r="D167" s="12" t="inlineStr">
        <is>
          <t>Give a definition of a cell, tissue, organ, organ system and organism. Identify plant organs and describe the system for transporting substances around the plant.</t>
        </is>
      </c>
      <c r="E167" s="12" t="inlineStr">
        <is>
          <t>e5ffa5a1-7753-43a1-a701-2950955feab4</t>
        </is>
      </c>
    </row>
    <row r="168" ht="45" customHeight="1">
      <c r="A168" s="12" t="inlineStr">
        <is>
          <t>B2: Scaling Up</t>
        </is>
      </c>
      <c r="B168" s="12" t="inlineStr">
        <is>
          <t>The Challenges of Size: Exchange in Plants</t>
        </is>
      </c>
      <c r="C168" s="13" t="inlineStr">
        <is>
          <t>Describing the Structure &amp; Function of Plant Tissues [BI2.76]</t>
        </is>
      </c>
      <c r="D168" s="12" t="inlineStr">
        <is>
          <t>Describe the structure of different plant tissues and give their functions.</t>
        </is>
      </c>
      <c r="E168" s="12" t="inlineStr">
        <is>
          <t>8a41158d-e325-47a7-aa56-b4a890066092</t>
        </is>
      </c>
    </row>
    <row r="169" ht="45" customHeight="1">
      <c r="A169" s="12" t="inlineStr">
        <is>
          <t>B2: Scaling Up</t>
        </is>
      </c>
      <c r="B169" s="12" t="inlineStr">
        <is>
          <t>The Challenges of Size: Exchange in Plants</t>
        </is>
      </c>
      <c r="C169" s="13" t="inlineStr">
        <is>
          <t>Explaining the Structure of Plant Tissues [BI2.77]</t>
        </is>
      </c>
      <c r="D169" s="12" t="inlineStr">
        <is>
          <t>Explain how plant tissues are adapted for their functions.</t>
        </is>
      </c>
      <c r="E169" s="12" t="inlineStr">
        <is>
          <t>35af4f90-16fa-414c-a516-820673bfbb45</t>
        </is>
      </c>
    </row>
    <row r="170" ht="45" customHeight="1">
      <c r="A170" s="12" t="inlineStr">
        <is>
          <t>B2: Scaling Up</t>
        </is>
      </c>
      <c r="B170" s="12" t="inlineStr">
        <is>
          <t>The Challenges of Size: Exchange in Plants</t>
        </is>
      </c>
      <c r="C170" s="13" t="inlineStr">
        <is>
          <t>Plant Roots: Absorbing Water &amp; Minerals [BI2.82]</t>
        </is>
      </c>
      <c r="D170" s="12" t="inlineStr">
        <is>
          <t>Describe and explain how plants absorb water and minerals. Give adaptations of root cells that maximise the rate of absorption.</t>
        </is>
      </c>
      <c r="E170" s="12" t="inlineStr">
        <is>
          <t>db32d7ac-eae9-4c47-8469-1e1b82f7b4d2</t>
        </is>
      </c>
    </row>
    <row r="171" ht="45" customHeight="1">
      <c r="A171" s="12" t="inlineStr">
        <is>
          <t>B2: Scaling Up</t>
        </is>
      </c>
      <c r="B171" s="12" t="inlineStr">
        <is>
          <t>The Challenges of Size: Transpiration &amp; Translocation</t>
        </is>
      </c>
      <c r="C171" s="13" t="inlineStr">
        <is>
          <t>Diagnostic: Transpiration &amp; Translocation [BI0.018]</t>
        </is>
      </c>
      <c r="D171" s="12" t="inlineStr">
        <is>
          <t>Diagnostic for transpiration and translocation.</t>
        </is>
      </c>
      <c r="E171" s="12" t="inlineStr">
        <is>
          <t>06844bea-7070-4a13-a245-7e3488f0fadd</t>
        </is>
      </c>
    </row>
    <row r="172" ht="45" customHeight="1">
      <c r="A172" s="12" t="inlineStr">
        <is>
          <t>B2: Scaling Up</t>
        </is>
      </c>
      <c r="B172" s="12" t="inlineStr">
        <is>
          <t>The Challenges of Size: Transpiration &amp; Translocation</t>
        </is>
      </c>
      <c r="C172" s="13" t="inlineStr">
        <is>
          <t>Transpiration [BI2.83]</t>
        </is>
      </c>
      <c r="D172" s="12" t="inlineStr">
        <is>
          <t>Describe transpiration and the transpiration stream.</t>
        </is>
      </c>
      <c r="E172" s="12" t="inlineStr">
        <is>
          <t>42e7b4ce-ec14-4b2b-8118-780f5fc0c66a</t>
        </is>
      </c>
    </row>
    <row r="173" ht="45" customHeight="1">
      <c r="A173" s="12" t="inlineStr">
        <is>
          <t>B2: Scaling Up</t>
        </is>
      </c>
      <c r="B173" s="12" t="inlineStr">
        <is>
          <t>The Challenges of Size: Transpiration &amp; Translocation</t>
        </is>
      </c>
      <c r="C173" s="13" t="inlineStr">
        <is>
          <t>Transpiration: Factors Affecting the Rate [BI2.84]</t>
        </is>
      </c>
      <c r="D173" s="12" t="inlineStr">
        <is>
          <t>State which factors increase the rate of transpiration and which decrease it.</t>
        </is>
      </c>
      <c r="E173" s="12" t="inlineStr">
        <is>
          <t>7715dc3c-134b-4f2b-afb9-c822d6d46104</t>
        </is>
      </c>
    </row>
    <row r="174" ht="45" customHeight="1">
      <c r="A174" s="12" t="inlineStr">
        <is>
          <t>B2: Scaling Up</t>
        </is>
      </c>
      <c r="B174" s="12" t="inlineStr">
        <is>
          <t>The Challenges of Size: Transpiration &amp; Translocation</t>
        </is>
      </c>
      <c r="C174" s="13" t="inlineStr">
        <is>
          <t>Transpiration: Explaining Effects [BI2.85]</t>
        </is>
      </c>
      <c r="D174" s="12" t="inlineStr">
        <is>
          <t>Explain why some factors increase the rate of transpiration and some decrease it.</t>
        </is>
      </c>
      <c r="E174" s="12" t="inlineStr">
        <is>
          <t>97d506fd-70ef-4e4e-b14f-2c7abf956935</t>
        </is>
      </c>
    </row>
    <row r="175" ht="45" customHeight="1">
      <c r="A175" s="12" t="inlineStr">
        <is>
          <t>B2: Scaling Up</t>
        </is>
      </c>
      <c r="B175" s="12" t="inlineStr">
        <is>
          <t>The Challenges of Size: Transpiration &amp; Translocation</t>
        </is>
      </c>
      <c r="C175" s="13" t="inlineStr">
        <is>
          <t>Practical: Investigating Transpiration [BI2.86]</t>
        </is>
      </c>
      <c r="D175" s="12" t="inlineStr">
        <is>
          <t>Describe the use of a potometer. Requires knowledge of transpiration.</t>
        </is>
      </c>
      <c r="E175" s="12" t="inlineStr">
        <is>
          <t>50c0dbc0-cde2-4461-877b-5d12c29185ec</t>
        </is>
      </c>
    </row>
    <row r="176" ht="45" customHeight="1">
      <c r="A176" s="12" t="inlineStr">
        <is>
          <t>B2: Scaling Up</t>
        </is>
      </c>
      <c r="B176" s="12" t="inlineStr">
        <is>
          <t>The Challenges of Size: Transpiration &amp; Translocation</t>
        </is>
      </c>
      <c r="C176" s="13" t="inlineStr">
        <is>
          <t>Transpiration: Calculating the Rate [BI2.87]</t>
        </is>
      </c>
      <c r="D176" s="12" t="inlineStr">
        <is>
          <t>Calculate the rate of transpiration from tables and graphs. Includes unit conversions.</t>
        </is>
      </c>
      <c r="E176" s="12" t="inlineStr">
        <is>
          <t>8fa8673b-6505-4a9a-b1fe-05f027cfb26c</t>
        </is>
      </c>
    </row>
    <row r="177" ht="45" customHeight="1">
      <c r="A177" s="12" t="inlineStr">
        <is>
          <t>B2: Scaling Up</t>
        </is>
      </c>
      <c r="B177" s="12" t="inlineStr">
        <is>
          <t>The Challenges of Size: Transpiration &amp; Translocation</t>
        </is>
      </c>
      <c r="C177" s="13" t="inlineStr">
        <is>
          <t>Interpreting Stomata &amp; Transpiration Data I [BI2.88]</t>
        </is>
      </c>
      <c r="D177" s="12" t="inlineStr">
        <is>
          <t>Interpret more simple data sets in terms of factors affecting transpiration. Requires previous knowledge of how and why various factors affect transpiration.</t>
        </is>
      </c>
      <c r="E177" s="12" t="inlineStr">
        <is>
          <t>093f3fcb-1419-4eb5-bc22-e89c88216836</t>
        </is>
      </c>
    </row>
    <row r="178" ht="45" customHeight="1">
      <c r="A178" s="12" t="inlineStr">
        <is>
          <t>B2: Scaling Up</t>
        </is>
      </c>
      <c r="B178" s="12" t="inlineStr">
        <is>
          <t>The Challenges of Size: Transpiration &amp; Translocation</t>
        </is>
      </c>
      <c r="C178" s="13" t="inlineStr">
        <is>
          <t>Interpreting Stomata &amp; Transpiration Data II [BI2.89]</t>
        </is>
      </c>
      <c r="D178" s="12" t="inlineStr">
        <is>
          <t>Interpret more complex data sets in terms of factors affecting transpiration. Requires previous knowledge of how and why various factors affect transpiration.</t>
        </is>
      </c>
      <c r="E178" s="12" t="inlineStr">
        <is>
          <t>ef73f839-f1b2-4230-b2e4-c3c36ea6d1ca</t>
        </is>
      </c>
    </row>
    <row r="179" ht="45" customHeight="1">
      <c r="A179" s="12" t="inlineStr">
        <is>
          <t>B2: Scaling Up</t>
        </is>
      </c>
      <c r="B179" s="12" t="inlineStr">
        <is>
          <t>The Challenges of Size: Transpiration &amp; Translocation</t>
        </is>
      </c>
      <c r="C179" s="13" t="inlineStr">
        <is>
          <t>Translocation [BI2.90]</t>
        </is>
      </c>
      <c r="D179" s="12" t="inlineStr">
        <is>
          <t>Describe how sugars are transported in plants.</t>
        </is>
      </c>
      <c r="E179" s="12" t="inlineStr">
        <is>
          <t>6d27faac-fadc-4d47-858e-4a3a9b684e73</t>
        </is>
      </c>
    </row>
    <row r="180" ht="45" customHeight="1">
      <c r="A180" s="12" t="inlineStr">
        <is>
          <t>B2: Scaling Up</t>
        </is>
      </c>
      <c r="B180" s="12" t="inlineStr">
        <is>
          <t>The Challenges of Size: Transpiration &amp; Translocation</t>
        </is>
      </c>
      <c r="C180" s="13" t="inlineStr">
        <is>
          <t>Comparing Transpiration &amp; Translocation [BI2.91]</t>
        </is>
      </c>
      <c r="D180" s="12" t="inlineStr">
        <is>
          <t>Compare the function of xylem and phloem. Requires previous knowledge of the structure of the tissues, transpiration and translocation.</t>
        </is>
      </c>
      <c r="E180" s="12" t="inlineStr">
        <is>
          <t>4653a14a-fdf2-4f0a-a694-07616adfa838</t>
        </is>
      </c>
    </row>
    <row r="181" ht="45" customHeight="1">
      <c r="A181" s="12" t="inlineStr">
        <is>
          <t>B3: Organism Level Systems</t>
        </is>
      </c>
      <c r="B181" s="12" t="inlineStr">
        <is>
          <t>Coordination &amp; Control: The Nervous System</t>
        </is>
      </c>
      <c r="C181" s="13" t="inlineStr">
        <is>
          <t>Diagnostic: Nervous System [BI0.039]</t>
        </is>
      </c>
      <c r="D181" s="12" t="inlineStr">
        <is>
          <t>Diagnostic for the nervous system, synapses and reflexes.</t>
        </is>
      </c>
      <c r="E181" s="12" t="inlineStr">
        <is>
          <t>6276e0cf-65ea-4e15-b655-e052ec2c2a74</t>
        </is>
      </c>
    </row>
    <row r="182" ht="45" customHeight="1">
      <c r="A182" s="12" t="inlineStr">
        <is>
          <t>B3: Organism Level Systems</t>
        </is>
      </c>
      <c r="B182" s="12" t="inlineStr">
        <is>
          <t>Coordination &amp; Control: The Nervous System</t>
        </is>
      </c>
      <c r="C182" s="13" t="inlineStr">
        <is>
          <t>Nervous System: Introduction [BI5.009]</t>
        </is>
      </c>
      <c r="D182" s="12" t="inlineStr">
        <is>
          <t>An introduction to the nervous system, its structure and function.</t>
        </is>
      </c>
      <c r="E182" s="12" t="inlineStr">
        <is>
          <t>32743a32-9232-42d3-8652-8685ac8e95b6</t>
        </is>
      </c>
    </row>
    <row r="183" ht="45" customHeight="1">
      <c r="A183" s="12" t="inlineStr">
        <is>
          <t>B3: Organism Level Systems</t>
        </is>
      </c>
      <c r="B183" s="12" t="inlineStr">
        <is>
          <t>Coordination &amp; Control: The Nervous System</t>
        </is>
      </c>
      <c r="C183" s="13" t="inlineStr">
        <is>
          <t>Nervous System: Neurones &amp; Nerves [BI5.010]</t>
        </is>
      </c>
      <c r="D183" s="12" t="inlineStr">
        <is>
          <t xml:space="preserve">Describe, explain and compare the structure and function of sensory, motor and relay neurones. </t>
        </is>
      </c>
      <c r="E183" s="12" t="inlineStr">
        <is>
          <t>877180d0-938a-43b2-92bd-b67a2350a969</t>
        </is>
      </c>
    </row>
    <row r="184" ht="45" customHeight="1">
      <c r="A184" s="12" t="inlineStr">
        <is>
          <t>B3: Organism Level Systems</t>
        </is>
      </c>
      <c r="B184" s="12" t="inlineStr">
        <is>
          <t>Coordination &amp; Control: The Nervous System</t>
        </is>
      </c>
      <c r="C184" s="13" t="inlineStr">
        <is>
          <t>Nervous System: Synapses [BI5.011]</t>
        </is>
      </c>
      <c r="D184" s="12" t="inlineStr">
        <is>
          <t>Describe a synapse and the role of neurotransmitters.</t>
        </is>
      </c>
      <c r="E184" s="12" t="inlineStr">
        <is>
          <t>58394e9f-a794-463c-a082-0e387eef6353</t>
        </is>
      </c>
    </row>
    <row r="185" ht="45" customHeight="1">
      <c r="A185" s="12" t="inlineStr">
        <is>
          <t>B3: Organism Level Systems</t>
        </is>
      </c>
      <c r="B185" s="12" t="inlineStr">
        <is>
          <t>Coordination &amp; Control: The Nervous System</t>
        </is>
      </c>
      <c r="C185" s="13" t="inlineStr">
        <is>
          <t>Nervous System: Reflexes [BI5.012]</t>
        </is>
      </c>
      <c r="D185" s="12" t="inlineStr">
        <is>
          <t xml:space="preserve">Describe a reflex arc and give examples of a reflex action. </t>
        </is>
      </c>
      <c r="E185" s="12" t="inlineStr">
        <is>
          <t>b09783dd-d08c-4821-a0e8-597a536fcff4</t>
        </is>
      </c>
    </row>
    <row r="186" ht="45" customHeight="1">
      <c r="A186" s="12" t="inlineStr">
        <is>
          <t>B3: Organism Level Systems</t>
        </is>
      </c>
      <c r="B186" s="12" t="inlineStr">
        <is>
          <t>Coordination &amp; Control: The Nervous System</t>
        </is>
      </c>
      <c r="C186" s="13" t="inlineStr">
        <is>
          <t>Practical: Reaction Time [BI5.111]</t>
        </is>
      </c>
      <c r="D186" s="12" t="inlineStr">
        <is>
          <t>Investigate the effect of caffeine on reaction time using the 'ruler drop' test.</t>
        </is>
      </c>
      <c r="E186" s="12" t="inlineStr">
        <is>
          <t>6d2f504f-87ef-4840-8ee9-9858e6156f0a</t>
        </is>
      </c>
    </row>
    <row r="187" ht="45" customHeight="1">
      <c r="A187" s="12" t="inlineStr">
        <is>
          <t>B3: Organism Level Systems</t>
        </is>
      </c>
      <c r="B187" s="12" t="inlineStr">
        <is>
          <t>Coordination &amp; Control: The Nervous System</t>
        </is>
      </c>
      <c r="C187" s="13" t="inlineStr">
        <is>
          <t>Reaction Time: Describing Nervous System Data [BI5.015]</t>
        </is>
      </c>
      <c r="D187" s="12" t="inlineStr">
        <is>
          <t>Describe patterns in reaction time data that are presented in tables.</t>
        </is>
      </c>
      <c r="E187" s="12" t="inlineStr">
        <is>
          <t>bf4d206e-81f9-4199-b5f6-12a78b3e0d21</t>
        </is>
      </c>
    </row>
    <row r="188" ht="45" customHeight="1">
      <c r="A188" s="12" t="inlineStr">
        <is>
          <t>B3: Organism Level Systems</t>
        </is>
      </c>
      <c r="B188" s="12" t="inlineStr">
        <is>
          <t>Coordination &amp; Control: The Nervous System</t>
        </is>
      </c>
      <c r="C188" s="13" t="inlineStr">
        <is>
          <t>Reaction Time: Interpreting Nervous System Data [BI5.016]</t>
        </is>
      </c>
      <c r="D188" s="12" t="inlineStr">
        <is>
          <t>Interpreting patterns in reaction time data that is presented in tables.</t>
        </is>
      </c>
      <c r="E188" s="12" t="inlineStr">
        <is>
          <t>446cde5f-c8ee-433d-8b24-f42574d9ee61</t>
        </is>
      </c>
    </row>
    <row r="189" ht="45" customHeight="1">
      <c r="A189" s="12" t="inlineStr">
        <is>
          <t>B3: Organism Level Systems</t>
        </is>
      </c>
      <c r="B189" s="12" t="inlineStr">
        <is>
          <t>Coordination &amp; Control: The Endocrine System</t>
        </is>
      </c>
      <c r="C189" s="13" t="inlineStr">
        <is>
          <t>Diagnostic: Endocrine System [BI0.045]</t>
        </is>
      </c>
      <c r="D189" s="12" t="inlineStr">
        <is>
          <t>Diagnostic for the endocrine system, glands and comparing nerve impulses to hormones. It also includes thyroxine and adrenaline.</t>
        </is>
      </c>
      <c r="E189" s="12" t="inlineStr">
        <is>
          <t>ca468a14-8e87-4bce-8a9b-ddd1c33da92f</t>
        </is>
      </c>
    </row>
    <row r="190" ht="45" customHeight="1">
      <c r="A190" s="12" t="inlineStr">
        <is>
          <t>B3: Organism Level Systems</t>
        </is>
      </c>
      <c r="B190" s="12" t="inlineStr">
        <is>
          <t>Coordination &amp; Control: The Endocrine System</t>
        </is>
      </c>
      <c r="C190" s="13" t="inlineStr">
        <is>
          <t>Endocrine System: Introduction [BI5.027]</t>
        </is>
      </c>
      <c r="D190" s="12" t="inlineStr">
        <is>
          <t>Define and describe hormones, glands and target organs.</t>
        </is>
      </c>
      <c r="E190" s="12" t="inlineStr">
        <is>
          <t>7f10d537-14c8-4470-9f1a-68d6d0f4b811</t>
        </is>
      </c>
    </row>
    <row r="191" ht="45" customHeight="1">
      <c r="A191" s="12" t="inlineStr">
        <is>
          <t>B3: Organism Level Systems</t>
        </is>
      </c>
      <c r="B191" s="12" t="inlineStr">
        <is>
          <t>Coordination &amp; Control: The Endocrine System</t>
        </is>
      </c>
      <c r="C191" s="13" t="inlineStr">
        <is>
          <t>Endocrine System: Glands [BI5.028]</t>
        </is>
      </c>
      <c r="D191" s="12" t="inlineStr">
        <is>
          <t>Describe the location &amp; function of the major glands in the endocrine system.</t>
        </is>
      </c>
      <c r="E191" s="12" t="inlineStr">
        <is>
          <t>1cf3feb1-295d-41a3-9136-8ccd4ee5cce3</t>
        </is>
      </c>
    </row>
    <row r="192" ht="45" customHeight="1">
      <c r="A192" s="12" t="inlineStr">
        <is>
          <t>B3: Organism Level Systems</t>
        </is>
      </c>
      <c r="B192" s="12" t="inlineStr">
        <is>
          <t>Coordination &amp; Control: The Endocrine System</t>
        </is>
      </c>
      <c r="C192" s="13" t="inlineStr">
        <is>
          <t>Endocrine System: Pituitary Gland [BI5.029]</t>
        </is>
      </c>
      <c r="D192" s="12" t="inlineStr">
        <is>
          <t>Explain the importance of the pituitary (master) gland in regulating body function.</t>
        </is>
      </c>
      <c r="E192" s="12" t="inlineStr">
        <is>
          <t>2d81c005-b19c-4006-a47e-19e71c2716f5</t>
        </is>
      </c>
    </row>
    <row r="193" ht="45" customHeight="1">
      <c r="A193" s="12" t="inlineStr">
        <is>
          <t>B3: Organism Level Systems</t>
        </is>
      </c>
      <c r="B193" s="12" t="inlineStr">
        <is>
          <t>Coordination &amp; Control: The Endocrine System</t>
        </is>
      </c>
      <c r="C193" s="13" t="inlineStr">
        <is>
          <t>Comparing Nerve Impulses &amp; Hormones [BI5.030]</t>
        </is>
      </c>
      <c r="D193" s="12" t="inlineStr">
        <is>
          <t>Compare &amp; contrast the 'messenger systems' in the human body.</t>
        </is>
      </c>
      <c r="E193" s="12" t="inlineStr">
        <is>
          <t>38290612-a56d-4545-a0ca-17fc14bf2d01</t>
        </is>
      </c>
    </row>
    <row r="194" ht="45" customHeight="1">
      <c r="A194" s="12" t="inlineStr">
        <is>
          <t>B3: Organism Level Systems</t>
        </is>
      </c>
      <c r="B194" s="12" t="inlineStr">
        <is>
          <t>Coordination &amp; Control: The Endocrine System</t>
        </is>
      </c>
      <c r="C194" s="13" t="inlineStr">
        <is>
          <t>Endocrine System: Adrenaline [BI5.031]</t>
        </is>
      </c>
      <c r="D194" s="12" t="inlineStr">
        <is>
          <t>State where adrenaline is made and how it is transported around the body. Explain the role of adrenaline in the body.</t>
        </is>
      </c>
      <c r="E194" s="12" t="inlineStr">
        <is>
          <t>6ec4c860-72e5-4c05-afeb-dce9e9800d75</t>
        </is>
      </c>
    </row>
    <row r="195" ht="45" customHeight="1">
      <c r="A195" s="12" t="inlineStr">
        <is>
          <t>B3: Organism Level Systems</t>
        </is>
      </c>
      <c r="B195" s="12" t="inlineStr">
        <is>
          <t>Coordination &amp; Control: The Endocrine System</t>
        </is>
      </c>
      <c r="C195" s="13" t="inlineStr">
        <is>
          <t>The Endocrine System: Thyroxine [BI5.032]</t>
        </is>
      </c>
      <c r="D195" s="12" t="inlineStr">
        <is>
          <t>State where thyroxine is made and how it is transported around the body. Explain the role of thyroxine in the body and how thyroxine levels are controlled by negative feedback.</t>
        </is>
      </c>
      <c r="E195" s="12" t="inlineStr">
        <is>
          <t>f7da0737-2130-4dcc-87b4-70b5e0884e0f</t>
        </is>
      </c>
    </row>
    <row r="196" ht="45" customHeight="1">
      <c r="A196" s="12" t="inlineStr">
        <is>
          <t>B3: Organism Level Systems</t>
        </is>
      </c>
      <c r="B196" s="12" t="inlineStr">
        <is>
          <t>Coordination &amp; Control: Fertility Hormones</t>
        </is>
      </c>
      <c r="C196" s="13" t="inlineStr">
        <is>
          <t>Diagnostic: Puberty &amp; the Menstrual Cycle [BI0.053]</t>
        </is>
      </c>
      <c r="D196" s="12" t="inlineStr">
        <is>
          <t>Diagnostic for the human life cycle, puberty and the menstrual cycle. Also covers describing &amp; interpreting data.</t>
        </is>
      </c>
      <c r="E196" s="12" t="inlineStr">
        <is>
          <t>b278a943-398b-44b6-aa89-b974d9554251</t>
        </is>
      </c>
    </row>
    <row r="197" ht="45" customHeight="1">
      <c r="A197" s="12" t="inlineStr">
        <is>
          <t>B3: Organism Level Systems</t>
        </is>
      </c>
      <c r="B197" s="12" t="inlineStr">
        <is>
          <t>Coordination &amp; Control: Fertility Hormones</t>
        </is>
      </c>
      <c r="C197" s="13" t="inlineStr">
        <is>
          <t>Human Life Cycle [BI5.056]</t>
        </is>
      </c>
      <c r="D197" s="12" t="inlineStr">
        <is>
          <t>List the human life stages and when they occur.</t>
        </is>
      </c>
      <c r="E197" s="12" t="inlineStr">
        <is>
          <t>28db67eb-3c72-459e-8ff9-b8403742a41a</t>
        </is>
      </c>
    </row>
    <row r="198" ht="45" customHeight="1">
      <c r="A198" s="12" t="inlineStr">
        <is>
          <t>B3: Organism Level Systems</t>
        </is>
      </c>
      <c r="B198" s="12" t="inlineStr">
        <is>
          <t>Coordination &amp; Control: Fertility Hormones</t>
        </is>
      </c>
      <c r="C198" s="13" t="inlineStr">
        <is>
          <t>Puberty [BI5.057]</t>
        </is>
      </c>
      <c r="D198" s="12" t="inlineStr">
        <is>
          <t xml:space="preserve">Describe the development of secondary sex characteristics during puberty. </t>
        </is>
      </c>
      <c r="E198" s="12" t="inlineStr">
        <is>
          <t>f8c3e079-54ea-49fb-83f4-e364784aa1e6</t>
        </is>
      </c>
    </row>
    <row r="199" ht="45" customHeight="1">
      <c r="A199" s="12" t="inlineStr">
        <is>
          <t>B3: Organism Level Systems</t>
        </is>
      </c>
      <c r="B199" s="12" t="inlineStr">
        <is>
          <t>Coordination &amp; Control: Fertility Hormones</t>
        </is>
      </c>
      <c r="C199" s="13" t="inlineStr">
        <is>
          <t>Menstrual Cycle [BI5.058]</t>
        </is>
      </c>
      <c r="D199" s="12" t="inlineStr">
        <is>
          <t>Describes the stages of the menstrual cycle.</t>
        </is>
      </c>
      <c r="E199" s="12" t="inlineStr">
        <is>
          <t>0be08aeb-5d7c-4433-b435-9867fdabf7e4</t>
        </is>
      </c>
    </row>
    <row r="200" ht="45" customHeight="1">
      <c r="A200" s="12" t="inlineStr">
        <is>
          <t>B3: Organism Level Systems</t>
        </is>
      </c>
      <c r="B200" s="12" t="inlineStr">
        <is>
          <t>Coordination &amp; Control: Fertility Hormones</t>
        </is>
      </c>
      <c r="C200" s="13" t="inlineStr">
        <is>
          <t>Endocrine System: Menstrual Cycle Hormones [BI5.059]</t>
        </is>
      </c>
      <c r="D200" s="12" t="inlineStr">
        <is>
          <t>State the roles of oestrogen, progesterone, LH &amp; FSH in the menstrual cycle. Does not include interactions between these hormones.</t>
        </is>
      </c>
      <c r="E200" s="12" t="inlineStr">
        <is>
          <t>350821f7-9e97-4d47-b65a-af5de2a6fdb2</t>
        </is>
      </c>
    </row>
    <row r="201" ht="45" customHeight="1">
      <c r="A201" s="12" t="inlineStr">
        <is>
          <t>B3: Organism Level Systems</t>
        </is>
      </c>
      <c r="B201" s="12" t="inlineStr">
        <is>
          <t>Coordination &amp; Control: Fertility Hormones</t>
        </is>
      </c>
      <c r="C201" s="13" t="inlineStr">
        <is>
          <t>Endocrine System: Interactions of Menstrual Cycle Hormones [BI5.060]</t>
        </is>
      </c>
      <c r="D201" s="12" t="inlineStr">
        <is>
          <t>Give the roles of oestrogen, progesterone, LH &amp; FSH in the menstrual cycle and explain how they interact to control the menstrual cycle.</t>
        </is>
      </c>
      <c r="E201" s="12" t="inlineStr">
        <is>
          <t>ed4990b2-e627-4bba-a173-d12db9ca6329</t>
        </is>
      </c>
    </row>
    <row r="202" ht="45" customHeight="1">
      <c r="A202" s="12" t="inlineStr">
        <is>
          <t>B3: Organism Level Systems</t>
        </is>
      </c>
      <c r="B202" s="12" t="inlineStr">
        <is>
          <t>Coordination &amp; Control: Fertility Hormones</t>
        </is>
      </c>
      <c r="C202" s="13" t="inlineStr">
        <is>
          <t>Endocrine System: Describing Menstrual Cycle Data [BI5.061]</t>
        </is>
      </c>
      <c r="D202" s="12" t="inlineStr">
        <is>
          <t>Describe data in tables, charts and graphs relating to the menstrual cycle. Includes the interaction of menstrual hormones.</t>
        </is>
      </c>
      <c r="E202" s="12" t="inlineStr">
        <is>
          <t>d1bee1f1-c064-4368-bc92-26cfddcf02b0</t>
        </is>
      </c>
    </row>
    <row r="203" ht="45" customHeight="1">
      <c r="A203" s="12" t="inlineStr">
        <is>
          <t>B3: Organism Level Systems</t>
        </is>
      </c>
      <c r="B203" s="12" t="inlineStr">
        <is>
          <t>Coordination &amp; Control: Fertility Hormones</t>
        </is>
      </c>
      <c r="C203" s="13" t="inlineStr">
        <is>
          <t>Endocrine System: Interpreting Menstrual Cycle Data [BI5.062]</t>
        </is>
      </c>
      <c r="D203" s="12" t="inlineStr">
        <is>
          <t>Describe, explain and interpret data in tables, charts and graphs relating to the menstrual cycle. Includes the interaction of menstrual hormones.</t>
        </is>
      </c>
      <c r="E203" s="12" t="inlineStr">
        <is>
          <t>a9f55013-f8c5-4c4e-8197-05cb27abe587</t>
        </is>
      </c>
    </row>
    <row r="204" ht="45" customHeight="1">
      <c r="A204" s="12" t="inlineStr">
        <is>
          <t>B3: Organism Level Systems</t>
        </is>
      </c>
      <c r="B204" s="12" t="inlineStr">
        <is>
          <t>Coordination &amp; Control: Contraception</t>
        </is>
      </c>
      <c r="C204" s="13" t="inlineStr">
        <is>
          <t>Diagnostic: Contraception [BI0.055]</t>
        </is>
      </c>
      <c r="D204" s="12" t="inlineStr">
        <is>
          <t>Diagnostic for contraception.</t>
        </is>
      </c>
      <c r="E204" s="12" t="inlineStr">
        <is>
          <t>a10ddc3b-7e2f-4827-915c-861e25d8de76</t>
        </is>
      </c>
    </row>
    <row r="205" ht="45" customHeight="1">
      <c r="A205" s="12" t="inlineStr">
        <is>
          <t>B3: Organism Level Systems</t>
        </is>
      </c>
      <c r="B205" s="12" t="inlineStr">
        <is>
          <t>Coordination &amp; Control: Contraception</t>
        </is>
      </c>
      <c r="C205" s="13" t="inlineStr">
        <is>
          <t>Contraception: Introduction [BI5.063]</t>
        </is>
      </c>
      <c r="D205" s="12" t="inlineStr">
        <is>
          <t>Describe fertilisation and the ways contraception aims to prevent it. Does not include individual methods of contraception.</t>
        </is>
      </c>
      <c r="E205" s="12" t="inlineStr">
        <is>
          <t>79a36c0e-cfb0-4f06-ae60-bfd7eec9717c</t>
        </is>
      </c>
    </row>
    <row r="206" ht="45" customHeight="1">
      <c r="A206" s="12" t="inlineStr">
        <is>
          <t>B3: Organism Level Systems</t>
        </is>
      </c>
      <c r="B206" s="12" t="inlineStr">
        <is>
          <t>Coordination &amp; Control: Contraception</t>
        </is>
      </c>
      <c r="C206" s="13" t="inlineStr">
        <is>
          <t>Contraception: Barrier Methods [BI5.064]</t>
        </is>
      </c>
      <c r="D206" s="12" t="inlineStr">
        <is>
          <t>Describe the use of internal/external condoms and diaphragms. Give their advantages and disadvantages.</t>
        </is>
      </c>
      <c r="E206" s="12" t="inlineStr">
        <is>
          <t>68ee96e2-f0fd-40fc-bc65-5aede68e7449</t>
        </is>
      </c>
    </row>
    <row r="207" ht="45" customHeight="1">
      <c r="A207" s="12" t="inlineStr">
        <is>
          <t>B3: Organism Level Systems</t>
        </is>
      </c>
      <c r="B207" s="12" t="inlineStr">
        <is>
          <t>Coordination &amp; Control: Contraception</t>
        </is>
      </c>
      <c r="C207" s="13" t="inlineStr">
        <is>
          <t>Contraception: Oral Contraceptives [BI5.066]</t>
        </is>
      </c>
      <c r="D207" s="12" t="inlineStr">
        <is>
          <t>Describe the use of the combined pill and the progesterone-only pill. Explain how they work using knowledge of hormonal interactions and give their advantages and disadvantages.</t>
        </is>
      </c>
      <c r="E207" s="12" t="inlineStr">
        <is>
          <t>0883e1e2-6782-4d76-ad51-c64f1627b3e9</t>
        </is>
      </c>
    </row>
    <row r="208" ht="45" customHeight="1">
      <c r="A208" s="12" t="inlineStr">
        <is>
          <t>B3: Organism Level Systems</t>
        </is>
      </c>
      <c r="B208" s="12" t="inlineStr">
        <is>
          <t>Coordination &amp; Control: Contraception</t>
        </is>
      </c>
      <c r="C208" s="13" t="inlineStr">
        <is>
          <t>Contraception: Contraceptive Patch [BI5.068]</t>
        </is>
      </c>
      <c r="D208" s="12" t="inlineStr">
        <is>
          <t>Describe the use of the contraceptive patch. Explain why it works using knowledge of hormonal interactions and give its advantages and disadvantages.</t>
        </is>
      </c>
      <c r="E208" s="12" t="inlineStr">
        <is>
          <t>5be761d4-e676-4d1d-93ff-4d08be43385e</t>
        </is>
      </c>
    </row>
    <row r="209" ht="45" customHeight="1">
      <c r="A209" s="12" t="inlineStr">
        <is>
          <t>B3: Organism Level Systems</t>
        </is>
      </c>
      <c r="B209" s="12" t="inlineStr">
        <is>
          <t>Coordination &amp; Control: Contraception</t>
        </is>
      </c>
      <c r="C209" s="13" t="inlineStr">
        <is>
          <t>Contraception: Long Acting Reversible Methods [BI5.070]</t>
        </is>
      </c>
      <c r="D209" s="12" t="inlineStr">
        <is>
          <t>Describe the use of the contraceptive injection, the contraceptive implant, IUD &amp; IUS. Give their advantages and disadvantages and explain why the IUS works using knowledge of hormonal interactions.</t>
        </is>
      </c>
      <c r="E209" s="12" t="inlineStr">
        <is>
          <t>97900d48-b9db-4f8d-99ab-1d47ad642bbf</t>
        </is>
      </c>
    </row>
    <row r="210" ht="45" customHeight="1">
      <c r="A210" s="12" t="inlineStr">
        <is>
          <t>B3: Organism Level Systems</t>
        </is>
      </c>
      <c r="B210" s="12" t="inlineStr">
        <is>
          <t>Coordination &amp; Control: Contraception</t>
        </is>
      </c>
      <c r="C210" s="13" t="inlineStr">
        <is>
          <t>Contraception: Surgical Methods [BI5.071]</t>
        </is>
      </c>
      <c r="D210" s="12" t="inlineStr">
        <is>
          <t>Describe surgical methods of contraception. Give their advantages and disadvantages.</t>
        </is>
      </c>
      <c r="E210" s="12" t="inlineStr">
        <is>
          <t>7506db3e-5c1c-4bf7-823d-85764f4f5bc8</t>
        </is>
      </c>
    </row>
    <row r="211" ht="45" customHeight="1">
      <c r="A211" s="12" t="inlineStr">
        <is>
          <t>B3: Organism Level Systems</t>
        </is>
      </c>
      <c r="B211" s="12" t="inlineStr">
        <is>
          <t>Coordination &amp; Control: Contraception</t>
        </is>
      </c>
      <c r="C211" s="13" t="inlineStr">
        <is>
          <t>Contraception: Emergency Contraception [BI5.073]</t>
        </is>
      </c>
      <c r="D211" s="12" t="inlineStr">
        <is>
          <t>Describe the use of the emergency contraceptive pills and the IUD as emergency contraception. Give their advantages and disadvantages and explain how pills work using knowledge of hormonal interactions.</t>
        </is>
      </c>
      <c r="E211" s="12" t="inlineStr">
        <is>
          <t>4a952487-0b09-48e7-b5e9-7a933a5bbd31</t>
        </is>
      </c>
    </row>
    <row r="212" ht="45" customHeight="1">
      <c r="A212" s="12" t="inlineStr">
        <is>
          <t>B3: Organism Level Systems</t>
        </is>
      </c>
      <c r="B212" s="12" t="inlineStr">
        <is>
          <t>Coordination &amp; Control: Contraception</t>
        </is>
      </c>
      <c r="C212" s="13" t="inlineStr">
        <is>
          <t>Contraception: Spermicides [BI5.074]</t>
        </is>
      </c>
      <c r="D212" s="12" t="inlineStr">
        <is>
          <t>Describe the use of spermicides. Give their advantages and disadvantages.</t>
        </is>
      </c>
      <c r="E212" s="12" t="inlineStr">
        <is>
          <t>269abc5c-dcb7-438c-a2d1-3f1d8609cd03</t>
        </is>
      </c>
    </row>
    <row r="213" ht="45" customHeight="1">
      <c r="A213" s="12" t="inlineStr">
        <is>
          <t>B3: Organism Level Systems</t>
        </is>
      </c>
      <c r="B213" s="12" t="inlineStr">
        <is>
          <t>Coordination &amp; Control: Contraception</t>
        </is>
      </c>
      <c r="C213" s="13" t="inlineStr">
        <is>
          <t>Contraception: Fertility Awareness &amp; Abstinence [BI5.075]</t>
        </is>
      </c>
      <c r="D213" s="12" t="inlineStr">
        <is>
          <t>Describe the use of withdrawal, fertility awareness &amp; abstinence as forms of birth control. Give their advantages and disadvantages.</t>
        </is>
      </c>
      <c r="E213" s="12" t="inlineStr">
        <is>
          <t>8b7435a7-d92a-485d-87cf-0a67d1838eac</t>
        </is>
      </c>
    </row>
    <row r="214" ht="45" customHeight="1">
      <c r="A214" s="12" t="inlineStr">
        <is>
          <t>B3: Organism Level Systems</t>
        </is>
      </c>
      <c r="B214" s="12" t="inlineStr">
        <is>
          <t>Coordination &amp; Control: Contraception</t>
        </is>
      </c>
      <c r="C214" s="13" t="inlineStr">
        <is>
          <t>Contraception: Summary [BI5.077]</t>
        </is>
      </c>
      <c r="D214" s="12" t="inlineStr">
        <is>
          <t xml:space="preserve">Describe the use of the combine pill, the progesteron only pill, contraceptive injection, contraceptive implant, contraceptive skin patch, internal condoms, external condoms, diaphragms, IUD, IUS, spermicides, withrdrawal, fertility awareness and abstinence as forms of birth control. Assumes knowledge of the interactions between hormones of the menstrual cycle. </t>
        </is>
      </c>
      <c r="E214" s="12" t="inlineStr">
        <is>
          <t>2343a0ca-98df-445b-9db1-a1a03f590ee7</t>
        </is>
      </c>
    </row>
    <row r="215" ht="45" customHeight="1">
      <c r="A215" s="12" t="inlineStr">
        <is>
          <t>B3: Organism Level Systems</t>
        </is>
      </c>
      <c r="B215" s="12" t="inlineStr">
        <is>
          <t>Coordination &amp; Control: Contraception</t>
        </is>
      </c>
      <c r="C215" s="13" t="inlineStr">
        <is>
          <t>Contraception: Science, Ethics &amp; Opinion [BI5.078]</t>
        </is>
      </c>
      <c r="D215" s="12" t="inlineStr">
        <is>
          <t>Give some of the arguments for and against the use of contraception. State that ethics cannot
be dictated by science
alone.</t>
        </is>
      </c>
      <c r="E215" s="12" t="inlineStr">
        <is>
          <t>0e881a26-9acd-4d7c-9310-87726f8ec464</t>
        </is>
      </c>
    </row>
    <row r="216" ht="45" customHeight="1">
      <c r="A216" s="12" t="inlineStr">
        <is>
          <t>B3: Organism Level Systems</t>
        </is>
      </c>
      <c r="B216" s="12" t="inlineStr">
        <is>
          <t>Coordination &amp; Control: Fertility Treatment</t>
        </is>
      </c>
      <c r="C216" s="13" t="inlineStr">
        <is>
          <t>Diagnostic: Fertility Treatment [BI0.056]</t>
        </is>
      </c>
      <c r="D216" s="12" t="inlineStr">
        <is>
          <t>Diagnostic for fertility treatments, including hormonal injections &amp; IVF.</t>
        </is>
      </c>
      <c r="E216" s="12" t="inlineStr">
        <is>
          <t>1e41a2b4-b08c-4951-b968-47ca1dc86745</t>
        </is>
      </c>
    </row>
    <row r="217" ht="45" customHeight="1">
      <c r="A217" s="12" t="inlineStr">
        <is>
          <t>B3: Organism Level Systems</t>
        </is>
      </c>
      <c r="B217" s="12" t="inlineStr">
        <is>
          <t>Coordination &amp; Control: Fertility Treatment</t>
        </is>
      </c>
      <c r="C217" s="13" t="inlineStr">
        <is>
          <t>Fertility: Hormonal Treatments [BI5.079]</t>
        </is>
      </c>
      <c r="D217" s="12" t="inlineStr">
        <is>
          <t>Describe and explain the role of FSH and LH in treating infertility.</t>
        </is>
      </c>
      <c r="E217" s="12" t="inlineStr">
        <is>
          <t>f0c32104-df37-494f-ac02-987bc6d9c790</t>
        </is>
      </c>
    </row>
    <row r="218" ht="45" customHeight="1">
      <c r="A218" s="12" t="inlineStr">
        <is>
          <t>B3: Organism Level Systems</t>
        </is>
      </c>
      <c r="B218" s="12" t="inlineStr">
        <is>
          <t>Coordination &amp; Control: Fertility Treatment</t>
        </is>
      </c>
      <c r="C218" s="13" t="inlineStr">
        <is>
          <t>Fertility: IVF [BI5.080]</t>
        </is>
      </c>
      <c r="D218" s="12" t="inlineStr">
        <is>
          <t>Describe the steps involved in IVF and how it increases the chance of someone becoming pregnant.</t>
        </is>
      </c>
      <c r="E218" s="12" t="inlineStr">
        <is>
          <t>5902804e-659d-45d8-b95c-137a5b0ff190</t>
        </is>
      </c>
    </row>
    <row r="219" ht="45" customHeight="1">
      <c r="A219" s="12" t="inlineStr">
        <is>
          <t>B3: Organism Level Systems</t>
        </is>
      </c>
      <c r="B219" s="12" t="inlineStr">
        <is>
          <t>Coordination &amp; Control: Fertility Treatment</t>
        </is>
      </c>
      <c r="C219" s="13" t="inlineStr">
        <is>
          <t>Fertility: Science &amp; Ethics of Treatments [BI5.081]</t>
        </is>
      </c>
      <c r="D219" s="12" t="inlineStr">
        <is>
          <t>Understand the medical, social and ethical issues surrounding fertility treatments and give arguments for and against the use of IVF.</t>
        </is>
      </c>
      <c r="E219" s="12" t="inlineStr">
        <is>
          <t>3ae02767-3c56-4032-aa74-89ec8cc0b598</t>
        </is>
      </c>
    </row>
    <row r="220" ht="45" customHeight="1">
      <c r="A220" s="12" t="inlineStr">
        <is>
          <t>B3: Organism Level Systems</t>
        </is>
      </c>
      <c r="B220" s="12" t="inlineStr">
        <is>
          <t>Maintaining Internal Environments: Homeostasis</t>
        </is>
      </c>
      <c r="C220" s="13" t="inlineStr">
        <is>
          <t>Diagnostic: Homeostasis [BI0.038]</t>
        </is>
      </c>
      <c r="D220" s="12" t="inlineStr">
        <is>
          <t>Diagnostic for homeostasis, receptors, coordination centres &amp; effectors. Also includes negative feedback and thermoregulation.</t>
        </is>
      </c>
      <c r="E220" s="12" t="inlineStr">
        <is>
          <t>1cdb7443-24fa-466f-a1c1-afd6c8269564</t>
        </is>
      </c>
    </row>
    <row r="221" ht="45" customHeight="1">
      <c r="A221" s="12" t="inlineStr">
        <is>
          <t>B3: Organism Level Systems</t>
        </is>
      </c>
      <c r="B221" s="12" t="inlineStr">
        <is>
          <t>Maintaining Internal Environments: Homeostasis</t>
        </is>
      </c>
      <c r="C221" s="13" t="inlineStr">
        <is>
          <t>Homeostasis [BI5.001]</t>
        </is>
      </c>
      <c r="D221" s="12" t="inlineStr">
        <is>
          <t>Define homeostasis and describe why it is important.</t>
        </is>
      </c>
      <c r="E221" s="12" t="inlineStr">
        <is>
          <t>17a205e3-c97e-4ab4-a9a2-2d0327ae6c95</t>
        </is>
      </c>
    </row>
    <row r="222" ht="45" customHeight="1">
      <c r="A222" s="12" t="inlineStr">
        <is>
          <t>B3: Organism Level Systems</t>
        </is>
      </c>
      <c r="B222" s="12" t="inlineStr">
        <is>
          <t>Maintaining Internal Environments: Homeostasis</t>
        </is>
      </c>
      <c r="C222" s="13" t="inlineStr">
        <is>
          <t>Receptors [BI5.002]</t>
        </is>
      </c>
      <c r="D222" s="12" t="inlineStr">
        <is>
          <t>Recall the different sense organs and the types of receptor cell they contain.</t>
        </is>
      </c>
      <c r="E222" s="12" t="inlineStr">
        <is>
          <t>e69ac1be-d903-44a8-8400-63b434ed2667</t>
        </is>
      </c>
    </row>
    <row r="223" ht="45" customHeight="1">
      <c r="A223" s="12" t="inlineStr">
        <is>
          <t>B3: Organism Level Systems</t>
        </is>
      </c>
      <c r="B223" s="12" t="inlineStr">
        <is>
          <t>Maintaining Internal Environments: Homeostasis</t>
        </is>
      </c>
      <c r="C223" s="13" t="inlineStr">
        <is>
          <t>Coordination Centres [BI5.003]</t>
        </is>
      </c>
      <c r="D223" s="12" t="inlineStr">
        <is>
          <t>Describe the role of coordination centres in control systems and give examples.</t>
        </is>
      </c>
      <c r="E223" s="12" t="inlineStr">
        <is>
          <t>cba3ae10-2b9c-405c-bd8d-2f192b65678e</t>
        </is>
      </c>
    </row>
    <row r="224" ht="45" customHeight="1">
      <c r="A224" s="12" t="inlineStr">
        <is>
          <t>B3: Organism Level Systems</t>
        </is>
      </c>
      <c r="B224" s="12" t="inlineStr">
        <is>
          <t>Maintaining Internal Environments: Homeostasis</t>
        </is>
      </c>
      <c r="C224" s="13" t="inlineStr">
        <is>
          <t>Effectors [BI5.004]</t>
        </is>
      </c>
      <c r="D224" s="12" t="inlineStr">
        <is>
          <t>Describe the role of effectors in control systems and give examples.</t>
        </is>
      </c>
      <c r="E224" s="12" t="inlineStr">
        <is>
          <t>32c6c6f0-f5cd-4524-a8ae-94f170ce448a</t>
        </is>
      </c>
    </row>
    <row r="225" ht="45" customHeight="1">
      <c r="A225" s="12" t="inlineStr">
        <is>
          <t>B3: Organism Level Systems</t>
        </is>
      </c>
      <c r="B225" s="12" t="inlineStr">
        <is>
          <t>Maintaining Internal Environments: Homeostasis</t>
        </is>
      </c>
      <c r="C225" s="13" t="inlineStr">
        <is>
          <t>Homeostasis Control Systems [BI5.005]</t>
        </is>
      </c>
      <c r="D225" s="12" t="inlineStr">
        <is>
          <t xml:space="preserve">Describe a stimulus and the role of receptors, coordination centres and effectors in homeostasis control systems. </t>
        </is>
      </c>
      <c r="E225" s="12" t="inlineStr">
        <is>
          <t>ddaa5d59-8573-49a4-96d1-258f5fc5a7ca</t>
        </is>
      </c>
    </row>
    <row r="226" ht="45" customHeight="1">
      <c r="A226" s="12" t="inlineStr">
        <is>
          <t>B3: Organism Level Systems</t>
        </is>
      </c>
      <c r="B226" s="12" t="inlineStr">
        <is>
          <t>Maintaining Internal Environments: Homeostasis</t>
        </is>
      </c>
      <c r="C226" s="13" t="inlineStr">
        <is>
          <t>Negative Feedback [BI5.006]</t>
        </is>
      </c>
      <c r="D226" s="12" t="inlineStr">
        <is>
          <t>Define negative feedback. Identify and describe the components in different negative feedback models.</t>
        </is>
      </c>
      <c r="E226" s="12" t="inlineStr">
        <is>
          <t>62fb4952-fede-4770-a8fd-36b6644afa82</t>
        </is>
      </c>
    </row>
    <row r="227" ht="45" customHeight="1">
      <c r="A227" s="12" t="inlineStr">
        <is>
          <t>B3: Organism Level Systems</t>
        </is>
      </c>
      <c r="B227" s="12" t="inlineStr">
        <is>
          <t>Maintaining Internal Environments: Blood Glucose</t>
        </is>
      </c>
      <c r="C227" s="13" t="inlineStr">
        <is>
          <t>Diagnostic: Maintaining Internal Environments (Blood Glucose) [BI0.157]</t>
        </is>
      </c>
      <c r="D227" s="12" t="inlineStr">
        <is>
          <t>Diagnostic for the maintaining internal environments: blood glucose subtopic.</t>
        </is>
      </c>
      <c r="E227" s="12" t="inlineStr">
        <is>
          <t>64b50b32-054a-4d18-9d2e-0340445b1763</t>
        </is>
      </c>
    </row>
    <row r="228" ht="45" customHeight="1">
      <c r="A228" s="12" t="inlineStr">
        <is>
          <t>B3: Organism Level Systems</t>
        </is>
      </c>
      <c r="B228" s="12" t="inlineStr">
        <is>
          <t>Maintaining Internal Environments: Blood Glucose</t>
        </is>
      </c>
      <c r="C228" s="13" t="inlineStr">
        <is>
          <t>Endocrine System: Insulin &amp; Blood Glucose [BI5.033]</t>
        </is>
      </c>
      <c r="D228" s="12" t="inlineStr">
        <is>
          <t>Describe the role of insulin in the control of blood glucose.</t>
        </is>
      </c>
      <c r="E228" s="12" t="inlineStr">
        <is>
          <t>4d764201-09b4-45ee-bbca-167c6f3250e7</t>
        </is>
      </c>
    </row>
    <row r="229" ht="45" customHeight="1">
      <c r="A229" s="12" t="inlineStr">
        <is>
          <t>B3: Organism Level Systems</t>
        </is>
      </c>
      <c r="B229" s="12" t="inlineStr">
        <is>
          <t>Maintaining Internal Environments: Blood Glucose</t>
        </is>
      </c>
      <c r="C229" s="13" t="inlineStr">
        <is>
          <t>Endocrine System: Glucagon &amp; Blood Glucose [BI5.034]</t>
        </is>
      </c>
      <c r="D229" s="12" t="inlineStr">
        <is>
          <t>Describe the role of glucagon in the control of blood glucose concentration.</t>
        </is>
      </c>
      <c r="E229" s="12" t="inlineStr">
        <is>
          <t>a6bc0a40-b5a5-4ef8-9141-0ea6ea51d8ee</t>
        </is>
      </c>
    </row>
    <row r="230" ht="45" customHeight="1">
      <c r="A230" s="12" t="inlineStr">
        <is>
          <t>B3: Organism Level Systems</t>
        </is>
      </c>
      <c r="B230" s="12" t="inlineStr">
        <is>
          <t>Maintaining Internal Environments: Blood Glucose</t>
        </is>
      </c>
      <c r="C230" s="13" t="inlineStr">
        <is>
          <t>Endocrine System: Insulin &amp; Glucagon [BI5.035]</t>
        </is>
      </c>
      <c r="D230" s="12" t="inlineStr">
        <is>
          <t>Describe &amp; compare the roles of insulin and glucagon in the control of blood glucose concentration.</t>
        </is>
      </c>
      <c r="E230" s="12" t="inlineStr">
        <is>
          <t>0f36b11d-0e4e-42ba-892a-f555037dd9c0</t>
        </is>
      </c>
    </row>
    <row r="231" ht="45" customHeight="1">
      <c r="A231" s="12" t="inlineStr">
        <is>
          <t>B3: Organism Level Systems</t>
        </is>
      </c>
      <c r="B231" s="12" t="inlineStr">
        <is>
          <t>Maintaining Internal Environments: Blood Glucose</t>
        </is>
      </c>
      <c r="C231" s="13" t="inlineStr">
        <is>
          <t>Endocrine System: Controlling Blood Glucose [BI5.036]</t>
        </is>
      </c>
      <c r="D231" s="12" t="inlineStr">
        <is>
          <t>Explain how glucagon interacts with insulin in a negative feedback cycle to control blood glucose concentrations in the body.</t>
        </is>
      </c>
      <c r="E231" s="12" t="inlineStr">
        <is>
          <t>6f6f3c18-b4fd-41e4-8022-4f3b901e4d36</t>
        </is>
      </c>
    </row>
    <row r="232" ht="45" customHeight="1">
      <c r="A232" s="12" t="inlineStr">
        <is>
          <t>B3: Organism Level Systems</t>
        </is>
      </c>
      <c r="B232" s="12" t="inlineStr">
        <is>
          <t>Maintaining Internal Environments: Diabetes</t>
        </is>
      </c>
      <c r="C232" s="13" t="inlineStr">
        <is>
          <t>Diagnostic: Blood Glucose Levels [BI0.047]</t>
        </is>
      </c>
      <c r="D232" s="12" t="inlineStr">
        <is>
          <t>Diagnostic for type 1 &amp; type 2 diabetes, and the role of insulin &amp; glucagon in controlling blood glucose levels.</t>
        </is>
      </c>
      <c r="E232" s="12" t="inlineStr">
        <is>
          <t>3843d7d6-7a90-41be-8276-ab7a695cd1c5</t>
        </is>
      </c>
    </row>
    <row r="233" ht="45" customHeight="1">
      <c r="A233" s="12" t="inlineStr">
        <is>
          <t>B3: Organism Level Systems</t>
        </is>
      </c>
      <c r="B233" s="12" t="inlineStr">
        <is>
          <t>Maintaining Internal Environments: Diabetes</t>
        </is>
      </c>
      <c r="C233" s="13" t="inlineStr">
        <is>
          <t>Diabetes: Type 1 [BI5.037]</t>
        </is>
      </c>
      <c r="D233" s="12" t="inlineStr">
        <is>
          <t>Describe type 1 diabetes, its causes, onset &amp; treatments.</t>
        </is>
      </c>
      <c r="E233" s="12" t="inlineStr">
        <is>
          <t>9eb10ddd-3523-4a30-92d5-58d5d2e9a44f</t>
        </is>
      </c>
    </row>
    <row r="234" ht="45" customHeight="1">
      <c r="A234" s="12" t="inlineStr">
        <is>
          <t>B3: Organism Level Systems</t>
        </is>
      </c>
      <c r="B234" s="12" t="inlineStr">
        <is>
          <t>Maintaining Internal Environments: Diabetes</t>
        </is>
      </c>
      <c r="C234" s="13" t="inlineStr">
        <is>
          <t>Diabetes: Type 2 [BI5.038]</t>
        </is>
      </c>
      <c r="D234" s="12" t="inlineStr">
        <is>
          <t>Describe type 2 diabetes, its causes, onset &amp; treatments.</t>
        </is>
      </c>
      <c r="E234" s="12" t="inlineStr">
        <is>
          <t>5f8ee8f1-cd18-41ca-bfe3-f16b35e5725b</t>
        </is>
      </c>
    </row>
    <row r="235" ht="45" customHeight="1">
      <c r="A235" s="12" t="inlineStr">
        <is>
          <t>B3: Organism Level Systems</t>
        </is>
      </c>
      <c r="B235" s="12" t="inlineStr">
        <is>
          <t>Maintaining Internal Environments: Diabetes</t>
        </is>
      </c>
      <c r="C235" s="13" t="inlineStr">
        <is>
          <t>Diabetes: Comparing Type 1 &amp; Type 2 [BI5.039]</t>
        </is>
      </c>
      <c r="D235" s="12" t="inlineStr">
        <is>
          <t>Compare &amp; constrast type 1 &amp; type 2 diabetes.</t>
        </is>
      </c>
      <c r="E235" s="12" t="inlineStr">
        <is>
          <t>8dc7d627-eda5-4081-930c-fc5288d387d2</t>
        </is>
      </c>
    </row>
    <row r="236" ht="45" customHeight="1">
      <c r="A236" s="12" t="inlineStr">
        <is>
          <t>B3: Organism Level Systems</t>
        </is>
      </c>
      <c r="B236" s="12" t="inlineStr">
        <is>
          <t>Maintaining Internal Environments: Diabetes</t>
        </is>
      </c>
      <c r="C236" s="13" t="inlineStr">
        <is>
          <t>Diabetes: Describing Data [BI5.040]</t>
        </is>
      </c>
      <c r="D236" s="12" t="inlineStr">
        <is>
          <t>Describe patterns in blood glucose and diabetes prevalence data in graphs and tables.</t>
        </is>
      </c>
      <c r="E236" s="12" t="inlineStr">
        <is>
          <t>551afaee-7717-4a3d-8d17-f77e15092cfe</t>
        </is>
      </c>
    </row>
    <row r="237" ht="45" customHeight="1">
      <c r="A237" s="12" t="inlineStr">
        <is>
          <t>B3: Organism Level Systems</t>
        </is>
      </c>
      <c r="B237" s="12" t="inlineStr">
        <is>
          <t>Maintaining Internal Environments: Diabetes</t>
        </is>
      </c>
      <c r="C237" s="13" t="inlineStr">
        <is>
          <t>Diabetes: Interpreting Data [BI5.041]</t>
        </is>
      </c>
      <c r="D237" s="12" t="inlineStr">
        <is>
          <t>Describe and explain blood sugar and diabetes data by applying knowledge.</t>
        </is>
      </c>
      <c r="E237" s="12" t="inlineStr">
        <is>
          <t>b13c7426-1bb0-4134-b9b4-07404d67728e</t>
        </is>
      </c>
    </row>
    <row r="238" ht="45" customHeight="1">
      <c r="A238" s="12" t="inlineStr">
        <is>
          <t>B3: Organism Level Systems</t>
        </is>
      </c>
      <c r="B238" s="12" t="inlineStr">
        <is>
          <t>Maintaining Internal Environments: Diabetes</t>
        </is>
      </c>
      <c r="C238" s="13" t="inlineStr">
        <is>
          <t>Controlling Blood Glucose: Describing Data [BI5.042]</t>
        </is>
      </c>
      <c r="D238" s="12" t="inlineStr">
        <is>
          <t>Describe data in bar charts and line graphs relating to the control of blood glucose concentration.</t>
        </is>
      </c>
      <c r="E238" s="12" t="inlineStr">
        <is>
          <t>ccadb31b-0113-48d7-8fae-6facd1590590</t>
        </is>
      </c>
    </row>
    <row r="239" ht="45" customHeight="1">
      <c r="A239" s="12" t="inlineStr">
        <is>
          <t>B3: Organism Level Systems</t>
        </is>
      </c>
      <c r="B239" s="12" t="inlineStr">
        <is>
          <t>Maintaining Internal Environments: Diabetes</t>
        </is>
      </c>
      <c r="C239" s="13" t="inlineStr">
        <is>
          <t>Controlling Blood Glucose: Interpreting Data [BI5.043]</t>
        </is>
      </c>
      <c r="D239" s="12" t="inlineStr">
        <is>
          <t>Interpret data in bar charts and line graphs relating to the control of blood glucose concentration.</t>
        </is>
      </c>
      <c r="E239" s="12" t="inlineStr">
        <is>
          <t>d3a52c2f-8ef6-4a12-a7e2-94d9e121485c</t>
        </is>
      </c>
    </row>
    <row r="240" ht="45" customHeight="1">
      <c r="A240" s="12" t="inlineStr">
        <is>
          <t>B4: Community Level Systems</t>
        </is>
      </c>
      <c r="B240" s="12" t="inlineStr">
        <is>
          <t>Ecosystems: Introduction</t>
        </is>
      </c>
      <c r="C240" s="13" t="inlineStr">
        <is>
          <t>Diagnostic: Introduction to Ecosystems [BI0.082]</t>
        </is>
      </c>
      <c r="D240" s="12" t="inlineStr">
        <is>
          <t>Diagnostic for identifying different types of ecosystems, the roles of different organisms and the influence of abiotic and biotic factors.</t>
        </is>
      </c>
      <c r="E240" s="12" t="inlineStr">
        <is>
          <t>8f8bca74-ffe8-4fd4-a205-b36fe3ec59b5</t>
        </is>
      </c>
    </row>
    <row r="241" ht="45" customHeight="1">
      <c r="A241" s="12" t="inlineStr">
        <is>
          <t>B4: Community Level Systems</t>
        </is>
      </c>
      <c r="B241" s="12" t="inlineStr">
        <is>
          <t>Ecosystems: Introduction</t>
        </is>
      </c>
      <c r="C241" s="13" t="inlineStr">
        <is>
          <t>Types of Ecosystem [BI7.001]</t>
        </is>
      </c>
      <c r="D241" s="12" t="inlineStr">
        <is>
          <t>Describe a variety of different ecosystems. Define organism, habitat, population, community and ecosystem.</t>
        </is>
      </c>
      <c r="E241" s="12" t="inlineStr">
        <is>
          <t>92a54664-3755-4c24-90fe-9b3dfab951c8</t>
        </is>
      </c>
    </row>
    <row r="242" ht="45" customHeight="1">
      <c r="A242" s="12" t="inlineStr">
        <is>
          <t>B4: Community Level Systems</t>
        </is>
      </c>
      <c r="B242" s="12" t="inlineStr">
        <is>
          <t>Ecosystems: Introduction</t>
        </is>
      </c>
      <c r="C242" s="13" t="inlineStr">
        <is>
          <t>Roles in Ecosystems [BI7.002]</t>
        </is>
      </c>
      <c r="D242" s="12" t="inlineStr">
        <is>
          <t xml:space="preserve">Define the different roles of organisms in an ecosystem. </t>
        </is>
      </c>
      <c r="E242" s="12" t="inlineStr">
        <is>
          <t>9b4c8247-897e-401c-9a83-19f728f8f13a</t>
        </is>
      </c>
    </row>
    <row r="243" ht="45" customHeight="1">
      <c r="A243" s="12" t="inlineStr">
        <is>
          <t>B4: Community Level Systems</t>
        </is>
      </c>
      <c r="B243" s="12" t="inlineStr">
        <is>
          <t>Ecosystems: Introduction</t>
        </is>
      </c>
      <c r="C243" s="13" t="inlineStr">
        <is>
          <t>Biotic Factors [BI7.003]</t>
        </is>
      </c>
      <c r="D243" s="12" t="inlineStr">
        <is>
          <t>Define a biotic factor. Identify biotic factors. Describe the impact of changing biotic factors.</t>
        </is>
      </c>
      <c r="E243" s="12" t="inlineStr">
        <is>
          <t>57e39cd5-5f3a-4774-a132-c547098f1fc8</t>
        </is>
      </c>
    </row>
    <row r="244" ht="45" customHeight="1">
      <c r="A244" s="12" t="inlineStr">
        <is>
          <t>B4: Community Level Systems</t>
        </is>
      </c>
      <c r="B244" s="12" t="inlineStr">
        <is>
          <t>Ecosystems: Introduction</t>
        </is>
      </c>
      <c r="C244" s="13" t="inlineStr">
        <is>
          <t>Biotic Factors: Describing Data [BI7.004]</t>
        </is>
      </c>
      <c r="D244" s="12" t="inlineStr">
        <is>
          <t>Describe patterns in data represented in tables and graphs.</t>
        </is>
      </c>
      <c r="E244" s="12" t="inlineStr">
        <is>
          <t>3ed0798c-a991-4ac5-a37d-ae1d4405c2fd</t>
        </is>
      </c>
    </row>
    <row r="245" ht="45" customHeight="1">
      <c r="A245" s="12" t="inlineStr">
        <is>
          <t>B4: Community Level Systems</t>
        </is>
      </c>
      <c r="B245" s="12" t="inlineStr">
        <is>
          <t>Ecosystems: Introduction</t>
        </is>
      </c>
      <c r="C245" s="13" t="inlineStr">
        <is>
          <t>Biotic Factors: Interpreting Data [BI7.005]</t>
        </is>
      </c>
      <c r="D245" s="12" t="inlineStr">
        <is>
          <t>Explain patterns in data in the context of biotic factors.</t>
        </is>
      </c>
      <c r="E245" s="12" t="inlineStr">
        <is>
          <t>e486a079-b874-4347-9d11-dd79f49f5918</t>
        </is>
      </c>
    </row>
    <row r="246" ht="45" customHeight="1">
      <c r="A246" s="12" t="inlineStr">
        <is>
          <t>B4: Community Level Systems</t>
        </is>
      </c>
      <c r="B246" s="12" t="inlineStr">
        <is>
          <t>Ecosystems: Introduction</t>
        </is>
      </c>
      <c r="C246" s="13" t="inlineStr">
        <is>
          <t>Abiotic Factors [BI7.006]</t>
        </is>
      </c>
      <c r="D246" s="12" t="inlineStr">
        <is>
          <t>Define an abiotic factor. Identify abiotic factors. Describe the impact of changing abiotic factors.</t>
        </is>
      </c>
      <c r="E246" s="12" t="inlineStr">
        <is>
          <t>5773ddc5-7f75-44f9-85d7-af6eff00b15c</t>
        </is>
      </c>
    </row>
    <row r="247" ht="45" customHeight="1">
      <c r="A247" s="12" t="inlineStr">
        <is>
          <t>B4: Community Level Systems</t>
        </is>
      </c>
      <c r="B247" s="12" t="inlineStr">
        <is>
          <t>Ecosystems: Introduction</t>
        </is>
      </c>
      <c r="C247" s="13" t="inlineStr">
        <is>
          <t>Abiotic Factors: Describing Data [BI7.007]</t>
        </is>
      </c>
      <c r="D247" s="12" t="inlineStr">
        <is>
          <t>Describe the patterns shown by data in tables and different types of graphs.</t>
        </is>
      </c>
      <c r="E247" s="12" t="inlineStr">
        <is>
          <t>4d43c367-f4e0-4f81-af6d-ccf71a6bddc5</t>
        </is>
      </c>
    </row>
    <row r="248" ht="45" customHeight="1">
      <c r="A248" s="12" t="inlineStr">
        <is>
          <t>B4: Community Level Systems</t>
        </is>
      </c>
      <c r="B248" s="12" t="inlineStr">
        <is>
          <t>Ecosystems: Introduction</t>
        </is>
      </c>
      <c r="C248" s="13" t="inlineStr">
        <is>
          <t>Abiotic Factors: Interpreting Data [BI7.008]</t>
        </is>
      </c>
      <c r="D248" s="12" t="inlineStr">
        <is>
          <t>Explaining patterns in data using scientific knowledge and understanding.</t>
        </is>
      </c>
      <c r="E248" s="12" t="inlineStr">
        <is>
          <t>50d49d2f-86b5-44d5-885c-c74629f92ca4</t>
        </is>
      </c>
    </row>
    <row r="249" ht="45" customHeight="1">
      <c r="A249" s="12" t="inlineStr">
        <is>
          <t>B4: Community Level Systems</t>
        </is>
      </c>
      <c r="B249" s="12" t="inlineStr">
        <is>
          <t>Ecosystems: Cycles</t>
        </is>
      </c>
      <c r="C249" s="13" t="inlineStr">
        <is>
          <t>Diagnostic: Cycles within Ecosystems [BI0.086]</t>
        </is>
      </c>
      <c r="D249" s="12" t="inlineStr">
        <is>
          <t>Diagnostic for cycling of substances within ecosystems, covers water, carbon and decay cycles.</t>
        </is>
      </c>
      <c r="E249" s="12" t="inlineStr">
        <is>
          <t>e45dabec-b191-458b-b7d8-ba48485c8907</t>
        </is>
      </c>
    </row>
    <row r="250" ht="45" customHeight="1">
      <c r="A250" s="12" t="inlineStr">
        <is>
          <t>B4: Community Level Systems</t>
        </is>
      </c>
      <c r="B250" s="12" t="inlineStr">
        <is>
          <t>Ecosystems: Cycles</t>
        </is>
      </c>
      <c r="C250" s="13" t="inlineStr">
        <is>
          <t>Cycling in Ecosystems [BI7.027]</t>
        </is>
      </c>
      <c r="D250" s="12" t="inlineStr">
        <is>
          <t>Explain the importance of cycling in ecosystems. State the three main cycles.</t>
        </is>
      </c>
      <c r="E250" s="12" t="inlineStr">
        <is>
          <t>2deb7bb7-abbe-4eac-9983-308d2dcb3cea</t>
        </is>
      </c>
    </row>
    <row r="251" ht="45" customHeight="1">
      <c r="A251" s="12" t="inlineStr">
        <is>
          <t>B4: Community Level Systems</t>
        </is>
      </c>
      <c r="B251" s="12" t="inlineStr">
        <is>
          <t>Ecosystems: Cycles</t>
        </is>
      </c>
      <c r="C251" s="13" t="inlineStr">
        <is>
          <t>The Carbon Cycle [BI7.028]</t>
        </is>
      </c>
      <c r="D251" s="12" t="inlineStr">
        <is>
          <t>Describe the processes of the carbon cycle.</t>
        </is>
      </c>
      <c r="E251" s="12" t="inlineStr">
        <is>
          <t>51efb8eb-011e-4e98-8345-9962f54c5fce</t>
        </is>
      </c>
    </row>
    <row r="252" ht="45" customHeight="1">
      <c r="A252" s="12" t="inlineStr">
        <is>
          <t>B4: Community Level Systems</t>
        </is>
      </c>
      <c r="B252" s="12" t="inlineStr">
        <is>
          <t>Ecosystems: Cycles</t>
        </is>
      </c>
      <c r="C252" s="13" t="inlineStr">
        <is>
          <t>The Water Cycle [BI7.029]</t>
        </is>
      </c>
      <c r="D252" s="12" t="inlineStr">
        <is>
          <t>Describe the processes of the water cycle.</t>
        </is>
      </c>
      <c r="E252" s="12" t="inlineStr">
        <is>
          <t>9a82744d-f69e-416f-87df-476d31e72027</t>
        </is>
      </c>
    </row>
    <row r="253" ht="45" customHeight="1">
      <c r="A253" s="12" t="inlineStr">
        <is>
          <t>B4: Community Level Systems</t>
        </is>
      </c>
      <c r="B253" s="12" t="inlineStr">
        <is>
          <t>Ecosystems: Competition</t>
        </is>
      </c>
      <c r="C253" s="13" t="inlineStr">
        <is>
          <t>Diagnostic: Competition &amp; Adaptation [BI0.083]</t>
        </is>
      </c>
      <c r="D253" s="12" t="inlineStr">
        <is>
          <t>Diagnostic for explaining competition and adaptation in plants and animals.</t>
        </is>
      </c>
      <c r="E253" s="12" t="inlineStr">
        <is>
          <t>3040fe02-facf-4cb7-bbdb-c5cc8a9b8881</t>
        </is>
      </c>
    </row>
    <row r="254" ht="45" customHeight="1">
      <c r="A254" s="12" t="inlineStr">
        <is>
          <t>B4: Community Level Systems</t>
        </is>
      </c>
      <c r="B254" s="12" t="inlineStr">
        <is>
          <t>Ecosystems: Competition</t>
        </is>
      </c>
      <c r="C254" s="13" t="inlineStr">
        <is>
          <t>Interdependence [BI7.009]</t>
        </is>
      </c>
      <c r="D254" s="12" t="inlineStr">
        <is>
          <t>Explain the importance of the relationships between organisms in an ecosystem.</t>
        </is>
      </c>
      <c r="E254" s="12" t="inlineStr">
        <is>
          <t>ebf5e8c3-9654-48ad-b680-c259a71a965b</t>
        </is>
      </c>
    </row>
    <row r="255" ht="45" customHeight="1">
      <c r="A255" s="12" t="inlineStr">
        <is>
          <t>B4: Community Level Systems</t>
        </is>
      </c>
      <c r="B255" s="12" t="inlineStr">
        <is>
          <t>Ecosystems: Competition</t>
        </is>
      </c>
      <c r="C255" s="13" t="inlineStr">
        <is>
          <t>Competition Between Plants [BI7.010]</t>
        </is>
      </c>
      <c r="D255" s="12" t="inlineStr">
        <is>
          <t>Describe the factors that plants compete for within an ecosystem.</t>
        </is>
      </c>
      <c r="E255" s="12" t="inlineStr">
        <is>
          <t>5c5c58ec-f767-440c-83f8-eeee6c83b79a</t>
        </is>
      </c>
    </row>
    <row r="256" ht="45" customHeight="1">
      <c r="A256" s="12" t="inlineStr">
        <is>
          <t>B4: Community Level Systems</t>
        </is>
      </c>
      <c r="B256" s="12" t="inlineStr">
        <is>
          <t>Ecosystems: Competition</t>
        </is>
      </c>
      <c r="C256" s="13" t="inlineStr">
        <is>
          <t>Competition Between Animals [BI7.011]</t>
        </is>
      </c>
      <c r="D256" s="12" t="inlineStr">
        <is>
          <t>Describe the factors that animals compete for within an ecosystem.</t>
        </is>
      </c>
      <c r="E256" s="12" t="inlineStr">
        <is>
          <t>bef1e567-c0be-428e-8020-74beb0d1771f</t>
        </is>
      </c>
    </row>
    <row r="257" ht="45" customHeight="1">
      <c r="A257" s="12" t="inlineStr">
        <is>
          <t>B4: Community Level Systems</t>
        </is>
      </c>
      <c r="B257" s="12" t="inlineStr">
        <is>
          <t>Ecosystems: Competition</t>
        </is>
      </c>
      <c r="C257" s="13" t="inlineStr">
        <is>
          <t>Adaptations of Plants [BI7.012]</t>
        </is>
      </c>
      <c r="D257" s="12" t="inlineStr">
        <is>
          <t>Describe the functional, structural and behavioural adaptations of plants and explain how they help them to survive in different ecosystems.</t>
        </is>
      </c>
      <c r="E257" s="12" t="inlineStr">
        <is>
          <t>57aa77af-9e16-44d8-885c-85a1c047b624</t>
        </is>
      </c>
    </row>
    <row r="258" ht="45" customHeight="1">
      <c r="A258" s="12" t="inlineStr">
        <is>
          <t>B4: Community Level Systems</t>
        </is>
      </c>
      <c r="B258" s="12" t="inlineStr">
        <is>
          <t>Ecosystems: Competition</t>
        </is>
      </c>
      <c r="C258" s="13" t="inlineStr">
        <is>
          <t>Adaptations of Animals [BI7.013]</t>
        </is>
      </c>
      <c r="D258" s="12" t="inlineStr">
        <is>
          <t>Describe the functional, structural and behavioural adaptations of animals and explain how they help them to survive in different ecosystems.</t>
        </is>
      </c>
      <c r="E258" s="12" t="inlineStr">
        <is>
          <t>2a41bf89-6f70-4425-9521-45a23355f15d</t>
        </is>
      </c>
    </row>
    <row r="259" ht="45" customHeight="1">
      <c r="A259" s="12" t="inlineStr">
        <is>
          <t>B4: Community Level Systems</t>
        </is>
      </c>
      <c r="B259" s="12" t="inlineStr">
        <is>
          <t>Ecosystems: Competition</t>
        </is>
      </c>
      <c r="C259" s="13" t="inlineStr">
        <is>
          <t>Extremophiles [BI7.014]</t>
        </is>
      </c>
      <c r="D259" s="12" t="inlineStr">
        <is>
          <t>Describe the adaptations of organisms that live in the most extreme environmental conditions.</t>
        </is>
      </c>
      <c r="E259" s="12" t="inlineStr">
        <is>
          <t>c1128eeb-3952-46ec-94de-5d3083621b53</t>
        </is>
      </c>
    </row>
    <row r="260" ht="45" customHeight="1">
      <c r="A260" s="12" t="inlineStr">
        <is>
          <t>B4: Community Level Systems</t>
        </is>
      </c>
      <c r="B260" s="12" t="inlineStr">
        <is>
          <t>Ecosystems: Food Webs</t>
        </is>
      </c>
      <c r="C260" s="13" t="inlineStr">
        <is>
          <t>Diagnostic: Food Chains &amp; Food Webs [BI0.084]</t>
        </is>
      </c>
      <c r="D260" s="12" t="inlineStr">
        <is>
          <t>Diagnostic for food chains and predator prey cycles within them.</t>
        </is>
      </c>
      <c r="E260" s="12" t="inlineStr">
        <is>
          <t>1c511631-0e24-4fc5-86c1-0dc668ac6ec5</t>
        </is>
      </c>
    </row>
    <row r="261" ht="45" customHeight="1">
      <c r="A261" s="12" t="inlineStr">
        <is>
          <t>B4: Community Level Systems</t>
        </is>
      </c>
      <c r="B261" s="12" t="inlineStr">
        <is>
          <t>Ecosystems: Food Webs</t>
        </is>
      </c>
      <c r="C261" s="13" t="inlineStr">
        <is>
          <t>Food Chains &amp; Food Webs [BI7.015]</t>
        </is>
      </c>
      <c r="D261" s="12" t="inlineStr">
        <is>
          <t>Describe feeding relationships in terms of transfer of energy. Use food chains to represent simple feeding relationships in an ecosystem.</t>
        </is>
      </c>
      <c r="E261" s="12" t="inlineStr">
        <is>
          <t>8d594ed8-e9de-4b3d-a72c-b8dbfde6fb65</t>
        </is>
      </c>
    </row>
    <row r="262" ht="45" customHeight="1">
      <c r="A262" s="12" t="inlineStr">
        <is>
          <t>B4: Community Level Systems</t>
        </is>
      </c>
      <c r="B262" s="12" t="inlineStr">
        <is>
          <t>Ecosystems: Food Webs</t>
        </is>
      </c>
      <c r="C262" s="13" t="inlineStr">
        <is>
          <t>Importance of the Producer [BI7.016]</t>
        </is>
      </c>
      <c r="D262" s="12" t="inlineStr">
        <is>
          <t>Explain the importance of producers in an ecosystem.</t>
        </is>
      </c>
      <c r="E262" s="12" t="inlineStr">
        <is>
          <t>2bc5d9fa-7ea9-4992-a991-0a967304e6ff</t>
        </is>
      </c>
    </row>
    <row r="263" ht="45" customHeight="1">
      <c r="A263" s="12" t="inlineStr">
        <is>
          <t>B4: Community Level Systems</t>
        </is>
      </c>
      <c r="B263" s="12" t="inlineStr">
        <is>
          <t>Ecosystems: Food Webs</t>
        </is>
      </c>
      <c r="C263" s="13" t="inlineStr">
        <is>
          <t>Predator/Prey Cycles: Describing Data [BI7.017]</t>
        </is>
      </c>
      <c r="D263" s="12" t="inlineStr">
        <is>
          <t>Describe the changes in populations based on the relationship between the predator and its prey.</t>
        </is>
      </c>
      <c r="E263" s="12" t="inlineStr">
        <is>
          <t>d0195280-600b-4239-8ff4-14efc9a3e314</t>
        </is>
      </c>
    </row>
    <row r="264" ht="45" customHeight="1">
      <c r="A264" s="12" t="inlineStr">
        <is>
          <t>B4: Community Level Systems</t>
        </is>
      </c>
      <c r="B264" s="12" t="inlineStr">
        <is>
          <t>Ecosystems: Food Webs</t>
        </is>
      </c>
      <c r="C264" s="13" t="inlineStr">
        <is>
          <t>Predator/Prey Cycles: Interpreting Data [BI7.018]</t>
        </is>
      </c>
      <c r="D264" s="12" t="inlineStr">
        <is>
          <t>Explain the changes in populations based on the relationship between the predator and its prey.</t>
        </is>
      </c>
      <c r="E264" s="12" t="inlineStr">
        <is>
          <t>0b9939a4-57d7-4f21-b430-eb367643374d</t>
        </is>
      </c>
    </row>
    <row r="265" ht="45" customHeight="1">
      <c r="A265" s="12" t="inlineStr">
        <is>
          <t>B5: Genes, Inheritance &amp; Selection</t>
        </is>
      </c>
      <c r="B265" s="12" t="inlineStr">
        <is>
          <t>Inheritance: Reproduction</t>
        </is>
      </c>
      <c r="C265" s="13" t="inlineStr">
        <is>
          <t>Diagnostic: Reproduction [BI0.060]</t>
        </is>
      </c>
      <c r="D265" s="12" t="inlineStr">
        <is>
          <t>A diagnostic for the reproduction topic, suitable for FT &amp; HT.</t>
        </is>
      </c>
      <c r="E265" s="12" t="inlineStr">
        <is>
          <t>20f98477-1455-4614-9813-8e21f3ccc5b7</t>
        </is>
      </c>
    </row>
    <row r="266" ht="45" customHeight="1">
      <c r="A266" s="12" t="inlineStr">
        <is>
          <t>B5: Genes, Inheritance &amp; Selection</t>
        </is>
      </c>
      <c r="B266" s="12" t="inlineStr">
        <is>
          <t>Inheritance: Reproduction</t>
        </is>
      </c>
      <c r="C266" s="13" t="inlineStr">
        <is>
          <t>Reproduction: Sexual [BI6.001]</t>
        </is>
      </c>
      <c r="D266" s="12" t="inlineStr">
        <is>
          <t>Describe sexual reproduction. Includes chromosome number, gametes and fertilisation.</t>
        </is>
      </c>
      <c r="E266" s="12" t="inlineStr">
        <is>
          <t>e86a949c-7efa-4d5e-bedd-ef43db69662a</t>
        </is>
      </c>
    </row>
    <row r="267" ht="45" customHeight="1">
      <c r="A267" s="12" t="inlineStr">
        <is>
          <t>B5: Genes, Inheritance &amp; Selection</t>
        </is>
      </c>
      <c r="B267" s="12" t="inlineStr">
        <is>
          <t>Inheritance: Reproduction</t>
        </is>
      </c>
      <c r="C267" s="13" t="inlineStr">
        <is>
          <t>Reproduction: Asexual [BI6.002]</t>
        </is>
      </c>
      <c r="D267" s="12" t="inlineStr">
        <is>
          <t>Describe asexual reproduction. Includes chromosome number and clones.</t>
        </is>
      </c>
      <c r="E267" s="12" t="inlineStr">
        <is>
          <t>77bda720-8c15-4a39-ba6c-81d7616fda75</t>
        </is>
      </c>
    </row>
    <row r="268" ht="45" customHeight="1">
      <c r="A268" s="12" t="inlineStr">
        <is>
          <t>B5: Genes, Inheritance &amp; Selection</t>
        </is>
      </c>
      <c r="B268" s="12" t="inlineStr">
        <is>
          <t>Inheritance: Reproduction</t>
        </is>
      </c>
      <c r="C268" s="13" t="inlineStr">
        <is>
          <t>Reproduction: Examples [BI6.004]</t>
        </is>
      </c>
      <c r="D268" s="12" t="inlineStr">
        <is>
          <t>Describe the type of reproduction carried out by different organisms.</t>
        </is>
      </c>
      <c r="E268" s="12" t="inlineStr">
        <is>
          <t>f384edca-301a-45ae-a485-fe7b78ad339d</t>
        </is>
      </c>
    </row>
    <row r="269" ht="45" customHeight="1">
      <c r="A269" s="12" t="inlineStr">
        <is>
          <t>B5: Genes, Inheritance &amp; Selection</t>
        </is>
      </c>
      <c r="B269" s="12" t="inlineStr">
        <is>
          <t>Inheritance: Reproduction</t>
        </is>
      </c>
      <c r="C269" s="13" t="inlineStr">
        <is>
          <t>Reproduction: Comparing Sexual &amp; Asexual [BI6.005]</t>
        </is>
      </c>
      <c r="D269" s="12" t="inlineStr">
        <is>
          <t>Compare and contrast the different types of reproduction.</t>
        </is>
      </c>
      <c r="E269" s="12" t="inlineStr">
        <is>
          <t>32c45871-d24e-4efa-a433-d2ac7b1c7ec4</t>
        </is>
      </c>
    </row>
    <row r="270" ht="45" customHeight="1">
      <c r="A270" s="12" t="inlineStr">
        <is>
          <t>B5: Genes, Inheritance &amp; Selection</t>
        </is>
      </c>
      <c r="B270" s="12" t="inlineStr">
        <is>
          <t>Inheritance: Reproduction</t>
        </is>
      </c>
      <c r="C270" s="13" t="inlineStr">
        <is>
          <t>Reproduction: Summary [BI6.006]</t>
        </is>
      </c>
      <c r="D270" s="12" t="inlineStr">
        <is>
          <t>Describe the different types of reproduction &amp; give examples of each type in context.</t>
        </is>
      </c>
      <c r="E270" s="12" t="inlineStr">
        <is>
          <t>2b68a814-f6c6-4532-8a87-248b393fa72b</t>
        </is>
      </c>
    </row>
    <row r="271" ht="45" customHeight="1">
      <c r="A271" s="12" t="inlineStr">
        <is>
          <t>B5: Genes, Inheritance &amp; Selection</t>
        </is>
      </c>
      <c r="B271" s="12" t="inlineStr">
        <is>
          <t>Inheritance: Reproduction</t>
        </is>
      </c>
      <c r="C271" s="13" t="inlineStr">
        <is>
          <t>Cell Division: Meiosis [BI6.007]</t>
        </is>
      </c>
      <c r="D271" s="12" t="inlineStr">
        <is>
          <t>Explain how meiosis creates gametes with half the number of chromosomes and that are genetically different from each other and the parent cell.</t>
        </is>
      </c>
      <c r="E271" s="12" t="inlineStr">
        <is>
          <t>f6949c46-1d8a-4ffa-9fd2-def0cfb1f492</t>
        </is>
      </c>
    </row>
    <row r="272" ht="45" customHeight="1">
      <c r="A272" s="12" t="inlineStr">
        <is>
          <t>B5: Genes, Inheritance &amp; Selection</t>
        </is>
      </c>
      <c r="B272" s="12" t="inlineStr">
        <is>
          <t>Inheritance: Reproduction</t>
        </is>
      </c>
      <c r="C272" s="13" t="inlineStr">
        <is>
          <t>Cell Division: Comparing Mitosis &amp; Meiosis [BI6.008]</t>
        </is>
      </c>
      <c r="D272" s="12" t="inlineStr">
        <is>
          <t>Compare and contrast cell division by meiosis with cell division by mitosis.</t>
        </is>
      </c>
      <c r="E272" s="12" t="inlineStr">
        <is>
          <t>f898ec87-8244-46c5-bac0-d9a2152686ff</t>
        </is>
      </c>
    </row>
    <row r="273" ht="45" customHeight="1">
      <c r="A273" s="12" t="inlineStr">
        <is>
          <t>B5: Genes, Inheritance &amp; Selection</t>
        </is>
      </c>
      <c r="B273" s="12" t="inlineStr">
        <is>
          <t>Inheritance: Reproduction</t>
        </is>
      </c>
      <c r="C273" s="13" t="inlineStr">
        <is>
          <t>Fertilisation &amp; Development of the Animal Embryo [BI6.009]</t>
        </is>
      </c>
      <c r="D273" s="12" t="inlineStr">
        <is>
          <t>Explain what happens to the chromosome number during fertilisation. Describe what happens after fertilisation to form an embryo.</t>
        </is>
      </c>
      <c r="E273" s="12" t="inlineStr">
        <is>
          <t>df561f7f-e514-496b-a0e7-38c808ab3c7f</t>
        </is>
      </c>
    </row>
    <row r="274" ht="45" customHeight="1">
      <c r="A274" s="12" t="inlineStr">
        <is>
          <t>B5: Genes, Inheritance &amp; Selection</t>
        </is>
      </c>
      <c r="B274" s="12" t="inlineStr">
        <is>
          <t>Inheritance: Genetics</t>
        </is>
      </c>
      <c r="C274" s="13" t="inlineStr">
        <is>
          <t>Diagnostic: Introduction to Genetics [BI0.064]</t>
        </is>
      </c>
      <c r="D274" s="12" t="inlineStr">
        <is>
          <t>Diagnostic for all things genetics: human genome, genes, alleles, zygosity, phenotyopes and principles of inheritance in HT biology.</t>
        </is>
      </c>
      <c r="E274" s="12" t="inlineStr">
        <is>
          <t>8103322f-3723-4652-a7de-577b24992af1</t>
        </is>
      </c>
    </row>
    <row r="275" ht="45" customHeight="1">
      <c r="A275" s="12" t="inlineStr">
        <is>
          <t>B5: Genes, Inheritance &amp; Selection</t>
        </is>
      </c>
      <c r="B275" s="12" t="inlineStr">
        <is>
          <t>Inheritance: Genetics</t>
        </is>
      </c>
      <c r="C275" s="13" t="inlineStr">
        <is>
          <t>Introduction to Genetics [BI6.010]</t>
        </is>
      </c>
      <c r="D275" s="12" t="inlineStr">
        <is>
          <t>Define genetics. Identify parents and offspring from simple diagrams.</t>
        </is>
      </c>
      <c r="E275" s="12" t="inlineStr">
        <is>
          <t>b5629449-af62-4c42-a530-7f71a1b5ab31</t>
        </is>
      </c>
    </row>
    <row r="276" ht="45" customHeight="1">
      <c r="A276" s="12" t="inlineStr">
        <is>
          <t>B5: Genes, Inheritance &amp; Selection</t>
        </is>
      </c>
      <c r="B276" s="12" t="inlineStr">
        <is>
          <t>Inheritance: Genetics</t>
        </is>
      </c>
      <c r="C276" s="13" t="inlineStr">
        <is>
          <t>Genome to Genes [BI6.011]</t>
        </is>
      </c>
      <c r="D276" s="12" t="inlineStr">
        <is>
          <t xml:space="preserve">Define, describe &amp; identify DNA, genes, chromosomes and genomes.  </t>
        </is>
      </c>
      <c r="E276" s="12" t="inlineStr">
        <is>
          <t>2c2c041a-49ef-41f0-a3a0-f86e69ff2ea0</t>
        </is>
      </c>
    </row>
    <row r="277" ht="45" customHeight="1">
      <c r="A277" s="12" t="inlineStr">
        <is>
          <t>B5: Genes, Inheritance &amp; Selection</t>
        </is>
      </c>
      <c r="B277" s="12" t="inlineStr">
        <is>
          <t>Inheritance: Genetics</t>
        </is>
      </c>
      <c r="C277" s="13" t="inlineStr">
        <is>
          <t>Understanding the Human Genome [BI6.020]</t>
        </is>
      </c>
      <c r="D277" s="12" t="inlineStr">
        <is>
          <t>State that understanding the human genome is important for treating disease and for tracing human migration patterns from the past.</t>
        </is>
      </c>
      <c r="E277" s="12" t="inlineStr">
        <is>
          <t>a138e628-2648-4e3c-bc1e-9f38fb294da0</t>
        </is>
      </c>
    </row>
    <row r="278" ht="45" customHeight="1">
      <c r="A278" s="12" t="inlineStr">
        <is>
          <t>B5: Genes, Inheritance &amp; Selection</t>
        </is>
      </c>
      <c r="B278" s="12" t="inlineStr">
        <is>
          <t>Inheritance: Genetics</t>
        </is>
      </c>
      <c r="C278" s="13" t="inlineStr">
        <is>
          <t>Genes &amp; Alleles [BI6.023]</t>
        </is>
      </c>
      <c r="D278" s="12" t="inlineStr">
        <is>
          <t>Define allele and explain the difference between dominant and recessive alleles. Includes that the sequence of bases determines the sequence of amino acids. Does not include co-dominance.</t>
        </is>
      </c>
      <c r="E278" s="12" t="inlineStr">
        <is>
          <t>f991a7d0-2d27-4028-a283-1565eb3cb5c5</t>
        </is>
      </c>
    </row>
    <row r="279" ht="45" customHeight="1">
      <c r="A279" s="12" t="inlineStr">
        <is>
          <t>B5: Genes, Inheritance &amp; Selection</t>
        </is>
      </c>
      <c r="B279" s="12" t="inlineStr">
        <is>
          <t>Inheritance: Genetics</t>
        </is>
      </c>
      <c r="C279" s="13" t="inlineStr">
        <is>
          <t>Zygosity [BI6.024]</t>
        </is>
      </c>
      <c r="D279" s="12" t="inlineStr">
        <is>
          <t>Identify heterozygous and homozygous individuals and explain the difference between dominant and recessive alleles. Does not include co-dominance.</t>
        </is>
      </c>
      <c r="E279" s="12" t="inlineStr">
        <is>
          <t>d80b900f-7077-419d-b70e-f82d21c1e574</t>
        </is>
      </c>
    </row>
    <row r="280" ht="45" customHeight="1">
      <c r="A280" s="12" t="inlineStr">
        <is>
          <t>B5: Genes, Inheritance &amp; Selection</t>
        </is>
      </c>
      <c r="B280" s="12" t="inlineStr">
        <is>
          <t>Inheritance: Genetics</t>
        </is>
      </c>
      <c r="C280" s="13" t="inlineStr">
        <is>
          <t>Genotypes &amp; Phenotypes [BI6.026]</t>
        </is>
      </c>
      <c r="D280" s="12" t="inlineStr">
        <is>
          <t xml:space="preserve">Explain how genotype influences phenotype. Includes that the sequence of bases determines the sequence of amino acids. </t>
        </is>
      </c>
      <c r="E280" s="12" t="inlineStr">
        <is>
          <t>8160a42d-2b86-4ad4-8427-ef805ef5a0c6</t>
        </is>
      </c>
    </row>
    <row r="281" ht="45" customHeight="1">
      <c r="A281" s="12" t="inlineStr">
        <is>
          <t>B5: Genes, Inheritance &amp; Selection</t>
        </is>
      </c>
      <c r="B281" s="12" t="inlineStr">
        <is>
          <t>Inheritance: Genetics</t>
        </is>
      </c>
      <c r="C281" s="13" t="inlineStr">
        <is>
          <t>Diploid &amp; Haploid Genotypes [BI6.027]</t>
        </is>
      </c>
      <c r="D281" s="12" t="inlineStr">
        <is>
          <t>Define haploid and diploid. Explain the difference between haploid and diploid cells and identify whether a cell is diploid or haploid from the genotype.</t>
        </is>
      </c>
      <c r="E281" s="12" t="inlineStr">
        <is>
          <t>5cfdd797-9129-4d73-b824-c575ef9c48e2</t>
        </is>
      </c>
    </row>
    <row r="282" ht="45" customHeight="1">
      <c r="A282" s="12" t="inlineStr">
        <is>
          <t>B5: Genes, Inheritance &amp; Selection</t>
        </is>
      </c>
      <c r="B282" s="12" t="inlineStr">
        <is>
          <t>Inheritance: Genetics</t>
        </is>
      </c>
      <c r="C282" s="13" t="inlineStr">
        <is>
          <t>Inheritance [BI6.028]</t>
        </is>
      </c>
      <c r="D282" s="12" t="inlineStr">
        <is>
          <t>Describe the process by which genetic information is passed from parent to offspring.</t>
        </is>
      </c>
      <c r="E282" s="12" t="inlineStr">
        <is>
          <t>355bbdd8-13e8-4bf0-a154-63156b002d65</t>
        </is>
      </c>
    </row>
    <row r="283" ht="45" customHeight="1">
      <c r="A283" s="12" t="inlineStr">
        <is>
          <t>B5: Genes, Inheritance &amp; Selection</t>
        </is>
      </c>
      <c r="B283" s="12" t="inlineStr">
        <is>
          <t>Inheritance: Genetics</t>
        </is>
      </c>
      <c r="C283" s="13" t="inlineStr">
        <is>
          <t>Key Words in Genetics [BI6.131]</t>
        </is>
      </c>
      <c r="D283" s="12" t="inlineStr">
        <is>
          <t xml:space="preserve">Define and use the terms gamete, chromosome, gene, allele, dominant, recessive, homozygous, heterozygous, homozygous, genotype &amp; phenotype.  Includes that the sequence of bases determines the sequence of amino acids. </t>
        </is>
      </c>
      <c r="E283" s="12" t="inlineStr">
        <is>
          <t>c19d1340-2db4-4fc9-aa10-462f8b9ab2de</t>
        </is>
      </c>
    </row>
    <row r="284" ht="45" customHeight="1">
      <c r="A284" s="12" t="inlineStr">
        <is>
          <t>B5: Genes, Inheritance &amp; Selection</t>
        </is>
      </c>
      <c r="B284" s="12" t="inlineStr">
        <is>
          <t>Inheritance: Genetic Diagrams</t>
        </is>
      </c>
      <c r="C284" s="13" t="inlineStr">
        <is>
          <t>Diagnostic: Genetic Diagrams [BI0.067]</t>
        </is>
      </c>
      <c r="D284" s="12" t="inlineStr">
        <is>
          <t>Diagnostic for all things genetic diagrams. How to use them, how to deduce gametes, using punnett squares to work out genotype ratios, deducing information from family trees.</t>
        </is>
      </c>
      <c r="E284" s="12" t="inlineStr">
        <is>
          <t>b52fbd19-f1f7-47d4-bca5-78f2c670149f</t>
        </is>
      </c>
    </row>
    <row r="285" ht="45" customHeight="1">
      <c r="A285" s="12" t="inlineStr">
        <is>
          <t>B5: Genes, Inheritance &amp; Selection</t>
        </is>
      </c>
      <c r="B285" s="12" t="inlineStr">
        <is>
          <t>Inheritance: Genetic Diagrams</t>
        </is>
      </c>
      <c r="C285" s="13" t="inlineStr">
        <is>
          <t>Genetic Diagrams: Introduction [BI6.031]</t>
        </is>
      </c>
      <c r="D285" s="12" t="inlineStr">
        <is>
          <t>Describe what genetic diagrams show and deduce the possible gametes produced by an individual.</t>
        </is>
      </c>
      <c r="E285" s="12" t="inlineStr">
        <is>
          <t>15c25da7-40a5-4bb4-9952-ce25ad1c9dcf</t>
        </is>
      </c>
    </row>
    <row r="286" ht="45" customHeight="1">
      <c r="A286" s="12" t="inlineStr">
        <is>
          <t>B5: Genes, Inheritance &amp; Selection</t>
        </is>
      </c>
      <c r="B286" s="12" t="inlineStr">
        <is>
          <t>Inheritance: Genetic Diagrams</t>
        </is>
      </c>
      <c r="C286" s="13" t="inlineStr">
        <is>
          <t>Genetic Diagrams: Constructing Punnett Squares [BI6.034]</t>
        </is>
      </c>
      <c r="D286" s="12" t="inlineStr">
        <is>
          <t>Complete Punnett square diagrams. Assumes prior knowledge of alleles, genotypes, phenotypes and zygosity.</t>
        </is>
      </c>
      <c r="E286" s="12" t="inlineStr">
        <is>
          <t>2e5d198d-14d4-4abb-ad19-65c6e0a14439</t>
        </is>
      </c>
    </row>
    <row r="287" ht="45" customHeight="1">
      <c r="A287" s="12" t="inlineStr">
        <is>
          <t>B5: Genes, Inheritance &amp; Selection</t>
        </is>
      </c>
      <c r="B287" s="12" t="inlineStr">
        <is>
          <t>Inheritance: Genetic Diagrams</t>
        </is>
      </c>
      <c r="C287" s="13" t="inlineStr">
        <is>
          <t>Genetic Diagrams: Predicting with Punnett Squares [BI6.035]</t>
        </is>
      </c>
      <c r="D287" s="12" t="inlineStr">
        <is>
          <t xml:space="preserve">Extract and interpret information from Punnett squares. Includes ratios, percentages, fractions and probability. </t>
        </is>
      </c>
      <c r="E287" s="12" t="inlineStr">
        <is>
          <t>801d1a6c-f7d7-4579-ac64-ab91083a0869</t>
        </is>
      </c>
    </row>
    <row r="288" ht="45" customHeight="1">
      <c r="A288" s="12" t="inlineStr">
        <is>
          <t>B5: Genes, Inheritance &amp; Selection</t>
        </is>
      </c>
      <c r="B288" s="12" t="inlineStr">
        <is>
          <t>Inheritance: Genetic Diagrams</t>
        </is>
      </c>
      <c r="C288" s="13" t="inlineStr">
        <is>
          <t>Genetic Diagrams: Genetic Cross Diagrams [BI6.038]</t>
        </is>
      </c>
      <c r="D288" s="12" t="inlineStr">
        <is>
          <t>Complete genetic cross diagrams. Assumes prior knowledge of alleles, genotypes, phenotypes and zygosity.</t>
        </is>
      </c>
      <c r="E288" s="12" t="inlineStr">
        <is>
          <t>2f214e94-db05-4aae-bfd5-327e5045a5a2</t>
        </is>
      </c>
    </row>
    <row r="289" ht="45" customHeight="1">
      <c r="A289" s="12" t="inlineStr">
        <is>
          <t>B5: Genes, Inheritance &amp; Selection</t>
        </is>
      </c>
      <c r="B289" s="12" t="inlineStr">
        <is>
          <t>Inheritance: Genetic Diagrams</t>
        </is>
      </c>
      <c r="C289" s="13" t="inlineStr">
        <is>
          <t>Genetic Diagrams: Interpreting Genetic Cross Diagrams [BI6.039]</t>
        </is>
      </c>
      <c r="D289" s="12" t="inlineStr">
        <is>
          <t xml:space="preserve">Extract and interpret information from genetic cross diagrams. Predict the results of a single gene cross using ratios, percentages, fractions and probability. </t>
        </is>
      </c>
      <c r="E289" s="12" t="inlineStr">
        <is>
          <t>7b5f3588-350c-4b00-b505-78df00ba3733</t>
        </is>
      </c>
    </row>
    <row r="290" ht="45" customHeight="1">
      <c r="A290" s="12" t="inlineStr">
        <is>
          <t>B5: Genes, Inheritance &amp; Selection</t>
        </is>
      </c>
      <c r="B290" s="12" t="inlineStr">
        <is>
          <t>Inheritance: Genetic Diagrams</t>
        </is>
      </c>
      <c r="C290" s="13" t="inlineStr">
        <is>
          <t>Genetic Diagrams: Family Trees [BI6.042]</t>
        </is>
      </c>
      <c r="D290" s="12" t="inlineStr">
        <is>
          <t>Complete family tree diagrams.</t>
        </is>
      </c>
      <c r="E290" s="12" t="inlineStr">
        <is>
          <t>90098555-a6a0-4e0f-b7ec-411fcbdf92e1</t>
        </is>
      </c>
    </row>
    <row r="291" ht="45" customHeight="1">
      <c r="A291" s="12" t="inlineStr">
        <is>
          <t>B5: Genes, Inheritance &amp; Selection</t>
        </is>
      </c>
      <c r="B291" s="12" t="inlineStr">
        <is>
          <t>Inheritance: Genetic Diagrams</t>
        </is>
      </c>
      <c r="C291" s="13" t="inlineStr">
        <is>
          <t>Genetic Diagrams: Interpreting Family Trees [BI6.043]</t>
        </is>
      </c>
      <c r="D291" s="12" t="inlineStr">
        <is>
          <t xml:space="preserve">Extract and interpret information from family trees. </t>
        </is>
      </c>
      <c r="E291" s="12" t="inlineStr">
        <is>
          <t>1d410fd9-e4f3-4243-9927-378b1cea3c90</t>
        </is>
      </c>
    </row>
    <row r="292" ht="45" customHeight="1">
      <c r="A292" s="12" t="inlineStr">
        <is>
          <t>B5: Genes, Inheritance &amp; Selection</t>
        </is>
      </c>
      <c r="B292" s="12" t="inlineStr">
        <is>
          <t>Inheritance: Genetic Disease</t>
        </is>
      </c>
      <c r="C292" s="13" t="inlineStr">
        <is>
          <t>Diagnostic: Genetics in Practice [BI0.069]</t>
        </is>
      </c>
      <c r="D292" s="12" t="inlineStr">
        <is>
          <t>Diagnostic on cystic fibrosis, polydactyly, sex determination and genetic screening.</t>
        </is>
      </c>
      <c r="E292" s="12" t="inlineStr">
        <is>
          <t>a3e4cb98-9e54-41b1-906a-2a0f46710a52</t>
        </is>
      </c>
    </row>
    <row r="293" ht="45" customHeight="1">
      <c r="A293" s="12" t="inlineStr">
        <is>
          <t>B5: Genes, Inheritance &amp; Selection</t>
        </is>
      </c>
      <c r="B293" s="12" t="inlineStr">
        <is>
          <t>Inheritance: Genetic Disease</t>
        </is>
      </c>
      <c r="C293" s="13" t="inlineStr">
        <is>
          <t>Cystic Fibrosis: Introduction [BI6.048]</t>
        </is>
      </c>
      <c r="D293" s="12" t="inlineStr">
        <is>
          <t>Describe symptoms of cystic fibrosis and identify the genotype that results in it. Assumes prior knowledge of alleles, genotypes, phenotypes and zygosity.</t>
        </is>
      </c>
      <c r="E293" s="12" t="inlineStr">
        <is>
          <t>9fcf64c3-d92e-427d-9424-e34ee6e383de</t>
        </is>
      </c>
    </row>
    <row r="294" ht="45" customHeight="1">
      <c r="A294" s="12" t="inlineStr">
        <is>
          <t>B5: Genes, Inheritance &amp; Selection</t>
        </is>
      </c>
      <c r="B294" s="12" t="inlineStr">
        <is>
          <t>Inheritance: Genetic Disease</t>
        </is>
      </c>
      <c r="C294" s="13" t="inlineStr">
        <is>
          <t>Cystic Fibrosis: Genetic Diagrams [BI6.050]</t>
        </is>
      </c>
      <c r="D294" s="12" t="inlineStr">
        <is>
          <t>Complete &amp; interpret Punnet squares, genetic crosses and family trees. Predict the chances of a child having cystic fibrosis using ratios, percentages, fractions and probability. Assumes prior knowledge of alleles, genotypes, phenotypes and zygosity.</t>
        </is>
      </c>
      <c r="E294" s="12" t="inlineStr">
        <is>
          <t>d62a5d51-dfd4-475d-aba3-cae1c19866ac</t>
        </is>
      </c>
    </row>
    <row r="295" ht="45" customHeight="1">
      <c r="A295" s="12" t="inlineStr">
        <is>
          <t>B5: Genes, Inheritance &amp; Selection</t>
        </is>
      </c>
      <c r="B295" s="12" t="inlineStr">
        <is>
          <t>Inheritance: Genetic Disease</t>
        </is>
      </c>
      <c r="C295" s="13" t="inlineStr">
        <is>
          <t>Polydactyly: Introduction [BI6.051]</t>
        </is>
      </c>
      <c r="D295" s="12" t="inlineStr">
        <is>
          <t>Describe symptoms of polydactyly and identify the genotype that results in it. Assumes prior knowledge of alleles, genotypes, phenotypes and zygosity.</t>
        </is>
      </c>
      <c r="E295" s="12" t="inlineStr">
        <is>
          <t>d924c2fb-a0ed-46da-9b0d-e5f167fca4e8</t>
        </is>
      </c>
    </row>
    <row r="296" ht="45" customHeight="1">
      <c r="A296" s="12" t="inlineStr">
        <is>
          <t>B5: Genes, Inheritance &amp; Selection</t>
        </is>
      </c>
      <c r="B296" s="12" t="inlineStr">
        <is>
          <t>Inheritance: Genetic Disease</t>
        </is>
      </c>
      <c r="C296" s="13" t="inlineStr">
        <is>
          <t>Polydactyly: Genetic Diagrams [BI6.053]</t>
        </is>
      </c>
      <c r="D296" s="12" t="inlineStr">
        <is>
          <t>Complete &amp; interpret Punnett squares, genetic crosses and family trees. Predict the chances of a child having polydactyly using ratios, percentages, fractions and probability. Assumes prior knowledge of alleles, genotypes, phenotypes and zygosity.</t>
        </is>
      </c>
      <c r="E296" s="12" t="inlineStr">
        <is>
          <t>0fb446fe-98db-4f24-9d3b-8243d784639f</t>
        </is>
      </c>
    </row>
    <row r="297" ht="45" customHeight="1">
      <c r="A297" s="12" t="inlineStr">
        <is>
          <t>B5: Genes, Inheritance &amp; Selection</t>
        </is>
      </c>
      <c r="B297" s="12" t="inlineStr">
        <is>
          <t>Inheritance: Genetic Disease</t>
        </is>
      </c>
      <c r="C297" s="13" t="inlineStr">
        <is>
          <t>Sex Chromosomes in Humans: Introduction [BI6.054]</t>
        </is>
      </c>
      <c r="D297" s="12" t="inlineStr">
        <is>
          <t>Describe the human sex determination system, identify the most typical male and female genotypes and give typical features.</t>
        </is>
      </c>
      <c r="E297" s="12" t="inlineStr">
        <is>
          <t>7ace44fa-0a0a-4975-ab07-8fe940d752cd</t>
        </is>
      </c>
    </row>
    <row r="298" ht="45" customHeight="1">
      <c r="A298" s="12" t="inlineStr">
        <is>
          <t>B5: Genes, Inheritance &amp; Selection</t>
        </is>
      </c>
      <c r="B298" s="12" t="inlineStr">
        <is>
          <t>Inheritance: Genetic Disease</t>
        </is>
      </c>
      <c r="C298" s="13" t="inlineStr">
        <is>
          <t>Sex Chromosomes in Humans: Genetic Diagrams [BI6.056]</t>
        </is>
      </c>
      <c r="D298" s="12" t="inlineStr">
        <is>
          <t>Complete &amp; interpret Punnett squares, genetic crosses and family trees. Predict outcomes using ratios, percentages, fractions and probability. Assumes prior knowledge of alleles, genotypes, phenotypes and zygosity.</t>
        </is>
      </c>
      <c r="E298" s="12" t="inlineStr">
        <is>
          <t>704e566a-50ae-4295-9f33-d12d3feade1a</t>
        </is>
      </c>
    </row>
    <row r="299" ht="45" customHeight="1">
      <c r="A299" s="12" t="inlineStr">
        <is>
          <t>B5: Genes, Inheritance &amp; Selection</t>
        </is>
      </c>
      <c r="B299" s="12" t="inlineStr">
        <is>
          <t>Inheritance: Genetic Disease</t>
        </is>
      </c>
      <c r="C299" s="13" t="inlineStr">
        <is>
          <t>Genetic Screening: Embryo &amp; Foetal [BI6.057]</t>
        </is>
      </c>
      <c r="D299" s="12" t="inlineStr">
        <is>
          <t>Describe the methods of embryo and foetal screening to include:  PGS, Amniocentesis, CVS, NIPT.</t>
        </is>
      </c>
      <c r="E299" s="12" t="inlineStr">
        <is>
          <t>ddeaa38a-6fd2-4d65-8d1e-f68c426f5505</t>
        </is>
      </c>
    </row>
    <row r="300" ht="45" customHeight="1">
      <c r="A300" s="12" t="inlineStr">
        <is>
          <t>B5: Genes, Inheritance &amp; Selection</t>
        </is>
      </c>
      <c r="B300" s="12" t="inlineStr">
        <is>
          <t>Inheritance: Genetic Disease</t>
        </is>
      </c>
      <c r="C300" s="13" t="inlineStr">
        <is>
          <t>Ethics of Genetic Screening: Embryo &amp; Foetal [BI6.058]</t>
        </is>
      </c>
      <c r="D300" s="12" t="inlineStr">
        <is>
          <t>Ethics, advantages and disadvantages of each method of embryo and foetal screening.</t>
        </is>
      </c>
      <c r="E300" s="12" t="inlineStr">
        <is>
          <t>2ebeb7b9-3bf0-4132-8d34-8344487485c4</t>
        </is>
      </c>
    </row>
    <row r="301" ht="45" customHeight="1">
      <c r="A301" s="12" t="inlineStr">
        <is>
          <t>B5: Genes, Inheritance &amp; Selection</t>
        </is>
      </c>
      <c r="B301" s="12" t="inlineStr">
        <is>
          <t>Inheritance: Genetic Variation</t>
        </is>
      </c>
      <c r="C301" s="13" t="inlineStr">
        <is>
          <t>Diagnostic: Variation [BI0.071]</t>
        </is>
      </c>
      <c r="D301" s="12" t="inlineStr">
        <is>
          <t>Diagnostic for species, types of variation and their causes for Biology HT.</t>
        </is>
      </c>
      <c r="E301" s="12" t="inlineStr">
        <is>
          <t>ac9431bf-3009-4c9b-afc9-563f3dcd76fb</t>
        </is>
      </c>
    </row>
    <row r="302" ht="45" customHeight="1">
      <c r="A302" s="12" t="inlineStr">
        <is>
          <t>B5: Genes, Inheritance &amp; Selection</t>
        </is>
      </c>
      <c r="B302" s="12" t="inlineStr">
        <is>
          <t>Inheritance: Genetic Variation</t>
        </is>
      </c>
      <c r="C302" s="13" t="inlineStr">
        <is>
          <t>Species &amp; Variation [BI6.059]</t>
        </is>
      </c>
      <c r="D302" s="12" t="inlineStr">
        <is>
          <t>Give the definition of a species. Explain why individuals of the same species have similar features, but are not exactly the same.</t>
        </is>
      </c>
      <c r="E302" s="12" t="inlineStr">
        <is>
          <t>7a39f2fd-683b-41ae-9439-9c8881894fe4</t>
        </is>
      </c>
    </row>
    <row r="303" ht="45" customHeight="1">
      <c r="A303" s="12" t="inlineStr">
        <is>
          <t>B5: Genes, Inheritance &amp; Selection</t>
        </is>
      </c>
      <c r="B303" s="12" t="inlineStr">
        <is>
          <t>Inheritance: Genetic Variation</t>
        </is>
      </c>
      <c r="C303" s="13" t="inlineStr">
        <is>
          <t>Continuous &amp; Discontinuous Variation [BI6.060]</t>
        </is>
      </c>
      <c r="D303" s="12" t="inlineStr">
        <is>
          <t>Describe and give examples of continuous and discontinuous variation. Compare the two types of variations, including how continuous and discontinuous data are plotted.</t>
        </is>
      </c>
      <c r="E303" s="12" t="inlineStr">
        <is>
          <t>3d04f97d-6e07-4b81-aac8-ad0e3c3f83eb</t>
        </is>
      </c>
    </row>
    <row r="304" ht="45" customHeight="1">
      <c r="A304" s="12" t="inlineStr">
        <is>
          <t>B5: Genes, Inheritance &amp; Selection</t>
        </is>
      </c>
      <c r="B304" s="12" t="inlineStr">
        <is>
          <t>Inheritance: Genetic Variation</t>
        </is>
      </c>
      <c r="C304" s="13" t="inlineStr">
        <is>
          <t>Causes of Variation [BI6.061]</t>
        </is>
      </c>
      <c r="D304" s="12" t="inlineStr">
        <is>
          <t>Explain how variation amongst individuals of the same places is caused. Give examples of charactersitics affected by genetic variation, environmental factors or both.</t>
        </is>
      </c>
      <c r="E304" s="12" t="inlineStr">
        <is>
          <t>4c36bdc9-0fa1-4213-becb-c367a56574be</t>
        </is>
      </c>
    </row>
    <row r="305" ht="45" customHeight="1">
      <c r="A305" s="12" t="inlineStr">
        <is>
          <t>B5: Genes, Inheritance &amp; Selection</t>
        </is>
      </c>
      <c r="B305" s="12" t="inlineStr">
        <is>
          <t>Inheritance: Genetic Variation</t>
        </is>
      </c>
      <c r="C305" s="13" t="inlineStr">
        <is>
          <t>Mutation &amp; Variation [BI6.062]</t>
        </is>
      </c>
      <c r="D305" s="12" t="inlineStr">
        <is>
          <t>Describe what a mutation is, how mutations lead to variation and how they can affect phenotype.</t>
        </is>
      </c>
      <c r="E305" s="12" t="inlineStr">
        <is>
          <t>8e0606a4-0bf4-4bf8-bac2-d919f259b457</t>
        </is>
      </c>
    </row>
    <row r="306" ht="45" customHeight="1">
      <c r="A306" s="12" t="inlineStr">
        <is>
          <t>B5: Genes, Inheritance &amp; Selection</t>
        </is>
      </c>
      <c r="B306" s="12" t="inlineStr">
        <is>
          <t>Inheritance: Genetic Variation</t>
        </is>
      </c>
      <c r="C306" s="13" t="inlineStr">
        <is>
          <t>How Mutation Leads to Variation [BI6.063]</t>
        </is>
      </c>
      <c r="D306" s="12" t="inlineStr">
        <is>
          <t xml:space="preserve">Explain how a mutation in DNA may lead to a variation in phenotype. 
Explain why mutations rarely lead to changes in phenotype. </t>
        </is>
      </c>
      <c r="E306" s="12" t="inlineStr">
        <is>
          <t>6797b822-b6f9-4db7-8f81-9f0535977dcd</t>
        </is>
      </c>
    </row>
    <row r="307" ht="45" customHeight="1">
      <c r="A307" s="12" t="inlineStr">
        <is>
          <t>B5: Genes, Inheritance &amp; Selection</t>
        </is>
      </c>
      <c r="B307" s="12" t="inlineStr">
        <is>
          <t>Natural Selection &amp; Evolution</t>
        </is>
      </c>
      <c r="C307" s="13" t="inlineStr">
        <is>
          <t>Diagnostic: Evolution &amp; Natural Selection [BI0.073]</t>
        </is>
      </c>
      <c r="D307" s="12" t="inlineStr">
        <is>
          <t>Diagnostic for evolution by natural selection, in biology HT.</t>
        </is>
      </c>
      <c r="E307" s="12" t="inlineStr">
        <is>
          <t>3c4a3172-8243-4574-966f-ed0b204ae3cd</t>
        </is>
      </c>
    </row>
    <row r="308" ht="45" customHeight="1">
      <c r="A308" s="12" t="inlineStr">
        <is>
          <t>B5: Genes, Inheritance &amp; Selection</t>
        </is>
      </c>
      <c r="B308" s="12" t="inlineStr">
        <is>
          <t>Natural Selection &amp; Evolution</t>
        </is>
      </c>
      <c r="C308" s="13" t="inlineStr">
        <is>
          <t>Evolution [BI6.064]</t>
        </is>
      </c>
      <c r="D308" s="12" t="inlineStr">
        <is>
          <t>Give the definition of evolution. State what characteristics are affected by evolution. Describe the evolution of the peppered moth.</t>
        </is>
      </c>
      <c r="E308" s="12" t="inlineStr">
        <is>
          <t>d069e777-5bb5-4ff3-8420-0fe0368b0a6b</t>
        </is>
      </c>
    </row>
    <row r="309" ht="45" customHeight="1">
      <c r="A309" s="12" t="inlineStr">
        <is>
          <t>B5: Genes, Inheritance &amp; Selection</t>
        </is>
      </c>
      <c r="B309" s="12" t="inlineStr">
        <is>
          <t>Natural Selection &amp; Evolution</t>
        </is>
      </c>
      <c r="C309" s="13" t="inlineStr">
        <is>
          <t>The Process of Natural Selection [BI6.065]</t>
        </is>
      </c>
      <c r="D309" s="12" t="inlineStr">
        <is>
          <t>Give the definition of natural selection and evolution. Describe the process of natural selection and how it can lead to evolution.</t>
        </is>
      </c>
      <c r="E309" s="12" t="inlineStr">
        <is>
          <t>effa7d45-9e20-49e6-a472-4fa94de8c130</t>
        </is>
      </c>
    </row>
    <row r="310" ht="45" customHeight="1">
      <c r="A310" s="12" t="inlineStr">
        <is>
          <t>B5: Genes, Inheritance &amp; Selection</t>
        </is>
      </c>
      <c r="B310" s="12" t="inlineStr">
        <is>
          <t>Natural Selection &amp; Evolution</t>
        </is>
      </c>
      <c r="C310" s="13" t="inlineStr">
        <is>
          <t>The Importance of Mutation in Evolution [BI6.066]</t>
        </is>
      </c>
      <c r="D310" s="12" t="inlineStr">
        <is>
          <t>Give the definition of evolution and mutation. Explain, using real-life examples, how mutations are essential to evolution.</t>
        </is>
      </c>
      <c r="E310" s="12" t="inlineStr">
        <is>
          <t>e21cbcfe-078d-4361-8a58-81fea080bf98</t>
        </is>
      </c>
    </row>
    <row r="311" ht="45" customHeight="1">
      <c r="A311" s="12" t="inlineStr">
        <is>
          <t>B5: Genes, Inheritance &amp; Selection</t>
        </is>
      </c>
      <c r="B311" s="12" t="inlineStr">
        <is>
          <t>Natural Selection &amp; Evolution</t>
        </is>
      </c>
      <c r="C311" s="13" t="inlineStr">
        <is>
          <t>Formation of a New Species [BI6.067]</t>
        </is>
      </c>
      <c r="D311" s="12" t="inlineStr">
        <is>
          <t>Describe how two populations of one species might end up becoming two species.</t>
        </is>
      </c>
      <c r="E311" s="12" t="inlineStr">
        <is>
          <t>cb402070-2153-40eb-ae40-5e7c40cc6e2c</t>
        </is>
      </c>
    </row>
    <row r="312" ht="45" customHeight="1">
      <c r="A312" s="12" t="inlineStr">
        <is>
          <t>B5: Genes, Inheritance &amp; Selection</t>
        </is>
      </c>
      <c r="B312" s="12" t="inlineStr">
        <is>
          <t>Natural Selection &amp; Evolution</t>
        </is>
      </c>
      <c r="C312" s="13" t="inlineStr">
        <is>
          <t>Evolution: What is a Theory? [BI6.068]</t>
        </is>
      </c>
      <c r="D312" s="12" t="inlineStr">
        <is>
          <t>State the theory used to explain the diversity of life. Define a scientific theory. Describe the process that leads to a scientific theory being established. Give definitions for hypothesis, prediction, peer review, validity and false claim.</t>
        </is>
      </c>
      <c r="E312" s="12" t="inlineStr">
        <is>
          <t>39996ca6-c2db-4724-94b0-c135aae8ffd5</t>
        </is>
      </c>
    </row>
    <row r="313" ht="45" customHeight="1">
      <c r="A313" s="12" t="inlineStr">
        <is>
          <t>B5: Genes, Inheritance &amp; Selection</t>
        </is>
      </c>
      <c r="B313" s="12" t="inlineStr">
        <is>
          <t>Natural Selection &amp; Evolution</t>
        </is>
      </c>
      <c r="C313" s="13" t="inlineStr">
        <is>
          <t>Evolution by Natural Selection: Summary [BI6.069]</t>
        </is>
      </c>
      <c r="D313" s="12" t="inlineStr">
        <is>
          <t>State the theory of evolution. Define natural selection, describe the process of natural selection and how it can lead to evolution through examples. Use knowledge and understanding of natural selection and evolution to justify the theory of evolution.</t>
        </is>
      </c>
      <c r="E313" s="12" t="inlineStr">
        <is>
          <t>8d04c891-12cb-42b7-9d7c-53cb85d5b0db</t>
        </is>
      </c>
    </row>
    <row r="314" ht="45" customHeight="1">
      <c r="A314" s="12" t="inlineStr">
        <is>
          <t>B5: Genes, Inheritance &amp; Selection</t>
        </is>
      </c>
      <c r="B314" s="12" t="inlineStr">
        <is>
          <t>Natural Selection &amp; Evolution</t>
        </is>
      </c>
      <c r="C314" s="13" t="inlineStr">
        <is>
          <t>The Theory of Evolution by Natural Selection [BI6.070]</t>
        </is>
      </c>
      <c r="D314" s="12" t="inlineStr">
        <is>
          <t>Explain the process of natural selection and how this might lead to evolution of a species.</t>
        </is>
      </c>
      <c r="E314" s="12" t="inlineStr">
        <is>
          <t>46ac6d6f-b584-4e51-8b68-af69ba17c930</t>
        </is>
      </c>
    </row>
    <row r="315" ht="45" customHeight="1">
      <c r="A315" s="12" t="inlineStr">
        <is>
          <t>B5: Genes, Inheritance &amp; Selection</t>
        </is>
      </c>
      <c r="B315" s="12" t="inlineStr">
        <is>
          <t>Natural Selection &amp; Evolution: Evidence</t>
        </is>
      </c>
      <c r="C315" s="13" t="inlineStr">
        <is>
          <t>Diagnostic: Evidence for Evolution [BI0.079]</t>
        </is>
      </c>
      <c r="D315" s="12" t="inlineStr">
        <is>
          <t>Diagnostic for the fossil record and examples of evolution, such as antibiotic resistance and the peppered moth.</t>
        </is>
      </c>
      <c r="E315" s="12" t="inlineStr">
        <is>
          <t>dec1b723-bec2-4398-837f-d8907c406674</t>
        </is>
      </c>
    </row>
    <row r="316" ht="45" customHeight="1">
      <c r="A316" s="12" t="inlineStr">
        <is>
          <t>B5: Genes, Inheritance &amp; Selection</t>
        </is>
      </c>
      <c r="B316" s="12" t="inlineStr">
        <is>
          <t>Natural Selection &amp; Evolution: Evidence</t>
        </is>
      </c>
      <c r="C316" s="13" t="inlineStr">
        <is>
          <t>Evidence for Evolution [BI6.091]</t>
        </is>
      </c>
      <c r="D316" s="12" t="inlineStr">
        <is>
          <t>State how fossils and the fossil record, the discovery that genes are the hereditary material and antibiotic resistance all provide evidence for the theory of evolution.</t>
        </is>
      </c>
      <c r="E316" s="12" t="inlineStr">
        <is>
          <t>669552dc-366d-43ec-a272-638109b284d2</t>
        </is>
      </c>
    </row>
    <row r="317" ht="45" customHeight="1">
      <c r="A317" s="12" t="inlineStr">
        <is>
          <t>B5: Genes, Inheritance &amp; Selection</t>
        </is>
      </c>
      <c r="B317" s="12" t="inlineStr">
        <is>
          <t>Natural Selection &amp; Evolution: Evidence</t>
        </is>
      </c>
      <c r="C317" s="13" t="inlineStr">
        <is>
          <t>Formation of Fossils [BI6.092]</t>
        </is>
      </c>
      <c r="D317" s="12" t="inlineStr">
        <is>
          <t>Define a fossil. Describe the three main ways in which fossils can be formed.</t>
        </is>
      </c>
      <c r="E317" s="12" t="inlineStr">
        <is>
          <t>64068a0e-78ec-4525-94a1-d3241916e6f5</t>
        </is>
      </c>
    </row>
    <row r="318" ht="45" customHeight="1">
      <c r="A318" s="12" t="inlineStr">
        <is>
          <t>B5: Genes, Inheritance &amp; Selection</t>
        </is>
      </c>
      <c r="B318" s="12" t="inlineStr">
        <is>
          <t>Natural Selection &amp; Evolution: Evidence</t>
        </is>
      </c>
      <c r="C318" s="13" t="inlineStr">
        <is>
          <t>Early Life on Earth [BI6.093]</t>
        </is>
      </c>
      <c r="D318" s="12" t="inlineStr">
        <is>
          <t>State when living organisms first appeared on Earth and describe the early life forms that followed.</t>
        </is>
      </c>
      <c r="E318" s="12" t="inlineStr">
        <is>
          <t>2a86fc2f-4163-488c-b5b3-982566139e0b</t>
        </is>
      </c>
    </row>
    <row r="319" ht="45" customHeight="1">
      <c r="A319" s="12" t="inlineStr">
        <is>
          <t>B5: Genes, Inheritance &amp; Selection</t>
        </is>
      </c>
      <c r="B319" s="12" t="inlineStr">
        <is>
          <t>Natural Selection &amp; Evolution: Evidence</t>
        </is>
      </c>
      <c r="C319" s="13" t="inlineStr">
        <is>
          <t>Using the Fossil Record [BI6.094]</t>
        </is>
      </c>
      <c r="D319" s="12" t="inlineStr">
        <is>
          <t>Define the fossil record. Describe ways of using the fossil record. State and explain the reasons why the fossil record is incomplete.</t>
        </is>
      </c>
      <c r="E319" s="12" t="inlineStr">
        <is>
          <t>9d925000-d7b1-4b05-90ea-d31c1f58f9f0</t>
        </is>
      </c>
    </row>
    <row r="320" ht="45" customHeight="1">
      <c r="A320" s="12" t="inlineStr">
        <is>
          <t>B5: Genes, Inheritance &amp; Selection</t>
        </is>
      </c>
      <c r="B320" s="12" t="inlineStr">
        <is>
          <t>Natural Selection &amp; Evolution: Evidence</t>
        </is>
      </c>
      <c r="C320" s="13" t="inlineStr">
        <is>
          <t>Evolutionary Trees [BI6.095]</t>
        </is>
      </c>
      <c r="D320" s="12" t="inlineStr">
        <is>
          <t>Describe an evolutionary tree and label the key parts.</t>
        </is>
      </c>
      <c r="E320" s="12" t="inlineStr">
        <is>
          <t>c9045458-8d94-41a7-aa2a-53413a055db8</t>
        </is>
      </c>
    </row>
    <row r="321" ht="45" customHeight="1">
      <c r="A321" s="12" t="inlineStr">
        <is>
          <t>B5: Genes, Inheritance &amp; Selection</t>
        </is>
      </c>
      <c r="B321" s="12" t="inlineStr">
        <is>
          <t>Natural Selection &amp; Evolution: Evidence</t>
        </is>
      </c>
      <c r="C321" s="13" t="inlineStr">
        <is>
          <t>Interpreting Fossil Data [BI6.096]</t>
        </is>
      </c>
      <c r="D321" s="12" t="inlineStr">
        <is>
          <t>Identify patterns and interpret information from charts, graphs and tables such as evolutionary trees.</t>
        </is>
      </c>
      <c r="E321" s="12" t="inlineStr">
        <is>
          <t>7d1f14a2-5bd0-4a85-9b3e-06d9d0f20dd7</t>
        </is>
      </c>
    </row>
    <row r="322" ht="45" customHeight="1">
      <c r="A322" s="12" t="inlineStr">
        <is>
          <t>B5: Genes, Inheritance &amp; Selection</t>
        </is>
      </c>
      <c r="B322" s="12" t="inlineStr">
        <is>
          <t>Natural Selection &amp; Evolution: Evidence</t>
        </is>
      </c>
      <c r="C322" s="13" t="inlineStr">
        <is>
          <t>Extinction [BI6.097]</t>
        </is>
      </c>
      <c r="D322" s="12" t="inlineStr">
        <is>
          <t>Give the definition of extinction.
Describe factors which may contribute to
the extinction of a species.</t>
        </is>
      </c>
      <c r="E322" s="12" t="inlineStr">
        <is>
          <t>4b4abd1e-5040-4b86-bc7f-fea589050050</t>
        </is>
      </c>
    </row>
    <row r="323" ht="45" customHeight="1">
      <c r="A323" s="12" t="inlineStr">
        <is>
          <t>B5: Genes, Inheritance &amp; Selection</t>
        </is>
      </c>
      <c r="B323" s="12" t="inlineStr">
        <is>
          <t>Natural Selection &amp; Evolution: Evidence</t>
        </is>
      </c>
      <c r="C323" s="13" t="inlineStr">
        <is>
          <t>Examples of Evolution: The Peppered Moth [BI6.098]</t>
        </is>
      </c>
      <c r="D323" s="12" t="inlineStr">
        <is>
          <t>Describe and explain the evolution of the peppered moth.</t>
        </is>
      </c>
      <c r="E323" s="12" t="inlineStr">
        <is>
          <t>fe225c4a-bf82-42c0-a2aa-7cab125fb090</t>
        </is>
      </c>
    </row>
    <row r="324" ht="45" customHeight="1">
      <c r="A324" s="12" t="inlineStr">
        <is>
          <t>B5: Genes, Inheritance &amp; Selection</t>
        </is>
      </c>
      <c r="B324" s="12" t="inlineStr">
        <is>
          <t>Natural Selection &amp; Evolution: Evidence</t>
        </is>
      </c>
      <c r="C324" s="13" t="inlineStr">
        <is>
          <t>Examples of Evolution: Antibiotic Resistant Bacteria [BI6.104]</t>
        </is>
      </c>
      <c r="D324" s="12" t="inlineStr">
        <is>
          <t>Describe and explain the evolution of antibiotic-resistant bacteria.</t>
        </is>
      </c>
      <c r="E324" s="12" t="inlineStr">
        <is>
          <t>55cdb370-bee4-493a-b156-e533becbb1da</t>
        </is>
      </c>
    </row>
    <row r="325" ht="45" customHeight="1">
      <c r="A325" s="12" t="inlineStr">
        <is>
          <t>B5: Genes, Inheritance &amp; Selection</t>
        </is>
      </c>
      <c r="B325" s="12" t="inlineStr">
        <is>
          <t>Natural Selection &amp; Evolution: Evidence</t>
        </is>
      </c>
      <c r="C325" s="13" t="inlineStr">
        <is>
          <t>Dangers of Antibiotics Resistant Bacteria [BI6.105]</t>
        </is>
      </c>
      <c r="D325" s="12" t="inlineStr">
        <is>
          <t>Describe and explain the dangers of antibiotic-resistance bacteria. Describe possible measures to help restrict the increase of antibiotic-resistant bacteria.</t>
        </is>
      </c>
      <c r="E325" s="12" t="inlineStr">
        <is>
          <t>caad593f-2be2-4704-bdcd-71d8f09f42d1</t>
        </is>
      </c>
    </row>
    <row r="326" ht="45" customHeight="1">
      <c r="A326" s="12" t="inlineStr">
        <is>
          <t>B5: Genes, Inheritance &amp; Selection</t>
        </is>
      </c>
      <c r="B326" s="12" t="inlineStr">
        <is>
          <t>Natural Selection &amp; Evolution: Classification</t>
        </is>
      </c>
      <c r="C326" s="13" t="inlineStr">
        <is>
          <t>Diagnostic: Classification [BI0.081]</t>
        </is>
      </c>
      <c r="D326" s="12" t="inlineStr">
        <is>
          <t>Diagnostic for Linnaean classification, the binomial system, three-domain classification, developments in classification and interpreting evolutionary trees.</t>
        </is>
      </c>
      <c r="E326" s="12" t="inlineStr">
        <is>
          <t>f83e4d29-818b-4e3f-95d1-60602cc5722e</t>
        </is>
      </c>
    </row>
    <row r="327" ht="45" customHeight="1">
      <c r="A327" s="12" t="inlineStr">
        <is>
          <t>B5: Genes, Inheritance &amp; Selection</t>
        </is>
      </c>
      <c r="B327" s="12" t="inlineStr">
        <is>
          <t>Natural Selection &amp; Evolution: Classification</t>
        </is>
      </c>
      <c r="C327" s="13" t="inlineStr">
        <is>
          <t>Pre-Linnaean Classification of Organisms [BI6.106]</t>
        </is>
      </c>
      <c r="D327" s="12" t="inlineStr">
        <is>
          <t>Give brief descriptions of pre-Linnaean classification.</t>
        </is>
      </c>
      <c r="E327" s="12" t="inlineStr">
        <is>
          <t>4d83870a-2758-4119-91d1-c5546757db0a</t>
        </is>
      </c>
    </row>
    <row r="328" ht="45" customHeight="1">
      <c r="A328" s="12" t="inlineStr">
        <is>
          <t>B5: Genes, Inheritance &amp; Selection</t>
        </is>
      </c>
      <c r="B328" s="12" t="inlineStr">
        <is>
          <t>Natural Selection &amp; Evolution: Classification</t>
        </is>
      </c>
      <c r="C328" s="13" t="inlineStr">
        <is>
          <t>Linnaean System of Classification [BI6.107]</t>
        </is>
      </c>
      <c r="D328" s="12" t="inlineStr">
        <is>
          <t>Describe and use the Linnaean system of classification.</t>
        </is>
      </c>
      <c r="E328" s="12" t="inlineStr">
        <is>
          <t>0f48f27a-9ed0-4d3d-a789-b671d6e61940</t>
        </is>
      </c>
    </row>
    <row r="329" ht="45" customHeight="1">
      <c r="A329" s="12" t="inlineStr">
        <is>
          <t>B5: Genes, Inheritance &amp; Selection</t>
        </is>
      </c>
      <c r="B329" s="12" t="inlineStr">
        <is>
          <t>Natural Selection &amp; Evolution: Classification</t>
        </is>
      </c>
      <c r="C329" s="13" t="inlineStr">
        <is>
          <t>Binomial System [BI6.108]</t>
        </is>
      </c>
      <c r="D329" s="12" t="inlineStr">
        <is>
          <t>Describe and use the binomial system.</t>
        </is>
      </c>
      <c r="E329" s="12" t="inlineStr">
        <is>
          <t>1fd50a53-8e3b-4127-a6d5-8c4641bdf3d9</t>
        </is>
      </c>
    </row>
    <row r="330" ht="45" customHeight="1">
      <c r="A330" s="12" t="inlineStr">
        <is>
          <t>B5: Genes, Inheritance &amp; Selection</t>
        </is>
      </c>
      <c r="B330" s="12" t="inlineStr">
        <is>
          <t>Natural Selection &amp; Evolution: Classification</t>
        </is>
      </c>
      <c r="C330" s="13" t="inlineStr">
        <is>
          <t>Three-Domain System of Classification [BI6.109]</t>
        </is>
      </c>
      <c r="D330" s="12" t="inlineStr">
        <is>
          <t>Describe and use the three-domain system developed by Carl Woese.</t>
        </is>
      </c>
      <c r="E330" s="12" t="inlineStr">
        <is>
          <t>ad475ffe-0799-46ec-9553-839d0aa67448</t>
        </is>
      </c>
    </row>
    <row r="331" ht="45" customHeight="1">
      <c r="A331" s="12" t="inlineStr">
        <is>
          <t>B5: Genes, Inheritance &amp; Selection</t>
        </is>
      </c>
      <c r="B331" s="12" t="inlineStr">
        <is>
          <t>Natural Selection &amp; Evolution: Classification</t>
        </is>
      </c>
      <c r="C331" s="13" t="inlineStr">
        <is>
          <t>Developments in Classification Systems [BI6.110]</t>
        </is>
      </c>
      <c r="D331" s="12" t="inlineStr">
        <is>
          <t>Describe the impact of developments in biology on classification systems.</t>
        </is>
      </c>
      <c r="E331" s="12" t="inlineStr">
        <is>
          <t>d97478af-fd16-4594-b16b-ef3d829aadfe</t>
        </is>
      </c>
    </row>
    <row r="332" ht="45" customHeight="1">
      <c r="A332" s="12" t="inlineStr">
        <is>
          <t>B5: Genes, Inheritance &amp; Selection</t>
        </is>
      </c>
      <c r="B332" s="12" t="inlineStr">
        <is>
          <t>Natural Selection &amp; Evolution: Classification</t>
        </is>
      </c>
      <c r="C332" s="13" t="inlineStr">
        <is>
          <t>Evolutionary Trees: Interpreting [BI6.111]</t>
        </is>
      </c>
      <c r="D332" s="12" t="inlineStr">
        <is>
          <t>Describe an evolutionary tree, label the key parts and identify the most recent common ancestors and closest relatives from different evolutionary trees.</t>
        </is>
      </c>
      <c r="E332" s="12" t="inlineStr">
        <is>
          <t>a1bf5998-523c-424f-b345-49c0fc4bc9cb</t>
        </is>
      </c>
    </row>
    <row r="333" ht="45" customHeight="1">
      <c r="A333" s="12" t="inlineStr">
        <is>
          <t>B6: Global Challenges</t>
        </is>
      </c>
      <c r="B333" s="12" t="inlineStr">
        <is>
          <t>Monitoring &amp; Maintaining the Environment: Investigating Ecosystems</t>
        </is>
      </c>
      <c r="C333" s="13" t="inlineStr">
        <is>
          <t>Diagnostic: Investigating Ecosystems [BI0.085]</t>
        </is>
      </c>
      <c r="D333" s="12" t="inlineStr">
        <is>
          <t>Diagnostic for investigations about ecosystems, the use of quadrats to estimate population size and distribution along a transect. Includes calculations of averages.</t>
        </is>
      </c>
      <c r="E333" s="12" t="inlineStr">
        <is>
          <t>e66bea2e-14c1-4227-8bbc-2413e473d961</t>
        </is>
      </c>
    </row>
    <row r="334" ht="45" customHeight="1">
      <c r="A334" s="12" t="inlineStr">
        <is>
          <t>B6: Global Challenges</t>
        </is>
      </c>
      <c r="B334" s="12" t="inlineStr">
        <is>
          <t>Monitoring &amp; Maintaining the Environment: Investigating Ecosystems</t>
        </is>
      </c>
      <c r="C334" s="13" t="inlineStr">
        <is>
          <t>Investigating Ecosystems: Quadrats [BI7.019]</t>
        </is>
      </c>
      <c r="D334" s="12" t="inlineStr">
        <is>
          <t>Describe the different types of quadrats and their uses. Explain the importance of random sampling and sample size.</t>
        </is>
      </c>
      <c r="E334" s="12" t="inlineStr">
        <is>
          <t>703eed44-0996-47d9-a2f4-fb3d9e64cac0</t>
        </is>
      </c>
    </row>
    <row r="335" ht="45" customHeight="1">
      <c r="A335" s="12" t="inlineStr">
        <is>
          <t>B6: Global Challenges</t>
        </is>
      </c>
      <c r="B335" s="12" t="inlineStr">
        <is>
          <t>Monitoring &amp; Maintaining the Environment: Investigating Ecosystems</t>
        </is>
      </c>
      <c r="C335" s="13" t="inlineStr">
        <is>
          <t>Investigating Ecosystems: Quadrat Calculations I [BI7.020]</t>
        </is>
      </c>
      <c r="D335" s="12" t="inlineStr">
        <is>
          <t>Calculate averages from a table of data.</t>
        </is>
      </c>
      <c r="E335" s="12" t="inlineStr">
        <is>
          <t>3b652807-164d-4d45-ae96-10171b3b8f36</t>
        </is>
      </c>
    </row>
    <row r="336" ht="45" customHeight="1">
      <c r="A336" s="12" t="inlineStr">
        <is>
          <t>B6: Global Challenges</t>
        </is>
      </c>
      <c r="B336" s="12" t="inlineStr">
        <is>
          <t>Monitoring &amp; Maintaining the Environment: Investigating Ecosystems</t>
        </is>
      </c>
      <c r="C336" s="13" t="inlineStr">
        <is>
          <t>Investigating Ecosystems: Quadrat Calculations II [BI7.021]</t>
        </is>
      </c>
      <c r="D336" s="12" t="inlineStr">
        <is>
          <t>Estimate population size using calculations from quadrat samples.</t>
        </is>
      </c>
      <c r="E336" s="12" t="inlineStr">
        <is>
          <t>04e2da34-175c-4f08-b0ff-78873bd6a61c</t>
        </is>
      </c>
    </row>
    <row r="337" ht="45" customHeight="1">
      <c r="A337" s="12" t="inlineStr">
        <is>
          <t>B6: Global Challenges</t>
        </is>
      </c>
      <c r="B337" s="12" t="inlineStr">
        <is>
          <t>Monitoring &amp; Maintaining the Environment: Investigating Ecosystems</t>
        </is>
      </c>
      <c r="C337" s="13" t="inlineStr">
        <is>
          <t>Investigating Ecosystems: Transects [BI7.022]</t>
        </is>
      </c>
      <c r="D337" s="12" t="inlineStr">
        <is>
          <t>Describe the use and purpose of a transect line sample.</t>
        </is>
      </c>
      <c r="E337" s="12" t="inlineStr">
        <is>
          <t>21252a65-cb8d-4681-bc7e-ecb4b1304e8f</t>
        </is>
      </c>
    </row>
    <row r="338" ht="45" customHeight="1">
      <c r="A338" s="12" t="inlineStr">
        <is>
          <t>B6: Global Challenges</t>
        </is>
      </c>
      <c r="B338" s="12" t="inlineStr">
        <is>
          <t>Monitoring &amp; Maintaining the Environment: Investigating Ecosystems</t>
        </is>
      </c>
      <c r="C338" s="13" t="inlineStr">
        <is>
          <t>Practical: Ecological Sampling I — Quadrats [BI7.107]</t>
        </is>
      </c>
      <c r="D338" s="12" t="inlineStr">
        <is>
          <t>Use sampling techniques to estimate population size.</t>
        </is>
      </c>
      <c r="E338" s="12" t="inlineStr">
        <is>
          <t>d9808191-1346-4ce7-b367-22744f1c8266</t>
        </is>
      </c>
    </row>
    <row r="339" ht="45" customHeight="1">
      <c r="A339" s="12" t="inlineStr">
        <is>
          <t>B6: Global Challenges</t>
        </is>
      </c>
      <c r="B339" s="12" t="inlineStr">
        <is>
          <t>Monitoring &amp; Maintaining the Environment: Investigating Ecosystems</t>
        </is>
      </c>
      <c r="C339" s="13" t="inlineStr">
        <is>
          <t>Practical: Ecological Sampling II — Transects [BI7.108]</t>
        </is>
      </c>
      <c r="D339" s="12" t="inlineStr">
        <is>
          <t>Use sampling techniques to investigate changes in the distribution of organisms along a transect.</t>
        </is>
      </c>
      <c r="E339" s="12" t="inlineStr">
        <is>
          <t>ae7f8c3a-bcaf-42df-a746-40e670814c18</t>
        </is>
      </c>
    </row>
    <row r="340" ht="45" customHeight="1">
      <c r="A340" s="12" t="inlineStr">
        <is>
          <t>B6: Global Challenges</t>
        </is>
      </c>
      <c r="B340" s="12" t="inlineStr">
        <is>
          <t>Monitoring &amp; Maintaining the Environment: Human Impacts</t>
        </is>
      </c>
      <c r="C340" s="13" t="inlineStr">
        <is>
          <t>Diagnostic: Human Impacts on Ecosystems [BI0.088]</t>
        </is>
      </c>
      <c r="D340" s="12" t="inlineStr">
        <is>
          <t>Diagnostic for the importance of biodiversity and human impacts on ecosystems.</t>
        </is>
      </c>
      <c r="E340" s="12" t="inlineStr">
        <is>
          <t>c1994a57-f1ca-4aa9-92e1-fe9868da1a53</t>
        </is>
      </c>
    </row>
    <row r="341" ht="45" customHeight="1">
      <c r="A341" s="12" t="inlineStr">
        <is>
          <t>B6: Global Challenges</t>
        </is>
      </c>
      <c r="B341" s="12" t="inlineStr">
        <is>
          <t>Monitoring &amp; Maintaining the Environment: Human Impacts</t>
        </is>
      </c>
      <c r="C341" s="13" t="inlineStr">
        <is>
          <t>The Importance of Biodiversity [BI7.042]</t>
        </is>
      </c>
      <c r="D341" s="12" t="inlineStr">
        <is>
          <t>Explain the importance of biodiversity to the sustainability of the planet and to humans directly.</t>
        </is>
      </c>
      <c r="E341" s="12" t="inlineStr">
        <is>
          <t>e7905060-41ec-47a7-9fe3-1b2999d6ec96</t>
        </is>
      </c>
    </row>
    <row r="342" ht="45" customHeight="1">
      <c r="A342" s="12" t="inlineStr">
        <is>
          <t>B6: Global Challenges</t>
        </is>
      </c>
      <c r="B342" s="12" t="inlineStr">
        <is>
          <t>Monitoring &amp; Maintaining the Environment: Human Impacts</t>
        </is>
      </c>
      <c r="C342" s="13" t="inlineStr">
        <is>
          <t>Falling Biodiversity [BI7.043]</t>
        </is>
      </c>
      <c r="D342" s="12" t="inlineStr">
        <is>
          <t>Explain the reasons for the changing state of biodiversity on Earth.</t>
        </is>
      </c>
      <c r="E342" s="12" t="inlineStr">
        <is>
          <t>85e368a2-aa87-405d-aad4-9649a471c79d</t>
        </is>
      </c>
    </row>
    <row r="343" ht="45" customHeight="1">
      <c r="A343" s="12" t="inlineStr">
        <is>
          <t>B6: Global Challenges</t>
        </is>
      </c>
      <c r="B343" s="12" t="inlineStr">
        <is>
          <t>Monitoring &amp; Maintaining the Environment: Human Impacts</t>
        </is>
      </c>
      <c r="C343" s="13" t="inlineStr">
        <is>
          <t>Human Impacts: Introduction [BI7.044]</t>
        </is>
      </c>
      <c r="D343" s="12" t="inlineStr">
        <is>
          <t>Explain how human activities are having an impact on ecosystems.</t>
        </is>
      </c>
      <c r="E343" s="12" t="inlineStr">
        <is>
          <t>00140926-73e9-4267-8181-58f41aaac656</t>
        </is>
      </c>
    </row>
    <row r="344" ht="45" customHeight="1">
      <c r="A344" s="12" t="inlineStr">
        <is>
          <t>B6: Global Challenges</t>
        </is>
      </c>
      <c r="B344" s="12" t="inlineStr">
        <is>
          <t>Monitoring &amp; Maintaining the Environment: Human Impacts</t>
        </is>
      </c>
      <c r="C344" s="13" t="inlineStr">
        <is>
          <t>Human Impacts: Waste Management [BI7.045]</t>
        </is>
      </c>
      <c r="D344" s="12" t="inlineStr">
        <is>
          <t>Explain the importance of managing the increasing waste from human activities an the biodiversity of the Earth.</t>
        </is>
      </c>
      <c r="E344" s="12" t="inlineStr">
        <is>
          <t>aefbe98e-67d1-4da8-b7ae-53e534c6d66f</t>
        </is>
      </c>
    </row>
    <row r="345" ht="45" customHeight="1">
      <c r="A345" s="12" t="inlineStr">
        <is>
          <t>B6: Global Challenges</t>
        </is>
      </c>
      <c r="B345" s="12" t="inlineStr">
        <is>
          <t>Monitoring &amp; Maintaining the Environment: Human Impacts</t>
        </is>
      </c>
      <c r="C345" s="13" t="inlineStr">
        <is>
          <t>Human Impacts: Toxic Chemicals in Food Chains [BI7.046]</t>
        </is>
      </c>
      <c r="D345" s="12" t="inlineStr">
        <is>
          <t>Explain the impact of toxic chemicals when they enter food chains.</t>
        </is>
      </c>
      <c r="E345" s="12" t="inlineStr">
        <is>
          <t>4c921b82-0d0a-4d19-92c8-3bfc52ff2fa5</t>
        </is>
      </c>
    </row>
    <row r="346" ht="45" customHeight="1">
      <c r="A346" s="12" t="inlineStr">
        <is>
          <t>B6: Global Challenges</t>
        </is>
      </c>
      <c r="B346" s="12" t="inlineStr">
        <is>
          <t>Monitoring &amp; Maintaining the Environment: Human Impacts</t>
        </is>
      </c>
      <c r="C346" s="13" t="inlineStr">
        <is>
          <t>Air Pollution from Fuels [CH9.08]</t>
        </is>
      </c>
      <c r="D346" s="12" t="inlineStr">
        <is>
          <t>Describe air pollution and pollutants from the combustion of fuels.</t>
        </is>
      </c>
      <c r="E346" s="12" t="inlineStr">
        <is>
          <t>0d70c827-ac5c-4197-89c5-5303c4c18739</t>
        </is>
      </c>
    </row>
    <row r="347" ht="45" customHeight="1">
      <c r="A347" s="12" t="inlineStr">
        <is>
          <t>B6: Global Challenges</t>
        </is>
      </c>
      <c r="B347" s="12" t="inlineStr">
        <is>
          <t>Monitoring &amp; Maintaining the Environment: Human Impacts</t>
        </is>
      </c>
      <c r="C347" s="13" t="inlineStr">
        <is>
          <t>Human Impacts: Water Pollution [BI7.047]</t>
        </is>
      </c>
      <c r="D347" s="12" t="inlineStr">
        <is>
          <t>Explain how water pollution occurs and the impact it has on biodiversity.</t>
        </is>
      </c>
      <c r="E347" s="12" t="inlineStr">
        <is>
          <t>237ba945-8501-4094-b899-89ec21fcd9e9</t>
        </is>
      </c>
    </row>
    <row r="348" ht="45" customHeight="1">
      <c r="A348" s="12" t="inlineStr">
        <is>
          <t>B6: Global Challenges</t>
        </is>
      </c>
      <c r="B348" s="12" t="inlineStr">
        <is>
          <t>Monitoring &amp; Maintaining the Environment: Human Impacts</t>
        </is>
      </c>
      <c r="C348" s="13" t="inlineStr">
        <is>
          <t>Human Impacts: Land Pollution [BI7.048]</t>
        </is>
      </c>
      <c r="D348" s="12" t="inlineStr">
        <is>
          <t>Explain how land pollution occurs and the impact it has on biodiversity.</t>
        </is>
      </c>
      <c r="E348" s="12" t="inlineStr">
        <is>
          <t>26a6e6a7-f4ad-48e0-831c-9cdb0ae3bbf0</t>
        </is>
      </c>
    </row>
    <row r="349" ht="45" customHeight="1">
      <c r="A349" s="12" t="inlineStr">
        <is>
          <t>B6: Global Challenges</t>
        </is>
      </c>
      <c r="B349" s="12" t="inlineStr">
        <is>
          <t>Monitoring &amp; Maintaining the Environment: Biodiversity</t>
        </is>
      </c>
      <c r="C349" s="13" t="inlineStr">
        <is>
          <t>Diagnostic: Maintaining Biodiversity [BI0.091]</t>
        </is>
      </c>
      <c r="D349" s="12" t="inlineStr">
        <is>
          <t>Diagnostic for conservation and maintaining biodiversity in different ecosystems, through recycling and government policy,</t>
        </is>
      </c>
      <c r="E349" s="12" t="inlineStr">
        <is>
          <t>3d5faf23-c7a6-43a9-8ba2-de7e94c61a6b</t>
        </is>
      </c>
    </row>
    <row r="350" ht="45" customHeight="1">
      <c r="A350" s="12" t="inlineStr">
        <is>
          <t>B6: Global Challenges</t>
        </is>
      </c>
      <c r="B350" s="12" t="inlineStr">
        <is>
          <t>Monitoring &amp; Maintaining the Environment: Biodiversity</t>
        </is>
      </c>
      <c r="C350" s="13" t="inlineStr">
        <is>
          <t>Maintaining Biodiversity: Conservation [BI7.059]</t>
        </is>
      </c>
      <c r="D350" s="12" t="inlineStr">
        <is>
          <t>Define conservation and state some of the projects designed to promote biodiversity.</t>
        </is>
      </c>
      <c r="E350" s="12" t="inlineStr">
        <is>
          <t>ed6ed6f5-50f4-4a8c-a02f-44e582724c63</t>
        </is>
      </c>
    </row>
    <row r="351" ht="45" customHeight="1">
      <c r="A351" s="12" t="inlineStr">
        <is>
          <t>B6: Global Challenges</t>
        </is>
      </c>
      <c r="B351" s="12" t="inlineStr">
        <is>
          <t>Monitoring &amp; Maintaining the Environment: Biodiversity</t>
        </is>
      </c>
      <c r="C351" s="13" t="inlineStr">
        <is>
          <t>Maintaining Biodiversity: Breeding Programmes [BI7.060]</t>
        </is>
      </c>
      <c r="D351" s="12" t="inlineStr">
        <is>
          <t>Explain how breeding programmes aim to maintain biodiversity.</t>
        </is>
      </c>
      <c r="E351" s="12" t="inlineStr">
        <is>
          <t>a1b41d20-7f83-4675-999a-9287ae22e61e</t>
        </is>
      </c>
    </row>
    <row r="352" ht="45" customHeight="1">
      <c r="A352" s="12" t="inlineStr">
        <is>
          <t>B6: Global Challenges</t>
        </is>
      </c>
      <c r="B352" s="12" t="inlineStr">
        <is>
          <t>Monitoring &amp; Maintaining the Environment: Biodiversity</t>
        </is>
      </c>
      <c r="C352" s="13" t="inlineStr">
        <is>
          <t>Maintaining Biodiversity: Rare Habitats [BI7.061]</t>
        </is>
      </c>
      <c r="D352" s="12" t="inlineStr">
        <is>
          <t>Explain how the restoration of rare habitats can maintain or increase biodiversity.</t>
        </is>
      </c>
      <c r="E352" s="12" t="inlineStr">
        <is>
          <t>9b2d51c1-3773-43a3-ba7a-b594bc9a0608</t>
        </is>
      </c>
    </row>
    <row r="353" ht="45" customHeight="1">
      <c r="A353" s="12" t="inlineStr">
        <is>
          <t>B6: Global Challenges</t>
        </is>
      </c>
      <c r="B353" s="12" t="inlineStr">
        <is>
          <t>Monitoring &amp; Maintaining the Environment: Biodiversity</t>
        </is>
      </c>
      <c r="C353" s="13" t="inlineStr">
        <is>
          <t>Maintaining Biodiversity: Field Margins &amp; Hedgerows [BI7.062]</t>
        </is>
      </c>
      <c r="D353" s="12" t="inlineStr">
        <is>
          <t>Explain how the reintegration of field margins &amp; hedgerows can maintain or increase biodiversity.</t>
        </is>
      </c>
      <c r="E353" s="12" t="inlineStr">
        <is>
          <t>d0c5eb09-5cde-4d70-ae0c-430bf01ce61c</t>
        </is>
      </c>
    </row>
    <row r="354" ht="45" customHeight="1">
      <c r="A354" s="12" t="inlineStr">
        <is>
          <t>B6: Global Challenges</t>
        </is>
      </c>
      <c r="B354" s="12" t="inlineStr">
        <is>
          <t>Monitoring &amp; Maintaining the Environment: Biodiversity</t>
        </is>
      </c>
      <c r="C354" s="13" t="inlineStr">
        <is>
          <t>Maintaining Biodiversity: Government Policy [BI7.063]</t>
        </is>
      </c>
      <c r="D354" s="12" t="inlineStr">
        <is>
          <t>Explain how the government policy can encourage the maintenance or improvement in biodiversity.</t>
        </is>
      </c>
      <c r="E354" s="12" t="inlineStr">
        <is>
          <t>81e4955b-f36b-4af2-98d1-6c03562d4799</t>
        </is>
      </c>
    </row>
    <row r="355" ht="45" customHeight="1">
      <c r="A355" s="12" t="inlineStr">
        <is>
          <t>B6: Global Challenges</t>
        </is>
      </c>
      <c r="B355" s="12" t="inlineStr">
        <is>
          <t>Monitoring &amp; Maintaining the Environment: Biodiversity</t>
        </is>
      </c>
      <c r="C355" s="13" t="inlineStr">
        <is>
          <t>Maintaining Biodiversity: Recycling [BI7.064]</t>
        </is>
      </c>
      <c r="D355" s="12" t="inlineStr">
        <is>
          <t>Explain how recycling programmes can have a positive impact on the biodiversity of the Earth.</t>
        </is>
      </c>
      <c r="E355" s="12" t="inlineStr">
        <is>
          <t>d9c40a7f-4ff7-498a-af51-93a955b2ccb4</t>
        </is>
      </c>
    </row>
    <row r="356" ht="45" customHeight="1">
      <c r="A356" s="12" t="inlineStr">
        <is>
          <t>B6: Global Challenges</t>
        </is>
      </c>
      <c r="B356" s="12" t="inlineStr">
        <is>
          <t>Monitoring &amp; Maintaining the Environment: Biodiversity</t>
        </is>
      </c>
      <c r="C356" s="13" t="inlineStr">
        <is>
          <t>Maintaining Biodiversity: Ecotourism [BI7.065]</t>
        </is>
      </c>
      <c r="D356" s="12" t="inlineStr">
        <is>
          <t>Explain how the introduction of ecotourism projects can help to maintain or improve biodiversity.</t>
        </is>
      </c>
      <c r="E356" s="12" t="inlineStr">
        <is>
          <t>2fcc21e1-7acd-48b4-be1e-b38fa1d93b27</t>
        </is>
      </c>
    </row>
    <row r="357" ht="45" customHeight="1">
      <c r="A357" s="12" t="inlineStr">
        <is>
          <t>B6: Global Challenges</t>
        </is>
      </c>
      <c r="B357" s="12" t="inlineStr">
        <is>
          <t>Monitoring &amp; Maintaining the Environment: Biodiversity</t>
        </is>
      </c>
      <c r="C357" s="13" t="inlineStr">
        <is>
          <t>Maintaining Biodiversity: Forestry [BI7.066]</t>
        </is>
      </c>
      <c r="D357" s="12" t="inlineStr">
        <is>
          <t>Explained how sustainable forest management can maintain or improve biodiversity in an area.</t>
        </is>
      </c>
      <c r="E357" s="12" t="inlineStr">
        <is>
          <t>bb266613-99ed-45dd-acf6-34aa993f4dc5</t>
        </is>
      </c>
    </row>
    <row r="358" ht="45" customHeight="1">
      <c r="A358" s="12" t="inlineStr">
        <is>
          <t>B6: Global Challenges</t>
        </is>
      </c>
      <c r="B358" s="12" t="inlineStr">
        <is>
          <t>Monitoring &amp; Maintaining the Environment: Biodiversity</t>
        </is>
      </c>
      <c r="C358" s="13" t="inlineStr">
        <is>
          <t>Maintaining Biodiversity: Summary [BI7.067]</t>
        </is>
      </c>
      <c r="D358" s="12" t="inlineStr">
        <is>
          <t>Summarise the key features of the most important projects aimed at maintaining or improving biodiversity.</t>
        </is>
      </c>
      <c r="E358" s="12" t="inlineStr">
        <is>
          <t>93c1aa4f-94ff-4795-88e1-c805558720ff</t>
        </is>
      </c>
    </row>
    <row r="359" ht="45" customHeight="1">
      <c r="A359" s="12" t="inlineStr">
        <is>
          <t>B6: Global Challenges</t>
        </is>
      </c>
      <c r="B359" s="12" t="inlineStr">
        <is>
          <t>Monitoring &amp; Maintaining the Environment: Distribution</t>
        </is>
      </c>
      <c r="C359" s="13" t="inlineStr">
        <is>
          <t>Diagnostic: Distribution of Species [BI0.092]</t>
        </is>
      </c>
      <c r="D359" s="12" t="inlineStr">
        <is>
          <t>Diagnostic for the distribution of species and the factors that change it.</t>
        </is>
      </c>
      <c r="E359" s="12" t="inlineStr">
        <is>
          <t>a8d358bb-780b-4ee7-87bd-01407c95fe1e</t>
        </is>
      </c>
    </row>
    <row r="360" ht="45" customHeight="1">
      <c r="A360" s="12" t="inlineStr">
        <is>
          <t>B6: Global Challenges</t>
        </is>
      </c>
      <c r="B360" s="12" t="inlineStr">
        <is>
          <t>Monitoring &amp; Maintaining the Environment: Distribution</t>
        </is>
      </c>
      <c r="C360" s="13" t="inlineStr">
        <is>
          <t>Distribution of Species: Interpreting Data on Environmental Change [BI7.080]</t>
        </is>
      </c>
      <c r="D360" s="12" t="inlineStr">
        <is>
          <t>Using scientific ideas to explain patterns in environmental data.</t>
        </is>
      </c>
      <c r="E360" s="12" t="inlineStr">
        <is>
          <t>5989ff8d-be92-4ccd-af27-83a219618482</t>
        </is>
      </c>
    </row>
    <row r="361" ht="45" customHeight="1">
      <c r="A361" s="12" t="inlineStr">
        <is>
          <t>B6: Global Challenges</t>
        </is>
      </c>
      <c r="B361" s="12" t="inlineStr">
        <is>
          <t>Monitoring &amp; Maintaining the Environment: Distribution</t>
        </is>
      </c>
      <c r="C361" s="13" t="inlineStr">
        <is>
          <t>Distribution of Species: Impact of Environmental Change [BI7.078]</t>
        </is>
      </c>
      <c r="D361" s="12" t="inlineStr">
        <is>
          <t>An introduction to how environmental change can have an impact on the distribution of organisms.</t>
        </is>
      </c>
      <c r="E361" s="12" t="inlineStr">
        <is>
          <t>a034458d-ae4d-491c-bb3f-dbebe0b97892</t>
        </is>
      </c>
    </row>
    <row r="362" ht="45" customHeight="1">
      <c r="A362" s="12" t="inlineStr">
        <is>
          <t>B6: Global Challenges</t>
        </is>
      </c>
      <c r="B362" s="12" t="inlineStr">
        <is>
          <t>Monitoring &amp; Maintaining the Environment: Distribution</t>
        </is>
      </c>
      <c r="C362" s="13" t="inlineStr">
        <is>
          <t>Distribution of Species: Describing Data on Environmental Change [BI7.079]</t>
        </is>
      </c>
      <c r="D362" s="12" t="inlineStr">
        <is>
          <t>Learning to read data from tables of information regarding environmental change.</t>
        </is>
      </c>
      <c r="E362" s="12" t="inlineStr">
        <is>
          <t>e4bba312-45a4-4dc7-b6ba-f729109442e1</t>
        </is>
      </c>
    </row>
    <row r="363" ht="45" customHeight="1">
      <c r="A363" s="12" t="inlineStr">
        <is>
          <t>B6: Global Challenges</t>
        </is>
      </c>
      <c r="B363" s="12" t="inlineStr">
        <is>
          <t>Monitoring &amp; Maintaining the Environment: Climate Change</t>
        </is>
      </c>
      <c r="C363" s="13" t="inlineStr">
        <is>
          <t>Diagnostic: Climate Change [CH0.090]</t>
        </is>
      </c>
      <c r="D363" s="12" t="inlineStr">
        <is>
          <t>Diagnostic for the natural and enhanced greenhouse effects.</t>
        </is>
      </c>
      <c r="E363" s="12" t="inlineStr">
        <is>
          <t>1d45bbb4-de04-44c0-972c-8af0ccb79abd</t>
        </is>
      </c>
    </row>
    <row r="364" ht="45" customHeight="1">
      <c r="A364" s="12" t="inlineStr">
        <is>
          <t>B6: Global Challenges</t>
        </is>
      </c>
      <c r="B364" s="12" t="inlineStr">
        <is>
          <t>Monitoring &amp; Maintaining the Environment: Climate Change</t>
        </is>
      </c>
      <c r="C364" s="13" t="inlineStr">
        <is>
          <t>Climate Change: Natural Greenhouse Effect [CH9.07]</t>
        </is>
      </c>
      <c r="D364" s="12" t="inlineStr">
        <is>
          <t>Identify what the greenhouse effect is and describe how it impacts upon our planet to include how greenhouse gases absorb energy.</t>
        </is>
      </c>
      <c r="E364" s="12" t="inlineStr">
        <is>
          <t>43a2a99a-e5c1-40ec-8c23-7944042840ec</t>
        </is>
      </c>
    </row>
    <row r="365" ht="45" customHeight="1">
      <c r="A365" s="12" t="inlineStr">
        <is>
          <t>B6: Global Challenges</t>
        </is>
      </c>
      <c r="B365" s="12" t="inlineStr">
        <is>
          <t>Monitoring &amp; Maintaining the Environment: Climate Change</t>
        </is>
      </c>
      <c r="C365" s="13" t="inlineStr">
        <is>
          <t>Climate Change: Human Factors [CH9.18]</t>
        </is>
      </c>
      <c r="D365" s="12" t="inlineStr">
        <is>
          <t>Describe the anthropogenic (human) causes of climate change.</t>
        </is>
      </c>
      <c r="E365" s="12" t="inlineStr">
        <is>
          <t>9ed25f77-ca74-48c7-b609-0bce7cead882</t>
        </is>
      </c>
    </row>
    <row r="366" ht="45" customHeight="1">
      <c r="A366" s="12" t="inlineStr">
        <is>
          <t>B6: Global Challenges</t>
        </is>
      </c>
      <c r="B366" s="12" t="inlineStr">
        <is>
          <t>Monitoring &amp; Maintaining the Environment: Climate Change</t>
        </is>
      </c>
      <c r="C366" s="13" t="inlineStr">
        <is>
          <t>Climate Change: Since Industrialisation [CH9.19]</t>
        </is>
      </c>
      <c r="D366" s="12" t="inlineStr">
        <is>
          <t>Describe the impact of the industrial revolution on climate change.</t>
        </is>
      </c>
      <c r="E366" s="12" t="inlineStr">
        <is>
          <t>6ff12f99-0007-41d6-9926-6c609d868363</t>
        </is>
      </c>
    </row>
    <row r="367" ht="45" customHeight="1">
      <c r="A367" s="12" t="inlineStr">
        <is>
          <t>B6: Global Challenges</t>
        </is>
      </c>
      <c r="B367" s="12" t="inlineStr">
        <is>
          <t>Monitoring &amp; Maintaining the Environment: Climate Change</t>
        </is>
      </c>
      <c r="C367" s="13" t="inlineStr">
        <is>
          <t>Climate Change: Enhanced Greenhouse Effect [CH9.20]</t>
        </is>
      </c>
      <c r="D367" s="12" t="inlineStr">
        <is>
          <t>Identify and describe what the enhanced greenhouse effect is.</t>
        </is>
      </c>
      <c r="E367" s="12" t="inlineStr">
        <is>
          <t>a9a91994-b914-4d15-b72f-1e7a44dfe90f</t>
        </is>
      </c>
    </row>
    <row r="368" ht="45" customHeight="1">
      <c r="A368" s="12" t="inlineStr">
        <is>
          <t>B6: Global Challenges</t>
        </is>
      </c>
      <c r="B368" s="12" t="inlineStr">
        <is>
          <t>Monitoring &amp; Maintaining the Environment: Climate Change</t>
        </is>
      </c>
      <c r="C368" s="13" t="inlineStr">
        <is>
          <t>Climate Change: Enhanced Greenhouse Effect Impacts [CH9.21]</t>
        </is>
      </c>
      <c r="D368" s="12" t="inlineStr">
        <is>
          <t>Describe how the enhanced greenhouse effect impacts our planet.</t>
        </is>
      </c>
      <c r="E368" s="12" t="inlineStr">
        <is>
          <t>18e45fa2-c2ac-4f57-9239-12fd8587bade</t>
        </is>
      </c>
    </row>
    <row r="369" ht="45" customHeight="1">
      <c r="A369" s="12" t="inlineStr">
        <is>
          <t>B6: Global Challenges</t>
        </is>
      </c>
      <c r="B369" s="12" t="inlineStr">
        <is>
          <t>Monitoring &amp; Maintaining the Environment: Climate Change</t>
        </is>
      </c>
      <c r="C369" s="13" t="inlineStr">
        <is>
          <t>Climate Change: Peer Review [CH9.22]</t>
        </is>
      </c>
      <c r="D369" s="12" t="inlineStr">
        <is>
          <t>Explain what peer review is and why it is important for scientific research.</t>
        </is>
      </c>
      <c r="E369" s="12" t="inlineStr">
        <is>
          <t>acec1e1d-2762-40d0-a3bf-39bbca39768b</t>
        </is>
      </c>
    </row>
    <row r="370" ht="45" customHeight="1">
      <c r="A370" s="12" t="inlineStr">
        <is>
          <t>B6: Global Challenges</t>
        </is>
      </c>
      <c r="B370" s="12" t="inlineStr">
        <is>
          <t>Monitoring &amp; Maintaining the Environment: Pollutants</t>
        </is>
      </c>
      <c r="C370" s="13" t="inlineStr">
        <is>
          <t>Diagnostic: Pollutants [BI0.089]</t>
        </is>
      </c>
      <c r="D370" s="12" t="inlineStr">
        <is>
          <t>Diagnostic for understanding the different pollutants that can effect ecosystems.</t>
        </is>
      </c>
      <c r="E370" s="12" t="inlineStr">
        <is>
          <t>bccdf69d-8972-45e2-b86d-7c57089cdfe3</t>
        </is>
      </c>
    </row>
    <row r="371" ht="45" customHeight="1">
      <c r="A371" s="12" t="inlineStr">
        <is>
          <t>B6: Global Challenges</t>
        </is>
      </c>
      <c r="B371" s="12" t="inlineStr">
        <is>
          <t>Monitoring &amp; Maintaining the Environment: Pollutants</t>
        </is>
      </c>
      <c r="C371" s="13" t="inlineStr">
        <is>
          <t>Pollutants: Carbon Dioxide [CH9.09]</t>
        </is>
      </c>
      <c r="D371" s="12" t="inlineStr">
        <is>
          <t>Explain the formation and impact of carbon dioxide as a pollutant.</t>
        </is>
      </c>
      <c r="E371" s="12" t="inlineStr">
        <is>
          <t>a016df46-a68c-46c0-951a-59b1798653f1</t>
        </is>
      </c>
    </row>
    <row r="372" ht="45" customHeight="1">
      <c r="A372" s="12" t="inlineStr">
        <is>
          <t>B6: Global Challenges</t>
        </is>
      </c>
      <c r="B372" s="12" t="inlineStr">
        <is>
          <t>Monitoring &amp; Maintaining the Environment: Pollutants</t>
        </is>
      </c>
      <c r="C372" s="13" t="inlineStr">
        <is>
          <t>Pollutants: Sulfur Dioxide [CH9.10]</t>
        </is>
      </c>
      <c r="D372" s="12" t="inlineStr">
        <is>
          <t>Explain the formation and impact of sulfur dioxide as a pollutant.</t>
        </is>
      </c>
      <c r="E372" s="12" t="inlineStr">
        <is>
          <t>72a6c506-88b7-402c-b34d-18dc614dee65</t>
        </is>
      </c>
    </row>
    <row r="373" ht="45" customHeight="1">
      <c r="A373" s="12" t="inlineStr">
        <is>
          <t>B6: Global Challenges</t>
        </is>
      </c>
      <c r="B373" s="12" t="inlineStr">
        <is>
          <t>Monitoring &amp; Maintaining the Environment: Pollutants</t>
        </is>
      </c>
      <c r="C373" s="13" t="inlineStr">
        <is>
          <t>Pollutants: Nitrogen Oxides [CH9.11]</t>
        </is>
      </c>
      <c r="D373" s="12" t="inlineStr">
        <is>
          <t>Explain the formation and impact of nitrogen oxides as pollutants.</t>
        </is>
      </c>
      <c r="E373" s="12" t="inlineStr">
        <is>
          <t>a360c898-9f80-41a3-b49b-b57c08e5b2d0</t>
        </is>
      </c>
    </row>
    <row r="374" ht="45" customHeight="1">
      <c r="A374" s="12" t="inlineStr">
        <is>
          <t>B6: Global Challenges</t>
        </is>
      </c>
      <c r="B374" s="12" t="inlineStr">
        <is>
          <t>Monitoring &amp; Maintaining the Environment: Pollutants</t>
        </is>
      </c>
      <c r="C374" s="13" t="inlineStr">
        <is>
          <t>Pollutants: Particulates [CH9.12]</t>
        </is>
      </c>
      <c r="D374" s="12" t="inlineStr">
        <is>
          <t>Explain the formation and impact of particulates as pollutants.</t>
        </is>
      </c>
      <c r="E374" s="12" t="inlineStr">
        <is>
          <t>0c57f9ce-648b-4b5a-8f5c-71f17c4a9829</t>
        </is>
      </c>
    </row>
    <row r="375" ht="45" customHeight="1">
      <c r="A375" s="12" t="inlineStr">
        <is>
          <t>B6: Global Challenges</t>
        </is>
      </c>
      <c r="B375" s="12" t="inlineStr">
        <is>
          <t>Monitoring &amp; Maintaining the Environment: Pollutants</t>
        </is>
      </c>
      <c r="C375" s="13" t="inlineStr">
        <is>
          <t>Pollutants: Carbon Monoxide [CH9.13]</t>
        </is>
      </c>
      <c r="D375" s="12" t="inlineStr">
        <is>
          <t>Explain the formation and impact of carbon monoxide as a pollutant.</t>
        </is>
      </c>
      <c r="E375" s="12" t="inlineStr">
        <is>
          <t>5d44567b-181d-4d11-b942-4c1c055f5ddb</t>
        </is>
      </c>
    </row>
    <row r="376" ht="45" customHeight="1">
      <c r="A376" s="12" t="inlineStr">
        <is>
          <t>B6: Global Challenges</t>
        </is>
      </c>
      <c r="B376" s="12" t="inlineStr">
        <is>
          <t>Monitoring &amp; Maintaining the Environment: Pollutants</t>
        </is>
      </c>
      <c r="C376" s="13" t="inlineStr">
        <is>
          <t>Pollutants: Methane [CH9.14]</t>
        </is>
      </c>
      <c r="D376" s="12" t="inlineStr">
        <is>
          <t>Explain the formation and impact of methane as a pollutant.</t>
        </is>
      </c>
      <c r="E376" s="12" t="inlineStr">
        <is>
          <t>0a761e84-cf5a-4107-9490-ff8b00e254cf</t>
        </is>
      </c>
    </row>
    <row r="377" ht="45" customHeight="1">
      <c r="A377" s="12" t="inlineStr">
        <is>
          <t>B6: Global Challenges</t>
        </is>
      </c>
      <c r="B377" s="12" t="inlineStr">
        <is>
          <t>Monitoring &amp; Maintaining the Environment: Pollutants</t>
        </is>
      </c>
      <c r="C377" s="13" t="inlineStr">
        <is>
          <t>Pollutants: Fertiliser [BI7.049]</t>
        </is>
      </c>
      <c r="D377" s="12" t="inlineStr">
        <is>
          <t>Explain the impact of fertiliser as a pollutant.</t>
        </is>
      </c>
      <c r="E377" s="12" t="inlineStr">
        <is>
          <t>4680c4f3-2ca0-4612-a599-a100058ba7f8</t>
        </is>
      </c>
    </row>
    <row r="378" ht="45" customHeight="1">
      <c r="A378" s="12" t="inlineStr">
        <is>
          <t>B6: Global Challenges</t>
        </is>
      </c>
      <c r="B378" s="12" t="inlineStr">
        <is>
          <t>Monitoring &amp; Maintaining the Environment: Pollutants</t>
        </is>
      </c>
      <c r="C378" s="13" t="inlineStr">
        <is>
          <t>Pollutants: Industrial Chemicals [BI7.050]</t>
        </is>
      </c>
      <c r="D378" s="12" t="inlineStr">
        <is>
          <t>Explain the impact of industrial chemicals as pollutants.</t>
        </is>
      </c>
      <c r="E378" s="12" t="inlineStr">
        <is>
          <t>7c25b4f0-6794-4ef3-b8a0-f7f7cfbbc3e4</t>
        </is>
      </c>
    </row>
    <row r="379" ht="45" customHeight="1">
      <c r="A379" s="12" t="inlineStr">
        <is>
          <t>B6: Global Challenges</t>
        </is>
      </c>
      <c r="B379" s="12" t="inlineStr">
        <is>
          <t>Monitoring &amp; Maintaining the Environment: Pollutants</t>
        </is>
      </c>
      <c r="C379" s="13" t="inlineStr">
        <is>
          <t>Pollutants: Summary [BI7.051]</t>
        </is>
      </c>
      <c r="D379" s="12" t="inlineStr">
        <is>
          <t>Summarise the impact of the following pollutants on the environment: carbon dioxide, sulfur dioxide, nitrogen oxide, particulates, carbon monoxide, methane, fertiliser, and industrial chemicals.</t>
        </is>
      </c>
      <c r="E379" s="12" t="inlineStr">
        <is>
          <t>292d706d-4b13-4223-8e76-de94bb8d014e</t>
        </is>
      </c>
    </row>
    <row r="380" ht="45" customHeight="1">
      <c r="A380" s="12" t="inlineStr">
        <is>
          <t>B6: Global Challenges</t>
        </is>
      </c>
      <c r="B380" s="12" t="inlineStr">
        <is>
          <t>Monitoring &amp; Maintaining the Environment: Land use</t>
        </is>
      </c>
      <c r="C380" s="13" t="inlineStr">
        <is>
          <t>Diagnostic: Land Use [BI0.090]</t>
        </is>
      </c>
      <c r="D380" s="12" t="inlineStr">
        <is>
          <t>Diagnostic for the positive and negative impacts of different types of land use.</t>
        </is>
      </c>
      <c r="E380" s="12" t="inlineStr">
        <is>
          <t>63126113-8173-44bd-9534-e5094bce0004</t>
        </is>
      </c>
    </row>
    <row r="381" ht="45" customHeight="1">
      <c r="A381" s="12" t="inlineStr">
        <is>
          <t>B6: Global Challenges</t>
        </is>
      </c>
      <c r="B381" s="12" t="inlineStr">
        <is>
          <t>Monitoring &amp; Maintaining the Environment: Land use</t>
        </is>
      </c>
      <c r="C381" s="13" t="inlineStr">
        <is>
          <t>Land Use: Farming [BI7.052]</t>
        </is>
      </c>
      <c r="D381" s="12" t="inlineStr">
        <is>
          <t>Explain how clearing land for farming impacts the environment.</t>
        </is>
      </c>
      <c r="E381" s="12" t="inlineStr">
        <is>
          <t>94bb7f60-3812-49ef-875d-3262abe5f58e</t>
        </is>
      </c>
    </row>
    <row r="382" ht="45" customHeight="1">
      <c r="A382" s="12" t="inlineStr">
        <is>
          <t>B6: Global Challenges</t>
        </is>
      </c>
      <c r="B382" s="12" t="inlineStr">
        <is>
          <t>Monitoring &amp; Maintaining the Environment: Land use</t>
        </is>
      </c>
      <c r="C382" s="13" t="inlineStr">
        <is>
          <t>Land Use: Building [BI7.053]</t>
        </is>
      </c>
      <c r="D382" s="12" t="inlineStr">
        <is>
          <t xml:space="preserve">Explain how clearing land for building impacts the environment. </t>
        </is>
      </c>
      <c r="E382" s="12" t="inlineStr">
        <is>
          <t>301c66f5-118c-4562-a051-bd4746f6c12e</t>
        </is>
      </c>
    </row>
    <row r="383" ht="45" customHeight="1">
      <c r="A383" s="12" t="inlineStr">
        <is>
          <t>B6: Global Challenges</t>
        </is>
      </c>
      <c r="B383" s="12" t="inlineStr">
        <is>
          <t>Monitoring &amp; Maintaining the Environment: Land use</t>
        </is>
      </c>
      <c r="C383" s="13" t="inlineStr">
        <is>
          <t>Land Use: Quarrying &amp; Mining [BI7.054]</t>
        </is>
      </c>
      <c r="D383" s="12" t="inlineStr">
        <is>
          <t xml:space="preserve">Explain how clearing land for quarrying and mining impacts the environment. </t>
        </is>
      </c>
      <c r="E383" s="12" t="inlineStr">
        <is>
          <t>5087e20c-7ee1-4645-b620-f4f20277b031</t>
        </is>
      </c>
    </row>
    <row r="384" ht="45" customHeight="1">
      <c r="A384" s="12" t="inlineStr">
        <is>
          <t>B6: Global Challenges</t>
        </is>
      </c>
      <c r="B384" s="12" t="inlineStr">
        <is>
          <t>Monitoring &amp; Maintaining the Environment: Land use</t>
        </is>
      </c>
      <c r="C384" s="13" t="inlineStr">
        <is>
          <t>Land Use: Landfill [BI7.055]</t>
        </is>
      </c>
      <c r="D384" s="12" t="inlineStr">
        <is>
          <t xml:space="preserve">Explain how clearing land for landfill impacts the environment. </t>
        </is>
      </c>
      <c r="E384" s="12" t="inlineStr">
        <is>
          <t>8a9e54d4-5efa-4735-bc28-805b3bc020c2</t>
        </is>
      </c>
    </row>
    <row r="385" ht="45" customHeight="1">
      <c r="A385" s="12" t="inlineStr">
        <is>
          <t>B6: Global Challenges</t>
        </is>
      </c>
      <c r="B385" s="12" t="inlineStr">
        <is>
          <t>Monitoring &amp; Maintaining the Environment: Land use</t>
        </is>
      </c>
      <c r="C385" s="13" t="inlineStr">
        <is>
          <t>Land Use: Peat Bog Destruction [BI7.056]</t>
        </is>
      </c>
      <c r="D385" s="12" t="inlineStr">
        <is>
          <t xml:space="preserve">Explain how clearing land for peat bog destruction impacts the environment. </t>
        </is>
      </c>
      <c r="E385" s="12" t="inlineStr">
        <is>
          <t>61042ede-71da-4926-933f-7c745efc5e95</t>
        </is>
      </c>
    </row>
    <row r="386" ht="45" customHeight="1">
      <c r="A386" s="12" t="inlineStr">
        <is>
          <t>B6: Global Challenges</t>
        </is>
      </c>
      <c r="B386" s="12" t="inlineStr">
        <is>
          <t>Monitoring &amp; Maintaining the Environment: Land use</t>
        </is>
      </c>
      <c r="C386" s="13" t="inlineStr">
        <is>
          <t>Land Use: Deforestation [BI7.057]</t>
        </is>
      </c>
      <c r="D386" s="12" t="inlineStr">
        <is>
          <t xml:space="preserve">Explain how clearing land for deforestation impacts the environment. </t>
        </is>
      </c>
      <c r="E386" s="12" t="inlineStr">
        <is>
          <t>1ea8aedf-8dd4-4cc8-a519-fc164211f7e8</t>
        </is>
      </c>
    </row>
    <row r="387" ht="45" customHeight="1">
      <c r="A387" s="12" t="inlineStr">
        <is>
          <t>B6: Global Challenges</t>
        </is>
      </c>
      <c r="B387" s="12" t="inlineStr">
        <is>
          <t>Monitoring &amp; Maintaining the Environment: Land use</t>
        </is>
      </c>
      <c r="C387" s="13" t="inlineStr">
        <is>
          <t>Land Use: Summary [BI7.058]</t>
        </is>
      </c>
      <c r="D387" s="12" t="inlineStr">
        <is>
          <t xml:space="preserve">Summarise the impact of farming, building, quarrying, mining, landfill, peat bog destruction and deforestation on the environment. </t>
        </is>
      </c>
      <c r="E387" s="12" t="inlineStr">
        <is>
          <t>8f51544c-5f19-48eb-9106-96acd37eee96</t>
        </is>
      </c>
    </row>
    <row r="388" ht="45" customHeight="1">
      <c r="A388" s="12" t="inlineStr">
        <is>
          <t>B6: Global Challenges</t>
        </is>
      </c>
      <c r="B388" s="12" t="inlineStr">
        <is>
          <t>Feeding the Human Race: Genetic Engineering</t>
        </is>
      </c>
      <c r="C388" s="13" t="inlineStr">
        <is>
          <t>Diagnostic: Genetic Engineering [BI0.077]</t>
        </is>
      </c>
      <c r="D388" s="12" t="inlineStr">
        <is>
          <t>Diagnostic for selective breeding, the process of genetic engineering and the impacts that they have.</t>
        </is>
      </c>
      <c r="E388" s="12" t="inlineStr">
        <is>
          <t>5448b105-a349-40d9-a736-fc064872f1e4</t>
        </is>
      </c>
    </row>
    <row r="389" ht="45" customHeight="1">
      <c r="A389" s="12" t="inlineStr">
        <is>
          <t>B6: Global Challenges</t>
        </is>
      </c>
      <c r="B389" s="12" t="inlineStr">
        <is>
          <t>Feeding the Human Race: Genetic Engineering</t>
        </is>
      </c>
      <c r="C389" s="13" t="inlineStr">
        <is>
          <t>Selective Breeding [BI6.071]</t>
        </is>
      </c>
      <c r="D389" s="12" t="inlineStr">
        <is>
          <t>Give the definition of selective breeding. Describe the process of selective breeding and explain, with examples, why humans have carried out selective breeding.</t>
        </is>
      </c>
      <c r="E389" s="12" t="inlineStr">
        <is>
          <t>5878ca63-e6b4-499c-9e59-257d8d9b58e6</t>
        </is>
      </c>
    </row>
    <row r="390" ht="45" customHeight="1">
      <c r="A390" s="12" t="inlineStr">
        <is>
          <t>B6: Global Challenges</t>
        </is>
      </c>
      <c r="B390" s="12" t="inlineStr">
        <is>
          <t>Feeding the Human Race: Genetic Engineering</t>
        </is>
      </c>
      <c r="C390" s="13" t="inlineStr">
        <is>
          <t>Inbreeding [BI6.072]</t>
        </is>
      </c>
      <c r="D390" s="12" t="inlineStr">
        <is>
          <t>Give the definition of inbreeding. Describe its role in creating organisms with desired characteristics and its positive and negative impacts.</t>
        </is>
      </c>
      <c r="E390" s="12" t="inlineStr">
        <is>
          <t>0399ef1a-4dee-46c9-872f-de81cb32a470</t>
        </is>
      </c>
    </row>
    <row r="391" ht="45" customHeight="1">
      <c r="A391" s="12" t="inlineStr">
        <is>
          <t>B6: Global Challenges</t>
        </is>
      </c>
      <c r="B391" s="12" t="inlineStr">
        <is>
          <t>Feeding the Human Race: Genetic Engineering</t>
        </is>
      </c>
      <c r="C391" s="13" t="inlineStr">
        <is>
          <t>The Impact of Selective Breeding [BI6.073]</t>
        </is>
      </c>
      <c r="D391" s="12" t="inlineStr">
        <is>
          <t>Explain the impact of selective breeding of food plants and domesticated animals, including the benefits and risks.</t>
        </is>
      </c>
      <c r="E391" s="12" t="inlineStr">
        <is>
          <t>b321b4d3-0906-4795-8587-50bf6556a399</t>
        </is>
      </c>
    </row>
    <row r="392" ht="45" customHeight="1">
      <c r="A392" s="12" t="inlineStr">
        <is>
          <t>B6: Global Challenges</t>
        </is>
      </c>
      <c r="B392" s="12" t="inlineStr">
        <is>
          <t>Feeding the Human Race: Genetic Engineering</t>
        </is>
      </c>
      <c r="C392" s="13" t="inlineStr">
        <is>
          <t>GM Crops [BI6.075]</t>
        </is>
      </c>
      <c r="D392" s="12" t="inlineStr">
        <is>
          <t>Give the definition of genetic engineering. Give examples of crops that have been genetically modified and why.</t>
        </is>
      </c>
      <c r="E392" s="12" t="inlineStr">
        <is>
          <t>b3c401be-5894-4a4f-8ffd-debb1c8706e1</t>
        </is>
      </c>
    </row>
    <row r="393" ht="45" customHeight="1">
      <c r="A393" s="12" t="inlineStr">
        <is>
          <t>B6: Global Challenges</t>
        </is>
      </c>
      <c r="B393" s="12" t="inlineStr">
        <is>
          <t>Feeding the Human Race: Genetic Engineering</t>
        </is>
      </c>
      <c r="C393" s="13" t="inlineStr">
        <is>
          <t>Genetic Modification &amp; Inherited Disorders [BI6.076]</t>
        </is>
      </c>
      <c r="D393" s="12" t="inlineStr">
        <is>
          <t>Define genetic modification and inherited disorders. Give examples of how genetic modification is being used to overcome some inherited disorders.</t>
        </is>
      </c>
      <c r="E393" s="12" t="inlineStr">
        <is>
          <t>8603afe5-d531-4ebd-8112-d1c4d0445eb2</t>
        </is>
      </c>
    </row>
    <row r="394" ht="45" customHeight="1">
      <c r="A394" s="12" t="inlineStr">
        <is>
          <t>B6: Global Challenges</t>
        </is>
      </c>
      <c r="B394" s="12" t="inlineStr">
        <is>
          <t>Feeding the Human Race: Genetic Engineering</t>
        </is>
      </c>
      <c r="C394" s="13" t="inlineStr">
        <is>
          <t>Process of Genetic Engineering [BI6.078]</t>
        </is>
      </c>
      <c r="D394" s="12" t="inlineStr">
        <is>
          <t>Give the definition of genetic engineering. Describe the main steps in the
process of genetic engineering.</t>
        </is>
      </c>
      <c r="E394" s="12" t="inlineStr">
        <is>
          <t>8ccc1e44-29ab-4256-baf5-55e05d59a407</t>
        </is>
      </c>
    </row>
    <row r="395" ht="45" customHeight="1">
      <c r="A395" s="12" t="inlineStr">
        <is>
          <t>B6: Global Challenges</t>
        </is>
      </c>
      <c r="B395" s="12" t="inlineStr">
        <is>
          <t>Feeding the Human Race: Genetic Engineering</t>
        </is>
      </c>
      <c r="C395" s="13" t="inlineStr">
        <is>
          <t>The Impact of Genetic Engineering [BI6.112]</t>
        </is>
      </c>
      <c r="D395" s="12" t="inlineStr">
        <is>
          <t>Give the definition of genetic engineering. Evaluate the positive and negative impacts of genetic engineering and cloning, as well as ethical considerations and concerns.</t>
        </is>
      </c>
      <c r="E395" s="12" t="inlineStr">
        <is>
          <t>75f44bb1-3917-4aa2-b255-afa15317399d</t>
        </is>
      </c>
    </row>
    <row r="396" ht="45" customHeight="1">
      <c r="A396" s="12" t="inlineStr">
        <is>
          <t>B6: Global Challenges</t>
        </is>
      </c>
      <c r="B396" s="12" t="inlineStr">
        <is>
          <t>Feeding the Human Race: Genetic Engineering</t>
        </is>
      </c>
      <c r="C396" s="13" t="inlineStr">
        <is>
          <t>Cloning Plants [BI6.079]</t>
        </is>
      </c>
      <c r="D396" s="12" t="inlineStr">
        <is>
          <t>Describe how plants are cloned from cuttings and tissue cultures.</t>
        </is>
      </c>
      <c r="E396" s="12" t="inlineStr">
        <is>
          <t>4cf66e69-7669-479b-89da-87a3713c0b6d</t>
        </is>
      </c>
    </row>
    <row r="397" ht="45" customHeight="1">
      <c r="A397" s="12" t="inlineStr">
        <is>
          <t>B6: Global Challenges</t>
        </is>
      </c>
      <c r="B397" s="12" t="inlineStr">
        <is>
          <t>Feeding the Human Race: Genetic Engineering</t>
        </is>
      </c>
      <c r="C397" s="13" t="inlineStr">
        <is>
          <t>Cloning Animals: Embryo Cloning [BI6.080]</t>
        </is>
      </c>
      <c r="D397" s="12" t="inlineStr">
        <is>
          <t>Describe and explain the process of embryo cloning to create cloned animals.</t>
        </is>
      </c>
      <c r="E397" s="12" t="inlineStr">
        <is>
          <t>314e1c61-03b0-45dd-91a8-b1e06538daaa</t>
        </is>
      </c>
    </row>
    <row r="398" ht="45" customHeight="1">
      <c r="A398" s="12" t="inlineStr">
        <is>
          <t>B6: Global Challenges</t>
        </is>
      </c>
      <c r="B398" s="12" t="inlineStr">
        <is>
          <t>Feeding the Human Race: Genetic Engineering</t>
        </is>
      </c>
      <c r="C398" s="13" t="inlineStr">
        <is>
          <t>Cloning Animals: Adult Cell Cloning [BI6.081]</t>
        </is>
      </c>
      <c r="D398" s="12" t="inlineStr">
        <is>
          <t>Describe and explain the process of adult cell cloning to create cloned animals.</t>
        </is>
      </c>
      <c r="E398" s="12" t="inlineStr">
        <is>
          <t>b4afee1f-6024-4590-ade9-e08986208560</t>
        </is>
      </c>
    </row>
    <row r="399" ht="45" customHeight="1">
      <c r="A399" s="12" t="inlineStr">
        <is>
          <t>B6: Global Challenges</t>
        </is>
      </c>
      <c r="B399" s="12" t="inlineStr">
        <is>
          <t>Feeding the Human Race: Genetic Engineering</t>
        </is>
      </c>
      <c r="C399" s="13" t="inlineStr">
        <is>
          <t>Science &amp; Ethics of Cloning [BI6.133]</t>
        </is>
      </c>
      <c r="D399" s="12" t="inlineStr">
        <is>
          <t>Explain the potential benefits and risks of
cloning in agriculture and in medicine, and that some people have ethical objections.</t>
        </is>
      </c>
      <c r="E399" s="12" t="inlineStr">
        <is>
          <t>53c17c37-84b8-40a5-99db-8d613e51aaf1</t>
        </is>
      </c>
    </row>
    <row r="400" ht="45" customHeight="1">
      <c r="A400" s="12" t="inlineStr">
        <is>
          <t>B6: Global Challenges</t>
        </is>
      </c>
      <c r="B400" s="12" t="inlineStr">
        <is>
          <t>Monitoring &amp; Maintaining Health: Non-Communicable Disease</t>
        </is>
      </c>
      <c r="C400" s="13" t="inlineStr">
        <is>
          <t>Diagnostic: Health &amp; Non-Communicable Disease [BI0.014]</t>
        </is>
      </c>
      <c r="D400" s="12" t="inlineStr">
        <is>
          <t>Diagnostic for non-communicable disease, risk factors, causal mechanisms, smoking, alcohol, diet and using data. Does not include the specifics of cardiovascular disease.</t>
        </is>
      </c>
      <c r="E400" s="12" t="inlineStr">
        <is>
          <t>ec9420b4-ba33-4349-b01c-0f42dbb2c7cc</t>
        </is>
      </c>
    </row>
    <row r="401" ht="45" customHeight="1">
      <c r="A401" s="12" t="inlineStr">
        <is>
          <t>B6: Global Challenges</t>
        </is>
      </c>
      <c r="B401" s="12" t="inlineStr">
        <is>
          <t>Monitoring &amp; Maintaining Health: Non-Communicable Disease</t>
        </is>
      </c>
      <c r="C401" s="13" t="inlineStr">
        <is>
          <t>Health &amp; Disease [BI2.54]</t>
        </is>
      </c>
      <c r="D401" s="12" t="inlineStr">
        <is>
          <t>Define health, disease, communicable disease and non-communicable disease. Give examples of factors that affect health.</t>
        </is>
      </c>
      <c r="E401" s="12" t="inlineStr">
        <is>
          <t>e348d590-6a8e-4d0f-9802-55f2c5817f9e</t>
        </is>
      </c>
    </row>
    <row r="402" ht="45" customHeight="1">
      <c r="A402" s="12" t="inlineStr">
        <is>
          <t>B6: Global Challenges</t>
        </is>
      </c>
      <c r="B402" s="12" t="inlineStr">
        <is>
          <t>Monitoring &amp; Maintaining Health: Non-Communicable Disease</t>
        </is>
      </c>
      <c r="C402" s="13" t="inlineStr">
        <is>
          <t>Risk Factors &amp; Causal Mechanisms [BI2.55]</t>
        </is>
      </c>
      <c r="D402" s="12" t="inlineStr">
        <is>
          <t>Define risk factor, causal mechanism, causation and correlation. Give some general examples.</t>
        </is>
      </c>
      <c r="E402" s="12" t="inlineStr">
        <is>
          <t>18d22704-067e-40d0-91cc-366a311296a4</t>
        </is>
      </c>
    </row>
    <row r="403" ht="45" customHeight="1">
      <c r="A403" s="12" t="inlineStr">
        <is>
          <t>B6: Global Challenges</t>
        </is>
      </c>
      <c r="B403" s="12" t="inlineStr">
        <is>
          <t>Monitoring &amp; Maintaining Health: Non-Communicable Disease</t>
        </is>
      </c>
      <c r="C403" s="13" t="inlineStr">
        <is>
          <t>Disease Interactions [BI2.56]</t>
        </is>
      </c>
      <c r="D403" s="12" t="inlineStr">
        <is>
          <t>Give examples of disease interactions.</t>
        </is>
      </c>
      <c r="E403" s="12" t="inlineStr">
        <is>
          <t>d977ffda-65ec-4392-9803-1f0f2d8921c3</t>
        </is>
      </c>
    </row>
    <row r="404" ht="45" customHeight="1">
      <c r="A404" s="12" t="inlineStr">
        <is>
          <t>B6: Global Challenges</t>
        </is>
      </c>
      <c r="B404" s="12" t="inlineStr">
        <is>
          <t>Monitoring &amp; Maintaining Health: Non-Communicable Disease</t>
        </is>
      </c>
      <c r="C404" s="13" t="inlineStr">
        <is>
          <t>The Costs of Non-Communicable Disease [BI2.57]</t>
        </is>
      </c>
      <c r="D404" s="12" t="inlineStr">
        <is>
          <t>Describe the human and financial cost of non-communicable disease to an individual, a local community, a nation or globally.</t>
        </is>
      </c>
      <c r="E404" s="12" t="inlineStr">
        <is>
          <t>58f818e6-3ae5-4cc9-b876-3120e36d40e8</t>
        </is>
      </c>
    </row>
    <row r="405" ht="45" customHeight="1">
      <c r="A405" s="12" t="inlineStr">
        <is>
          <t>B6: Global Challenges</t>
        </is>
      </c>
      <c r="B405" s="12" t="inlineStr">
        <is>
          <t>Monitoring &amp; Maintaining Health: Non-Communicable Disease</t>
        </is>
      </c>
      <c r="C405" s="13" t="inlineStr">
        <is>
          <t>Smoking &amp; Disease [BI2.58]</t>
        </is>
      </c>
      <c r="D405" s="12" t="inlineStr">
        <is>
          <t>Describe the effect of smoking on the incidence of non-communicable disease.</t>
        </is>
      </c>
      <c r="E405" s="12" t="inlineStr">
        <is>
          <t>3354e963-0b13-4cdc-a879-bdcc78a0c3c8</t>
        </is>
      </c>
    </row>
    <row r="406" ht="45" customHeight="1">
      <c r="A406" s="12" t="inlineStr">
        <is>
          <t>B6: Global Challenges</t>
        </is>
      </c>
      <c r="B406" s="12" t="inlineStr">
        <is>
          <t>Monitoring &amp; Maintaining Health: Non-Communicable Disease</t>
        </is>
      </c>
      <c r="C406" s="13" t="inlineStr">
        <is>
          <t>Alcohol &amp; Disease [BI2.59]</t>
        </is>
      </c>
      <c r="D406" s="12" t="inlineStr">
        <is>
          <t>Describe the effect of drinking alcohol on the incidence of non-communicable disease.</t>
        </is>
      </c>
      <c r="E406" s="12" t="inlineStr">
        <is>
          <t>6a592ba4-1764-4cee-8bbc-ea9c4c3b823e</t>
        </is>
      </c>
    </row>
    <row r="407" ht="45" customHeight="1">
      <c r="A407" s="12" t="inlineStr">
        <is>
          <t>B6: Global Challenges</t>
        </is>
      </c>
      <c r="B407" s="12" t="inlineStr">
        <is>
          <t>Monitoring &amp; Maintaining Health: Non-Communicable Disease</t>
        </is>
      </c>
      <c r="C407" s="13" t="inlineStr">
        <is>
          <t>Diet, Exercise, Obesity &amp; Disease [BI2.60]</t>
        </is>
      </c>
      <c r="D407" s="12" t="inlineStr">
        <is>
          <t>Describe the effect of diet, exercise and obesity on the incidence of non-communicable disease.</t>
        </is>
      </c>
      <c r="E407" s="12" t="inlineStr">
        <is>
          <t>74e6d29e-eb35-4acf-9d1f-f2e74ca99ca9</t>
        </is>
      </c>
    </row>
    <row r="408" ht="45" customHeight="1">
      <c r="A408" s="12" t="inlineStr">
        <is>
          <t>B6: Global Challenges</t>
        </is>
      </c>
      <c r="B408" s="12" t="inlineStr">
        <is>
          <t>Monitoring &amp; Maintaining Health: Non-Communicable Disease</t>
        </is>
      </c>
      <c r="C408" s="13" t="inlineStr">
        <is>
          <t>Benign &amp; Malignant Tumours [BI2.61]</t>
        </is>
      </c>
      <c r="D408" s="12" t="inlineStr">
        <is>
          <t>Describe the changes in cells that can lead to tumour growth, describe the characteristics of benign and malignant tumours and give risk factors for developing cancers.</t>
        </is>
      </c>
      <c r="E408" s="12" t="inlineStr">
        <is>
          <t>b21e1c71-d373-4f75-9528-f62e7590eb2e</t>
        </is>
      </c>
    </row>
    <row r="409" ht="45" customHeight="1">
      <c r="A409" s="12" t="inlineStr">
        <is>
          <t>B6: Global Challenges</t>
        </is>
      </c>
      <c r="B409" s="12" t="inlineStr">
        <is>
          <t>Monitoring &amp; Maintaining Health: Non-Communicable Disease</t>
        </is>
      </c>
      <c r="C409" s="13" t="inlineStr">
        <is>
          <t>Studying Disease [BI2.62]</t>
        </is>
      </c>
      <c r="D409" s="12" t="inlineStr">
        <is>
          <t>Extract &amp; interpret information about disease and risk factors from charts, graphs and tables.</t>
        </is>
      </c>
      <c r="E409" s="12" t="inlineStr">
        <is>
          <t>dc4d7da1-fbcd-4ca7-91de-b229edb7aeae</t>
        </is>
      </c>
    </row>
    <row r="410" ht="45" customHeight="1">
      <c r="A410" s="12" t="inlineStr">
        <is>
          <t>B6: Global Challenges</t>
        </is>
      </c>
      <c r="B410" s="12" t="inlineStr">
        <is>
          <t>Monitoring &amp; Maintaining Health: Cardiovascular Disease</t>
        </is>
      </c>
      <c r="C410" s="13" t="inlineStr">
        <is>
          <t>Diagnostic: Cardiovascular Disease [BI0.015]</t>
        </is>
      </c>
      <c r="D410" s="12" t="inlineStr">
        <is>
          <t>Diagnostic for heart failure, stroke, coronary heart disease &amp; heart attacks.</t>
        </is>
      </c>
      <c r="E410" s="12" t="inlineStr">
        <is>
          <t>d8a95bb9-5343-4913-93c8-2bd6c4b62794</t>
        </is>
      </c>
    </row>
    <row r="411" ht="45" customHeight="1">
      <c r="A411" s="12" t="inlineStr">
        <is>
          <t>B6: Global Challenges</t>
        </is>
      </c>
      <c r="B411" s="12" t="inlineStr">
        <is>
          <t>Monitoring &amp; Maintaining Health: Cardiovascular Disease</t>
        </is>
      </c>
      <c r="C411" s="13" t="inlineStr">
        <is>
          <t>Cardiovascular Disease [BI2.63]</t>
        </is>
      </c>
      <c r="D411" s="12" t="inlineStr">
        <is>
          <t>Describe cardiovascular disease and give examples (such as CHD).</t>
        </is>
      </c>
      <c r="E411" s="12" t="inlineStr">
        <is>
          <t>e51cf173-e1aa-4aa6-9406-d08b9d422916</t>
        </is>
      </c>
    </row>
    <row r="412" ht="45" customHeight="1">
      <c r="A412" s="12" t="inlineStr">
        <is>
          <t>B6: Global Challenges</t>
        </is>
      </c>
      <c r="B412" s="12" t="inlineStr">
        <is>
          <t>Monitoring &amp; Maintaining Health: Cardiovascular Disease</t>
        </is>
      </c>
      <c r="C412" s="13" t="inlineStr">
        <is>
          <t>Heart Failure [BI2.64]</t>
        </is>
      </c>
      <c r="D412" s="12" t="inlineStr">
        <is>
          <t>Define heart failure and describe what happens when the heart fails.</t>
        </is>
      </c>
      <c r="E412" s="12" t="inlineStr">
        <is>
          <t>aa92a370-3b45-40a9-bd92-10ad708191ff</t>
        </is>
      </c>
    </row>
    <row r="413" ht="45" customHeight="1">
      <c r="A413" s="12" t="inlineStr">
        <is>
          <t>B6: Global Challenges</t>
        </is>
      </c>
      <c r="B413" s="12" t="inlineStr">
        <is>
          <t>Monitoring &amp; Maintaining Health: Cardiovascular Disease</t>
        </is>
      </c>
      <c r="C413" s="13" t="inlineStr">
        <is>
          <t>Coronary Heart Disease [BI2.65]</t>
        </is>
      </c>
      <c r="D413" s="12" t="inlineStr">
        <is>
          <t>Describe coronary heart disease, give risk factors and explain how it can lead to a heart attack.</t>
        </is>
      </c>
      <c r="E413" s="12" t="inlineStr">
        <is>
          <t>420681d7-2284-4008-99f6-2e461b80c5e7</t>
        </is>
      </c>
    </row>
    <row r="414" ht="45" customHeight="1">
      <c r="A414" s="12" t="inlineStr">
        <is>
          <t>B6: Global Challenges</t>
        </is>
      </c>
      <c r="B414" s="12" t="inlineStr">
        <is>
          <t>Monitoring &amp; Maintaining Health: Cardiovascular Disease</t>
        </is>
      </c>
      <c r="C414" s="13" t="inlineStr">
        <is>
          <t>Heart Attacks [BI2.66]</t>
        </is>
      </c>
      <c r="D414" s="12" t="inlineStr">
        <is>
          <t>Explain what happens during a heart attack using aerobic respiration. Give possible causes of heart attacks and how to reduce the risks.</t>
        </is>
      </c>
      <c r="E414" s="12" t="inlineStr">
        <is>
          <t>e28ae17e-52b9-41bf-ad6b-80639612f0b9</t>
        </is>
      </c>
    </row>
    <row r="415" ht="45" customHeight="1">
      <c r="A415" s="12" t="inlineStr">
        <is>
          <t>B6: Global Challenges</t>
        </is>
      </c>
      <c r="B415" s="12" t="inlineStr">
        <is>
          <t>Monitoring &amp; Maintaining Health: Treatment of CV Disease</t>
        </is>
      </c>
      <c r="C415" s="13" t="inlineStr">
        <is>
          <t>Diagnostic: Treating Cardiovascular Disease [BI0.016]</t>
        </is>
      </c>
      <c r="D415" s="12" t="inlineStr">
        <is>
          <t>Diagnostic for artificial pacemakers, stents, CABGs, statins, replacing heart valves, heart transplants and artificial hearts.</t>
        </is>
      </c>
      <c r="E415" s="12" t="inlineStr">
        <is>
          <t>f2f01e2f-6f33-42c9-891d-d11af4fdf033</t>
        </is>
      </c>
    </row>
    <row r="416" ht="45" customHeight="1">
      <c r="A416" s="12" t="inlineStr">
        <is>
          <t>B6: Global Challenges</t>
        </is>
      </c>
      <c r="B416" s="12" t="inlineStr">
        <is>
          <t>Monitoring &amp; Maintaining Health: Treatment of CV Disease</t>
        </is>
      </c>
      <c r="C416" s="13" t="inlineStr">
        <is>
          <t>Artificial Pacemakers [BI2.67]</t>
        </is>
      </c>
      <c r="D416" s="12" t="inlineStr">
        <is>
          <t>Describe artificial pacemakers and explain how they function.</t>
        </is>
      </c>
      <c r="E416" s="12" t="inlineStr">
        <is>
          <t>9dcea005-8e5d-4864-a4e9-a606ea0f3b9d</t>
        </is>
      </c>
    </row>
    <row r="417" ht="45" customHeight="1">
      <c r="A417" s="12" t="inlineStr">
        <is>
          <t>B6: Global Challenges</t>
        </is>
      </c>
      <c r="B417" s="12" t="inlineStr">
        <is>
          <t>Monitoring &amp; Maintaining Health: Treatment of CV Disease</t>
        </is>
      </c>
      <c r="C417" s="13" t="inlineStr">
        <is>
          <t>Stents [BI2.68]</t>
        </is>
      </c>
      <c r="D417" s="12" t="inlineStr">
        <is>
          <t>Describe the purpose and the fitting of stents. Give some benefits and risks of the surgery.</t>
        </is>
      </c>
      <c r="E417" s="12" t="inlineStr">
        <is>
          <t>7c426450-37d0-4a3e-b8f9-84ee3477b134</t>
        </is>
      </c>
    </row>
    <row r="418" ht="45" customHeight="1">
      <c r="A418" s="12" t="inlineStr">
        <is>
          <t>B6: Global Challenges</t>
        </is>
      </c>
      <c r="B418" s="12" t="inlineStr">
        <is>
          <t>Monitoring &amp; Maintaining Health: Treatment of CV Disease</t>
        </is>
      </c>
      <c r="C418" s="13" t="inlineStr">
        <is>
          <t>Coronary Artery Bypass [BI2.69]</t>
        </is>
      </c>
      <c r="D418" s="12" t="inlineStr">
        <is>
          <t>Describe the purpose and the fitting of bypass vessel grafts. Give some benefits and risks of the surgery.</t>
        </is>
      </c>
      <c r="E418" s="12" t="inlineStr">
        <is>
          <t>717b5f7c-582c-45e9-8b9c-d0f33fba90b5</t>
        </is>
      </c>
    </row>
    <row r="419" ht="45" customHeight="1">
      <c r="A419" s="12" t="inlineStr">
        <is>
          <t>B6: Global Challenges</t>
        </is>
      </c>
      <c r="B419" s="12" t="inlineStr">
        <is>
          <t>Monitoring &amp; Maintaining Health: Treatment of CV Disease</t>
        </is>
      </c>
      <c r="C419" s="13" t="inlineStr">
        <is>
          <t>Cholesterol &amp; Statins [BI2.70]</t>
        </is>
      </c>
      <c r="D419" s="12" t="inlineStr">
        <is>
          <t>Describe cholesterol as a lipid, give the risks of high cholesterol and lifestyle factors that raise/lower blood cholesterol.</t>
        </is>
      </c>
      <c r="E419" s="12" t="inlineStr">
        <is>
          <t>31ba2578-55c2-417b-a7d3-c7fb416fa6bd</t>
        </is>
      </c>
    </row>
    <row r="420" ht="45" customHeight="1">
      <c r="A420" s="12" t="inlineStr">
        <is>
          <t>B6: Global Challenges</t>
        </is>
      </c>
      <c r="B420" s="12" t="inlineStr">
        <is>
          <t>Monitoring &amp; Maintaining Health: Treatment of CV Disease</t>
        </is>
      </c>
      <c r="C420" s="13" t="inlineStr">
        <is>
          <t>Faulty Heart Valves &amp; Replacing Them [BI2.71]</t>
        </is>
      </c>
      <c r="D420" s="12" t="inlineStr">
        <is>
          <t>Describe the purpose and fitting of replacement heart valves. Compare natural tissue valves with prostheses. Give some benefits and risks of the surgery.</t>
        </is>
      </c>
      <c r="E420" s="12" t="inlineStr">
        <is>
          <t>d5e2173f-3a52-449a-9a45-c8bbdf68ea01</t>
        </is>
      </c>
    </row>
    <row r="421" ht="45" customHeight="1">
      <c r="A421" s="12" t="inlineStr">
        <is>
          <t>B6: Global Challenges</t>
        </is>
      </c>
      <c r="B421" s="12" t="inlineStr">
        <is>
          <t>Monitoring &amp; Maintaining Health: Treatment of CV Disease</t>
        </is>
      </c>
      <c r="C421" s="13" t="inlineStr">
        <is>
          <t>Heart Transplants [BI2.72]</t>
        </is>
      </c>
      <c r="D421" s="12" t="inlineStr">
        <is>
          <t>Describe the purpose and the fitting of heart and heart-lung transplants. Give some benefits and risks of the surgery.</t>
        </is>
      </c>
      <c r="E421" s="12" t="inlineStr">
        <is>
          <t>8cf11505-3a32-4915-98c0-4768d0ecfede</t>
        </is>
      </c>
    </row>
    <row r="422" ht="45" customHeight="1">
      <c r="A422" s="12" t="inlineStr">
        <is>
          <t>B6: Global Challenges</t>
        </is>
      </c>
      <c r="B422" s="12" t="inlineStr">
        <is>
          <t>Monitoring &amp; Maintaining Health: Treatment of CV Disease</t>
        </is>
      </c>
      <c r="C422" s="13" t="inlineStr">
        <is>
          <t>Artificial Hearts [BI2.73]</t>
        </is>
      </c>
      <c r="D422" s="12" t="inlineStr">
        <is>
          <t>Describe the purpose and the fitting of artificial. Give some benefits and risks of the surgery and of using prostheses.</t>
        </is>
      </c>
      <c r="E422" s="12" t="inlineStr">
        <is>
          <t>2951a38e-3f60-4813-b1ca-66da0a94666a</t>
        </is>
      </c>
    </row>
    <row r="423" ht="45" customHeight="1">
      <c r="A423" s="12" t="inlineStr">
        <is>
          <t>B6: Global Challenges</t>
        </is>
      </c>
      <c r="B423" s="12" t="inlineStr">
        <is>
          <t>Monitoring &amp; Maintaining Health: Treatment of CV Disease</t>
        </is>
      </c>
      <c r="C423" s="13" t="inlineStr">
        <is>
          <t>Treating Heart Disease: A Summary [BI2.74]</t>
        </is>
      </c>
      <c r="D423" s="12" t="inlineStr">
        <is>
          <t>Identify and compare heart disease treatments. Assumes prior knowledge of heart pathologies and treatments.</t>
        </is>
      </c>
      <c r="E423" s="12" t="inlineStr">
        <is>
          <t>b0cb57dd-731f-4a38-a32a-b55e4812de0d</t>
        </is>
      </c>
    </row>
    <row r="424" ht="45" customHeight="1">
      <c r="A424" s="12" t="inlineStr">
        <is>
          <t>B6: Global Challenges</t>
        </is>
      </c>
      <c r="B424" s="12" t="inlineStr">
        <is>
          <t>Monitoring &amp; Maintaining Health: Bacterial Infection</t>
        </is>
      </c>
      <c r="C424" s="13" t="inlineStr">
        <is>
          <t>Diagnostic: Monitoring &amp; Maintaining Health (Bacterial Infection) [BI0.158]</t>
        </is>
      </c>
      <c r="D424" s="12" t="inlineStr">
        <is>
          <t>Diagnostic for the monitoring &amp; maintaining health: bacterial infection subtopic.</t>
        </is>
      </c>
      <c r="E424" s="12" t="inlineStr">
        <is>
          <t>3c00d70b-4c58-450c-a2ca-8ba963c4ba40</t>
        </is>
      </c>
    </row>
    <row r="425" ht="45" customHeight="1">
      <c r="A425" s="12" t="inlineStr">
        <is>
          <t>B6: Global Challenges</t>
        </is>
      </c>
      <c r="B425" s="12" t="inlineStr">
        <is>
          <t>Monitoring &amp; Maintaining Health: Bacterial Infection</t>
        </is>
      </c>
      <c r="C425" s="13" t="inlineStr">
        <is>
          <t>Bacterial Cells [BI1.05]</t>
        </is>
      </c>
      <c r="D425" s="12" t="inlineStr">
        <is>
          <t>Identify the sub-cellular structures of bacterial cells and give their functions.</t>
        </is>
      </c>
      <c r="E425" s="12" t="inlineStr">
        <is>
          <t>91bbebeb-cdcc-49eb-ac4f-7f8732f68ed7</t>
        </is>
      </c>
    </row>
    <row r="426" ht="45" customHeight="1">
      <c r="A426" s="12" t="inlineStr">
        <is>
          <t>B6: Global Challenges</t>
        </is>
      </c>
      <c r="B426" s="12" t="inlineStr">
        <is>
          <t>Monitoring &amp; Maintaining Health: Bacterial Infection</t>
        </is>
      </c>
      <c r="C426" s="13" t="inlineStr">
        <is>
          <t>Plasmids [BI1.06]</t>
        </is>
      </c>
      <c r="D426" s="12" t="inlineStr">
        <is>
          <t>Describe the role of plasmids and compare them to chromosomal DNA.</t>
        </is>
      </c>
      <c r="E426" s="12" t="inlineStr">
        <is>
          <t>b9cc2cb2-b836-4c06-8f89-174fb261c79c</t>
        </is>
      </c>
    </row>
    <row r="427" ht="45" customHeight="1">
      <c r="A427" s="12" t="inlineStr">
        <is>
          <t>B6: Global Challenges</t>
        </is>
      </c>
      <c r="B427" s="12" t="inlineStr">
        <is>
          <t>Monitoring &amp; Maintaining Health: Bacterial Infection</t>
        </is>
      </c>
      <c r="C427" s="13" t="inlineStr">
        <is>
          <t>Comparing Prokaryotic &amp; Eukaryotic Cells [BI1.07]</t>
        </is>
      </c>
      <c r="D427" s="12" t="inlineStr">
        <is>
          <t>Compare the structure of prokaryotic and eukaryotic cells.</t>
        </is>
      </c>
      <c r="E427" s="12" t="inlineStr">
        <is>
          <t>ad65f06c-8095-4944-8941-3dce2b0a7673</t>
        </is>
      </c>
    </row>
    <row r="428" ht="45" customHeight="1">
      <c r="A428" s="12" t="inlineStr">
        <is>
          <t>B6: Global Challenges</t>
        </is>
      </c>
      <c r="B428" s="12" t="inlineStr">
        <is>
          <t>Monitoring &amp; Maintaining Health: Communicable Disease</t>
        </is>
      </c>
      <c r="C428" s="13" t="inlineStr">
        <is>
          <t>Diagnostic: Spread of Communicable Disease [BI0.019]</t>
        </is>
      </c>
      <c r="D428" s="12" t="inlineStr">
        <is>
          <t>Diagnostic for the spread and controlling the spread of communicable disease.</t>
        </is>
      </c>
      <c r="E428" s="12" t="inlineStr">
        <is>
          <t>f4068350-a86a-4fdf-ac3d-98d33c5c1f47</t>
        </is>
      </c>
    </row>
    <row r="429" ht="45" customHeight="1">
      <c r="A429" s="12" t="inlineStr">
        <is>
          <t>B6: Global Challenges</t>
        </is>
      </c>
      <c r="B429" s="12" t="inlineStr">
        <is>
          <t>Monitoring &amp; Maintaining Health: Communicable Disease</t>
        </is>
      </c>
      <c r="C429" s="13" t="inlineStr">
        <is>
          <t>Introduction to Pathogens [BI3.01]</t>
        </is>
      </c>
      <c r="D429" s="12" t="inlineStr">
        <is>
          <t>Define 'pathogen', give viruses, bacteria, protists and fungi as examples of pathogens and identify them from images or diagrams.</t>
        </is>
      </c>
      <c r="E429" s="12" t="inlineStr">
        <is>
          <t>c88c96d8-4ec1-4b75-9335-42e0811bf09b</t>
        </is>
      </c>
    </row>
    <row r="430" ht="45" customHeight="1">
      <c r="A430" s="12" t="inlineStr">
        <is>
          <t>B6: Global Challenges</t>
        </is>
      </c>
      <c r="B430" s="12" t="inlineStr">
        <is>
          <t>Monitoring &amp; Maintaining Health: Communicable Disease</t>
        </is>
      </c>
      <c r="C430" s="13" t="inlineStr">
        <is>
          <t>Spread of Communicable Disease in Plants [BI3.02]</t>
        </is>
      </c>
      <c r="D430" s="12" t="inlineStr">
        <is>
          <t>Give ways pathogens can spread between plants.</t>
        </is>
      </c>
      <c r="E430" s="12" t="inlineStr">
        <is>
          <t>988a263a-2072-4abb-a987-6ff8ddca931a</t>
        </is>
      </c>
    </row>
    <row r="431" ht="45" customHeight="1">
      <c r="A431" s="12" t="inlineStr">
        <is>
          <t>B6: Global Challenges</t>
        </is>
      </c>
      <c r="B431" s="12" t="inlineStr">
        <is>
          <t>Monitoring &amp; Maintaining Health: Communicable Disease</t>
        </is>
      </c>
      <c r="C431" s="13" t="inlineStr">
        <is>
          <t>Controlling the Spread of Communicable Disease in Plants [BI3.03]</t>
        </is>
      </c>
      <c r="D431" s="12" t="inlineStr">
        <is>
          <t>Give ways the spread of pathogens between plants can be controlled.</t>
        </is>
      </c>
      <c r="E431" s="12" t="inlineStr">
        <is>
          <t>5ec4fb6e-247a-4380-83f4-612bbef54573</t>
        </is>
      </c>
    </row>
    <row r="432" ht="45" customHeight="1">
      <c r="A432" s="12" t="inlineStr">
        <is>
          <t>B6: Global Challenges</t>
        </is>
      </c>
      <c r="B432" s="12" t="inlineStr">
        <is>
          <t>Monitoring &amp; Maintaining Health: Communicable Disease</t>
        </is>
      </c>
      <c r="C432" s="13" t="inlineStr">
        <is>
          <t>Spread of Communicable Disease in Animals [BI3.04]</t>
        </is>
      </c>
      <c r="D432" s="12" t="inlineStr">
        <is>
          <t>Give ways pathogens can spread between animals.</t>
        </is>
      </c>
      <c r="E432" s="12" t="inlineStr">
        <is>
          <t>0866bcd6-ebe9-4fb8-8ed8-381f9db9853b</t>
        </is>
      </c>
    </row>
    <row r="433" ht="45" customHeight="1">
      <c r="A433" s="12" t="inlineStr">
        <is>
          <t>B6: Global Challenges</t>
        </is>
      </c>
      <c r="B433" s="12" t="inlineStr">
        <is>
          <t>Monitoring &amp; Maintaining Health: Communicable Disease</t>
        </is>
      </c>
      <c r="C433" s="13" t="inlineStr">
        <is>
          <t>Controlling the Spread of Communicable Disease in Animals [BI3.05]</t>
        </is>
      </c>
      <c r="D433" s="12" t="inlineStr">
        <is>
          <t>Give ways the spread of pathogens between animals can be controlled.</t>
        </is>
      </c>
      <c r="E433" s="12" t="inlineStr">
        <is>
          <t>0bd4f1e3-73bd-4f6b-840c-add81d0084b0</t>
        </is>
      </c>
    </row>
    <row r="434" ht="45" customHeight="1">
      <c r="A434" s="12" t="inlineStr">
        <is>
          <t>B6: Global Challenges</t>
        </is>
      </c>
      <c r="B434" s="12" t="inlineStr">
        <is>
          <t>Monitoring &amp; Maintaining Health: Communicable Disease</t>
        </is>
      </c>
      <c r="C434" s="13" t="inlineStr">
        <is>
          <t>Vectors of Disease [BI3.06]</t>
        </is>
      </c>
      <c r="D434" s="12" t="inlineStr">
        <is>
          <t>Describe a vector as an organism that transmits a pathogen from one individual to another and give some common examples.</t>
        </is>
      </c>
      <c r="E434" s="12" t="inlineStr">
        <is>
          <t>98975272-7ef3-46b9-9f92-3594c98824b3</t>
        </is>
      </c>
    </row>
    <row r="435" ht="45" customHeight="1">
      <c r="A435" s="12" t="inlineStr">
        <is>
          <t>B6: Global Challenges</t>
        </is>
      </c>
      <c r="B435" s="12" t="inlineStr">
        <is>
          <t>Monitoring &amp; Maintaining Health: Communicable Disease</t>
        </is>
      </c>
      <c r="C435" s="13" t="inlineStr">
        <is>
          <t>Outbreaks of Disease [BI3.07]</t>
        </is>
      </c>
      <c r="D435" s="12" t="inlineStr">
        <is>
          <t>Define endemic level, epidemic and pandemic. Describe factors that influenced the spread of the 1918 influenza pandemic. Give examples of how epidemics may arise, such as new strains emerging and host behaviour.</t>
        </is>
      </c>
      <c r="E435" s="12" t="inlineStr">
        <is>
          <t>4ccc86ff-d088-4f07-a917-a26084d9c0c6</t>
        </is>
      </c>
    </row>
    <row r="436" ht="45" customHeight="1">
      <c r="A436" s="12" t="inlineStr">
        <is>
          <t>B6: Global Challenges</t>
        </is>
      </c>
      <c r="B436" s="12" t="inlineStr">
        <is>
          <t>Monitoring &amp; Maintaining Health: Communicable Disease</t>
        </is>
      </c>
      <c r="C436" s="13" t="inlineStr">
        <is>
          <t>Controlling Outbreaks of Disease [BI3.08]</t>
        </is>
      </c>
      <c r="D436" s="12" t="inlineStr">
        <is>
          <t>Give ways the spread of pathogens can be controlled and disease outbreaks can be contained.</t>
        </is>
      </c>
      <c r="E436" s="12" t="inlineStr">
        <is>
          <t>43bae1a3-cb41-4be9-abd7-40e7faa19c18</t>
        </is>
      </c>
    </row>
    <row r="437" ht="45" customHeight="1">
      <c r="A437" s="12" t="inlineStr">
        <is>
          <t>B6: Global Challenges</t>
        </is>
      </c>
      <c r="B437" s="12" t="inlineStr">
        <is>
          <t>Monitoring &amp; Maintaining Health: Infectious Disease</t>
        </is>
      </c>
      <c r="C437" s="13" t="inlineStr">
        <is>
          <t>Diagnostic: Infectious Diseases [BI0.020]</t>
        </is>
      </c>
      <c r="D437" s="12" t="inlineStr">
        <is>
          <t>Diagnostic for measles, HIV, TMV, gonorrhoea, salmonella, rose black spot and malaria.</t>
        </is>
      </c>
      <c r="E437" s="12" t="inlineStr">
        <is>
          <t>686ee956-36d3-476b-b1fa-b55849358f0c</t>
        </is>
      </c>
    </row>
    <row r="438" ht="45" customHeight="1">
      <c r="A438" s="12" t="inlineStr">
        <is>
          <t>B6: Global Challenges</t>
        </is>
      </c>
      <c r="B438" s="12" t="inlineStr">
        <is>
          <t>Monitoring &amp; Maintaining Health: Infectious Disease</t>
        </is>
      </c>
      <c r="C438" s="13" t="inlineStr">
        <is>
          <t>Viruses [BI3.09]</t>
        </is>
      </c>
      <c r="D438" s="12" t="inlineStr">
        <is>
          <t>Describe viruses and give some common examples.</t>
        </is>
      </c>
      <c r="E438" s="12" t="inlineStr">
        <is>
          <t>eb4548b1-44b5-4a49-9e75-53276d1fa49e</t>
        </is>
      </c>
    </row>
    <row r="439" ht="45" customHeight="1">
      <c r="A439" s="12" t="inlineStr">
        <is>
          <t>B6: Global Challenges</t>
        </is>
      </c>
      <c r="B439" s="12" t="inlineStr">
        <is>
          <t>Monitoring &amp; Maintaining Health: Infectious Disease</t>
        </is>
      </c>
      <c r="C439" s="13" t="inlineStr">
        <is>
          <t>Measles [BI3.10]</t>
        </is>
      </c>
      <c r="D439" s="12" t="inlineStr">
        <is>
          <t>Describe measles as an example of a viral disease of humans. Give the symptoms of measles, its mode of transmission, complications and treatments/vaccinations.</t>
        </is>
      </c>
      <c r="E439" s="12" t="inlineStr">
        <is>
          <t>41db5ff3-f680-4db4-b67f-022cb73e1fd7</t>
        </is>
      </c>
    </row>
    <row r="440" ht="45" customHeight="1">
      <c r="A440" s="12" t="inlineStr">
        <is>
          <t>B6: Global Challenges</t>
        </is>
      </c>
      <c r="B440" s="12" t="inlineStr">
        <is>
          <t>Monitoring &amp; Maintaining Health: Infectious Disease</t>
        </is>
      </c>
      <c r="C440" s="13" t="inlineStr">
        <is>
          <t>HIV &amp; AIDS [BI3.11]</t>
        </is>
      </c>
      <c r="D440" s="12" t="inlineStr">
        <is>
          <t>Describe HIV as an example of a virus that infects humans. Give the symptoms of HIV infection &amp; AIDS, its mode of transmission, complications and treatments.</t>
        </is>
      </c>
      <c r="E440" s="12" t="inlineStr">
        <is>
          <t>b2d92298-5edb-435d-9bf3-0af69d8cbf7c</t>
        </is>
      </c>
    </row>
    <row r="441" ht="45" customHeight="1">
      <c r="A441" s="12" t="inlineStr">
        <is>
          <t>B6: Global Challenges</t>
        </is>
      </c>
      <c r="B441" s="12" t="inlineStr">
        <is>
          <t>Monitoring &amp; Maintaining Health: Infectious Disease</t>
        </is>
      </c>
      <c r="C441" s="13" t="inlineStr">
        <is>
          <t>Tobacco Mosaic Virus [BI3.12]</t>
        </is>
      </c>
      <c r="D441" s="12" t="inlineStr">
        <is>
          <t>Describe TMV as an example of a virus that infects plants. Give the symptoms of TMV infection, its mode of transmission and controlling the spread of infection.</t>
        </is>
      </c>
      <c r="E441" s="12" t="inlineStr">
        <is>
          <t>3af58dd0-1d75-40c9-9227-06ec2ffc6916</t>
        </is>
      </c>
    </row>
    <row r="442" ht="45" customHeight="1">
      <c r="A442" s="12" t="inlineStr">
        <is>
          <t>B6: Global Challenges</t>
        </is>
      </c>
      <c r="B442" s="12" t="inlineStr">
        <is>
          <t>Monitoring &amp; Maintaining Health: Infectious Disease</t>
        </is>
      </c>
      <c r="C442" s="13" t="inlineStr">
        <is>
          <t>Fungi [BI3.13]</t>
        </is>
      </c>
      <c r="D442" s="12" t="inlineStr">
        <is>
          <t>Describe fungi and give some common examples.</t>
        </is>
      </c>
      <c r="E442" s="12" t="inlineStr">
        <is>
          <t>9ca28dde-5a4b-4e64-b0e1-ecf7f01d4aff</t>
        </is>
      </c>
    </row>
    <row r="443" ht="45" customHeight="1">
      <c r="A443" s="12" t="inlineStr">
        <is>
          <t>B6: Global Challenges</t>
        </is>
      </c>
      <c r="B443" s="12" t="inlineStr">
        <is>
          <t>Monitoring &amp; Maintaining Health: Infectious Disease</t>
        </is>
      </c>
      <c r="C443" s="13" t="inlineStr">
        <is>
          <t>Rose Black Spot [BI3.14]</t>
        </is>
      </c>
      <c r="D443" s="12" t="inlineStr">
        <is>
          <t>Describe rose black spot as an example of a fungal disease of plants. Give the symptoms, its mode of transmission and controlling the spread of infection.</t>
        </is>
      </c>
      <c r="E443" s="12" t="inlineStr">
        <is>
          <t>05c1c08f-88d5-4f86-965e-17ff40591e7e</t>
        </is>
      </c>
    </row>
    <row r="444" ht="45" customHeight="1">
      <c r="A444" s="12" t="inlineStr">
        <is>
          <t>B6: Global Challenges</t>
        </is>
      </c>
      <c r="B444" s="12" t="inlineStr">
        <is>
          <t>Monitoring &amp; Maintaining Health: Infectious Disease</t>
        </is>
      </c>
      <c r="C444" s="13" t="inlineStr">
        <is>
          <t>Protists [BI3.15]</t>
        </is>
      </c>
      <c r="D444" s="12" t="inlineStr">
        <is>
          <t>Describe protists and give some common examples.</t>
        </is>
      </c>
      <c r="E444" s="12" t="inlineStr">
        <is>
          <t>837795b5-4fcf-4aec-816f-78e0109c361e</t>
        </is>
      </c>
    </row>
    <row r="445" ht="45" customHeight="1">
      <c r="A445" s="12" t="inlineStr">
        <is>
          <t>B6: Global Challenges</t>
        </is>
      </c>
      <c r="B445" s="12" t="inlineStr">
        <is>
          <t>Monitoring &amp; Maintaining Health: Infectious Disease</t>
        </is>
      </c>
      <c r="C445" s="13" t="inlineStr">
        <is>
          <t>Malaria [BI3.16]</t>
        </is>
      </c>
      <c r="D445" s="12" t="inlineStr">
        <is>
          <t>Describe malaria as an example of a protist disease of humans. Give the symptoms of malaria infection, its mode of transmission, complications and treatments.</t>
        </is>
      </c>
      <c r="E445" s="12" t="inlineStr">
        <is>
          <t>75657273-df69-4dcf-a004-8bc146c00bd6</t>
        </is>
      </c>
    </row>
    <row r="446" ht="45" customHeight="1">
      <c r="A446" s="12" t="inlineStr">
        <is>
          <t>B6: Global Challenges</t>
        </is>
      </c>
      <c r="B446" s="12" t="inlineStr">
        <is>
          <t>Monitoring &amp; Maintaining Health: Infectious Disease</t>
        </is>
      </c>
      <c r="C446" s="13" t="inlineStr">
        <is>
          <t>Salmonella [BI3.17]</t>
        </is>
      </c>
      <c r="D446" s="12" t="inlineStr">
        <is>
          <t>Describe salmonella food poisoning as an example of a bacterial disease of animals. Give the symptoms, its mode of transmission and controlling the spread of infection.</t>
        </is>
      </c>
      <c r="E446" s="12" t="inlineStr">
        <is>
          <t>0a8abfdf-c3fd-4e93-930a-5cf3be2a12c8</t>
        </is>
      </c>
    </row>
    <row r="447" ht="45" customHeight="1">
      <c r="A447" s="12" t="inlineStr">
        <is>
          <t>B6: Global Challenges</t>
        </is>
      </c>
      <c r="B447" s="12" t="inlineStr">
        <is>
          <t>Monitoring &amp; Maintaining Health: Infectious Disease</t>
        </is>
      </c>
      <c r="C447" s="13" t="inlineStr">
        <is>
          <t>Gonorrhoea [BI3.18]</t>
        </is>
      </c>
      <c r="D447" s="12" t="inlineStr">
        <is>
          <t>Describe gonorrhoea as an example of a bacterial disease of animals. Give the symptoms, its mode of transmission and controlling the spread of infection.</t>
        </is>
      </c>
      <c r="E447" s="12" t="inlineStr">
        <is>
          <t>0f9167df-f13e-45f1-a7ff-5906f43a26ec</t>
        </is>
      </c>
    </row>
    <row r="448" ht="45" customHeight="1">
      <c r="A448" s="12" t="inlineStr">
        <is>
          <t>B6: Global Challenges</t>
        </is>
      </c>
      <c r="B448" s="12" t="inlineStr">
        <is>
          <t>Monitoring &amp; Maintaining Health: Infectious Disease</t>
        </is>
      </c>
      <c r="C448" s="13" t="inlineStr">
        <is>
          <t>Summary: Communicable Diseases [BI3.19]</t>
        </is>
      </c>
      <c r="D448" s="12" t="inlineStr">
        <is>
          <t>Compare and contrast measles, HIV, AIDS, TMV, rose black spot, malaria, salmonella &amp; gonorrhoea. Give the symptoms of infection with any of these pathogens, their modes of transmission and controlling the spread of infection. Assumes some background knowledge of these particular diseases, the spread of disease, controlling the spread of disease and pathogens.</t>
        </is>
      </c>
      <c r="E448" s="12" t="inlineStr">
        <is>
          <t>7d486cae-415b-4901-917c-1420c0bf3e3b</t>
        </is>
      </c>
    </row>
    <row r="449" ht="45" customHeight="1">
      <c r="A449" s="12" t="inlineStr">
        <is>
          <t>B6: Global Challenges</t>
        </is>
      </c>
      <c r="B449" s="12" t="inlineStr">
        <is>
          <t>Monitoring &amp; Maintaining Health: Immunity</t>
        </is>
      </c>
      <c r="C449" s="13" t="inlineStr">
        <is>
          <t>Diagnostic: Human Immunity &amp; Defence [BI0.021]</t>
        </is>
      </c>
      <c r="D449" s="12" t="inlineStr">
        <is>
          <t>Diagnostic for human immunity &amp; defence.</t>
        </is>
      </c>
      <c r="E449" s="12" t="inlineStr">
        <is>
          <t>c2d8ccda-71e2-4dd5-a0d8-a682cc0fcf25</t>
        </is>
      </c>
    </row>
    <row r="450" ht="45" customHeight="1">
      <c r="A450" s="12" t="inlineStr">
        <is>
          <t>B6: Global Challenges</t>
        </is>
      </c>
      <c r="B450" s="12" t="inlineStr">
        <is>
          <t>Monitoring &amp; Maintaining Health: Immunity</t>
        </is>
      </c>
      <c r="C450" s="13" t="inlineStr">
        <is>
          <t>Human Non-Specific Defences [BI3.20]</t>
        </is>
      </c>
      <c r="D450" s="12" t="inlineStr">
        <is>
          <t>Describe the non-specific defence systems of the human body against pathogens.</t>
        </is>
      </c>
      <c r="E450" s="12" t="inlineStr">
        <is>
          <t>a0178cc6-707a-4623-8274-777a23eb92b2</t>
        </is>
      </c>
    </row>
    <row r="451" ht="45" customHeight="1">
      <c r="A451" s="12" t="inlineStr">
        <is>
          <t>B6: Global Challenges</t>
        </is>
      </c>
      <c r="B451" s="12" t="inlineStr">
        <is>
          <t>Monitoring &amp; Maintaining Health: Immunity</t>
        </is>
      </c>
      <c r="C451" s="13" t="inlineStr">
        <is>
          <t>The Lymphatic System [BK4.07]</t>
        </is>
      </c>
      <c r="D451" s="12" t="inlineStr">
        <is>
          <t>To be able to describe the function of the lymphatic system.</t>
        </is>
      </c>
      <c r="E451" s="12" t="inlineStr">
        <is>
          <t>afb2ff92-809a-4784-861d-c031ad1cacdb</t>
        </is>
      </c>
    </row>
    <row r="452" ht="45" customHeight="1">
      <c r="A452" s="12" t="inlineStr">
        <is>
          <t>B6: Global Challenges</t>
        </is>
      </c>
      <c r="B452" s="12" t="inlineStr">
        <is>
          <t>Monitoring &amp; Maintaining Health: Immunity</t>
        </is>
      </c>
      <c r="C452" s="13" t="inlineStr">
        <is>
          <t>The Immune System [BI3.21]</t>
        </is>
      </c>
      <c r="D452" s="12" t="inlineStr">
        <is>
          <t>Describe phagocytosis, antibody production and antitoxin production.</t>
        </is>
      </c>
      <c r="E452" s="12" t="inlineStr">
        <is>
          <t>3cf2c335-354a-4164-adf6-0173dc30e697</t>
        </is>
      </c>
    </row>
    <row r="453" ht="45" customHeight="1">
      <c r="A453" s="12" t="inlineStr">
        <is>
          <t>B6: Global Challenges</t>
        </is>
      </c>
      <c r="B453" s="12" t="inlineStr">
        <is>
          <t>Monitoring &amp; Maintaining Health: Immunity</t>
        </is>
      </c>
      <c r="C453" s="13" t="inlineStr">
        <is>
          <t>Antigens, Antibodies &amp; Immunity [BI3.22]</t>
        </is>
      </c>
      <c r="D453" s="12" t="inlineStr">
        <is>
          <t>Define antigen &amp; antibody. Describe the specific nature of antibodies, the 'memory' of the immune system and the primary and secondary immune responses.</t>
        </is>
      </c>
      <c r="E453" s="12" t="inlineStr">
        <is>
          <t>0dbb5429-c4c6-4b8d-ae88-1cfae1791b20</t>
        </is>
      </c>
    </row>
    <row r="454" ht="45" customHeight="1">
      <c r="A454" s="12" t="inlineStr">
        <is>
          <t>B6: Global Challenges</t>
        </is>
      </c>
      <c r="B454" s="12" t="inlineStr">
        <is>
          <t>Monitoring &amp; Maintaining Health: Vaccination</t>
        </is>
      </c>
      <c r="C454" s="13" t="inlineStr">
        <is>
          <t>Diagnostic: Vaccinations [BI0.022]</t>
        </is>
      </c>
      <c r="D454" s="12" t="inlineStr">
        <is>
          <t>Diagnostic for vaccinations and herd immunity.</t>
        </is>
      </c>
      <c r="E454" s="12" t="inlineStr">
        <is>
          <t>2ca49794-517c-4fe8-9016-843583924577</t>
        </is>
      </c>
    </row>
    <row r="455" ht="45" customHeight="1">
      <c r="A455" s="12" t="inlineStr">
        <is>
          <t>B6: Global Challenges</t>
        </is>
      </c>
      <c r="B455" s="12" t="inlineStr">
        <is>
          <t>Monitoring &amp; Maintaining Health: Vaccination</t>
        </is>
      </c>
      <c r="C455" s="13" t="inlineStr">
        <is>
          <t>Vaccinations: Traditional Vaccines [BI3.23]</t>
        </is>
      </c>
      <c r="D455" s="12" t="inlineStr">
        <is>
          <t>Describe vaccines that contain attenuated pathogens or parts of pathogens and explain how they work. Describe the primary and secondary immune response and how this applies to vaccination programs.</t>
        </is>
      </c>
      <c r="E455" s="12" t="inlineStr">
        <is>
          <t>7ed2affd-1fe6-49e6-a429-722c12e5328c</t>
        </is>
      </c>
    </row>
    <row r="456" ht="45" customHeight="1">
      <c r="A456" s="12" t="inlineStr">
        <is>
          <t>B6: Global Challenges</t>
        </is>
      </c>
      <c r="B456" s="12" t="inlineStr">
        <is>
          <t>Monitoring &amp; Maintaining Health: Vaccination</t>
        </is>
      </c>
      <c r="C456" s="13" t="inlineStr">
        <is>
          <t>Vaccinations: mRNA Vaccines [BI3.24]</t>
        </is>
      </c>
      <c r="D456" s="12" t="inlineStr">
        <is>
          <t>Describe mRNA vaccines and explain how they work. Describe the primary and secondary immune response and how this applies to vaccination programs. Includes some graph reading/interpreting.</t>
        </is>
      </c>
      <c r="E456" s="12" t="inlineStr">
        <is>
          <t>24f3005b-108a-4ff7-9249-5f2b44d1ee53</t>
        </is>
      </c>
    </row>
    <row r="457" ht="45" customHeight="1">
      <c r="A457" s="12" t="inlineStr">
        <is>
          <t>B6: Global Challenges</t>
        </is>
      </c>
      <c r="B457" s="12" t="inlineStr">
        <is>
          <t>Monitoring &amp; Maintaining Health: Vaccination</t>
        </is>
      </c>
      <c r="C457" s="13" t="inlineStr">
        <is>
          <t>Vaccinations: Dealing with Variants [BI3.25]</t>
        </is>
      </c>
      <c r="D457" s="12" t="inlineStr">
        <is>
          <t>Explain what variants of pathogens are and how vaccine development attempts to tackle them.</t>
        </is>
      </c>
      <c r="E457" s="12" t="inlineStr">
        <is>
          <t>e7205415-4454-4e9f-9b72-9b49d5bcda67</t>
        </is>
      </c>
    </row>
    <row r="458" ht="45" customHeight="1">
      <c r="A458" s="12" t="inlineStr">
        <is>
          <t>B6: Global Challenges</t>
        </is>
      </c>
      <c r="B458" s="12" t="inlineStr">
        <is>
          <t>Monitoring &amp; Maintaining Health: Vaccination</t>
        </is>
      </c>
      <c r="C458" s="13" t="inlineStr">
        <is>
          <t>Vaccinations: Herd immunity [BI3.26]</t>
        </is>
      </c>
      <c r="D458" s="12" t="inlineStr">
        <is>
          <t>Describe and explain herd immunity. Compare the eradication of small pox with the reemergence of measles.</t>
        </is>
      </c>
      <c r="E458" s="12" t="inlineStr">
        <is>
          <t>4a634b6e-7b41-4235-999e-ece90bb455d2</t>
        </is>
      </c>
    </row>
    <row r="459" ht="45" customHeight="1">
      <c r="A459" s="12" t="inlineStr">
        <is>
          <t>B6: Global Challenges</t>
        </is>
      </c>
      <c r="B459" s="12" t="inlineStr">
        <is>
          <t>Monitoring &amp; Maintaining Health: Vaccination</t>
        </is>
      </c>
      <c r="C459" s="13" t="inlineStr">
        <is>
          <t>Vaccinations: Misconceptions [BI3.27]</t>
        </is>
      </c>
      <c r="D459" s="12" t="inlineStr">
        <is>
          <t>Describe some common misconceptions regarding vaccines and explain the science behind the corrections.</t>
        </is>
      </c>
      <c r="E459" s="12" t="inlineStr">
        <is>
          <t>d57b8c1d-16dd-465a-88fc-f72b26e60ca1</t>
        </is>
      </c>
    </row>
    <row r="460" ht="45" customHeight="1">
      <c r="A460" s="12" t="inlineStr">
        <is>
          <t>B6: Global Challenges</t>
        </is>
      </c>
      <c r="B460" s="12" t="inlineStr">
        <is>
          <t>Monitoring &amp; Maintaining Health: Medicine</t>
        </is>
      </c>
      <c r="C460" s="13" t="inlineStr">
        <is>
          <t>Diagnostic: Medical Drugs [BI0.023]</t>
        </is>
      </c>
      <c r="D460" s="12" t="inlineStr">
        <is>
          <t>Diagnostic for painkillers, antibiotics and other antimicrobials.</t>
        </is>
      </c>
      <c r="E460" s="12" t="inlineStr">
        <is>
          <t>bdadd04a-90fb-43fd-97d9-6ecb2d6c253d</t>
        </is>
      </c>
    </row>
    <row r="461" ht="45" customHeight="1">
      <c r="A461" s="12" t="inlineStr">
        <is>
          <t>B6: Global Challenges</t>
        </is>
      </c>
      <c r="B461" s="12" t="inlineStr">
        <is>
          <t>Monitoring &amp; Maintaining Health: Medicine</t>
        </is>
      </c>
      <c r="C461" s="13" t="inlineStr">
        <is>
          <t>Medical Drugs: Painkillers [BI3.28]</t>
        </is>
      </c>
      <c r="D461" s="12" t="inlineStr">
        <is>
          <t>Give definitions of medical drugs and painkiller. Identify when painkillers might be used and what they can/cannot treat.</t>
        </is>
      </c>
      <c r="E461" s="12" t="inlineStr">
        <is>
          <t>cf799dab-b194-4117-a925-70b8aafed44e</t>
        </is>
      </c>
    </row>
    <row r="462" ht="45" customHeight="1">
      <c r="A462" s="12" t="inlineStr">
        <is>
          <t>B6: Global Challenges</t>
        </is>
      </c>
      <c r="B462" s="12" t="inlineStr">
        <is>
          <t>Monitoring &amp; Maintaining Health: Medicine</t>
        </is>
      </c>
      <c r="C462" s="13" t="inlineStr">
        <is>
          <t>Medical Drugs: Antibiotics [BI3.29]</t>
        </is>
      </c>
      <c r="D462" s="12" t="inlineStr">
        <is>
          <t>Give definitions of medical drugs and antibiotic. Identify when antibiotics might be used and what they can/cannot treat.</t>
        </is>
      </c>
      <c r="E462" s="12" t="inlineStr">
        <is>
          <t>03e6210b-ff2a-4ff4-935c-806f4c7b200b</t>
        </is>
      </c>
    </row>
    <row r="463" ht="45" customHeight="1">
      <c r="A463" s="12" t="inlineStr">
        <is>
          <t>B6: Global Challenges</t>
        </is>
      </c>
      <c r="B463" s="12" t="inlineStr">
        <is>
          <t>Monitoring &amp; Maintaining Health: Medicine</t>
        </is>
      </c>
      <c r="C463" s="13" t="inlineStr">
        <is>
          <t>Medical Drugs: Other Antimicrobials [BI3.30]</t>
        </is>
      </c>
      <c r="D463" s="12" t="inlineStr">
        <is>
          <t>Give definitions of antimicrobial, antiseptic, disinfectant, antiviral, antifungal, fungicide and antiparasitic. Identify when they might be used and what they can/cannot treat.</t>
        </is>
      </c>
      <c r="E463" s="12" t="inlineStr">
        <is>
          <t>5d0afc5e-1a40-493a-b2bb-5c250de2d569</t>
        </is>
      </c>
    </row>
    <row r="464" ht="45" customHeight="1">
      <c r="A464" s="12" t="inlineStr">
        <is>
          <t>B6: Global Challenges</t>
        </is>
      </c>
      <c r="B464" s="12" t="inlineStr">
        <is>
          <t>Monitoring &amp; Maintaining Health: Medicine</t>
        </is>
      </c>
      <c r="C464" s="13" t="inlineStr">
        <is>
          <t>Medical Drugs: Summary [BI3.31]</t>
        </is>
      </c>
      <c r="D464" s="12" t="inlineStr">
        <is>
          <t>Give definitions of medical drug, painkiller, antimicrobial, antiseptic, disinfectant, antibiotic, antiviral, antifungal, fungicide and antiparasitic. Identify when they might be used and what they can/cannot treat.</t>
        </is>
      </c>
      <c r="E464" s="12" t="inlineStr">
        <is>
          <t>2a192996-6128-41ed-9ade-3618efe1f853</t>
        </is>
      </c>
    </row>
    <row r="465" ht="45" customHeight="1">
      <c r="A465" s="12" t="inlineStr">
        <is>
          <t>B6: Global Challenges</t>
        </is>
      </c>
      <c r="B465" s="12" t="inlineStr">
        <is>
          <t>Monitoring &amp; Maintaining Health: Developing Drugs</t>
        </is>
      </c>
      <c r="C465" s="13" t="inlineStr">
        <is>
          <t>Diagnostic: Developing Drugs [BI0.024]</t>
        </is>
      </c>
      <c r="D465" s="12" t="inlineStr">
        <is>
          <t>Diagnostic for the process of developing drugs.</t>
        </is>
      </c>
      <c r="E465" s="12" t="inlineStr">
        <is>
          <t>33983a62-8990-47f2-b829-95077f82bc51</t>
        </is>
      </c>
    </row>
    <row r="466" ht="45" customHeight="1">
      <c r="A466" s="12" t="inlineStr">
        <is>
          <t>B6: Global Challenges</t>
        </is>
      </c>
      <c r="B466" s="12" t="inlineStr">
        <is>
          <t>Monitoring &amp; Maintaining Health: Developing Drugs</t>
        </is>
      </c>
      <c r="C466" s="13" t="inlineStr">
        <is>
          <t>Developing Drugs: Discovery [BI3.32]</t>
        </is>
      </c>
      <c r="D466" s="12" t="inlineStr">
        <is>
          <t>Describe how aspirin, digitalis and penicillin were discovered and how they work.</t>
        </is>
      </c>
      <c r="E466" s="12" t="inlineStr">
        <is>
          <t>758a591e-4296-4277-b85a-ce8a2e44119a</t>
        </is>
      </c>
    </row>
    <row r="467" ht="45" customHeight="1">
      <c r="A467" s="12" t="inlineStr">
        <is>
          <t>B6: Global Challenges</t>
        </is>
      </c>
      <c r="B467" s="12" t="inlineStr">
        <is>
          <t>Monitoring &amp; Maintaining Health: Developing Drugs</t>
        </is>
      </c>
      <c r="C467" s="13" t="inlineStr">
        <is>
          <t>Developing Drugs: Key Words [BI3.33]</t>
        </is>
      </c>
      <c r="D467" s="12" t="inlineStr">
        <is>
          <t>Define the key words relating to all stages of drug development.</t>
        </is>
      </c>
      <c r="E467" s="12" t="inlineStr">
        <is>
          <t>df17f7b7-cb0a-46e7-af2b-f9f6696ef596</t>
        </is>
      </c>
    </row>
    <row r="468" ht="45" customHeight="1">
      <c r="A468" s="12" t="inlineStr">
        <is>
          <t>B6: Global Challenges</t>
        </is>
      </c>
      <c r="B468" s="12" t="inlineStr">
        <is>
          <t>Monitoring &amp; Maintaining Health: Developing Drugs</t>
        </is>
      </c>
      <c r="C468" s="13" t="inlineStr">
        <is>
          <t>Developing Drugs: Preclinical Trials [BI3.34]</t>
        </is>
      </c>
      <c r="D468" s="12" t="inlineStr">
        <is>
          <t>Describe preclinical trials. State reasons for and against testing on animals.</t>
        </is>
      </c>
      <c r="E468" s="12" t="inlineStr">
        <is>
          <t>e63e07da-7f36-4213-a45e-e5342acb5f8e</t>
        </is>
      </c>
    </row>
    <row r="469" ht="45" customHeight="1">
      <c r="A469" s="12" t="inlineStr">
        <is>
          <t>B6: Global Challenges</t>
        </is>
      </c>
      <c r="B469" s="12" t="inlineStr">
        <is>
          <t>Monitoring &amp; Maintaining Health: Developing Drugs</t>
        </is>
      </c>
      <c r="C469" s="13" t="inlineStr">
        <is>
          <t>Developing Drugs: Clinical Trials - Phase 1 [BI3.35]</t>
        </is>
      </c>
      <c r="D469" s="12" t="inlineStr">
        <is>
          <t>Describe phase 1 trials. Explain why testing is carried out on healthy volunteers.</t>
        </is>
      </c>
      <c r="E469" s="12" t="inlineStr">
        <is>
          <t>778e0cb9-6392-4ccc-a6a3-175491fdebe4</t>
        </is>
      </c>
    </row>
    <row r="470" ht="45" customHeight="1">
      <c r="A470" s="12" t="inlineStr">
        <is>
          <t>B6: Global Challenges</t>
        </is>
      </c>
      <c r="B470" s="12" t="inlineStr">
        <is>
          <t>Monitoring &amp; Maintaining Health: Developing Drugs</t>
        </is>
      </c>
      <c r="C470" s="13" t="inlineStr">
        <is>
          <t>Developing Drugs: Clinical Trials - Phase 2 [BI3.36]</t>
        </is>
      </c>
      <c r="D470" s="12" t="inlineStr">
        <is>
          <t>Describe phase 2 trials. Describe and explain why phase 2 trials are randomised, double blind and placebo-controlled.</t>
        </is>
      </c>
      <c r="E470" s="12" t="inlineStr">
        <is>
          <t>745e0aab-c246-4638-8816-bd018ce8e002</t>
        </is>
      </c>
    </row>
    <row r="471" ht="45" customHeight="1">
      <c r="A471" s="12" t="inlineStr">
        <is>
          <t>B6: Global Challenges</t>
        </is>
      </c>
      <c r="B471" s="12" t="inlineStr">
        <is>
          <t>Monitoring &amp; Maintaining Health: Developing Drugs</t>
        </is>
      </c>
      <c r="C471" s="13" t="inlineStr">
        <is>
          <t>Developing Drugs: Clinical Trials - Phase 3 [BI3.37]</t>
        </is>
      </c>
      <c r="D471" s="12" t="inlineStr">
        <is>
          <t>Describe phase 3 trials. Describe and explain why phase 3 trials are randomised, double blind and placebo-controlled. Explain the ethics of using a placebo.</t>
        </is>
      </c>
      <c r="E471" s="12" t="inlineStr">
        <is>
          <t>3462ae6c-1a8e-4dbd-b3ad-9edb478d2325</t>
        </is>
      </c>
    </row>
    <row r="472" ht="45" customHeight="1">
      <c r="A472" s="12" t="inlineStr">
        <is>
          <t>B6: Global Challenges</t>
        </is>
      </c>
      <c r="B472" s="12" t="inlineStr">
        <is>
          <t>Monitoring &amp; Maintaining Health: Developing Drugs</t>
        </is>
      </c>
      <c r="C472" s="13" t="inlineStr">
        <is>
          <t>Developing Drugs: Peer Review [BI3.38]</t>
        </is>
      </c>
      <c r="D472" s="12" t="inlineStr">
        <is>
          <t>Explain why peer review is needed and describe the function of regulatory authorities.</t>
        </is>
      </c>
      <c r="E472" s="12" t="inlineStr">
        <is>
          <t>e565520a-b2b2-46c7-9979-0078d8f1747b</t>
        </is>
      </c>
    </row>
    <row r="473" ht="45" customHeight="1">
      <c r="A473" s="12" t="inlineStr">
        <is>
          <t>B6: Global Challenges</t>
        </is>
      </c>
      <c r="B473" s="12" t="inlineStr">
        <is>
          <t>Monitoring &amp; Maintaining Health: Developing Drugs</t>
        </is>
      </c>
      <c r="C473" s="13" t="inlineStr">
        <is>
          <t>Developing Drugs: Post-Marketing Surveillance [BI3.39]</t>
        </is>
      </c>
      <c r="D473" s="12" t="inlineStr">
        <is>
          <t xml:space="preserve">Explain why phase 4 / post-marketing surveillance is required. Describe the participants involved, the length of the trial and why that is important. </t>
        </is>
      </c>
      <c r="E473" s="12" t="inlineStr">
        <is>
          <t>88ea0955-5d0a-4d5b-a4f5-8cfbcb08ded7</t>
        </is>
      </c>
    </row>
    <row r="474" ht="45" customHeight="1">
      <c r="A474" s="12" t="inlineStr">
        <is>
          <t>B6: Global Challenges</t>
        </is>
      </c>
      <c r="B474" s="12" t="inlineStr">
        <is>
          <t>Monitoring &amp; Maintaining Health: Developing Drugs</t>
        </is>
      </c>
      <c r="C474" s="13" t="inlineStr">
        <is>
          <t>Developing Drugs: Summary [BI3.40]</t>
        </is>
      </c>
      <c r="D474" s="12" t="inlineStr">
        <is>
          <t>Describe and give reasons for each stage of the drug development process. Assumes some knowledge of keywords and scientific method.</t>
        </is>
      </c>
      <c r="E474" s="12" t="inlineStr">
        <is>
          <t>0b4ed7ef-15ba-41b2-92b9-fe8c0b3e2e82</t>
        </is>
      </c>
    </row>
    <row r="475" ht="45" customHeight="1">
      <c r="A475" s="12" t="inlineStr">
        <is>
          <t>B6: Global Challenges</t>
        </is>
      </c>
      <c r="B475" s="12" t="inlineStr">
        <is>
          <t>Monitoring &amp; Maintaining Health: Developing Drugs</t>
        </is>
      </c>
      <c r="C475" s="13" t="inlineStr">
        <is>
          <t>Development of the COVID Vaccine [BI3.41]</t>
        </is>
      </c>
      <c r="D475" s="12" t="inlineStr">
        <is>
          <t>Compare the average time for a vaccine to be developed with the time it took for the first COVID vaccine to be made. Explain why COVID vaccines have been made and approved so quickly. Define novel virus, genetic sequence and mRNA.</t>
        </is>
      </c>
      <c r="E475" s="12" t="inlineStr">
        <is>
          <t>60740c59-8065-44cb-a6f9-c85bf475c309</t>
        </is>
      </c>
    </row>
    <row r="476" ht="45" customHeight="1">
      <c r="A476" s="12" t="inlineStr">
        <is>
          <t>B6: Global Challenges</t>
        </is>
      </c>
      <c r="B476" s="12" t="inlineStr">
        <is>
          <t>Monitoring &amp; Maintaining Health: Plant Disease</t>
        </is>
      </c>
      <c r="C476" s="13" t="inlineStr">
        <is>
          <t>Diagnostic: Monitoring &amp; Maintaining Health (Plant Disease) [BI0.169]</t>
        </is>
      </c>
      <c r="D476" s="12" t="inlineStr">
        <is>
          <t>Diagnostic for the monitoring &amp; maintaining health (plant disease) subtopic.</t>
        </is>
      </c>
      <c r="E476" s="12" t="inlineStr">
        <is>
          <t>c7fb628b-bea3-4ca9-bb25-8dfcbe1d34d0</t>
        </is>
      </c>
    </row>
    <row r="477" ht="45" customHeight="1">
      <c r="A477" s="12" t="inlineStr">
        <is>
          <t>B6: Global Challenges</t>
        </is>
      </c>
      <c r="B477" s="12" t="inlineStr">
        <is>
          <t>Monitoring &amp; Maintaining Health: Plant Disease</t>
        </is>
      </c>
      <c r="C477" s="13" t="inlineStr">
        <is>
          <t>Plant Disease: Deficiencies [BI3.49]</t>
        </is>
      </c>
      <c r="D477" s="12" t="inlineStr">
        <is>
          <t>Describe the symptoms of a magnesium or nitrate deficiency. Briefly explain why deficiencies in these lead to their symptoms.</t>
        </is>
      </c>
      <c r="E477" s="12" t="inlineStr">
        <is>
          <t>81d182e8-184c-4c9e-a9f6-9d316329fba9</t>
        </is>
      </c>
    </row>
    <row r="478" ht="45" customHeight="1">
      <c r="A478" s="12" t="inlineStr">
        <is>
          <t>B6: Global Challenges</t>
        </is>
      </c>
      <c r="B478" s="12" t="inlineStr">
        <is>
          <t>Monitoring &amp; Maintaining Health: Plant Disease</t>
        </is>
      </c>
      <c r="C478" s="13" t="inlineStr">
        <is>
          <t>Plant Disease: Pests &amp; Pathogens Summary [BI3.50]</t>
        </is>
      </c>
      <c r="D478" s="12" t="inlineStr">
        <is>
          <t>A summary of the impact that rose black spot, TMV and pests have on plants. Explain why they have such an impact.</t>
        </is>
      </c>
      <c r="E478" s="12" t="inlineStr">
        <is>
          <t>f38a48f7-82e1-4681-bbf4-851e7a2e1a99</t>
        </is>
      </c>
    </row>
    <row r="479" ht="45" customHeight="1">
      <c r="A479" s="12" t="inlineStr">
        <is>
          <t>B6: Global Challenges</t>
        </is>
      </c>
      <c r="B479" s="12" t="inlineStr">
        <is>
          <t>Monitoring &amp; Maintaining Health: Plant Disease</t>
        </is>
      </c>
      <c r="C479" s="13" t="inlineStr">
        <is>
          <t>Plant Defences: Mechanical Adaptations [BI3.53]</t>
        </is>
      </c>
      <c r="D479" s="12" t="inlineStr">
        <is>
          <t>Describe the mechanical adaptations of plants.
Explain how these adaptations help them to survive.</t>
        </is>
      </c>
      <c r="E479" s="12" t="inlineStr">
        <is>
          <t>d30c13a7-19f3-40b9-9cae-b57431b330d3</t>
        </is>
      </c>
    </row>
  </sheetData>
  <mergeCells count="1">
    <mergeCell ref="A6:E6"/>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E496"/>
  <sheetViews>
    <sheetView showGridLines="0" workbookViewId="0">
      <selection activeCell="A1" sqref="A1"/>
    </sheetView>
  </sheetViews>
  <sheetFormatPr baseColWidth="8" defaultRowHeight="15"/>
  <cols>
    <col width="31" customWidth="1" min="1" max="1"/>
    <col width="5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b0b3a859-126a-4fcb-a902-10617f1783ca</t>
        </is>
      </c>
    </row>
    <row r="3">
      <c r="A3" s="2" t="inlineStr">
        <is>
          <t>Combined Science GCSE: OCR (H) — Physics</t>
        </is>
      </c>
      <c r="D3" s="3" t="inlineStr">
        <is>
          <t>Last updated: 17 July 2026</t>
        </is>
      </c>
    </row>
    <row r="4">
      <c r="A4" s="4" t="inlineStr">
        <is>
          <t>6 Topics   ·   50 Subtopics   ·   489 Nuggets   ·   51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P1: Matter</t>
        </is>
      </c>
      <c r="B8" s="12" t="inlineStr">
        <is>
          <t>The Particle Model: Fundamental States of Matter</t>
        </is>
      </c>
      <c r="C8" s="13" t="inlineStr">
        <is>
          <t>Diagnostic: Fundamental States of Matter [PH0.048]</t>
        </is>
      </c>
      <c r="D8" s="12" t="inlineStr">
        <is>
          <t>Diagnostic for the fundamental states of matter and phase transitions using the particle model. Includes the limitations of the particle model.</t>
        </is>
      </c>
      <c r="E8" s="12" t="inlineStr">
        <is>
          <t>7b842f63-a4cf-4cd0-8a3a-6fff25693185</t>
        </is>
      </c>
    </row>
    <row r="9" ht="45" customHeight="1">
      <c r="A9" s="12" t="inlineStr">
        <is>
          <t>P1: Matter</t>
        </is>
      </c>
      <c r="B9" s="12" t="inlineStr">
        <is>
          <t>The Particle Model: Fundamental States of Matter</t>
        </is>
      </c>
      <c r="C9" s="13" t="inlineStr">
        <is>
          <t>Fundamental States of Matter: Characteristics [PH3.01]</t>
        </is>
      </c>
      <c r="D9" s="12" t="inlineStr">
        <is>
          <t>Identify the four fundamental states of matter and their basic properties.</t>
        </is>
      </c>
      <c r="E9" s="12" t="inlineStr">
        <is>
          <t>73091f21-bd94-4604-8d09-b27dbf392a81</t>
        </is>
      </c>
    </row>
    <row r="10" ht="45" customHeight="1">
      <c r="A10" s="12" t="inlineStr">
        <is>
          <t>P1: Matter</t>
        </is>
      </c>
      <c r="B10" s="12" t="inlineStr">
        <is>
          <t>The Particle Model: Fundamental States of Matter</t>
        </is>
      </c>
      <c r="C10" s="13" t="inlineStr">
        <is>
          <t>Fundamental States of Matter: Particle Model [PH3.02]</t>
        </is>
      </c>
      <c r="D10" s="12" t="inlineStr">
        <is>
          <t>Describe the arrangement, movement and the relative energy of particles in the fundamental states of matter using the particle model.</t>
        </is>
      </c>
      <c r="E10" s="12" t="inlineStr">
        <is>
          <t>b5247aeb-dcac-4dec-ae35-227496f71dcd</t>
        </is>
      </c>
    </row>
    <row r="11" ht="45" customHeight="1">
      <c r="A11" s="12" t="inlineStr">
        <is>
          <t>P1: Matter</t>
        </is>
      </c>
      <c r="B11" s="12" t="inlineStr">
        <is>
          <t>The Particle Model: Fundamental States of Matter</t>
        </is>
      </c>
      <c r="C11" s="13" t="inlineStr">
        <is>
          <t>Density [PH3.03]</t>
        </is>
      </c>
      <c r="D11" s="12" t="inlineStr">
        <is>
          <t>Identify the meaning of density and comparing the density of different objects.</t>
        </is>
      </c>
      <c r="E11" s="12" t="inlineStr">
        <is>
          <t>78ab0ab9-d127-44ef-8413-eb705f3ed7b5</t>
        </is>
      </c>
    </row>
    <row r="12" ht="45" customHeight="1">
      <c r="A12" s="12" t="inlineStr">
        <is>
          <t>P1: Matter</t>
        </is>
      </c>
      <c r="B12" s="12" t="inlineStr">
        <is>
          <t>The Particle Model: Fundamental States of Matter</t>
        </is>
      </c>
      <c r="C12" s="13" t="inlineStr">
        <is>
          <t>Density of Fundamental States of Matter [PH3.04]</t>
        </is>
      </c>
      <c r="D12" s="12" t="inlineStr">
        <is>
          <t>Describe density and make comparisons using the particle model.</t>
        </is>
      </c>
      <c r="E12" s="12" t="inlineStr">
        <is>
          <t>4293d9f9-1643-45e7-ba17-5db63a221ea0</t>
        </is>
      </c>
    </row>
    <row r="13" ht="45" customHeight="1">
      <c r="A13" s="12" t="inlineStr">
        <is>
          <t>P1: Matter</t>
        </is>
      </c>
      <c r="B13" s="12" t="inlineStr">
        <is>
          <t>The Particle Model: Fundamental States of Matter</t>
        </is>
      </c>
      <c r="C13" s="13" t="inlineStr">
        <is>
          <t>Phase Transitions [PH3.20]</t>
        </is>
      </c>
      <c r="D13" s="12" t="inlineStr">
        <is>
          <t>Describe phase transition between the different fundamental states of matter.</t>
        </is>
      </c>
      <c r="E13" s="12" t="inlineStr">
        <is>
          <t>3fcdbc93-ad2a-4d7c-9eba-34d014b86d91</t>
        </is>
      </c>
    </row>
    <row r="14" ht="45" customHeight="1">
      <c r="A14" s="12" t="inlineStr">
        <is>
          <t>P1: Matter</t>
        </is>
      </c>
      <c r="B14" s="12" t="inlineStr">
        <is>
          <t>The Particle Model: Fundamental States of Matter</t>
        </is>
      </c>
      <c r="C14" s="13" t="inlineStr">
        <is>
          <t>Phase Transitions: Particle Model [PH3.21]</t>
        </is>
      </c>
      <c r="D14" s="12" t="inlineStr">
        <is>
          <t>Describe the phase transition between the different fundamental states of matter using the particle model.</t>
        </is>
      </c>
      <c r="E14" s="12" t="inlineStr">
        <is>
          <t>85083ed7-da39-48e4-ad01-a95b3d56faed</t>
        </is>
      </c>
    </row>
    <row r="15" ht="45" customHeight="1">
      <c r="A15" s="12" t="inlineStr">
        <is>
          <t>P1: Matter</t>
        </is>
      </c>
      <c r="B15" s="12" t="inlineStr">
        <is>
          <t>The Particle Model: Fundamental States of Matter</t>
        </is>
      </c>
      <c r="C15" s="13" t="inlineStr">
        <is>
          <t>Evaporation vs Boiling [PH3.22]</t>
        </is>
      </c>
      <c r="D15" s="12" t="inlineStr">
        <is>
          <t>Describe and compare the different forms of vaporisation that can occur.</t>
        </is>
      </c>
      <c r="E15" s="12" t="inlineStr">
        <is>
          <t>c759e19c-f920-4a32-bf48-1a3100a05c72</t>
        </is>
      </c>
    </row>
    <row r="16" ht="45" customHeight="1">
      <c r="A16" s="12" t="inlineStr">
        <is>
          <t>P1: Matter</t>
        </is>
      </c>
      <c r="B16" s="12" t="inlineStr">
        <is>
          <t>The Particle Model: Fundamental States of Matter</t>
        </is>
      </c>
      <c r="C16" s="13" t="inlineStr">
        <is>
          <t>Physical vs Chemical Changes: The Particle Model [PH3.23]</t>
        </is>
      </c>
      <c r="D16" s="12" t="inlineStr">
        <is>
          <t>Identify the difference between chemical and physical changes.</t>
        </is>
      </c>
      <c r="E16" s="12" t="inlineStr">
        <is>
          <t>b681c699-ac95-4e6f-b635-e20bf87fe9dd</t>
        </is>
      </c>
    </row>
    <row r="17" ht="45" customHeight="1">
      <c r="A17" s="12" t="inlineStr">
        <is>
          <t>P1: Matter</t>
        </is>
      </c>
      <c r="B17" s="12" t="inlineStr">
        <is>
          <t>The Particle Model: Fundamental States of Matter</t>
        </is>
      </c>
      <c r="C17" s="13" t="inlineStr">
        <is>
          <t>Phase Transitions: Melting &amp; Boiling Points [PH3.24]</t>
        </is>
      </c>
      <c r="D17" s="12" t="inlineStr">
        <is>
          <t>Predict the physical state of a substance under specified conditions, given suitable data.</t>
        </is>
      </c>
      <c r="E17" s="12" t="inlineStr">
        <is>
          <t>e260e2a5-cf19-4395-9d19-18be29a89497</t>
        </is>
      </c>
    </row>
    <row r="18" ht="45" customHeight="1">
      <c r="A18" s="12" t="inlineStr">
        <is>
          <t>P1: Matter</t>
        </is>
      </c>
      <c r="B18" s="12" t="inlineStr">
        <is>
          <t>The Particle Model: Fundamental States of Matter</t>
        </is>
      </c>
      <c r="C18" s="13" t="inlineStr">
        <is>
          <t>Fundamental States of Matter: Limitations of the Particle Model [PH3.25]</t>
        </is>
      </c>
      <c r="D18" s="12" t="inlineStr">
        <is>
          <t>Consider the limitations of the particle model during physical and chemical changes.</t>
        </is>
      </c>
      <c r="E18" s="12" t="inlineStr">
        <is>
          <t>bceb583b-1d33-4dae-ac63-1cecf43a4527</t>
        </is>
      </c>
    </row>
    <row r="19" ht="45" customHeight="1">
      <c r="A19" s="12" t="inlineStr">
        <is>
          <t>P1: Matter</t>
        </is>
      </c>
      <c r="B19" s="12" t="inlineStr">
        <is>
          <t>The Particle Model: Calculating Density</t>
        </is>
      </c>
      <c r="C19" s="13" t="inlineStr">
        <is>
          <t>Diagnostic: Calculating Density [PH0.050]</t>
        </is>
      </c>
      <c r="D19" s="12" t="inlineStr">
        <is>
          <t>Diagnostic for using ρ=m/V with and without unit conversions. Includes references to the density practicals.</t>
        </is>
      </c>
      <c r="E19" s="12" t="inlineStr">
        <is>
          <t>c4e33abd-c71d-4d18-adc7-c41e71c467b5</t>
        </is>
      </c>
    </row>
    <row r="20" ht="45" customHeight="1">
      <c r="A20" s="12" t="inlineStr">
        <is>
          <t>P1: Matter</t>
        </is>
      </c>
      <c r="B20" s="12" t="inlineStr">
        <is>
          <t>The Particle Model: Calculating Density</t>
        </is>
      </c>
      <c r="C20" s="13" t="inlineStr">
        <is>
          <t>Using ρ=m/V to Calculate Density I [PH3.05]</t>
        </is>
      </c>
      <c r="D20" s="12" t="inlineStr">
        <is>
          <t>Calculate density in kg/m³ and g/cm³ using the ρ=m/V equation. Includes application questions, but no unit conversions.</t>
        </is>
      </c>
      <c r="E20" s="12" t="inlineStr">
        <is>
          <t>ff95c583-3349-4ea7-998e-8a0797ba0bad</t>
        </is>
      </c>
    </row>
    <row r="21" ht="45" customHeight="1">
      <c r="A21" s="12" t="inlineStr">
        <is>
          <t>P1: Matter</t>
        </is>
      </c>
      <c r="B21" s="12" t="inlineStr">
        <is>
          <t>The Particle Model: Calculating Density</t>
        </is>
      </c>
      <c r="C21" s="13" t="inlineStr">
        <is>
          <t>Using ρ=m/V to Calculate Density II [PH3.06]</t>
        </is>
      </c>
      <c r="D21" s="12" t="inlineStr">
        <is>
          <t>Calculate density in kg/m³ and g/cm³ using the ρ=m/V equation. Includes application questions and unit conversions.</t>
        </is>
      </c>
      <c r="E21" s="12" t="inlineStr">
        <is>
          <t>457a17f8-c2d6-42ec-ac49-7fc350a7b653</t>
        </is>
      </c>
    </row>
    <row r="22" ht="45" customHeight="1">
      <c r="A22" s="12" t="inlineStr">
        <is>
          <t>P1: Matter</t>
        </is>
      </c>
      <c r="B22" s="12" t="inlineStr">
        <is>
          <t>The Particle Model: Calculating Density</t>
        </is>
      </c>
      <c r="C22" s="13" t="inlineStr">
        <is>
          <t>Rearranging ρ=m/V [PH3.07]</t>
        </is>
      </c>
      <c r="D22" s="12" t="inlineStr">
        <is>
          <t>Rearrange the ρ=m/V equation to calculate mass and volume. Includes application and unit conversions questions.</t>
        </is>
      </c>
      <c r="E22" s="12" t="inlineStr">
        <is>
          <t>be212424-42ef-4390-a217-477b5ef403cc</t>
        </is>
      </c>
    </row>
    <row r="23" ht="45" customHeight="1">
      <c r="A23" s="12" t="inlineStr">
        <is>
          <t>P1: Matter</t>
        </is>
      </c>
      <c r="B23" s="12" t="inlineStr">
        <is>
          <t>The Particle Model: Calculating Density</t>
        </is>
      </c>
      <c r="C23" s="13" t="inlineStr">
        <is>
          <t>Practical: Density of Regular Shapes [PH3.63]</t>
        </is>
      </c>
      <c r="D23" s="12" t="inlineStr">
        <is>
          <t>Investigate the density of regular shaped objects using a top pan balance and either a ruler or vernier callipers.</t>
        </is>
      </c>
      <c r="E23" s="12" t="inlineStr">
        <is>
          <t>447984de-7b17-45c9-9bb7-80b5c5fdcbe1</t>
        </is>
      </c>
    </row>
    <row r="24" ht="45" customHeight="1">
      <c r="A24" s="12" t="inlineStr">
        <is>
          <t>P1: Matter</t>
        </is>
      </c>
      <c r="B24" s="12" t="inlineStr">
        <is>
          <t>The Particle Model: Calculating Density</t>
        </is>
      </c>
      <c r="C24" s="13" t="inlineStr">
        <is>
          <t>Calculating Density of Regular Shapes I [PH3.10]</t>
        </is>
      </c>
      <c r="D24" s="12" t="inlineStr">
        <is>
          <t>Calculate density in kg/m³ and g/cm³ using the ρ=m/V equation. Includes application questions requiring calculating volumes of simple regular shapes (cubes, cuboids &amp; spheres).</t>
        </is>
      </c>
      <c r="E24" s="12" t="inlineStr">
        <is>
          <t>293c8dad-5532-4255-8ddf-78a08eddf87c</t>
        </is>
      </c>
    </row>
    <row r="25" ht="45" customHeight="1">
      <c r="A25" s="12" t="inlineStr">
        <is>
          <t>P1: Matter</t>
        </is>
      </c>
      <c r="B25" s="12" t="inlineStr">
        <is>
          <t>The Particle Model: Calculating Density</t>
        </is>
      </c>
      <c r="C25" s="13" t="inlineStr">
        <is>
          <t>Calculating Density of Regular Shapes II [PH3.11]</t>
        </is>
      </c>
      <c r="D25" s="12" t="inlineStr">
        <is>
          <t>Calculate density in kg/m³ and g/cm³ using the ρ=m/V equation. Includes application questions requiring calculating volumes of regular shapes (including cones and cylinders).</t>
        </is>
      </c>
      <c r="E25" s="12" t="inlineStr">
        <is>
          <t>20ed4818-91b4-4443-9450-20c52e35755d</t>
        </is>
      </c>
    </row>
    <row r="26" ht="45" customHeight="1">
      <c r="A26" s="12" t="inlineStr">
        <is>
          <t>P1: Matter</t>
        </is>
      </c>
      <c r="B26" s="12" t="inlineStr">
        <is>
          <t>The Particle Model: Calculating Density</t>
        </is>
      </c>
      <c r="C26" s="13" t="inlineStr">
        <is>
          <t>Practical: Density of Irregular Shapes [PH3.64]</t>
        </is>
      </c>
      <c r="D26" s="12" t="inlineStr">
        <is>
          <t>Investigate the density of irregular shaped objects using eureka displacement cans and measuring cylinders.</t>
        </is>
      </c>
      <c r="E26" s="12" t="inlineStr">
        <is>
          <t>33d842ed-37cb-4e14-8ee0-df4297c16129</t>
        </is>
      </c>
    </row>
    <row r="27" ht="45" customHeight="1">
      <c r="A27" s="12" t="inlineStr">
        <is>
          <t>P1: Matter</t>
        </is>
      </c>
      <c r="B27" s="12" t="inlineStr">
        <is>
          <t>The Particle Model: Calculating Density</t>
        </is>
      </c>
      <c r="C27" s="13" t="inlineStr">
        <is>
          <t>Calculating Density of Irregular Shapes I [PH3.14]</t>
        </is>
      </c>
      <c r="D27" s="12" t="inlineStr">
        <is>
          <t>Calculate density in kg/m³ and g/cm³ using the ρ=m/V equation. Includes practical related questions without the need for unit conversions.</t>
        </is>
      </c>
      <c r="E27" s="12" t="inlineStr">
        <is>
          <t>bfce6956-3fb0-4dcb-ace1-e7d998c13106</t>
        </is>
      </c>
    </row>
    <row r="28" ht="45" customHeight="1">
      <c r="A28" s="12" t="inlineStr">
        <is>
          <t>P1: Matter</t>
        </is>
      </c>
      <c r="B28" s="12" t="inlineStr">
        <is>
          <t>The Particle Model: Calculating Density</t>
        </is>
      </c>
      <c r="C28" s="13" t="inlineStr">
        <is>
          <t>Calculating Density of Irregular Shapes II [PH3.15]</t>
        </is>
      </c>
      <c r="D28" s="12" t="inlineStr">
        <is>
          <t>Calculate density in kg/m³ and g/cm³ using the ρ=m/V equation. Includes practical related questions with the need for unit conversions.</t>
        </is>
      </c>
      <c r="E28" s="12" t="inlineStr">
        <is>
          <t>275474b8-7dc4-4a71-93e9-ddb7e8d4c6af</t>
        </is>
      </c>
    </row>
    <row r="29" ht="45" customHeight="1">
      <c r="A29" s="12" t="inlineStr">
        <is>
          <t>P1: Matter</t>
        </is>
      </c>
      <c r="B29" s="12" t="inlineStr">
        <is>
          <t>The Particle Model: Calculating Density</t>
        </is>
      </c>
      <c r="C29" s="13" t="inlineStr">
        <is>
          <t>Practical: Density of Liquids [PH3.65]</t>
        </is>
      </c>
      <c r="D29" s="12" t="inlineStr">
        <is>
          <t>Investigate the density of liquids using a top pan balance and measuring cylinder.</t>
        </is>
      </c>
      <c r="E29" s="12" t="inlineStr">
        <is>
          <t>eec84af4-bab8-4826-b3e2-66a9338bca49</t>
        </is>
      </c>
    </row>
    <row r="30" ht="45" customHeight="1">
      <c r="A30" s="12" t="inlineStr">
        <is>
          <t>P1: Matter</t>
        </is>
      </c>
      <c r="B30" s="12" t="inlineStr">
        <is>
          <t>The Particle Model: Calculating Density</t>
        </is>
      </c>
      <c r="C30" s="13" t="inlineStr">
        <is>
          <t>Calculating Density of Liquids I [PH3.18]</t>
        </is>
      </c>
      <c r="D30" s="12" t="inlineStr">
        <is>
          <t>Calculate density in kg/m³ and g/cm³ using the ρ=m/V equation. Includes practical related questions without the need for unit conversions.</t>
        </is>
      </c>
      <c r="E30" s="12" t="inlineStr">
        <is>
          <t>e11e3166-a49b-4dad-a914-b18a64e45937</t>
        </is>
      </c>
    </row>
    <row r="31" ht="45" customHeight="1">
      <c r="A31" s="12" t="inlineStr">
        <is>
          <t>P1: Matter</t>
        </is>
      </c>
      <c r="B31" s="12" t="inlineStr">
        <is>
          <t>The Particle Model: Calculating Density</t>
        </is>
      </c>
      <c r="C31" s="13" t="inlineStr">
        <is>
          <t>Calculating Density of Liquids II [PH3.19]</t>
        </is>
      </c>
      <c r="D31" s="12" t="inlineStr">
        <is>
          <t>Calculate density in kg/m³ and g/cm³ using the ρ=m/V equation. Includes practical related questions with the need for unit conversions.</t>
        </is>
      </c>
      <c r="E31" s="12" t="inlineStr">
        <is>
          <t>8ef52eda-d603-41fe-a29b-d9c07e951d81</t>
        </is>
      </c>
    </row>
    <row r="32" ht="45" customHeight="1">
      <c r="A32" s="12" t="inlineStr">
        <is>
          <t>P1: Matter</t>
        </is>
      </c>
      <c r="B32" s="12" t="inlineStr">
        <is>
          <t>The Particle Model: History of the Atom</t>
        </is>
      </c>
      <c r="C32" s="13" t="inlineStr">
        <is>
          <t>Diagnostic: History of the Atom [CH0.006]</t>
        </is>
      </c>
      <c r="D32" s="12" t="inlineStr">
        <is>
          <t>Diagnostic for the development of the model of the atom.</t>
        </is>
      </c>
      <c r="E32" s="12" t="inlineStr">
        <is>
          <t>79424fcd-7a47-4808-9fd7-2544a5f36651</t>
        </is>
      </c>
    </row>
    <row r="33" ht="45" customHeight="1">
      <c r="A33" s="12" t="inlineStr">
        <is>
          <t>P1: Matter</t>
        </is>
      </c>
      <c r="B33" s="12" t="inlineStr">
        <is>
          <t>The Particle Model: History of the Atom</t>
        </is>
      </c>
      <c r="C33" s="13" t="inlineStr">
        <is>
          <t>Development of Scientific Models [CH1.32]</t>
        </is>
      </c>
      <c r="D33" s="12" t="inlineStr">
        <is>
          <t>Describe the scientific method and identify different types of model.</t>
        </is>
      </c>
      <c r="E33" s="12" t="inlineStr">
        <is>
          <t>f3f174e0-6cc9-4c3b-bab3-d88d457d61ac</t>
        </is>
      </c>
    </row>
    <row r="34" ht="45" customHeight="1">
      <c r="A34" s="12" t="inlineStr">
        <is>
          <t>P1: Matter</t>
        </is>
      </c>
      <c r="B34" s="12" t="inlineStr">
        <is>
          <t>The Particle Model: History of the Atom</t>
        </is>
      </c>
      <c r="C34" s="13" t="inlineStr">
        <is>
          <t>Dalton's Atomic Theory of Matter [CH1.33]</t>
        </is>
      </c>
      <c r="D34" s="12" t="inlineStr">
        <is>
          <t>Describe and use early models of the atom.</t>
        </is>
      </c>
      <c r="E34" s="12" t="inlineStr">
        <is>
          <t>dc8eac9e-a635-4ef1-a838-212104bb7ebf</t>
        </is>
      </c>
    </row>
    <row r="35" ht="45" customHeight="1">
      <c r="A35" s="12" t="inlineStr">
        <is>
          <t>P1: Matter</t>
        </is>
      </c>
      <c r="B35" s="12" t="inlineStr">
        <is>
          <t>The Particle Model: History of the Atom</t>
        </is>
      </c>
      <c r="C35" s="13" t="inlineStr">
        <is>
          <t>Thomson's Plum Pudding Model [CH1.34]</t>
        </is>
      </c>
      <c r="D35" s="12" t="inlineStr">
        <is>
          <t xml:space="preserve">Describe and use the Plum Pudding Model, and explain how the model was developed. </t>
        </is>
      </c>
      <c r="E35" s="12" t="inlineStr">
        <is>
          <t>9e79b741-92e1-47e2-849e-3d07ea913667</t>
        </is>
      </c>
    </row>
    <row r="36" ht="45" customHeight="1">
      <c r="A36" s="12" t="inlineStr">
        <is>
          <t>P1: Matter</t>
        </is>
      </c>
      <c r="B36" s="12" t="inlineStr">
        <is>
          <t>The Particle Model: History of the Atom</t>
        </is>
      </c>
      <c r="C36" s="13" t="inlineStr">
        <is>
          <t>Rutherford's Nuclear Model [CH1.35]</t>
        </is>
      </c>
      <c r="D36" s="12" t="inlineStr">
        <is>
          <t xml:space="preserve">Describe and use the Nuclear Model, and explain how the model was developed. </t>
        </is>
      </c>
      <c r="E36" s="12" t="inlineStr">
        <is>
          <t>e611f30d-a5ab-4e7f-a42d-e51771450c79</t>
        </is>
      </c>
    </row>
    <row r="37" ht="45" customHeight="1">
      <c r="A37" s="12" t="inlineStr">
        <is>
          <t>P1: Matter</t>
        </is>
      </c>
      <c r="B37" s="12" t="inlineStr">
        <is>
          <t>The Particle Model: History of the Atom</t>
        </is>
      </c>
      <c r="C37" s="13" t="inlineStr">
        <is>
          <t>Bohr's Planetary Model [CH1.36]</t>
        </is>
      </c>
      <c r="D37" s="12" t="inlineStr">
        <is>
          <t xml:space="preserve">Describe and use the Planetary Model, and explain how the model was developed. </t>
        </is>
      </c>
      <c r="E37" s="12" t="inlineStr">
        <is>
          <t>1ae330f4-2d65-42c4-a84c-4aadfb70da5e</t>
        </is>
      </c>
    </row>
    <row r="38" ht="45" customHeight="1">
      <c r="A38" s="12" t="inlineStr">
        <is>
          <t>P1: Matter</t>
        </is>
      </c>
      <c r="B38" s="12" t="inlineStr">
        <is>
          <t>The Particle Model: History of the Atom</t>
        </is>
      </c>
      <c r="C38" s="13" t="inlineStr">
        <is>
          <t>Discovery of Protons [CH1.37]</t>
        </is>
      </c>
      <c r="D38" s="12" t="inlineStr">
        <is>
          <t>Recall the discovery of protons and explain how this added to the model of the atom.</t>
        </is>
      </c>
      <c r="E38" s="12" t="inlineStr">
        <is>
          <t>e61bff4d-5122-4bee-8e1e-e1e14a75ece5</t>
        </is>
      </c>
    </row>
    <row r="39" ht="45" customHeight="1">
      <c r="A39" s="12" t="inlineStr">
        <is>
          <t>P1: Matter</t>
        </is>
      </c>
      <c r="B39" s="12" t="inlineStr">
        <is>
          <t>The Particle Model: History of the Atom</t>
        </is>
      </c>
      <c r="C39" s="13" t="inlineStr">
        <is>
          <t>Chadwick &amp; the Discovery of the Neutron [CH1.38]</t>
        </is>
      </c>
      <c r="D39" s="12" t="inlineStr">
        <is>
          <t>Recall the discovery of neutrons and explain how this added to the model of the atom.</t>
        </is>
      </c>
      <c r="E39" s="12" t="inlineStr">
        <is>
          <t>7c5061b4-7c27-4fb5-99cb-0f5b129c8f63</t>
        </is>
      </c>
    </row>
    <row r="40" ht="45" customHeight="1">
      <c r="A40" s="12" t="inlineStr">
        <is>
          <t>P1: Matter</t>
        </is>
      </c>
      <c r="B40" s="12" t="inlineStr">
        <is>
          <t>The Particle Model: History of the Atom</t>
        </is>
      </c>
      <c r="C40" s="13" t="inlineStr">
        <is>
          <t>History of the Atom: Timeline [CH1.39]</t>
        </is>
      </c>
      <c r="D40" s="12" t="inlineStr">
        <is>
          <t>Recall the timeline of the atomic model and identify the different models from diagrams.</t>
        </is>
      </c>
      <c r="E40" s="12" t="inlineStr">
        <is>
          <t>822d2df3-39ad-41c8-a021-5b4f011ae61b</t>
        </is>
      </c>
    </row>
    <row r="41" ht="45" customHeight="1">
      <c r="A41" s="12" t="inlineStr">
        <is>
          <t>P1: Matter</t>
        </is>
      </c>
      <c r="B41" s="12" t="inlineStr">
        <is>
          <t>The Particle Model: History of the Atom</t>
        </is>
      </c>
      <c r="C41" s="13" t="inlineStr">
        <is>
          <t>Plum Pudding vs the Nuclear Model [CH1.40]</t>
        </is>
      </c>
      <c r="D41" s="12" t="inlineStr">
        <is>
          <t>Compare the Plum Pudding Model to the Nuclear Model of the atom.</t>
        </is>
      </c>
      <c r="E41" s="12" t="inlineStr">
        <is>
          <t>0bf09d05-a8cf-4b20-bbe6-320ec86fc9d6</t>
        </is>
      </c>
    </row>
    <row r="42" ht="45" customHeight="1">
      <c r="A42" s="12" t="inlineStr">
        <is>
          <t>P1: Matter</t>
        </is>
      </c>
      <c r="B42" s="12" t="inlineStr">
        <is>
          <t>Changes of State: Specific Heat Capacity</t>
        </is>
      </c>
      <c r="C42" s="13" t="inlineStr">
        <is>
          <t>Diagnostic: Specific Heat Capacity [PH0.016]</t>
        </is>
      </c>
      <c r="D42" s="12" t="inlineStr">
        <is>
          <t>Diagnostic for specific heat capacity and the associated required practicals.</t>
        </is>
      </c>
      <c r="E42" s="12" t="inlineStr">
        <is>
          <t>a5c5772d-8516-4351-87e1-084baceefafe</t>
        </is>
      </c>
    </row>
    <row r="43" ht="45" customHeight="1">
      <c r="A43" s="12" t="inlineStr">
        <is>
          <t>P1: Matter</t>
        </is>
      </c>
      <c r="B43" s="12" t="inlineStr">
        <is>
          <t>Changes of State: Specific Heat Capacity</t>
        </is>
      </c>
      <c r="C43" s="13" t="inlineStr">
        <is>
          <t>Thermal Energy &amp; Temperature [PH1.37]</t>
        </is>
      </c>
      <c r="D43" s="12" t="inlineStr">
        <is>
          <t>Identify the difference between thermal energy and temperature.</t>
        </is>
      </c>
      <c r="E43" s="12" t="inlineStr">
        <is>
          <t>2dd659d5-37c9-4092-acc6-a204f7c3c9ee</t>
        </is>
      </c>
    </row>
    <row r="44" ht="45" customHeight="1">
      <c r="A44" s="12" t="inlineStr">
        <is>
          <t>P1: Matter</t>
        </is>
      </c>
      <c r="B44" s="12" t="inlineStr">
        <is>
          <t>Changes of State: Specific Heat Capacity</t>
        </is>
      </c>
      <c r="C44" s="13" t="inlineStr">
        <is>
          <t>SI Units: Kelvin (Temperature) [PH1.38]</t>
        </is>
      </c>
      <c r="D44" s="12" t="inlineStr">
        <is>
          <t>Identify the SI unit used to measure temperature.</t>
        </is>
      </c>
      <c r="E44" s="12" t="inlineStr">
        <is>
          <t>e39fc51b-ba12-4b01-b2ac-9d7e09aa81f4</t>
        </is>
      </c>
    </row>
    <row r="45" ht="45" customHeight="1">
      <c r="A45" s="12" t="inlineStr">
        <is>
          <t>P1: Matter</t>
        </is>
      </c>
      <c r="B45" s="12" t="inlineStr">
        <is>
          <t>Changes of State: Specific Heat Capacity</t>
        </is>
      </c>
      <c r="C45" s="13" t="inlineStr">
        <is>
          <t>Direction of Thermal Energy Transfer [PH1.39]</t>
        </is>
      </c>
      <c r="D45" s="12" t="inlineStr">
        <is>
          <t>Describe how the direction of thermal energy transfer.</t>
        </is>
      </c>
      <c r="E45" s="12" t="inlineStr">
        <is>
          <t>c00dea3e-2760-490c-bc44-816db400ffa4</t>
        </is>
      </c>
    </row>
    <row r="46" ht="45" customHeight="1">
      <c r="A46" s="12" t="inlineStr">
        <is>
          <t>P1: Matter</t>
        </is>
      </c>
      <c r="B46" s="12" t="inlineStr">
        <is>
          <t>Changes of State: Specific Heat Capacity</t>
        </is>
      </c>
      <c r="C46" s="13" t="inlineStr">
        <is>
          <t>Specific Heat Capacity [PH1.40]</t>
        </is>
      </c>
      <c r="D46" s="12" t="inlineStr">
        <is>
          <t>Describe the specific heat capacity of a material.</t>
        </is>
      </c>
      <c r="E46" s="12" t="inlineStr">
        <is>
          <t>528961b1-b760-4c19-b12d-000db99283b8</t>
        </is>
      </c>
    </row>
    <row r="47" ht="45" customHeight="1">
      <c r="A47" s="12" t="inlineStr">
        <is>
          <t>P1: Matter</t>
        </is>
      </c>
      <c r="B47" s="12" t="inlineStr">
        <is>
          <t>Changes of State: Specific Heat Capacity</t>
        </is>
      </c>
      <c r="C47" s="13" t="inlineStr">
        <is>
          <t>Using the Specific Heat Capacity Equation I [PH1.41]</t>
        </is>
      </c>
      <c r="D47" s="12" t="inlineStr">
        <is>
          <t>Use the specific heat capacity equation E=mcθ. Includes some application of knowledge but no unit conversions.</t>
        </is>
      </c>
      <c r="E47" s="12" t="inlineStr">
        <is>
          <t>b8176116-1256-4761-9541-86d0c2d40a27</t>
        </is>
      </c>
    </row>
    <row r="48" ht="45" customHeight="1">
      <c r="A48" s="12" t="inlineStr">
        <is>
          <t>P1: Matter</t>
        </is>
      </c>
      <c r="B48" s="12" t="inlineStr">
        <is>
          <t>Changes of State: Specific Heat Capacity</t>
        </is>
      </c>
      <c r="C48" s="13" t="inlineStr">
        <is>
          <t>Using the Specific Heat Capacity Equation II [PH1.42]</t>
        </is>
      </c>
      <c r="D48" s="12" t="inlineStr">
        <is>
          <t>Use the equation involving specific heat capacity E=mcθ. Includes unit conversions.</t>
        </is>
      </c>
      <c r="E48" s="12" t="inlineStr">
        <is>
          <t>698d5f2d-6b5b-4f32-aeb7-629de8947f48</t>
        </is>
      </c>
    </row>
    <row r="49" ht="45" customHeight="1">
      <c r="A49" s="12" t="inlineStr">
        <is>
          <t>P1: Matter</t>
        </is>
      </c>
      <c r="B49" s="12" t="inlineStr">
        <is>
          <t>Changes of State: Specific Heat Capacity</t>
        </is>
      </c>
      <c r="C49" s="13" t="inlineStr">
        <is>
          <t>Rearranging the Specific Heat Capacity Equation [PH1.43]</t>
        </is>
      </c>
      <c r="D49" s="12" t="inlineStr">
        <is>
          <t>Rearrange E=mcθ to find mass, temperature change and specific heat capacity. Includes unit conversions.</t>
        </is>
      </c>
      <c r="E49" s="12" t="inlineStr">
        <is>
          <t>e25e3573-2094-420b-8484-ef14ace063b6</t>
        </is>
      </c>
    </row>
    <row r="50" ht="45" customHeight="1">
      <c r="A50" s="12" t="inlineStr">
        <is>
          <t>P1: Matter</t>
        </is>
      </c>
      <c r="B50" s="12" t="inlineStr">
        <is>
          <t>Changes of State: Specific Heat Capacity</t>
        </is>
      </c>
      <c r="C50" s="13" t="inlineStr">
        <is>
          <t>Practical: Specific Heat Capacity of Solids I [PH1.91]</t>
        </is>
      </c>
      <c r="D50" s="12" t="inlineStr">
        <is>
          <t>Investigate the specific heat capacity of solids. This version of the practical uses a joulemeter to measure the energy transferred.</t>
        </is>
      </c>
      <c r="E50" s="12" t="inlineStr">
        <is>
          <t>be171bb1-853b-4e96-9594-c757f46c3e0d</t>
        </is>
      </c>
    </row>
    <row r="51" ht="45" customHeight="1">
      <c r="A51" s="12" t="inlineStr">
        <is>
          <t>P1: Matter</t>
        </is>
      </c>
      <c r="B51" s="12" t="inlineStr">
        <is>
          <t>Changes of State: Specific Heat Capacity</t>
        </is>
      </c>
      <c r="C51" s="13" t="inlineStr">
        <is>
          <t>Practical: Specific Heat Capacity of Liquids I [PH1.92]</t>
        </is>
      </c>
      <c r="D51" s="12" t="inlineStr">
        <is>
          <t>Investigate the specific heat capacity of liquids. This version of the practical uses a joulemeter to measure the energy transferred.</t>
        </is>
      </c>
      <c r="E51" s="12" t="inlineStr">
        <is>
          <t>d73c66d4-7116-4682-9517-b69e68ef1a16</t>
        </is>
      </c>
    </row>
    <row r="52" ht="45" customHeight="1">
      <c r="A52" s="12" t="inlineStr">
        <is>
          <t>P1: Matter</t>
        </is>
      </c>
      <c r="B52" s="12" t="inlineStr">
        <is>
          <t>Changes of State: Specific Heat Capacity</t>
        </is>
      </c>
      <c r="C52" s="13" t="inlineStr">
        <is>
          <t>Practical: Specific Heat Capacity of Solids II [PH3.61]</t>
        </is>
      </c>
      <c r="D52" s="12" t="inlineStr">
        <is>
          <t>Investigate the specific heat capacity of solids. This version of the practical uses ammeters and voltmeters to measure the energy transferred, requiring an understanding of P=IV and E=Pt.</t>
        </is>
      </c>
      <c r="E52" s="12" t="inlineStr">
        <is>
          <t>d4c952f2-5041-4337-aa6b-f3835c42e367</t>
        </is>
      </c>
    </row>
    <row r="53" ht="45" customHeight="1">
      <c r="A53" s="12" t="inlineStr">
        <is>
          <t>P1: Matter</t>
        </is>
      </c>
      <c r="B53" s="12" t="inlineStr">
        <is>
          <t>Changes of State: Specific Heat Capacity</t>
        </is>
      </c>
      <c r="C53" s="13" t="inlineStr">
        <is>
          <t>Practical: Specific Heat Capacity of Liquids II [PH3.62]</t>
        </is>
      </c>
      <c r="D53" s="12" t="inlineStr">
        <is>
          <t>Investigate the specific heat capacity of liquids. This version of the practical uses ammeters and voltmeters to measure the energy transferred, requiring an understanding of P=IV and E=Pt.</t>
        </is>
      </c>
      <c r="E53" s="12" t="inlineStr">
        <is>
          <t>1d6cf0b9-f4ff-4653-b82c-d778aa2798f8</t>
        </is>
      </c>
    </row>
    <row r="54" ht="45" customHeight="1">
      <c r="A54" s="12" t="inlineStr">
        <is>
          <t>P1: Matter</t>
        </is>
      </c>
      <c r="B54" s="12" t="inlineStr">
        <is>
          <t>Changes of State: Specific Latent Heat</t>
        </is>
      </c>
      <c r="C54" s="13" t="inlineStr">
        <is>
          <t>Diagnostic: Specific Latent Heat [PH0.052]</t>
        </is>
      </c>
      <c r="D54" s="12" t="inlineStr">
        <is>
          <t>Diagnostic for specific latent heat and interpreting heating and cooling graphs. Calculating and rearranging the E=mL equation with and without unit conversions. Includes references to SLH and SHC practicals.</t>
        </is>
      </c>
      <c r="E54" s="12" t="inlineStr">
        <is>
          <t>1c53418f-cb7c-4dcf-8128-93357f19b87f</t>
        </is>
      </c>
    </row>
    <row r="55" ht="45" customHeight="1">
      <c r="A55" s="12" t="inlineStr">
        <is>
          <t>P1: Matter</t>
        </is>
      </c>
      <c r="B55" s="12" t="inlineStr">
        <is>
          <t>Changes of State: Specific Latent Heat</t>
        </is>
      </c>
      <c r="C55" s="13" t="inlineStr">
        <is>
          <t>Internal Energy [PH3.26]</t>
        </is>
      </c>
      <c r="D55" s="12" t="inlineStr">
        <is>
          <t>Identify the internal energy of a system and related changes due to the heating of the system.</t>
        </is>
      </c>
      <c r="E55" s="12" t="inlineStr">
        <is>
          <t>e436fa51-05ac-4fcf-bf66-e27e5b73dd4d</t>
        </is>
      </c>
    </row>
    <row r="56" ht="45" customHeight="1">
      <c r="A56" s="12" t="inlineStr">
        <is>
          <t>P1: Matter</t>
        </is>
      </c>
      <c r="B56" s="12" t="inlineStr">
        <is>
          <t>Changes of State: Specific Latent Heat</t>
        </is>
      </c>
      <c r="C56" s="13" t="inlineStr">
        <is>
          <t>Specific Latent Heat [PH3.31]</t>
        </is>
      </c>
      <c r="D56" s="12" t="inlineStr">
        <is>
          <t>Describe the specific latent heat of a material. Identify the difference between the latent heat of fusion and the latent heat of vaporisation.</t>
        </is>
      </c>
      <c r="E56" s="12" t="inlineStr">
        <is>
          <t>569e6457-c754-4674-8da3-16b9e8603b12</t>
        </is>
      </c>
    </row>
    <row r="57" ht="45" customHeight="1">
      <c r="A57" s="12" t="inlineStr">
        <is>
          <t>P1: Matter</t>
        </is>
      </c>
      <c r="B57" s="12" t="inlineStr">
        <is>
          <t>Changes of State: Specific Latent Heat</t>
        </is>
      </c>
      <c r="C57" s="13" t="inlineStr">
        <is>
          <t>Heating &amp; Cooling Graphs I [PH3.32]</t>
        </is>
      </c>
      <c r="D57" s="12" t="inlineStr">
        <is>
          <t>Interpret heating and cooling graphs showing a change of state. Graphs remain within the same graph quadrant.</t>
        </is>
      </c>
      <c r="E57" s="12" t="inlineStr">
        <is>
          <t>9573c5d4-b17d-44f2-9f89-e9c93f6f0916</t>
        </is>
      </c>
    </row>
    <row r="58" ht="45" customHeight="1">
      <c r="A58" s="12" t="inlineStr">
        <is>
          <t>P1: Matter</t>
        </is>
      </c>
      <c r="B58" s="12" t="inlineStr">
        <is>
          <t>Changes of State: Specific Latent Heat</t>
        </is>
      </c>
      <c r="C58" s="13" t="inlineStr">
        <is>
          <t>Heating &amp; Cooling Graphs II [PH3.33]</t>
        </is>
      </c>
      <c r="D58" s="12" t="inlineStr">
        <is>
          <t>Interpret heating and cooling graphs showing a change of state. Graphs include negative numbers and span two graph quadrants.</t>
        </is>
      </c>
      <c r="E58" s="12" t="inlineStr">
        <is>
          <t>d9e949ca-08a0-4556-b369-3a5a4b9df9d2</t>
        </is>
      </c>
    </row>
    <row r="59" ht="45" customHeight="1">
      <c r="A59" s="12" t="inlineStr">
        <is>
          <t>P1: Matter</t>
        </is>
      </c>
      <c r="B59" s="12" t="inlineStr">
        <is>
          <t>Changes of State: Specific Latent Heat</t>
        </is>
      </c>
      <c r="C59" s="13" t="inlineStr">
        <is>
          <t>Using E=mL to Calculate Energy I [PH3.34]</t>
        </is>
      </c>
      <c r="D59" s="12" t="inlineStr">
        <is>
          <t>Calculating the energy required for a substance to change state using the E=mL equation. Includes application questions, but no unit conversions.</t>
        </is>
      </c>
      <c r="E59" s="12" t="inlineStr">
        <is>
          <t>18b83733-1fe1-4389-bc2a-d7866701df06</t>
        </is>
      </c>
    </row>
    <row r="60" ht="45" customHeight="1">
      <c r="A60" s="12" t="inlineStr">
        <is>
          <t>P1: Matter</t>
        </is>
      </c>
      <c r="B60" s="12" t="inlineStr">
        <is>
          <t>Changes of State: Specific Latent Heat</t>
        </is>
      </c>
      <c r="C60" s="13" t="inlineStr">
        <is>
          <t>Using E=mL to Calculate Energy II [PH3.35]</t>
        </is>
      </c>
      <c r="D60" s="12" t="inlineStr">
        <is>
          <t>Calculating the energy required for a substance to change state using the E=mL equation. Includes application questions and requires unit conversions.</t>
        </is>
      </c>
      <c r="E60" s="12" t="inlineStr">
        <is>
          <t>3e0c1e2b-54b5-47a5-b96d-25235154105b</t>
        </is>
      </c>
    </row>
    <row r="61" ht="45" customHeight="1">
      <c r="A61" s="12" t="inlineStr">
        <is>
          <t>P1: Matter</t>
        </is>
      </c>
      <c r="B61" s="12" t="inlineStr">
        <is>
          <t>Changes of State: Specific Latent Heat</t>
        </is>
      </c>
      <c r="C61" s="13" t="inlineStr">
        <is>
          <t>Rearranging E=mL [PH3.36]</t>
        </is>
      </c>
      <c r="D61" s="12" t="inlineStr">
        <is>
          <t>Rearrange the E=mL equation to calculate mass and the specific latent heat of a substance. Includes application questions and requires unit conversions.</t>
        </is>
      </c>
      <c r="E61" s="12" t="inlineStr">
        <is>
          <t>6eab9bd3-20ff-458f-9c97-abfacd77eb48</t>
        </is>
      </c>
    </row>
    <row r="62" ht="45" customHeight="1">
      <c r="A62" s="12" t="inlineStr">
        <is>
          <t>P1: Matter</t>
        </is>
      </c>
      <c r="B62" s="12" t="inlineStr">
        <is>
          <t>Changes of State: Specific Latent Heat</t>
        </is>
      </c>
      <c r="C62" s="13" t="inlineStr">
        <is>
          <t>Practical: Latent Heat of Fusion [PH3.37]</t>
        </is>
      </c>
      <c r="D62" s="12" t="inlineStr">
        <is>
          <t>Investigate the latent heat of fusion of ice using an immersion heater and funnel.</t>
        </is>
      </c>
      <c r="E62" s="12" t="inlineStr">
        <is>
          <t>c3566183-e264-4057-bd06-d46509793a98</t>
        </is>
      </c>
    </row>
    <row r="63" ht="45" customHeight="1">
      <c r="A63" s="12" t="inlineStr">
        <is>
          <t>P1: Matter</t>
        </is>
      </c>
      <c r="B63" s="12" t="inlineStr">
        <is>
          <t>Changes of State: Specific Latent Heat</t>
        </is>
      </c>
      <c r="C63" s="13" t="inlineStr">
        <is>
          <t>Specific Heat Capacity vs Specific Latent Heat [PH3.38]</t>
        </is>
      </c>
      <c r="D63" s="12" t="inlineStr">
        <is>
          <t>Distinguish between specific heat capacity and specific latent heat.</t>
        </is>
      </c>
      <c r="E63" s="12" t="inlineStr">
        <is>
          <t>2c582dab-5bd2-4fb9-92e7-4234ad4bb089</t>
        </is>
      </c>
    </row>
    <row r="64" ht="45" customHeight="1">
      <c r="A64" s="12" t="inlineStr">
        <is>
          <t>P1: Matter</t>
        </is>
      </c>
      <c r="B64" s="12" t="inlineStr">
        <is>
          <t>Changes of State: Gas Pressure</t>
        </is>
      </c>
      <c r="C64" s="13" t="inlineStr">
        <is>
          <t>Diagnostic: Changes of State (Gas Pressure) [PH0.145]</t>
        </is>
      </c>
      <c r="D64" s="12" t="inlineStr">
        <is>
          <t>Diagnostic for the changes of state: gas pressure subtopic.</t>
        </is>
      </c>
      <c r="E64" s="12" t="inlineStr">
        <is>
          <t>b57986a3-2ccc-4e2f-9c28-292ba5d86670</t>
        </is>
      </c>
    </row>
    <row r="65" ht="45" customHeight="1">
      <c r="A65" s="12" t="inlineStr">
        <is>
          <t>P1: Matter</t>
        </is>
      </c>
      <c r="B65" s="12" t="inlineStr">
        <is>
          <t>Changes of State: Gas Pressure</t>
        </is>
      </c>
      <c r="C65" s="13" t="inlineStr">
        <is>
          <t>Particle Motion in Gases [PH3.39]</t>
        </is>
      </c>
      <c r="D65" s="12" t="inlineStr">
        <is>
          <t>State that the particles of a gas are in constant random motion and that increasing temperature of the gas increases the average kinetic energy of the particles.</t>
        </is>
      </c>
      <c r="E65" s="12" t="inlineStr">
        <is>
          <t>667017d3-152c-4617-81cd-717106ddbd6f</t>
        </is>
      </c>
    </row>
    <row r="66" ht="45" customHeight="1">
      <c r="A66" s="12" t="inlineStr">
        <is>
          <t>P1: Matter</t>
        </is>
      </c>
      <c r="B66" s="12" t="inlineStr">
        <is>
          <t>Changes of State: Gas Pressure</t>
        </is>
      </c>
      <c r="C66" s="13" t="inlineStr">
        <is>
          <t>Gas Pressure: Introduction [PH3.40]</t>
        </is>
      </c>
      <c r="D66" s="12" t="inlineStr">
        <is>
          <t>State that the collision of gas particles with an object exerts a force at a right angle to the surface the particle collides with.</t>
        </is>
      </c>
      <c r="E66" s="12" t="inlineStr">
        <is>
          <t>1f0ed5c8-0a3f-4dbd-8882-dd81b39a3c7f</t>
        </is>
      </c>
    </row>
    <row r="67" ht="45" customHeight="1">
      <c r="A67" s="12" t="inlineStr">
        <is>
          <t>P1: Matter</t>
        </is>
      </c>
      <c r="B67" s="12" t="inlineStr">
        <is>
          <t>Changes of State: Gas Pressure</t>
        </is>
      </c>
      <c r="C67" s="13" t="inlineStr">
        <is>
          <t>Gas Pressure: Temperature &amp; Volume [PH3.43]</t>
        </is>
      </c>
      <c r="D67" s="12" t="inlineStr">
        <is>
          <t>Explain how changing the temperature or volume of a gas changes the pressure exerted by the gas. Includes that the pressure produces a net force at right angles to the wall of the container.</t>
        </is>
      </c>
      <c r="E67" s="12" t="inlineStr">
        <is>
          <t>6c206a9c-3454-409c-a8c2-865d8df2290c</t>
        </is>
      </c>
    </row>
    <row r="68" ht="45" customHeight="1">
      <c r="A68" s="12" t="inlineStr">
        <is>
          <t>P2: Forces</t>
        </is>
      </c>
      <c r="B68" s="12" t="inlineStr">
        <is>
          <t>Motion: Introduction</t>
        </is>
      </c>
      <c r="C68" s="13" t="inlineStr">
        <is>
          <t>Diagnostic: Introduction to Motion [PH0.085]</t>
        </is>
      </c>
      <c r="D68" s="12" t="inlineStr">
        <is>
          <t>Diagnostic for distance, displacement, speed and both positive and negative velocity. Calculations using the s=vt equation with application and unit conversion questions.</t>
        </is>
      </c>
      <c r="E68" s="12" t="inlineStr">
        <is>
          <t>eddada3d-9de2-416b-ab78-50402ab62ab0</t>
        </is>
      </c>
    </row>
    <row r="69" ht="45" customHeight="1">
      <c r="A69" s="12" t="inlineStr">
        <is>
          <t>P2: Forces</t>
        </is>
      </c>
      <c r="B69" s="12" t="inlineStr">
        <is>
          <t>Motion: Introduction</t>
        </is>
      </c>
      <c r="C69" s="13" t="inlineStr">
        <is>
          <t>Distance vs Displacement  [PH5.077]</t>
        </is>
      </c>
      <c r="D69" s="12" t="inlineStr">
        <is>
          <t>Describe the difference between distance and displacement.</t>
        </is>
      </c>
      <c r="E69" s="12" t="inlineStr">
        <is>
          <t>6447fc86-2671-43d1-9fc4-42d29deb29d4</t>
        </is>
      </c>
    </row>
    <row r="70" ht="45" customHeight="1">
      <c r="A70" s="12" t="inlineStr">
        <is>
          <t>P2: Forces</t>
        </is>
      </c>
      <c r="B70" s="12" t="inlineStr">
        <is>
          <t>Motion: Introduction</t>
        </is>
      </c>
      <c r="C70" s="13" t="inlineStr">
        <is>
          <t>Speed [PH5.078]</t>
        </is>
      </c>
      <c r="D70" s="12" t="inlineStr">
        <is>
          <t>Describe speeds as constant or varying and compare typical speeds.</t>
        </is>
      </c>
      <c r="E70" s="12" t="inlineStr">
        <is>
          <t>e5fd1221-821c-42b8-bef2-54144f55429c</t>
        </is>
      </c>
    </row>
    <row r="71" ht="45" customHeight="1">
      <c r="A71" s="12" t="inlineStr">
        <is>
          <t>P2: Forces</t>
        </is>
      </c>
      <c r="B71" s="12" t="inlineStr">
        <is>
          <t>Motion: Introduction</t>
        </is>
      </c>
      <c r="C71" s="13" t="inlineStr">
        <is>
          <t>Speed vs Velocity  [PH5.079]</t>
        </is>
      </c>
      <c r="D71" s="12" t="inlineStr">
        <is>
          <t>Describe the difference between speed and velocity.</t>
        </is>
      </c>
      <c r="E71" s="12" t="inlineStr">
        <is>
          <t>8c717870-d2ef-4fa7-9fd5-cff7fc56b054</t>
        </is>
      </c>
    </row>
    <row r="72" ht="45" customHeight="1">
      <c r="A72" s="12" t="inlineStr">
        <is>
          <t>P2: Forces</t>
        </is>
      </c>
      <c r="B72" s="12" t="inlineStr">
        <is>
          <t>Motion: Introduction</t>
        </is>
      </c>
      <c r="C72" s="13" t="inlineStr">
        <is>
          <t>Positive &amp; Negative Velocity [PH5.080]</t>
        </is>
      </c>
      <c r="D72" s="12" t="inlineStr">
        <is>
          <t>Explain qualitatively, with examples, that motion in a circle involves constant speed but changing velocity.</t>
        </is>
      </c>
      <c r="E72" s="12" t="inlineStr">
        <is>
          <t>e6d0e4c0-32f9-4301-a420-34fa27329a98</t>
        </is>
      </c>
    </row>
    <row r="73" ht="45" customHeight="1">
      <c r="A73" s="12" t="inlineStr">
        <is>
          <t>P2: Forces</t>
        </is>
      </c>
      <c r="B73" s="12" t="inlineStr">
        <is>
          <t>Motion: Introduction</t>
        </is>
      </c>
      <c r="C73" s="13" t="inlineStr">
        <is>
          <t>Using s=vt to Calculate Distance I [PH5.081]</t>
        </is>
      </c>
      <c r="D73" s="12" t="inlineStr">
        <is>
          <t>Calculate distance using s=vt. Includes some application of knowledge questions but no unit conversions.</t>
        </is>
      </c>
      <c r="E73" s="12" t="inlineStr">
        <is>
          <t>31b7ebf3-7d20-4c52-acd9-5116c472d191</t>
        </is>
      </c>
    </row>
    <row r="74" ht="45" customHeight="1">
      <c r="A74" s="12" t="inlineStr">
        <is>
          <t>P2: Forces</t>
        </is>
      </c>
      <c r="B74" s="12" t="inlineStr">
        <is>
          <t>Motion: Introduction</t>
        </is>
      </c>
      <c r="C74" s="13" t="inlineStr">
        <is>
          <t>Using s=vt to Calculate Distance II  [PH5.082]</t>
        </is>
      </c>
      <c r="D74" s="12" t="inlineStr">
        <is>
          <t>Calculate distance using s=vt. Includes some application of knowledge and unit conversion questions.</t>
        </is>
      </c>
      <c r="E74" s="12" t="inlineStr">
        <is>
          <t>1eac50cd-bb15-439b-9238-cb5a61d03441</t>
        </is>
      </c>
    </row>
    <row r="75" ht="45" customHeight="1">
      <c r="A75" s="12" t="inlineStr">
        <is>
          <t>P2: Forces</t>
        </is>
      </c>
      <c r="B75" s="12" t="inlineStr">
        <is>
          <t>Motion: Introduction</t>
        </is>
      </c>
      <c r="C75" s="13" t="inlineStr">
        <is>
          <t>Practical: Measuring Speed [PH5.083]</t>
        </is>
      </c>
      <c r="D75" s="12" t="inlineStr">
        <is>
          <t>Describe how to measure and record distance and time. Recorded data is used to calculate speed.</t>
        </is>
      </c>
      <c r="E75" s="12" t="inlineStr">
        <is>
          <t>2df7765f-c734-4b12-8971-91542cc71f06</t>
        </is>
      </c>
    </row>
    <row r="76" ht="45" customHeight="1">
      <c r="A76" s="12" t="inlineStr">
        <is>
          <t>P2: Forces</t>
        </is>
      </c>
      <c r="B76" s="12" t="inlineStr">
        <is>
          <t>Motion: Introduction</t>
        </is>
      </c>
      <c r="C76" s="13" t="inlineStr">
        <is>
          <t>Rearranging s=vt to Calculate Speed [PH5.084]</t>
        </is>
      </c>
      <c r="D76" s="12" t="inlineStr">
        <is>
          <t>Rearrange the s=vt equation to calculate speed. Includes unit conversions.</t>
        </is>
      </c>
      <c r="E76" s="12" t="inlineStr">
        <is>
          <t>5a1cd440-9253-4450-842e-5362237673b3</t>
        </is>
      </c>
    </row>
    <row r="77" ht="45" customHeight="1">
      <c r="A77" s="12" t="inlineStr">
        <is>
          <t>P2: Forces</t>
        </is>
      </c>
      <c r="B77" s="12" t="inlineStr">
        <is>
          <t>Motion: Introduction</t>
        </is>
      </c>
      <c r="C77" s="13" t="inlineStr">
        <is>
          <t>Rearranging s=vt to Calculate Time [PH5.085]</t>
        </is>
      </c>
      <c r="D77" s="12" t="inlineStr">
        <is>
          <t>Rearrange the s=vt equation to calculate time. Includes unit conversions.</t>
        </is>
      </c>
      <c r="E77" s="12" t="inlineStr">
        <is>
          <t>3ad307d2-b3fa-4e60-87dd-805942ee496f</t>
        </is>
      </c>
    </row>
    <row r="78" ht="45" customHeight="1">
      <c r="A78" s="12" t="inlineStr">
        <is>
          <t>P2: Forces</t>
        </is>
      </c>
      <c r="B78" s="12" t="inlineStr">
        <is>
          <t>Motion: Acceleration</t>
        </is>
      </c>
      <c r="C78" s="13" t="inlineStr">
        <is>
          <t>Diagnostic: Motion (Acceleration) [PH0.176]</t>
        </is>
      </c>
      <c r="D78" s="12" t="inlineStr">
        <is>
          <t>Diagnostic for the motion: acceleration subtopic.</t>
        </is>
      </c>
      <c r="E78" s="12" t="inlineStr">
        <is>
          <t>c8fa4720-aecc-491b-8551-c27393623ba5</t>
        </is>
      </c>
    </row>
    <row r="79" ht="45" customHeight="1">
      <c r="A79" s="12" t="inlineStr">
        <is>
          <t>P2: Forces</t>
        </is>
      </c>
      <c r="B79" s="12" t="inlineStr">
        <is>
          <t>Motion: Acceleration</t>
        </is>
      </c>
      <c r="C79" s="13" t="inlineStr">
        <is>
          <t>Calculating Acceleration Using a=(v-u)/t I [PH5.098]</t>
        </is>
      </c>
      <c r="D79" s="12" t="inlineStr">
        <is>
          <t>Calculate uniform acceleration using a=Δv/t. Includes some application of knowledge questions but no unit conversions.</t>
        </is>
      </c>
      <c r="E79" s="12" t="inlineStr">
        <is>
          <t>d68222c0-bd64-41d6-a7da-a11f773b31d6</t>
        </is>
      </c>
    </row>
    <row r="80" ht="45" customHeight="1">
      <c r="A80" s="12" t="inlineStr">
        <is>
          <t>P2: Forces</t>
        </is>
      </c>
      <c r="B80" s="12" t="inlineStr">
        <is>
          <t>Motion: Acceleration</t>
        </is>
      </c>
      <c r="C80" s="13" t="inlineStr">
        <is>
          <t>Calculating Acceleration Using a=(v-u)/t II [PH5.099]</t>
        </is>
      </c>
      <c r="D80" s="12" t="inlineStr">
        <is>
          <t>Calculate uniform acceleration using a=Δv/t. Includes some application of knowledge questions and unit conversions.</t>
        </is>
      </c>
      <c r="E80" s="12" t="inlineStr">
        <is>
          <t>3236e0ca-c099-4b40-b717-46e406ca4b33</t>
        </is>
      </c>
    </row>
    <row r="81" ht="45" customHeight="1">
      <c r="A81" s="12" t="inlineStr">
        <is>
          <t>P2: Forces</t>
        </is>
      </c>
      <c r="B81" s="12" t="inlineStr">
        <is>
          <t>Motion: Acceleration</t>
        </is>
      </c>
      <c r="C81" s="13" t="inlineStr">
        <is>
          <t>Calculating Acceleration Using a=(v-u)/t III [PH5.100]</t>
        </is>
      </c>
      <c r="D81" s="12" t="inlineStr">
        <is>
          <t>Calculate uniform acceleration using a=Δv/t. Quantities must be identified from a diagram. Includes unit conversions.</t>
        </is>
      </c>
      <c r="E81" s="12" t="inlineStr">
        <is>
          <t>006af85e-d448-4f6d-8973-84911820cc22</t>
        </is>
      </c>
    </row>
    <row r="82" ht="45" customHeight="1">
      <c r="A82" s="12" t="inlineStr">
        <is>
          <t>P2: Forces</t>
        </is>
      </c>
      <c r="B82" s="12" t="inlineStr">
        <is>
          <t>Motion: Acceleration</t>
        </is>
      </c>
      <c r="C82" s="13" t="inlineStr">
        <is>
          <t>Changing the Subject of the Acceleration Equation [PH5.101]</t>
        </is>
      </c>
      <c r="D82" s="12" t="inlineStr">
        <is>
          <t>Rearrange the acceleration equation to calculate the change in velocity and time. Includes unit conversions.</t>
        </is>
      </c>
      <c r="E82" s="12" t="inlineStr">
        <is>
          <t>307c98b9-6e97-4898-bca8-b493afa92fd7</t>
        </is>
      </c>
    </row>
    <row r="83" ht="45" customHeight="1">
      <c r="A83" s="12" t="inlineStr">
        <is>
          <t>P2: Forces</t>
        </is>
      </c>
      <c r="B83" s="12" t="inlineStr">
        <is>
          <t>Motion: Acceleration</t>
        </is>
      </c>
      <c r="C83" s="13" t="inlineStr">
        <is>
          <t>Estimating Everyday Acceleration I [PH5.102]</t>
        </is>
      </c>
      <c r="D83" s="12" t="inlineStr">
        <is>
          <t>Estimate everyday accelerations.</t>
        </is>
      </c>
      <c r="E83" s="12" t="inlineStr">
        <is>
          <t>6a1955de-6172-49f4-9ffb-27304b095517</t>
        </is>
      </c>
    </row>
    <row r="84" ht="45" customHeight="1">
      <c r="A84" s="12" t="inlineStr">
        <is>
          <t>P2: Forces</t>
        </is>
      </c>
      <c r="B84" s="12" t="inlineStr">
        <is>
          <t>Motion: Acceleration</t>
        </is>
      </c>
      <c r="C84" s="13" t="inlineStr">
        <is>
          <t>Estimating Everyday Acceleration II [PH5.103]</t>
        </is>
      </c>
      <c r="D84" s="12" t="inlineStr">
        <is>
          <t>Estimate everyday acceleration using estimates for typical speeds.</t>
        </is>
      </c>
      <c r="E84" s="12" t="inlineStr">
        <is>
          <t>fb17a51e-74ef-48b4-bb53-ca244001228c</t>
        </is>
      </c>
    </row>
    <row r="85" ht="45" customHeight="1">
      <c r="A85" s="12" t="inlineStr">
        <is>
          <t>P2: Forces</t>
        </is>
      </c>
      <c r="B85" s="12" t="inlineStr">
        <is>
          <t>Motion: Acceleration</t>
        </is>
      </c>
      <c r="C85" s="13" t="inlineStr">
        <is>
          <t>Estimating Everyday Acceleration III [PH5.104]</t>
        </is>
      </c>
      <c r="D85" s="12" t="inlineStr">
        <is>
          <t>Estimate everyday acceleration using estimates for typical speeds by using the equations of motion.</t>
        </is>
      </c>
      <c r="E85" s="12" t="inlineStr">
        <is>
          <t>6ead40ce-5700-4de1-b3ed-6861938e335e</t>
        </is>
      </c>
    </row>
    <row r="86" ht="45" customHeight="1">
      <c r="A86" s="12" t="inlineStr">
        <is>
          <t>P2: Forces</t>
        </is>
      </c>
      <c r="B86" s="12" t="inlineStr">
        <is>
          <t>Motion: Acceleration</t>
        </is>
      </c>
      <c r="C86" s="13" t="inlineStr">
        <is>
          <t>Practical: Acceleration Using Light Gates [PH5.105]</t>
        </is>
      </c>
      <c r="D86" s="12" t="inlineStr">
        <is>
          <t>Explain how to use light gates and an air track can be used to determine acceleration.</t>
        </is>
      </c>
      <c r="E86" s="12" t="inlineStr">
        <is>
          <t>f37f2dde-1d9e-4356-bc52-cda7cf0b653e</t>
        </is>
      </c>
    </row>
    <row r="87" ht="45" customHeight="1">
      <c r="A87" s="12" t="inlineStr">
        <is>
          <t>P2: Forces</t>
        </is>
      </c>
      <c r="B87" s="12" t="inlineStr">
        <is>
          <t>Motion: V-T Graphs</t>
        </is>
      </c>
      <c r="C87" s="13" t="inlineStr">
        <is>
          <t>Diagnostic: Velocity-time Graphs [PH0.097]</t>
        </is>
      </c>
      <c r="D87" s="12" t="inlineStr">
        <is>
          <t>Diagnostic for using and drawing velocity-time graphs.</t>
        </is>
      </c>
      <c r="E87" s="12" t="inlineStr">
        <is>
          <t>a4e9ba0b-2473-4980-a0fa-49fe1d153faf</t>
        </is>
      </c>
    </row>
    <row r="88" ht="45" customHeight="1">
      <c r="A88" s="12" t="inlineStr">
        <is>
          <t>P2: Forces</t>
        </is>
      </c>
      <c r="B88" s="12" t="inlineStr">
        <is>
          <t>Motion: V-T Graphs</t>
        </is>
      </c>
      <c r="C88" s="13" t="inlineStr">
        <is>
          <t>Velocity-time Graphs I [PH5.106]</t>
        </is>
      </c>
      <c r="D88" s="12" t="inlineStr">
        <is>
          <t>Identify the basic features of a velocity-time graph and use them to describe the motion of an object.</t>
        </is>
      </c>
      <c r="E88" s="12" t="inlineStr">
        <is>
          <t>4e14a946-4537-4ea6-a171-3a99bb93607e</t>
        </is>
      </c>
    </row>
    <row r="89" ht="45" customHeight="1">
      <c r="A89" s="12" t="inlineStr">
        <is>
          <t>P2: Forces</t>
        </is>
      </c>
      <c r="B89" s="12" t="inlineStr">
        <is>
          <t>Motion: V-T Graphs</t>
        </is>
      </c>
      <c r="C89" s="13" t="inlineStr">
        <is>
          <t>Velocity-time Graphs II [PH5.107]</t>
        </is>
      </c>
      <c r="D89" s="12" t="inlineStr">
        <is>
          <t>Identify more complex features of a velocity-time graph and use them to describe the motion of an object.</t>
        </is>
      </c>
      <c r="E89" s="12" t="inlineStr">
        <is>
          <t>8a34ef43-83a3-4a0c-b2ce-83d2ee4eb3ec</t>
        </is>
      </c>
    </row>
    <row r="90" ht="45" customHeight="1">
      <c r="A90" s="12" t="inlineStr">
        <is>
          <t>P2: Forces</t>
        </is>
      </c>
      <c r="B90" s="12" t="inlineStr">
        <is>
          <t>Motion: V-T Graphs</t>
        </is>
      </c>
      <c r="C90" s="13" t="inlineStr">
        <is>
          <t>Velocity-time Graphs III [PH5.108]</t>
        </is>
      </c>
      <c r="D90" s="12" t="inlineStr">
        <is>
          <t xml:space="preserve">Identify more complex features of a velocity-time graph and use them to describe the changing motion of the object. </t>
        </is>
      </c>
      <c r="E90" s="12" t="inlineStr">
        <is>
          <t>b7af8a4d-2206-4c8b-a5d1-b38e8fe11b2d</t>
        </is>
      </c>
    </row>
    <row r="91" ht="45" customHeight="1">
      <c r="A91" s="12" t="inlineStr">
        <is>
          <t>P2: Forces</t>
        </is>
      </c>
      <c r="B91" s="12" t="inlineStr">
        <is>
          <t>Motion: V-T Graphs</t>
        </is>
      </c>
      <c r="C91" s="13" t="inlineStr">
        <is>
          <t>Calculating Acceleration Using a Velocity-time Graph I [PH5.109]</t>
        </is>
      </c>
      <c r="D91" s="12" t="inlineStr">
        <is>
          <t>Calculate the gradient of a straight line to determine the acceleration of an object.</t>
        </is>
      </c>
      <c r="E91" s="12" t="inlineStr">
        <is>
          <t>8188956b-0c43-4135-9a58-6db4c84d9703</t>
        </is>
      </c>
    </row>
    <row r="92" ht="45" customHeight="1">
      <c r="A92" s="12" t="inlineStr">
        <is>
          <t>P2: Forces</t>
        </is>
      </c>
      <c r="B92" s="12" t="inlineStr">
        <is>
          <t>Motion: V-T Graphs</t>
        </is>
      </c>
      <c r="C92" s="13" t="inlineStr">
        <is>
          <t>Calculating Acceleration Using a Velocity-Time Graph II [PH5.110]</t>
        </is>
      </c>
      <c r="D92" s="12" t="inlineStr">
        <is>
          <t>Calculate the acceleration from a Velocity-time graph by drawing a tangent to the curve and calculating the gradient.</t>
        </is>
      </c>
      <c r="E92" s="12" t="inlineStr">
        <is>
          <t>a7f7eab7-7f54-4680-ab52-9696aa710efe</t>
        </is>
      </c>
    </row>
    <row r="93" ht="45" customHeight="1">
      <c r="A93" s="12" t="inlineStr">
        <is>
          <t>P2: Forces</t>
        </is>
      </c>
      <c r="B93" s="12" t="inlineStr">
        <is>
          <t>Motion: V-T Graphs</t>
        </is>
      </c>
      <c r="C93" s="13" t="inlineStr">
        <is>
          <t>Finding Distance Using a Velocity-Time Graph I [PH5.111]</t>
        </is>
      </c>
      <c r="D93" s="12" t="inlineStr">
        <is>
          <t xml:space="preserve">Calculate the distance covered by an object in motion by calculating the area under the velocity-time graph. </t>
        </is>
      </c>
      <c r="E93" s="12" t="inlineStr">
        <is>
          <t>cc632ad8-dd10-4088-a3c2-00bce1bc352f</t>
        </is>
      </c>
    </row>
    <row r="94" ht="45" customHeight="1">
      <c r="A94" s="12" t="inlineStr">
        <is>
          <t>P2: Forces</t>
        </is>
      </c>
      <c r="B94" s="12" t="inlineStr">
        <is>
          <t>Motion: V-T Graphs</t>
        </is>
      </c>
      <c r="C94" s="13" t="inlineStr">
        <is>
          <t>Finding Distance Using a Velocity-Time Graph II [PH5.112]</t>
        </is>
      </c>
      <c r="D94" s="12" t="inlineStr">
        <is>
          <t xml:space="preserve">Calculate the distance covered by an object in motion by calculating the area under the velocity-time graph by using the counting squares method. </t>
        </is>
      </c>
      <c r="E94" s="12" t="inlineStr">
        <is>
          <t>c8fcb2b2-bd26-4014-b682-9aba15b66577</t>
        </is>
      </c>
    </row>
    <row r="95" ht="45" customHeight="1">
      <c r="A95" s="12" t="inlineStr">
        <is>
          <t>P2: Forces</t>
        </is>
      </c>
      <c r="B95" s="12" t="inlineStr">
        <is>
          <t>Motion: V-T Graphs</t>
        </is>
      </c>
      <c r="C95" s="13" t="inlineStr">
        <is>
          <t>Drawing Velocity-time Graphs From Measurements [PH5.113]</t>
        </is>
      </c>
      <c r="D95" s="12" t="inlineStr">
        <is>
          <t>Explain how to find velocity and time experimentally and how to plot the results on a suitable graph.</t>
        </is>
      </c>
      <c r="E95" s="12" t="inlineStr">
        <is>
          <t>6a17ba22-aac1-46a2-b920-2bc8eb5a9719</t>
        </is>
      </c>
    </row>
    <row r="96" ht="45" customHeight="1">
      <c r="A96" s="12" t="inlineStr">
        <is>
          <t>P2: Forces</t>
        </is>
      </c>
      <c r="B96" s="12" t="inlineStr">
        <is>
          <t>Motion: Using v²−u²=2as</t>
        </is>
      </c>
      <c r="C96" s="13" t="inlineStr">
        <is>
          <t>Diagnostic: Using v²−u²=2as [PH0.099]</t>
        </is>
      </c>
      <c r="D96" s="12" t="inlineStr">
        <is>
          <t>Diagnostic covering the calculation of all variables with the v²−u²=2as equation. Includes context questions and decelerating objects.</t>
        </is>
      </c>
      <c r="E96" s="12" t="inlineStr">
        <is>
          <t>52a4c3f5-bf6b-49a8-8686-f08ac1452481</t>
        </is>
      </c>
    </row>
    <row r="97" ht="45" customHeight="1">
      <c r="A97" s="12" t="inlineStr">
        <is>
          <t>P2: Forces</t>
        </is>
      </c>
      <c r="B97" s="12" t="inlineStr">
        <is>
          <t>Motion: Using v²−u²=2as</t>
        </is>
      </c>
      <c r="C97" s="13" t="inlineStr">
        <is>
          <t>Using v²−u²=2as to Calculate a or s [PH5.114]</t>
        </is>
      </c>
      <c r="D97" s="12" t="inlineStr">
        <is>
          <t>Use the equation to calculate uniform acceleration or distance. No unit conversions are required.</t>
        </is>
      </c>
      <c r="E97" s="12" t="inlineStr">
        <is>
          <t>333a0cc8-c4f6-4d27-9546-28691d562f81</t>
        </is>
      </c>
    </row>
    <row r="98" ht="45" customHeight="1">
      <c r="A98" s="12" t="inlineStr">
        <is>
          <t>P2: Forces</t>
        </is>
      </c>
      <c r="B98" s="12" t="inlineStr">
        <is>
          <t>Motion: Using v²−u²=2as</t>
        </is>
      </c>
      <c r="C98" s="13" t="inlineStr">
        <is>
          <t>Using v²−u²=2as to Calculate v or u [PH5.115]</t>
        </is>
      </c>
      <c r="D98" s="12" t="inlineStr">
        <is>
          <t>Use the equation to calculate the initial or final velocity. No unit conversions are required.</t>
        </is>
      </c>
      <c r="E98" s="12" t="inlineStr">
        <is>
          <t>1d9b9eba-9dad-4cbc-a7f4-8c744efd9389</t>
        </is>
      </c>
    </row>
    <row r="99" ht="45" customHeight="1">
      <c r="A99" s="12" t="inlineStr">
        <is>
          <t>P2: Forces</t>
        </is>
      </c>
      <c r="B99" s="12" t="inlineStr">
        <is>
          <t>Motion: Using v²−u²=2as</t>
        </is>
      </c>
      <c r="C99" s="13" t="inlineStr">
        <is>
          <t>Using v²−u²=2as in Context Calculating a or s [PH5.116]</t>
        </is>
      </c>
      <c r="D99" s="12" t="inlineStr">
        <is>
          <t>Use the equation to calculate uniform acceleration or distance in context with unit conversions.</t>
        </is>
      </c>
      <c r="E99" s="12" t="inlineStr">
        <is>
          <t>303a4c11-e104-41d0-8fb2-4245987b4b90</t>
        </is>
      </c>
    </row>
    <row r="100" ht="45" customHeight="1">
      <c r="A100" s="12" t="inlineStr">
        <is>
          <t>P2: Forces</t>
        </is>
      </c>
      <c r="B100" s="12" t="inlineStr">
        <is>
          <t>Motion: Using v²−u²=2as</t>
        </is>
      </c>
      <c r="C100" s="13" t="inlineStr">
        <is>
          <t>Using v²−u²=2as in Context Calculating v or u [PH5.117]</t>
        </is>
      </c>
      <c r="D100" s="12" t="inlineStr">
        <is>
          <t>Use the equation to calculate initial or final velocity in context with unit conversions.</t>
        </is>
      </c>
      <c r="E100" s="12" t="inlineStr">
        <is>
          <t>85c6eb3f-6099-4528-b2f8-8c7d275381ad</t>
        </is>
      </c>
    </row>
    <row r="101" ht="45" customHeight="1">
      <c r="A101" s="12" t="inlineStr">
        <is>
          <t>P2: Forces</t>
        </is>
      </c>
      <c r="B101" s="12" t="inlineStr">
        <is>
          <t>Motion: Using v²−u²=2as</t>
        </is>
      </c>
      <c r="C101" s="13" t="inlineStr">
        <is>
          <t>Using v²−u²=2as During Deceleration [PH5.173]</t>
        </is>
      </c>
      <c r="D101" s="12" t="inlineStr">
        <is>
          <t>Use the equation of motion to calculate the magnitude of deceleration of moving objects.</t>
        </is>
      </c>
      <c r="E101" s="12" t="inlineStr">
        <is>
          <t>57cbb900-d82c-49ff-9e45-7e5a67d0eedf</t>
        </is>
      </c>
    </row>
    <row r="102" ht="45" customHeight="1">
      <c r="A102" s="12" t="inlineStr">
        <is>
          <t>P2: Forces</t>
        </is>
      </c>
      <c r="B102" s="12" t="inlineStr">
        <is>
          <t>Motion: D-T Graphs</t>
        </is>
      </c>
      <c r="C102" s="13" t="inlineStr">
        <is>
          <t>Diagnostic: Motion (D-T Graphs) [PH0.182]</t>
        </is>
      </c>
      <c r="D102" s="12" t="inlineStr">
        <is>
          <t>Diagnostic for the motion: d-t graphs subtopic.</t>
        </is>
      </c>
      <c r="E102" s="12" t="inlineStr">
        <is>
          <t>453b6d18-8bae-4c92-96f4-504c23d7c2fc</t>
        </is>
      </c>
    </row>
    <row r="103" ht="45" customHeight="1">
      <c r="A103" s="12" t="inlineStr">
        <is>
          <t>P2: Forces</t>
        </is>
      </c>
      <c r="B103" s="12" t="inlineStr">
        <is>
          <t>Motion: D-T Graphs</t>
        </is>
      </c>
      <c r="C103" s="13" t="inlineStr">
        <is>
          <t>Distance-time Graphs I [PH5.086]</t>
        </is>
      </c>
      <c r="D103" s="12" t="inlineStr">
        <is>
          <t>Identify the basic features of a distance-time graph and use them to describe the motion of an object.</t>
        </is>
      </c>
      <c r="E103" s="12" t="inlineStr">
        <is>
          <t>f33cc5b0-a805-4e8e-9dbc-92ef878e22d2</t>
        </is>
      </c>
    </row>
    <row r="104" ht="45" customHeight="1">
      <c r="A104" s="12" t="inlineStr">
        <is>
          <t>P2: Forces</t>
        </is>
      </c>
      <c r="B104" s="12" t="inlineStr">
        <is>
          <t>Motion: D-T Graphs</t>
        </is>
      </c>
      <c r="C104" s="13" t="inlineStr">
        <is>
          <t>Distance-time Graphs II [PH5.087]</t>
        </is>
      </c>
      <c r="D104" s="12" t="inlineStr">
        <is>
          <t>Identify more complex features of a distance-time graph and use them to describe the motion of an object.</t>
        </is>
      </c>
      <c r="E104" s="12" t="inlineStr">
        <is>
          <t>9a822cc6-cd7b-4303-953f-e55514b443a0</t>
        </is>
      </c>
    </row>
    <row r="105" ht="45" customHeight="1">
      <c r="A105" s="12" t="inlineStr">
        <is>
          <t>P2: Forces</t>
        </is>
      </c>
      <c r="B105" s="12" t="inlineStr">
        <is>
          <t>Motion: D-T Graphs</t>
        </is>
      </c>
      <c r="C105" s="13" t="inlineStr">
        <is>
          <t>Drawing Distance-time Graphs from Measurements [PH5.088]</t>
        </is>
      </c>
      <c r="D105" s="12" t="inlineStr">
        <is>
          <t>Explain how to draw and plot a distance-time graph from collected data.</t>
        </is>
      </c>
      <c r="E105" s="12" t="inlineStr">
        <is>
          <t>3a1b0e11-0a33-4706-91a5-f617190bf1f6</t>
        </is>
      </c>
    </row>
    <row r="106" ht="45" customHeight="1">
      <c r="A106" s="12" t="inlineStr">
        <is>
          <t>P2: Forces</t>
        </is>
      </c>
      <c r="B106" s="12" t="inlineStr">
        <is>
          <t>Motion: D-T Graphs</t>
        </is>
      </c>
      <c r="C106" s="13" t="inlineStr">
        <is>
          <t>Calculating Average Speed Using a Distance-time Graph [PH5.093]</t>
        </is>
      </c>
      <c r="D106" s="12" t="inlineStr">
        <is>
          <t>Use a distance-time graph to determine the average speed.</t>
        </is>
      </c>
      <c r="E106" s="12" t="inlineStr">
        <is>
          <t>f5fd14a5-e9ea-4654-988c-8ef544dc6a19</t>
        </is>
      </c>
    </row>
    <row r="107" ht="45" customHeight="1">
      <c r="A107" s="12" t="inlineStr">
        <is>
          <t>P2: Forces</t>
        </is>
      </c>
      <c r="B107" s="12" t="inlineStr">
        <is>
          <t>Motion: D-T Graphs</t>
        </is>
      </c>
      <c r="C107" s="13" t="inlineStr">
        <is>
          <t>Calculating Constant Speed Using a Distance-time Graph [PH5.094]</t>
        </is>
      </c>
      <c r="D107" s="12" t="inlineStr">
        <is>
          <t xml:space="preserve">Calculate the gradient of a straight line to determine the speed of an object. </t>
        </is>
      </c>
      <c r="E107" s="12" t="inlineStr">
        <is>
          <t>f8825a12-49ce-4ccf-8a94-9e9de68af1d8</t>
        </is>
      </c>
    </row>
    <row r="108" ht="45" customHeight="1">
      <c r="A108" s="12" t="inlineStr">
        <is>
          <t>P2: Forces</t>
        </is>
      </c>
      <c r="B108" s="12" t="inlineStr">
        <is>
          <t>Motion: D-T Graphs</t>
        </is>
      </c>
      <c r="C108" s="13" t="inlineStr">
        <is>
          <t>Calculating the Speed of an Accelerating Object Using a Distance-Time Graph  [PH5.095]</t>
        </is>
      </c>
      <c r="D108" s="12" t="inlineStr">
        <is>
          <t>Draw a tangent at a specific time on a curve that represents acceleration on a distance-time graph. Calculate the gradient of the tangent to find the speed at a specific time (instantaneous speed).</t>
        </is>
      </c>
      <c r="E108" s="12" t="inlineStr">
        <is>
          <t>bd33bdd3-e6f0-495f-a5c9-4b0365d9ce66</t>
        </is>
      </c>
    </row>
    <row r="109" ht="45" customHeight="1">
      <c r="A109" s="12" t="inlineStr">
        <is>
          <t>P2: Forces</t>
        </is>
      </c>
      <c r="B109" s="12" t="inlineStr">
        <is>
          <t>Motion: D-T Graphs</t>
        </is>
      </c>
      <c r="C109" s="13" t="inlineStr">
        <is>
          <t>Calculating the Speed of a Decelerating Object Using a Distance-Time Graph [PH5.096]</t>
        </is>
      </c>
      <c r="D109" s="12" t="inlineStr">
        <is>
          <t>Draw a tangent at a specific time on a curve that represents deceleration on a distance-time graph. Calculate the gradient of the tangent to find the speed at a specific time (instantaneous speed).</t>
        </is>
      </c>
      <c r="E109" s="12" t="inlineStr">
        <is>
          <t>9dd8eff0-d54d-4022-b755-27952967284e</t>
        </is>
      </c>
    </row>
    <row r="110" ht="45" customHeight="1">
      <c r="A110" s="12" t="inlineStr">
        <is>
          <t>P2: Forces</t>
        </is>
      </c>
      <c r="B110" s="12" t="inlineStr">
        <is>
          <t>Motion: Average Speed</t>
        </is>
      </c>
      <c r="C110" s="13" t="inlineStr">
        <is>
          <t>Diagnostic: Motion (Average Speed) [PH0.180]</t>
        </is>
      </c>
      <c r="D110" s="12" t="inlineStr">
        <is>
          <t>Diagnostic for the motion: average speed subtopic.</t>
        </is>
      </c>
      <c r="E110" s="12" t="inlineStr">
        <is>
          <t>6840b43e-74a2-49a7-a81e-e9480c190eb6</t>
        </is>
      </c>
    </row>
    <row r="111" ht="45" customHeight="1">
      <c r="A111" s="12" t="inlineStr">
        <is>
          <t>P2: Forces</t>
        </is>
      </c>
      <c r="B111" s="12" t="inlineStr">
        <is>
          <t>Motion: Average Speed</t>
        </is>
      </c>
      <c r="C111" s="13" t="inlineStr">
        <is>
          <t>Instantaneous Speed vs Average Speed [PH5.089]</t>
        </is>
      </c>
      <c r="D111" s="12" t="inlineStr">
        <is>
          <t>Describe the difference between instantaneous and average speed.</t>
        </is>
      </c>
      <c r="E111" s="12" t="inlineStr">
        <is>
          <t>ed4af10f-b1a2-46e4-b64e-fe5353d8e7d0</t>
        </is>
      </c>
    </row>
    <row r="112" ht="45" customHeight="1">
      <c r="A112" s="12" t="inlineStr">
        <is>
          <t>P2: Forces</t>
        </is>
      </c>
      <c r="B112" s="12" t="inlineStr">
        <is>
          <t>Motion: Average Speed</t>
        </is>
      </c>
      <c r="C112" s="13" t="inlineStr">
        <is>
          <t>Using v=s/t to Calculate Average Speed I [PH5.090]</t>
        </is>
      </c>
      <c r="D112" s="12" t="inlineStr">
        <is>
          <t>Calculate average speed using v=s/t. Includes some application of knowledge questions but no unit conversions.</t>
        </is>
      </c>
      <c r="E112" s="12" t="inlineStr">
        <is>
          <t>88c2c884-21ce-475b-a33e-4910bd2c351b</t>
        </is>
      </c>
    </row>
    <row r="113" ht="45" customHeight="1">
      <c r="A113" s="12" t="inlineStr">
        <is>
          <t>P2: Forces</t>
        </is>
      </c>
      <c r="B113" s="12" t="inlineStr">
        <is>
          <t>Motion: Average Speed</t>
        </is>
      </c>
      <c r="C113" s="13" t="inlineStr">
        <is>
          <t>Using v=s/t to Calculate Average Speed II [PH5.091]</t>
        </is>
      </c>
      <c r="D113" s="12" t="inlineStr">
        <is>
          <t>Calculate distance using s=vt. Includes some application of knowledge and unit conversion questions.</t>
        </is>
      </c>
      <c r="E113" s="12" t="inlineStr">
        <is>
          <t>b3476c16-0b44-40f3-8d8c-49549fabf768</t>
        </is>
      </c>
    </row>
    <row r="114" ht="45" customHeight="1">
      <c r="A114" s="12" t="inlineStr">
        <is>
          <t>P2: Forces</t>
        </is>
      </c>
      <c r="B114" s="12" t="inlineStr">
        <is>
          <t>Motion: Average Speed</t>
        </is>
      </c>
      <c r="C114" s="13" t="inlineStr">
        <is>
          <t>Rearranging v=s/t with Average Speed [PH5.092]</t>
        </is>
      </c>
      <c r="D114" s="12" t="inlineStr">
        <is>
          <t>Rearrange the v=s/t equation to find distance and time. Includes unit conversions.</t>
        </is>
      </c>
      <c r="E114" s="12" t="inlineStr">
        <is>
          <t>7d484530-fe04-463e-88f0-a967e9504b0f</t>
        </is>
      </c>
    </row>
    <row r="115" ht="45" customHeight="1">
      <c r="A115" s="12" t="inlineStr">
        <is>
          <t>P2: Forces</t>
        </is>
      </c>
      <c r="B115" s="12" t="inlineStr">
        <is>
          <t>Newton's Laws: Calculating Work Done</t>
        </is>
      </c>
      <c r="C115" s="13" t="inlineStr">
        <is>
          <t>Diagnostic: Newton's Laws (Calculating Work Done) [PH0.166]</t>
        </is>
      </c>
      <c r="D115" s="12" t="inlineStr">
        <is>
          <t>Diagnostic for the newton's laws: calculating work done subtopic.</t>
        </is>
      </c>
      <c r="E115" s="12" t="inlineStr">
        <is>
          <t>adb58192-dd71-4b51-bb83-ae8ed36fab04</t>
        </is>
      </c>
    </row>
    <row r="116" ht="45" customHeight="1">
      <c r="A116" s="12" t="inlineStr">
        <is>
          <t>P2: Forces</t>
        </is>
      </c>
      <c r="B116" s="12" t="inlineStr">
        <is>
          <t>Newton's Laws: Calculating Work Done</t>
        </is>
      </c>
      <c r="C116" s="13" t="inlineStr">
        <is>
          <t>Work Done [PK22.15]</t>
        </is>
      </c>
      <c r="D116" s="12" t="inlineStr">
        <is>
          <t xml:space="preserve">Describe work done and how it can change. </t>
        </is>
      </c>
      <c r="E116" s="12" t="inlineStr">
        <is>
          <t>ee809038-29be-4bc3-9a6f-eaadea7bc5a9</t>
        </is>
      </c>
    </row>
    <row r="117" ht="45" customHeight="1">
      <c r="A117" s="12" t="inlineStr">
        <is>
          <t>P2: Forces</t>
        </is>
      </c>
      <c r="B117" s="12" t="inlineStr">
        <is>
          <t>Newton's Laws: Calculating Work Done</t>
        </is>
      </c>
      <c r="C117" s="13" t="inlineStr">
        <is>
          <t>Using W=Fs to Calculate Work I [PH1.06]</t>
        </is>
      </c>
      <c r="D117" s="12" t="inlineStr">
        <is>
          <t>Calculate work done using the equation W=Fd. Includes some application of knowledge but no unit conversions.</t>
        </is>
      </c>
      <c r="E117" s="12" t="inlineStr">
        <is>
          <t>9cab6590-dcf7-46be-a674-4cacb469b8ea</t>
        </is>
      </c>
    </row>
    <row r="118" ht="45" customHeight="1">
      <c r="A118" s="12" t="inlineStr">
        <is>
          <t>P2: Forces</t>
        </is>
      </c>
      <c r="B118" s="12" t="inlineStr">
        <is>
          <t>Newton's Laws: Calculating Work Done</t>
        </is>
      </c>
      <c r="C118" s="13" t="inlineStr">
        <is>
          <t>Using W=Fs to Calculate Work II [PH1.07]</t>
        </is>
      </c>
      <c r="D118" s="12" t="inlineStr">
        <is>
          <t>Calculate work done using the equation W=Fd. Includes application and unit conversions.</t>
        </is>
      </c>
      <c r="E118" s="12" t="inlineStr">
        <is>
          <t>632733c8-f4cd-41f4-b40a-f3de1b325a34</t>
        </is>
      </c>
    </row>
    <row r="119" ht="45" customHeight="1">
      <c r="A119" s="12" t="inlineStr">
        <is>
          <t>P2: Forces</t>
        </is>
      </c>
      <c r="B119" s="12" t="inlineStr">
        <is>
          <t>Newton's Laws: Calculating Work Done</t>
        </is>
      </c>
      <c r="C119" s="13" t="inlineStr">
        <is>
          <t>Rearranging the W=Fs Equation [PH1.08]</t>
        </is>
      </c>
      <c r="D119" s="12" t="inlineStr">
        <is>
          <t xml:space="preserve">Rearrange W=Fd to find force and distance, includes unit conversions. </t>
        </is>
      </c>
      <c r="E119" s="12" t="inlineStr">
        <is>
          <t>b081c3ca-ece1-4ec4-a467-fda8c84cb705</t>
        </is>
      </c>
    </row>
    <row r="120" ht="45" customHeight="1">
      <c r="A120" s="12" t="inlineStr">
        <is>
          <t>P2: Forces</t>
        </is>
      </c>
      <c r="B120" s="12" t="inlineStr">
        <is>
          <t>Newton's Laws: Power</t>
        </is>
      </c>
      <c r="C120" s="13" t="inlineStr">
        <is>
          <t>Diagnostic: Power [PH0.012]</t>
        </is>
      </c>
      <c r="D120" s="12" t="inlineStr">
        <is>
          <t>Diagnostic for power and calculating it using P=E/t &amp; P=W/t.</t>
        </is>
      </c>
      <c r="E120" s="12" t="inlineStr">
        <is>
          <t>3cf28203-707d-43ec-9cec-0edaa335b0c1</t>
        </is>
      </c>
    </row>
    <row r="121" ht="45" customHeight="1">
      <c r="A121" s="12" t="inlineStr">
        <is>
          <t>P2: Forces</t>
        </is>
      </c>
      <c r="B121" s="12" t="inlineStr">
        <is>
          <t>Newton's Laws: Power</t>
        </is>
      </c>
      <c r="C121" s="13" t="inlineStr">
        <is>
          <t>Power [PH1.30]</t>
        </is>
      </c>
      <c r="D121" s="12" t="inlineStr">
        <is>
          <t>Define power in relation to energy and time.</t>
        </is>
      </c>
      <c r="E121" s="12" t="inlineStr">
        <is>
          <t>054c30ef-7d08-40c9-aabe-e91c4c747635</t>
        </is>
      </c>
    </row>
    <row r="122" ht="45" customHeight="1">
      <c r="A122" s="12" t="inlineStr">
        <is>
          <t>P2: Forces</t>
        </is>
      </c>
      <c r="B122" s="12" t="inlineStr">
        <is>
          <t>Newton's Laws: Power</t>
        </is>
      </c>
      <c r="C122" s="13" t="inlineStr">
        <is>
          <t>Using P=E/t to Calculate Power I [PH1.31]</t>
        </is>
      </c>
      <c r="D122" s="12" t="inlineStr">
        <is>
          <t>Calculate power using the equation P=E/t. Includes some application of knowledge but no unit conversions.</t>
        </is>
      </c>
      <c r="E122" s="12" t="inlineStr">
        <is>
          <t>61b7f664-b94e-4334-a514-518f107ccc15</t>
        </is>
      </c>
    </row>
    <row r="123" ht="45" customHeight="1">
      <c r="A123" s="12" t="inlineStr">
        <is>
          <t>P2: Forces</t>
        </is>
      </c>
      <c r="B123" s="12" t="inlineStr">
        <is>
          <t>Newton's Laws: Power</t>
        </is>
      </c>
      <c r="C123" s="13" t="inlineStr">
        <is>
          <t>Using P=E/t to Calculate Power II [PH1.32]</t>
        </is>
      </c>
      <c r="D123" s="12" t="inlineStr">
        <is>
          <t>Calculate power using the equation P=E/t. Includes application and unit conversions.</t>
        </is>
      </c>
      <c r="E123" s="12" t="inlineStr">
        <is>
          <t>b411a968-4158-41f2-9011-4b77a1776933</t>
        </is>
      </c>
    </row>
    <row r="124" ht="45" customHeight="1">
      <c r="A124" s="12" t="inlineStr">
        <is>
          <t>P2: Forces</t>
        </is>
      </c>
      <c r="B124" s="12" t="inlineStr">
        <is>
          <t>Newton's Laws: Power</t>
        </is>
      </c>
      <c r="C124" s="13" t="inlineStr">
        <is>
          <t>Rearranging the P=E/t Equation [PH1.33]</t>
        </is>
      </c>
      <c r="D124" s="12" t="inlineStr">
        <is>
          <t xml:space="preserve">Rearrange P=E/t to find energy transferred and time, includes unit conversions. </t>
        </is>
      </c>
      <c r="E124" s="12" t="inlineStr">
        <is>
          <t>1b039a69-4bf9-4621-9b5f-8b67b47e3390</t>
        </is>
      </c>
    </row>
    <row r="125" ht="45" customHeight="1">
      <c r="A125" s="12" t="inlineStr">
        <is>
          <t>P2: Forces</t>
        </is>
      </c>
      <c r="B125" s="12" t="inlineStr">
        <is>
          <t>Newton's Laws: Power</t>
        </is>
      </c>
      <c r="C125" s="13" t="inlineStr">
        <is>
          <t>Using P=W/t to Calculate Power I [PH1.34]</t>
        </is>
      </c>
      <c r="D125" s="12" t="inlineStr">
        <is>
          <t>Calculate power combining the equations P=W/t and W=Fd. Includes some application of knowledge but no unit conversions.</t>
        </is>
      </c>
      <c r="E125" s="12" t="inlineStr">
        <is>
          <t>283776eb-8ac7-4a03-89a4-9be25e5aa492</t>
        </is>
      </c>
    </row>
    <row r="126" ht="45" customHeight="1">
      <c r="A126" s="12" t="inlineStr">
        <is>
          <t>P2: Forces</t>
        </is>
      </c>
      <c r="B126" s="12" t="inlineStr">
        <is>
          <t>Newton's Laws: Power</t>
        </is>
      </c>
      <c r="C126" s="13" t="inlineStr">
        <is>
          <t>Using P=W/t to Calculate Power II [PH1.35]</t>
        </is>
      </c>
      <c r="D126" s="12" t="inlineStr">
        <is>
          <t>Calculate power combining the equations P=W/t and W=Fd. Includes application and unit conversions.</t>
        </is>
      </c>
      <c r="E126" s="12" t="inlineStr">
        <is>
          <t>6444d18e-c3ee-4515-8b04-2bd8c03a71eb</t>
        </is>
      </c>
    </row>
    <row r="127" ht="45" customHeight="1">
      <c r="A127" s="12" t="inlineStr">
        <is>
          <t>P2: Forces</t>
        </is>
      </c>
      <c r="B127" s="12" t="inlineStr">
        <is>
          <t>Newton's Laws: Power</t>
        </is>
      </c>
      <c r="C127" s="13" t="inlineStr">
        <is>
          <t>Rearranging the P=W/t Equation [PH1.36]</t>
        </is>
      </c>
      <c r="D127" s="12" t="inlineStr">
        <is>
          <t>Rearrange P=W/t to find work done and time, includes unit conversions.</t>
        </is>
      </c>
      <c r="E127" s="12" t="inlineStr">
        <is>
          <t>18245c5b-2325-4a27-80ed-e0fada6f93ed</t>
        </is>
      </c>
    </row>
    <row r="128" ht="45" customHeight="1">
      <c r="A128" s="12" t="inlineStr">
        <is>
          <t>P2: Forces</t>
        </is>
      </c>
      <c r="B128" s="12" t="inlineStr">
        <is>
          <t>Newton's Laws: Laws of Motion</t>
        </is>
      </c>
      <c r="C128" s="13" t="inlineStr">
        <is>
          <t>Diagnostic: Newton's Laws (Laws of Motion) [PH0.175]</t>
        </is>
      </c>
      <c r="D128" s="12" t="inlineStr">
        <is>
          <t>Diagnostic for the newton's laws: laws of motion subtopic.</t>
        </is>
      </c>
      <c r="E128" s="12" t="inlineStr">
        <is>
          <t>1d091e59-ddc0-4e41-86a7-f1f5afb2242c</t>
        </is>
      </c>
    </row>
    <row r="129" ht="45" customHeight="1">
      <c r="A129" s="12" t="inlineStr">
        <is>
          <t>P2: Forces</t>
        </is>
      </c>
      <c r="B129" s="12" t="inlineStr">
        <is>
          <t>Newton's Laws: Laws of Motion</t>
        </is>
      </c>
      <c r="C129" s="13" t="inlineStr">
        <is>
          <t>Scalar &amp; Vector Quantities [PH5.001]</t>
        </is>
      </c>
      <c r="D129" s="12" t="inlineStr">
        <is>
          <t>Define scalars and vectors.</t>
        </is>
      </c>
      <c r="E129" s="12" t="inlineStr">
        <is>
          <t>0a7bcba8-f4f4-472c-86e1-61135bea3eb7</t>
        </is>
      </c>
    </row>
    <row r="130" ht="45" customHeight="1">
      <c r="A130" s="12" t="inlineStr">
        <is>
          <t>P2: Forces</t>
        </is>
      </c>
      <c r="B130" s="12" t="inlineStr">
        <is>
          <t>Newton's Laws: Laws of Motion</t>
        </is>
      </c>
      <c r="C130" s="13" t="inlineStr">
        <is>
          <t>Balanced &amp; Unbalanced Forces: Newton's First Law [PH5.010]</t>
        </is>
      </c>
      <c r="D130" s="12" t="inlineStr">
        <is>
          <t xml:space="preserve">Describe balanced and unbalanced forces and describe Newton's first law. </t>
        </is>
      </c>
      <c r="E130" s="12" t="inlineStr">
        <is>
          <t>921f5120-8575-4089-9233-e9c4387dbde3</t>
        </is>
      </c>
    </row>
    <row r="131" ht="45" customHeight="1">
      <c r="A131" s="12" t="inlineStr">
        <is>
          <t>P2: Forces</t>
        </is>
      </c>
      <c r="B131" s="12" t="inlineStr">
        <is>
          <t>Newton's Laws: Laws of Motion</t>
        </is>
      </c>
      <c r="C131" s="13" t="inlineStr">
        <is>
          <t xml:space="preserve">Introduction to Forces [PH5.002] </t>
        </is>
      </c>
      <c r="D131" s="12" t="inlineStr">
        <is>
          <t xml:space="preserve">Describe what a force is and how to represent it.  </t>
        </is>
      </c>
      <c r="E131" s="12" t="inlineStr">
        <is>
          <t>de5daa6d-be44-45bc-9097-584600ae62b2</t>
        </is>
      </c>
    </row>
    <row r="132" ht="45" customHeight="1">
      <c r="A132" s="12" t="inlineStr">
        <is>
          <t>P2: Forces</t>
        </is>
      </c>
      <c r="B132" s="12" t="inlineStr">
        <is>
          <t>Newton's Laws: Laws of Motion</t>
        </is>
      </c>
      <c r="C132" s="13" t="inlineStr">
        <is>
          <t>Contact &amp; Non-Contact Forces [PH5.003]</t>
        </is>
      </c>
      <c r="D132" s="12" t="inlineStr">
        <is>
          <t xml:space="preserve">Describing the difference between contact and non-contact forces.  </t>
        </is>
      </c>
      <c r="E132" s="12" t="inlineStr">
        <is>
          <t>28c8edd9-3bac-47ff-b69e-72e5097c6e14</t>
        </is>
      </c>
    </row>
    <row r="133" ht="45" customHeight="1">
      <c r="A133" s="12" t="inlineStr">
        <is>
          <t>P2: Forces</t>
        </is>
      </c>
      <c r="B133" s="12" t="inlineStr">
        <is>
          <t>Newton's Laws: Laws of Motion</t>
        </is>
      </c>
      <c r="C133" s="13" t="inlineStr">
        <is>
          <t>Inertia [PH5.011]</t>
        </is>
      </c>
      <c r="D133" s="12" t="inlineStr">
        <is>
          <t xml:space="preserve">Describe what is meant by the term 'Inertia' and how it affects the motion of objects.   </t>
        </is>
      </c>
      <c r="E133" s="12" t="inlineStr">
        <is>
          <t>5dcaa652-cb81-4dc7-9cb4-0c7ebfe3933a</t>
        </is>
      </c>
    </row>
    <row r="134" ht="45" customHeight="1">
      <c r="A134" s="12" t="inlineStr">
        <is>
          <t>P2: Forces</t>
        </is>
      </c>
      <c r="B134" s="12" t="inlineStr">
        <is>
          <t>Newton's Laws: Laws of Motion</t>
        </is>
      </c>
      <c r="C134" s="13" t="inlineStr">
        <is>
          <t>Newton's First Law &amp; Inertia [PH5.012]</t>
        </is>
      </c>
      <c r="D134" s="12" t="inlineStr">
        <is>
          <t>How Newton's 1st Law is linked to inertia and can also be referred to as the 'Law of Inertia'.</t>
        </is>
      </c>
      <c r="E134" s="12" t="inlineStr">
        <is>
          <t>50bc7d0f-579a-46b1-ba17-eeead907bd6b</t>
        </is>
      </c>
    </row>
    <row r="135" ht="45" customHeight="1">
      <c r="A135" s="12" t="inlineStr">
        <is>
          <t>P2: Forces</t>
        </is>
      </c>
      <c r="B135" s="12" t="inlineStr">
        <is>
          <t>Newton's Laws: Laws of Motion</t>
        </is>
      </c>
      <c r="C135" s="13" t="inlineStr">
        <is>
          <t xml:space="preserve">Resultant Forces: Determining [PH5.014] </t>
        </is>
      </c>
      <c r="D135" s="12" t="inlineStr">
        <is>
          <t>Using Newton's First law to determine the resultant force acting on an object.</t>
        </is>
      </c>
      <c r="E135" s="12" t="inlineStr">
        <is>
          <t>fb0ca61a-5e79-444a-9373-03207ee29ebe</t>
        </is>
      </c>
    </row>
    <row r="136" ht="45" customHeight="1">
      <c r="A136" s="12" t="inlineStr">
        <is>
          <t>P2: Forces</t>
        </is>
      </c>
      <c r="B136" s="12" t="inlineStr">
        <is>
          <t>Newton's Laws: Laws of Motion</t>
        </is>
      </c>
      <c r="C136" s="13" t="inlineStr">
        <is>
          <t xml:space="preserve">Resultant Forces: Calculating [PH5.015] </t>
        </is>
      </c>
      <c r="D136" s="12" t="inlineStr">
        <is>
          <t>Using Newton's 1st law to calculate the resultant force acting on an object.</t>
        </is>
      </c>
      <c r="E136" s="12" t="inlineStr">
        <is>
          <t>9466f8ea-2475-473d-bcbd-79cb7efe102e</t>
        </is>
      </c>
    </row>
    <row r="137" ht="45" customHeight="1">
      <c r="A137" s="12" t="inlineStr">
        <is>
          <t>P2: Forces</t>
        </is>
      </c>
      <c r="B137" s="12" t="inlineStr">
        <is>
          <t>Newton's Laws: Laws of Motion</t>
        </is>
      </c>
      <c r="C137" s="13" t="inlineStr">
        <is>
          <t>Practical: Effect of Surface Materials on Friction [PH5.016]</t>
        </is>
      </c>
      <c r="D137" s="12" t="inlineStr">
        <is>
          <t>Investigate how surface friction on an object affects the resultant force applied to an object.</t>
        </is>
      </c>
      <c r="E137" s="12" t="inlineStr">
        <is>
          <t>4f1f87ff-ebb4-4cce-a200-ff7de3dbc133</t>
        </is>
      </c>
    </row>
    <row r="138" ht="45" customHeight="1">
      <c r="A138" s="12" t="inlineStr">
        <is>
          <t>P2: Forces</t>
        </is>
      </c>
      <c r="B138" s="12" t="inlineStr">
        <is>
          <t>Newton's Laws: Laws of Motion</t>
        </is>
      </c>
      <c r="C138" s="13" t="inlineStr">
        <is>
          <t>Practical: Effect of Weight on Friction [PH5.017]</t>
        </is>
      </c>
      <c r="D138" s="12" t="inlineStr">
        <is>
          <t xml:space="preserve">Investigate how the weight of an object affects the magnitude of the frictional forces when a resultant force is applied to it. </t>
        </is>
      </c>
      <c r="E138" s="12" t="inlineStr">
        <is>
          <t>c9bde4cc-410c-4439-b102-d2a88ee7a152</t>
        </is>
      </c>
    </row>
    <row r="139" ht="45" customHeight="1">
      <c r="A139" s="12" t="inlineStr">
        <is>
          <t>P2: Forces</t>
        </is>
      </c>
      <c r="B139" s="12" t="inlineStr">
        <is>
          <t>Newton's Laws: Laws of Motion</t>
        </is>
      </c>
      <c r="C139" s="13" t="inlineStr">
        <is>
          <t>Newton's Third Law [PH5.018]</t>
        </is>
      </c>
      <c r="D139" s="12" t="inlineStr">
        <is>
          <t xml:space="preserve">Describing Newton's 3rd Law. </t>
        </is>
      </c>
      <c r="E139" s="12" t="inlineStr">
        <is>
          <t>6cccded5-2f3e-4556-a786-cac8fc895067</t>
        </is>
      </c>
    </row>
    <row r="140" ht="45" customHeight="1">
      <c r="A140" s="12" t="inlineStr">
        <is>
          <t>P2: Forces</t>
        </is>
      </c>
      <c r="B140" s="12" t="inlineStr">
        <is>
          <t>Newton's Laws: Laws of Motion</t>
        </is>
      </c>
      <c r="C140" s="13" t="inlineStr">
        <is>
          <t>Resultant Force: Scale Diagrams [PH5.021]</t>
        </is>
      </c>
      <c r="D140" s="12" t="inlineStr">
        <is>
          <t>Determine the resultant force on an object by using scale diagrams.</t>
        </is>
      </c>
      <c r="E140" s="12" t="inlineStr">
        <is>
          <t>068f8a52-d7d8-4f8a-adc3-e3d5168bed50</t>
        </is>
      </c>
    </row>
    <row r="141" ht="45" customHeight="1">
      <c r="A141" s="12" t="inlineStr">
        <is>
          <t>P2: Forces</t>
        </is>
      </c>
      <c r="B141" s="12" t="inlineStr">
        <is>
          <t>Newton's Laws: Laws of Motion</t>
        </is>
      </c>
      <c r="C141" s="13" t="inlineStr">
        <is>
          <t>Resultant Force: Resolving Forces [PH5.022]</t>
        </is>
      </c>
      <c r="D141" s="12" t="inlineStr">
        <is>
          <t>Resolve forces into two components on flat and inclined surfaces.</t>
        </is>
      </c>
      <c r="E141" s="12" t="inlineStr">
        <is>
          <t>b6a7be9a-474a-4b24-8f9b-4b37bee35185</t>
        </is>
      </c>
    </row>
    <row r="142" ht="45" customHeight="1">
      <c r="A142" s="12" t="inlineStr">
        <is>
          <t>P2: Forces</t>
        </is>
      </c>
      <c r="B142" s="12" t="inlineStr">
        <is>
          <t>Newton's Laws: Laws of Motion</t>
        </is>
      </c>
      <c r="C142" s="13" t="inlineStr">
        <is>
          <t>Resultant Forces: Newton's Second Law [PH5.023]</t>
        </is>
      </c>
      <c r="D142" s="12" t="inlineStr">
        <is>
          <t xml:space="preserve">Describe Newton's 2nd law. </t>
        </is>
      </c>
      <c r="E142" s="12" t="inlineStr">
        <is>
          <t>6c0fb0c0-bce5-45ab-954c-3dbe38c4bb7d</t>
        </is>
      </c>
    </row>
    <row r="143" ht="45" customHeight="1">
      <c r="A143" s="12" t="inlineStr">
        <is>
          <t>P2: Forces</t>
        </is>
      </c>
      <c r="B143" s="12" t="inlineStr">
        <is>
          <t>Newton's Laws: Laws of Motion</t>
        </is>
      </c>
      <c r="C143" s="13" t="inlineStr">
        <is>
          <t>Speed &amp; Velocity During Circular Motion [PH5.097]</t>
        </is>
      </c>
      <c r="D143" s="12" t="inlineStr">
        <is>
          <t>Explain qualitatively, with examples, that motion in a circle involves constant speed but changing velocity.</t>
        </is>
      </c>
      <c r="E143" s="12" t="inlineStr">
        <is>
          <t>6bdcaea3-455c-40d6-ac72-e9f6d8556ff4</t>
        </is>
      </c>
    </row>
    <row r="144" ht="45" customHeight="1">
      <c r="A144" s="12" t="inlineStr">
        <is>
          <t>P2: Forces</t>
        </is>
      </c>
      <c r="B144" s="12" t="inlineStr">
        <is>
          <t>Newton's Laws: Using F=ma</t>
        </is>
      </c>
      <c r="C144" s="13" t="inlineStr">
        <is>
          <t>Diagnostic: Using F=ma [PH0.073]</t>
        </is>
      </c>
      <c r="D144" s="12" t="inlineStr">
        <is>
          <t>Diagnostic for making calculations using the F=ma equation, including the F=ma practical.</t>
        </is>
      </c>
      <c r="E144" s="12" t="inlineStr">
        <is>
          <t>f8d4ad6e-4ce6-499d-8dfb-13a667ee78d7</t>
        </is>
      </c>
    </row>
    <row r="145" ht="45" customHeight="1">
      <c r="A145" s="12" t="inlineStr">
        <is>
          <t>P2: Forces</t>
        </is>
      </c>
      <c r="B145" s="12" t="inlineStr">
        <is>
          <t>Newton's Laws: Using F=ma</t>
        </is>
      </c>
      <c r="C145" s="13" t="inlineStr">
        <is>
          <t>Using F=ma to Calculate Resultant Force I [PH5.024]</t>
        </is>
      </c>
      <c r="D145" s="12" t="inlineStr">
        <is>
          <t>Applying the formula F=ma to calculate the resultant force on an object.</t>
        </is>
      </c>
      <c r="E145" s="12" t="inlineStr">
        <is>
          <t>cb082645-63d5-4a13-85ad-1fe034f37364</t>
        </is>
      </c>
    </row>
    <row r="146" ht="45" customHeight="1">
      <c r="A146" s="12" t="inlineStr">
        <is>
          <t>P2: Forces</t>
        </is>
      </c>
      <c r="B146" s="12" t="inlineStr">
        <is>
          <t>Newton's Laws: Using F=ma</t>
        </is>
      </c>
      <c r="C146" s="13" t="inlineStr">
        <is>
          <t>Using F=ma to Calculate Resultant Force with Diagrams I [PH5.025]</t>
        </is>
      </c>
      <c r="D146" s="12" t="inlineStr">
        <is>
          <t>Applying the formula F=ma to calculate the resultant force on an object from diagrams.</t>
        </is>
      </c>
      <c r="E146" s="12" t="inlineStr">
        <is>
          <t>8789c050-06b4-4fb6-b476-4bc8149e589f</t>
        </is>
      </c>
    </row>
    <row r="147" ht="45" customHeight="1">
      <c r="A147" s="12" t="inlineStr">
        <is>
          <t>P2: Forces</t>
        </is>
      </c>
      <c r="B147" s="12" t="inlineStr">
        <is>
          <t>Newton's Laws: Using F=ma</t>
        </is>
      </c>
      <c r="C147" s="13" t="inlineStr">
        <is>
          <t>Using F=ma to Calculate Resultant Force II [PH5.026]</t>
        </is>
      </c>
      <c r="D147" s="12" t="inlineStr">
        <is>
          <t>Applying the formula F=ma to calculate the resultant force on an object with unit conversions.</t>
        </is>
      </c>
      <c r="E147" s="12" t="inlineStr">
        <is>
          <t>1da4b7e0-94ca-4e58-b2f3-404f59c527ad</t>
        </is>
      </c>
    </row>
    <row r="148" ht="45" customHeight="1">
      <c r="A148" s="12" t="inlineStr">
        <is>
          <t>P2: Forces</t>
        </is>
      </c>
      <c r="B148" s="12" t="inlineStr">
        <is>
          <t>Newton's Laws: Using F=ma</t>
        </is>
      </c>
      <c r="C148" s="13" t="inlineStr">
        <is>
          <t>Using F=ma to Calculate Resultant Force with Diagrams II [PH5.027]</t>
        </is>
      </c>
      <c r="D148" s="12" t="inlineStr">
        <is>
          <t>Applying the formula F=ma to calculate the resultant force on an object from diagrams with unit conversions.</t>
        </is>
      </c>
      <c r="E148" s="12" t="inlineStr">
        <is>
          <t>983c8f19-9adf-41c6-a02c-8e07e2026835</t>
        </is>
      </c>
    </row>
    <row r="149" ht="45" customHeight="1">
      <c r="A149" s="12" t="inlineStr">
        <is>
          <t>P2: Forces</t>
        </is>
      </c>
      <c r="B149" s="12" t="inlineStr">
        <is>
          <t>Newton's Laws: Using F=ma</t>
        </is>
      </c>
      <c r="C149" s="13" t="inlineStr">
        <is>
          <t xml:space="preserve">Rearranging F=ma [PH5.028] </t>
        </is>
      </c>
      <c r="D149" s="12" t="inlineStr">
        <is>
          <t>Rearranging the formula F=ma.</t>
        </is>
      </c>
      <c r="E149" s="12" t="inlineStr">
        <is>
          <t>79a112b2-5648-4887-b73e-81381a71af64</t>
        </is>
      </c>
    </row>
    <row r="150" ht="45" customHeight="1">
      <c r="A150" s="12" t="inlineStr">
        <is>
          <t>P2: Forces</t>
        </is>
      </c>
      <c r="B150" s="12" t="inlineStr">
        <is>
          <t>Newton's Laws: Using F=ma</t>
        </is>
      </c>
      <c r="C150" s="13" t="inlineStr">
        <is>
          <t>Newton's Second Law &amp; Inertia [PH5.013]</t>
        </is>
      </c>
      <c r="D150" s="12" t="inlineStr">
        <is>
          <t>Defining mass as inertial mass by Newton's 2nd law and the relationship between resultant force and acceleration.</t>
        </is>
      </c>
      <c r="E150" s="12" t="inlineStr">
        <is>
          <t>97d698ab-b9e2-41b5-9d32-c22a310712b0</t>
        </is>
      </c>
    </row>
    <row r="151" ht="45" customHeight="1">
      <c r="A151" s="12" t="inlineStr">
        <is>
          <t>P2: Forces</t>
        </is>
      </c>
      <c r="B151" s="12" t="inlineStr">
        <is>
          <t>Newton's Laws: Using F=ma</t>
        </is>
      </c>
      <c r="C151" s="13" t="inlineStr">
        <is>
          <t>Rearranging F=ma with Diagrams [PH5.029]</t>
        </is>
      </c>
      <c r="D151" s="12" t="inlineStr">
        <is>
          <t>Rearranging the formula F=ma using values from diagrams.</t>
        </is>
      </c>
      <c r="E151" s="12" t="inlineStr">
        <is>
          <t>238133e6-6022-41e8-a725-468aba959c04</t>
        </is>
      </c>
    </row>
    <row r="152" ht="45" customHeight="1">
      <c r="A152" s="12" t="inlineStr">
        <is>
          <t>P2: Forces</t>
        </is>
      </c>
      <c r="B152" s="12" t="inlineStr">
        <is>
          <t>Newton's Laws: Using F=ma</t>
        </is>
      </c>
      <c r="C152" s="13" t="inlineStr">
        <is>
          <t>Using F=ma to Estimate Forces [PH5.030]</t>
        </is>
      </c>
      <c r="D152" s="12" t="inlineStr">
        <is>
          <t xml:space="preserve">Using the formula F=ma to estimate everyday forces. </t>
        </is>
      </c>
      <c r="E152" s="12" t="inlineStr">
        <is>
          <t>9d44bcc0-3350-4580-9662-b8d8d3750909</t>
        </is>
      </c>
    </row>
    <row r="153" ht="45" customHeight="1">
      <c r="A153" s="12" t="inlineStr">
        <is>
          <t>P2: Forces</t>
        </is>
      </c>
      <c r="B153" s="12" t="inlineStr">
        <is>
          <t>Newton's Laws: Using F=ma</t>
        </is>
      </c>
      <c r="C153" s="13" t="inlineStr">
        <is>
          <t>Practical: Effect of Force on Acceleration at Constant Mass [PH5.165]</t>
        </is>
      </c>
      <c r="D153" s="12" t="inlineStr">
        <is>
          <t>Investigate how changing the force of an object affects the acceleration when its mass remains constant.</t>
        </is>
      </c>
      <c r="E153" s="12" t="inlineStr">
        <is>
          <t>840408a1-5b33-4af1-8efa-88a1d413d0b0</t>
        </is>
      </c>
    </row>
    <row r="154" ht="45" customHeight="1">
      <c r="A154" s="12" t="inlineStr">
        <is>
          <t>P2: Forces</t>
        </is>
      </c>
      <c r="B154" s="12" t="inlineStr">
        <is>
          <t>Newton's Laws: Using F=ma</t>
        </is>
      </c>
      <c r="C154" s="13" t="inlineStr">
        <is>
          <t>Practical: Effect of Mass on Acceleration with a Constant Force [PH5.166]</t>
        </is>
      </c>
      <c r="D154" s="12" t="inlineStr">
        <is>
          <t xml:space="preserve">Investigate how changing the mass of an object affects the acceleration when a constant force is applied.  </t>
        </is>
      </c>
      <c r="E154" s="12" t="inlineStr">
        <is>
          <t>d78a7e5a-8667-4976-8f56-b1b840a230fd</t>
        </is>
      </c>
    </row>
    <row r="155" ht="45" customHeight="1">
      <c r="A155" s="12" t="inlineStr">
        <is>
          <t>P2: Forces</t>
        </is>
      </c>
      <c r="B155" s="12" t="inlineStr">
        <is>
          <t>Newton's Laws: Terminal Velocity</t>
        </is>
      </c>
      <c r="C155" s="13" t="inlineStr">
        <is>
          <t>Diagnostic: Newton's Laws (Terminal Velocity) [PH0.184]</t>
        </is>
      </c>
      <c r="D155" s="12" t="inlineStr">
        <is>
          <t>Diagnostic for the newton's laws: terminal velocity subtopic.</t>
        </is>
      </c>
      <c r="E155" s="12" t="inlineStr">
        <is>
          <t>bb8639a0-31c8-4ade-96ae-c74c62e9546c</t>
        </is>
      </c>
    </row>
    <row r="156" ht="45" customHeight="1">
      <c r="A156" s="12" t="inlineStr">
        <is>
          <t>P2: Forces</t>
        </is>
      </c>
      <c r="B156" s="12" t="inlineStr">
        <is>
          <t>Newton's Laws: Terminal Velocity</t>
        </is>
      </c>
      <c r="C156" s="13" t="inlineStr">
        <is>
          <t>Drag &amp; Air Resistance [PH5.120]</t>
        </is>
      </c>
      <c r="D156" s="12" t="inlineStr">
        <is>
          <t>Describe the factors that change the magnitude of drag forces.</t>
        </is>
      </c>
      <c r="E156" s="12" t="inlineStr">
        <is>
          <t>5af9037e-ecf0-478b-a494-7868c933972a</t>
        </is>
      </c>
    </row>
    <row r="157" ht="45" customHeight="1">
      <c r="A157" s="12" t="inlineStr">
        <is>
          <t>P2: Forces</t>
        </is>
      </c>
      <c r="B157" s="12" t="inlineStr">
        <is>
          <t>Newton's Laws: Terminal Velocity</t>
        </is>
      </c>
      <c r="C157" s="13" t="inlineStr">
        <is>
          <t>Terminal Velocity [PH5.122]</t>
        </is>
      </c>
      <c r="D157" s="12" t="inlineStr">
        <is>
          <t>Define terminal velocity and explain how it is caused.</t>
        </is>
      </c>
      <c r="E157" s="12" t="inlineStr">
        <is>
          <t>6dee41a6-a352-4c12-8edd-ef419c75f663</t>
        </is>
      </c>
    </row>
    <row r="158" ht="45" customHeight="1">
      <c r="A158" s="12" t="inlineStr">
        <is>
          <t>P2: Forces</t>
        </is>
      </c>
      <c r="B158" s="12" t="inlineStr">
        <is>
          <t>Newton's Laws: Terminal Velocity</t>
        </is>
      </c>
      <c r="C158" s="13" t="inlineStr">
        <is>
          <t>Terminal Velocity: Motion of a Skydiver [PH5.125]</t>
        </is>
      </c>
      <c r="D158" s="12" t="inlineStr">
        <is>
          <t>Explain the motion of a skydiver.</t>
        </is>
      </c>
      <c r="E158" s="12" t="inlineStr">
        <is>
          <t>f5f38c34-b693-46ba-8d31-bfa6fabdba1e</t>
        </is>
      </c>
    </row>
    <row r="159" ht="45" customHeight="1">
      <c r="A159" s="12" t="inlineStr">
        <is>
          <t>P2: Forces</t>
        </is>
      </c>
      <c r="B159" s="12" t="inlineStr">
        <is>
          <t>Newton's Laws: Terminal Velocity</t>
        </is>
      </c>
      <c r="C159" s="13" t="inlineStr">
        <is>
          <t>Motion of a Skydiver: Velocity-Time Graph [PH5.126]</t>
        </is>
      </c>
      <c r="D159" s="12" t="inlineStr">
        <is>
          <t>Draw and describe velocity-time graphs for the motion of a skydiver.</t>
        </is>
      </c>
      <c r="E159" s="12" t="inlineStr">
        <is>
          <t>89865d9a-2754-45cd-86fe-38a1d927360d</t>
        </is>
      </c>
    </row>
    <row r="160" ht="45" customHeight="1">
      <c r="A160" s="12" t="inlineStr">
        <is>
          <t>P2: Forces</t>
        </is>
      </c>
      <c r="B160" s="12" t="inlineStr">
        <is>
          <t>Newton's Laws: Terminal Velocity</t>
        </is>
      </c>
      <c r="C160" s="13" t="inlineStr">
        <is>
          <t>Motion of a Skydiver: Interpreting Motion Using Velocity-Time Graphs [PH5.127]</t>
        </is>
      </c>
      <c r="D160" s="12" t="inlineStr">
        <is>
          <t>Interpret the motion of a skydiver using a velocity-time graph and explain their motion using forces.</t>
        </is>
      </c>
      <c r="E160" s="12" t="inlineStr">
        <is>
          <t>16263c75-c796-4f54-8526-321e3bc55ae0</t>
        </is>
      </c>
    </row>
    <row r="161" ht="45" customHeight="1">
      <c r="A161" s="12" t="inlineStr">
        <is>
          <t>P2: Forces</t>
        </is>
      </c>
      <c r="B161" s="12" t="inlineStr">
        <is>
          <t>Newton's Laws: Momentum</t>
        </is>
      </c>
      <c r="C161" s="13" t="inlineStr">
        <is>
          <t>Diagnostic: Newton's Laws (Momentum) [PH0.186]</t>
        </is>
      </c>
      <c r="D161" s="12" t="inlineStr">
        <is>
          <t>Diagnostic for the newton's laws: momentum subtopic.</t>
        </is>
      </c>
      <c r="E161" s="12" t="inlineStr">
        <is>
          <t>a65fe331-baa9-4678-925a-75c620008602</t>
        </is>
      </c>
    </row>
    <row r="162" ht="45" customHeight="1">
      <c r="A162" s="12" t="inlineStr">
        <is>
          <t>P2: Forces</t>
        </is>
      </c>
      <c r="B162" s="12" t="inlineStr">
        <is>
          <t>Newton's Laws: Momentum</t>
        </is>
      </c>
      <c r="C162" s="13" t="inlineStr">
        <is>
          <t>Using p=mv to Calculate Momentum I [PH5.137]</t>
        </is>
      </c>
      <c r="D162" s="12" t="inlineStr">
        <is>
          <t xml:space="preserve">Understand what is meant by the term 'momentum' and how to calculate the momentum of different objects. </t>
        </is>
      </c>
      <c r="E162" s="12" t="inlineStr">
        <is>
          <t>5096f078-3eb4-4dd1-a85e-5c339d75f9e4</t>
        </is>
      </c>
    </row>
    <row r="163" ht="45" customHeight="1">
      <c r="A163" s="12" t="inlineStr">
        <is>
          <t>P2: Forces</t>
        </is>
      </c>
      <c r="B163" s="12" t="inlineStr">
        <is>
          <t>Newton's Laws: Momentum</t>
        </is>
      </c>
      <c r="C163" s="13" t="inlineStr">
        <is>
          <t>Using p=mv to Calculate Momentum II [PH5.138]</t>
        </is>
      </c>
      <c r="D163" s="12" t="inlineStr">
        <is>
          <t xml:space="preserve">Understand what is meant by the term 'momentum' and how to calculate the momentum of different objects, with unit conversions. </t>
        </is>
      </c>
      <c r="E163" s="12" t="inlineStr">
        <is>
          <t>0ba3b542-daf8-4b02-980d-60dd6c370d1c</t>
        </is>
      </c>
    </row>
    <row r="164" ht="45" customHeight="1">
      <c r="A164" s="12" t="inlineStr">
        <is>
          <t>P2: Forces</t>
        </is>
      </c>
      <c r="B164" s="12" t="inlineStr">
        <is>
          <t>Newton's Laws: Momentum</t>
        </is>
      </c>
      <c r="C164" s="13" t="inlineStr">
        <is>
          <t>Rearranging p=mv [PH5.139]</t>
        </is>
      </c>
      <c r="D164" s="12" t="inlineStr">
        <is>
          <t xml:space="preserve">Rearranging the equation of momentum. </t>
        </is>
      </c>
      <c r="E164" s="12" t="inlineStr">
        <is>
          <t>c9cd5ba5-6ae1-4c62-b772-95e66dd5e1ea</t>
        </is>
      </c>
    </row>
    <row r="165" ht="45" customHeight="1">
      <c r="A165" s="12" t="inlineStr">
        <is>
          <t>P2: Forces</t>
        </is>
      </c>
      <c r="B165" s="12" t="inlineStr">
        <is>
          <t>Newton's Laws: Momentum</t>
        </is>
      </c>
      <c r="C165" s="13" t="inlineStr">
        <is>
          <t>Conservation of Momentum [PH5.140]</t>
        </is>
      </c>
      <c r="D165" s="12" t="inlineStr">
        <is>
          <t>Understand what is meant by the term 'The conservation of momentum' and see how it can be used to predict the momentum of different objects after a collision.</t>
        </is>
      </c>
      <c r="E165" s="12" t="inlineStr">
        <is>
          <t>d1920ed5-6b07-493a-875b-ded1ac4454ae</t>
        </is>
      </c>
    </row>
    <row r="166" ht="45" customHeight="1">
      <c r="A166" s="12" t="inlineStr">
        <is>
          <t>P2: Forces</t>
        </is>
      </c>
      <c r="B166" s="12" t="inlineStr">
        <is>
          <t>Newton's Laws: Momentum</t>
        </is>
      </c>
      <c r="C166" s="13" t="inlineStr">
        <is>
          <t>Conservation of Momentum Collisions I: Inelastic [PH5.141]</t>
        </is>
      </c>
      <c r="D166" s="12" t="inlineStr">
        <is>
          <t xml:space="preserve">Applying the conservation of momentum to inelastic collisions. </t>
        </is>
      </c>
      <c r="E166" s="12" t="inlineStr">
        <is>
          <t>729b1458-18bc-4a52-9602-eb2321a5c718</t>
        </is>
      </c>
    </row>
    <row r="167" ht="45" customHeight="1">
      <c r="A167" s="12" t="inlineStr">
        <is>
          <t>P2: Forces</t>
        </is>
      </c>
      <c r="B167" s="12" t="inlineStr">
        <is>
          <t>Newton's Laws: Momentum</t>
        </is>
      </c>
      <c r="C167" s="13" t="inlineStr">
        <is>
          <t>Conservation of Momentum Collisions II: Elastic [PH5.142]</t>
        </is>
      </c>
      <c r="D167" s="12" t="inlineStr">
        <is>
          <t xml:space="preserve">Applying the conservation of momentum to elastic collisions. </t>
        </is>
      </c>
      <c r="E167" s="12" t="inlineStr">
        <is>
          <t>2f8287b4-fcd2-4da6-b260-fac9b3f6c15f</t>
        </is>
      </c>
    </row>
    <row r="168" ht="45" customHeight="1">
      <c r="A168" s="12" t="inlineStr">
        <is>
          <t>P2: Forces</t>
        </is>
      </c>
      <c r="B168" s="12" t="inlineStr">
        <is>
          <t>Newton's Laws: Momentum</t>
        </is>
      </c>
      <c r="C168" s="13" t="inlineStr">
        <is>
          <t>Conservation of Momentum Collisions III: Explosions [PH5.143]</t>
        </is>
      </c>
      <c r="D168" s="12" t="inlineStr">
        <is>
          <t xml:space="preserve">Applying the conservation of momentum to a special type of collision called an explosion. </t>
        </is>
      </c>
      <c r="E168" s="12" t="inlineStr">
        <is>
          <t>22b3d58f-be91-403e-9823-f7efcb4ddc6d</t>
        </is>
      </c>
    </row>
    <row r="169" ht="45" customHeight="1">
      <c r="A169" s="12" t="inlineStr">
        <is>
          <t>P2: Forces</t>
        </is>
      </c>
      <c r="B169" s="12" t="inlineStr">
        <is>
          <t>Newton's Laws: Momentum</t>
        </is>
      </c>
      <c r="C169" s="13" t="inlineStr">
        <is>
          <t>Practical: Measuring Momentum with Light Gates [PH5.144]</t>
        </is>
      </c>
      <c r="D169" s="12" t="inlineStr">
        <is>
          <t xml:space="preserve">Practical activities to show the conservation of momentum happening for different collision types. </t>
        </is>
      </c>
      <c r="E169" s="12" t="inlineStr">
        <is>
          <t>599eb8fa-3288-49f6-9277-661b506f3bd9</t>
        </is>
      </c>
    </row>
    <row r="170" ht="45" customHeight="1">
      <c r="A170" s="12" t="inlineStr">
        <is>
          <t>P2: Forces</t>
        </is>
      </c>
      <c r="B170" s="12" t="inlineStr">
        <is>
          <t>Newton's Laws: Momentum</t>
        </is>
      </c>
      <c r="C170" s="13" t="inlineStr">
        <is>
          <t>Force &amp; Change of Momentum [PH5.145]</t>
        </is>
      </c>
      <c r="D170" s="12" t="inlineStr">
        <is>
          <t xml:space="preserve">Looking at force as the rate of change of momentum. </t>
        </is>
      </c>
      <c r="E170" s="12" t="inlineStr">
        <is>
          <t>a47a1652-338a-4558-8746-5cc9cdd9c311</t>
        </is>
      </c>
    </row>
    <row r="171" ht="45" customHeight="1">
      <c r="A171" s="12" t="inlineStr">
        <is>
          <t>P2: Forces</t>
        </is>
      </c>
      <c r="B171" s="12" t="inlineStr">
        <is>
          <t>Newton's Laws: Momentum</t>
        </is>
      </c>
      <c r="C171" s="13" t="inlineStr">
        <is>
          <t>Using F=mΔv/Δt to Calculate Force I [PH5.146]</t>
        </is>
      </c>
      <c r="D171" s="12" t="inlineStr">
        <is>
          <t xml:space="preserve">Applying the formula F=(m𝚫v) ÷ t to calculate the magnitude of a force. </t>
        </is>
      </c>
      <c r="E171" s="12" t="inlineStr">
        <is>
          <t>cd146cf4-cba4-47cd-8000-0ebaf049b116</t>
        </is>
      </c>
    </row>
    <row r="172" ht="45" customHeight="1">
      <c r="A172" s="12" t="inlineStr">
        <is>
          <t>P2: Forces</t>
        </is>
      </c>
      <c r="B172" s="12" t="inlineStr">
        <is>
          <t>Newton's Laws: Momentum</t>
        </is>
      </c>
      <c r="C172" s="13" t="inlineStr">
        <is>
          <t>Impact Forces: Safety [PH5.147]</t>
        </is>
      </c>
      <c r="D172" s="12" t="inlineStr">
        <is>
          <t>Exploring how using the description of force as a change of momentum can be applied to safety measures.</t>
        </is>
      </c>
      <c r="E172" s="12" t="inlineStr">
        <is>
          <t>5d26760f-bf4b-445f-aa68-5d3a84a34179</t>
        </is>
      </c>
    </row>
    <row r="173" ht="45" customHeight="1">
      <c r="A173" s="12" t="inlineStr">
        <is>
          <t>P2: Forces</t>
        </is>
      </c>
      <c r="B173" s="12" t="inlineStr">
        <is>
          <t>Newton's Laws: Momentum</t>
        </is>
      </c>
      <c r="C173" s="13" t="inlineStr">
        <is>
          <t>Impact Forces: Explaining [PH5.148]</t>
        </is>
      </c>
      <c r="D173" s="12" t="inlineStr">
        <is>
          <t xml:space="preserve">Using the equation F=m𝚫v/t to explain how safety measures decrease the magnitude of impact forces </t>
        </is>
      </c>
      <c r="E173" s="12" t="inlineStr">
        <is>
          <t>299f85f4-9ca5-442d-a555-627f75e7a74b</t>
        </is>
      </c>
    </row>
    <row r="174" ht="45" customHeight="1">
      <c r="A174" s="12" t="inlineStr">
        <is>
          <t>P2: Forces</t>
        </is>
      </c>
      <c r="B174" s="12" t="inlineStr">
        <is>
          <t>Newton's Laws: Momentum</t>
        </is>
      </c>
      <c r="C174" s="13" t="inlineStr">
        <is>
          <t>Rearranging F=m𝚫v/t [PH5.154]</t>
        </is>
      </c>
      <c r="D174" s="12" t="inlineStr">
        <is>
          <t xml:space="preserve">Rearranging the equation and applying. </t>
        </is>
      </c>
      <c r="E174" s="12" t="inlineStr">
        <is>
          <t>ecc84c9c-571e-4d46-9643-df324a3220c1</t>
        </is>
      </c>
    </row>
    <row r="175" ht="45" customHeight="1">
      <c r="A175" s="12" t="inlineStr">
        <is>
          <t>P2: Forces</t>
        </is>
      </c>
      <c r="B175" s="12" t="inlineStr">
        <is>
          <t>Newton's Laws: Momentum</t>
        </is>
      </c>
      <c r="C175" s="13" t="inlineStr">
        <is>
          <t>Applying Equations of Motion I [PH5.119]</t>
        </is>
      </c>
      <c r="D175" s="12" t="inlineStr">
        <is>
          <t>Apply the equations of motion to a range of problems.</t>
        </is>
      </c>
      <c r="E175" s="12" t="inlineStr">
        <is>
          <t>c347ec5e-fd96-4ffe-9490-b72477df48b0</t>
        </is>
      </c>
    </row>
    <row r="176" ht="45" customHeight="1">
      <c r="A176" s="12" t="inlineStr">
        <is>
          <t>P2: Forces</t>
        </is>
      </c>
      <c r="B176" s="12" t="inlineStr">
        <is>
          <t>Newton's Laws: Momentum</t>
        </is>
      </c>
      <c r="C176" s="13" t="inlineStr">
        <is>
          <t>Applying Equations of Motion II [PH5.162]</t>
        </is>
      </c>
      <c r="D176" s="12" t="inlineStr">
        <is>
          <t xml:space="preserve">Applying equations of motion and using velocity-time graphs to solve multi-step problems </t>
        </is>
      </c>
      <c r="E176" s="12" t="inlineStr">
        <is>
          <t>4f4fad66-07c4-4d8e-9d0e-eca37eb18192</t>
        </is>
      </c>
    </row>
    <row r="177" ht="45" customHeight="1">
      <c r="A177" s="12" t="inlineStr">
        <is>
          <t>P2: Forces</t>
        </is>
      </c>
      <c r="B177" s="12" t="inlineStr">
        <is>
          <t>Forces in Action: Calculating Energy Transfers I</t>
        </is>
      </c>
      <c r="C177" s="13" t="inlineStr">
        <is>
          <t>Diagnostic: Forces in Action (Calculating Energy Transfers I) [PH0.187]</t>
        </is>
      </c>
      <c r="D177" s="12" t="inlineStr">
        <is>
          <t>Diagnostic for the forces in action: calculating energy transfers i subtopic.</t>
        </is>
      </c>
      <c r="E177" s="12" t="inlineStr">
        <is>
          <t>055b325b-6379-49ad-9809-b39d3ca1fa5c</t>
        </is>
      </c>
    </row>
    <row r="178" ht="45" customHeight="1">
      <c r="A178" s="12" t="inlineStr">
        <is>
          <t>P2: Forces</t>
        </is>
      </c>
      <c r="B178" s="12" t="inlineStr">
        <is>
          <t>Forces in Action: Calculating Energy Transfers I</t>
        </is>
      </c>
      <c r="C178" s="13" t="inlineStr">
        <is>
          <t>Using E=½mv² to Calculate Kinetic Energy I [PH1.09]</t>
        </is>
      </c>
      <c r="D178" s="12" t="inlineStr">
        <is>
          <t>Calculate kinetic energy using the equation E=½mv². Includes some application of knowledge but no unit conversions.</t>
        </is>
      </c>
      <c r="E178" s="12" t="inlineStr">
        <is>
          <t>5670769f-6389-4d73-a3e3-94e23cf63a57</t>
        </is>
      </c>
    </row>
    <row r="179" ht="45" customHeight="1">
      <c r="A179" s="12" t="inlineStr">
        <is>
          <t>P2: Forces</t>
        </is>
      </c>
      <c r="B179" s="12" t="inlineStr">
        <is>
          <t>Forces in Action: Calculating Energy Transfers I</t>
        </is>
      </c>
      <c r="C179" s="13" t="inlineStr">
        <is>
          <t>Using E=mgh to Calculate Gravitational Potential Energy I [PH1.13]</t>
        </is>
      </c>
      <c r="D179" s="12" t="inlineStr">
        <is>
          <t>Calculate gravitational potential energy using the equation E=mgh. Includes some application of knowledge but no unit conversions.</t>
        </is>
      </c>
      <c r="E179" s="12" t="inlineStr">
        <is>
          <t>dd72a61c-9cee-4ed4-bd05-83119d12cf26</t>
        </is>
      </c>
    </row>
    <row r="180" ht="45" customHeight="1">
      <c r="A180" s="12" t="inlineStr">
        <is>
          <t>P2: Forces</t>
        </is>
      </c>
      <c r="B180" s="12" t="inlineStr">
        <is>
          <t>Forces in Action: Calculating Energy Transfers I</t>
        </is>
      </c>
      <c r="C180" s="13" t="inlineStr">
        <is>
          <t>Using E=½ke² to Calculate Elastic Potential Energy I [PH1.21]</t>
        </is>
      </c>
      <c r="D180" s="12" t="inlineStr">
        <is>
          <t>Calculate elastic potential energy using the equation E=½ke². Includes some application of knowledge but no unit conversions.</t>
        </is>
      </c>
      <c r="E180" s="12" t="inlineStr">
        <is>
          <t>af680dac-bb68-4232-ab82-03f40c38fb62</t>
        </is>
      </c>
    </row>
    <row r="181" ht="45" customHeight="1">
      <c r="A181" s="12" t="inlineStr">
        <is>
          <t>P2: Forces</t>
        </is>
      </c>
      <c r="B181" s="12" t="inlineStr">
        <is>
          <t>Forces in Action: Calculating Energy Transfers I</t>
        </is>
      </c>
      <c r="C181" s="13" t="inlineStr">
        <is>
          <t>Calculating Energy Transfers: A Bouncing Ball I [PH1.27]</t>
        </is>
      </c>
      <c r="D181" s="12" t="inlineStr">
        <is>
          <t xml:space="preserve">Describe and explain the energy transfers involved in a bouncing ball (KE/GPE/EPE &amp; Thermal). Calculations, no unit conversions or rearranging. </t>
        </is>
      </c>
      <c r="E181" s="12" t="inlineStr">
        <is>
          <t>87c4c6bb-d513-474d-924c-474f9c23a7fe</t>
        </is>
      </c>
    </row>
    <row r="182" ht="45" customHeight="1">
      <c r="A182" s="12" t="inlineStr">
        <is>
          <t>P2: Forces</t>
        </is>
      </c>
      <c r="B182" s="12" t="inlineStr">
        <is>
          <t>Forces in Action: Calculating Energy Transfers II</t>
        </is>
      </c>
      <c r="C182" s="13" t="inlineStr">
        <is>
          <t>Diagnostic: Forces in Action (Calculating Energy Transfers II) [PH0.189]</t>
        </is>
      </c>
      <c r="D182" s="12" t="inlineStr">
        <is>
          <t>Diagnostic for the forces in action: calculating energy transfers ii subtopic.</t>
        </is>
      </c>
      <c r="E182" s="12" t="inlineStr">
        <is>
          <t>cfc0f4d9-14b5-4fdb-8fcb-050a5f1cafc7</t>
        </is>
      </c>
    </row>
    <row r="183" ht="45" customHeight="1">
      <c r="A183" s="12" t="inlineStr">
        <is>
          <t>P2: Forces</t>
        </is>
      </c>
      <c r="B183" s="12" t="inlineStr">
        <is>
          <t>Forces in Action: Calculating Energy Transfers II</t>
        </is>
      </c>
      <c r="C183" s="13" t="inlineStr">
        <is>
          <t>Using E=½mv² to Calculate Kinetic Energy II [PH1.10]</t>
        </is>
      </c>
      <c r="D183" s="12" t="inlineStr">
        <is>
          <t>Calculate kinetic energy using the equation E=½mv². Includes application and unit conversions.</t>
        </is>
      </c>
      <c r="E183" s="12" t="inlineStr">
        <is>
          <t>544bb8b5-c4f3-4535-ab28-e66bd2c2b80a</t>
        </is>
      </c>
    </row>
    <row r="184" ht="45" customHeight="1">
      <c r="A184" s="12" t="inlineStr">
        <is>
          <t>P2: Forces</t>
        </is>
      </c>
      <c r="B184" s="12" t="inlineStr">
        <is>
          <t>Forces in Action: Calculating Energy Transfers II</t>
        </is>
      </c>
      <c r="C184" s="13" t="inlineStr">
        <is>
          <t>Using E=mgh to Calculate Gravitational Potential Energy II [PH1.14]</t>
        </is>
      </c>
      <c r="D184" s="12" t="inlineStr">
        <is>
          <t>Calculate gravitational potential energy using the equation E=mgh. Includes application and unit conversions.</t>
        </is>
      </c>
      <c r="E184" s="12" t="inlineStr">
        <is>
          <t>b8d1da1f-2d2a-4dc9-8170-909061fb9ad9</t>
        </is>
      </c>
    </row>
    <row r="185" ht="45" customHeight="1">
      <c r="A185" s="12" t="inlineStr">
        <is>
          <t>P2: Forces</t>
        </is>
      </c>
      <c r="B185" s="12" t="inlineStr">
        <is>
          <t>Forces in Action: Calculating Energy Transfers II</t>
        </is>
      </c>
      <c r="C185" s="13" t="inlineStr">
        <is>
          <t>Using E=½ke² to Calculate Elastic Potential Energy II [PH1.22]</t>
        </is>
      </c>
      <c r="D185" s="12" t="inlineStr">
        <is>
          <t>Calculate elastic potential energy using the equation E=½ke². Includes application and unit conversions.</t>
        </is>
      </c>
      <c r="E185" s="12" t="inlineStr">
        <is>
          <t>a87bff3e-6c0e-465f-ac12-307c6ab07ba5</t>
        </is>
      </c>
    </row>
    <row r="186" ht="45" customHeight="1">
      <c r="A186" s="12" t="inlineStr">
        <is>
          <t>P2: Forces</t>
        </is>
      </c>
      <c r="B186" s="12" t="inlineStr">
        <is>
          <t>Forces in Action: Calculating Energy Transfers III</t>
        </is>
      </c>
      <c r="C186" s="13" t="inlineStr">
        <is>
          <t>Forces in Action (Calculating Energy Transfers III) [PH0.193]</t>
        </is>
      </c>
      <c r="D186" s="12" t="inlineStr">
        <is>
          <t>Diagnostic for the forces in action: calculating energy transfers iii subtopic.</t>
        </is>
      </c>
      <c r="E186" s="12" t="inlineStr">
        <is>
          <t>4c32569a-2879-4b13-aaf1-ea157aa35ba0</t>
        </is>
      </c>
    </row>
    <row r="187" ht="45" customHeight="1">
      <c r="A187" s="12" t="inlineStr">
        <is>
          <t>P2: Forces</t>
        </is>
      </c>
      <c r="B187" s="12" t="inlineStr">
        <is>
          <t>Forces in Action: Calculating Energy Transfers III</t>
        </is>
      </c>
      <c r="C187" s="13" t="inlineStr">
        <is>
          <t>Rearranging the E=½mv² Equation I [PH1.11]</t>
        </is>
      </c>
      <c r="D187" s="12" t="inlineStr">
        <is>
          <t>Rearrange E=½mv² to find mass, includes unit conversions.</t>
        </is>
      </c>
      <c r="E187" s="12" t="inlineStr">
        <is>
          <t>15c09999-4e2a-449e-b8ff-dae12c9b850b</t>
        </is>
      </c>
    </row>
    <row r="188" ht="45" customHeight="1">
      <c r="A188" s="12" t="inlineStr">
        <is>
          <t>P2: Forces</t>
        </is>
      </c>
      <c r="B188" s="12" t="inlineStr">
        <is>
          <t>Forces in Action: Calculating Energy Transfers III</t>
        </is>
      </c>
      <c r="C188" s="13" t="inlineStr">
        <is>
          <t xml:space="preserve"> Rearranging the E=½mv² Equation II [PH1.12]</t>
        </is>
      </c>
      <c r="D188" s="12" t="inlineStr">
        <is>
          <t>Rearrange E=½mv² to find velocity, including questions requiring unit conversions.</t>
        </is>
      </c>
      <c r="E188" s="12" t="inlineStr">
        <is>
          <t>fc6c324a-985f-4e86-99a9-06ecace2e0be</t>
        </is>
      </c>
    </row>
    <row r="189" ht="45" customHeight="1">
      <c r="A189" s="12" t="inlineStr">
        <is>
          <t>P2: Forces</t>
        </is>
      </c>
      <c r="B189" s="12" t="inlineStr">
        <is>
          <t>Forces in Action: Calculating Energy Transfers III</t>
        </is>
      </c>
      <c r="C189" s="13" t="inlineStr">
        <is>
          <t>Rearranging the E=mgh Equation I [PH1.15]</t>
        </is>
      </c>
      <c r="D189" s="12" t="inlineStr">
        <is>
          <t xml:space="preserve">Rearrange E=mgh to find mass, includes unit conversions. </t>
        </is>
      </c>
      <c r="E189" s="12" t="inlineStr">
        <is>
          <t>f3a5c686-9ff7-4f04-bf5b-f5ffccdeb98e</t>
        </is>
      </c>
    </row>
    <row r="190" ht="45" customHeight="1">
      <c r="A190" s="12" t="inlineStr">
        <is>
          <t>P2: Forces</t>
        </is>
      </c>
      <c r="B190" s="12" t="inlineStr">
        <is>
          <t>Forces in Action: Calculating Energy Transfers III</t>
        </is>
      </c>
      <c r="C190" s="13" t="inlineStr">
        <is>
          <t>Rearranging the E=mgh Equation II [PH1.16]</t>
        </is>
      </c>
      <c r="D190" s="12" t="inlineStr">
        <is>
          <t xml:space="preserve">Rearrange E=mgh to find height, includes unit conversions. </t>
        </is>
      </c>
      <c r="E190" s="12" t="inlineStr">
        <is>
          <t>d9121478-4f93-47db-a097-ecc727e42d15</t>
        </is>
      </c>
    </row>
    <row r="191" ht="45" customHeight="1">
      <c r="A191" s="12" t="inlineStr">
        <is>
          <t>P2: Forces</t>
        </is>
      </c>
      <c r="B191" s="12" t="inlineStr">
        <is>
          <t>Forces in Action: Calculating Energy Transfers III</t>
        </is>
      </c>
      <c r="C191" s="13" t="inlineStr">
        <is>
          <t>Rearranging the E=mgh Equation III [PH1.17]</t>
        </is>
      </c>
      <c r="D191" s="12" t="inlineStr">
        <is>
          <t xml:space="preserve">Rearrange E=mgh to find gravitational field strength, includes unit conversions. </t>
        </is>
      </c>
      <c r="E191" s="12" t="inlineStr">
        <is>
          <t>42dc2018-511d-4b72-9fbc-7b1e1edc0c39</t>
        </is>
      </c>
    </row>
    <row r="192" ht="45" customHeight="1">
      <c r="A192" s="12" t="inlineStr">
        <is>
          <t>P2: Forces</t>
        </is>
      </c>
      <c r="B192" s="12" t="inlineStr">
        <is>
          <t>Forces in Action: Calculating Energy Transfers III</t>
        </is>
      </c>
      <c r="C192" s="13" t="inlineStr">
        <is>
          <t>Calculating Energy Transfers: KE to GPE [PH1.19]</t>
        </is>
      </c>
      <c r="D192" s="12" t="inlineStr">
        <is>
          <t>Describe and explain energy transfers between kinetic and gravitational potential energy stores. Includes application, unit conversions and calculations.</t>
        </is>
      </c>
      <c r="E192" s="12" t="inlineStr">
        <is>
          <t>97f30611-a137-42b4-9f5b-eb6b9f1a6fab</t>
        </is>
      </c>
    </row>
    <row r="193" ht="45" customHeight="1">
      <c r="A193" s="12" t="inlineStr">
        <is>
          <t>P2: Forces</t>
        </is>
      </c>
      <c r="B193" s="12" t="inlineStr">
        <is>
          <t>Forces in Action: Calculating Energy Transfers III</t>
        </is>
      </c>
      <c r="C193" s="13" t="inlineStr">
        <is>
          <t>Calculating Energy Transfers: Velocity from GPE to KE [PH1.20]</t>
        </is>
      </c>
      <c r="D193" s="12" t="inlineStr">
        <is>
          <t>Describe and explain energy transfers between gravitational potential and kinetic energy stores. Includes application, unit conversions and calculating velocity.</t>
        </is>
      </c>
      <c r="E193" s="12" t="inlineStr">
        <is>
          <t>ee7dc724-0053-4248-bd75-da7b6848b688</t>
        </is>
      </c>
    </row>
    <row r="194" ht="45" customHeight="1">
      <c r="A194" s="12" t="inlineStr">
        <is>
          <t>P2: Forces</t>
        </is>
      </c>
      <c r="B194" s="12" t="inlineStr">
        <is>
          <t>Forces in Action: Calculating Energy Transfers III</t>
        </is>
      </c>
      <c r="C194" s="13" t="inlineStr">
        <is>
          <t>Rearranging the E=½ke² Equation I [PH1.23]</t>
        </is>
      </c>
      <c r="D194" s="12" t="inlineStr">
        <is>
          <t xml:space="preserve">Rearrange E=½ke² to find spring constant, includes unit conversions. </t>
        </is>
      </c>
      <c r="E194" s="12" t="inlineStr">
        <is>
          <t>165d88e3-d843-4b81-ac0c-d1570f190835</t>
        </is>
      </c>
    </row>
    <row r="195" ht="45" customHeight="1">
      <c r="A195" s="12" t="inlineStr">
        <is>
          <t>P2: Forces</t>
        </is>
      </c>
      <c r="B195" s="12" t="inlineStr">
        <is>
          <t>Forces in Action: Calculating Energy Transfers III</t>
        </is>
      </c>
      <c r="C195" s="13" t="inlineStr">
        <is>
          <t>Rearranging the E=½ke² Equation II [PH1.24]</t>
        </is>
      </c>
      <c r="D195" s="12" t="inlineStr">
        <is>
          <t>Rearrange E=½ke² to find the extension, including unit conversions.</t>
        </is>
      </c>
      <c r="E195" s="12" t="inlineStr">
        <is>
          <t>040bc328-3023-4580-bb7e-5bbb0f1dfb08</t>
        </is>
      </c>
    </row>
    <row r="196" ht="45" customHeight="1">
      <c r="A196" s="12" t="inlineStr">
        <is>
          <t>P2: Forces</t>
        </is>
      </c>
      <c r="B196" s="12" t="inlineStr">
        <is>
          <t>Forces in Action: Calculating Energy Transfers III</t>
        </is>
      </c>
      <c r="C196" s="13" t="inlineStr">
        <is>
          <t>Calculating Energy Transfers: KE to EPE [PH1.26]</t>
        </is>
      </c>
      <c r="D196" s="12" t="inlineStr">
        <is>
          <t>Describe and explain energy transfers between kinetic and elastic potential energy stores. Includes application, unit conversions and calculations.</t>
        </is>
      </c>
      <c r="E196" s="12" t="inlineStr">
        <is>
          <t>700230d1-647b-40ab-8bbc-da19dd2ced3f</t>
        </is>
      </c>
    </row>
    <row r="197" ht="45" customHeight="1">
      <c r="A197" s="12" t="inlineStr">
        <is>
          <t>P2: Forces</t>
        </is>
      </c>
      <c r="B197" s="12" t="inlineStr">
        <is>
          <t>Forces in Action: Calculating Energy Transfers III</t>
        </is>
      </c>
      <c r="C197" s="13" t="inlineStr">
        <is>
          <t>Calculating Energy Transfers: A Bouncing Ball II [PH1.28]</t>
        </is>
      </c>
      <c r="D197" s="12" t="inlineStr">
        <is>
          <t xml:space="preserve">Describe and explain the energy transfers involved in a bouncing ball (KE/GPE/EPE &amp; Thermal). Includes multi step calculations, unit conversions and rearranging. </t>
        </is>
      </c>
      <c r="E197" s="12" t="inlineStr">
        <is>
          <t>c3ef65f3-1399-4d91-9507-63c2486e1b85</t>
        </is>
      </c>
    </row>
    <row r="198" ht="45" customHeight="1">
      <c r="A198" s="12" t="inlineStr">
        <is>
          <t>P2: Forces</t>
        </is>
      </c>
      <c r="B198" s="12" t="inlineStr">
        <is>
          <t>Forces in Action: Calculating Energy Transfers III</t>
        </is>
      </c>
      <c r="C198" s="13" t="inlineStr">
        <is>
          <t>Calculating Energy Transfers: Applied Examples I [PH1.29]</t>
        </is>
      </c>
      <c r="D198" s="12" t="inlineStr">
        <is>
          <t>Apply energy calculations to examples requiring more than one energy transfer equation.</t>
        </is>
      </c>
      <c r="E198" s="12" t="inlineStr">
        <is>
          <t>b4a9c92c-c8c5-4df9-a339-7978cd358396</t>
        </is>
      </c>
    </row>
    <row r="199" ht="45" customHeight="1">
      <c r="A199" s="12" t="inlineStr">
        <is>
          <t>P2: Forces</t>
        </is>
      </c>
      <c r="B199" s="12" t="inlineStr">
        <is>
          <t>Forces in Action: Calculating Energy Transfers III</t>
        </is>
      </c>
      <c r="C199" s="13" t="inlineStr">
        <is>
          <t>Calculating Energy Transfers: Applied Examples II [PH1.90]</t>
        </is>
      </c>
      <c r="D199" s="12" t="inlineStr">
        <is>
          <t>Apply energy and efficiency calculations to examples requiring more than one energy transfer equation.</t>
        </is>
      </c>
      <c r="E199" s="12" t="inlineStr">
        <is>
          <t>7e531a05-ef80-49ac-97b6-d2bc95898881</t>
        </is>
      </c>
    </row>
    <row r="200" ht="45" customHeight="1">
      <c r="A200" s="12" t="inlineStr">
        <is>
          <t>P2: Forces</t>
        </is>
      </c>
      <c r="B200" s="12" t="inlineStr">
        <is>
          <t>Forces in Action: Mass, Weight &amp; Gravity</t>
        </is>
      </c>
      <c r="C200" s="13" t="inlineStr">
        <is>
          <t>Diagnostic: Forces in Action (Mass, Weight &amp; Gravity) [PH0.174]</t>
        </is>
      </c>
      <c r="D200" s="12" t="inlineStr">
        <is>
          <t>Diagnostic for the forces in action: mass, weight &amp; gravity subtopic.</t>
        </is>
      </c>
      <c r="E200" s="12" t="inlineStr">
        <is>
          <t>a9657fa0-4d40-46fc-bde1-c815137aa4cb</t>
        </is>
      </c>
    </row>
    <row r="201" ht="45" customHeight="1">
      <c r="A201" s="12" t="inlineStr">
        <is>
          <t>P2: Forces</t>
        </is>
      </c>
      <c r="B201" s="12" t="inlineStr">
        <is>
          <t>Forces in Action: Mass, Weight &amp; Gravity</t>
        </is>
      </c>
      <c r="C201" s="13" t="inlineStr">
        <is>
          <t xml:space="preserve">Weight vs Mass [PH5.004] </t>
        </is>
      </c>
      <c r="D201" s="12" t="inlineStr">
        <is>
          <t xml:space="preserve">Describing the difference between contact and non-contact forces. </t>
        </is>
      </c>
      <c r="E201" s="12" t="inlineStr">
        <is>
          <t>528b23e1-1909-44a3-ba69-64871d2220f2</t>
        </is>
      </c>
    </row>
    <row r="202" ht="45" customHeight="1">
      <c r="A202" s="12" t="inlineStr">
        <is>
          <t>P2: Forces</t>
        </is>
      </c>
      <c r="B202" s="12" t="inlineStr">
        <is>
          <t>Forces in Action: Mass, Weight &amp; Gravity</t>
        </is>
      </c>
      <c r="C202" s="13" t="inlineStr">
        <is>
          <t>Using W=mg to Calculate Weight I [PH5.005]</t>
        </is>
      </c>
      <c r="D202" s="12" t="inlineStr">
        <is>
          <t xml:space="preserve">Using the formula W=mg to calculate the Weight of an object.  </t>
        </is>
      </c>
      <c r="E202" s="12" t="inlineStr">
        <is>
          <t>2881d2fd-87b0-4e96-aa8e-a24b88a6c53b</t>
        </is>
      </c>
    </row>
    <row r="203" ht="45" customHeight="1">
      <c r="A203" s="12" t="inlineStr">
        <is>
          <t>P2: Forces</t>
        </is>
      </c>
      <c r="B203" s="12" t="inlineStr">
        <is>
          <t>Forces in Action: Mass, Weight &amp; Gravity</t>
        </is>
      </c>
      <c r="C203" s="13" t="inlineStr">
        <is>
          <t>Using W=mg to Calculate Weight II [PH5.006]</t>
        </is>
      </c>
      <c r="D203" s="12" t="inlineStr">
        <is>
          <t xml:space="preserve">Using the formula W=mg to calculate the weight of an object, with unit conversions. </t>
        </is>
      </c>
      <c r="E203" s="12" t="inlineStr">
        <is>
          <t>8ad6d706-6316-43f0-b9fe-7dbe707255be</t>
        </is>
      </c>
    </row>
    <row r="204" ht="45" customHeight="1">
      <c r="A204" s="12" t="inlineStr">
        <is>
          <t>P2: Forces</t>
        </is>
      </c>
      <c r="B204" s="12" t="inlineStr">
        <is>
          <t>Forces in Action: Mass, Weight &amp; Gravity</t>
        </is>
      </c>
      <c r="C204" s="13" t="inlineStr">
        <is>
          <t xml:space="preserve">Rearranging W=mg [PH5.007] </t>
        </is>
      </c>
      <c r="D204" s="12" t="inlineStr">
        <is>
          <t xml:space="preserve">Rearranging the formula W=mg. </t>
        </is>
      </c>
      <c r="E204" s="12" t="inlineStr">
        <is>
          <t>8b6a648f-3ed0-4a76-a49a-6e8cbd72ce42</t>
        </is>
      </c>
    </row>
    <row r="205" ht="45" customHeight="1">
      <c r="A205" s="12" t="inlineStr">
        <is>
          <t>P2: Forces</t>
        </is>
      </c>
      <c r="B205" s="12" t="inlineStr">
        <is>
          <t>Forces in Action: Mass, Weight &amp; Gravity</t>
        </is>
      </c>
      <c r="C205" s="13" t="inlineStr">
        <is>
          <t>Acceleration Due to Gravity [PH5.121]</t>
        </is>
      </c>
      <c r="D205" s="12" t="inlineStr">
        <is>
          <t>Identify that near the Earth’s surface any object falling freely under gravity has an acceleration of about 9.8 m/s².</t>
        </is>
      </c>
      <c r="E205" s="12" t="inlineStr">
        <is>
          <t>757c52b8-fad4-474a-9e15-4c3822a32ebe</t>
        </is>
      </c>
    </row>
    <row r="206" ht="45" customHeight="1">
      <c r="A206" s="12" t="inlineStr">
        <is>
          <t>P2: Forces</t>
        </is>
      </c>
      <c r="B206" s="12" t="inlineStr">
        <is>
          <t>Forces in Action: Springs</t>
        </is>
      </c>
      <c r="C206" s="13" t="inlineStr">
        <is>
          <t>Diagnostic: Extension of Springs [PH0.077]</t>
        </is>
      </c>
      <c r="D206" s="12" t="inlineStr">
        <is>
          <t>Diagnostic for elastic and plastic deformations, including Hooke's Law Practical. Calculations using the F=ke and E=½ke² equations with application and unit conversion questions.</t>
        </is>
      </c>
      <c r="E206" s="12" t="inlineStr">
        <is>
          <t>2da388ff-0f09-44c7-a054-61ad67835b79</t>
        </is>
      </c>
    </row>
    <row r="207" ht="45" customHeight="1">
      <c r="A207" s="12" t="inlineStr">
        <is>
          <t>P2: Forces</t>
        </is>
      </c>
      <c r="B207" s="12" t="inlineStr">
        <is>
          <t>Forces in Action: Springs</t>
        </is>
      </c>
      <c r="C207" s="13" t="inlineStr">
        <is>
          <t>Stretching &amp; Compressing [PH5.035]</t>
        </is>
      </c>
      <c r="D207" s="12" t="inlineStr">
        <is>
          <t>Describe how forces can change the shape of an object.</t>
        </is>
      </c>
      <c r="E207" s="12" t="inlineStr">
        <is>
          <t>f447138d-e80d-40a6-b29b-eeb29cd1e986</t>
        </is>
      </c>
    </row>
    <row r="208" ht="45" customHeight="1">
      <c r="A208" s="12" t="inlineStr">
        <is>
          <t>P2: Forces</t>
        </is>
      </c>
      <c r="B208" s="12" t="inlineStr">
        <is>
          <t>Forces in Action: Springs</t>
        </is>
      </c>
      <c r="C208" s="13" t="inlineStr">
        <is>
          <t>Elastic vs Inelastic Deformation [PH5.036]</t>
        </is>
      </c>
      <c r="D208" s="12" t="inlineStr">
        <is>
          <t xml:space="preserve">Explain the difference between plastic and elastic deformation.  </t>
        </is>
      </c>
      <c r="E208" s="12" t="inlineStr">
        <is>
          <t>8b2ba6e2-9dc5-4087-8ef3-f3900d319c3d</t>
        </is>
      </c>
    </row>
    <row r="209" ht="45" customHeight="1">
      <c r="A209" s="12" t="inlineStr">
        <is>
          <t>P2: Forces</t>
        </is>
      </c>
      <c r="B209" s="12" t="inlineStr">
        <is>
          <t>Forces in Action: Springs</t>
        </is>
      </c>
      <c r="C209" s="13" t="inlineStr">
        <is>
          <t>Practical: Hooke's Law – Method &amp; Data Collection [PH5.167]</t>
        </is>
      </c>
      <c r="D209" s="12" t="inlineStr">
        <is>
          <t>Investigate how the extension of a spring changes when a force is applied to it.</t>
        </is>
      </c>
      <c r="E209" s="12" t="inlineStr">
        <is>
          <t>32b8805d-d2da-4e79-a316-c75428a4ca13</t>
        </is>
      </c>
    </row>
    <row r="210" ht="45" customHeight="1">
      <c r="A210" s="12" t="inlineStr">
        <is>
          <t>P2: Forces</t>
        </is>
      </c>
      <c r="B210" s="12" t="inlineStr">
        <is>
          <t>Forces in Action: Springs</t>
        </is>
      </c>
      <c r="C210" s="13" t="inlineStr">
        <is>
          <t>Hooke's Law [PH5.039]</t>
        </is>
      </c>
      <c r="D210" s="12" t="inlineStr">
        <is>
          <t>Describe Hooke's Law and the relationship between force and extension or compression.</t>
        </is>
      </c>
      <c r="E210" s="12" t="inlineStr">
        <is>
          <t>bdf49d75-827d-4f68-81db-b2fcf32de2d7</t>
        </is>
      </c>
    </row>
    <row r="211" ht="45" customHeight="1">
      <c r="A211" s="12" t="inlineStr">
        <is>
          <t>P2: Forces</t>
        </is>
      </c>
      <c r="B211" s="12" t="inlineStr">
        <is>
          <t>Forces in Action: Springs</t>
        </is>
      </c>
      <c r="C211" s="13" t="inlineStr">
        <is>
          <t>Hooke's Law: Limit of Proportionality [PH5.040]</t>
        </is>
      </c>
      <c r="D211" s="12" t="inlineStr">
        <is>
          <t xml:space="preserve">Explain the conditions needed for Hooke's law to apply to a material being stretched or compressed. </t>
        </is>
      </c>
      <c r="E211" s="12" t="inlineStr">
        <is>
          <t>03935338-df0b-4cf3-84de-0d6033f9a38d</t>
        </is>
      </c>
    </row>
    <row r="212" ht="45" customHeight="1">
      <c r="A212" s="12" t="inlineStr">
        <is>
          <t>P2: Forces</t>
        </is>
      </c>
      <c r="B212" s="12" t="inlineStr">
        <is>
          <t>Forces in Action: Springs</t>
        </is>
      </c>
      <c r="C212" s="13" t="inlineStr">
        <is>
          <t>Practical: Hooke's Law – Analysis &amp; Conclusions [PH5.168]</t>
        </is>
      </c>
      <c r="D212" s="12" t="inlineStr">
        <is>
          <t>Analyse and conclude Hooke's Law practical.</t>
        </is>
      </c>
      <c r="E212" s="12" t="inlineStr">
        <is>
          <t>f7021652-fd05-4302-859b-088031d20129</t>
        </is>
      </c>
    </row>
    <row r="213" ht="45" customHeight="1">
      <c r="A213" s="12" t="inlineStr">
        <is>
          <t>P2: Forces</t>
        </is>
      </c>
      <c r="B213" s="12" t="inlineStr">
        <is>
          <t>Forces in Action: Springs</t>
        </is>
      </c>
      <c r="C213" s="13" t="inlineStr">
        <is>
          <t>Using F=ke to Calculate Force I [PH5.043]</t>
        </is>
      </c>
      <c r="D213" s="12" t="inlineStr">
        <is>
          <t>Using the relationship between force and extension, with conversions from cm to m.</t>
        </is>
      </c>
      <c r="E213" s="12" t="inlineStr">
        <is>
          <t>beab37c7-bbb9-48ae-98f7-71a73fbe0a3d</t>
        </is>
      </c>
    </row>
    <row r="214" ht="45" customHeight="1">
      <c r="A214" s="12" t="inlineStr">
        <is>
          <t>P2: Forces</t>
        </is>
      </c>
      <c r="B214" s="12" t="inlineStr">
        <is>
          <t>Forces in Action: Springs</t>
        </is>
      </c>
      <c r="C214" s="13" t="inlineStr">
        <is>
          <t>Using F=ke to Calculate Force with Diagrams I [PH5.044]</t>
        </is>
      </c>
      <c r="D214" s="12" t="inlineStr">
        <is>
          <t>Using the relationship between force and extension with diagrams, with conversions from cm to m.</t>
        </is>
      </c>
      <c r="E214" s="12" t="inlineStr">
        <is>
          <t>2fa87871-f84b-4770-9d48-354ec63bd870</t>
        </is>
      </c>
    </row>
    <row r="215" ht="45" customHeight="1">
      <c r="A215" s="12" t="inlineStr">
        <is>
          <t>P2: Forces</t>
        </is>
      </c>
      <c r="B215" s="12" t="inlineStr">
        <is>
          <t>Forces in Action: Springs</t>
        </is>
      </c>
      <c r="C215" s="13" t="inlineStr">
        <is>
          <t>Using F=ke to Calculate Force II [PH5.045]</t>
        </is>
      </c>
      <c r="D215" s="12" t="inlineStr">
        <is>
          <t>Using the relationship between force and extension, with units conversions required</t>
        </is>
      </c>
      <c r="E215" s="12" t="inlineStr">
        <is>
          <t>5af59f00-5636-4cea-b014-0119e1e37ddf</t>
        </is>
      </c>
    </row>
    <row r="216" ht="45" customHeight="1">
      <c r="A216" s="12" t="inlineStr">
        <is>
          <t>P2: Forces</t>
        </is>
      </c>
      <c r="B216" s="12" t="inlineStr">
        <is>
          <t>Forces in Action: Springs</t>
        </is>
      </c>
      <c r="C216" s="13" t="inlineStr">
        <is>
          <t>Using F=ke to Calculate Force with Diagrams II [PH5.046]</t>
        </is>
      </c>
      <c r="D216" s="12" t="inlineStr">
        <is>
          <t>Using the relationship between force and extension with diagrams, with other conversions from cm to m.</t>
        </is>
      </c>
      <c r="E216" s="12" t="inlineStr">
        <is>
          <t>33a14696-8d71-4156-bf03-326cef8db9b6</t>
        </is>
      </c>
    </row>
    <row r="217" ht="45" customHeight="1">
      <c r="A217" s="12" t="inlineStr">
        <is>
          <t>P2: Forces</t>
        </is>
      </c>
      <c r="B217" s="12" t="inlineStr">
        <is>
          <t>Forces in Action: Springs</t>
        </is>
      </c>
      <c r="C217" s="13" t="inlineStr">
        <is>
          <t>Rearranging F=ke [PH5.047]</t>
        </is>
      </c>
      <c r="D217" s="12" t="inlineStr">
        <is>
          <t>Rearranging the F=ke equation for different applications.</t>
        </is>
      </c>
      <c r="E217" s="12" t="inlineStr">
        <is>
          <t>a4c8d84b-8536-41b0-901d-f3a4eb4e246a</t>
        </is>
      </c>
    </row>
    <row r="218" ht="45" customHeight="1">
      <c r="A218" s="12" t="inlineStr">
        <is>
          <t>P2: Forces</t>
        </is>
      </c>
      <c r="B218" s="12" t="inlineStr">
        <is>
          <t>Forces in Action: Springs</t>
        </is>
      </c>
      <c r="C218" s="13" t="inlineStr">
        <is>
          <t>Rearranging F=ke with Diagrams [PH5.048]</t>
        </is>
      </c>
      <c r="D218" s="12" t="inlineStr">
        <is>
          <t>Rearranging the F=ke equation for different applications with diagrams.</t>
        </is>
      </c>
      <c r="E218" s="12" t="inlineStr">
        <is>
          <t>0c9daf0e-a374-4854-a277-68cb1bcaff45</t>
        </is>
      </c>
    </row>
    <row r="219" ht="45" customHeight="1">
      <c r="A219" s="12" t="inlineStr">
        <is>
          <t>P2: Forces</t>
        </is>
      </c>
      <c r="B219" s="12" t="inlineStr">
        <is>
          <t>Forces in Action: Springs</t>
        </is>
      </c>
      <c r="C219" s="13" t="inlineStr">
        <is>
          <t>Work Done on Springs [PH5.049]</t>
        </is>
      </c>
      <c r="D219" s="12" t="inlineStr">
        <is>
          <t xml:space="preserve">Describe how the work done on a spring can be calculated. </t>
        </is>
      </c>
      <c r="E219" s="12" t="inlineStr">
        <is>
          <t>077251b6-e5c4-4952-a2e1-21a81f938362</t>
        </is>
      </c>
    </row>
    <row r="220" ht="45" customHeight="1">
      <c r="A220" s="12" t="inlineStr">
        <is>
          <t>P2: Forces</t>
        </is>
      </c>
      <c r="B220" s="12" t="inlineStr">
        <is>
          <t>Forces in Action: Springs</t>
        </is>
      </c>
      <c r="C220" s="13" t="inlineStr">
        <is>
          <t>Using E=½ke² to Calculate Elastic Potential Energy with Diagrams I  [PH5.050]</t>
        </is>
      </c>
      <c r="D220" s="12" t="inlineStr">
        <is>
          <t xml:space="preserve">Apply the equation for work done on a spring with diagrams, with unit conversions from cm to m. </t>
        </is>
      </c>
      <c r="E220" s="12" t="inlineStr">
        <is>
          <t>d4c1cbbb-8043-4126-a24b-99e7ffef1ccf</t>
        </is>
      </c>
    </row>
    <row r="221" ht="45" customHeight="1">
      <c r="A221" s="12" t="inlineStr">
        <is>
          <t>P2: Forces</t>
        </is>
      </c>
      <c r="B221" s="12" t="inlineStr">
        <is>
          <t>Forces in Action: Springs</t>
        </is>
      </c>
      <c r="C221" s="13" t="inlineStr">
        <is>
          <t>Using E=½ke² to Calculate Elastic Potential Energy with Diagrams II  [PH5.051]</t>
        </is>
      </c>
      <c r="D221" s="12" t="inlineStr">
        <is>
          <t>Apply the equation for work done on a spring with diagrams, with unit conversions.</t>
        </is>
      </c>
      <c r="E221" s="12" t="inlineStr">
        <is>
          <t>05767f1e-e62c-42c6-b18c-23ee3120d7ec</t>
        </is>
      </c>
    </row>
    <row r="222" ht="45" customHeight="1">
      <c r="A222" s="12" t="inlineStr">
        <is>
          <t>P2: Forces</t>
        </is>
      </c>
      <c r="B222" s="12" t="inlineStr">
        <is>
          <t>Forces in Action: Springs</t>
        </is>
      </c>
      <c r="C222" s="13" t="inlineStr">
        <is>
          <t>Rearranging the E=½ke² Equation with Diagrams I [PH5.052]</t>
        </is>
      </c>
      <c r="D222" s="12" t="inlineStr">
        <is>
          <t>Rearranging the equation for work done on a spring with diagrams and unit conversions.</t>
        </is>
      </c>
      <c r="E222" s="12" t="inlineStr">
        <is>
          <t>d1a3db6b-bf33-405e-b475-50e55cf01d4c</t>
        </is>
      </c>
    </row>
    <row r="223" ht="45" customHeight="1">
      <c r="A223" s="12" t="inlineStr">
        <is>
          <t>P2: Forces</t>
        </is>
      </c>
      <c r="B223" s="12" t="inlineStr">
        <is>
          <t>Forces in Action: Springs</t>
        </is>
      </c>
      <c r="C223" s="13" t="inlineStr">
        <is>
          <t>Rearranging the E=½ke² Equation with Diagrams II [PH5.053]</t>
        </is>
      </c>
      <c r="D223" s="12" t="inlineStr">
        <is>
          <t xml:space="preserve">Rearranging the equation for work done on a spring with diagrams and other unit conversions.
</t>
        </is>
      </c>
      <c r="E223" s="12" t="inlineStr">
        <is>
          <t>849a3280-8d12-4c6d-93db-4467319d43eb</t>
        </is>
      </c>
    </row>
    <row r="224" ht="45" customHeight="1">
      <c r="A224" s="12" t="inlineStr">
        <is>
          <t>P3: Electricity &amp; Magnetism</t>
        </is>
      </c>
      <c r="B224" s="12" t="inlineStr">
        <is>
          <t>Static &amp; Charge: Current</t>
        </is>
      </c>
      <c r="C224" s="13" t="inlineStr">
        <is>
          <t>Diagnostic: Electrical Charge [PH0.026]</t>
        </is>
      </c>
      <c r="D224" s="12" t="inlineStr">
        <is>
          <t>Diagnostic for electrical charge and calculating it using Q=It with and without circuit diagrams.</t>
        </is>
      </c>
      <c r="E224" s="12" t="inlineStr">
        <is>
          <t>02e9fd9c-e6ce-4086-9831-6eced53c8dac</t>
        </is>
      </c>
    </row>
    <row r="225" ht="45" customHeight="1">
      <c r="A225" s="12" t="inlineStr">
        <is>
          <t>P3: Electricity &amp; Magnetism</t>
        </is>
      </c>
      <c r="B225" s="12" t="inlineStr">
        <is>
          <t>Static &amp; Charge: Current</t>
        </is>
      </c>
      <c r="C225" s="13" t="inlineStr">
        <is>
          <t>Electrical Charge &amp; Current [PH2.09]</t>
        </is>
      </c>
      <c r="D225" s="12" t="inlineStr">
        <is>
          <t>Describe the difference between charge and current in electrical circuits.</t>
        </is>
      </c>
      <c r="E225" s="12" t="inlineStr">
        <is>
          <t>d4b6ecce-e28b-4449-8a40-3d29abb17d22</t>
        </is>
      </c>
    </row>
    <row r="226" ht="45" customHeight="1">
      <c r="A226" s="12" t="inlineStr">
        <is>
          <t>P3: Electricity &amp; Magnetism</t>
        </is>
      </c>
      <c r="B226" s="12" t="inlineStr">
        <is>
          <t>Static &amp; Charge: Current</t>
        </is>
      </c>
      <c r="C226" s="13" t="inlineStr">
        <is>
          <t>Using Q=It to Calculate Charge I [PH2.10]</t>
        </is>
      </c>
      <c r="D226" s="12" t="inlineStr">
        <is>
          <t>Calculate charge using the equation Q=It. Includes some application of knowledge questions, but no unit conversions.</t>
        </is>
      </c>
      <c r="E226" s="12" t="inlineStr">
        <is>
          <t>7b7ab5ac-7191-4118-960e-467b3f2947bc</t>
        </is>
      </c>
    </row>
    <row r="227" ht="45" customHeight="1">
      <c r="A227" s="12" t="inlineStr">
        <is>
          <t>P3: Electricity &amp; Magnetism</t>
        </is>
      </c>
      <c r="B227" s="12" t="inlineStr">
        <is>
          <t>Static &amp; Charge: Current</t>
        </is>
      </c>
      <c r="C227" s="13" t="inlineStr">
        <is>
          <t>Using Q=It with Circuit Diagrams I [PH2.11]</t>
        </is>
      </c>
      <c r="D227" s="12" t="inlineStr">
        <is>
          <t>Calculate charge using the equation Q=It. Includes application of knowledge questions using circuit diagrams, but no unit conversions.</t>
        </is>
      </c>
      <c r="E227" s="12" t="inlineStr">
        <is>
          <t>9cd7b55e-7055-487f-aebd-bcaf16fc3a4c</t>
        </is>
      </c>
    </row>
    <row r="228" ht="45" customHeight="1">
      <c r="A228" s="12" t="inlineStr">
        <is>
          <t>P3: Electricity &amp; Magnetism</t>
        </is>
      </c>
      <c r="B228" s="12" t="inlineStr">
        <is>
          <t>Static &amp; Charge: Current</t>
        </is>
      </c>
      <c r="C228" s="13" t="inlineStr">
        <is>
          <t>Using Q=It to Calculate Charge II [PH2.12]</t>
        </is>
      </c>
      <c r="D228" s="12" t="inlineStr">
        <is>
          <t>Calculate charge using the equation Q=It. Includes application and unit conversions.</t>
        </is>
      </c>
      <c r="E228" s="12" t="inlineStr">
        <is>
          <t>896644d9-d12b-4ecb-8ec7-2176d96ef23d</t>
        </is>
      </c>
    </row>
    <row r="229" ht="45" customHeight="1">
      <c r="A229" s="12" t="inlineStr">
        <is>
          <t>P3: Electricity &amp; Magnetism</t>
        </is>
      </c>
      <c r="B229" s="12" t="inlineStr">
        <is>
          <t>Static &amp; Charge: Current</t>
        </is>
      </c>
      <c r="C229" s="13" t="inlineStr">
        <is>
          <t>Using Q=It with Circuit Diagrams II [PH2.13]</t>
        </is>
      </c>
      <c r="D229" s="12" t="inlineStr">
        <is>
          <t>Calculate charge using the equation Q=It. Includes application of knowledge questions using circuit diagrams, including unit conversions.</t>
        </is>
      </c>
      <c r="E229" s="12" t="inlineStr">
        <is>
          <t>2870bc49-2553-4fa7-893c-87169708bf5b</t>
        </is>
      </c>
    </row>
    <row r="230" ht="45" customHeight="1">
      <c r="A230" s="12" t="inlineStr">
        <is>
          <t>P3: Electricity &amp; Magnetism</t>
        </is>
      </c>
      <c r="B230" s="12" t="inlineStr">
        <is>
          <t>Static &amp; Charge: Current</t>
        </is>
      </c>
      <c r="C230" s="13" t="inlineStr">
        <is>
          <t>Rearranging Q=It [PH2.14]</t>
        </is>
      </c>
      <c r="D230" s="12" t="inlineStr">
        <is>
          <t>Rearrange Q=It to find current and time. Includes unit conversions.</t>
        </is>
      </c>
      <c r="E230" s="12" t="inlineStr">
        <is>
          <t>db67c69a-e5e4-4ba7-a533-7938a71d0cc2</t>
        </is>
      </c>
    </row>
    <row r="231" ht="45" customHeight="1">
      <c r="A231" s="12" t="inlineStr">
        <is>
          <t>P3: Electricity &amp; Magnetism</t>
        </is>
      </c>
      <c r="B231" s="12" t="inlineStr">
        <is>
          <t>Static &amp; Charge: Current</t>
        </is>
      </c>
      <c r="C231" s="13" t="inlineStr">
        <is>
          <t>Rearranging Q=It with Circuit Diagrams [PH2.15]</t>
        </is>
      </c>
      <c r="D231" s="12" t="inlineStr">
        <is>
          <t>Rearrange Q=It to find current and time. Includes application of circuit diagrams and unit conversions.</t>
        </is>
      </c>
      <c r="E231" s="12" t="inlineStr">
        <is>
          <t>b6b15fcb-44cd-43e0-aaec-0a874b54baf9</t>
        </is>
      </c>
    </row>
    <row r="232" ht="45" customHeight="1">
      <c r="A232" s="12" t="inlineStr">
        <is>
          <t>P3: Electricity &amp; Magnetism</t>
        </is>
      </c>
      <c r="B232" s="12" t="inlineStr">
        <is>
          <t>Static &amp; Charge: Electric Fields</t>
        </is>
      </c>
      <c r="C232" s="13" t="inlineStr">
        <is>
          <t>Diagnostic: Static Electricity &amp; Fields [PH0.044]</t>
        </is>
      </c>
      <c r="D232" s="12" t="inlineStr">
        <is>
          <t>Diagnostic for looking at the effects and uses of static electricity. Includes radial electric fields.</t>
        </is>
      </c>
      <c r="E232" s="12" t="inlineStr">
        <is>
          <t>c60b00df-4f8d-4218-a6b6-466cb4f51032</t>
        </is>
      </c>
    </row>
    <row r="233" ht="45" customHeight="1">
      <c r="A233" s="12" t="inlineStr">
        <is>
          <t>P3: Electricity &amp; Magnetism</t>
        </is>
      </c>
      <c r="B233" s="12" t="inlineStr">
        <is>
          <t>Static &amp; Charge: Electric Fields</t>
        </is>
      </c>
      <c r="C233" s="13" t="inlineStr">
        <is>
          <t>Attraction &amp; Repulsion of Electric Charge [PH2.87]</t>
        </is>
      </c>
      <c r="D233" s="12" t="inlineStr">
        <is>
          <t>Identify that like charges repel and opposite charges will attract due to a non-contact force between charged objects.</t>
        </is>
      </c>
      <c r="E233" s="12" t="inlineStr">
        <is>
          <t>907aa414-5dc2-4b5e-8a6c-5755e7358ee2</t>
        </is>
      </c>
    </row>
    <row r="234" ht="45" customHeight="1">
      <c r="A234" s="12" t="inlineStr">
        <is>
          <t>P3: Electricity &amp; Magnetism</t>
        </is>
      </c>
      <c r="B234" s="12" t="inlineStr">
        <is>
          <t>Static &amp; Charge: Electric Fields</t>
        </is>
      </c>
      <c r="C234" s="13" t="inlineStr">
        <is>
          <t>Static Charge: Charging by Friction [PH2.88]</t>
        </is>
      </c>
      <c r="D234" s="12" t="inlineStr">
        <is>
          <t>Describe how to statically charge an object using friction and explain why this happens.</t>
        </is>
      </c>
      <c r="E234" s="12" t="inlineStr">
        <is>
          <t>2f1af513-abaf-4c52-8618-b21ec51e4cb7</t>
        </is>
      </c>
    </row>
    <row r="235" ht="45" customHeight="1">
      <c r="A235" s="12" t="inlineStr">
        <is>
          <t>P3: Electricity &amp; Magnetism</t>
        </is>
      </c>
      <c r="B235" s="12" t="inlineStr">
        <is>
          <t>Static &amp; Charge: Electric Fields</t>
        </is>
      </c>
      <c r="C235" s="13" t="inlineStr">
        <is>
          <t>Static Charge: Induction [PH2.89]</t>
        </is>
      </c>
      <c r="D235" s="12" t="inlineStr">
        <is>
          <t>Explain how neutral objects can be attracted to charged objects due to electrostatic induction.</t>
        </is>
      </c>
      <c r="E235" s="12" t="inlineStr">
        <is>
          <t>823d7e36-a81f-4232-82eb-6dcf46a40179</t>
        </is>
      </c>
    </row>
    <row r="236" ht="45" customHeight="1">
      <c r="A236" s="12" t="inlineStr">
        <is>
          <t>P3: Electricity &amp; Magnetism</t>
        </is>
      </c>
      <c r="B236" s="12" t="inlineStr">
        <is>
          <t>Static &amp; Charge: Electric Fields</t>
        </is>
      </c>
      <c r="C236" s="13" t="inlineStr">
        <is>
          <t>Static Charge: Uses [PH2.90]</t>
        </is>
      </c>
      <c r="D236" s="12" t="inlineStr">
        <is>
          <t>Explain how electrostatic precipitators, photocopiers and electrostatic painting work.</t>
        </is>
      </c>
      <c r="E236" s="12" t="inlineStr">
        <is>
          <t>4ca6dcde-3f2c-4d3c-b14f-03002394a7ca</t>
        </is>
      </c>
    </row>
    <row r="237" ht="45" customHeight="1">
      <c r="A237" s="12" t="inlineStr">
        <is>
          <t>P3: Electricity &amp; Magnetism</t>
        </is>
      </c>
      <c r="B237" s="12" t="inlineStr">
        <is>
          <t>Static &amp; Charge: Electric Fields</t>
        </is>
      </c>
      <c r="C237" s="13" t="inlineStr">
        <is>
          <t>Static Charge: Uses in Nature [PH2.91]</t>
        </is>
      </c>
      <c r="D237" s="12" t="inlineStr">
        <is>
          <t>Explore the phenomenon of static electricity in the natural world.</t>
        </is>
      </c>
      <c r="E237" s="12" t="inlineStr">
        <is>
          <t>2b8f3e80-9877-4cca-a0a6-4e9a0fb053c4</t>
        </is>
      </c>
    </row>
    <row r="238" ht="45" customHeight="1">
      <c r="A238" s="12" t="inlineStr">
        <is>
          <t>P3: Electricity &amp; Magnetism</t>
        </is>
      </c>
      <c r="B238" s="12" t="inlineStr">
        <is>
          <t>Static &amp; Charge: Electric Fields</t>
        </is>
      </c>
      <c r="C238" s="13" t="inlineStr">
        <is>
          <t>Sparking [PH2.92]</t>
        </is>
      </c>
      <c r="D238" s="12" t="inlineStr">
        <is>
          <t>Explain how sparking can occur between charged objects.</t>
        </is>
      </c>
      <c r="E238" s="12" t="inlineStr">
        <is>
          <t>52d6611e-1cb2-46bd-ad18-ac2bf96a13ed</t>
        </is>
      </c>
    </row>
    <row r="239" ht="45" customHeight="1">
      <c r="A239" s="12" t="inlineStr">
        <is>
          <t>P3: Electricity &amp; Magnetism</t>
        </is>
      </c>
      <c r="B239" s="12" t="inlineStr">
        <is>
          <t>Static &amp; Charge: Electric Fields</t>
        </is>
      </c>
      <c r="C239" s="13" t="inlineStr">
        <is>
          <t>Electric Fields: Radial Fields [PH2.93]</t>
        </is>
      </c>
      <c r="D239" s="12" t="inlineStr">
        <is>
          <t>Describe the electric field around an isolated, charged sphere.</t>
        </is>
      </c>
      <c r="E239" s="12" t="inlineStr">
        <is>
          <t>d5fcb999-1de0-4751-b5d7-007aa73f97e8</t>
        </is>
      </c>
    </row>
    <row r="240" ht="45" customHeight="1">
      <c r="A240" s="12" t="inlineStr">
        <is>
          <t>P3: Electricity &amp; Magnetism</t>
        </is>
      </c>
      <c r="B240" s="12" t="inlineStr">
        <is>
          <t>Static &amp; Charge: Electric Fields</t>
        </is>
      </c>
      <c r="C240" s="13" t="inlineStr">
        <is>
          <t>Electric Fields: Drawing Fields [PH2.96]</t>
        </is>
      </c>
      <c r="D240" s="12" t="inlineStr">
        <is>
          <t>Draw an electric field around an isolated single, charged sphere.</t>
        </is>
      </c>
      <c r="E240" s="12" t="inlineStr">
        <is>
          <t>4d604957-1203-4a88-b6b6-b9b34f5417c9</t>
        </is>
      </c>
    </row>
    <row r="241" ht="45" customHeight="1">
      <c r="A241" s="12" t="inlineStr">
        <is>
          <t>P3: Electricity &amp; Magnetism</t>
        </is>
      </c>
      <c r="B241" s="12" t="inlineStr">
        <is>
          <t>Static &amp; Charge: Electric Fields</t>
        </is>
      </c>
      <c r="C241" s="13" t="inlineStr">
        <is>
          <t>Ionising Air [PH2.97]</t>
        </is>
      </c>
      <c r="D241" s="12" t="inlineStr">
        <is>
          <t>Explain how electric fields can cause air to conduct electricity.</t>
        </is>
      </c>
      <c r="E241" s="12" t="inlineStr">
        <is>
          <t>a743adb1-1a19-4fb9-9c16-fa925d14e02f</t>
        </is>
      </c>
    </row>
    <row r="242" ht="45" customHeight="1">
      <c r="A242" s="12" t="inlineStr">
        <is>
          <t>P3: Electricity &amp; Magnetism</t>
        </is>
      </c>
      <c r="B242" s="12" t="inlineStr">
        <is>
          <t>Static &amp; Charge: Electric Fields</t>
        </is>
      </c>
      <c r="C242" s="13" t="inlineStr">
        <is>
          <t>Van de Graaff Generator [PH2.98]</t>
        </is>
      </c>
      <c r="D242" s="12" t="inlineStr">
        <is>
          <t>Describe and explain how a Van de Graaf generator can be charged and discharged.</t>
        </is>
      </c>
      <c r="E242" s="12" t="inlineStr">
        <is>
          <t>fa16ae31-270c-4cdd-bc5c-341fc1009219</t>
        </is>
      </c>
    </row>
    <row r="243" ht="45" customHeight="1">
      <c r="A243" s="12" t="inlineStr">
        <is>
          <t>P3: Electricity &amp; Magnetism</t>
        </is>
      </c>
      <c r="B243" s="12" t="inlineStr">
        <is>
          <t>Simple Circuits: Introduction</t>
        </is>
      </c>
      <c r="C243" s="13" t="inlineStr">
        <is>
          <t>Diagnostic: Introduction to Electricity [PH0.024]</t>
        </is>
      </c>
      <c r="D243" s="12" t="inlineStr">
        <is>
          <t>Diagnostic for basic knowledge of electricity &amp; circuits.</t>
        </is>
      </c>
      <c r="E243" s="12" t="inlineStr">
        <is>
          <t>3589e392-7a84-405a-99f4-5f39adf3dc72</t>
        </is>
      </c>
    </row>
    <row r="244" ht="45" customHeight="1">
      <c r="A244" s="12" t="inlineStr">
        <is>
          <t>P3: Electricity &amp; Magnetism</t>
        </is>
      </c>
      <c r="B244" s="12" t="inlineStr">
        <is>
          <t>Simple Circuits: Introduction</t>
        </is>
      </c>
      <c r="C244" s="13" t="inlineStr">
        <is>
          <t>Modelling Electricity [PH2.01]</t>
        </is>
      </c>
      <c r="D244" s="12" t="inlineStr">
        <is>
          <t>Identify models to help understand the concept of electrical circuits.</t>
        </is>
      </c>
      <c r="E244" s="12" t="inlineStr">
        <is>
          <t>aaf2b656-d6a8-4041-996b-e5f222b1903b</t>
        </is>
      </c>
    </row>
    <row r="245" ht="45" customHeight="1">
      <c r="A245" s="12" t="inlineStr">
        <is>
          <t>P3: Electricity &amp; Magnetism</t>
        </is>
      </c>
      <c r="B245" s="12" t="inlineStr">
        <is>
          <t>Simple Circuits: Introduction</t>
        </is>
      </c>
      <c r="C245" s="13" t="inlineStr">
        <is>
          <t>Conductors &amp; Insulators [PH2.02]</t>
        </is>
      </c>
      <c r="D245" s="12" t="inlineStr">
        <is>
          <t>Identify materials as either electrical conductors or insulators.</t>
        </is>
      </c>
      <c r="E245" s="12" t="inlineStr">
        <is>
          <t>8b4327bc-3a14-415c-ad9c-369d186806ff</t>
        </is>
      </c>
    </row>
    <row r="246" ht="45" customHeight="1">
      <c r="A246" s="12" t="inlineStr">
        <is>
          <t>P3: Electricity &amp; Magnetism</t>
        </is>
      </c>
      <c r="B246" s="12" t="inlineStr">
        <is>
          <t>Simple Circuits: Introduction</t>
        </is>
      </c>
      <c r="C246" s="13" t="inlineStr">
        <is>
          <t>Circuit Symbols [PH2.03]</t>
        </is>
      </c>
      <c r="D246" s="12" t="inlineStr">
        <is>
          <t>Identify and describe the uses of the main circuit symbols used to represent components in circuits.</t>
        </is>
      </c>
      <c r="E246" s="12" t="inlineStr">
        <is>
          <t>26ee3db2-2dc8-4fc1-81c0-b94d2eedefbf</t>
        </is>
      </c>
    </row>
    <row r="247" ht="45" customHeight="1">
      <c r="A247" s="12" t="inlineStr">
        <is>
          <t>P3: Electricity &amp; Magnetism</t>
        </is>
      </c>
      <c r="B247" s="12" t="inlineStr">
        <is>
          <t>Simple Circuits: Introduction</t>
        </is>
      </c>
      <c r="C247" s="13" t="inlineStr">
        <is>
          <t>Series &amp; Parallel Circuits [PH2.04]</t>
        </is>
      </c>
      <c r="D247" s="12" t="inlineStr">
        <is>
          <t>Recognise and describe the difference between series and parallel circuits in terms of routes for electrons and loops.</t>
        </is>
      </c>
      <c r="E247" s="12" t="inlineStr">
        <is>
          <t>1bde8c41-321b-4004-b76b-2bddb2b4b99d</t>
        </is>
      </c>
    </row>
    <row r="248" ht="45" customHeight="1">
      <c r="A248" s="12" t="inlineStr">
        <is>
          <t>P3: Electricity &amp; Magnetism</t>
        </is>
      </c>
      <c r="B248" s="12" t="inlineStr">
        <is>
          <t>Simple Circuits: Introduction</t>
        </is>
      </c>
      <c r="C248" s="13" t="inlineStr">
        <is>
          <t>Conventional Current vs Electron Flow [PH2.05]</t>
        </is>
      </c>
      <c r="D248" s="12" t="inlineStr">
        <is>
          <t>Distinguish the difference between the direction of conventional current and electron flow.</t>
        </is>
      </c>
      <c r="E248" s="12" t="inlineStr">
        <is>
          <t>c3ca0d74-3fe9-4634-afba-dad2cdedf49c</t>
        </is>
      </c>
    </row>
    <row r="249" ht="45" customHeight="1">
      <c r="A249" s="12" t="inlineStr">
        <is>
          <t>P3: Electricity &amp; Magnetism</t>
        </is>
      </c>
      <c r="B249" s="12" t="inlineStr">
        <is>
          <t>Simple Circuits: Introduction</t>
        </is>
      </c>
      <c r="C249" s="13" t="inlineStr">
        <is>
          <t>Drawing Circuits [PH2.06]</t>
        </is>
      </c>
      <c r="D249" s="12" t="inlineStr">
        <is>
          <t>Drawing series and parallel circuit diagrams.</t>
        </is>
      </c>
      <c r="E249" s="12" t="inlineStr">
        <is>
          <t>e9194218-a10e-40dd-946a-4c73f46f1287</t>
        </is>
      </c>
    </row>
    <row r="250" ht="45" customHeight="1">
      <c r="A250" s="12" t="inlineStr">
        <is>
          <t>P3: Electricity &amp; Magnetism</t>
        </is>
      </c>
      <c r="B250" s="12" t="inlineStr">
        <is>
          <t>Simple Circuits: Introduction</t>
        </is>
      </c>
      <c r="C250" s="13" t="inlineStr">
        <is>
          <t>Interpreting Circuits I [PH2.07]</t>
        </is>
      </c>
      <c r="D250" s="12" t="inlineStr">
        <is>
          <t>Interpreting how circuits work using circuit diagrams.</t>
        </is>
      </c>
      <c r="E250" s="12" t="inlineStr">
        <is>
          <t>303dc774-a3cb-4f71-a169-859f3d6a5b02</t>
        </is>
      </c>
    </row>
    <row r="251" ht="45" customHeight="1">
      <c r="A251" s="12" t="inlineStr">
        <is>
          <t>P3: Electricity &amp; Magnetism</t>
        </is>
      </c>
      <c r="B251" s="12" t="inlineStr">
        <is>
          <t>Simple Circuits: Introduction</t>
        </is>
      </c>
      <c r="C251" s="13" t="inlineStr">
        <is>
          <t>Interpreting Circuits II [PH2.08]</t>
        </is>
      </c>
      <c r="D251" s="12" t="inlineStr">
        <is>
          <t>Interpreting how circuits work using circuit diagrams, requiring greater logical thinking.</t>
        </is>
      </c>
      <c r="E251" s="12" t="inlineStr">
        <is>
          <t>1cfa02a0-3870-4515-b2d6-7e679364db71</t>
        </is>
      </c>
    </row>
    <row r="252" ht="45" customHeight="1">
      <c r="A252" s="12" t="inlineStr">
        <is>
          <t>P3: Electricity &amp; Magnetism</t>
        </is>
      </c>
      <c r="B252" s="12" t="inlineStr">
        <is>
          <t>Simple Circuits: Potential Difference</t>
        </is>
      </c>
      <c r="C252" s="13" t="inlineStr">
        <is>
          <t>Diagnostic: Potential Difference [PH0.028]</t>
        </is>
      </c>
      <c r="D252" s="12" t="inlineStr">
        <is>
          <t>Diagnostic for potential difference, introducing resistance and calculating  using V=IR with and without circuit diagrams.</t>
        </is>
      </c>
      <c r="E252" s="12" t="inlineStr">
        <is>
          <t>cbc5bbc5-9d74-4553-a0fe-0919231c399d</t>
        </is>
      </c>
    </row>
    <row r="253" ht="45" customHeight="1">
      <c r="A253" s="12" t="inlineStr">
        <is>
          <t>P3: Electricity &amp; Magnetism</t>
        </is>
      </c>
      <c r="B253" s="12" t="inlineStr">
        <is>
          <t>Simple Circuits: Potential Difference</t>
        </is>
      </c>
      <c r="C253" s="13" t="inlineStr">
        <is>
          <t>Potential Difference [PH2.16]</t>
        </is>
      </c>
      <c r="D253" s="12" t="inlineStr">
        <is>
          <t>Describe potential difference and how to measure it within a circuit.</t>
        </is>
      </c>
      <c r="E253" s="12" t="inlineStr">
        <is>
          <t>6d1ea38a-6d99-49d5-a8bb-cdef979b1ca2</t>
        </is>
      </c>
    </row>
    <row r="254" ht="45" customHeight="1">
      <c r="A254" s="12" t="inlineStr">
        <is>
          <t>P3: Electricity &amp; Magnetism</t>
        </is>
      </c>
      <c r="B254" s="12" t="inlineStr">
        <is>
          <t>Simple Circuits: Potential Difference</t>
        </is>
      </c>
      <c r="C254" s="13" t="inlineStr">
        <is>
          <t>Resistance [PH2.17]</t>
        </is>
      </c>
      <c r="D254" s="12" t="inlineStr">
        <is>
          <t>Describe resistance in term of electrons and different factors that can impact resistance, such as thickness and length.</t>
        </is>
      </c>
      <c r="E254" s="12" t="inlineStr">
        <is>
          <t>b4dfa72c-8b7a-4f16-b49e-e5c43100cb18</t>
        </is>
      </c>
    </row>
    <row r="255" ht="45" customHeight="1">
      <c r="A255" s="12" t="inlineStr">
        <is>
          <t>P3: Electricity &amp; Magnetism</t>
        </is>
      </c>
      <c r="B255" s="12" t="inlineStr">
        <is>
          <t>Simple Circuits: Potential Difference</t>
        </is>
      </c>
      <c r="C255" s="13" t="inlineStr">
        <is>
          <t>Using V=IR to Calculate pd I [PH2.18]</t>
        </is>
      </c>
      <c r="D255" s="12" t="inlineStr">
        <is>
          <t>Calculate potential difference using the equation V=IR. Includes some application of knowledge questions, but no unit conversions.</t>
        </is>
      </c>
      <c r="E255" s="12" t="inlineStr">
        <is>
          <t>a4149cf1-d663-41ca-a3ce-ba7d0b6c2861</t>
        </is>
      </c>
    </row>
    <row r="256" ht="45" customHeight="1">
      <c r="A256" s="12" t="inlineStr">
        <is>
          <t>P3: Electricity &amp; Magnetism</t>
        </is>
      </c>
      <c r="B256" s="12" t="inlineStr">
        <is>
          <t>Simple Circuits: Potential Difference</t>
        </is>
      </c>
      <c r="C256" s="13" t="inlineStr">
        <is>
          <t>Using V=IR with Circuit Diagrams I [PH2.19]</t>
        </is>
      </c>
      <c r="D256" s="12" t="inlineStr">
        <is>
          <t>Calculate potential difference using the equation V=IR. Includes application of knowledge questions using circuit diagrams, but no unit conversions.</t>
        </is>
      </c>
      <c r="E256" s="12" t="inlineStr">
        <is>
          <t>cd2f160c-8ffc-4bbb-9240-b940e61de2b8</t>
        </is>
      </c>
    </row>
    <row r="257" ht="45" customHeight="1">
      <c r="A257" s="12" t="inlineStr">
        <is>
          <t>P3: Electricity &amp; Magnetism</t>
        </is>
      </c>
      <c r="B257" s="12" t="inlineStr">
        <is>
          <t>Simple Circuits: Potential Difference</t>
        </is>
      </c>
      <c r="C257" s="13" t="inlineStr">
        <is>
          <t>Using V=IR to Calculate pd II [PH2.20]</t>
        </is>
      </c>
      <c r="D257" s="12" t="inlineStr">
        <is>
          <t>Calculate potential difference using the equation V=IR. Includes application and unit conversions.</t>
        </is>
      </c>
      <c r="E257" s="12" t="inlineStr">
        <is>
          <t>dae198a1-079b-4b5d-bc65-bdedb78f7b60</t>
        </is>
      </c>
    </row>
    <row r="258" ht="45" customHeight="1">
      <c r="A258" s="12" t="inlineStr">
        <is>
          <t>P3: Electricity &amp; Magnetism</t>
        </is>
      </c>
      <c r="B258" s="12" t="inlineStr">
        <is>
          <t>Simple Circuits: Potential Difference</t>
        </is>
      </c>
      <c r="C258" s="13" t="inlineStr">
        <is>
          <t>Using V=IR with Circuit Diagrams II [PH2.21]</t>
        </is>
      </c>
      <c r="D258" s="12" t="inlineStr">
        <is>
          <t>Calculate potential difference using the equation V=IR. Includes application of knowledge questions using circuit diagrams, including unit conversions.</t>
        </is>
      </c>
      <c r="E258" s="12" t="inlineStr">
        <is>
          <t>91a69332-7515-4f72-8b0e-0fe7b3f46599</t>
        </is>
      </c>
    </row>
    <row r="259" ht="45" customHeight="1">
      <c r="A259" s="12" t="inlineStr">
        <is>
          <t>P3: Electricity &amp; Magnetism</t>
        </is>
      </c>
      <c r="B259" s="12" t="inlineStr">
        <is>
          <t>Simple Circuits: Potential Difference</t>
        </is>
      </c>
      <c r="C259" s="13" t="inlineStr">
        <is>
          <t>Rearranging V=IR [PH2.22]</t>
        </is>
      </c>
      <c r="D259" s="12" t="inlineStr">
        <is>
          <t>Rearrange V=IR to find current and resistance. Includes unit conversions.</t>
        </is>
      </c>
      <c r="E259" s="12" t="inlineStr">
        <is>
          <t>75c8fa3f-1bf9-4027-a1b1-a225a6460afe</t>
        </is>
      </c>
    </row>
    <row r="260" ht="45" customHeight="1">
      <c r="A260" s="12" t="inlineStr">
        <is>
          <t>P3: Electricity &amp; Magnetism</t>
        </is>
      </c>
      <c r="B260" s="12" t="inlineStr">
        <is>
          <t>Simple Circuits: Potential Difference</t>
        </is>
      </c>
      <c r="C260" s="13" t="inlineStr">
        <is>
          <t>Rearranging V=IR with Circuit Diagrams [PH2.23]</t>
        </is>
      </c>
      <c r="D260" s="12" t="inlineStr">
        <is>
          <t>Rearrange V=IR to find current and resistance. Includes application of circuit diagrams and unit conversions.</t>
        </is>
      </c>
      <c r="E260" s="12" t="inlineStr">
        <is>
          <t>031190f8-7af6-4836-8d9b-5a0c713a0914</t>
        </is>
      </c>
    </row>
    <row r="261" ht="45" customHeight="1">
      <c r="A261" s="12" t="inlineStr">
        <is>
          <t>P3: Electricity &amp; Magnetism</t>
        </is>
      </c>
      <c r="B261" s="12" t="inlineStr">
        <is>
          <t>Simple Circuits: Ohmic &amp; Non-Ohmic Conductors</t>
        </is>
      </c>
      <c r="C261" s="13" t="inlineStr">
        <is>
          <t>Diagnostic: Ohmic &amp; Non-ohmic Conductors [PH0.030]</t>
        </is>
      </c>
      <c r="D261" s="12" t="inlineStr">
        <is>
          <t>Diagnostic for ohmic and non-ohmic conductors and the associated resistance practicals. Circuit components covered: fixed resistors, filament bulbs, diodes, thermistors &amp; LDRs.</t>
        </is>
      </c>
      <c r="E261" s="12" t="inlineStr">
        <is>
          <t>7291d3e5-7810-41a8-a540-58401728a976</t>
        </is>
      </c>
    </row>
    <row r="262" ht="45" customHeight="1">
      <c r="A262" s="12" t="inlineStr">
        <is>
          <t>P3: Electricity &amp; Magnetism</t>
        </is>
      </c>
      <c r="B262" s="12" t="inlineStr">
        <is>
          <t>Simple Circuits: Ohmic &amp; Non-Ohmic Conductors</t>
        </is>
      </c>
      <c r="C262" s="13" t="inlineStr">
        <is>
          <t>Ohm's Law: Resistance &amp; Temperature [PH2.24]</t>
        </is>
      </c>
      <c r="D262" s="12" t="inlineStr">
        <is>
          <t>Describe the impact of temperature on resistance in terms of electron collisions. Identify Ohm's Law and classify components as ohmic or non-ohmic conductors.</t>
        </is>
      </c>
      <c r="E262" s="12" t="inlineStr">
        <is>
          <t>83f99503-cf66-4d11-8725-3bee7e405a87</t>
        </is>
      </c>
    </row>
    <row r="263" ht="45" customHeight="1">
      <c r="A263" s="12" t="inlineStr">
        <is>
          <t>P3: Electricity &amp; Magnetism</t>
        </is>
      </c>
      <c r="B263" s="12" t="inlineStr">
        <is>
          <t>Simple Circuits: Ohmic &amp; Non-Ohmic Conductors</t>
        </is>
      </c>
      <c r="C263" s="13" t="inlineStr">
        <is>
          <t>Practical: Resistance &amp; Length [PH2.106]</t>
        </is>
      </c>
      <c r="D263" s="12" t="inlineStr">
        <is>
          <t>Investigate how the resistance of a wire varies with its length.</t>
        </is>
      </c>
      <c r="E263" s="12" t="inlineStr">
        <is>
          <t>12bfed73-46a1-40ac-95d4-67d4ba78b581</t>
        </is>
      </c>
    </row>
    <row r="264" ht="45" customHeight="1">
      <c r="A264" s="12" t="inlineStr">
        <is>
          <t>P3: Electricity &amp; Magnetism</t>
        </is>
      </c>
      <c r="B264" s="12" t="inlineStr">
        <is>
          <t>Simple Circuits: Ohmic &amp; Non-Ohmic Conductors</t>
        </is>
      </c>
      <c r="C264" s="13" t="inlineStr">
        <is>
          <t>Ohmic Conductors: Fixed Resistors [PH2.27]</t>
        </is>
      </c>
      <c r="D264" s="12" t="inlineStr">
        <is>
          <t>Describe the resistance of fixed resistors as ohmic conductors. Including to identify the corresponding IV graph.</t>
        </is>
      </c>
      <c r="E264" s="12" t="inlineStr">
        <is>
          <t>08e22a35-8bdf-46c1-b312-dd6d54d4aecd</t>
        </is>
      </c>
    </row>
    <row r="265" ht="45" customHeight="1">
      <c r="A265" s="12" t="inlineStr">
        <is>
          <t>P3: Electricity &amp; Magnetism</t>
        </is>
      </c>
      <c r="B265" s="12" t="inlineStr">
        <is>
          <t>Simple Circuits: Ohmic &amp; Non-Ohmic Conductors</t>
        </is>
      </c>
      <c r="C265" s="13" t="inlineStr">
        <is>
          <t>Practical: I-V Resistor [PH2.107]</t>
        </is>
      </c>
      <c r="D265" s="12" t="inlineStr">
        <is>
          <t>Investigate the current-potential difference relationships of a fixed resistor.</t>
        </is>
      </c>
      <c r="E265" s="12" t="inlineStr">
        <is>
          <t>99160492-a5ae-4530-96be-979fdacc3c53</t>
        </is>
      </c>
    </row>
    <row r="266" ht="45" customHeight="1">
      <c r="A266" s="12" t="inlineStr">
        <is>
          <t>P3: Electricity &amp; Magnetism</t>
        </is>
      </c>
      <c r="B266" s="12" t="inlineStr">
        <is>
          <t>Simple Circuits: Ohmic &amp; Non-Ohmic Conductors</t>
        </is>
      </c>
      <c r="C266" s="13" t="inlineStr">
        <is>
          <t>Non-ohmic Conductors: Filament Bulbs [PH2.30]</t>
        </is>
      </c>
      <c r="D266" s="12" t="inlineStr">
        <is>
          <t>Describe the resistance of filament bulbs as non-ohmic conductors. Including to identify the corresponding IV graph.</t>
        </is>
      </c>
      <c r="E266" s="12" t="inlineStr">
        <is>
          <t>0ccc301f-c280-459d-a591-fe821722492b</t>
        </is>
      </c>
    </row>
    <row r="267" ht="45" customHeight="1">
      <c r="A267" s="12" t="inlineStr">
        <is>
          <t>P3: Electricity &amp; Magnetism</t>
        </is>
      </c>
      <c r="B267" s="12" t="inlineStr">
        <is>
          <t>Simple Circuits: Ohmic &amp; Non-Ohmic Conductors</t>
        </is>
      </c>
      <c r="C267" s="13" t="inlineStr">
        <is>
          <t>Practical: I-V Filament Bulb [PH2.108]</t>
        </is>
      </c>
      <c r="D267" s="12" t="inlineStr">
        <is>
          <t>Investigate the current-potential difference relationships of a filament bulb.</t>
        </is>
      </c>
      <c r="E267" s="12" t="inlineStr">
        <is>
          <t>b07ef87e-e0b9-47ac-ba7a-ed33edb5c846</t>
        </is>
      </c>
    </row>
    <row r="268" ht="45" customHeight="1">
      <c r="A268" s="12" t="inlineStr">
        <is>
          <t>P3: Electricity &amp; Magnetism</t>
        </is>
      </c>
      <c r="B268" s="12" t="inlineStr">
        <is>
          <t>Simple Circuits: Ohmic &amp; Non-Ohmic Conductors</t>
        </is>
      </c>
      <c r="C268" s="13" t="inlineStr">
        <is>
          <t>Non-ohmic Conductors: Diodes [PH2.33]</t>
        </is>
      </c>
      <c r="D268" s="12" t="inlineStr">
        <is>
          <t>Describe the resistance of diodes as non-ohmic conductors. Including to identify the corresponding IV graph.</t>
        </is>
      </c>
      <c r="E268" s="12" t="inlineStr">
        <is>
          <t>5ab67d11-b949-40dc-94c8-162e716d32da</t>
        </is>
      </c>
    </row>
    <row r="269" ht="45" customHeight="1">
      <c r="A269" s="12" t="inlineStr">
        <is>
          <t>P3: Electricity &amp; Magnetism</t>
        </is>
      </c>
      <c r="B269" s="12" t="inlineStr">
        <is>
          <t>Simple Circuits: Ohmic &amp; Non-Ohmic Conductors</t>
        </is>
      </c>
      <c r="C269" s="13" t="inlineStr">
        <is>
          <t>Practical: I-V Diode [PH2.109]</t>
        </is>
      </c>
      <c r="D269" s="12" t="inlineStr">
        <is>
          <t>Investigate the current-potential difference relationships of a diode.</t>
        </is>
      </c>
      <c r="E269" s="12" t="inlineStr">
        <is>
          <t>2e369449-ed43-4882-830d-67d12ba62665</t>
        </is>
      </c>
    </row>
    <row r="270" ht="45" customHeight="1">
      <c r="A270" s="12" t="inlineStr">
        <is>
          <t>P3: Electricity &amp; Magnetism</t>
        </is>
      </c>
      <c r="B270" s="12" t="inlineStr">
        <is>
          <t>Simple Circuits: Ohmic &amp; Non-Ohmic Conductors</t>
        </is>
      </c>
      <c r="C270" s="13" t="inlineStr">
        <is>
          <t>Non-ohmic Conductors: Thermistors [PH2.36]</t>
        </is>
      </c>
      <c r="D270" s="12" t="inlineStr">
        <is>
          <t>Describe the resistance of thermistors as non-ohmic conductors. Including to identify the corresponding IV graph.</t>
        </is>
      </c>
      <c r="E270" s="12" t="inlineStr">
        <is>
          <t>7a3a3e4a-cf68-4dfb-9259-e82b8b37824b</t>
        </is>
      </c>
    </row>
    <row r="271" ht="45" customHeight="1">
      <c r="A271" s="12" t="inlineStr">
        <is>
          <t>P3: Electricity &amp; Magnetism</t>
        </is>
      </c>
      <c r="B271" s="12" t="inlineStr">
        <is>
          <t>Simple Circuits: Ohmic &amp; Non-Ohmic Conductors</t>
        </is>
      </c>
      <c r="C271" s="13" t="inlineStr">
        <is>
          <t>Practical: Resistance of Thermistors [PH2.37]</t>
        </is>
      </c>
      <c r="D271" s="12" t="inlineStr">
        <is>
          <t>Investigate the relationship between resistance and temperature of a thermistor.</t>
        </is>
      </c>
      <c r="E271" s="12" t="inlineStr">
        <is>
          <t>88a97b98-2275-4be0-b166-b6df95b0a64d</t>
        </is>
      </c>
    </row>
    <row r="272" ht="45" customHeight="1">
      <c r="A272" s="12" t="inlineStr">
        <is>
          <t>P3: Electricity &amp; Magnetism</t>
        </is>
      </c>
      <c r="B272" s="12" t="inlineStr">
        <is>
          <t>Simple Circuits: Ohmic &amp; Non-Ohmic Conductors</t>
        </is>
      </c>
      <c r="C272" s="13" t="inlineStr">
        <is>
          <t>Non-ohmic Conductors: LDRs [PH2.38]</t>
        </is>
      </c>
      <c r="D272" s="12" t="inlineStr">
        <is>
          <t>Describe the resistance of light dependent resistors (LDRs) as non-ohmic conductors. Including to identify the corresponding IV graph.</t>
        </is>
      </c>
      <c r="E272" s="12" t="inlineStr">
        <is>
          <t>54a96c3e-ad40-433d-bc4e-b86e15f6183b</t>
        </is>
      </c>
    </row>
    <row r="273" ht="45" customHeight="1">
      <c r="A273" s="12" t="inlineStr">
        <is>
          <t>P3: Electricity &amp; Magnetism</t>
        </is>
      </c>
      <c r="B273" s="12" t="inlineStr">
        <is>
          <t>Simple Circuits: Ohmic &amp; Non-Ohmic Conductors</t>
        </is>
      </c>
      <c r="C273" s="13" t="inlineStr">
        <is>
          <t>Practical: Resistance of LDRs [PH2.39]</t>
        </is>
      </c>
      <c r="D273" s="12" t="inlineStr">
        <is>
          <t>Investigate the relationship between resistance and light intensity of an LDR.</t>
        </is>
      </c>
      <c r="E273" s="12" t="inlineStr">
        <is>
          <t>9723d756-a5d2-4b04-afe3-feb5e3cf7d80</t>
        </is>
      </c>
    </row>
    <row r="274" ht="45" customHeight="1">
      <c r="A274" s="12" t="inlineStr">
        <is>
          <t>P3: Electricity &amp; Magnetism</t>
        </is>
      </c>
      <c r="B274" s="12" t="inlineStr">
        <is>
          <t>Simple Circuits: Ohmic &amp; Non-Ohmic Conductors</t>
        </is>
      </c>
      <c r="C274" s="13" t="inlineStr">
        <is>
          <t>Applications of Non-ohmic Conductors [PH2.40]</t>
        </is>
      </c>
      <c r="D274" s="12" t="inlineStr">
        <is>
          <t xml:space="preserve">Describe applications of diodes, thermistors and LDRs in different settings. </t>
        </is>
      </c>
      <c r="E274" s="12" t="inlineStr">
        <is>
          <t>cf2533e7-a968-48d6-8a63-9b7a39951795</t>
        </is>
      </c>
    </row>
    <row r="275" ht="45" customHeight="1">
      <c r="A275" s="12" t="inlineStr">
        <is>
          <t>P3: Electricity &amp; Magnetism</t>
        </is>
      </c>
      <c r="B275" s="12" t="inlineStr">
        <is>
          <t>Simple Circuits: Series &amp; Parallel</t>
        </is>
      </c>
      <c r="C275" s="13" t="inlineStr">
        <is>
          <t>Diagnostic: Series &amp; Parallel Circuits [PH0.034]</t>
        </is>
      </c>
      <c r="D275" s="12" t="inlineStr">
        <is>
          <t>Diagnostic for the behaviour of current, potential difference and resistance in series and parallel circuits. This includes advanced problem-solving using the V=IR equation.</t>
        </is>
      </c>
      <c r="E275" s="12" t="inlineStr">
        <is>
          <t>03ea01b9-bcd2-4fd4-85e5-b3cf7b06abc6</t>
        </is>
      </c>
    </row>
    <row r="276" ht="45" customHeight="1">
      <c r="A276" s="12" t="inlineStr">
        <is>
          <t>P3: Electricity &amp; Magnetism</t>
        </is>
      </c>
      <c r="B276" s="12" t="inlineStr">
        <is>
          <t>Simple Circuits: Series &amp; Parallel</t>
        </is>
      </c>
      <c r="C276" s="13" t="inlineStr">
        <is>
          <t>Current in Series &amp; Parallel Circuits [PH2.41]</t>
        </is>
      </c>
      <c r="D276" s="12" t="inlineStr">
        <is>
          <t>Describe the behaviour of current in series and parallel circuits.</t>
        </is>
      </c>
      <c r="E276" s="12" t="inlineStr">
        <is>
          <t>c620bed5-8b3d-4221-81c2-6a01032e139c</t>
        </is>
      </c>
    </row>
    <row r="277" ht="45" customHeight="1">
      <c r="A277" s="12" t="inlineStr">
        <is>
          <t>P3: Electricity &amp; Magnetism</t>
        </is>
      </c>
      <c r="B277" s="12" t="inlineStr">
        <is>
          <t>Simple Circuits: Series &amp; Parallel</t>
        </is>
      </c>
      <c r="C277" s="13" t="inlineStr">
        <is>
          <t>Potential Difference in Series &amp; Parallel Circuits [PH2.42]</t>
        </is>
      </c>
      <c r="D277" s="12" t="inlineStr">
        <is>
          <t>Describe the behaviour of potential difference in series and parallel circuits.</t>
        </is>
      </c>
      <c r="E277" s="12" t="inlineStr">
        <is>
          <t>d307150a-61e6-4e91-9c5e-33e278be16e2</t>
        </is>
      </c>
    </row>
    <row r="278" ht="45" customHeight="1">
      <c r="A278" s="12" t="inlineStr">
        <is>
          <t>P3: Electricity &amp; Magnetism</t>
        </is>
      </c>
      <c r="B278" s="12" t="inlineStr">
        <is>
          <t>Simple Circuits: Series &amp; Parallel</t>
        </is>
      </c>
      <c r="C278" s="13" t="inlineStr">
        <is>
          <t>Resistance in Series &amp; Parallel Circuits [PH2.43]</t>
        </is>
      </c>
      <c r="D278" s="12" t="inlineStr">
        <is>
          <t>Describe the behaviour of resistance in series and parallel circuits. Does not include calculating resistance in parallel circuits.</t>
        </is>
      </c>
      <c r="E278" s="12" t="inlineStr">
        <is>
          <t>97ab8f5f-aaae-4938-a56c-127b6c4b3199</t>
        </is>
      </c>
    </row>
    <row r="279" ht="45" customHeight="1">
      <c r="A279" s="12" t="inlineStr">
        <is>
          <t>P3: Electricity &amp; Magnetism</t>
        </is>
      </c>
      <c r="B279" s="12" t="inlineStr">
        <is>
          <t>Simple Circuits: Series &amp; Parallel</t>
        </is>
      </c>
      <c r="C279" s="13" t="inlineStr">
        <is>
          <t>Practical: Resistance in Series &amp; Parallel [PH2.110]</t>
        </is>
      </c>
      <c r="D279" s="12" t="inlineStr">
        <is>
          <t>Investigate the resistance within series and parallel circuits.</t>
        </is>
      </c>
      <c r="E279" s="12" t="inlineStr">
        <is>
          <t>5902332d-b2f7-46c6-a34c-2d3b54b75a16</t>
        </is>
      </c>
    </row>
    <row r="280" ht="45" customHeight="1">
      <c r="A280" s="12" t="inlineStr">
        <is>
          <t>P3: Electricity &amp; Magnetism</t>
        </is>
      </c>
      <c r="B280" s="12" t="inlineStr">
        <is>
          <t>Simple Circuits: Series &amp; Parallel</t>
        </is>
      </c>
      <c r="C280" s="13" t="inlineStr">
        <is>
          <t>Series &amp; Parallel Circuit Comparisons [PH2.46]</t>
        </is>
      </c>
      <c r="D280" s="12" t="inlineStr">
        <is>
          <t xml:space="preserve">Compare and identify how current, potential difference and resistance behaves in series and parallel circuits. </t>
        </is>
      </c>
      <c r="E280" s="12" t="inlineStr">
        <is>
          <t>851b5af4-a23d-4b57-88f4-389c64740196</t>
        </is>
      </c>
    </row>
    <row r="281" ht="45" customHeight="1">
      <c r="A281" s="12" t="inlineStr">
        <is>
          <t>P3: Electricity &amp; Magnetism</t>
        </is>
      </c>
      <c r="B281" s="12" t="inlineStr">
        <is>
          <t>Simple Circuits: Series &amp; Parallel</t>
        </is>
      </c>
      <c r="C281" s="13" t="inlineStr">
        <is>
          <t>Circuit Problem Solving with V=IR Equation I [PH2.47]</t>
        </is>
      </c>
      <c r="D281" s="12" t="inlineStr">
        <is>
          <t xml:space="preserve">Solve circuit problems using the V=IR relationship, while applying how current, potential difference and resistance behaves in series and parallel circuits. Problems require up to two steps to answer. </t>
        </is>
      </c>
      <c r="E281" s="12" t="inlineStr">
        <is>
          <t>cd91a0a0-32ce-4ebc-850e-fae9a1499379</t>
        </is>
      </c>
    </row>
    <row r="282" ht="45" customHeight="1">
      <c r="A282" s="12" t="inlineStr">
        <is>
          <t>P3: Electricity &amp; Magnetism</t>
        </is>
      </c>
      <c r="B282" s="12" t="inlineStr">
        <is>
          <t>Simple Circuits: Series &amp; Parallel</t>
        </is>
      </c>
      <c r="C282" s="13" t="inlineStr">
        <is>
          <t>Circuit Problem Solving with V=IR Equation II [PH2.48]</t>
        </is>
      </c>
      <c r="D282" s="12" t="inlineStr">
        <is>
          <t>Solve circuit problems using the V=IR relationship, while applying how current, potential difference and resistance behaves in series and parallel circuits. Problems require up to three steps to answer. Suitable for Combined Science and Physics - AQA, Edexcel and OCR exam boards. Foundation and higher tier.</t>
        </is>
      </c>
      <c r="E282" s="12" t="inlineStr">
        <is>
          <t>ddbeea73-c987-46b5-96ea-1e3466ba73cc</t>
        </is>
      </c>
    </row>
    <row r="283" ht="45" customHeight="1">
      <c r="A283" s="12" t="inlineStr">
        <is>
          <t>P3: Electricity &amp; Magnetism</t>
        </is>
      </c>
      <c r="B283" s="12" t="inlineStr">
        <is>
          <t>Simple Circuits: Energy &amp; Power I</t>
        </is>
      </c>
      <c r="C283" s="13" t="inlineStr">
        <is>
          <t>Diagnostic: Simple Circuits (Energy &amp; Power) [PH0.170]</t>
        </is>
      </c>
      <c r="D283" s="12" t="inlineStr">
        <is>
          <t>Diagnostic for the simple circuits: energy &amp; power i subtopic.</t>
        </is>
      </c>
      <c r="E283" s="12" t="inlineStr">
        <is>
          <t>b09f2a56-23f0-4c32-b831-3d03bc71210c</t>
        </is>
      </c>
    </row>
    <row r="284" ht="45" customHeight="1">
      <c r="A284" s="12" t="inlineStr">
        <is>
          <t>P3: Electricity &amp; Magnetism</t>
        </is>
      </c>
      <c r="B284" s="12" t="inlineStr">
        <is>
          <t>Simple Circuits: Energy &amp; Power I</t>
        </is>
      </c>
      <c r="C284" s="13" t="inlineStr">
        <is>
          <t>Using E=QV to Calculate Energy I [PH2.64]</t>
        </is>
      </c>
      <c r="D284" s="12" t="inlineStr">
        <is>
          <t>Calculate work done by electrical appliances using E=QV. Includes some application of knowledge questions, but no unit conversions.</t>
        </is>
      </c>
      <c r="E284" s="12" t="inlineStr">
        <is>
          <t>1675c7be-bcdf-4946-b747-0e7eefe6ea2f</t>
        </is>
      </c>
    </row>
    <row r="285" ht="45" customHeight="1">
      <c r="A285" s="12" t="inlineStr">
        <is>
          <t>P3: Electricity &amp; Magnetism</t>
        </is>
      </c>
      <c r="B285" s="12" t="inlineStr">
        <is>
          <t>Simple Circuits: Energy &amp; Power I</t>
        </is>
      </c>
      <c r="C285" s="13" t="inlineStr">
        <is>
          <t>Using E=QV with Circuit Diagrams I [PH2.65]</t>
        </is>
      </c>
      <c r="D285" s="12" t="inlineStr">
        <is>
          <t>Calculate work done in electrical circuits using E=QV. Includes some application of circuit diagrams, but no unit conversions.</t>
        </is>
      </c>
      <c r="E285" s="12" t="inlineStr">
        <is>
          <t>0cce283b-cf3d-440f-8f28-d03528e6f2d6</t>
        </is>
      </c>
    </row>
    <row r="286" ht="45" customHeight="1">
      <c r="A286" s="12" t="inlineStr">
        <is>
          <t>P3: Electricity &amp; Magnetism</t>
        </is>
      </c>
      <c r="B286" s="12" t="inlineStr">
        <is>
          <t>Simple Circuits: Energy &amp; Power I</t>
        </is>
      </c>
      <c r="C286" s="13" t="inlineStr">
        <is>
          <t>Using E=Pt to Calculate Energy I [PH2.71]</t>
        </is>
      </c>
      <c r="D286" s="12" t="inlineStr">
        <is>
          <t>Calculate the energy transferred by electrical appliances using E=Pt. Includes some application of knowledge questions, but no unit conversions.</t>
        </is>
      </c>
      <c r="E286" s="12" t="inlineStr">
        <is>
          <t>33272d2a-8326-44da-a812-7f19d103fafa</t>
        </is>
      </c>
    </row>
    <row r="287" ht="45" customHeight="1">
      <c r="A287" s="12" t="inlineStr">
        <is>
          <t>P3: Electricity &amp; Magnetism</t>
        </is>
      </c>
      <c r="B287" s="12" t="inlineStr">
        <is>
          <t>Simple Circuits: Energy &amp; Power I</t>
        </is>
      </c>
      <c r="C287" s="13" t="inlineStr">
        <is>
          <t>Power in Electrical Devices [PH2.74]</t>
        </is>
      </c>
      <c r="D287" s="12" t="inlineStr">
        <is>
          <t>Identify that power is related to the potential difference across it and the current through it with the equation P=IV.</t>
        </is>
      </c>
      <c r="E287" s="12" t="inlineStr">
        <is>
          <t>42f6ca04-ab32-4763-9d41-9deb282117a0</t>
        </is>
      </c>
    </row>
    <row r="288" ht="45" customHeight="1">
      <c r="A288" s="12" t="inlineStr">
        <is>
          <t>P3: Electricity &amp; Magnetism</t>
        </is>
      </c>
      <c r="B288" s="12" t="inlineStr">
        <is>
          <t>Simple Circuits: Energy &amp; Power I</t>
        </is>
      </c>
      <c r="C288" s="13" t="inlineStr">
        <is>
          <t>Using P=IV to Calculate Power I [PH2.75]</t>
        </is>
      </c>
      <c r="D288" s="12" t="inlineStr">
        <is>
          <t>Calculate power of electrical devices using the P=IV equation. Includes some application of knowledge questions, but no unit conversions.</t>
        </is>
      </c>
      <c r="E288" s="12" t="inlineStr">
        <is>
          <t>7f1b7a8f-f947-4d70-b540-72f20ab21a99</t>
        </is>
      </c>
    </row>
    <row r="289" ht="45" customHeight="1">
      <c r="A289" s="12" t="inlineStr">
        <is>
          <t>P3: Electricity &amp; Magnetism</t>
        </is>
      </c>
      <c r="B289" s="12" t="inlineStr">
        <is>
          <t>Simple Circuits: Energy &amp; Power I</t>
        </is>
      </c>
      <c r="C289" s="13" t="inlineStr">
        <is>
          <t>Using P=IV with Circuit Diagrams I [PH2.76]</t>
        </is>
      </c>
      <c r="D289" s="12" t="inlineStr">
        <is>
          <t>Calculate power of electrical components using the P=IV equation. Includes some application of circuit diagrams, but no unit conversions.</t>
        </is>
      </c>
      <c r="E289" s="12" t="inlineStr">
        <is>
          <t>4d44ddb2-86b3-4ee2-97dc-4d07e06a4a93</t>
        </is>
      </c>
    </row>
    <row r="290" ht="45" customHeight="1">
      <c r="A290" s="12" t="inlineStr">
        <is>
          <t>P3: Electricity &amp; Magnetism</t>
        </is>
      </c>
      <c r="B290" s="12" t="inlineStr">
        <is>
          <t>Simple Circuits: Energy &amp; Power I</t>
        </is>
      </c>
      <c r="C290" s="13" t="inlineStr">
        <is>
          <t>Using P=I²R to Calculate Power I [PH2.81]</t>
        </is>
      </c>
      <c r="D290" s="12" t="inlineStr">
        <is>
          <t>Calculate power of electrical devices using the P=I²R equation. Assumes knowledge of P=IV. Includes some application of knowledge questions, but no unit conversions.</t>
        </is>
      </c>
      <c r="E290" s="12" t="inlineStr">
        <is>
          <t>73ad9679-ce72-4014-bc61-cb1c57297f15</t>
        </is>
      </c>
    </row>
    <row r="291" ht="45" customHeight="1">
      <c r="A291" s="12" t="inlineStr">
        <is>
          <t>P3: Electricity &amp; Magnetism</t>
        </is>
      </c>
      <c r="B291" s="12" t="inlineStr">
        <is>
          <t>Simple Circuits: Energy &amp; Power I</t>
        </is>
      </c>
      <c r="C291" s="13" t="inlineStr">
        <is>
          <t>Using P=I²R with Circuit Diagrams I [PH2.82]</t>
        </is>
      </c>
      <c r="D291" s="12" t="inlineStr">
        <is>
          <t>Calculate power of electrical components using the P=I²R equation. Assumes knowledge of P=IV. Includes some application of circuit diagrams, but no unit conversions.</t>
        </is>
      </c>
      <c r="E291" s="12" t="inlineStr">
        <is>
          <t>9ad520b6-0214-40e4-bbe6-c0441e6ba37d</t>
        </is>
      </c>
    </row>
    <row r="292" ht="45" customHeight="1">
      <c r="A292" s="12" t="inlineStr">
        <is>
          <t>P3: Electricity &amp; Magnetism</t>
        </is>
      </c>
      <c r="B292" s="12" t="inlineStr">
        <is>
          <t>Simple Circuits: Energy &amp; Power II</t>
        </is>
      </c>
      <c r="C292" s="13" t="inlineStr">
        <is>
          <t>Diagnostic: Power &amp; Electrical Circuits II [PH0.041]</t>
        </is>
      </c>
      <c r="D292" s="12" t="inlineStr">
        <is>
          <t>Diagnostic for calculating energy transfers in electrical circuits using the E=QV, E=Pt, P=IV and P=I²R equations. Includes application and unit conversions.</t>
        </is>
      </c>
      <c r="E292" s="12" t="inlineStr">
        <is>
          <t>09261b95-b04c-4121-a306-e7d0874e7610</t>
        </is>
      </c>
    </row>
    <row r="293" ht="45" customHeight="1">
      <c r="A293" s="12" t="inlineStr">
        <is>
          <t>P3: Electricity &amp; Magnetism</t>
        </is>
      </c>
      <c r="B293" s="12" t="inlineStr">
        <is>
          <t>Simple Circuits: Energy &amp; Power II</t>
        </is>
      </c>
      <c r="C293" s="13" t="inlineStr">
        <is>
          <t>Using E=QV to Calculate Energy II [PH2.66]</t>
        </is>
      </c>
      <c r="D293" s="12" t="inlineStr">
        <is>
          <t>Calculate work done by electrical appliances using E=QV. Includes application and unit conversions questions.</t>
        </is>
      </c>
      <c r="E293" s="12" t="inlineStr">
        <is>
          <t>aa5e9f20-4a16-4369-bed4-1b59e4f0b056</t>
        </is>
      </c>
    </row>
    <row r="294" ht="45" customHeight="1">
      <c r="A294" s="12" t="inlineStr">
        <is>
          <t>P3: Electricity &amp; Magnetism</t>
        </is>
      </c>
      <c r="B294" s="12" t="inlineStr">
        <is>
          <t>Simple Circuits: Energy &amp; Power II</t>
        </is>
      </c>
      <c r="C294" s="13" t="inlineStr">
        <is>
          <t>Using E=QV with Circuit Diagrams II [PH2.67]</t>
        </is>
      </c>
      <c r="D294" s="12" t="inlineStr">
        <is>
          <t>Calculate work done in electrical circuits using E=QV. Includes application of circuit diagrams and unit conversions.</t>
        </is>
      </c>
      <c r="E294" s="12" t="inlineStr">
        <is>
          <t>2e994980-d26b-4e8b-82f1-15023d012ffa</t>
        </is>
      </c>
    </row>
    <row r="295" ht="45" customHeight="1">
      <c r="A295" s="12" t="inlineStr">
        <is>
          <t>P3: Electricity &amp; Magnetism</t>
        </is>
      </c>
      <c r="B295" s="12" t="inlineStr">
        <is>
          <t>Simple Circuits: Energy &amp; Power II</t>
        </is>
      </c>
      <c r="C295" s="13" t="inlineStr">
        <is>
          <t>Using E=Pt to Calculate Energy II [PH2.72]</t>
        </is>
      </c>
      <c r="D295" s="12" t="inlineStr">
        <is>
          <t>Calculate the energy transferred by electrical appliances using E=Pt. Includes application and unit conversions questions.</t>
        </is>
      </c>
      <c r="E295" s="12" t="inlineStr">
        <is>
          <t>9d823f3c-5026-4eef-9bcb-d0d714b2558f</t>
        </is>
      </c>
    </row>
    <row r="296" ht="45" customHeight="1">
      <c r="A296" s="12" t="inlineStr">
        <is>
          <t>P3: Electricity &amp; Magnetism</t>
        </is>
      </c>
      <c r="B296" s="12" t="inlineStr">
        <is>
          <t>Simple Circuits: Energy &amp; Power II</t>
        </is>
      </c>
      <c r="C296" s="13" t="inlineStr">
        <is>
          <t>Using P=IV to Calculate Power II [PH2.77]</t>
        </is>
      </c>
      <c r="D296" s="12" t="inlineStr">
        <is>
          <t>Calculate power of electrical devices using the P=IV equation. Includes application and unit conversions questions.</t>
        </is>
      </c>
      <c r="E296" s="12" t="inlineStr">
        <is>
          <t>947c8daf-e799-4d6c-882f-cc1567166766</t>
        </is>
      </c>
    </row>
    <row r="297" ht="45" customHeight="1">
      <c r="A297" s="12" t="inlineStr">
        <is>
          <t>P3: Electricity &amp; Magnetism</t>
        </is>
      </c>
      <c r="B297" s="12" t="inlineStr">
        <is>
          <t>Simple Circuits: Energy &amp; Power II</t>
        </is>
      </c>
      <c r="C297" s="13" t="inlineStr">
        <is>
          <t>Using P=IV with Circuit Diagrams II [PH2.78]</t>
        </is>
      </c>
      <c r="D297" s="12" t="inlineStr">
        <is>
          <t>Calculate power of electrical components using the P=IV equation. Includes application of circuit diagrams and unit conversions.</t>
        </is>
      </c>
      <c r="E297" s="12" t="inlineStr">
        <is>
          <t>dba7417a-f00f-4c18-8b0f-25f8ef0c3c16</t>
        </is>
      </c>
    </row>
    <row r="298" ht="45" customHeight="1">
      <c r="A298" s="12" t="inlineStr">
        <is>
          <t>P3: Electricity &amp; Magnetism</t>
        </is>
      </c>
      <c r="B298" s="12" t="inlineStr">
        <is>
          <t>Simple Circuits: Energy &amp; Power II</t>
        </is>
      </c>
      <c r="C298" s="13" t="inlineStr">
        <is>
          <t>Using P=I²R to Calculate Power II [PH2.83]</t>
        </is>
      </c>
      <c r="D298" s="12" t="inlineStr">
        <is>
          <t>Calculate power of electrical devices using the P=I²R equation. Assumes knowledge of P=IV. Includes application and unit conversions questions.</t>
        </is>
      </c>
      <c r="E298" s="12" t="inlineStr">
        <is>
          <t>8a0c4b8f-0148-4770-84e9-4f28b4d2dde5</t>
        </is>
      </c>
    </row>
    <row r="299" ht="45" customHeight="1">
      <c r="A299" s="12" t="inlineStr">
        <is>
          <t>P3: Electricity &amp; Magnetism</t>
        </is>
      </c>
      <c r="B299" s="12" t="inlineStr">
        <is>
          <t>Simple Circuits: Energy &amp; Power II</t>
        </is>
      </c>
      <c r="C299" s="13" t="inlineStr">
        <is>
          <t>Using P=I²R with Circuit Diagrams II [PH2.84]</t>
        </is>
      </c>
      <c r="D299" s="12" t="inlineStr">
        <is>
          <t>Calculate power of electrical components using the P=I²R equation. Assumes knowledge of P=IV. Includes application of circuit diagrams and unit conversions.</t>
        </is>
      </c>
      <c r="E299" s="12" t="inlineStr">
        <is>
          <t>b7a187d5-6e8a-42a3-ae40-5e83756948f1</t>
        </is>
      </c>
    </row>
    <row r="300" ht="45" customHeight="1">
      <c r="A300" s="12" t="inlineStr">
        <is>
          <t>P3: Electricity &amp; Magnetism</t>
        </is>
      </c>
      <c r="B300" s="12" t="inlineStr">
        <is>
          <t>Simple Circuits: Energy &amp; Power III</t>
        </is>
      </c>
      <c r="C300" s="13" t="inlineStr">
        <is>
          <t>Diagnostic: Power &amp; Electrical Circuits III [PH0.043]</t>
        </is>
      </c>
      <c r="D300" s="12" t="inlineStr">
        <is>
          <t>Diagnostic for calculating energy transfers in electrical circuits using the E=QV, E=Pt, P=IV and P=I²R equations. Includes rearranging equations and unit conversions.</t>
        </is>
      </c>
      <c r="E300" s="12" t="inlineStr">
        <is>
          <t>b43530a7-5d48-43b5-b2af-9f035a42f538</t>
        </is>
      </c>
    </row>
    <row r="301" ht="45" customHeight="1">
      <c r="A301" s="12" t="inlineStr">
        <is>
          <t>P3: Electricity &amp; Magnetism</t>
        </is>
      </c>
      <c r="B301" s="12" t="inlineStr">
        <is>
          <t>Simple Circuits: Energy &amp; Power III</t>
        </is>
      </c>
      <c r="C301" s="13" t="inlineStr">
        <is>
          <t>Rearranging E=QV [PH2.68]</t>
        </is>
      </c>
      <c r="D301" s="12" t="inlineStr">
        <is>
          <t>Rearrange the E=QV equation to calculate charge and potential difference. Includes unit conversions.</t>
        </is>
      </c>
      <c r="E301" s="12" t="inlineStr">
        <is>
          <t>6d1fc101-13db-4e81-8bf3-537d35416282</t>
        </is>
      </c>
    </row>
    <row r="302" ht="45" customHeight="1">
      <c r="A302" s="12" t="inlineStr">
        <is>
          <t>P3: Electricity &amp; Magnetism</t>
        </is>
      </c>
      <c r="B302" s="12" t="inlineStr">
        <is>
          <t>Simple Circuits: Energy &amp; Power III</t>
        </is>
      </c>
      <c r="C302" s="13" t="inlineStr">
        <is>
          <t>Rearranging E=QV with Circuit Diagrams [PH2.69]</t>
        </is>
      </c>
      <c r="D302" s="12" t="inlineStr">
        <is>
          <t>Rearrange the E=QV equation to calculate charge and potential difference. Includes application of circuit diagrams and unit conversions.</t>
        </is>
      </c>
      <c r="E302" s="12" t="inlineStr">
        <is>
          <t>11ca65b8-3261-4e5f-b3d1-c1ef5a1622de</t>
        </is>
      </c>
    </row>
    <row r="303" ht="45" customHeight="1">
      <c r="A303" s="12" t="inlineStr">
        <is>
          <t>P3: Electricity &amp; Magnetism</t>
        </is>
      </c>
      <c r="B303" s="12" t="inlineStr">
        <is>
          <t>Simple Circuits: Energy &amp; Power III</t>
        </is>
      </c>
      <c r="C303" s="13" t="inlineStr">
        <is>
          <t>Rearranging E=Pt [PH2.73]</t>
        </is>
      </c>
      <c r="D303" s="12" t="inlineStr">
        <is>
          <t>Rearrange the E=Pt equation to calculate power and time. Includes application and unit conversions questions.</t>
        </is>
      </c>
      <c r="E303" s="12" t="inlineStr">
        <is>
          <t>e7ababbd-5403-4456-8123-4f0d3f90e4d9</t>
        </is>
      </c>
    </row>
    <row r="304" ht="45" customHeight="1">
      <c r="A304" s="12" t="inlineStr">
        <is>
          <t>P3: Electricity &amp; Magnetism</t>
        </is>
      </c>
      <c r="B304" s="12" t="inlineStr">
        <is>
          <t>Simple Circuits: Energy &amp; Power III</t>
        </is>
      </c>
      <c r="C304" s="13" t="inlineStr">
        <is>
          <t>Rearranging P=IV [PH2.79]</t>
        </is>
      </c>
      <c r="D304" s="12" t="inlineStr">
        <is>
          <t>Rearrange the P=IV equation to calculate current and potential difference. Includes application and unit conversions questions.</t>
        </is>
      </c>
      <c r="E304" s="12" t="inlineStr">
        <is>
          <t>4cc128cc-e71b-4615-992d-1e5901c39a1e</t>
        </is>
      </c>
    </row>
    <row r="305" ht="45" customHeight="1">
      <c r="A305" s="12" t="inlineStr">
        <is>
          <t>P3: Electricity &amp; Magnetism</t>
        </is>
      </c>
      <c r="B305" s="12" t="inlineStr">
        <is>
          <t>Simple Circuits: Energy &amp; Power III</t>
        </is>
      </c>
      <c r="C305" s="13" t="inlineStr">
        <is>
          <t>Rearranging P=IV with Circuit Diagrams [PH2.80]</t>
        </is>
      </c>
      <c r="D305" s="12" t="inlineStr">
        <is>
          <t>Rearrange the P=IV equation to calculate current and potential difference. Includes application of circuit diagrams and unit conversions.</t>
        </is>
      </c>
      <c r="E305" s="12" t="inlineStr">
        <is>
          <t>fd02a55e-7585-444c-80ce-b3a1b1a620cf</t>
        </is>
      </c>
    </row>
    <row r="306" ht="45" customHeight="1">
      <c r="A306" s="12" t="inlineStr">
        <is>
          <t>P3: Electricity &amp; Magnetism</t>
        </is>
      </c>
      <c r="B306" s="12" t="inlineStr">
        <is>
          <t>Simple Circuits: Energy &amp; Power III</t>
        </is>
      </c>
      <c r="C306" s="13" t="inlineStr">
        <is>
          <t>Rearranging P=I²R [PH2.85]</t>
        </is>
      </c>
      <c r="D306" s="12" t="inlineStr">
        <is>
          <t>Rearrange the P=I²R equation to calculate resistance and current. Assumes knowledge of P=IV. Includes application and unit conversions questions.</t>
        </is>
      </c>
      <c r="E306" s="12" t="inlineStr">
        <is>
          <t>9349f4c4-ee92-4738-b9e6-1bde9b1ec53d</t>
        </is>
      </c>
    </row>
    <row r="307" ht="45" customHeight="1">
      <c r="A307" s="12" t="inlineStr">
        <is>
          <t>P3: Electricity &amp; Magnetism</t>
        </is>
      </c>
      <c r="B307" s="12" t="inlineStr">
        <is>
          <t>Simple Circuits: Energy &amp; Power III</t>
        </is>
      </c>
      <c r="C307" s="13" t="inlineStr">
        <is>
          <t>Rearranging P=I²R with Circuit Diagrams [PH2.86]</t>
        </is>
      </c>
      <c r="D307" s="12" t="inlineStr">
        <is>
          <t>Rearrange the P=I²R equation to calculate resistance and current. Assumes knowledge of P=IV. Includes application of circuit diagrams and unit conversions.</t>
        </is>
      </c>
      <c r="E307" s="12" t="inlineStr">
        <is>
          <t>bc603e63-0a00-4d3c-8838-2a0e1f460954</t>
        </is>
      </c>
    </row>
    <row r="308" ht="45" customHeight="1">
      <c r="A308" s="12" t="inlineStr">
        <is>
          <t>P3: Electricity &amp; Magnetism</t>
        </is>
      </c>
      <c r="B308" s="12" t="inlineStr">
        <is>
          <t>Magnets &amp; Magnetic Fields: Introduction</t>
        </is>
      </c>
      <c r="C308" s="13" t="inlineStr">
        <is>
          <t>Diagnostic: Magnetism &amp; Electromagnetism [PH0.126]</t>
        </is>
      </c>
      <c r="D308" s="12" t="inlineStr">
        <is>
          <t xml:space="preserve">Diagnostic for permanent and induced magnets and how to draw their magnetic fields. Also covers how current creates a magnetic field and how this can be used in solenoids and electromagnetics and their applications. </t>
        </is>
      </c>
      <c r="E308" s="12" t="inlineStr">
        <is>
          <t>70fcd08c-a77f-4977-a823-349f56c3d8c1</t>
        </is>
      </c>
    </row>
    <row r="309" ht="45" customHeight="1">
      <c r="A309" s="12" t="inlineStr">
        <is>
          <t>P3: Electricity &amp; Magnetism</t>
        </is>
      </c>
      <c r="B309" s="12" t="inlineStr">
        <is>
          <t>Magnets &amp; Magnetic Fields: Introduction</t>
        </is>
      </c>
      <c r="C309" s="13" t="inlineStr">
        <is>
          <t>Attraction &amp; Repulsion of Magnets [PH7.01]</t>
        </is>
      </c>
      <c r="D309" s="12" t="inlineStr">
        <is>
          <t>Describe the attraction and repulsion between unlike and like poles.</t>
        </is>
      </c>
      <c r="E309" s="12" t="inlineStr">
        <is>
          <t>84e5a530-3ea8-427a-8eaf-53d6603d1e99</t>
        </is>
      </c>
    </row>
    <row r="310" ht="45" customHeight="1">
      <c r="A310" s="12" t="inlineStr">
        <is>
          <t>P3: Electricity &amp; Magnetism</t>
        </is>
      </c>
      <c r="B310" s="12" t="inlineStr">
        <is>
          <t>Magnets &amp; Magnetic Fields: Introduction</t>
        </is>
      </c>
      <c r="C310" s="13" t="inlineStr">
        <is>
          <t>Permanent &amp; Induced Magnets [PH7.02]</t>
        </is>
      </c>
      <c r="D310" s="12" t="inlineStr">
        <is>
          <t>Identify magnetic materials and describe the difference between permanent and induced magnets.</t>
        </is>
      </c>
      <c r="E310" s="12" t="inlineStr">
        <is>
          <t>d7023aeb-37f8-4b3b-83aa-9a77ba40a75a</t>
        </is>
      </c>
    </row>
    <row r="311" ht="45" customHeight="1">
      <c r="A311" s="12" t="inlineStr">
        <is>
          <t>P3: Electricity &amp; Magnetism</t>
        </is>
      </c>
      <c r="B311" s="12" t="inlineStr">
        <is>
          <t>Magnets &amp; Magnetic Fields: Introduction</t>
        </is>
      </c>
      <c r="C311" s="13" t="inlineStr">
        <is>
          <t>Magnetic Fields Around a Bar Magnet [PH7.03]</t>
        </is>
      </c>
      <c r="D311" s="12" t="inlineStr">
        <is>
          <t>Describe the shape and direction of the magnetic field around bar magnets and relate the strength of the field to the concentration of field lines.</t>
        </is>
      </c>
      <c r="E311" s="12" t="inlineStr">
        <is>
          <t>3e8b935b-5ce0-4a87-ae55-b1a629d1d818</t>
        </is>
      </c>
    </row>
    <row r="312" ht="45" customHeight="1">
      <c r="A312" s="12" t="inlineStr">
        <is>
          <t>P3: Electricity &amp; Magnetism</t>
        </is>
      </c>
      <c r="B312" s="12" t="inlineStr">
        <is>
          <t>Magnets &amp; Magnetic Fields: Introduction</t>
        </is>
      </c>
      <c r="C312" s="13" t="inlineStr">
        <is>
          <t>Evidence that the Core of Earth is Magnetic [PH7.04]</t>
        </is>
      </c>
      <c r="D312" s="12" t="inlineStr">
        <is>
          <t>Explain how the behaviour of a magnetic compass provides evidence that the core of the Earth must be magnetic.</t>
        </is>
      </c>
      <c r="E312" s="12" t="inlineStr">
        <is>
          <t>9a638497-08cc-4876-a906-63cc1e2fe9f1</t>
        </is>
      </c>
    </row>
    <row r="313" ht="45" customHeight="1">
      <c r="A313" s="12" t="inlineStr">
        <is>
          <t>P3: Electricity &amp; Magnetism</t>
        </is>
      </c>
      <c r="B313" s="12" t="inlineStr">
        <is>
          <t>Magnets &amp; Magnetic Fields: Introduction</t>
        </is>
      </c>
      <c r="C313" s="13" t="inlineStr">
        <is>
          <t>Magnetic Fields Around a Wire [PH7.05]</t>
        </is>
      </c>
      <c r="D313" s="12" t="inlineStr">
        <is>
          <t>Describe how a current can create a magnetic field around a wire and the associated factors affecting the magnetic field.</t>
        </is>
      </c>
      <c r="E313" s="12" t="inlineStr">
        <is>
          <t>76614b8f-9c5c-479a-a931-1403ff4eed50</t>
        </is>
      </c>
    </row>
    <row r="314" ht="45" customHeight="1">
      <c r="A314" s="12" t="inlineStr">
        <is>
          <t>P3: Electricity &amp; Magnetism</t>
        </is>
      </c>
      <c r="B314" s="12" t="inlineStr">
        <is>
          <t>Magnets &amp; Magnetic Fields: Introduction</t>
        </is>
      </c>
      <c r="C314" s="13" t="inlineStr">
        <is>
          <t>Solenoids &amp; Electromagnets [PH7.06]</t>
        </is>
      </c>
      <c r="D314" s="12" t="inlineStr">
        <is>
          <t>Explain how solenoid arrangements can enhance the magnetic effect.</t>
        </is>
      </c>
      <c r="E314" s="12" t="inlineStr">
        <is>
          <t>7324e259-948a-4fe3-8a8e-016766df314d</t>
        </is>
      </c>
    </row>
    <row r="315" ht="45" customHeight="1">
      <c r="A315" s="12" t="inlineStr">
        <is>
          <t>P3: Electricity &amp; Magnetism</t>
        </is>
      </c>
      <c r="B315" s="12" t="inlineStr">
        <is>
          <t>Magnets &amp; Magnetic Fields: Introduction</t>
        </is>
      </c>
      <c r="C315" s="13" t="inlineStr">
        <is>
          <t>Uses of Electromagnets I: Crane &amp; Circuit breaker [PH7.07]</t>
        </is>
      </c>
      <c r="D315" s="12" t="inlineStr">
        <is>
          <t xml:space="preserve">Application of an electromagnet as a crane and circuit breaker. </t>
        </is>
      </c>
      <c r="E315" s="12" t="inlineStr">
        <is>
          <t>993fb2ff-9b4d-45cf-bebf-2b8665134127</t>
        </is>
      </c>
    </row>
    <row r="316" ht="45" customHeight="1">
      <c r="A316" s="12" t="inlineStr">
        <is>
          <t>P3: Electricity &amp; Magnetism</t>
        </is>
      </c>
      <c r="B316" s="12" t="inlineStr">
        <is>
          <t>Magnets &amp; Magnetic Fields: Introduction</t>
        </is>
      </c>
      <c r="C316" s="13" t="inlineStr">
        <is>
          <t>Uses of Electromagnets II: The Electric Bell [PH7.08]</t>
        </is>
      </c>
      <c r="D316" s="12" t="inlineStr">
        <is>
          <t>An explanation of how an electromagnet is used within an electric bell.</t>
        </is>
      </c>
      <c r="E316" s="12" t="inlineStr">
        <is>
          <t>75fb8bff-a24f-4acb-96c7-3693b1ad079f</t>
        </is>
      </c>
    </row>
    <row r="317" ht="45" customHeight="1">
      <c r="A317" s="12" t="inlineStr">
        <is>
          <t>P3: Electricity &amp; Magnetism</t>
        </is>
      </c>
      <c r="B317" s="12" t="inlineStr">
        <is>
          <t>Magnets &amp; Magnetic Fields: Introduction</t>
        </is>
      </c>
      <c r="C317" s="13" t="inlineStr">
        <is>
          <t>Uses of Electromagnets III: Relay Switch [PH7.09]</t>
        </is>
      </c>
      <c r="D317" s="12" t="inlineStr">
        <is>
          <t>Explanation of how an electromagnetic relay switch can be used to control a high-current circuit from a low-current circuit.</t>
        </is>
      </c>
      <c r="E317" s="12" t="inlineStr">
        <is>
          <t>c1289abf-9b07-46e2-8d5b-892698fb1e16</t>
        </is>
      </c>
    </row>
    <row r="318" ht="45" customHeight="1">
      <c r="A318" s="12" t="inlineStr">
        <is>
          <t>P3: Electricity &amp; Magnetism</t>
        </is>
      </c>
      <c r="B318" s="12" t="inlineStr">
        <is>
          <t>Magnets &amp; Magnetic Fields: Uses of Magnetism</t>
        </is>
      </c>
      <c r="C318" s="13" t="inlineStr">
        <is>
          <t>Diagnostic: Magnets &amp; Magnetic Fields (Uses of Magnetism) [PH0.142]</t>
        </is>
      </c>
      <c r="D318" s="12" t="inlineStr">
        <is>
          <t>Diagnostic for the magnets &amp; magnetic fields: uses of magnetism subtopic.</t>
        </is>
      </c>
      <c r="E318" s="12" t="inlineStr">
        <is>
          <t>22c6ce86-9c61-45a6-992d-6002336a1a6d</t>
        </is>
      </c>
    </row>
    <row r="319" ht="45" customHeight="1">
      <c r="A319" s="12" t="inlineStr">
        <is>
          <t>P3: Electricity &amp; Magnetism</t>
        </is>
      </c>
      <c r="B319" s="12" t="inlineStr">
        <is>
          <t>Magnets &amp; Magnetic Fields: Uses of Magnetism</t>
        </is>
      </c>
      <c r="C319" s="13" t="inlineStr">
        <is>
          <t>The Motor Effect [PH7.10]</t>
        </is>
      </c>
      <c r="D319" s="12" t="inlineStr">
        <is>
          <t>Describe and explain the motor effect and give factors that affect the force on a conductor.</t>
        </is>
      </c>
      <c r="E319" s="12" t="inlineStr">
        <is>
          <t>b426c9db-250f-43a8-94d1-9dea4b40a7c4</t>
        </is>
      </c>
    </row>
    <row r="320" ht="45" customHeight="1">
      <c r="A320" s="12" t="inlineStr">
        <is>
          <t>P3: Electricity &amp; Magnetism</t>
        </is>
      </c>
      <c r="B320" s="12" t="inlineStr">
        <is>
          <t>Magnets &amp; Magnetic Fields: Uses of Magnetism</t>
        </is>
      </c>
      <c r="C320" s="13" t="inlineStr">
        <is>
          <t>Applying the Motor Effect (Fleming's Left Hand Rule) [PH7.11]</t>
        </is>
      </c>
      <c r="D320" s="12" t="inlineStr">
        <is>
          <t>State and use Fleming's Left Hand Rule.</t>
        </is>
      </c>
      <c r="E320" s="12" t="inlineStr">
        <is>
          <t>5746210e-0282-40a0-9a3b-fc29ec973948</t>
        </is>
      </c>
    </row>
    <row r="321" ht="45" customHeight="1">
      <c r="A321" s="12" t="inlineStr">
        <is>
          <t>P3: Electricity &amp; Magnetism</t>
        </is>
      </c>
      <c r="B321" s="12" t="inlineStr">
        <is>
          <t>Magnets &amp; Magnetic Fields: Uses of Magnetism</t>
        </is>
      </c>
      <c r="C321" s="13" t="inlineStr">
        <is>
          <t>Using F=BIL to Calculate Force II [PH7.13]</t>
        </is>
      </c>
      <c r="D321" s="12" t="inlineStr">
        <is>
          <t>Calculate force using F=BIL. Includes application and unit conversion questions.</t>
        </is>
      </c>
      <c r="E321" s="12" t="inlineStr">
        <is>
          <t>cfcf92ac-5e99-4975-85cb-aae180f0c1d4</t>
        </is>
      </c>
    </row>
    <row r="322" ht="45" customHeight="1">
      <c r="A322" s="12" t="inlineStr">
        <is>
          <t>P3: Electricity &amp; Magnetism</t>
        </is>
      </c>
      <c r="B322" s="12" t="inlineStr">
        <is>
          <t>Magnets &amp; Magnetic Fields: Uses of Magnetism</t>
        </is>
      </c>
      <c r="C322" s="13" t="inlineStr">
        <is>
          <t>Using F=BIL to Calculate Force I [PH7.12]</t>
        </is>
      </c>
      <c r="D322" s="12" t="inlineStr">
        <is>
          <t>Calculate the force on a current-carrying conductor using F=BIL. Includes application.</t>
        </is>
      </c>
      <c r="E322" s="12" t="inlineStr">
        <is>
          <t>e2f98f45-5449-4442-b859-1493b1ab0292</t>
        </is>
      </c>
    </row>
    <row r="323" ht="45" customHeight="1">
      <c r="A323" s="12" t="inlineStr">
        <is>
          <t>P3: Electricity &amp; Magnetism</t>
        </is>
      </c>
      <c r="B323" s="12" t="inlineStr">
        <is>
          <t>Magnets &amp; Magnetic Fields: Uses of Magnetism</t>
        </is>
      </c>
      <c r="C323" s="13" t="inlineStr">
        <is>
          <t>Rearranging F=BIL [PH7.14]</t>
        </is>
      </c>
      <c r="D323" s="12" t="inlineStr">
        <is>
          <t>Rearrange the F=BIL equation to calculate magnetic flux density, current and length. Includes unit conversions.</t>
        </is>
      </c>
      <c r="E323" s="12" t="inlineStr">
        <is>
          <t>cb9bfd32-32f0-4fa1-85e1-818ebcfe5102</t>
        </is>
      </c>
    </row>
    <row r="324" ht="45" customHeight="1">
      <c r="A324" s="12" t="inlineStr">
        <is>
          <t>P3: Electricity &amp; Magnetism</t>
        </is>
      </c>
      <c r="B324" s="12" t="inlineStr">
        <is>
          <t>Magnets &amp; Magnetic Fields: Uses of Magnetism</t>
        </is>
      </c>
      <c r="C324" s="13" t="inlineStr">
        <is>
          <t>The Electric Motor [PH7.15]</t>
        </is>
      </c>
      <c r="D324" s="12" t="inlineStr">
        <is>
          <t>Use the motor effect and Fleming's Left Hand Rule to explain how electric motors work.</t>
        </is>
      </c>
      <c r="E324" s="12" t="inlineStr">
        <is>
          <t>e69abd9a-7a24-4b3c-8505-e3a405ebf084</t>
        </is>
      </c>
    </row>
    <row r="325" ht="45" customHeight="1">
      <c r="A325" s="12" t="inlineStr">
        <is>
          <t>P3: Electricity &amp; Magnetism</t>
        </is>
      </c>
      <c r="B325" s="12" t="inlineStr">
        <is>
          <t>Magnets &amp; Magnetic Fields: Uses of Magnetism</t>
        </is>
      </c>
      <c r="C325" s="13" t="inlineStr">
        <is>
          <t>Transformers: Introduction [PH7.21]</t>
        </is>
      </c>
      <c r="D325" s="12" t="inlineStr">
        <is>
          <t xml:space="preserve">Explains how a transformer can increase or decrease the potential difference through electromagnetic induction. </t>
        </is>
      </c>
      <c r="E325" s="12" t="inlineStr">
        <is>
          <t>f0f0d2c1-3845-475c-bd01-1f0e555c331d</t>
        </is>
      </c>
    </row>
    <row r="326" ht="45" customHeight="1">
      <c r="A326" s="12" t="inlineStr">
        <is>
          <t>P3: Electricity &amp; Magnetism</t>
        </is>
      </c>
      <c r="B326" s="12" t="inlineStr">
        <is>
          <t>Magnets &amp; Magnetic Fields: Uses of Magnetism</t>
        </is>
      </c>
      <c r="C326" s="13" t="inlineStr">
        <is>
          <t>Transformers: Power Output &amp; Input [PH7.24]</t>
        </is>
      </c>
      <c r="D326" s="12" t="inlineStr">
        <is>
          <t>Identify the power output and input of a transformer using the power equation assuming 100% efficiency.</t>
        </is>
      </c>
      <c r="E326" s="12" t="inlineStr">
        <is>
          <t>e8970fc9-495d-4d74-b539-e28a281023ee</t>
        </is>
      </c>
    </row>
    <row r="327" ht="45" customHeight="1">
      <c r="A327" s="12" t="inlineStr">
        <is>
          <t>P4: Waves &amp; Radioactivity</t>
        </is>
      </c>
      <c r="B327" s="12" t="inlineStr">
        <is>
          <t>Wave Behaviour: Properties</t>
        </is>
      </c>
      <c r="C327" s="13" t="inlineStr">
        <is>
          <t>Diagnostic: Wave Behaviour (Wave Properties) [PH0.144]</t>
        </is>
      </c>
      <c r="D327" s="12" t="inlineStr">
        <is>
          <t>Diagnostic for the wave behaviour: properties subtopic.</t>
        </is>
      </c>
      <c r="E327" s="12" t="inlineStr">
        <is>
          <t>f37564e1-270b-493f-8fbc-a2179d54a955</t>
        </is>
      </c>
    </row>
    <row r="328" ht="45" customHeight="1">
      <c r="A328" s="12" t="inlineStr">
        <is>
          <t>P4: Waves &amp; Radioactivity</t>
        </is>
      </c>
      <c r="B328" s="12" t="inlineStr">
        <is>
          <t>Wave Behaviour: Properties</t>
        </is>
      </c>
      <c r="C328" s="13" t="inlineStr">
        <is>
          <t>Longitudinal Waves [PH6.01]</t>
        </is>
      </c>
      <c r="D328" s="12" t="inlineStr">
        <is>
          <t>Describe the characteristics of longitudinal waves.</t>
        </is>
      </c>
      <c r="E328" s="12" t="inlineStr">
        <is>
          <t>f1cd8864-174f-47a5-9add-f94f3fa3b240</t>
        </is>
      </c>
    </row>
    <row r="329" ht="45" customHeight="1">
      <c r="A329" s="12" t="inlineStr">
        <is>
          <t>P4: Waves &amp; Radioactivity</t>
        </is>
      </c>
      <c r="B329" s="12" t="inlineStr">
        <is>
          <t>Wave Behaviour: Properties</t>
        </is>
      </c>
      <c r="C329" s="13" t="inlineStr">
        <is>
          <t>Transverse Waves [PH6.02]</t>
        </is>
      </c>
      <c r="D329" s="12" t="inlineStr">
        <is>
          <t>Describe the characteristics of transverse waves.</t>
        </is>
      </c>
      <c r="E329" s="12" t="inlineStr">
        <is>
          <t>44d84630-6614-448f-9878-639750c313a2</t>
        </is>
      </c>
    </row>
    <row r="330" ht="45" customHeight="1">
      <c r="A330" s="12" t="inlineStr">
        <is>
          <t>P4: Waves &amp; Radioactivity</t>
        </is>
      </c>
      <c r="B330" s="12" t="inlineStr">
        <is>
          <t>Wave Behaviour: Properties</t>
        </is>
      </c>
      <c r="C330" s="13" t="inlineStr">
        <is>
          <t>Longitudinal vs Transverse Waves [PH6.03]</t>
        </is>
      </c>
      <c r="D330" s="12" t="inlineStr">
        <is>
          <t>Describe the difference between longitudinal and transverse waves.</t>
        </is>
      </c>
      <c r="E330" s="12" t="inlineStr">
        <is>
          <t>d2593a2d-108f-49d1-b426-6af950466262</t>
        </is>
      </c>
    </row>
    <row r="331" ht="45" customHeight="1">
      <c r="A331" s="12" t="inlineStr">
        <is>
          <t>P4: Waves &amp; Radioactivity</t>
        </is>
      </c>
      <c r="B331" s="12" t="inlineStr">
        <is>
          <t>Wave Behaviour: Properties</t>
        </is>
      </c>
      <c r="C331" s="13" t="inlineStr">
        <is>
          <t>Properties of Waves [PH6.04]</t>
        </is>
      </c>
      <c r="D331" s="12" t="inlineStr">
        <is>
          <t>Describe the features of a wave in terms of wavelength, frequency, peak/crest, trough and amplitude.</t>
        </is>
      </c>
      <c r="E331" s="12" t="inlineStr">
        <is>
          <t>9adfad48-ccf5-42f0-a855-6b7f08eaa331</t>
        </is>
      </c>
    </row>
    <row r="332" ht="45" customHeight="1">
      <c r="A332" s="12" t="inlineStr">
        <is>
          <t>P4: Waves &amp; Radioactivity</t>
        </is>
      </c>
      <c r="B332" s="12" t="inlineStr">
        <is>
          <t>Wave Behaviour: Properties</t>
        </is>
      </c>
      <c r="C332" s="13" t="inlineStr">
        <is>
          <t>Effects of Reflection, Transmission &amp; Absorption [PH6.20]</t>
        </is>
      </c>
      <c r="D332" s="12" t="inlineStr">
        <is>
          <t xml:space="preserve">How different materials interact with light, and what happens as the light meets a boundary. </t>
        </is>
      </c>
      <c r="E332" s="12" t="inlineStr">
        <is>
          <t>d85625c9-ce8a-4acc-a293-38b72e7eaf49</t>
        </is>
      </c>
    </row>
    <row r="333" ht="45" customHeight="1">
      <c r="A333" s="12" t="inlineStr">
        <is>
          <t>P4: Waves &amp; Radioactivity</t>
        </is>
      </c>
      <c r="B333" s="12" t="inlineStr">
        <is>
          <t>Wave Behaviour: Properties</t>
        </is>
      </c>
      <c r="C333" s="13" t="inlineStr">
        <is>
          <t>Refraction of Waves [PH6.22]</t>
        </is>
      </c>
      <c r="D333" s="12" t="inlineStr">
        <is>
          <t>Identify the process of refraction of waves at a boundary between two mediums.</t>
        </is>
      </c>
      <c r="E333" s="12" t="inlineStr">
        <is>
          <t>2dde28c9-3a98-41cf-92c9-efcc01900275</t>
        </is>
      </c>
    </row>
    <row r="334" ht="45" customHeight="1">
      <c r="A334" s="12" t="inlineStr">
        <is>
          <t>P4: Waves &amp; Radioactivity</t>
        </is>
      </c>
      <c r="B334" s="12" t="inlineStr">
        <is>
          <t>Wave Behaviour: Properties</t>
        </is>
      </c>
      <c r="C334" s="13" t="inlineStr">
        <is>
          <t>Reflection of Waves [PH6.17]</t>
        </is>
      </c>
      <c r="D334" s="12" t="inlineStr">
        <is>
          <t>Identify that waves can be reflected, absorbed or transmitted at the boundary between two different materials.</t>
        </is>
      </c>
      <c r="E334" s="12" t="inlineStr">
        <is>
          <t>eb30c129-43c0-4d20-ae73-529a935caf75</t>
        </is>
      </c>
    </row>
    <row r="335" ht="45" customHeight="1">
      <c r="A335" s="12" t="inlineStr">
        <is>
          <t>P4: Waves &amp; Radioactivity</t>
        </is>
      </c>
      <c r="B335" s="12" t="inlineStr">
        <is>
          <t>Wave Behaviour: Properties</t>
        </is>
      </c>
      <c r="C335" s="13" t="inlineStr">
        <is>
          <t>Practical: Reflection of Light [PH6.93]</t>
        </is>
      </c>
      <c r="D335" s="12" t="inlineStr">
        <is>
          <t>To investigate the reflection of light by two different types of surfaces.</t>
        </is>
      </c>
      <c r="E335" s="12" t="inlineStr">
        <is>
          <t>a068ea57-fe8f-4773-bc1c-18863bfaf4a3</t>
        </is>
      </c>
    </row>
    <row r="336" ht="45" customHeight="1">
      <c r="A336" s="12" t="inlineStr">
        <is>
          <t>P4: Waves &amp; Radioactivity</t>
        </is>
      </c>
      <c r="B336" s="12" t="inlineStr">
        <is>
          <t>Wave Behaviour: Wave Calculations</t>
        </is>
      </c>
      <c r="C336" s="13" t="inlineStr">
        <is>
          <t>Diagnostic: Wave Behaviour (Wave Calculations) [PH0.141]</t>
        </is>
      </c>
      <c r="D336" s="12" t="inlineStr">
        <is>
          <t>Diagnostic for the wave behaviour: wave calculations subtopic.</t>
        </is>
      </c>
      <c r="E336" s="12" t="inlineStr">
        <is>
          <t>9d0f7899-5862-48a5-bf86-e7c185ef7005</t>
        </is>
      </c>
    </row>
    <row r="337" ht="45" customHeight="1">
      <c r="A337" s="12" t="inlineStr">
        <is>
          <t>P4: Waves &amp; Radioactivity</t>
        </is>
      </c>
      <c r="B337" s="12" t="inlineStr">
        <is>
          <t>Wave Behaviour: Wave Calculations</t>
        </is>
      </c>
      <c r="C337" s="13" t="inlineStr">
        <is>
          <t>Using T=1/f to Calculate Wave Period I [PH6.05]</t>
        </is>
      </c>
      <c r="D337" s="12" t="inlineStr">
        <is>
          <t>Calculate time period using T=1/f. Includes some application of knowledge questions, but no unit conversions.</t>
        </is>
      </c>
      <c r="E337" s="12" t="inlineStr">
        <is>
          <t>7c4ef7d2-747e-4592-bb54-85cb16e2b071</t>
        </is>
      </c>
    </row>
    <row r="338" ht="45" customHeight="1">
      <c r="A338" s="12" t="inlineStr">
        <is>
          <t>P4: Waves &amp; Radioactivity</t>
        </is>
      </c>
      <c r="B338" s="12" t="inlineStr">
        <is>
          <t>Wave Behaviour: Wave Calculations</t>
        </is>
      </c>
      <c r="C338" s="13" t="inlineStr">
        <is>
          <t>Using T=1/f to Calculate Wave Period II [PH6.06]</t>
        </is>
      </c>
      <c r="D338" s="12" t="inlineStr">
        <is>
          <t>Calculate time period using T=1/f. Includes application and unit conversion questions.</t>
        </is>
      </c>
      <c r="E338" s="12" t="inlineStr">
        <is>
          <t>bc8c3e6f-db37-4d6c-b980-6c14b74d7388</t>
        </is>
      </c>
    </row>
    <row r="339" ht="45" customHeight="1">
      <c r="A339" s="12" t="inlineStr">
        <is>
          <t>P4: Waves &amp; Radioactivity</t>
        </is>
      </c>
      <c r="B339" s="12" t="inlineStr">
        <is>
          <t>Wave Behaviour: Wave Calculations</t>
        </is>
      </c>
      <c r="C339" s="13" t="inlineStr">
        <is>
          <t>Rearranging T=1/f [PH6.07]</t>
        </is>
      </c>
      <c r="D339" s="12" t="inlineStr">
        <is>
          <t>Rearrange the T=1/f equation to calculate frequency. Includes unit conversions.</t>
        </is>
      </c>
      <c r="E339" s="12" t="inlineStr">
        <is>
          <t>94dc4c35-e2f1-4b70-ba0a-6246970e7809</t>
        </is>
      </c>
    </row>
    <row r="340" ht="45" customHeight="1">
      <c r="A340" s="12" t="inlineStr">
        <is>
          <t>P4: Waves &amp; Radioactivity</t>
        </is>
      </c>
      <c r="B340" s="12" t="inlineStr">
        <is>
          <t>Wave Behaviour: Wave Calculations</t>
        </is>
      </c>
      <c r="C340" s="13" t="inlineStr">
        <is>
          <t>Using v=fλ to Calculate Wave Speed I [PH6.08]</t>
        </is>
      </c>
      <c r="D340" s="12" t="inlineStr">
        <is>
          <t>Calculate wave speed using v=fλ. Includes application and unit conversion questions.</t>
        </is>
      </c>
      <c r="E340" s="12" t="inlineStr">
        <is>
          <t>84615624-9f0e-4a51-9013-913fb46fa4d3</t>
        </is>
      </c>
    </row>
    <row r="341" ht="45" customHeight="1">
      <c r="A341" s="12" t="inlineStr">
        <is>
          <t>P4: Waves &amp; Radioactivity</t>
        </is>
      </c>
      <c r="B341" s="12" t="inlineStr">
        <is>
          <t>Wave Behaviour: Wave Calculations</t>
        </is>
      </c>
      <c r="C341" s="13" t="inlineStr">
        <is>
          <t>Using v=fλ to Calculate Wave Speed II [PH6.09]</t>
        </is>
      </c>
      <c r="D341" s="12" t="inlineStr">
        <is>
          <t>Calculate wave speed using v=fλ. Includes application and unit conversion questions involving standard form.</t>
        </is>
      </c>
      <c r="E341" s="12" t="inlineStr">
        <is>
          <t>55b64226-35f1-4dfe-b554-fc697a381cae</t>
        </is>
      </c>
    </row>
    <row r="342" ht="45" customHeight="1">
      <c r="A342" s="12" t="inlineStr">
        <is>
          <t>P4: Waves &amp; Radioactivity</t>
        </is>
      </c>
      <c r="B342" s="12" t="inlineStr">
        <is>
          <t>Wave Behaviour: Wave Calculations</t>
        </is>
      </c>
      <c r="C342" s="13" t="inlineStr">
        <is>
          <t>Using v=fλ to Calculate Wave Speed III [PH6.10]</t>
        </is>
      </c>
      <c r="D342" s="12" t="inlineStr">
        <is>
          <t>Calculate wave speed using v=fλ. Includes extracting information from diagrams and graphs with unit conversion questions.</t>
        </is>
      </c>
      <c r="E342" s="12" t="inlineStr">
        <is>
          <t>645184ec-c99a-49d3-92dc-c36f25b57584</t>
        </is>
      </c>
    </row>
    <row r="343" ht="45" customHeight="1">
      <c r="A343" s="12" t="inlineStr">
        <is>
          <t>P4: Waves &amp; Radioactivity</t>
        </is>
      </c>
      <c r="B343" s="12" t="inlineStr">
        <is>
          <t>Wave Behaviour: Wave Calculations</t>
        </is>
      </c>
      <c r="C343" s="13" t="inlineStr">
        <is>
          <t>Rearranging v=fλ [PH6.11]</t>
        </is>
      </c>
      <c r="D343" s="12" t="inlineStr">
        <is>
          <t>Rearrange the v=fλ equation to calculate frequency and wavelength. Includes unit conversions.</t>
        </is>
      </c>
      <c r="E343" s="12" t="inlineStr">
        <is>
          <t>ea874764-7f41-473a-9590-60c96364cbfd</t>
        </is>
      </c>
    </row>
    <row r="344" ht="45" customHeight="1">
      <c r="A344" s="12" t="inlineStr">
        <is>
          <t>P4: Waves &amp; Radioactivity</t>
        </is>
      </c>
      <c r="B344" s="12" t="inlineStr">
        <is>
          <t>Wave Behaviour: Wave Calculations</t>
        </is>
      </c>
      <c r="C344" s="13" t="inlineStr">
        <is>
          <t>Practical: Speed of Waves on a String [PH6.89]</t>
        </is>
      </c>
      <c r="D344" s="12" t="inlineStr">
        <is>
          <t>Describe a method to measure the speed of waves in a solid.</t>
        </is>
      </c>
      <c r="E344" s="12" t="inlineStr">
        <is>
          <t>680fdc39-fa8e-4dac-bf95-f8755202a3cf</t>
        </is>
      </c>
    </row>
    <row r="345" ht="45" customHeight="1">
      <c r="A345" s="12" t="inlineStr">
        <is>
          <t>P4: Waves &amp; Radioactivity</t>
        </is>
      </c>
      <c r="B345" s="12" t="inlineStr">
        <is>
          <t>Wave Behaviour: Wave Calculations</t>
        </is>
      </c>
      <c r="C345" s="13" t="inlineStr">
        <is>
          <t>Practical: Speed of Waves in Ripple Tank [PH6.90]</t>
        </is>
      </c>
      <c r="D345" s="12" t="inlineStr">
        <is>
          <t>Describe a method to measure the speed of ripples on a water surface.</t>
        </is>
      </c>
      <c r="E345" s="12" t="inlineStr">
        <is>
          <t>40c9b1b0-dc14-457d-880d-617613cce50d</t>
        </is>
      </c>
    </row>
    <row r="346" ht="45" customHeight="1">
      <c r="A346" s="12" t="inlineStr">
        <is>
          <t>P4: Waves &amp; Radioactivity</t>
        </is>
      </c>
      <c r="B346" s="12" t="inlineStr">
        <is>
          <t>Wave Behaviour: Sound</t>
        </is>
      </c>
      <c r="C346" s="13" t="inlineStr">
        <is>
          <t>Diagnostic: Wave Behaviour (Sound) [PH0.140]</t>
        </is>
      </c>
      <c r="D346" s="12" t="inlineStr">
        <is>
          <t>Diagnostic for the wave behaviour: sound subtopic.</t>
        </is>
      </c>
      <c r="E346" s="12" t="inlineStr">
        <is>
          <t>60f7550a-8d65-4049-b677-4f1bf9e23964</t>
        </is>
      </c>
    </row>
    <row r="347" ht="45" customHeight="1">
      <c r="A347" s="12" t="inlineStr">
        <is>
          <t>P4: Waves &amp; Radioactivity</t>
        </is>
      </c>
      <c r="B347" s="12" t="inlineStr">
        <is>
          <t>Wave Behaviour: Sound</t>
        </is>
      </c>
      <c r="C347" s="13" t="inlineStr">
        <is>
          <t>Practical: Speed of Sound in Air [PH6.12]</t>
        </is>
      </c>
      <c r="D347" s="12" t="inlineStr">
        <is>
          <t>Describe a method to measure the speed of sound waves in air.</t>
        </is>
      </c>
      <c r="E347" s="12" t="inlineStr">
        <is>
          <t>03e184b1-3fd7-42d2-b369-808a9773af85</t>
        </is>
      </c>
    </row>
    <row r="348" ht="45" customHeight="1">
      <c r="A348" s="12" t="inlineStr">
        <is>
          <t>P4: Waves &amp; Radioactivity</t>
        </is>
      </c>
      <c r="B348" s="12" t="inlineStr">
        <is>
          <t>Wave Behaviour: Sound</t>
        </is>
      </c>
      <c r="C348" s="13" t="inlineStr">
        <is>
          <t>Sound Waves [PH6.23]</t>
        </is>
      </c>
      <c r="D348" s="12" t="inlineStr">
        <is>
          <t xml:space="preserve">Describing the properties of sound waves. </t>
        </is>
      </c>
      <c r="E348" s="12" t="inlineStr">
        <is>
          <t>c56e290b-ead5-45e4-af6b-88e02f713d0a</t>
        </is>
      </c>
    </row>
    <row r="349" ht="45" customHeight="1">
      <c r="A349" s="12" t="inlineStr">
        <is>
          <t>P4: Waves &amp; Radioactivity</t>
        </is>
      </c>
      <c r="B349" s="12" t="inlineStr">
        <is>
          <t>Wave Behaviour: Sound</t>
        </is>
      </c>
      <c r="C349" s="13" t="inlineStr">
        <is>
          <t>Infrasound &amp; Ultrasound [PH6.26]</t>
        </is>
      </c>
      <c r="D349" s="12" t="inlineStr">
        <is>
          <t xml:space="preserve">Properties of low-frequency and high-frequency sound waves. </t>
        </is>
      </c>
      <c r="E349" s="12" t="inlineStr">
        <is>
          <t>abf14295-7cb1-4282-81d4-c9fcd5458fd9</t>
        </is>
      </c>
    </row>
    <row r="350" ht="45" customHeight="1">
      <c r="A350" s="12" t="inlineStr">
        <is>
          <t>P4: Waves &amp; Radioactivity</t>
        </is>
      </c>
      <c r="B350" s="12" t="inlineStr">
        <is>
          <t>Wave Behaviour: Sound</t>
        </is>
      </c>
      <c r="C350" s="13" t="inlineStr">
        <is>
          <t>Using Ultrasound I: Medical Imaging [PH6.27]</t>
        </is>
      </c>
      <c r="D350" s="12" t="inlineStr">
        <is>
          <t xml:space="preserve">How high-frequency sound waves, called ultrasound, are used for medical imaging applications. </t>
        </is>
      </c>
      <c r="E350" s="12" t="inlineStr">
        <is>
          <t>ce03b382-3a81-4017-be39-3d8cf2408335</t>
        </is>
      </c>
    </row>
    <row r="351" ht="45" customHeight="1">
      <c r="A351" s="12" t="inlineStr">
        <is>
          <t>P4: Waves &amp; Radioactivity</t>
        </is>
      </c>
      <c r="B351" s="12" t="inlineStr">
        <is>
          <t>Wave Behaviour: Sound</t>
        </is>
      </c>
      <c r="C351" s="13" t="inlineStr">
        <is>
          <t>Using Ultrasound II: Treatments &amp; Sonar [PH6.28]</t>
        </is>
      </c>
      <c r="D351" s="12" t="inlineStr">
        <is>
          <t xml:space="preserve">Other uses of high-frequency, ultrasonic waves. </t>
        </is>
      </c>
      <c r="E351" s="12" t="inlineStr">
        <is>
          <t>550e3c22-fec0-49a7-b97a-ef7783db3d3e</t>
        </is>
      </c>
    </row>
    <row r="352" ht="45" customHeight="1">
      <c r="A352" s="12" t="inlineStr">
        <is>
          <t>P4: Waves &amp; Radioactivity</t>
        </is>
      </c>
      <c r="B352" s="12" t="inlineStr">
        <is>
          <t>The Electromagnetic Spectrum: Introduction</t>
        </is>
      </c>
      <c r="C352" s="13" t="inlineStr">
        <is>
          <t>Diagnostic: Electromagnetic Spectrum Uses [PH0.118]</t>
        </is>
      </c>
      <c r="D352" s="12" t="inlineStr">
        <is>
          <t>Diagnostic for the uses of each part of the electromagnetic spectrum.</t>
        </is>
      </c>
      <c r="E352" s="12" t="inlineStr">
        <is>
          <t>5a413d77-8643-4ca2-a8a6-91cd4276e002</t>
        </is>
      </c>
    </row>
    <row r="353" ht="45" customHeight="1">
      <c r="A353" s="12" t="inlineStr">
        <is>
          <t>P4: Waves &amp; Radioactivity</t>
        </is>
      </c>
      <c r="B353" s="12" t="inlineStr">
        <is>
          <t>The Electromagnetic Spectrum: Introduction</t>
        </is>
      </c>
      <c r="C353" s="13" t="inlineStr">
        <is>
          <t>EM Spectrum: Introduction [PH6.32]</t>
        </is>
      </c>
      <c r="D353" s="12" t="inlineStr">
        <is>
          <t>Identify the order of the electromagnetic spectrum and the general characteristics of electromagnetic waves.</t>
        </is>
      </c>
      <c r="E353" s="12" t="inlineStr">
        <is>
          <t>d5e7d2a0-a57e-4f2e-b1e2-3c368258f784</t>
        </is>
      </c>
    </row>
    <row r="354" ht="45" customHeight="1">
      <c r="A354" s="12" t="inlineStr">
        <is>
          <t>P4: Waves &amp; Radioactivity</t>
        </is>
      </c>
      <c r="B354" s="12" t="inlineStr">
        <is>
          <t>The Electromagnetic Spectrum: Introduction</t>
        </is>
      </c>
      <c r="C354" s="13" t="inlineStr">
        <is>
          <t>EM Spectrum: Radio Waves [PH6.34]</t>
        </is>
      </c>
      <c r="D354" s="12" t="inlineStr">
        <is>
          <t xml:space="preserve">Provide examples that illustrate the transfer of energy by radio-waves and how they can be produced by, or can themselves induce, oscillations in electrical circuits.
</t>
        </is>
      </c>
      <c r="E354" s="12" t="inlineStr">
        <is>
          <t>1ee53aa4-1fe0-4f5e-af2b-3bcb0578edf3</t>
        </is>
      </c>
    </row>
    <row r="355" ht="45" customHeight="1">
      <c r="A355" s="12" t="inlineStr">
        <is>
          <t>P4: Waves &amp; Radioactivity</t>
        </is>
      </c>
      <c r="B355" s="12" t="inlineStr">
        <is>
          <t>The Electromagnetic Spectrum: Introduction</t>
        </is>
      </c>
      <c r="C355" s="13" t="inlineStr">
        <is>
          <t>EM Spectrum: Microwaves [PH6.35]</t>
        </is>
      </c>
      <c r="D355" s="12" t="inlineStr">
        <is>
          <t>Provide examples that illustrate the transfer of energy by microwaves.</t>
        </is>
      </c>
      <c r="E355" s="12" t="inlineStr">
        <is>
          <t>497fc1e0-9a86-4f07-b851-e8b9836e69f4</t>
        </is>
      </c>
    </row>
    <row r="356" ht="45" customHeight="1">
      <c r="A356" s="12" t="inlineStr">
        <is>
          <t>P4: Waves &amp; Radioactivity</t>
        </is>
      </c>
      <c r="B356" s="12" t="inlineStr">
        <is>
          <t>The Electromagnetic Spectrum: Introduction</t>
        </is>
      </c>
      <c r="C356" s="13" t="inlineStr">
        <is>
          <t>EM Spectrum: Infrared Radiation [PH6.36]</t>
        </is>
      </c>
      <c r="D356" s="12" t="inlineStr">
        <is>
          <t>Provide examples that illustrate the transfer of energy by infrared radiation.</t>
        </is>
      </c>
      <c r="E356" s="12" t="inlineStr">
        <is>
          <t>71554ee0-e5f8-4a9a-a103-5bacdf6fde80</t>
        </is>
      </c>
    </row>
    <row r="357" ht="45" customHeight="1">
      <c r="A357" s="12" t="inlineStr">
        <is>
          <t>P4: Waves &amp; Radioactivity</t>
        </is>
      </c>
      <c r="B357" s="12" t="inlineStr">
        <is>
          <t>The Electromagnetic Spectrum: Introduction</t>
        </is>
      </c>
      <c r="C357" s="13" t="inlineStr">
        <is>
          <t>EM Spectrum: Visible Light [PH6.37]</t>
        </is>
      </c>
      <c r="D357" s="12" t="inlineStr">
        <is>
          <t>Provide examples that illustrate the transfer of energy by visible light.</t>
        </is>
      </c>
      <c r="E357" s="12" t="inlineStr">
        <is>
          <t>58d60d69-2409-45bd-888d-f11a952fb03f</t>
        </is>
      </c>
    </row>
    <row r="358" ht="45" customHeight="1">
      <c r="A358" s="12" t="inlineStr">
        <is>
          <t>P4: Waves &amp; Radioactivity</t>
        </is>
      </c>
      <c r="B358" s="12" t="inlineStr">
        <is>
          <t>The Electromagnetic Spectrum: Introduction</t>
        </is>
      </c>
      <c r="C358" s="13" t="inlineStr">
        <is>
          <t>EM Spectrum: Ultraviolet [PH6.38]</t>
        </is>
      </c>
      <c r="D358" s="12" t="inlineStr">
        <is>
          <t>Provide examples that illustrate the transfer of energy by ultraviolet. Identify that ultraviolet wavelengths are ionising.</t>
        </is>
      </c>
      <c r="E358" s="12" t="inlineStr">
        <is>
          <t>e1eb6af2-ca46-44af-9de2-2c764d18a30a</t>
        </is>
      </c>
    </row>
    <row r="359" ht="45" customHeight="1">
      <c r="A359" s="12" t="inlineStr">
        <is>
          <t>P4: Waves &amp; Radioactivity</t>
        </is>
      </c>
      <c r="B359" s="12" t="inlineStr">
        <is>
          <t>The Electromagnetic Spectrum: Introduction</t>
        </is>
      </c>
      <c r="C359" s="13" t="inlineStr">
        <is>
          <t>EM Spectrum: X-rays [PH6.39]</t>
        </is>
      </c>
      <c r="D359" s="12" t="inlineStr">
        <is>
          <t>Provide examples that illustrate the transfer of energy by x-rays. Identify that x-ray wavelengths are ionising.</t>
        </is>
      </c>
      <c r="E359" s="12" t="inlineStr">
        <is>
          <t>53a04447-2ac4-44cd-b29e-28c8b379d1f1</t>
        </is>
      </c>
    </row>
    <row r="360" ht="45" customHeight="1">
      <c r="A360" s="12" t="inlineStr">
        <is>
          <t>P4: Waves &amp; Radioactivity</t>
        </is>
      </c>
      <c r="B360" s="12" t="inlineStr">
        <is>
          <t>The Electromagnetic Spectrum: Introduction</t>
        </is>
      </c>
      <c r="C360" s="13" t="inlineStr">
        <is>
          <t>EM Spectrum: Gamma Rays [PH6.40]</t>
        </is>
      </c>
      <c r="D360" s="12" t="inlineStr">
        <is>
          <t>Provide examples that illustrate the transfer of energy by gamma. Identify that gamma wavelengths are ionising.</t>
        </is>
      </c>
      <c r="E360" s="12" t="inlineStr">
        <is>
          <t>89dea57d-5234-4e4c-8e82-8634d3f862c2</t>
        </is>
      </c>
    </row>
    <row r="361" ht="45" customHeight="1">
      <c r="A361" s="12" t="inlineStr">
        <is>
          <t>P4: Waves &amp; Radioactivity</t>
        </is>
      </c>
      <c r="B361" s="12" t="inlineStr">
        <is>
          <t>The Electromagnetic Spectrum: Introduction</t>
        </is>
      </c>
      <c r="C361" s="13" t="inlineStr">
        <is>
          <t>EM Spectrum: Summary of Uses [PH6.42]</t>
        </is>
      </c>
      <c r="D361" s="12" t="inlineStr">
        <is>
          <t>Identify the order of the electromagnetic spectrum and provide examples that illustrate the transfer of energy by electromagnetic waves. Identify the ionising parts of the EM spectrum.</t>
        </is>
      </c>
      <c r="E361" s="12" t="inlineStr">
        <is>
          <t>70d70643-a20d-4ee2-ac96-e5909d1b4833</t>
        </is>
      </c>
    </row>
    <row r="362" ht="45" customHeight="1">
      <c r="A362" s="12" t="inlineStr">
        <is>
          <t>P4: Waves &amp; Radioactivity</t>
        </is>
      </c>
      <c r="B362" s="12" t="inlineStr">
        <is>
          <t>The Electromagnetic Spectrum: Behaviour &amp; Applications</t>
        </is>
      </c>
      <c r="C362" s="13" t="inlineStr">
        <is>
          <t>Diagnostic: E.M Spectrum (Behaviour &amp; Applications) [PH0.143]</t>
        </is>
      </c>
      <c r="D362" s="12" t="inlineStr">
        <is>
          <t>Diagnostic for the the electromagnetic spectrum: behaviour &amp; applications subtopic.</t>
        </is>
      </c>
      <c r="E362" s="12" t="inlineStr">
        <is>
          <t>36a75a22-1255-4fac-837e-3ef458619052</t>
        </is>
      </c>
    </row>
    <row r="363" ht="45" customHeight="1">
      <c r="A363" s="12" t="inlineStr">
        <is>
          <t>P4: Waves &amp; Radioactivity</t>
        </is>
      </c>
      <c r="B363" s="12" t="inlineStr">
        <is>
          <t>The Electromagnetic Spectrum: Behaviour &amp; Applications</t>
        </is>
      </c>
      <c r="C363" s="13" t="inlineStr">
        <is>
          <t>EM Spectrum: Reflection, Absorption &amp; Transmission [PH6.43]</t>
        </is>
      </c>
      <c r="D363" s="12" t="inlineStr">
        <is>
          <t>Recall that different substances may absorb and transmit electromagnetic waves in ways that vary with wavelength.</t>
        </is>
      </c>
      <c r="E363" s="12" t="inlineStr">
        <is>
          <t>48f3005d-b821-4031-94fc-a2a42eaefd16</t>
        </is>
      </c>
    </row>
    <row r="364" ht="45" customHeight="1">
      <c r="A364" s="12" t="inlineStr">
        <is>
          <t>P4: Waves &amp; Radioactivity</t>
        </is>
      </c>
      <c r="B364" s="12" t="inlineStr">
        <is>
          <t>The Electromagnetic Spectrum: Behaviour &amp; Applications</t>
        </is>
      </c>
      <c r="C364" s="13" t="inlineStr">
        <is>
          <t>Ray Diagrams: Refraction [PH6.45]</t>
        </is>
      </c>
      <c r="D364" s="12" t="inlineStr">
        <is>
          <t>Construct ray diagrams to illustrate the refraction of a wave at the boundary between two different media.</t>
        </is>
      </c>
      <c r="E364" s="12" t="inlineStr">
        <is>
          <t>4d04dd87-7ec0-4270-83f4-cd0640dfa6bf</t>
        </is>
      </c>
    </row>
    <row r="365" ht="45" customHeight="1">
      <c r="A365" s="12" t="inlineStr">
        <is>
          <t>P4: Waves &amp; Radioactivity</t>
        </is>
      </c>
      <c r="B365" s="12" t="inlineStr">
        <is>
          <t>The Electromagnetic Spectrum: Behaviour &amp; Applications</t>
        </is>
      </c>
      <c r="C365" s="13" t="inlineStr">
        <is>
          <t xml:space="preserve">EM Spectrum: Refraction [PH6.44] </t>
        </is>
      </c>
      <c r="D365" s="12" t="inlineStr">
        <is>
          <t xml:space="preserve">Describing the refraction of EM waves and the effect wavelength has on the amount of refraction that an EM wave experiences. </t>
        </is>
      </c>
      <c r="E365" s="12" t="inlineStr">
        <is>
          <t>a6a49479-fb90-4847-9358-18ba13beecf0</t>
        </is>
      </c>
    </row>
    <row r="366" ht="45" customHeight="1">
      <c r="A366" s="12" t="inlineStr">
        <is>
          <t>P4: Waves &amp; Radioactivity</t>
        </is>
      </c>
      <c r="B366" s="12" t="inlineStr">
        <is>
          <t>The Electromagnetic Spectrum: Behaviour &amp; Applications</t>
        </is>
      </c>
      <c r="C366" s="13" t="inlineStr">
        <is>
          <t>Practical: Refraction of Light [PH6.94]</t>
        </is>
      </c>
      <c r="D366" s="12" t="inlineStr">
        <is>
          <t>To investigate the refraction of light by two different types of substance.</t>
        </is>
      </c>
      <c r="E366" s="12" t="inlineStr">
        <is>
          <t>28737042-99dc-4d6a-b194-34200efa5295</t>
        </is>
      </c>
    </row>
    <row r="367" ht="45" customHeight="1">
      <c r="A367" s="12" t="inlineStr">
        <is>
          <t>P4: Waves &amp; Radioactivity</t>
        </is>
      </c>
      <c r="B367" s="12" t="inlineStr">
        <is>
          <t>The Electromagnetic Spectrum: Behaviour &amp; Applications</t>
        </is>
      </c>
      <c r="C367" s="13" t="inlineStr">
        <is>
          <t>Refraction Wave Front Diagrams [PH6.47]</t>
        </is>
      </c>
      <c r="D367" s="12" t="inlineStr">
        <is>
          <t>Use wavefront diagrams to explain refraction when a wave travels from one medium to a different medium.</t>
        </is>
      </c>
      <c r="E367" s="12" t="inlineStr">
        <is>
          <t>9a8bfd8e-1bfb-4441-94d6-f55dbbb0fc91</t>
        </is>
      </c>
    </row>
    <row r="368" ht="45" customHeight="1">
      <c r="A368" s="12" t="inlineStr">
        <is>
          <t>P4: Waves &amp; Radioactivity</t>
        </is>
      </c>
      <c r="B368" s="12" t="inlineStr">
        <is>
          <t>The Electromagnetic Spectrum: Behaviour &amp; Applications</t>
        </is>
      </c>
      <c r="C368" s="13" t="inlineStr">
        <is>
          <t>EM Spectrum: Exposure to Radiation [PH6.48]</t>
        </is>
      </c>
      <c r="D368" s="12" t="inlineStr">
        <is>
          <t>Describe the harmful effects on people of excessive exposure to electromagnetic radiation, notably on human bodily tissues.</t>
        </is>
      </c>
      <c r="E368" s="12" t="inlineStr">
        <is>
          <t>c0447496-9ce9-4806-b3da-43360e684fc2</t>
        </is>
      </c>
    </row>
    <row r="369" ht="45" customHeight="1">
      <c r="A369" s="12" t="inlineStr">
        <is>
          <t>P4: Waves &amp; Radioactivity</t>
        </is>
      </c>
      <c r="B369" s="12" t="inlineStr">
        <is>
          <t>The Electromagnetic Spectrum: Behaviour &amp; Applications</t>
        </is>
      </c>
      <c r="C369" s="13" t="inlineStr">
        <is>
          <t>EM Spectrum: Evaluating Risks &amp; Consequences [PH6.49]</t>
        </is>
      </c>
      <c r="D369" s="12" t="inlineStr">
        <is>
          <t>Compare different radiation doses (in sieverts) and draw conclusions from given data about risks and consequences of exposure to radiation.</t>
        </is>
      </c>
      <c r="E369" s="12" t="inlineStr">
        <is>
          <t>7b099940-0820-4512-96a4-6b75ca440c46</t>
        </is>
      </c>
    </row>
    <row r="370" ht="45" customHeight="1">
      <c r="A370" s="12" t="inlineStr">
        <is>
          <t>P4: Waves &amp; Radioactivity</t>
        </is>
      </c>
      <c r="B370" s="12" t="inlineStr">
        <is>
          <t>The Electromagnetic Spectrum: Behaviour &amp; Applications</t>
        </is>
      </c>
      <c r="C370" s="13" t="inlineStr">
        <is>
          <t>EM Spectrum: Communication Applications [PH6.50]</t>
        </is>
      </c>
      <c r="D370" s="12" t="inlineStr">
        <is>
          <t>Provide examples that illustrate the transfer of energy by electromagnetic waves relating to communication applications. Brief discussion of why particular waves are used in particular situations.</t>
        </is>
      </c>
      <c r="E370" s="12" t="inlineStr">
        <is>
          <t>fcc2f1d3-cc0a-4ab3-bdaa-37fc72a3f3dc</t>
        </is>
      </c>
    </row>
    <row r="371" ht="45" customHeight="1">
      <c r="A371" s="12" t="inlineStr">
        <is>
          <t>P4: Waves &amp; Radioactivity</t>
        </is>
      </c>
      <c r="B371" s="12" t="inlineStr">
        <is>
          <t>The Electromagnetic Spectrum: Behaviour &amp; Applications</t>
        </is>
      </c>
      <c r="C371" s="13" t="inlineStr">
        <is>
          <t>EM Spectrum: Medical Applications [PH6.51]</t>
        </is>
      </c>
      <c r="D371" s="12" t="inlineStr">
        <is>
          <t>Provide examples that illustrate the transfer of energy by electromagnetic waves relating to medical applications. Brief discussion of why particular waves are used in particular situations.</t>
        </is>
      </c>
      <c r="E371" s="12" t="inlineStr">
        <is>
          <t>aeecbdb6-c209-4fc1-8c38-eea07753b0cb</t>
        </is>
      </c>
    </row>
    <row r="372" ht="45" customHeight="1">
      <c r="A372" s="12" t="inlineStr">
        <is>
          <t>P4: Waves &amp; Radioactivity</t>
        </is>
      </c>
      <c r="B372" s="12" t="inlineStr">
        <is>
          <t>The Electromagnetic Spectrum: Behaviour &amp; Applications</t>
        </is>
      </c>
      <c r="C372" s="13" t="inlineStr">
        <is>
          <t>EM Spectrum: Heating Applications [PH6.52]</t>
        </is>
      </c>
      <c r="D372" s="12" t="inlineStr">
        <is>
          <t>Provide examples that illustrate the transfer of energy by electromagnetic waves relating to heating applications. Brief discussion of why particular waves are used in particular situations.</t>
        </is>
      </c>
      <c r="E372" s="12" t="inlineStr">
        <is>
          <t>d610b981-8332-49d7-9c0a-e3e8e5eb3041</t>
        </is>
      </c>
    </row>
    <row r="373" ht="45" customHeight="1">
      <c r="A373" s="12" t="inlineStr">
        <is>
          <t>P4: Waves &amp; Radioactivity</t>
        </is>
      </c>
      <c r="B373" s="12" t="inlineStr">
        <is>
          <t>The Electromagnetic Spectrum: Behaviour &amp; Applications</t>
        </is>
      </c>
      <c r="C373" s="13" t="inlineStr">
        <is>
          <t>EM Spectrum: Applications Summary [PH6.53]</t>
        </is>
      </c>
      <c r="D373" s="12" t="inlineStr">
        <is>
          <t>Provide examples that illustrate the transfer of energy by electromagnetic waves relating to communication, medical and heating applications. Brief discussion of why particular waves are used in particular situations.</t>
        </is>
      </c>
      <c r="E373" s="12" t="inlineStr">
        <is>
          <t>fd724528-8c50-490e-9645-424ac3791667</t>
        </is>
      </c>
    </row>
    <row r="374" ht="45" customHeight="1">
      <c r="A374" s="12" t="inlineStr">
        <is>
          <t>P4: Waves &amp; Radioactivity</t>
        </is>
      </c>
      <c r="B374" s="12" t="inlineStr">
        <is>
          <t>The Electromagnetic Spectrum: Behaviour &amp; Applications</t>
        </is>
      </c>
      <c r="C374" s="13" t="inlineStr">
        <is>
          <t>Transparent, Translucent &amp; Opaque Objects [PH6.63]</t>
        </is>
      </c>
      <c r="D374" s="12" t="inlineStr">
        <is>
          <t>Describing how different materials behave when exposed to light. Understanding what is meant by the terms, transparent, translucent and opaque.</t>
        </is>
      </c>
      <c r="E374" s="12" t="inlineStr">
        <is>
          <t>a9857921-402e-4503-9ea5-d643d88be855</t>
        </is>
      </c>
    </row>
    <row r="375" ht="45" customHeight="1">
      <c r="A375" s="12" t="inlineStr">
        <is>
          <t>P4: Waves &amp; Radioactivity</t>
        </is>
      </c>
      <c r="B375" s="12" t="inlineStr">
        <is>
          <t>Radioactivity: Structure of Atoms</t>
        </is>
      </c>
      <c r="C375" s="13" t="inlineStr">
        <is>
          <t>Diagnostic: Radioactive Emissions (Structure of Atoms) [PH0.172]</t>
        </is>
      </c>
      <c r="D375" s="12" t="inlineStr">
        <is>
          <t>Diagnostic for the radioactive emissions: structure of atoms subtopic.</t>
        </is>
      </c>
      <c r="E375" s="12" t="inlineStr">
        <is>
          <t>1a502573-aeb2-4557-9cb1-6667cc972810</t>
        </is>
      </c>
    </row>
    <row r="376" ht="45" customHeight="1">
      <c r="A376" s="12" t="inlineStr">
        <is>
          <t>P4: Waves &amp; Radioactivity</t>
        </is>
      </c>
      <c r="B376" s="12" t="inlineStr">
        <is>
          <t>Radioactivity: Structure of Atoms</t>
        </is>
      </c>
      <c r="C376" s="13" t="inlineStr">
        <is>
          <t>Atomic Structure [CH1.08]</t>
        </is>
      </c>
      <c r="D376" s="12" t="inlineStr">
        <is>
          <t>Describe the structure of the atom.</t>
        </is>
      </c>
      <c r="E376" s="12" t="inlineStr">
        <is>
          <t>c93e9fb5-244b-4eff-91ba-8a9e8ff14eae</t>
        </is>
      </c>
    </row>
    <row r="377" ht="45" customHeight="1">
      <c r="A377" s="12" t="inlineStr">
        <is>
          <t>P4: Waves &amp; Radioactivity</t>
        </is>
      </c>
      <c r="B377" s="12" t="inlineStr">
        <is>
          <t>Radioactivity: Structure of Atoms</t>
        </is>
      </c>
      <c r="C377" s="13" t="inlineStr">
        <is>
          <t>Size of Atoms [CH1.09]</t>
        </is>
      </c>
      <c r="D377" s="12" t="inlineStr">
        <is>
          <t>Recall the radius of an atom/nucleus and relate size and scale of atoms to objects.</t>
        </is>
      </c>
      <c r="E377" s="12" t="inlineStr">
        <is>
          <t>7a7fdf18-1d62-42fb-b3e2-eff1b73fff6f</t>
        </is>
      </c>
    </row>
    <row r="378" ht="45" customHeight="1">
      <c r="A378" s="12" t="inlineStr">
        <is>
          <t>P4: Waves &amp; Radioactivity</t>
        </is>
      </c>
      <c r="B378" s="12" t="inlineStr">
        <is>
          <t>Radioactivity: Structure of Atoms</t>
        </is>
      </c>
      <c r="C378" s="13" t="inlineStr">
        <is>
          <t>Atomic Number &amp; Mass Number [CH1.10]</t>
        </is>
      </c>
      <c r="D378" s="12" t="inlineStr">
        <is>
          <t>Use the atomic number and mass number to calculate the numbers of subatomic particles.</t>
        </is>
      </c>
      <c r="E378" s="12" t="inlineStr">
        <is>
          <t>b1378d58-0a85-4d3a-87d4-308ca784e408</t>
        </is>
      </c>
    </row>
    <row r="379" ht="45" customHeight="1">
      <c r="A379" s="12" t="inlineStr">
        <is>
          <t>P4: Waves &amp; Radioactivity</t>
        </is>
      </c>
      <c r="B379" s="12" t="inlineStr">
        <is>
          <t>Radioactivity: Structure of Atoms</t>
        </is>
      </c>
      <c r="C379" s="13" t="inlineStr">
        <is>
          <t>Isotopes [CH1.11]</t>
        </is>
      </c>
      <c r="D379" s="12" t="inlineStr">
        <is>
          <t>Recall the definition of an isotope and apply it to familiar situations.</t>
        </is>
      </c>
      <c r="E379" s="12" t="inlineStr">
        <is>
          <t>473c1d99-164d-4d81-b5f7-c64f33c37d50</t>
        </is>
      </c>
    </row>
    <row r="380" ht="45" customHeight="1">
      <c r="A380" s="12" t="inlineStr">
        <is>
          <t>P4: Waves &amp; Radioactivity</t>
        </is>
      </c>
      <c r="B380" s="12" t="inlineStr">
        <is>
          <t>Radioactivity: Structure of Atoms</t>
        </is>
      </c>
      <c r="C380" s="13" t="inlineStr">
        <is>
          <t>What is Relative? Mass &amp; Charges [CH1.12]</t>
        </is>
      </c>
      <c r="D380" s="12" t="inlineStr">
        <is>
          <t>Recall the relative masses/charges of subatomic particles and define relative atomic mass.</t>
        </is>
      </c>
      <c r="E380" s="12" t="inlineStr">
        <is>
          <t>c02a59aa-012e-442e-b0f7-d7ef3762d0a8</t>
        </is>
      </c>
    </row>
    <row r="381" ht="45" customHeight="1">
      <c r="A381" s="12" t="inlineStr">
        <is>
          <t>P4: Waves &amp; Radioactivity</t>
        </is>
      </c>
      <c r="B381" s="12" t="inlineStr">
        <is>
          <t>Radioactivity: Structure of Atoms</t>
        </is>
      </c>
      <c r="C381" s="13" t="inlineStr">
        <is>
          <t>Electronic Structure [CH1.14]</t>
        </is>
      </c>
      <c r="D381" s="12" t="inlineStr">
        <is>
          <t xml:space="preserve">Recall the 2, 8, 8 structure and apply this to the first 20 elements. </t>
        </is>
      </c>
      <c r="E381" s="12" t="inlineStr">
        <is>
          <t>b27e7c40-fa92-46fa-94be-65ed6cf74b0a</t>
        </is>
      </c>
    </row>
    <row r="382" ht="45" customHeight="1">
      <c r="A382" s="12" t="inlineStr">
        <is>
          <t>P4: Waves &amp; Radioactivity</t>
        </is>
      </c>
      <c r="B382" s="12" t="inlineStr">
        <is>
          <t>Radioactivity: Structure of Atoms</t>
        </is>
      </c>
      <c r="C382" s="13" t="inlineStr">
        <is>
          <t>Changing Energy Levels [CH1.15]</t>
        </is>
      </c>
      <c r="D382" s="12" t="inlineStr">
        <is>
          <t>Recall that electron arrangements may change with the absorption/emission of electromagnetic radiation and apply this to familiar situations.</t>
        </is>
      </c>
      <c r="E382" s="12" t="inlineStr">
        <is>
          <t>29627385-0daf-49cc-aff1-805015e39fd9</t>
        </is>
      </c>
    </row>
    <row r="383" ht="45" customHeight="1">
      <c r="A383" s="12" t="inlineStr">
        <is>
          <t>P4: Waves &amp; Radioactivity</t>
        </is>
      </c>
      <c r="B383" s="12" t="inlineStr">
        <is>
          <t>Radioactivity: Structure of Atoms</t>
        </is>
      </c>
      <c r="C383" s="13" t="inlineStr">
        <is>
          <t>Forming Ions [CH1.46]</t>
        </is>
      </c>
      <c r="D383" s="12" t="inlineStr">
        <is>
          <t>Describe how ions form, draw and write the electronic structure of ions and identify ion formed using the periodic table.</t>
        </is>
      </c>
      <c r="E383" s="12" t="inlineStr">
        <is>
          <t>47877b81-dbeb-409b-9444-c615167e3a3b</t>
        </is>
      </c>
    </row>
    <row r="384" ht="45" customHeight="1">
      <c r="A384" s="12" t="inlineStr">
        <is>
          <t>P4: Waves &amp; Radioactivity</t>
        </is>
      </c>
      <c r="B384" s="12" t="inlineStr">
        <is>
          <t>Radioactivity: Nuclear Decay</t>
        </is>
      </c>
      <c r="C384" s="13" t="inlineStr">
        <is>
          <t>Diagnostic: Nuclear Decay [PH0.059]</t>
        </is>
      </c>
      <c r="D384" s="12" t="inlineStr">
        <is>
          <t xml:space="preserve">Diagnostic to assess what you already know about nuclear decay and radiation. </t>
        </is>
      </c>
      <c r="E384" s="12" t="inlineStr">
        <is>
          <t>475041df-3b8e-4d84-aa92-15c4904d5159</t>
        </is>
      </c>
    </row>
    <row r="385" ht="45" customHeight="1">
      <c r="A385" s="12" t="inlineStr">
        <is>
          <t>P4: Waves &amp; Radioactivity</t>
        </is>
      </c>
      <c r="B385" s="12" t="inlineStr">
        <is>
          <t>Radioactivity: Nuclear Decay</t>
        </is>
      </c>
      <c r="C385" s="13" t="inlineStr">
        <is>
          <t>Discovery of Radioactivity [PH4.01]</t>
        </is>
      </c>
      <c r="D385" s="12" t="inlineStr">
        <is>
          <t>Identify how radioactivity was discovered and why it is measured in becquerels (Bq).</t>
        </is>
      </c>
      <c r="E385" s="12" t="inlineStr">
        <is>
          <t>785b4522-7935-499e-b2c3-eb2a9f8435f6</t>
        </is>
      </c>
    </row>
    <row r="386" ht="45" customHeight="1">
      <c r="A386" s="12" t="inlineStr">
        <is>
          <t>P4: Waves &amp; Radioactivity</t>
        </is>
      </c>
      <c r="B386" s="12" t="inlineStr">
        <is>
          <t>Radioactivity: Nuclear Decay</t>
        </is>
      </c>
      <c r="C386" s="13" t="inlineStr">
        <is>
          <t>Nuclear Decay: α (Alpha) [PH4.02]</t>
        </is>
      </c>
      <c r="D386" s="12" t="inlineStr">
        <is>
          <t>Identify and describe the emission of alpha decay.</t>
        </is>
      </c>
      <c r="E386" s="12" t="inlineStr">
        <is>
          <t>06ee8561-5029-4fc6-ae93-11ab8ce356ca</t>
        </is>
      </c>
    </row>
    <row r="387" ht="45" customHeight="1">
      <c r="A387" s="12" t="inlineStr">
        <is>
          <t>P4: Waves &amp; Radioactivity</t>
        </is>
      </c>
      <c r="B387" s="12" t="inlineStr">
        <is>
          <t>Radioactivity: Nuclear Decay</t>
        </is>
      </c>
      <c r="C387" s="13" t="inlineStr">
        <is>
          <t>Nuclear Decay: β⁻ (Beta minus) [PH4.03]</t>
        </is>
      </c>
      <c r="D387" s="12" t="inlineStr">
        <is>
          <t>Identify and describe the emission of beta minus decay.</t>
        </is>
      </c>
      <c r="E387" s="12" t="inlineStr">
        <is>
          <t>29147c45-9f2f-4ebd-9809-b34b7643d33e</t>
        </is>
      </c>
    </row>
    <row r="388" ht="45" customHeight="1">
      <c r="A388" s="12" t="inlineStr">
        <is>
          <t>P4: Waves &amp; Radioactivity</t>
        </is>
      </c>
      <c r="B388" s="12" t="inlineStr">
        <is>
          <t>Radioactivity: Nuclear Decay</t>
        </is>
      </c>
      <c r="C388" s="13" t="inlineStr">
        <is>
          <t>Nuclear Decay: γ (Gamma) [PH4.04]</t>
        </is>
      </c>
      <c r="D388" s="12" t="inlineStr">
        <is>
          <t>Identify and describe the emission of gamma decay.</t>
        </is>
      </c>
      <c r="E388" s="12" t="inlineStr">
        <is>
          <t>58b997dc-d239-41cc-b1c6-3f1ec7658c7d</t>
        </is>
      </c>
    </row>
    <row r="389" ht="45" customHeight="1">
      <c r="A389" s="12" t="inlineStr">
        <is>
          <t>P4: Waves &amp; Radioactivity</t>
        </is>
      </c>
      <c r="B389" s="12" t="inlineStr">
        <is>
          <t>Radioactivity: Nuclear Decay</t>
        </is>
      </c>
      <c r="C389" s="13" t="inlineStr">
        <is>
          <t>Nuclear Decay: n (Neutron) [PH4.05]</t>
        </is>
      </c>
      <c r="D389" s="12" t="inlineStr">
        <is>
          <t>Identify and describe the emission of neutron decay.</t>
        </is>
      </c>
      <c r="E389" s="12" t="inlineStr">
        <is>
          <t>0e48b00f-13e1-42d1-9599-7132de612e29</t>
        </is>
      </c>
    </row>
    <row r="390" ht="45" customHeight="1">
      <c r="A390" s="12" t="inlineStr">
        <is>
          <t>P4: Waves &amp; Radioactivity</t>
        </is>
      </c>
      <c r="B390" s="12" t="inlineStr">
        <is>
          <t>Radioactivity: Nuclear Decay</t>
        </is>
      </c>
      <c r="C390" s="13" t="inlineStr">
        <is>
          <t>Nuclear Decay: Summary [PH4.06]</t>
        </is>
      </c>
      <c r="D390" s="12" t="inlineStr">
        <is>
          <t>Identify and describe the different types of nuclear decay. This includes alpha, beta minus, gamma and neutron decay.</t>
        </is>
      </c>
      <c r="E390" s="12" t="inlineStr">
        <is>
          <t>6d9d791f-0841-497f-ac0c-bf3808ebcf35</t>
        </is>
      </c>
    </row>
    <row r="391" ht="45" customHeight="1">
      <c r="A391" s="12" t="inlineStr">
        <is>
          <t>P4: Waves &amp; Radioactivity</t>
        </is>
      </c>
      <c r="B391" s="12" t="inlineStr">
        <is>
          <t>Radioactivity: Nuclear Decay</t>
        </is>
      </c>
      <c r="C391" s="13" t="inlineStr">
        <is>
          <t>Ionising Radiation [PH4.07]</t>
        </is>
      </c>
      <c r="D391" s="12" t="inlineStr">
        <is>
          <t>Identify the relative ionising properties of alpha, beta and gamma decay.</t>
        </is>
      </c>
      <c r="E391" s="12" t="inlineStr">
        <is>
          <t>f05c0b28-9aa8-4312-9d9a-5f265f10416b</t>
        </is>
      </c>
    </row>
    <row r="392" ht="45" customHeight="1">
      <c r="A392" s="12" t="inlineStr">
        <is>
          <t>P4: Waves &amp; Radioactivity</t>
        </is>
      </c>
      <c r="B392" s="12" t="inlineStr">
        <is>
          <t>Radioactivity: Nuclear Decay</t>
        </is>
      </c>
      <c r="C392" s="13" t="inlineStr">
        <is>
          <t>Detecting Radiation [PH4.08]</t>
        </is>
      </c>
      <c r="D392" s="12" t="inlineStr">
        <is>
          <t>Describe how to detect ionising radiation using spark plates and a Geiger–Müller tube.</t>
        </is>
      </c>
      <c r="E392" s="12" t="inlineStr">
        <is>
          <t>e542ada1-16bf-4de7-96cc-8ba4df619d82</t>
        </is>
      </c>
    </row>
    <row r="393" ht="45" customHeight="1">
      <c r="A393" s="12" t="inlineStr">
        <is>
          <t>P4: Waves &amp; Radioactivity</t>
        </is>
      </c>
      <c r="B393" s="12" t="inlineStr">
        <is>
          <t>Radioactivity: Nuclear Decay</t>
        </is>
      </c>
      <c r="C393" s="13" t="inlineStr">
        <is>
          <t>Penetrating Properties of Radiation [PH4.09]</t>
        </is>
      </c>
      <c r="D393" s="12" t="inlineStr">
        <is>
          <t>Identify the penetration properties of nuclear decay through materials and their range in air.</t>
        </is>
      </c>
      <c r="E393" s="12" t="inlineStr">
        <is>
          <t>cc37e049-fbb0-4df4-ac17-e5e49b13f912</t>
        </is>
      </c>
    </row>
    <row r="394" ht="45" customHeight="1">
      <c r="A394" s="12" t="inlineStr">
        <is>
          <t>P4: Waves &amp; Radioactivity</t>
        </is>
      </c>
      <c r="B394" s="12" t="inlineStr">
        <is>
          <t>Radioactivity: Nuclear Decay</t>
        </is>
      </c>
      <c r="C394" s="13" t="inlineStr">
        <is>
          <t>Nuclear Equations: α Decay [PH4.10]</t>
        </is>
      </c>
      <c r="D394" s="12" t="inlineStr">
        <is>
          <t>Write balanced alpha decay equations using the names and symbols of common nuclei and particles.</t>
        </is>
      </c>
      <c r="E394" s="12" t="inlineStr">
        <is>
          <t>d8590880-0d41-47f0-95bc-afc5fbcaa93b</t>
        </is>
      </c>
    </row>
    <row r="395" ht="45" customHeight="1">
      <c r="A395" s="12" t="inlineStr">
        <is>
          <t>P4: Waves &amp; Radioactivity</t>
        </is>
      </c>
      <c r="B395" s="12" t="inlineStr">
        <is>
          <t>Radioactivity: Nuclear Decay</t>
        </is>
      </c>
      <c r="C395" s="13" t="inlineStr">
        <is>
          <t>Nuclear Equations: β- Decay [PH4.11]</t>
        </is>
      </c>
      <c r="D395" s="12" t="inlineStr">
        <is>
          <t>Write balanced beta decay equations using the names and symbols of common nuclei and particles.</t>
        </is>
      </c>
      <c r="E395" s="12" t="inlineStr">
        <is>
          <t>2d7e773f-17e0-4b7f-be5b-94d04fcc31f3</t>
        </is>
      </c>
    </row>
    <row r="396" ht="45" customHeight="1">
      <c r="A396" s="12" t="inlineStr">
        <is>
          <t>P4: Waves &amp; Radioactivity</t>
        </is>
      </c>
      <c r="B396" s="12" t="inlineStr">
        <is>
          <t>Radioactivity: Nuclear Decay</t>
        </is>
      </c>
      <c r="C396" s="13" t="inlineStr">
        <is>
          <t>Nuclear Equations: Summary [PH4.12]</t>
        </is>
      </c>
      <c r="D396" s="12" t="inlineStr">
        <is>
          <t>Write balanced alpha and beta decay equations using the names and symbols of common nuclei and particles.</t>
        </is>
      </c>
      <c r="E396" s="12" t="inlineStr">
        <is>
          <t>c1d0051b-8859-41b4-8201-b491961c97ea</t>
        </is>
      </c>
    </row>
    <row r="397" ht="45" customHeight="1">
      <c r="A397" s="12" t="inlineStr">
        <is>
          <t>P4: Waves &amp; Radioactivity</t>
        </is>
      </c>
      <c r="B397" s="12" t="inlineStr">
        <is>
          <t>Radioactivity: Nuclear Decay</t>
        </is>
      </c>
      <c r="C397" s="13" t="inlineStr">
        <is>
          <t>Nuclear Equations: Identify Decay [PH4.13]</t>
        </is>
      </c>
      <c r="D397" s="12" t="inlineStr">
        <is>
          <t>Identify the daughter elements from alpha and beta decay equations.</t>
        </is>
      </c>
      <c r="E397" s="12" t="inlineStr">
        <is>
          <t>97583780-0a4e-41b0-a619-52aef564571e</t>
        </is>
      </c>
    </row>
    <row r="398" ht="45" customHeight="1">
      <c r="A398" s="12" t="inlineStr">
        <is>
          <t>P4: Waves &amp; Radioactivity</t>
        </is>
      </c>
      <c r="B398" s="12" t="inlineStr">
        <is>
          <t>Radioactivity: Half-life</t>
        </is>
      </c>
      <c r="C398" s="13" t="inlineStr">
        <is>
          <t>Diagnostic: Radioactive Emissions (Half-life) [PH0.183]</t>
        </is>
      </c>
      <c r="D398" s="12" t="inlineStr">
        <is>
          <t>Diagnostic for the radioactive emissions: half-life subtopic.</t>
        </is>
      </c>
      <c r="E398" s="12" t="inlineStr">
        <is>
          <t>813453c3-4d39-4104-8990-358132e011e3</t>
        </is>
      </c>
    </row>
    <row r="399" ht="45" customHeight="1">
      <c r="A399" s="12" t="inlineStr">
        <is>
          <t>P4: Waves &amp; Radioactivity</t>
        </is>
      </c>
      <c r="B399" s="12" t="inlineStr">
        <is>
          <t>Radioactivity: Half-life</t>
        </is>
      </c>
      <c r="C399" s="13" t="inlineStr">
        <is>
          <t>Half-lives [PH4.14]</t>
        </is>
      </c>
      <c r="D399" s="12" t="inlineStr">
        <is>
          <t>Describe the concept of half-life and the random nature of radioactive decay.</t>
        </is>
      </c>
      <c r="E399" s="12" t="inlineStr">
        <is>
          <t>853c141f-797c-4b89-8b7a-eacec509f286</t>
        </is>
      </c>
    </row>
    <row r="400" ht="45" customHeight="1">
      <c r="A400" s="12" t="inlineStr">
        <is>
          <t>P4: Waves &amp; Radioactivity</t>
        </is>
      </c>
      <c r="B400" s="12" t="inlineStr">
        <is>
          <t>Radioactivity: Half-life</t>
        </is>
      </c>
      <c r="C400" s="13" t="inlineStr">
        <is>
          <t>Half-lives from a Graph [PH4.15]</t>
        </is>
      </c>
      <c r="D400" s="12" t="inlineStr">
        <is>
          <t>Determine the half-life of a radioactive isotope from a graph.</t>
        </is>
      </c>
      <c r="E400" s="12" t="inlineStr">
        <is>
          <t>d55d012a-a163-4177-873e-60b8dbd0207b</t>
        </is>
      </c>
    </row>
    <row r="401" ht="45" customHeight="1">
      <c r="A401" s="12" t="inlineStr">
        <is>
          <t>P4: Waves &amp; Radioactivity</t>
        </is>
      </c>
      <c r="B401" s="12" t="inlineStr">
        <is>
          <t>Radioactivity: Half-life</t>
        </is>
      </c>
      <c r="C401" s="13" t="inlineStr">
        <is>
          <t>Calculating Half-lives I [PH4.16]</t>
        </is>
      </c>
      <c r="D401" s="12" t="inlineStr">
        <is>
          <t>Calculate the half-life of a radioactive isotope from the information provided.</t>
        </is>
      </c>
      <c r="E401" s="12" t="inlineStr">
        <is>
          <t>7614f9c0-24c4-4c7d-9164-a50939bef7ea</t>
        </is>
      </c>
    </row>
    <row r="402" ht="45" customHeight="1">
      <c r="A402" s="12" t="inlineStr">
        <is>
          <t>P4: Waves &amp; Radioactivity</t>
        </is>
      </c>
      <c r="B402" s="12" t="inlineStr">
        <is>
          <t>Radioactivity: Half-life</t>
        </is>
      </c>
      <c r="C402" s="13" t="inlineStr">
        <is>
          <t>Calculating Half-lives II [PH4.17]</t>
        </is>
      </c>
      <c r="D402" s="12" t="inlineStr">
        <is>
          <t>Calculate the original activity and number of radioactive isotopes of a sample when provided with the half-life of the radioactive isotope.</t>
        </is>
      </c>
      <c r="E402" s="12" t="inlineStr">
        <is>
          <t>3527ac22-748e-474b-9a97-b0ebc7445e9d</t>
        </is>
      </c>
    </row>
    <row r="403" ht="45" customHeight="1">
      <c r="A403" s="12" t="inlineStr">
        <is>
          <t>P4: Waves &amp; Radioactivity</t>
        </is>
      </c>
      <c r="B403" s="12" t="inlineStr">
        <is>
          <t>Radioactivity: Half-life</t>
        </is>
      </c>
      <c r="C403" s="13" t="inlineStr">
        <is>
          <t>Net Decline in Half-lives [PH4.18]</t>
        </is>
      </c>
      <c r="D403" s="12" t="inlineStr">
        <is>
          <t>Calculate the net decline, expressed as a ratio, in a radioactive emission after a given number of half-lives.</t>
        </is>
      </c>
      <c r="E403" s="12" t="inlineStr">
        <is>
          <t>424c4627-4f79-4aee-ab09-cdd1170bd93a</t>
        </is>
      </c>
    </row>
    <row r="404" ht="45" customHeight="1">
      <c r="A404" s="12" t="inlineStr">
        <is>
          <t>P4: Waves &amp; Radioactivity</t>
        </is>
      </c>
      <c r="B404" s="12" t="inlineStr">
        <is>
          <t>Radioactivity: Radiation</t>
        </is>
      </c>
      <c r="C404" s="13" t="inlineStr">
        <is>
          <t>Diagnostic: Uses &amp; Hazards (Radiation) [PH0.188]</t>
        </is>
      </c>
      <c r="D404" s="12" t="inlineStr">
        <is>
          <t>Diagnostic for the uses &amp; hazards: radiation subtopic.</t>
        </is>
      </c>
      <c r="E404" s="12" t="inlineStr">
        <is>
          <t>807d134f-9042-4b0d-9ad6-4175f6fa8ee1</t>
        </is>
      </c>
    </row>
    <row r="405" ht="45" customHeight="1">
      <c r="A405" s="12" t="inlineStr">
        <is>
          <t>P4: Waves &amp; Radioactivity</t>
        </is>
      </c>
      <c r="B405" s="12" t="inlineStr">
        <is>
          <t>Radioactivity: Radiation</t>
        </is>
      </c>
      <c r="C405" s="13" t="inlineStr">
        <is>
          <t>Radioactive Contamination [PH4.19]</t>
        </is>
      </c>
      <c r="D405" s="12" t="inlineStr">
        <is>
          <t>Identify the hazards associated with radioactive contamination.</t>
        </is>
      </c>
      <c r="E405" s="12" t="inlineStr">
        <is>
          <t>8fbad6fc-b0ba-4b5e-93d3-87f8fd7eff04</t>
        </is>
      </c>
    </row>
    <row r="406" ht="45" customHeight="1">
      <c r="A406" s="12" t="inlineStr">
        <is>
          <t>P4: Waves &amp; Radioactivity</t>
        </is>
      </c>
      <c r="B406" s="12" t="inlineStr">
        <is>
          <t>Radioactivity: Radiation</t>
        </is>
      </c>
      <c r="C406" s="13" t="inlineStr">
        <is>
          <t>Irradiation [PH4.20]</t>
        </is>
      </c>
      <c r="D406" s="12" t="inlineStr">
        <is>
          <t>Describe the process of irradiation and suitable precautions to protect against it.</t>
        </is>
      </c>
      <c r="E406" s="12" t="inlineStr">
        <is>
          <t>cad90db8-3205-4d9c-8ee9-39bcece249b5</t>
        </is>
      </c>
    </row>
    <row r="407" ht="45" customHeight="1">
      <c r="A407" s="12" t="inlineStr">
        <is>
          <t>P4: Waves &amp; Radioactivity</t>
        </is>
      </c>
      <c r="B407" s="12" t="inlineStr">
        <is>
          <t>Radioactivity: Radiation</t>
        </is>
      </c>
      <c r="C407" s="13" t="inlineStr">
        <is>
          <t>Comparing Contamination &amp; Irradiation [PH4.21]</t>
        </is>
      </c>
      <c r="D407" s="12" t="inlineStr">
        <is>
          <t>Compare the hazards associated with contamination and irradiation.</t>
        </is>
      </c>
      <c r="E407" s="12" t="inlineStr">
        <is>
          <t>cad3c031-194e-476d-8093-305b33d0c4f9</t>
        </is>
      </c>
    </row>
    <row r="408" ht="45" customHeight="1">
      <c r="A408" s="12" t="inlineStr">
        <is>
          <t>P4: Waves &amp; Radioactivity</t>
        </is>
      </c>
      <c r="B408" s="12" t="inlineStr">
        <is>
          <t>Radioactivity: Radiation</t>
        </is>
      </c>
      <c r="C408" s="13" t="inlineStr">
        <is>
          <t>Effects of Radiation on Animals [PH4.22]</t>
        </is>
      </c>
      <c r="D408" s="12" t="inlineStr">
        <is>
          <t>Describe the dangers of ionising radiation in terms of tissue damage and possible mutations for animals.</t>
        </is>
      </c>
      <c r="E408" s="12" t="inlineStr">
        <is>
          <t>91bb467c-43bc-41e3-b944-78e383dd8869</t>
        </is>
      </c>
    </row>
    <row r="409" ht="45" customHeight="1">
      <c r="A409" s="12" t="inlineStr">
        <is>
          <t>P4: Waves &amp; Radioactivity</t>
        </is>
      </c>
      <c r="B409" s="12" t="inlineStr">
        <is>
          <t>Radioactivity: Radiation</t>
        </is>
      </c>
      <c r="C409" s="13" t="inlineStr">
        <is>
          <t>Uses of Radiation [PH4.23]</t>
        </is>
      </c>
      <c r="D409" s="12" t="inlineStr">
        <is>
          <t>Describe the uses of nuclear radiation and evaluate the best sources of radiation to use in a given situation.</t>
        </is>
      </c>
      <c r="E409" s="12" t="inlineStr">
        <is>
          <t>31a4c497-6b2c-4fe7-909e-6ab6ee920891</t>
        </is>
      </c>
    </row>
    <row r="410" ht="45" customHeight="1">
      <c r="A410" s="12" t="inlineStr">
        <is>
          <t>P4: Waves &amp; Radioactivity</t>
        </is>
      </c>
      <c r="B410" s="12" t="inlineStr">
        <is>
          <t>Radioactivity: Radiation</t>
        </is>
      </c>
      <c r="C410" s="13" t="inlineStr">
        <is>
          <t>Radiation: Peer Review [PH4.24]</t>
        </is>
      </c>
      <c r="D410" s="12" t="inlineStr">
        <is>
          <t>Describe the importance of peer review of research into the effects of radiation on humans.</t>
        </is>
      </c>
      <c r="E410" s="12" t="inlineStr">
        <is>
          <t>58dea7e5-a2cc-412f-878b-42869a68bb0d</t>
        </is>
      </c>
    </row>
    <row r="411" ht="45" customHeight="1">
      <c r="A411" s="12" t="inlineStr">
        <is>
          <t>P4: Waves &amp; Radioactivity</t>
        </is>
      </c>
      <c r="B411" s="12" t="inlineStr">
        <is>
          <t>Radioactivity: Radiation</t>
        </is>
      </c>
      <c r="C411" s="13" t="inlineStr">
        <is>
          <t>Background Radiation [PH4.25]</t>
        </is>
      </c>
      <c r="D411" s="12" t="inlineStr">
        <is>
          <t>Identify natural and man-made sources of background radiation.</t>
        </is>
      </c>
      <c r="E411" s="12" t="inlineStr">
        <is>
          <t>f347c4a7-e63a-4400-beaf-307bea1af035</t>
        </is>
      </c>
    </row>
    <row r="412" ht="45" customHeight="1">
      <c r="A412" s="12" t="inlineStr">
        <is>
          <t>P4: Waves &amp; Radioactivity</t>
        </is>
      </c>
      <c r="B412" s="12" t="inlineStr">
        <is>
          <t>Radioactivity: Radiation</t>
        </is>
      </c>
      <c r="C412" s="13" t="inlineStr">
        <is>
          <t>Radiation Dose [PH4.26]</t>
        </is>
      </c>
      <c r="D412" s="12" t="inlineStr">
        <is>
          <t>Identify the unit of radiation dose and understand the level of radiation dose.</t>
        </is>
      </c>
      <c r="E412" s="12" t="inlineStr">
        <is>
          <t>26a4df8e-35f1-4fa4-b94d-1baf1361e360</t>
        </is>
      </c>
    </row>
    <row r="413" ht="45" customHeight="1">
      <c r="A413" s="12" t="inlineStr">
        <is>
          <t>P4: Waves &amp; Radioactivity</t>
        </is>
      </c>
      <c r="B413" s="12" t="inlineStr">
        <is>
          <t>Radioactivity: Radiation</t>
        </is>
      </c>
      <c r="C413" s="13" t="inlineStr">
        <is>
          <t xml:space="preserve"> Half Lives: Isotopes [PH4.27]</t>
        </is>
      </c>
      <c r="D413" s="12" t="inlineStr">
        <is>
          <t>Identify that different radioactive isotopes have different half-lives and that a half-lives can range from a fraction of a second to thousands of years.</t>
        </is>
      </c>
      <c r="E413" s="12" t="inlineStr">
        <is>
          <t>f07c6d8a-8079-484c-83cc-2643419b296d</t>
        </is>
      </c>
    </row>
    <row r="414" ht="45" customHeight="1">
      <c r="A414" s="12" t="inlineStr">
        <is>
          <t>P4: Waves &amp; Radioactivity</t>
        </is>
      </c>
      <c r="B414" s="12" t="inlineStr">
        <is>
          <t>Radioactivity: Radiation</t>
        </is>
      </c>
      <c r="C414" s="13" t="inlineStr">
        <is>
          <t>Radiation in Medicine [PH4.28]</t>
        </is>
      </c>
      <c r="D414" s="12" t="inlineStr">
        <is>
          <t>Describe the uses of radioactive isotopes in medicine.</t>
        </is>
      </c>
      <c r="E414" s="12" t="inlineStr">
        <is>
          <t>a2a939e8-0c3e-42c3-83ea-eba5ad9f2b21</t>
        </is>
      </c>
    </row>
    <row r="415" ht="45" customHeight="1">
      <c r="A415" s="12" t="inlineStr">
        <is>
          <t>P4: Waves &amp; Radioactivity</t>
        </is>
      </c>
      <c r="B415" s="12" t="inlineStr">
        <is>
          <t>Radioactivity: Radiation</t>
        </is>
      </c>
      <c r="C415" s="13" t="inlineStr">
        <is>
          <t>Evaluating the Risk of Using Radiation [PH4.29]</t>
        </is>
      </c>
      <c r="D415" s="12" t="inlineStr">
        <is>
          <t>Evaluate the risks and benefits of using radiation.</t>
        </is>
      </c>
      <c r="E415" s="12" t="inlineStr">
        <is>
          <t>4e31b331-b028-4276-aeb1-291f04569215</t>
        </is>
      </c>
    </row>
    <row r="416" ht="45" customHeight="1">
      <c r="A416" s="12" t="inlineStr">
        <is>
          <t>P4: Waves &amp; Radioactivity</t>
        </is>
      </c>
      <c r="B416" s="12" t="inlineStr">
        <is>
          <t>Radioactivity: Fission &amp; Fusion</t>
        </is>
      </c>
      <c r="C416" s="13" t="inlineStr">
        <is>
          <t>Diagnostic: Uses &amp; Hazards (Fission &amp; Fusion) [PH0.177]</t>
        </is>
      </c>
      <c r="D416" s="12" t="inlineStr">
        <is>
          <t>Diagnostic for the uses &amp; hazards: fission &amp; fusion subtopic.</t>
        </is>
      </c>
      <c r="E416" s="12" t="inlineStr">
        <is>
          <t>b0c1e444-88d0-4270-b21d-06a172160a3f</t>
        </is>
      </c>
    </row>
    <row r="417" ht="45" customHeight="1">
      <c r="A417" s="12" t="inlineStr">
        <is>
          <t>P4: Waves &amp; Radioactivity</t>
        </is>
      </c>
      <c r="B417" s="12" t="inlineStr">
        <is>
          <t>Radioactivity: Fission &amp; Fusion</t>
        </is>
      </c>
      <c r="C417" s="13" t="inlineStr">
        <is>
          <t>Nuclear Fission: The Process [PH4.30]</t>
        </is>
      </c>
      <c r="D417" s="12" t="inlineStr">
        <is>
          <t>Describe the process of nuclear fission, including the difference between induced and spontaneous fission.</t>
        </is>
      </c>
      <c r="E417" s="12" t="inlineStr">
        <is>
          <t>63731196-716f-450c-a900-67f0935cb55e</t>
        </is>
      </c>
    </row>
    <row r="418" ht="45" customHeight="1">
      <c r="A418" s="12" t="inlineStr">
        <is>
          <t>P4: Waves &amp; Radioactivity</t>
        </is>
      </c>
      <c r="B418" s="12" t="inlineStr">
        <is>
          <t>Radioactivity: Fission &amp; Fusion</t>
        </is>
      </c>
      <c r="C418" s="13" t="inlineStr">
        <is>
          <t>Nuclear Fission: Chain Reaction [PH4.31]</t>
        </is>
      </c>
      <c r="D418" s="12" t="inlineStr">
        <is>
          <t>Describing how the process of splitting a nucleus can lead to a chain reaction which releases a large amount of energy.</t>
        </is>
      </c>
      <c r="E418" s="12" t="inlineStr">
        <is>
          <t>72a5783e-0436-4c72-8199-3ca6ccd274a7</t>
        </is>
      </c>
    </row>
    <row r="419" ht="45" customHeight="1">
      <c r="A419" s="12" t="inlineStr">
        <is>
          <t>P4: Waves &amp; Radioactivity</t>
        </is>
      </c>
      <c r="B419" s="12" t="inlineStr">
        <is>
          <t>Radioactivity: Fission &amp; Fusion</t>
        </is>
      </c>
      <c r="C419" s="13" t="inlineStr">
        <is>
          <t>Nuclear Fission: Controlling the Chain Reaction [PH4.32]</t>
        </is>
      </c>
      <c r="D419" s="12" t="inlineStr">
        <is>
          <t xml:space="preserve">Describing the role of the boron control rods to control the nuclear fission chain reaction. </t>
        </is>
      </c>
      <c r="E419" s="12" t="inlineStr">
        <is>
          <t>d455d026-1d2e-4e6a-8b07-3ddf50b01206</t>
        </is>
      </c>
    </row>
    <row r="420" ht="45" customHeight="1">
      <c r="A420" s="12" t="inlineStr">
        <is>
          <t>P4: Waves &amp; Radioactivity</t>
        </is>
      </c>
      <c r="B420" s="12" t="inlineStr">
        <is>
          <t>Radioactivity: Fission &amp; Fusion</t>
        </is>
      </c>
      <c r="C420" s="13" t="inlineStr">
        <is>
          <t>Nuclear Fusion: The Process [PH4.33]</t>
        </is>
      </c>
      <c r="D420" s="12" t="inlineStr">
        <is>
          <t xml:space="preserve">Describe the process of nuclear fusion. </t>
        </is>
      </c>
      <c r="E420" s="12" t="inlineStr">
        <is>
          <t>f4e70486-8013-4b93-ba49-995af4f7c243</t>
        </is>
      </c>
    </row>
    <row r="421" ht="45" customHeight="1">
      <c r="A421" s="12" t="inlineStr">
        <is>
          <t>P5: Energy</t>
        </is>
      </c>
      <c r="B421" s="12" t="inlineStr">
        <is>
          <t>Work Done: Energy Stores &amp; Transfers</t>
        </is>
      </c>
      <c r="C421" s="13" t="inlineStr">
        <is>
          <t>Diagnostic: Work Done (Energy Stores &amp; Transfers) [PH0.167]</t>
        </is>
      </c>
      <c r="D421" s="12" t="inlineStr">
        <is>
          <t>Diagnostic for the work done: energy stores &amp; transfers subtopic.</t>
        </is>
      </c>
      <c r="E421" s="12" t="inlineStr">
        <is>
          <t>1cd9eb89-4329-4a33-8883-d3d1c50b8500</t>
        </is>
      </c>
    </row>
    <row r="422" ht="45" customHeight="1">
      <c r="A422" s="12" t="inlineStr">
        <is>
          <t>P5: Energy</t>
        </is>
      </c>
      <c r="B422" s="12" t="inlineStr">
        <is>
          <t>Work Done: Energy Stores &amp; Transfers</t>
        </is>
      </c>
      <c r="C422" s="13" t="inlineStr">
        <is>
          <t>Energy Stores [PH1.01]</t>
        </is>
      </c>
      <c r="D422" s="12" t="inlineStr">
        <is>
          <t>Recall and describe the different energy stores.</t>
        </is>
      </c>
      <c r="E422" s="12" t="inlineStr">
        <is>
          <t>0e283bb6-298d-459b-b49d-8febdf81f969</t>
        </is>
      </c>
    </row>
    <row r="423" ht="45" customHeight="1">
      <c r="A423" s="12" t="inlineStr">
        <is>
          <t>P5: Energy</t>
        </is>
      </c>
      <c r="B423" s="12" t="inlineStr">
        <is>
          <t>Work Done: Energy Stores &amp; Transfers</t>
        </is>
      </c>
      <c r="C423" s="13" t="inlineStr">
        <is>
          <t>Systems in Physics [PH1.02]</t>
        </is>
      </c>
      <c r="D423" s="12" t="inlineStr">
        <is>
          <t>Describe the different systems used for models.</t>
        </is>
      </c>
      <c r="E423" s="12" t="inlineStr">
        <is>
          <t>6ca7e858-dcad-4625-a31b-c6a00ec16735</t>
        </is>
      </c>
    </row>
    <row r="424" ht="45" customHeight="1">
      <c r="A424" s="12" t="inlineStr">
        <is>
          <t>P5: Energy</t>
        </is>
      </c>
      <c r="B424" s="12" t="inlineStr">
        <is>
          <t>Work Done: Energy Stores &amp; Transfers</t>
        </is>
      </c>
      <c r="C424" s="13" t="inlineStr">
        <is>
          <t>Changing Energy Stores [PH1.03]</t>
        </is>
      </c>
      <c r="D424" s="12" t="inlineStr">
        <is>
          <t>Identify the conservation of energy and changes in energy stores.</t>
        </is>
      </c>
      <c r="E424" s="12" t="inlineStr">
        <is>
          <t>fc078b9c-bc3b-42d5-a138-8bbcb3e07376</t>
        </is>
      </c>
    </row>
    <row r="425" ht="45" customHeight="1">
      <c r="A425" s="12" t="inlineStr">
        <is>
          <t>P5: Energy</t>
        </is>
      </c>
      <c r="B425" s="12" t="inlineStr">
        <is>
          <t>Work Done: Energy Stores &amp; Transfers</t>
        </is>
      </c>
      <c r="C425" s="13" t="inlineStr">
        <is>
          <t>Energy Pathways [PH1.04]</t>
        </is>
      </c>
      <c r="D425" s="12" t="inlineStr">
        <is>
          <t>Identify and describe the different methods of energy transfer between stores.</t>
        </is>
      </c>
      <c r="E425" s="12" t="inlineStr">
        <is>
          <t>c6ed4108-0c05-40cb-915a-90857d43dd79</t>
        </is>
      </c>
    </row>
    <row r="426" ht="45" customHeight="1">
      <c r="A426" s="12" t="inlineStr">
        <is>
          <t>P5: Energy</t>
        </is>
      </c>
      <c r="B426" s="12" t="inlineStr">
        <is>
          <t>Work Done: Energy Stores &amp; Transfers</t>
        </is>
      </c>
      <c r="C426" s="13" t="inlineStr">
        <is>
          <t>Energy Pathways in a System [PH1.05]</t>
        </is>
      </c>
      <c r="D426" s="12" t="inlineStr">
        <is>
          <t>Evaluate energy pathways within different system models.</t>
        </is>
      </c>
      <c r="E426" s="12" t="inlineStr">
        <is>
          <t>f8c8e497-0307-4f43-8e9c-a999df99104f</t>
        </is>
      </c>
    </row>
    <row r="427" ht="45" customHeight="1">
      <c r="A427" s="12" t="inlineStr">
        <is>
          <t>P5: Energy</t>
        </is>
      </c>
      <c r="B427" s="12" t="inlineStr">
        <is>
          <t>Work Done: Energy Stores &amp; Transfers</t>
        </is>
      </c>
      <c r="C427" s="13" t="inlineStr">
        <is>
          <t>Energy Transfers: Mechanically Powered Torch [PK22.10]</t>
        </is>
      </c>
      <c r="D427" s="12" t="inlineStr">
        <is>
          <t>Describe the energy transfers in a mechanical torch.</t>
        </is>
      </c>
      <c r="E427" s="12" t="inlineStr">
        <is>
          <t>39061922-d524-4c61-ab2f-4723391f8854</t>
        </is>
      </c>
    </row>
    <row r="428" ht="45" customHeight="1">
      <c r="A428" s="12" t="inlineStr">
        <is>
          <t>P5: Energy</t>
        </is>
      </c>
      <c r="B428" s="12" t="inlineStr">
        <is>
          <t>Work Done: Energy Stores &amp; Transfers</t>
        </is>
      </c>
      <c r="C428" s="13" t="inlineStr">
        <is>
          <t>Energy Transfers: KE to GPE [PH1.18]</t>
        </is>
      </c>
      <c r="D428" s="12" t="inlineStr">
        <is>
          <t>Describe energy transfers between kinetic and gravitational potential energy stores. Includes some application of knowledge.</t>
        </is>
      </c>
      <c r="E428" s="12" t="inlineStr">
        <is>
          <t>7d858ae4-da0a-4203-bcdb-5b825c98f291</t>
        </is>
      </c>
    </row>
    <row r="429" ht="45" customHeight="1">
      <c r="A429" s="12" t="inlineStr">
        <is>
          <t>P5: Energy</t>
        </is>
      </c>
      <c r="B429" s="12" t="inlineStr">
        <is>
          <t>Work Done: Energy Stores &amp; Transfers</t>
        </is>
      </c>
      <c r="C429" s="13" t="inlineStr">
        <is>
          <t>Energy Transfers: KE to EPE [PH1.25]</t>
        </is>
      </c>
      <c r="D429" s="12" t="inlineStr">
        <is>
          <t>Describe energy transfers between kinetic and elastic potential energy stores.  Includes some application of knowledge.</t>
        </is>
      </c>
      <c r="E429" s="12" t="inlineStr">
        <is>
          <t>7eb9f6f5-0c35-431f-a0ef-76fbcf989484</t>
        </is>
      </c>
    </row>
    <row r="430" ht="45" customHeight="1">
      <c r="A430" s="12" t="inlineStr">
        <is>
          <t>P5: Energy</t>
        </is>
      </c>
      <c r="B430" s="12" t="inlineStr">
        <is>
          <t>Work Done: Energy Stores &amp; Transfers</t>
        </is>
      </c>
      <c r="C430" s="13" t="inlineStr">
        <is>
          <t>Work Done in a Circuit [PH2.63]</t>
        </is>
      </c>
      <c r="D430" s="12" t="inlineStr">
        <is>
          <t>Describe the work done in an electrical circuits and appliances. Introducing the E=QV equation.</t>
        </is>
      </c>
      <c r="E430" s="12" t="inlineStr">
        <is>
          <t>03e348e4-ce70-4e40-ac44-fd336e5ea96d</t>
        </is>
      </c>
    </row>
    <row r="431" ht="45" customHeight="1">
      <c r="A431" s="12" t="inlineStr">
        <is>
          <t>P5: Energy</t>
        </is>
      </c>
      <c r="B431" s="12" t="inlineStr">
        <is>
          <t>Power &amp; Efficiency: Energy Transfers</t>
        </is>
      </c>
      <c r="C431" s="13" t="inlineStr">
        <is>
          <t>Diagnostic: Power &amp; Efficiency (Energy Transfers) [PH0.179]</t>
        </is>
      </c>
      <c r="D431" s="12" t="inlineStr">
        <is>
          <t>Diagnostic for the forces in action: calculating energy transfers iii subtopic.</t>
        </is>
      </c>
      <c r="E431" s="12" t="inlineStr">
        <is>
          <t>2dbd8588-6fc6-47a0-937b-2641b3e9e156</t>
        </is>
      </c>
    </row>
    <row r="432" ht="45" customHeight="1">
      <c r="A432" s="12" t="inlineStr">
        <is>
          <t>P5: Energy</t>
        </is>
      </c>
      <c r="B432" s="12" t="inlineStr">
        <is>
          <t>Power &amp; Efficiency: Energy Transfers</t>
        </is>
      </c>
      <c r="C432" s="13" t="inlineStr">
        <is>
          <t>Energy Transfers by Heating: Conduction [PH1.48]</t>
        </is>
      </c>
      <c r="D432" s="12" t="inlineStr">
        <is>
          <t>Describe energy transfers in solids by conduction.</t>
        </is>
      </c>
      <c r="E432" s="12" t="inlineStr">
        <is>
          <t>ef63f094-6029-47dd-85df-4c3bc997debb</t>
        </is>
      </c>
    </row>
    <row r="433" ht="45" customHeight="1">
      <c r="A433" s="12" t="inlineStr">
        <is>
          <t>P5: Energy</t>
        </is>
      </c>
      <c r="B433" s="12" t="inlineStr">
        <is>
          <t>Power &amp; Efficiency: Energy Transfers</t>
        </is>
      </c>
      <c r="C433" s="13" t="inlineStr">
        <is>
          <t>Practical: Thermal Conductivity of Metal Rods [PH1.89]</t>
        </is>
      </c>
      <c r="D433" s="12" t="inlineStr">
        <is>
          <t>Investigation to determine the relative thermal conductivity of metal rods.</t>
        </is>
      </c>
      <c r="E433" s="12" t="inlineStr">
        <is>
          <t>caf187e2-7cba-43d8-abfc-02efa99a60be</t>
        </is>
      </c>
    </row>
    <row r="434" ht="45" customHeight="1">
      <c r="A434" s="12" t="inlineStr">
        <is>
          <t>P5: Energy</t>
        </is>
      </c>
      <c r="B434" s="12" t="inlineStr">
        <is>
          <t>Power &amp; Efficiency: Energy Transfers</t>
        </is>
      </c>
      <c r="C434" s="13" t="inlineStr">
        <is>
          <t>Thermal Conductivity of Walls [SY8.01]</t>
        </is>
      </c>
      <c r="D434" s="12" t="inlineStr">
        <is>
          <t>Describe the effects, on the rate of cooling of a building, of the thickness and thermal conductivity of its walls.</t>
        </is>
      </c>
      <c r="E434" s="12" t="inlineStr">
        <is>
          <t>ba83e43e-0550-40d9-a0cb-4c484d5b8dcd</t>
        </is>
      </c>
    </row>
    <row r="435" ht="45" customHeight="1">
      <c r="A435" s="12" t="inlineStr">
        <is>
          <t>P5: Energy</t>
        </is>
      </c>
      <c r="B435" s="12" t="inlineStr">
        <is>
          <t>Power &amp; Efficiency: Energy Transfers</t>
        </is>
      </c>
      <c r="C435" s="13" t="inlineStr">
        <is>
          <t>Energy Transfers by Heating: Convection [PH1.49]</t>
        </is>
      </c>
      <c r="D435" s="12" t="inlineStr">
        <is>
          <t>Describe energy transfers in fluids by convection.</t>
        </is>
      </c>
      <c r="E435" s="12" t="inlineStr">
        <is>
          <t>0de8927d-a61d-46fb-b4a7-fced4a0c29bd</t>
        </is>
      </c>
    </row>
    <row r="436" ht="45" customHeight="1">
      <c r="A436" s="12" t="inlineStr">
        <is>
          <t>P5: Energy</t>
        </is>
      </c>
      <c r="B436" s="12" t="inlineStr">
        <is>
          <t>Power &amp; Efficiency: Energy Transfers</t>
        </is>
      </c>
      <c r="C436" s="13" t="inlineStr">
        <is>
          <t>Energy Transfers by Heating: Radiation [PH1.50]</t>
        </is>
      </c>
      <c r="D436" s="12" t="inlineStr">
        <is>
          <t>Describe energy transfers by infrared radiation.</t>
        </is>
      </c>
      <c r="E436" s="12" t="inlineStr">
        <is>
          <t>01ff8638-2743-4e1a-ad2e-76d442ecce41</t>
        </is>
      </c>
    </row>
    <row r="437" ht="45" customHeight="1">
      <c r="A437" s="12" t="inlineStr">
        <is>
          <t>P5: Energy</t>
        </is>
      </c>
      <c r="B437" s="12" t="inlineStr">
        <is>
          <t>Power &amp; Efficiency: Energy Transfers</t>
        </is>
      </c>
      <c r="C437" s="13" t="inlineStr">
        <is>
          <t>Practical: Radiation &amp; Absorption [PH1.93]</t>
        </is>
      </c>
      <c r="D437" s="12" t="inlineStr">
        <is>
          <t>Investigate radiation using a Lesley cube.</t>
        </is>
      </c>
      <c r="E437" s="12" t="inlineStr">
        <is>
          <t>35b22157-c34b-42d2-a84c-a69e3ad1a8c1</t>
        </is>
      </c>
    </row>
    <row r="438" ht="45" customHeight="1">
      <c r="A438" s="12" t="inlineStr">
        <is>
          <t>P5: Energy</t>
        </is>
      </c>
      <c r="B438" s="12" t="inlineStr">
        <is>
          <t>Power &amp; Efficiency: Energy Transfers</t>
        </is>
      </c>
      <c r="C438" s="13" t="inlineStr">
        <is>
          <t>Calculating Payback Time I [PH1.53]</t>
        </is>
      </c>
      <c r="D438" s="12" t="inlineStr">
        <is>
          <t>Calculate the payback time of appliances and other investments. Includes some application of knowledge but no unit conversions.</t>
        </is>
      </c>
      <c r="E438" s="12" t="inlineStr">
        <is>
          <t>cc913085-0965-4c81-a721-bcb51ce3e16e</t>
        </is>
      </c>
    </row>
    <row r="439" ht="45" customHeight="1">
      <c r="A439" s="12" t="inlineStr">
        <is>
          <t>P5: Energy</t>
        </is>
      </c>
      <c r="B439" s="12" t="inlineStr">
        <is>
          <t>Power &amp; Efficiency: Energy Transfers</t>
        </is>
      </c>
      <c r="C439" s="13" t="inlineStr">
        <is>
          <t>Calculating Payback Time II [PH1.54]</t>
        </is>
      </c>
      <c r="D439" s="12" t="inlineStr">
        <is>
          <t>Calculate the payback time of appliances and other investments. Includes application and unit conversions.</t>
        </is>
      </c>
      <c r="E439" s="12" t="inlineStr">
        <is>
          <t>5134cebc-4d5e-4f5d-bd33-bf5d76eebd07</t>
        </is>
      </c>
    </row>
    <row r="440" ht="45" customHeight="1">
      <c r="A440" s="12" t="inlineStr">
        <is>
          <t>P5: Energy</t>
        </is>
      </c>
      <c r="B440" s="12" t="inlineStr">
        <is>
          <t>Power &amp; Efficiency: Energy Transfers</t>
        </is>
      </c>
      <c r="C440" s="13" t="inlineStr">
        <is>
          <t>Energy: Useful Energy [PK22.08]</t>
        </is>
      </c>
      <c r="D440" s="12" t="inlineStr">
        <is>
          <t>Describe how when energy is transferred the total is conserved, but some energy is dissipated, reducing the useful energy. Does not include energy pathways.</t>
        </is>
      </c>
      <c r="E440" s="12" t="inlineStr">
        <is>
          <t>b38b1d56-80d4-4f90-a990-9a1c55c58db1</t>
        </is>
      </c>
    </row>
    <row r="441" ht="45" customHeight="1">
      <c r="A441" s="12" t="inlineStr">
        <is>
          <t>P5: Energy</t>
        </is>
      </c>
      <c r="B441" s="12" t="inlineStr">
        <is>
          <t>Power &amp; Efficiency: Energy Transfers</t>
        </is>
      </c>
      <c r="C441" s="13" t="inlineStr">
        <is>
          <t>Reducing Unwanted Energy Transfers: Thermal Insulation [PH1.55]</t>
        </is>
      </c>
      <c r="D441" s="12" t="inlineStr">
        <is>
          <t>Compare methods of reducing thermal energy transfer around the home considering conduction, convection and radiation.</t>
        </is>
      </c>
      <c r="E441" s="12" t="inlineStr">
        <is>
          <t>e1261a86-6ebe-44bc-9f27-46d8a8bf1ff0</t>
        </is>
      </c>
    </row>
    <row r="442" ht="45" customHeight="1">
      <c r="A442" s="12" t="inlineStr">
        <is>
          <t>P5: Energy</t>
        </is>
      </c>
      <c r="B442" s="12" t="inlineStr">
        <is>
          <t>Power &amp; Efficiency: Energy Transfers</t>
        </is>
      </c>
      <c r="C442" s="13" t="inlineStr">
        <is>
          <t>Reducing Unwanted Energy Transfers: Vacuum Flask [PH1.56]</t>
        </is>
      </c>
      <c r="D442" s="12" t="inlineStr">
        <is>
          <t>Compare methods of reducing thermal energy transfer with a vacuum flask considering conduction, convection and radiation.</t>
        </is>
      </c>
      <c r="E442" s="12" t="inlineStr">
        <is>
          <t>7c15abea-bc8b-4195-bd29-55354b539a07</t>
        </is>
      </c>
    </row>
    <row r="443" ht="45" customHeight="1">
      <c r="A443" s="12" t="inlineStr">
        <is>
          <t>P5: Energy</t>
        </is>
      </c>
      <c r="B443" s="12" t="inlineStr">
        <is>
          <t>Power &amp; Efficiency: Energy Transfers</t>
        </is>
      </c>
      <c r="C443" s="13" t="inlineStr">
        <is>
          <t>Practical: Different Materials as Insulation [PH1.94]</t>
        </is>
      </c>
      <c r="D443" s="12" t="inlineStr">
        <is>
          <t>Investigate the effectiveness of different materials as an insulator.</t>
        </is>
      </c>
      <c r="E443" s="12" t="inlineStr">
        <is>
          <t>405bc506-9280-4afa-9d32-65d5a15194b1</t>
        </is>
      </c>
    </row>
    <row r="444" ht="45" customHeight="1">
      <c r="A444" s="12" t="inlineStr">
        <is>
          <t>P5: Energy</t>
        </is>
      </c>
      <c r="B444" s="12" t="inlineStr">
        <is>
          <t>Power &amp; Efficiency: Energy Transfers</t>
        </is>
      </c>
      <c r="C444" s="13" t="inlineStr">
        <is>
          <t>Practical: Insulating Material Thickness [PH1.95]</t>
        </is>
      </c>
      <c r="D444" s="12" t="inlineStr">
        <is>
          <t>Investigate the effectiveness of different insulating material thicknesses.</t>
        </is>
      </c>
      <c r="E444" s="12" t="inlineStr">
        <is>
          <t>86943a9e-45df-46f2-890e-8462919e486f</t>
        </is>
      </c>
    </row>
    <row r="445" ht="45" customHeight="1">
      <c r="A445" s="12" t="inlineStr">
        <is>
          <t>P5: Energy</t>
        </is>
      </c>
      <c r="B445" s="12" t="inlineStr">
        <is>
          <t>Power &amp; Efficiency: Energy Transfers</t>
        </is>
      </c>
      <c r="C445" s="13" t="inlineStr">
        <is>
          <t>Reducing Unwanted Energy Transfers: Lubrication [PH1.58]</t>
        </is>
      </c>
      <c r="D445" s="12" t="inlineStr">
        <is>
          <t>Explore methods of reducing energy transfers through lubrication.</t>
        </is>
      </c>
      <c r="E445" s="12" t="inlineStr">
        <is>
          <t>95f0d92c-862d-474c-9a71-c21a0aa98d27</t>
        </is>
      </c>
    </row>
    <row r="446" ht="45" customHeight="1">
      <c r="A446" s="12" t="inlineStr">
        <is>
          <t>P5: Energy</t>
        </is>
      </c>
      <c r="B446" s="12" t="inlineStr">
        <is>
          <t>Power &amp; Efficiency: Efficiency</t>
        </is>
      </c>
      <c r="C446" s="13" t="inlineStr">
        <is>
          <t>Diagnostic: Power &amp; Efficiency (Efficiency) [PH0.190]</t>
        </is>
      </c>
      <c r="D446" s="12" t="inlineStr"/>
      <c r="E446" s="12" t="inlineStr">
        <is>
          <t>5467cea7-3a94-496c-96da-51a8c79f0ff1</t>
        </is>
      </c>
    </row>
    <row r="447" ht="45" customHeight="1">
      <c r="A447" s="12" t="inlineStr">
        <is>
          <t>P5: Energy</t>
        </is>
      </c>
      <c r="B447" s="12" t="inlineStr">
        <is>
          <t>Power &amp; Efficiency: Efficiency</t>
        </is>
      </c>
      <c r="C447" s="13" t="inlineStr">
        <is>
          <t>Calculating Efficiency I [PH1.59]</t>
        </is>
      </c>
      <c r="D447" s="12" t="inlineStr">
        <is>
          <t>Calculate the efficiency of an object based on the input and output. Includes some application of knowledge but no unit conversions.</t>
        </is>
      </c>
      <c r="E447" s="12" t="inlineStr">
        <is>
          <t>333533ae-8218-43b2-880b-a0f0f5ea85fd</t>
        </is>
      </c>
    </row>
    <row r="448" ht="45" customHeight="1">
      <c r="A448" s="12" t="inlineStr">
        <is>
          <t>P5: Energy</t>
        </is>
      </c>
      <c r="B448" s="12" t="inlineStr">
        <is>
          <t>Power &amp; Efficiency: Efficiency</t>
        </is>
      </c>
      <c r="C448" s="13" t="inlineStr">
        <is>
          <t>Calculating Efficiency II [PH1.60]</t>
        </is>
      </c>
      <c r="D448" s="12" t="inlineStr">
        <is>
          <t>Calculate the efficiency of an object based on the input and output. Includes application and unit conversions.</t>
        </is>
      </c>
      <c r="E448" s="12" t="inlineStr">
        <is>
          <t>aa414981-199e-47d9-8a70-38e05b6f3ecc</t>
        </is>
      </c>
    </row>
    <row r="449" ht="45" customHeight="1">
      <c r="A449" s="12" t="inlineStr">
        <is>
          <t>P5: Energy</t>
        </is>
      </c>
      <c r="B449" s="12" t="inlineStr">
        <is>
          <t>Power &amp; Efficiency: Efficiency</t>
        </is>
      </c>
      <c r="C449" s="13" t="inlineStr">
        <is>
          <t>Rearranging the Efficiency Equation [PH1.61]</t>
        </is>
      </c>
      <c r="D449" s="12" t="inlineStr">
        <is>
          <t>Rearrange the efficiency equation to find the input and output, includes unit conversions.</t>
        </is>
      </c>
      <c r="E449" s="12" t="inlineStr">
        <is>
          <t>9ec816f6-ba85-4220-8e58-930e011b5797</t>
        </is>
      </c>
    </row>
    <row r="450" ht="45" customHeight="1">
      <c r="A450" s="12" t="inlineStr">
        <is>
          <t>P5: Energy</t>
        </is>
      </c>
      <c r="B450" s="12" t="inlineStr">
        <is>
          <t>Power &amp; Efficiency: Efficiency</t>
        </is>
      </c>
      <c r="C450" s="13" t="inlineStr">
        <is>
          <t>Energy Dissipation [PH1.62]</t>
        </is>
      </c>
      <c r="D450" s="12" t="inlineStr">
        <is>
          <t>Describe the dissipation of energy to the surroundings.</t>
        </is>
      </c>
      <c r="E450" s="12" t="inlineStr">
        <is>
          <t>a2c9c686-3d6d-4562-870e-980585f50aab</t>
        </is>
      </c>
    </row>
    <row r="451" ht="45" customHeight="1">
      <c r="A451" s="12" t="inlineStr">
        <is>
          <t>P5: Energy</t>
        </is>
      </c>
      <c r="B451" s="12" t="inlineStr">
        <is>
          <t>Power &amp; Efficiency: Efficiency</t>
        </is>
      </c>
      <c r="C451" s="13" t="inlineStr">
        <is>
          <t>How to Draw a Sankey Diagram [PH1.63]</t>
        </is>
      </c>
      <c r="D451" s="12" t="inlineStr">
        <is>
          <t>Illustrate the efficiency of an object using Sankey diagrams.</t>
        </is>
      </c>
      <c r="E451" s="12" t="inlineStr">
        <is>
          <t>10a5f60d-fb46-4161-9b11-57ab1f723905</t>
        </is>
      </c>
    </row>
    <row r="452" ht="45" customHeight="1">
      <c r="A452" s="12" t="inlineStr">
        <is>
          <t>P5: Energy</t>
        </is>
      </c>
      <c r="B452" s="12" t="inlineStr">
        <is>
          <t>Power &amp; Efficiency: Efficiency</t>
        </is>
      </c>
      <c r="C452" s="13" t="inlineStr">
        <is>
          <t>Increasing Efficiency [PH1.64]</t>
        </is>
      </c>
      <c r="D452" s="12" t="inlineStr">
        <is>
          <t>Describe ways to increase the efficiency of an intended energy transfer.</t>
        </is>
      </c>
      <c r="E452" s="12" t="inlineStr">
        <is>
          <t>f9111b4f-8b09-4be8-8d97-cf29a8d12a83</t>
        </is>
      </c>
    </row>
    <row r="453" ht="45" customHeight="1">
      <c r="A453" s="12" t="inlineStr">
        <is>
          <t>P5: Energy</t>
        </is>
      </c>
      <c r="B453" s="12" t="inlineStr">
        <is>
          <t>Power &amp; Efficiency: Efficiency</t>
        </is>
      </c>
      <c r="C453" s="13" t="inlineStr">
        <is>
          <t>Energy Transfers in Everyday Appliances [PH2.70]</t>
        </is>
      </c>
      <c r="D453" s="12" t="inlineStr">
        <is>
          <t>Describe the process of energy transfer in electrical devices. Define 1 W.</t>
        </is>
      </c>
      <c r="E453" s="12" t="inlineStr">
        <is>
          <t>f66a62f3-8477-450c-8067-bce9dd477d82</t>
        </is>
      </c>
    </row>
    <row r="454" ht="45" customHeight="1">
      <c r="A454" s="12" t="inlineStr">
        <is>
          <t>P6: Global Challenges</t>
        </is>
      </c>
      <c r="B454" s="12" t="inlineStr">
        <is>
          <t>Physics on the Move</t>
        </is>
      </c>
      <c r="C454" s="13" t="inlineStr">
        <is>
          <t>Diagnostic: Physics on the Move [PH0.139]</t>
        </is>
      </c>
      <c r="D454" s="12" t="inlineStr">
        <is>
          <t>Diagnostic for the physics on the move subtopic.</t>
        </is>
      </c>
      <c r="E454" s="12" t="inlineStr">
        <is>
          <t>c0715500-9a60-4bb1-ab9f-97cd37e969cf</t>
        </is>
      </c>
    </row>
    <row r="455" ht="45" customHeight="1">
      <c r="A455" s="12" t="inlineStr">
        <is>
          <t>P6: Global Challenges</t>
        </is>
      </c>
      <c r="B455" s="12" t="inlineStr">
        <is>
          <t>Physics on the Move</t>
        </is>
      </c>
      <c r="C455" s="13" t="inlineStr">
        <is>
          <t>Practical: Reaction Time [BI5.111]</t>
        </is>
      </c>
      <c r="D455" s="12" t="inlineStr">
        <is>
          <t>Investigate the effect of caffeine on reaction time using the 'ruler drop' test.</t>
        </is>
      </c>
      <c r="E455" s="12" t="inlineStr">
        <is>
          <t>6d2f504f-87ef-4840-8ee9-9858e6156f0a</t>
        </is>
      </c>
    </row>
    <row r="456" ht="45" customHeight="1">
      <c r="A456" s="12" t="inlineStr">
        <is>
          <t>P6: Global Challenges</t>
        </is>
      </c>
      <c r="B456" s="12" t="inlineStr">
        <is>
          <t>Physics on the Move</t>
        </is>
      </c>
      <c r="C456" s="13" t="inlineStr">
        <is>
          <t>Reaction Time: Describing Nervous System Data [BI5.015]</t>
        </is>
      </c>
      <c r="D456" s="12" t="inlineStr">
        <is>
          <t>Describe patterns in reaction time data that are presented in tables.</t>
        </is>
      </c>
      <c r="E456" s="12" t="inlineStr">
        <is>
          <t>bf4d206e-81f9-4199-b5f6-12a78b3e0d21</t>
        </is>
      </c>
    </row>
    <row r="457" ht="45" customHeight="1">
      <c r="A457" s="12" t="inlineStr">
        <is>
          <t>P6: Global Challenges</t>
        </is>
      </c>
      <c r="B457" s="12" t="inlineStr">
        <is>
          <t>Physics on the Move</t>
        </is>
      </c>
      <c r="C457" s="13" t="inlineStr">
        <is>
          <t>Reaction Time: Interpreting Nervous System Data [BI5.016]</t>
        </is>
      </c>
      <c r="D457" s="12" t="inlineStr">
        <is>
          <t>Interpreting patterns in reaction time data that is presented in tables.</t>
        </is>
      </c>
      <c r="E457" s="12" t="inlineStr">
        <is>
          <t>446cde5f-c8ee-433d-8b24-f42574d9ee61</t>
        </is>
      </c>
    </row>
    <row r="458" ht="45" customHeight="1">
      <c r="A458" s="12" t="inlineStr">
        <is>
          <t>P6: Global Challenges</t>
        </is>
      </c>
      <c r="B458" s="12" t="inlineStr">
        <is>
          <t>Physics on the Move</t>
        </is>
      </c>
      <c r="C458" s="13" t="inlineStr">
        <is>
          <t>Thinking, Braking &amp; Stopping Distance [PH5.129]</t>
        </is>
      </c>
      <c r="D458" s="12" t="inlineStr">
        <is>
          <t>Calculate stopping distance using thinking and braking distance and describe the factors that affect thinking distance and braking distance.</t>
        </is>
      </c>
      <c r="E458" s="12" t="inlineStr">
        <is>
          <t>8958be4d-599a-4034-8d8d-3e9f7941e595</t>
        </is>
      </c>
    </row>
    <row r="459" ht="45" customHeight="1">
      <c r="A459" s="12" t="inlineStr">
        <is>
          <t>P6: Global Challenges</t>
        </is>
      </c>
      <c r="B459" s="12" t="inlineStr">
        <is>
          <t>Physics on the Move</t>
        </is>
      </c>
      <c r="C459" s="13" t="inlineStr">
        <is>
          <t>Effect of Speed on Stopping Distance: Graphs [PH5.130]</t>
        </is>
      </c>
      <c r="D459" s="12" t="inlineStr">
        <is>
          <t>Interpret graphs showing the affect of speed on thinking, braking and stopping distance.</t>
        </is>
      </c>
      <c r="E459" s="12" t="inlineStr">
        <is>
          <t>dcecbb1a-bd1f-4bb4-8791-95e1730bf157</t>
        </is>
      </c>
    </row>
    <row r="460" ht="45" customHeight="1">
      <c r="A460" s="12" t="inlineStr">
        <is>
          <t>P6: Global Challenges</t>
        </is>
      </c>
      <c r="B460" s="12" t="inlineStr">
        <is>
          <t>Physics on the Move</t>
        </is>
      </c>
      <c r="C460" s="13" t="inlineStr">
        <is>
          <t>Energy Changes During Braking [PH5.133]</t>
        </is>
      </c>
      <c r="D460" s="12" t="inlineStr">
        <is>
          <t>Explain how braking reduces the kinetic energy store of vehicles.</t>
        </is>
      </c>
      <c r="E460" s="12" t="inlineStr">
        <is>
          <t>e8fddd7d-dff2-413f-a985-9a0f3dffb115</t>
        </is>
      </c>
    </row>
    <row r="461" ht="45" customHeight="1">
      <c r="A461" s="12" t="inlineStr">
        <is>
          <t>P6: Global Challenges</t>
        </is>
      </c>
      <c r="B461" s="12" t="inlineStr">
        <is>
          <t>Physics on the Move</t>
        </is>
      </c>
      <c r="C461" s="13" t="inlineStr">
        <is>
          <t>Dangers of Large Decelerations [PH5.135]</t>
        </is>
      </c>
      <c r="D461" s="12" t="inlineStr">
        <is>
          <t>Explain the danger of large braking forces and large decelerations.</t>
        </is>
      </c>
      <c r="E461" s="12" t="inlineStr">
        <is>
          <t>e91e483d-8867-4a4f-b727-824c016e9490</t>
        </is>
      </c>
    </row>
    <row r="462" ht="45" customHeight="1">
      <c r="A462" s="12" t="inlineStr">
        <is>
          <t>P6: Global Challenges</t>
        </is>
      </c>
      <c r="B462" s="12" t="inlineStr">
        <is>
          <t>Powering Earth</t>
        </is>
      </c>
      <c r="C462" s="13" t="inlineStr">
        <is>
          <t>Diagnostic: Powering Earth I [PH0.191]</t>
        </is>
      </c>
      <c r="D462" s="12" t="inlineStr">
        <is>
          <t>Diagnostic for the powering earth subtopic.</t>
        </is>
      </c>
      <c r="E462" s="12" t="inlineStr">
        <is>
          <t>101935df-0874-4a22-8e66-04f3a8f24107</t>
        </is>
      </c>
    </row>
    <row r="463" ht="45" customHeight="1">
      <c r="A463" s="12" t="inlineStr">
        <is>
          <t>P6: Global Challenges</t>
        </is>
      </c>
      <c r="B463" s="12" t="inlineStr">
        <is>
          <t>Powering Earth</t>
        </is>
      </c>
      <c r="C463" s="13" t="inlineStr">
        <is>
          <t>Diagnostic: Powering Earth II [PH0.168]</t>
        </is>
      </c>
      <c r="D463" s="12" t="inlineStr">
        <is>
          <t>Diagnostic for the powering earth subtopic.</t>
        </is>
      </c>
      <c r="E463" s="12" t="inlineStr">
        <is>
          <t>b09ee00d-9fcd-4d89-82a6-51f9de227713</t>
        </is>
      </c>
    </row>
    <row r="464" ht="45" customHeight="1">
      <c r="A464" s="12" t="inlineStr">
        <is>
          <t>P6: Global Challenges</t>
        </is>
      </c>
      <c r="B464" s="12" t="inlineStr">
        <is>
          <t>Powering Earth</t>
        </is>
      </c>
      <c r="C464" s="13" t="inlineStr">
        <is>
          <t>Renewable &amp; Non-Renewable Energy Resources [PH1.65]</t>
        </is>
      </c>
      <c r="D464" s="12" t="inlineStr">
        <is>
          <t>Identify a range of renewable and non-renewable energy resources.</t>
        </is>
      </c>
      <c r="E464" s="12" t="inlineStr">
        <is>
          <t>23aeab54-1149-4e5f-9f27-c43a71867b74</t>
        </is>
      </c>
    </row>
    <row r="465" ht="45" customHeight="1">
      <c r="A465" s="12" t="inlineStr">
        <is>
          <t>P6: Global Challenges</t>
        </is>
      </c>
      <c r="B465" s="12" t="inlineStr">
        <is>
          <t>Powering Earth</t>
        </is>
      </c>
      <c r="C465" s="13" t="inlineStr">
        <is>
          <t>Wind Power [PH1.66]</t>
        </is>
      </c>
      <c r="D465" s="12" t="inlineStr">
        <is>
          <t>Describe how wind turbines can generate electricity.</t>
        </is>
      </c>
      <c r="E465" s="12" t="inlineStr">
        <is>
          <t>174b3c21-46dc-4e69-aeaa-23539bdd181c</t>
        </is>
      </c>
    </row>
    <row r="466" ht="45" customHeight="1">
      <c r="A466" s="12" t="inlineStr">
        <is>
          <t>P6: Global Challenges</t>
        </is>
      </c>
      <c r="B466" s="12" t="inlineStr">
        <is>
          <t>Powering Earth</t>
        </is>
      </c>
      <c r="C466" s="13" t="inlineStr">
        <is>
          <t>Solar Power [PH1.67]</t>
        </is>
      </c>
      <c r="D466" s="12" t="inlineStr">
        <is>
          <t>Describe how solar cells can generate electricity.</t>
        </is>
      </c>
      <c r="E466" s="12" t="inlineStr">
        <is>
          <t>9063636d-3f2f-4920-9274-85edbe34b5d5</t>
        </is>
      </c>
    </row>
    <row r="467" ht="45" customHeight="1">
      <c r="A467" s="12" t="inlineStr">
        <is>
          <t>P6: Global Challenges</t>
        </is>
      </c>
      <c r="B467" s="12" t="inlineStr">
        <is>
          <t>Powering Earth</t>
        </is>
      </c>
      <c r="C467" s="13" t="inlineStr">
        <is>
          <t>Geothermal Power [PH1.68]</t>
        </is>
      </c>
      <c r="D467" s="12" t="inlineStr">
        <is>
          <t>Describe how geothermal power stations can generate electricity.</t>
        </is>
      </c>
      <c r="E467" s="12" t="inlineStr">
        <is>
          <t>71cdea65-dbd8-4c69-8236-a77df69d6203</t>
        </is>
      </c>
    </row>
    <row r="468" ht="45" customHeight="1">
      <c r="A468" s="12" t="inlineStr">
        <is>
          <t>P6: Global Challenges</t>
        </is>
      </c>
      <c r="B468" s="12" t="inlineStr">
        <is>
          <t>Powering Earth</t>
        </is>
      </c>
      <c r="C468" s="13" t="inlineStr">
        <is>
          <t>Hydroelectric Power [PH1.69]</t>
        </is>
      </c>
      <c r="D468" s="12" t="inlineStr">
        <is>
          <t>Describe how hydroelectric dams can generate electricity.</t>
        </is>
      </c>
      <c r="E468" s="12" t="inlineStr">
        <is>
          <t>9227938d-2cf3-41db-81bc-c7090dbe23e2</t>
        </is>
      </c>
    </row>
    <row r="469" ht="45" customHeight="1">
      <c r="A469" s="12" t="inlineStr">
        <is>
          <t>P6: Global Challenges</t>
        </is>
      </c>
      <c r="B469" s="12" t="inlineStr">
        <is>
          <t>Powering Earth</t>
        </is>
      </c>
      <c r="C469" s="13" t="inlineStr">
        <is>
          <t>Pumped Storage [PH1.70]</t>
        </is>
      </c>
      <c r="D469" s="12" t="inlineStr">
        <is>
          <t>Describe how hydroelectric dams and other systems can be used as pumped storage systems.</t>
        </is>
      </c>
      <c r="E469" s="12" t="inlineStr">
        <is>
          <t>7a1741d5-bdb2-49c7-83a0-c3cf949a69f0</t>
        </is>
      </c>
    </row>
    <row r="470" ht="45" customHeight="1">
      <c r="A470" s="12" t="inlineStr">
        <is>
          <t>P6: Global Challenges</t>
        </is>
      </c>
      <c r="B470" s="12" t="inlineStr">
        <is>
          <t>Powering Earth</t>
        </is>
      </c>
      <c r="C470" s="13" t="inlineStr">
        <is>
          <t>Wave Power [PH1.71]</t>
        </is>
      </c>
      <c r="D470" s="12" t="inlineStr">
        <is>
          <t>Describe how waves can generate electricity on and offshore.</t>
        </is>
      </c>
      <c r="E470" s="12" t="inlineStr">
        <is>
          <t>f0a5f5a3-e6be-49e2-815e-3943becbb31b</t>
        </is>
      </c>
    </row>
    <row r="471" ht="45" customHeight="1">
      <c r="A471" s="12" t="inlineStr">
        <is>
          <t>P6: Global Challenges</t>
        </is>
      </c>
      <c r="B471" s="12" t="inlineStr">
        <is>
          <t>Powering Earth</t>
        </is>
      </c>
      <c r="C471" s="13" t="inlineStr">
        <is>
          <t>Describing Wave Power Data [PK23.10]</t>
        </is>
      </c>
      <c r="D471" s="12" t="inlineStr">
        <is>
          <t>Describe the use of wave power when considering data from tables and charts.</t>
        </is>
      </c>
      <c r="E471" s="12" t="inlineStr">
        <is>
          <t>a94d2f2d-23e2-47c5-89a1-209e0ab01b9f</t>
        </is>
      </c>
    </row>
    <row r="472" ht="45" customHeight="1">
      <c r="A472" s="12" t="inlineStr">
        <is>
          <t>P6: Global Challenges</t>
        </is>
      </c>
      <c r="B472" s="12" t="inlineStr">
        <is>
          <t>Powering Earth</t>
        </is>
      </c>
      <c r="C472" s="13" t="inlineStr">
        <is>
          <t>Tidal Barrages [PH1.72]</t>
        </is>
      </c>
      <c r="D472" s="12" t="inlineStr">
        <is>
          <t>Describe how tidal barrages can generate electricity.</t>
        </is>
      </c>
      <c r="E472" s="12" t="inlineStr">
        <is>
          <t>559a3ec0-36c0-4a1e-9f25-ce22964319fb</t>
        </is>
      </c>
    </row>
    <row r="473" ht="45" customHeight="1">
      <c r="A473" s="12" t="inlineStr">
        <is>
          <t>P6: Global Challenges</t>
        </is>
      </c>
      <c r="B473" s="12" t="inlineStr">
        <is>
          <t>Powering Earth</t>
        </is>
      </c>
      <c r="C473" s="13" t="inlineStr">
        <is>
          <t>Bio-Fuels [PH1.73]</t>
        </is>
      </c>
      <c r="D473" s="12" t="inlineStr">
        <is>
          <t>Describe how bio-fuels can generate electricity.</t>
        </is>
      </c>
      <c r="E473" s="12" t="inlineStr">
        <is>
          <t>22ae837f-5800-4867-a321-b53b4d301162</t>
        </is>
      </c>
    </row>
    <row r="474" ht="45" customHeight="1">
      <c r="A474" s="12" t="inlineStr">
        <is>
          <t>P6: Global Challenges</t>
        </is>
      </c>
      <c r="B474" s="12" t="inlineStr">
        <is>
          <t>Powering Earth</t>
        </is>
      </c>
      <c r="C474" s="13" t="inlineStr">
        <is>
          <t>Fossil Fuels [PH1.74]</t>
        </is>
      </c>
      <c r="D474" s="12" t="inlineStr">
        <is>
          <t>Describe how fossil fuels can generate electricity.</t>
        </is>
      </c>
      <c r="E474" s="12" t="inlineStr">
        <is>
          <t>440f9465-ca4a-458c-b67f-f7e456bfd70c</t>
        </is>
      </c>
    </row>
    <row r="475" ht="45" customHeight="1">
      <c r="A475" s="12" t="inlineStr">
        <is>
          <t>P6: Global Challenges</t>
        </is>
      </c>
      <c r="B475" s="12" t="inlineStr">
        <is>
          <t>Powering Earth</t>
        </is>
      </c>
      <c r="C475" s="13" t="inlineStr">
        <is>
          <t>Nuclear Power [PH1.75]</t>
        </is>
      </c>
      <c r="D475" s="12" t="inlineStr">
        <is>
          <t>Describe how nuclear fission reactors can generate electricity.</t>
        </is>
      </c>
      <c r="E475" s="12" t="inlineStr">
        <is>
          <t>979c47ca-feb2-404c-8b55-e67533f79b4a</t>
        </is>
      </c>
    </row>
    <row r="476" ht="45" customHeight="1">
      <c r="A476" s="12" t="inlineStr">
        <is>
          <t>P6: Global Challenges</t>
        </is>
      </c>
      <c r="B476" s="12" t="inlineStr">
        <is>
          <t>Powering Earth</t>
        </is>
      </c>
      <c r="C476" s="13" t="inlineStr">
        <is>
          <t>Summary of Energy Generation [PH1.76]</t>
        </is>
      </c>
      <c r="D476" s="12" t="inlineStr">
        <is>
          <t>Summarise different methods of energy generation.</t>
        </is>
      </c>
      <c r="E476" s="12" t="inlineStr">
        <is>
          <t>137cb683-7513-4d68-844a-fa1ed87db158</t>
        </is>
      </c>
    </row>
    <row r="477" ht="45" customHeight="1">
      <c r="A477" s="12" t="inlineStr">
        <is>
          <t>P6: Global Challenges</t>
        </is>
      </c>
      <c r="B477" s="12" t="inlineStr">
        <is>
          <t>Powering Earth</t>
        </is>
      </c>
      <c r="C477" s="13" t="inlineStr">
        <is>
          <t>Use of Energy Resources [PH1.77]</t>
        </is>
      </c>
      <c r="D477" s="12" t="inlineStr">
        <is>
          <t>Consider the issues regarding energy generation and usage.</t>
        </is>
      </c>
      <c r="E477" s="12" t="inlineStr">
        <is>
          <t>42f1662b-6e57-404d-b62a-bb8493eac806</t>
        </is>
      </c>
    </row>
    <row r="478" ht="45" customHeight="1">
      <c r="A478" s="12" t="inlineStr">
        <is>
          <t>P6: Global Challenges</t>
        </is>
      </c>
      <c r="B478" s="12" t="inlineStr">
        <is>
          <t>Powering Earth</t>
        </is>
      </c>
      <c r="C478" s="13" t="inlineStr">
        <is>
          <t>Interpreting Energy Resource Use [PH1.78]</t>
        </is>
      </c>
      <c r="D478" s="12" t="inlineStr">
        <is>
          <t>Evaluate trends in energy demand including the use of graphs.</t>
        </is>
      </c>
      <c r="E478" s="12" t="inlineStr">
        <is>
          <t>0a971c62-85fc-4c87-98b9-c94f425468c2</t>
        </is>
      </c>
    </row>
    <row r="479" ht="45" customHeight="1">
      <c r="A479" s="12" t="inlineStr">
        <is>
          <t>P6: Global Challenges</t>
        </is>
      </c>
      <c r="B479" s="12" t="inlineStr">
        <is>
          <t>Powering Earth</t>
        </is>
      </c>
      <c r="C479" s="13" t="inlineStr">
        <is>
          <t>Trends in Use of Energy Resources [PH1.79]</t>
        </is>
      </c>
      <c r="D479" s="12" t="inlineStr">
        <is>
          <t>Analyse current trends in energy use away from carbon dioxide emitting sources.</t>
        </is>
      </c>
      <c r="E479" s="12" t="inlineStr">
        <is>
          <t>4af79a49-554d-4638-8b80-bac06e0faf4d</t>
        </is>
      </c>
    </row>
    <row r="480" ht="45" customHeight="1">
      <c r="A480" s="12" t="inlineStr">
        <is>
          <t>P6: Global Challenges</t>
        </is>
      </c>
      <c r="B480" s="12" t="inlineStr">
        <is>
          <t>Powering Earth</t>
        </is>
      </c>
      <c r="C480" s="13" t="inlineStr">
        <is>
          <t>Energy Resources: Wasted Energy [PK22.11]</t>
        </is>
      </c>
      <c r="D480" s="12" t="inlineStr">
        <is>
          <t>Compare the energy wasted by renewable &amp; non-renewable energy sources.</t>
        </is>
      </c>
      <c r="E480" s="12" t="inlineStr">
        <is>
          <t>6400b614-7c79-45ab-b3c0-fcd63972d47a</t>
        </is>
      </c>
    </row>
    <row r="481" ht="45" customHeight="1">
      <c r="A481" s="12" t="inlineStr">
        <is>
          <t>P6: Global Challenges</t>
        </is>
      </c>
      <c r="B481" s="12" t="inlineStr">
        <is>
          <t>Powering Earth</t>
        </is>
      </c>
      <c r="C481" s="13" t="inlineStr">
        <is>
          <t>Transformers: Using VₛIₛ=VₚIₚ I [PH7.22]</t>
        </is>
      </c>
      <c r="D481" s="12" t="inlineStr">
        <is>
          <t>Calculate the potential difference or the current in the secondary coil of a transformer by using and rearranging the equation primary coil × current in primary coil = the potential difference across secondary coil × current in the secondary coil.</t>
        </is>
      </c>
      <c r="E481" s="12" t="inlineStr">
        <is>
          <t>27cdd800-df6a-4384-b694-d0a19ef4df32</t>
        </is>
      </c>
    </row>
    <row r="482" ht="45" customHeight="1">
      <c r="A482" s="12" t="inlineStr">
        <is>
          <t>P6: Global Challenges</t>
        </is>
      </c>
      <c r="B482" s="12" t="inlineStr">
        <is>
          <t>Powering Earth</t>
        </is>
      </c>
      <c r="C482" s="13" t="inlineStr">
        <is>
          <t>Transformers: Using VₛIₛ=VₚIₚ II [PH7.23]</t>
        </is>
      </c>
      <c r="D482" s="12" t="inlineStr">
        <is>
          <t>Calculate the potential difference or the current in the primary coil of a transformer by using and rearranging the equation primary coil × current in primary coil = the potential difference across secondary coil × current in the secondary coil. Includes the use of unit conversions.</t>
        </is>
      </c>
      <c r="E482" s="12" t="inlineStr">
        <is>
          <t>4758d31b-781f-4619-9c58-cb742c507e4d</t>
        </is>
      </c>
    </row>
    <row r="483" ht="45" customHeight="1">
      <c r="A483" s="12" t="inlineStr">
        <is>
          <t>P6: Global Challenges</t>
        </is>
      </c>
      <c r="B483" s="12" t="inlineStr">
        <is>
          <t>Powering Earth</t>
        </is>
      </c>
      <c r="C483" s="13" t="inlineStr">
        <is>
          <t>Transformers: Current Drawn [PH7.31]</t>
        </is>
      </c>
      <c r="D483" s="12" t="inlineStr">
        <is>
          <t xml:space="preserve">Using the relationship for power </t>
        </is>
      </c>
      <c r="E483" s="12" t="inlineStr">
        <is>
          <t>b0a3835d-50ae-4b56-886b-b194baba9cb4</t>
        </is>
      </c>
    </row>
    <row r="484" ht="45" customHeight="1">
      <c r="A484" s="12" t="inlineStr">
        <is>
          <t>P6: Global Challenges</t>
        </is>
      </c>
      <c r="B484" s="12" t="inlineStr">
        <is>
          <t>Powering Earth</t>
        </is>
      </c>
      <c r="C484" s="13" t="inlineStr">
        <is>
          <t>Transformers: Uses in the National Grid [PH7.32]</t>
        </is>
      </c>
      <c r="D484" s="12" t="inlineStr">
        <is>
          <t xml:space="preserve">Describing how transformers are used in the National Grid to help improve efficiency across the national grid. </t>
        </is>
      </c>
      <c r="E484" s="12" t="inlineStr">
        <is>
          <t>dd41c0b7-183c-4165-a528-1d893ab96ed2</t>
        </is>
      </c>
    </row>
    <row r="485" ht="45" customHeight="1">
      <c r="A485" s="12" t="inlineStr">
        <is>
          <t>P6: Global Challenges</t>
        </is>
      </c>
      <c r="B485" s="12" t="inlineStr">
        <is>
          <t>Powering Earth: Mains Electricity</t>
        </is>
      </c>
      <c r="C485" s="13" t="inlineStr">
        <is>
          <t>Diagnostic: Mains Electricity [PH0.036]</t>
        </is>
      </c>
      <c r="D485" s="12" t="inlineStr">
        <is>
          <t>Diagnostic for domestic mains electricity and the National Grid. This includes using an oscilloscope to calculate frequency and peak potential difference.</t>
        </is>
      </c>
      <c r="E485" s="12" t="inlineStr">
        <is>
          <t>2efb9d50-a6b3-443a-b22d-1ca5e22aa243</t>
        </is>
      </c>
    </row>
    <row r="486" ht="45" customHeight="1">
      <c r="A486" s="12" t="inlineStr">
        <is>
          <t>P6: Global Challenges</t>
        </is>
      </c>
      <c r="B486" s="12" t="inlineStr">
        <is>
          <t>Powering Earth: Mains Electricity</t>
        </is>
      </c>
      <c r="C486" s="13" t="inlineStr">
        <is>
          <t>AC vs DC [PH2.49]</t>
        </is>
      </c>
      <c r="D486" s="12" t="inlineStr">
        <is>
          <t>Describe the difference between direct and alternating currents.</t>
        </is>
      </c>
      <c r="E486" s="12" t="inlineStr">
        <is>
          <t>b85c1c2b-64bc-44a3-bce9-f2a7ecfe47c3</t>
        </is>
      </c>
    </row>
    <row r="487" ht="45" customHeight="1">
      <c r="A487" s="12" t="inlineStr">
        <is>
          <t>P6: Global Challenges</t>
        </is>
      </c>
      <c r="B487" s="12" t="inlineStr">
        <is>
          <t>Powering Earth: Mains Electricity</t>
        </is>
      </c>
      <c r="C487" s="13" t="inlineStr">
        <is>
          <t>UK Electricity Supply [PH2.50]</t>
        </is>
      </c>
      <c r="D487" s="12" t="inlineStr">
        <is>
          <t>Identify the properties of the UK electricity supply.</t>
        </is>
      </c>
      <c r="E487" s="12" t="inlineStr">
        <is>
          <t>e593b9b8-8a0f-4e98-98ba-e62bdd1d0f6b</t>
        </is>
      </c>
    </row>
    <row r="488" ht="45" customHeight="1">
      <c r="A488" s="12" t="inlineStr">
        <is>
          <t>P6: Global Challenges</t>
        </is>
      </c>
      <c r="B488" s="12" t="inlineStr">
        <is>
          <t>Powering Earth: Mains Electricity</t>
        </is>
      </c>
      <c r="C488" s="13" t="inlineStr">
        <is>
          <t>Calculating Frequency I [PH2.51]</t>
        </is>
      </c>
      <c r="D488" s="12" t="inlineStr">
        <is>
          <t xml:space="preserve">Describe and calculate frequency in various contexts, including AC electricity. Includes some application of knowledge questions, but no unit conversions. </t>
        </is>
      </c>
      <c r="E488" s="12" t="inlineStr">
        <is>
          <t>bf0ba4b6-b274-436b-8e30-6b2194ee40fc</t>
        </is>
      </c>
    </row>
    <row r="489" ht="45" customHeight="1">
      <c r="A489" s="12" t="inlineStr">
        <is>
          <t>P6: Global Challenges</t>
        </is>
      </c>
      <c r="B489" s="12" t="inlineStr">
        <is>
          <t>Powering Earth: Mains Electricity</t>
        </is>
      </c>
      <c r="C489" s="13" t="inlineStr">
        <is>
          <t>Calculating Frequency II [PH2.52]</t>
        </is>
      </c>
      <c r="D489" s="12" t="inlineStr">
        <is>
          <t xml:space="preserve">Describe and calculate frequency in various contexts, including AC electricity. Includes some application of knowledge questions involving unit conversions. </t>
        </is>
      </c>
      <c r="E489" s="12" t="inlineStr">
        <is>
          <t>85456519-c51d-4cb6-9372-1a54bfb41403</t>
        </is>
      </c>
    </row>
    <row r="490" ht="45" customHeight="1">
      <c r="A490" s="12" t="inlineStr">
        <is>
          <t>P6: Global Challenges</t>
        </is>
      </c>
      <c r="B490" s="12" t="inlineStr">
        <is>
          <t>Powering Earth: Mains Electricity</t>
        </is>
      </c>
      <c r="C490" s="13" t="inlineStr">
        <is>
          <t>Oscilloscope Traces to Calculate Frequency [PH2.53]</t>
        </is>
      </c>
      <c r="D490" s="12" t="inlineStr">
        <is>
          <t>Use an oscilloscope trace to calculate the frequency of a signal. Includes unit conversions between milliseconds and seconds.</t>
        </is>
      </c>
      <c r="E490" s="12" t="inlineStr">
        <is>
          <t>0b12d695-03e1-4bd3-9825-6d26f3fef4c7</t>
        </is>
      </c>
    </row>
    <row r="491" ht="45" customHeight="1">
      <c r="A491" s="12" t="inlineStr">
        <is>
          <t>P6: Global Challenges</t>
        </is>
      </c>
      <c r="B491" s="12" t="inlineStr">
        <is>
          <t>Powering Earth: Mains Electricity</t>
        </is>
      </c>
      <c r="C491" s="13" t="inlineStr">
        <is>
          <t>Oscilloscope Traces to Calculate Peak Pd [PH2.54]</t>
        </is>
      </c>
      <c r="D491" s="12" t="inlineStr">
        <is>
          <t>Use an oscilloscope trace to calculate the peak potential difference of a signal.</t>
        </is>
      </c>
      <c r="E491" s="12" t="inlineStr">
        <is>
          <t>102a0c3b-b2ea-425d-951f-6a8f92d605d3</t>
        </is>
      </c>
    </row>
    <row r="492" ht="45" customHeight="1">
      <c r="A492" s="12" t="inlineStr">
        <is>
          <t>P6: Global Challenges</t>
        </is>
      </c>
      <c r="B492" s="12" t="inlineStr">
        <is>
          <t>Powering Earth: Mains Electricity</t>
        </is>
      </c>
      <c r="C492" s="13" t="inlineStr">
        <is>
          <t>Wiring a Plug: Type G/UK [PH2.55]</t>
        </is>
      </c>
      <c r="D492" s="12" t="inlineStr">
        <is>
          <t>Identify the structure of a type G (UK) plug. Describe the concept of grounding devices with earth wire and the potential differences between wires.</t>
        </is>
      </c>
      <c r="E492" s="12" t="inlineStr">
        <is>
          <t>72f821da-fead-4676-8718-a9c35a646f58</t>
        </is>
      </c>
    </row>
    <row r="493" ht="45" customHeight="1">
      <c r="A493" s="12" t="inlineStr">
        <is>
          <t>P6: Global Challenges</t>
        </is>
      </c>
      <c r="B493" s="12" t="inlineStr">
        <is>
          <t>Powering Earth: Mains Electricity</t>
        </is>
      </c>
      <c r="C493" s="13" t="inlineStr">
        <is>
          <t>Choosing a Fuse [PH2.56]</t>
        </is>
      </c>
      <c r="D493" s="12" t="inlineStr">
        <is>
          <t>Describe the function of a fuse and how to select the correct rating of fuse for an appliance.</t>
        </is>
      </c>
      <c r="E493" s="12" t="inlineStr">
        <is>
          <t>85993d49-bdb1-4d84-a6fc-5a074d0e1447</t>
        </is>
      </c>
    </row>
    <row r="494" ht="45" customHeight="1">
      <c r="A494" s="12" t="inlineStr">
        <is>
          <t>P6: Global Challenges</t>
        </is>
      </c>
      <c r="B494" s="12" t="inlineStr">
        <is>
          <t>Powering Earth: Mains Electricity</t>
        </is>
      </c>
      <c r="C494" s="13" t="inlineStr">
        <is>
          <t>Electricity Supply Safety [PH2.57]</t>
        </is>
      </c>
      <c r="D494" s="12" t="inlineStr">
        <is>
          <t xml:space="preserve">Describe the safety features of electrical appliances to protect their users. Includes fuses, circuit breakers, materials and the concept of grounding and double insulation. </t>
        </is>
      </c>
      <c r="E494" s="12" t="inlineStr">
        <is>
          <t>4bddfec7-a4bd-4e69-a0b4-e32911a98363</t>
        </is>
      </c>
    </row>
    <row r="495" ht="45" customHeight="1">
      <c r="A495" s="12" t="inlineStr">
        <is>
          <t>P6: Global Challenges</t>
        </is>
      </c>
      <c r="B495" s="12" t="inlineStr">
        <is>
          <t>Powering Earth: Mains Electricity</t>
        </is>
      </c>
      <c r="C495" s="13" t="inlineStr">
        <is>
          <t>Dangers of Electricity [PH2.58]</t>
        </is>
      </c>
      <c r="D495" s="12" t="inlineStr">
        <is>
          <t>Describing the dangers of domestic electricity supplies.</t>
        </is>
      </c>
      <c r="E495" s="12" t="inlineStr">
        <is>
          <t>89899473-f36d-4bc2-bf14-0564c31289ce</t>
        </is>
      </c>
    </row>
    <row r="496" ht="45" customHeight="1">
      <c r="A496" s="12" t="inlineStr">
        <is>
          <t>P6: Global Challenges</t>
        </is>
      </c>
      <c r="B496" s="12" t="inlineStr">
        <is>
          <t>Powering Earth: Mains Electricity</t>
        </is>
      </c>
      <c r="C496" s="13" t="inlineStr">
        <is>
          <t>The National Grid [PH2.59]</t>
        </is>
      </c>
      <c r="D496" s="12" t="inlineStr">
        <is>
          <t>Explain the purpose of the National Grid and how it improves efficiencies using transformers.</t>
        </is>
      </c>
      <c r="E496" s="12" t="inlineStr">
        <is>
          <t>0a7b95c2-fc87-4d77-a657-8bbcc2381ac1</t>
        </is>
      </c>
    </row>
  </sheetData>
  <mergeCells count="1">
    <mergeCell ref="A6:E6"/>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E125"/>
  <sheetViews>
    <sheetView showGridLines="0" workbookViewId="0">
      <selection activeCell="A1" sqref="A1"/>
    </sheetView>
  </sheetViews>
  <sheetFormatPr baseColWidth="8" defaultRowHeight="15"/>
  <cols>
    <col width="39" customWidth="1" min="1" max="1"/>
    <col width="39" customWidth="1" min="2" max="2"/>
    <col width="57" customWidth="1" min="3" max="3"/>
    <col width="60" customWidth="1" min="4" max="4"/>
    <col hidden="1" width="40" customWidth="1" min="5" max="5"/>
  </cols>
  <sheetData>
    <row r="1">
      <c r="A1" s="10">
        <f>HYPERLINK("#'Overview'!A1","← Back to overview")</f>
        <v/>
      </c>
    </row>
    <row r="2">
      <c r="A2" s="1" t="inlineStr">
        <is>
          <t>Course content</t>
        </is>
      </c>
      <c r="D2" s="3" t="inlineStr">
        <is>
          <t>4928d80c-9747-435a-9526-60d8a4d4eeab</t>
        </is>
      </c>
    </row>
    <row r="3">
      <c r="A3" s="2" t="inlineStr">
        <is>
          <t>KS2 Science</t>
        </is>
      </c>
      <c r="D3" s="3" t="inlineStr">
        <is>
          <t>Last updated: 17 July 2026</t>
        </is>
      </c>
    </row>
    <row r="4">
      <c r="A4" s="4" t="inlineStr">
        <is>
          <t>14 Topics   ·   14 Subtopics   ·   118 Nuggets   ·   13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Plants</t>
        </is>
      </c>
      <c r="B8" s="12" t="inlineStr">
        <is>
          <t>Plants</t>
        </is>
      </c>
      <c r="C8" s="13" t="inlineStr">
        <is>
          <t>Diagnostic: Plants  [PS0.01]</t>
        </is>
      </c>
      <c r="D8" s="12" t="inlineStr">
        <is>
          <t xml:space="preserve">Diagnostic for Year 3 plants. </t>
        </is>
      </c>
      <c r="E8" s="12" t="inlineStr">
        <is>
          <t>f2a7c5c8-a46b-404b-a6ef-59d2544f81d9</t>
        </is>
      </c>
    </row>
    <row r="9" ht="45" customHeight="1">
      <c r="A9" s="12" t="inlineStr">
        <is>
          <t>Plants</t>
        </is>
      </c>
      <c r="B9" s="12" t="inlineStr">
        <is>
          <t>Plants</t>
        </is>
      </c>
      <c r="C9" s="13" t="inlineStr">
        <is>
          <t>Parts of a Plant [PS1.01]</t>
        </is>
      </c>
      <c r="D9" s="12" t="inlineStr">
        <is>
          <t xml:space="preserve">Different plant parts have different jobs. 
</t>
        </is>
      </c>
      <c r="E9" s="12" t="inlineStr">
        <is>
          <t>8716b37c-27e9-4274-8980-1c0f3987ad09</t>
        </is>
      </c>
    </row>
    <row r="10" ht="45" customHeight="1">
      <c r="A10" s="12" t="inlineStr">
        <is>
          <t>Plants</t>
        </is>
      </c>
      <c r="B10" s="12" t="inlineStr">
        <is>
          <t>Plants</t>
        </is>
      </c>
      <c r="C10" s="13" t="inlineStr">
        <is>
          <t>Plant Growth [PS1.02]</t>
        </is>
      </c>
      <c r="D10" s="12" t="inlineStr">
        <is>
          <t xml:space="preserve">Plants need light, water and air to make new materials. </t>
        </is>
      </c>
      <c r="E10" s="12" t="inlineStr">
        <is>
          <t>936bf8d1-5d5d-4dd4-9031-55b432606ac5</t>
        </is>
      </c>
    </row>
    <row r="11" ht="45" customHeight="1">
      <c r="A11" s="12" t="inlineStr">
        <is>
          <t>Plants</t>
        </is>
      </c>
      <c r="B11" s="12" t="inlineStr">
        <is>
          <t>Plants</t>
        </is>
      </c>
      <c r="C11" s="13" t="inlineStr">
        <is>
          <t>Water Transport in Plants [PS1.03]</t>
        </is>
      </c>
      <c r="D11" s="12" t="inlineStr">
        <is>
          <t>Investigate the way water is transported through plants.</t>
        </is>
      </c>
      <c r="E11" s="12" t="inlineStr">
        <is>
          <t>87862090-3045-421a-af8f-1bb8a7bfbb85</t>
        </is>
      </c>
    </row>
    <row r="12" ht="45" customHeight="1">
      <c r="A12" s="12" t="inlineStr">
        <is>
          <t>Plants</t>
        </is>
      </c>
      <c r="B12" s="12" t="inlineStr">
        <is>
          <t>Plants</t>
        </is>
      </c>
      <c r="C12" s="13" t="inlineStr">
        <is>
          <t>Flowers of Plants [PS1.04]</t>
        </is>
      </c>
      <c r="D12" s="12" t="inlineStr">
        <is>
          <t xml:space="preserve">The reproductive organs are inside the flower of plants. </t>
        </is>
      </c>
      <c r="E12" s="12" t="inlineStr">
        <is>
          <t>38857f22-cf58-442f-9bcd-a6b580641af8</t>
        </is>
      </c>
    </row>
    <row r="13" ht="45" customHeight="1">
      <c r="A13" s="12" t="inlineStr">
        <is>
          <t>Plants</t>
        </is>
      </c>
      <c r="B13" s="12" t="inlineStr">
        <is>
          <t>Plants</t>
        </is>
      </c>
      <c r="C13" s="13" t="inlineStr">
        <is>
          <t>Pollination and Fertilisation [PS1.05]</t>
        </is>
      </c>
      <c r="D13" s="12" t="inlineStr">
        <is>
          <t xml:space="preserve">Pollintation and fertilisation are part of the life cycle of flowering plants. </t>
        </is>
      </c>
      <c r="E13" s="12" t="inlineStr">
        <is>
          <t>149fd857-5293-4f7b-be05-17328b936308</t>
        </is>
      </c>
    </row>
    <row r="14" ht="45" customHeight="1">
      <c r="A14" s="12" t="inlineStr">
        <is>
          <t>Plants</t>
        </is>
      </c>
      <c r="B14" s="12" t="inlineStr">
        <is>
          <t>Plants</t>
        </is>
      </c>
      <c r="C14" s="13" t="inlineStr">
        <is>
          <t>Seeds and Seed Dispersal [PS1.06]</t>
        </is>
      </c>
      <c r="D14" s="12" t="inlineStr">
        <is>
          <t xml:space="preserve">Plants grow from seeds. 
Seeds need to be dispersed to get what they need to grow. </t>
        </is>
      </c>
      <c r="E14" s="12" t="inlineStr">
        <is>
          <t>454f7e61-41f0-43b3-abf2-5c005da8fd27</t>
        </is>
      </c>
    </row>
    <row r="15" ht="45" customHeight="1">
      <c r="A15" s="12" t="inlineStr">
        <is>
          <t>Animals Including Humans</t>
        </is>
      </c>
      <c r="B15" s="12" t="inlineStr">
        <is>
          <t>Animals Including Humans</t>
        </is>
      </c>
      <c r="C15" s="13" t="inlineStr">
        <is>
          <t>Diagnostic: Animals Including Humans [PS0.63]</t>
        </is>
      </c>
      <c r="D15" s="12" t="inlineStr">
        <is>
          <t>Diagnostic for the animals including humans topic.</t>
        </is>
      </c>
      <c r="E15" s="12" t="inlineStr">
        <is>
          <t>29e89314-97cb-49b7-a025-50120057a4db</t>
        </is>
      </c>
    </row>
    <row r="16" ht="45" customHeight="1">
      <c r="A16" s="12" t="inlineStr">
        <is>
          <t>Animals Including Humans</t>
        </is>
      </c>
      <c r="B16" s="12" t="inlineStr">
        <is>
          <t>Animals Including Humans</t>
        </is>
      </c>
      <c r="C16" s="13" t="inlineStr">
        <is>
          <t>How the Body Works [PS2.01]</t>
        </is>
      </c>
      <c r="D16" s="12" t="inlineStr">
        <is>
          <t>Basic function of the body and major organs.</t>
        </is>
      </c>
      <c r="E16" s="12" t="inlineStr">
        <is>
          <t>559de8b2-989d-4773-ad50-335214ab1349</t>
        </is>
      </c>
    </row>
    <row r="17" ht="45" customHeight="1">
      <c r="A17" s="12" t="inlineStr">
        <is>
          <t>Animals Including Humans</t>
        </is>
      </c>
      <c r="B17" s="12" t="inlineStr">
        <is>
          <t>Animals Including Humans</t>
        </is>
      </c>
      <c r="C17" s="13" t="inlineStr">
        <is>
          <t>Healthy Diet [PS2.02]</t>
        </is>
      </c>
      <c r="D17" s="12" t="inlineStr">
        <is>
          <t>Animals need the right types and amount of food in their diet.</t>
        </is>
      </c>
      <c r="E17" s="12" t="inlineStr">
        <is>
          <t>7d4aaaab-8b20-4a29-9410-4437e001e0fa</t>
        </is>
      </c>
    </row>
    <row r="18" ht="45" customHeight="1">
      <c r="A18" s="12" t="inlineStr">
        <is>
          <t>Animals Including Humans</t>
        </is>
      </c>
      <c r="B18" s="12" t="inlineStr">
        <is>
          <t>Animals Including Humans</t>
        </is>
      </c>
      <c r="C18" s="13" t="inlineStr">
        <is>
          <t>The Skeleton [PS2.03]</t>
        </is>
      </c>
      <c r="D18" s="12" t="inlineStr">
        <is>
          <t xml:space="preserve">The skeleton protects and supports the body and allows you to move. </t>
        </is>
      </c>
      <c r="E18" s="12" t="inlineStr">
        <is>
          <t>000215fc-46db-45cb-a3ee-b3b4daf1cfe6</t>
        </is>
      </c>
    </row>
    <row r="19" ht="45" customHeight="1">
      <c r="A19" s="12" t="inlineStr">
        <is>
          <t>Animals Including Humans</t>
        </is>
      </c>
      <c r="B19" s="12" t="inlineStr">
        <is>
          <t>Animals Including Humans</t>
        </is>
      </c>
      <c r="C19" s="13" t="inlineStr">
        <is>
          <t>Muscles and Joints [PS2.04]</t>
        </is>
      </c>
      <c r="D19" s="12" t="inlineStr">
        <is>
          <t>Muscles work in pairs to make your body move.</t>
        </is>
      </c>
      <c r="E19" s="12" t="inlineStr">
        <is>
          <t>d01c88ba-ecf9-4cf9-b6aa-5a41800dcb34</t>
        </is>
      </c>
    </row>
    <row r="20" ht="45" customHeight="1">
      <c r="A20" s="12" t="inlineStr">
        <is>
          <t>Animals Including Humans</t>
        </is>
      </c>
      <c r="B20" s="12" t="inlineStr">
        <is>
          <t>Animals Including Humans</t>
        </is>
      </c>
      <c r="C20" s="13" t="inlineStr">
        <is>
          <t>The Digestive System [PS2.05]</t>
        </is>
      </c>
      <c r="D20" s="12" t="inlineStr">
        <is>
          <t>Organs in the digestive system break up food into simpler substances.</t>
        </is>
      </c>
      <c r="E20" s="12" t="inlineStr">
        <is>
          <t>23612a02-a29e-4b96-92f1-ca45ce4d45c9</t>
        </is>
      </c>
    </row>
    <row r="21" ht="45" customHeight="1">
      <c r="A21" s="12" t="inlineStr">
        <is>
          <t>Animals Including Humans</t>
        </is>
      </c>
      <c r="B21" s="12" t="inlineStr">
        <is>
          <t>Animals Including Humans</t>
        </is>
      </c>
      <c r="C21" s="13" t="inlineStr">
        <is>
          <t>Teeth [PS2.06]</t>
        </is>
      </c>
      <c r="D21" s="12" t="inlineStr">
        <is>
          <t xml:space="preserve">Different types of teeth include incisors, molars and canine teeth. </t>
        </is>
      </c>
      <c r="E21" s="12" t="inlineStr">
        <is>
          <t>7f0d4b79-796a-4666-9cba-ecb76a765fd5</t>
        </is>
      </c>
    </row>
    <row r="22" ht="45" customHeight="1">
      <c r="A22" s="12" t="inlineStr">
        <is>
          <t>Animals Including Humans</t>
        </is>
      </c>
      <c r="B22" s="12" t="inlineStr">
        <is>
          <t>Animals Including Humans</t>
        </is>
      </c>
      <c r="C22" s="13" t="inlineStr">
        <is>
          <t>Heart and Blood [PS2.08]</t>
        </is>
      </c>
      <c r="D22" s="12" t="inlineStr">
        <is>
          <t>The heart, blood and blood vessels allow the body to transport nutrients and water.</t>
        </is>
      </c>
      <c r="E22" s="12" t="inlineStr">
        <is>
          <t>ada1019e-f3fe-4e29-a734-bae2af90d970</t>
        </is>
      </c>
    </row>
    <row r="23" ht="45" customHeight="1">
      <c r="A23" s="12" t="inlineStr">
        <is>
          <t>Animals Including Humans</t>
        </is>
      </c>
      <c r="B23" s="12" t="inlineStr">
        <is>
          <t>Animals Including Humans</t>
        </is>
      </c>
      <c r="C23" s="13" t="inlineStr">
        <is>
          <t>Health: Diet and Exercise [PS2.09]</t>
        </is>
      </c>
      <c r="D23" s="12" t="inlineStr">
        <is>
          <t>Understanding the importance of a healthy diet and exercise.</t>
        </is>
      </c>
      <c r="E23" s="12" t="inlineStr">
        <is>
          <t>caa07179-0471-4980-a640-2652a365716d</t>
        </is>
      </c>
    </row>
    <row r="24" ht="45" customHeight="1">
      <c r="A24" s="12" t="inlineStr">
        <is>
          <t>Animals Including Humans</t>
        </is>
      </c>
      <c r="B24" s="12" t="inlineStr">
        <is>
          <t>Animals Including Humans</t>
        </is>
      </c>
      <c r="C24" s="13" t="inlineStr">
        <is>
          <t>Health: Lifestyle Factors [PS2.10]</t>
        </is>
      </c>
      <c r="D24" s="12" t="inlineStr">
        <is>
          <t xml:space="preserve">Different drugs help and others can harm the body. </t>
        </is>
      </c>
      <c r="E24" s="12" t="inlineStr">
        <is>
          <t>40169c9f-9949-435e-928f-96e6b874850e</t>
        </is>
      </c>
    </row>
    <row r="25" ht="45" customHeight="1">
      <c r="A25" s="12" t="inlineStr">
        <is>
          <t>Living Things and Their Habitats</t>
        </is>
      </c>
      <c r="B25" s="12" t="inlineStr">
        <is>
          <t>Living Things and Their Habitats</t>
        </is>
      </c>
      <c r="C25" s="13" t="inlineStr">
        <is>
          <t>Diagnostic: Living Things and Their Habitats [PS0.27]</t>
        </is>
      </c>
      <c r="D25" s="12" t="inlineStr">
        <is>
          <t>Diagnostic for Year 6 living things and their habitats.</t>
        </is>
      </c>
      <c r="E25" s="12" t="inlineStr">
        <is>
          <t>1c465cb8-db48-4761-954b-6558ec86118e</t>
        </is>
      </c>
    </row>
    <row r="26" ht="45" customHeight="1">
      <c r="A26" s="12" t="inlineStr">
        <is>
          <t>Living Things and Their Habitats</t>
        </is>
      </c>
      <c r="B26" s="12" t="inlineStr">
        <is>
          <t>Living Things and Their Habitats</t>
        </is>
      </c>
      <c r="C26" s="13" t="inlineStr">
        <is>
          <t>Grouping Living Things [PS3.01]</t>
        </is>
      </c>
      <c r="D26" s="12" t="inlineStr">
        <is>
          <t>Living things can be classified into groups  to help identify them.</t>
        </is>
      </c>
      <c r="E26" s="12" t="inlineStr">
        <is>
          <t>7d7eda69-74b4-4564-bc6a-843650bb5f38</t>
        </is>
      </c>
    </row>
    <row r="27" ht="45" customHeight="1">
      <c r="A27" s="12" t="inlineStr">
        <is>
          <t>Living Things and Their Habitats</t>
        </is>
      </c>
      <c r="B27" s="12" t="inlineStr">
        <is>
          <t>Living Things and Their Habitats</t>
        </is>
      </c>
      <c r="C27" s="13" t="inlineStr">
        <is>
          <t>Sorting Vertebrates and Invertebrates [PS3.02]</t>
        </is>
      </c>
      <c r="D27" s="12" t="inlineStr">
        <is>
          <t>Vertebrate and invertebrate animals can be further sorted into smaller groups based on similar features.</t>
        </is>
      </c>
      <c r="E27" s="12" t="inlineStr">
        <is>
          <t>c842682f-acd4-483d-aa52-86fb1cb5d9de</t>
        </is>
      </c>
    </row>
    <row r="28" ht="45" customHeight="1">
      <c r="A28" s="12" t="inlineStr">
        <is>
          <t>Living Things and Their Habitats</t>
        </is>
      </c>
      <c r="B28" s="12" t="inlineStr">
        <is>
          <t>Living Things and Their Habitats</t>
        </is>
      </c>
      <c r="C28" s="13" t="inlineStr">
        <is>
          <t>Using Keys [PS3.03]</t>
        </is>
      </c>
      <c r="D28" s="12" t="inlineStr">
        <is>
          <t xml:space="preserve">Keys help identify and sort living things into groups. </t>
        </is>
      </c>
      <c r="E28" s="12" t="inlineStr">
        <is>
          <t>7eccd591-eb27-4bb9-9ec7-305eac35b6c9</t>
        </is>
      </c>
    </row>
    <row r="29" ht="45" customHeight="1">
      <c r="A29" s="12" t="inlineStr">
        <is>
          <t>Living Things and Their Habitats</t>
        </is>
      </c>
      <c r="B29" s="12" t="inlineStr">
        <is>
          <t>Living Things and Their Habitats</t>
        </is>
      </c>
      <c r="C29" s="13" t="inlineStr">
        <is>
          <t>Further Grouping Living Things [PS3.04]</t>
        </is>
      </c>
      <c r="D29" s="12" t="inlineStr">
        <is>
          <t>Living things can be classified into groups  to common observable characteristics.</t>
        </is>
      </c>
      <c r="E29" s="12" t="inlineStr">
        <is>
          <t>997aa58e-f1b5-4cc4-9051-04c7cd99df42</t>
        </is>
      </c>
    </row>
    <row r="30" ht="45" customHeight="1">
      <c r="A30" s="12" t="inlineStr">
        <is>
          <t>Living Things and Their Habitats</t>
        </is>
      </c>
      <c r="B30" s="12" t="inlineStr">
        <is>
          <t>Living Things and Their Habitats</t>
        </is>
      </c>
      <c r="C30" s="13" t="inlineStr">
        <is>
          <t>Different Life Cycles [PS3.07]</t>
        </is>
      </c>
      <c r="D30" s="12" t="inlineStr">
        <is>
          <t>Life cycles of mammals, birds, amphibians and insects.</t>
        </is>
      </c>
      <c r="E30" s="12" t="inlineStr">
        <is>
          <t>107a110a-a9fe-4f28-964e-20b0099fb9d7</t>
        </is>
      </c>
    </row>
    <row r="31" ht="45" customHeight="1">
      <c r="A31" s="12" t="inlineStr">
        <is>
          <t>Evolution and Inheritance</t>
        </is>
      </c>
      <c r="B31" s="12" t="inlineStr">
        <is>
          <t>Evolution and Inheritance</t>
        </is>
      </c>
      <c r="C31" s="13" t="inlineStr">
        <is>
          <t>Diagnostic: Evolution and Inheritance [PS0.06]</t>
        </is>
      </c>
      <c r="D31" s="12" t="inlineStr">
        <is>
          <t>Diagnostic for Year 6 evolution and inheritance.</t>
        </is>
      </c>
      <c r="E31" s="12" t="inlineStr">
        <is>
          <t>d6f79bbf-a015-4269-aee7-a32174737b1a</t>
        </is>
      </c>
    </row>
    <row r="32" ht="45" customHeight="1">
      <c r="A32" s="12" t="inlineStr">
        <is>
          <t>Evolution and Inheritance</t>
        </is>
      </c>
      <c r="B32" s="12" t="inlineStr">
        <is>
          <t>Evolution and Inheritance</t>
        </is>
      </c>
      <c r="C32" s="13" t="inlineStr">
        <is>
          <t>Variation [PS4.01]</t>
        </is>
      </c>
      <c r="D32" s="12" t="inlineStr">
        <is>
          <t>Similarities and differences among offspring of the same parents.</t>
        </is>
      </c>
      <c r="E32" s="12" t="inlineStr">
        <is>
          <t>898fdda7-885d-43ed-8421-b080838b713a</t>
        </is>
      </c>
    </row>
    <row r="33" ht="45" customHeight="1">
      <c r="A33" s="12" t="inlineStr">
        <is>
          <t>Evolution and Inheritance</t>
        </is>
      </c>
      <c r="B33" s="12" t="inlineStr">
        <is>
          <t>Evolution and Inheritance</t>
        </is>
      </c>
      <c r="C33" s="13" t="inlineStr">
        <is>
          <t>Adaptations [PS4.02]</t>
        </is>
      </c>
      <c r="D33" s="12" t="inlineStr">
        <is>
          <t>Animals and plants are adapted to suit their environment.</t>
        </is>
      </c>
      <c r="E33" s="12" t="inlineStr">
        <is>
          <t>f05d2d08-ada2-4c1d-8e29-161ae0a54241</t>
        </is>
      </c>
    </row>
    <row r="34" ht="45" customHeight="1">
      <c r="A34" s="12" t="inlineStr">
        <is>
          <t>Evolution and Inheritance</t>
        </is>
      </c>
      <c r="B34" s="12" t="inlineStr">
        <is>
          <t>Evolution and Inheritance</t>
        </is>
      </c>
      <c r="C34" s="13" t="inlineStr">
        <is>
          <t>Adaptations: Evolution [PS4.03]</t>
        </is>
      </c>
      <c r="D34" s="12" t="inlineStr">
        <is>
          <t xml:space="preserve">Adaptation makes animals more or less likely to survive.
Adaptations may lead to evolution. </t>
        </is>
      </c>
      <c r="E34" s="12" t="inlineStr">
        <is>
          <t>dcb26815-3196-4b25-afc9-6f25f32ea589</t>
        </is>
      </c>
    </row>
    <row r="35" ht="45" customHeight="1">
      <c r="A35" s="12" t="inlineStr">
        <is>
          <t>Evolution and Inheritance</t>
        </is>
      </c>
      <c r="B35" s="12" t="inlineStr">
        <is>
          <t>Evolution and Inheritance</t>
        </is>
      </c>
      <c r="C35" s="13" t="inlineStr">
        <is>
          <t>Fossil Evidence [PS4.04]</t>
        </is>
      </c>
      <c r="D35" s="12" t="inlineStr">
        <is>
          <t xml:space="preserve">How fossils have formed. 
Fossils give us information about living things alive millions of years ago.   </t>
        </is>
      </c>
      <c r="E35" s="12" t="inlineStr">
        <is>
          <t>5b4da3a8-0e18-449f-baaf-8b1c10592519</t>
        </is>
      </c>
    </row>
    <row r="36" ht="45" customHeight="1">
      <c r="A36" s="12" t="inlineStr">
        <is>
          <t>Evolution and Inheritance</t>
        </is>
      </c>
      <c r="B36" s="12" t="inlineStr">
        <is>
          <t>Evolution and Inheritance</t>
        </is>
      </c>
      <c r="C36" s="13" t="inlineStr">
        <is>
          <t>Environments and Habitats [PS4.05]</t>
        </is>
      </c>
      <c r="D36" s="12" t="inlineStr">
        <is>
          <t xml:space="preserve">A habitat is the place an organisms lives. </t>
        </is>
      </c>
      <c r="E36" s="12" t="inlineStr">
        <is>
          <t>7cefad2d-265f-4a98-a7c2-a339086e638d</t>
        </is>
      </c>
    </row>
    <row r="37" ht="45" customHeight="1">
      <c r="A37" s="12" t="inlineStr">
        <is>
          <t>Evolution and Inheritance</t>
        </is>
      </c>
      <c r="B37" s="12" t="inlineStr">
        <is>
          <t>Evolution and Inheritance</t>
        </is>
      </c>
      <c r="C37" s="13" t="inlineStr">
        <is>
          <t>Feeding Relationships [PS4.06]</t>
        </is>
      </c>
      <c r="D37" s="12" t="inlineStr">
        <is>
          <t>Food chains and food webs show us feeding relationships in a habitat.</t>
        </is>
      </c>
      <c r="E37" s="12" t="inlineStr">
        <is>
          <t>60a9f916-6470-4cc5-af5b-dfd6894e4f76</t>
        </is>
      </c>
    </row>
    <row r="38" ht="45" customHeight="1">
      <c r="A38" s="12" t="inlineStr">
        <is>
          <t>Rocks</t>
        </is>
      </c>
      <c r="B38" s="12" t="inlineStr">
        <is>
          <t>Rocks</t>
        </is>
      </c>
      <c r="C38" s="13" t="inlineStr">
        <is>
          <t>Diagnostic: Rocks [PS0.07]</t>
        </is>
      </c>
      <c r="D38" s="12" t="inlineStr">
        <is>
          <t>Diagnostic for the Rocks Strand</t>
        </is>
      </c>
      <c r="E38" s="12" t="inlineStr">
        <is>
          <t>6bf7e327-0862-404f-a94a-a1ac928f8b4f</t>
        </is>
      </c>
    </row>
    <row r="39" ht="45" customHeight="1">
      <c r="A39" s="12" t="inlineStr">
        <is>
          <t>Rocks</t>
        </is>
      </c>
      <c r="B39" s="12" t="inlineStr">
        <is>
          <t>Rocks</t>
        </is>
      </c>
      <c r="C39" s="13" t="inlineStr">
        <is>
          <t>Types of Rocks [PS5.01]</t>
        </is>
      </c>
      <c r="D39" s="12" t="inlineStr">
        <is>
          <t>There are different types of rocks with different appearances and properties.</t>
        </is>
      </c>
      <c r="E39" s="12" t="inlineStr">
        <is>
          <t>0ecaa4bd-6f78-416d-a355-df81ad681c96</t>
        </is>
      </c>
    </row>
    <row r="40" ht="45" customHeight="1">
      <c r="A40" s="12" t="inlineStr">
        <is>
          <t>Rocks</t>
        </is>
      </c>
      <c r="B40" s="12" t="inlineStr">
        <is>
          <t>Rocks</t>
        </is>
      </c>
      <c r="C40" s="13" t="inlineStr">
        <is>
          <t>Fossils [PS5.02]</t>
        </is>
      </c>
      <c r="D40" s="12" t="inlineStr">
        <is>
          <t>What are fossils and how are they formed?</t>
        </is>
      </c>
      <c r="E40" s="12" t="inlineStr">
        <is>
          <t>af6e2ffc-f275-4ddf-b534-d17ff041f571</t>
        </is>
      </c>
    </row>
    <row r="41" ht="45" customHeight="1">
      <c r="A41" s="12" t="inlineStr">
        <is>
          <t>Rocks</t>
        </is>
      </c>
      <c r="B41" s="12" t="inlineStr">
        <is>
          <t>Rocks</t>
        </is>
      </c>
      <c r="C41" s="13" t="inlineStr">
        <is>
          <t>Soil [PS5.03]</t>
        </is>
      </c>
      <c r="D41" s="12" t="inlineStr">
        <is>
          <t>How is soil formed?</t>
        </is>
      </c>
      <c r="E41" s="12" t="inlineStr">
        <is>
          <t>bc88dc34-077d-4ce9-97dc-6ac6aec2dd9b</t>
        </is>
      </c>
    </row>
    <row r="42" ht="45" customHeight="1">
      <c r="A42" s="12" t="inlineStr">
        <is>
          <t>Rocks</t>
        </is>
      </c>
      <c r="B42" s="12" t="inlineStr">
        <is>
          <t>Rocks</t>
        </is>
      </c>
      <c r="C42" s="13" t="inlineStr">
        <is>
          <t>Soil Experiment WS [PS5.04]</t>
        </is>
      </c>
      <c r="D42" s="12" t="inlineStr">
        <is>
          <t xml:space="preserve">An experiment to investigate how well different types of soil drain water. </t>
        </is>
      </c>
      <c r="E42" s="12" t="inlineStr">
        <is>
          <t>2c4c3a8a-5eda-40f1-9929-e174bb31bac3</t>
        </is>
      </c>
    </row>
    <row r="43" ht="45" customHeight="1">
      <c r="A43" s="12" t="inlineStr">
        <is>
          <t>States of Matter</t>
        </is>
      </c>
      <c r="B43" s="12" t="inlineStr">
        <is>
          <t>States of Matter</t>
        </is>
      </c>
      <c r="C43" s="13" t="inlineStr">
        <is>
          <t>Diagnostic: States of Matter [PS0.08]</t>
        </is>
      </c>
      <c r="D43" s="12" t="inlineStr">
        <is>
          <t>Diagnostic for the States of Matter strand.</t>
        </is>
      </c>
      <c r="E43" s="12" t="inlineStr">
        <is>
          <t>4f6c3b32-4bcc-4fc0-8f4e-ea82b4ea5dd7</t>
        </is>
      </c>
    </row>
    <row r="44" ht="45" customHeight="1">
      <c r="A44" s="12" t="inlineStr">
        <is>
          <t>States of Matter</t>
        </is>
      </c>
      <c r="B44" s="12" t="inlineStr">
        <is>
          <t>States of Matter</t>
        </is>
      </c>
      <c r="C44" s="13" t="inlineStr">
        <is>
          <t>Solids, Liquids and Gases [PS6.01]</t>
        </is>
      </c>
      <c r="D44" s="12" t="inlineStr">
        <is>
          <t>What are the differences between solids, liquids and gases?</t>
        </is>
      </c>
      <c r="E44" s="12" t="inlineStr">
        <is>
          <t>f81a80c7-fdab-4edd-8785-70354f0cf730</t>
        </is>
      </c>
    </row>
    <row r="45" ht="45" customHeight="1">
      <c r="A45" s="12" t="inlineStr">
        <is>
          <t>States of Matter</t>
        </is>
      </c>
      <c r="B45" s="12" t="inlineStr">
        <is>
          <t>States of Matter</t>
        </is>
      </c>
      <c r="C45" s="13" t="inlineStr">
        <is>
          <t>Changing State [PS6.02]</t>
        </is>
      </c>
      <c r="D45" s="12" t="inlineStr">
        <is>
          <t xml:space="preserve">How do materials change when they change state and at what temperature does this happen?
</t>
        </is>
      </c>
      <c r="E45" s="12" t="inlineStr">
        <is>
          <t>b835567e-fb82-453b-b7a6-895bfd689a7b</t>
        </is>
      </c>
    </row>
    <row r="46" ht="45" customHeight="1">
      <c r="A46" s="12" t="inlineStr">
        <is>
          <t>States of Matter</t>
        </is>
      </c>
      <c r="B46" s="12" t="inlineStr">
        <is>
          <t>States of Matter</t>
        </is>
      </c>
      <c r="C46" s="13" t="inlineStr">
        <is>
          <t>Evaporation Experiment WS [PS6.03]</t>
        </is>
      </c>
      <c r="D46" s="12" t="inlineStr">
        <is>
          <t>An experiment to investigate how temperature affects how quickly water evaporates.</t>
        </is>
      </c>
      <c r="E46" s="12" t="inlineStr">
        <is>
          <t>2a81a5fa-2c5d-41da-a3a9-e79b47e343b9</t>
        </is>
      </c>
    </row>
    <row r="47" ht="45" customHeight="1">
      <c r="A47" s="12" t="inlineStr">
        <is>
          <t>States of Matter</t>
        </is>
      </c>
      <c r="B47" s="12" t="inlineStr">
        <is>
          <t>States of Matter</t>
        </is>
      </c>
      <c r="C47" s="13" t="inlineStr">
        <is>
          <t>The Water Cycle [PS6.04]</t>
        </is>
      </c>
      <c r="D47" s="12" t="inlineStr">
        <is>
          <t>How do evaporation and condensation play a part in the water cycle?</t>
        </is>
      </c>
      <c r="E47" s="12" t="inlineStr">
        <is>
          <t>98deb240-6e38-4d0d-afd1-63c4ab8f8369</t>
        </is>
      </c>
    </row>
    <row r="48" ht="45" customHeight="1">
      <c r="A48" s="12" t="inlineStr">
        <is>
          <t>Properties and Changes of Materials</t>
        </is>
      </c>
      <c r="B48" s="12" t="inlineStr">
        <is>
          <t>Properties and Changes of Materials</t>
        </is>
      </c>
      <c r="C48" s="13" t="inlineStr">
        <is>
          <t>Diagnostic: Materials [PS0.09]</t>
        </is>
      </c>
      <c r="D48" s="12" t="inlineStr">
        <is>
          <t>Diagnostic for the Materials strand</t>
        </is>
      </c>
      <c r="E48" s="12" t="inlineStr">
        <is>
          <t>e973ebd6-c448-49fb-acda-d7cf51ae5dea</t>
        </is>
      </c>
    </row>
    <row r="49" ht="45" customHeight="1">
      <c r="A49" s="12" t="inlineStr">
        <is>
          <t>Properties and Changes of Materials</t>
        </is>
      </c>
      <c r="B49" s="12" t="inlineStr">
        <is>
          <t>Properties and Changes of Materials</t>
        </is>
      </c>
      <c r="C49" s="13" t="inlineStr">
        <is>
          <t>Material Properties [PS7.01]</t>
        </is>
      </c>
      <c r="D49" s="12" t="inlineStr">
        <is>
          <t>What are the properties of different materials?</t>
        </is>
      </c>
      <c r="E49" s="12" t="inlineStr">
        <is>
          <t>b093f975-2fbe-4a6f-ae32-1a21021dd253</t>
        </is>
      </c>
    </row>
    <row r="50" ht="45" customHeight="1">
      <c r="A50" s="12" t="inlineStr">
        <is>
          <t>Properties and Changes of Materials</t>
        </is>
      </c>
      <c r="B50" s="12" t="inlineStr">
        <is>
          <t>Properties and Changes of Materials</t>
        </is>
      </c>
      <c r="C50" s="13" t="inlineStr">
        <is>
          <t>Uses of Materials [PS7.02]</t>
        </is>
      </c>
      <c r="D50" s="12" t="inlineStr">
        <is>
          <t>What can we use different materials for?</t>
        </is>
      </c>
      <c r="E50" s="12" t="inlineStr">
        <is>
          <t>a0c825c1-fec9-4753-b696-f69fa4d18aa4</t>
        </is>
      </c>
    </row>
    <row r="51" ht="45" customHeight="1">
      <c r="A51" s="12" t="inlineStr">
        <is>
          <t>Properties and Changes of Materials</t>
        </is>
      </c>
      <c r="B51" s="12" t="inlineStr">
        <is>
          <t>Properties and Changes of Materials</t>
        </is>
      </c>
      <c r="C51" s="13" t="inlineStr">
        <is>
          <t>Dissolving [PS7.03]</t>
        </is>
      </c>
      <c r="D51" s="12" t="inlineStr">
        <is>
          <t>Some materials will dissolve in liquids to form a solution.</t>
        </is>
      </c>
      <c r="E51" s="12" t="inlineStr">
        <is>
          <t>56e7e19a-73ab-4377-9898-1eac3e3db3de</t>
        </is>
      </c>
    </row>
    <row r="52" ht="45" customHeight="1">
      <c r="A52" s="12" t="inlineStr">
        <is>
          <t>Properties and Changes of Materials</t>
        </is>
      </c>
      <c r="B52" s="12" t="inlineStr">
        <is>
          <t>Properties and Changes of Materials</t>
        </is>
      </c>
      <c r="C52" s="13" t="inlineStr">
        <is>
          <t>Separating Mixtures: Evaporation WS [PS7.04]</t>
        </is>
      </c>
      <c r="D52" s="12" t="inlineStr">
        <is>
          <t>We can use evaporation to separate a solid from a liquid.</t>
        </is>
      </c>
      <c r="E52" s="12" t="inlineStr">
        <is>
          <t>44df7152-d023-4aac-837d-b7333cc57cdf</t>
        </is>
      </c>
    </row>
    <row r="53" ht="45" customHeight="1">
      <c r="A53" s="12" t="inlineStr">
        <is>
          <t>Properties and Changes of Materials</t>
        </is>
      </c>
      <c r="B53" s="12" t="inlineStr">
        <is>
          <t>Properties and Changes of Materials</t>
        </is>
      </c>
      <c r="C53" s="13" t="inlineStr">
        <is>
          <t>Separating Mixtures [PS7.05]</t>
        </is>
      </c>
      <c r="D53" s="12" t="inlineStr">
        <is>
          <t>We can separate mixtures in lots of different ways: filtering, sieving or by using magnets.</t>
        </is>
      </c>
      <c r="E53" s="12" t="inlineStr">
        <is>
          <t>a7cb66a1-4e39-4927-a9c7-c784582b8df0</t>
        </is>
      </c>
    </row>
    <row r="54" ht="45" customHeight="1">
      <c r="A54" s="12" t="inlineStr">
        <is>
          <t>Properties and Changes of Materials</t>
        </is>
      </c>
      <c r="B54" s="12" t="inlineStr">
        <is>
          <t>Properties and Changes of Materials</t>
        </is>
      </c>
      <c r="C54" s="13" t="inlineStr">
        <is>
          <t>Reversible or Not? [PS7.06]</t>
        </is>
      </c>
      <c r="D54" s="12" t="inlineStr">
        <is>
          <t>Dissolving, mixing and changes of state are reversible. some changes are not.</t>
        </is>
      </c>
      <c r="E54" s="12" t="inlineStr">
        <is>
          <t>58ed454b-f6a0-4c29-aaaf-28c5a7de0482</t>
        </is>
      </c>
    </row>
    <row r="55" ht="45" customHeight="1">
      <c r="A55" s="12" t="inlineStr">
        <is>
          <t>Properties and Changes of Materials</t>
        </is>
      </c>
      <c r="B55" s="12" t="inlineStr">
        <is>
          <t>Properties and Changes of Materials</t>
        </is>
      </c>
      <c r="C55" s="13" t="inlineStr">
        <is>
          <t>Irreversible Processes [PS7.07]</t>
        </is>
      </c>
      <c r="D55" s="12" t="inlineStr">
        <is>
          <t>An introduction to chemical reactions.</t>
        </is>
      </c>
      <c r="E55" s="12" t="inlineStr">
        <is>
          <t>828a23b1-f838-4d75-b6ed-2a1aabd45bd4</t>
        </is>
      </c>
    </row>
    <row r="56" ht="45" customHeight="1">
      <c r="A56" s="12" t="inlineStr">
        <is>
          <t>Light</t>
        </is>
      </c>
      <c r="B56" s="12" t="inlineStr">
        <is>
          <t>Light</t>
        </is>
      </c>
      <c r="C56" s="13" t="inlineStr">
        <is>
          <t>Diagnostic: Light [PS0.15]</t>
        </is>
      </c>
      <c r="D56" s="12" t="inlineStr">
        <is>
          <t>Diagnostic for the Light strand.</t>
        </is>
      </c>
      <c r="E56" s="12" t="inlineStr">
        <is>
          <t>2d020796-4539-4044-b96d-c7e59710a566</t>
        </is>
      </c>
    </row>
    <row r="57" ht="45" customHeight="1">
      <c r="A57" s="12" t="inlineStr">
        <is>
          <t>Light</t>
        </is>
      </c>
      <c r="B57" s="12" t="inlineStr">
        <is>
          <t>Light</t>
        </is>
      </c>
      <c r="C57" s="13" t="inlineStr">
        <is>
          <t>Sources of Light [PS8.01]</t>
        </is>
      </c>
      <c r="D57" s="12" t="inlineStr">
        <is>
          <t xml:space="preserve">Some objects give out light and others do not. </t>
        </is>
      </c>
      <c r="E57" s="12" t="inlineStr">
        <is>
          <t>4081f48e-3ca1-4d2c-be18-8e25dc1251a7</t>
        </is>
      </c>
    </row>
    <row r="58" ht="45" customHeight="1">
      <c r="A58" s="12" t="inlineStr">
        <is>
          <t>Light</t>
        </is>
      </c>
      <c r="B58" s="12" t="inlineStr">
        <is>
          <t>Light</t>
        </is>
      </c>
      <c r="C58" s="13" t="inlineStr">
        <is>
          <t>Using Light to See [PS8.02]</t>
        </is>
      </c>
      <c r="D58" s="12" t="inlineStr">
        <is>
          <t>We see objects when light reflects off them and into our eyes.</t>
        </is>
      </c>
      <c r="E58" s="12" t="inlineStr">
        <is>
          <t>1da4d739-eb98-47df-9c63-a77fbe44b01f</t>
        </is>
      </c>
    </row>
    <row r="59" ht="45" customHeight="1">
      <c r="A59" s="12" t="inlineStr">
        <is>
          <t>Light</t>
        </is>
      </c>
      <c r="B59" s="12" t="inlineStr">
        <is>
          <t>Light</t>
        </is>
      </c>
      <c r="C59" s="13" t="inlineStr">
        <is>
          <t>Protecting Your Eyes [PS8.03]</t>
        </is>
      </c>
      <c r="D59" s="12" t="inlineStr">
        <is>
          <t>It can be dangerous to look at bright objects. Let's learn how we can protect our eyes.</t>
        </is>
      </c>
      <c r="E59" s="12" t="inlineStr">
        <is>
          <t>a99636d8-0c28-41fc-b9ab-3c9a763ce282</t>
        </is>
      </c>
    </row>
    <row r="60" ht="45" customHeight="1">
      <c r="A60" s="12" t="inlineStr">
        <is>
          <t>Light</t>
        </is>
      </c>
      <c r="B60" s="12" t="inlineStr">
        <is>
          <t>Light</t>
        </is>
      </c>
      <c r="C60" s="13" t="inlineStr">
        <is>
          <t>Shadows [PS8.04]</t>
        </is>
      </c>
      <c r="D60" s="12" t="inlineStr">
        <is>
          <t>When objects block the light shadows form.</t>
        </is>
      </c>
      <c r="E60" s="12" t="inlineStr">
        <is>
          <t>ec8e96a8-f59d-4a19-9d77-a05f3d649031</t>
        </is>
      </c>
    </row>
    <row r="61" ht="45" customHeight="1">
      <c r="A61" s="12" t="inlineStr">
        <is>
          <t>Light</t>
        </is>
      </c>
      <c r="B61" s="12" t="inlineStr">
        <is>
          <t>Light</t>
        </is>
      </c>
      <c r="C61" s="13" t="inlineStr">
        <is>
          <t>Shadow Experiments WS [PS8.05]</t>
        </is>
      </c>
      <c r="D61" s="12" t="inlineStr">
        <is>
          <t>How do you change the size of a shadow?</t>
        </is>
      </c>
      <c r="E61" s="12" t="inlineStr">
        <is>
          <t>ad7d2e9e-5423-4373-a471-95789eee98b1</t>
        </is>
      </c>
    </row>
    <row r="62" ht="45" customHeight="1">
      <c r="A62" s="12" t="inlineStr">
        <is>
          <t>Light</t>
        </is>
      </c>
      <c r="B62" s="12" t="inlineStr">
        <is>
          <t>Light</t>
        </is>
      </c>
      <c r="C62" s="13" t="inlineStr">
        <is>
          <t>Light and Reflections [PS8.06]</t>
        </is>
      </c>
      <c r="D62" s="12" t="inlineStr">
        <is>
          <t xml:space="preserve">Light travels in straight lines and reflects off some surfaces.
</t>
        </is>
      </c>
      <c r="E62" s="12" t="inlineStr">
        <is>
          <t>2d432daf-4d9d-443f-9ae8-8e5d5e25ebda</t>
        </is>
      </c>
    </row>
    <row r="63" ht="45" customHeight="1">
      <c r="A63" s="12" t="inlineStr">
        <is>
          <t>Light</t>
        </is>
      </c>
      <c r="B63" s="12" t="inlineStr">
        <is>
          <t>Light</t>
        </is>
      </c>
      <c r="C63" s="13" t="inlineStr">
        <is>
          <t>Light and Shadows [PS8.07]</t>
        </is>
      </c>
      <c r="D63" s="12" t="inlineStr">
        <is>
          <t>If the light is blocked, shadows form.</t>
        </is>
      </c>
      <c r="E63" s="12" t="inlineStr">
        <is>
          <t>5adc2bfa-3581-462f-9dab-175651fcf86a</t>
        </is>
      </c>
    </row>
    <row r="64" ht="45" customHeight="1">
      <c r="A64" s="12" t="inlineStr">
        <is>
          <t>Light</t>
        </is>
      </c>
      <c r="B64" s="12" t="inlineStr">
        <is>
          <t>Light</t>
        </is>
      </c>
      <c r="C64" s="13" t="inlineStr">
        <is>
          <t>How Do We See? [PS8.08]</t>
        </is>
      </c>
      <c r="D64" s="12" t="inlineStr">
        <is>
          <t>We see when light from a source reflects off an object and into our eyes.</t>
        </is>
      </c>
      <c r="E64" s="12" t="inlineStr">
        <is>
          <t>5846666e-b7b4-4b02-95e7-042bed5533af</t>
        </is>
      </c>
    </row>
    <row r="65" ht="45" customHeight="1">
      <c r="A65" s="12" t="inlineStr">
        <is>
          <t>Forces and Magnets</t>
        </is>
      </c>
      <c r="B65" s="12" t="inlineStr">
        <is>
          <t>Forces and Magnets</t>
        </is>
      </c>
      <c r="C65" s="13" t="inlineStr">
        <is>
          <t>Diagnostic: Forces and Magnets [PS0.64]</t>
        </is>
      </c>
      <c r="D65" s="12" t="inlineStr">
        <is>
          <t>Diagnostic for the forces and magnets topic.</t>
        </is>
      </c>
      <c r="E65" s="12" t="inlineStr">
        <is>
          <t>bffae2b3-d333-4325-a770-9ca9a792d06e</t>
        </is>
      </c>
    </row>
    <row r="66" ht="45" customHeight="1">
      <c r="A66" s="12" t="inlineStr">
        <is>
          <t>Forces and Magnets</t>
        </is>
      </c>
      <c r="B66" s="12" t="inlineStr">
        <is>
          <t>Forces and Magnets</t>
        </is>
      </c>
      <c r="C66" s="13" t="inlineStr">
        <is>
          <t>Introduction to Forces [PS9.01]</t>
        </is>
      </c>
      <c r="D66" s="12" t="inlineStr">
        <is>
          <t xml:space="preserve">What is a force and what does it do?
</t>
        </is>
      </c>
      <c r="E66" s="12" t="inlineStr">
        <is>
          <t>6c48d858-1e76-48d6-90b2-ffb7de82db9c</t>
        </is>
      </c>
    </row>
    <row r="67" ht="45" customHeight="1">
      <c r="A67" s="12" t="inlineStr">
        <is>
          <t>Forces and Magnets</t>
        </is>
      </c>
      <c r="B67" s="12" t="inlineStr">
        <is>
          <t>Forces and Magnets</t>
        </is>
      </c>
      <c r="C67" s="13" t="inlineStr">
        <is>
          <t>Common Forces [PS9.02]</t>
        </is>
      </c>
      <c r="D67" s="12" t="inlineStr">
        <is>
          <t>Let's learn the names of some common forces.</t>
        </is>
      </c>
      <c r="E67" s="12" t="inlineStr">
        <is>
          <t>b674588e-30a7-4330-a53a-ddac3bec0adb</t>
        </is>
      </c>
    </row>
    <row r="68" ht="45" customHeight="1">
      <c r="A68" s="12" t="inlineStr">
        <is>
          <t>Forces and Magnets</t>
        </is>
      </c>
      <c r="B68" s="12" t="inlineStr">
        <is>
          <t>Forces and Magnets</t>
        </is>
      </c>
      <c r="C68" s="13" t="inlineStr">
        <is>
          <t>Measuring Forces WS [PS9.03]</t>
        </is>
      </c>
      <c r="D68" s="12" t="inlineStr">
        <is>
          <t>How to use a force meter to measure forces.</t>
        </is>
      </c>
      <c r="E68" s="12" t="inlineStr">
        <is>
          <t>dc31f6c4-fb18-4393-8a80-d3b711c22cb7</t>
        </is>
      </c>
    </row>
    <row r="69" ht="45" customHeight="1">
      <c r="A69" s="12" t="inlineStr">
        <is>
          <t>Forces and Magnets</t>
        </is>
      </c>
      <c r="B69" s="12" t="inlineStr">
        <is>
          <t>Forces and Magnets</t>
        </is>
      </c>
      <c r="C69" s="13" t="inlineStr">
        <is>
          <t>Friction [PS9.04]</t>
        </is>
      </c>
      <c r="D69" s="12" t="inlineStr">
        <is>
          <t>What is friction and how do different surfaces affect it?</t>
        </is>
      </c>
      <c r="E69" s="12" t="inlineStr">
        <is>
          <t>f0b98f7e-b6e7-4ad8-b080-a7504c2d7d54</t>
        </is>
      </c>
    </row>
    <row r="70" ht="45" customHeight="1">
      <c r="A70" s="12" t="inlineStr">
        <is>
          <t>Forces and Magnets</t>
        </is>
      </c>
      <c r="B70" s="12" t="inlineStr">
        <is>
          <t>Forces and Magnets</t>
        </is>
      </c>
      <c r="C70" s="13" t="inlineStr">
        <is>
          <t>Friction Experiment WS [PS9.05]</t>
        </is>
      </c>
      <c r="D70" s="12" t="inlineStr">
        <is>
          <t xml:space="preserve">An investigation to measure the force of friction on different surfaces. </t>
        </is>
      </c>
      <c r="E70" s="12" t="inlineStr">
        <is>
          <t>34762976-7d8e-40a9-9f95-1434966b582a</t>
        </is>
      </c>
    </row>
    <row r="71" ht="45" customHeight="1">
      <c r="A71" s="12" t="inlineStr">
        <is>
          <t>Forces and Magnets</t>
        </is>
      </c>
      <c r="B71" s="12" t="inlineStr">
        <is>
          <t>Forces and Magnets</t>
        </is>
      </c>
      <c r="C71" s="13" t="inlineStr">
        <is>
          <t>Resistance [PS9.06]</t>
        </is>
      </c>
      <c r="D71" s="12" t="inlineStr">
        <is>
          <t>Water resistance and friction are forces that try to stop things moving.</t>
        </is>
      </c>
      <c r="E71" s="12" t="inlineStr">
        <is>
          <t>d322892f-9389-4276-a31b-83cf4c78ffe9</t>
        </is>
      </c>
    </row>
    <row r="72" ht="45" customHeight="1">
      <c r="A72" s="12" t="inlineStr">
        <is>
          <t>Forces and Magnets</t>
        </is>
      </c>
      <c r="B72" s="12" t="inlineStr">
        <is>
          <t>Forces and Magnets</t>
        </is>
      </c>
      <c r="C72" s="13" t="inlineStr">
        <is>
          <t>Gravity [PS9.07]</t>
        </is>
      </c>
      <c r="D72" s="12" t="inlineStr">
        <is>
          <t>Gravity is a force that pulls objects down to the ground.</t>
        </is>
      </c>
      <c r="E72" s="12" t="inlineStr">
        <is>
          <t>76d0c28b-a8b6-4c51-8422-4b40f114c6e7</t>
        </is>
      </c>
    </row>
    <row r="73" ht="45" customHeight="1">
      <c r="A73" s="12" t="inlineStr">
        <is>
          <t>Forces and Magnets</t>
        </is>
      </c>
      <c r="B73" s="12" t="inlineStr">
        <is>
          <t>Forces and Magnets</t>
        </is>
      </c>
      <c r="C73" s="13" t="inlineStr">
        <is>
          <t>Measuring Gravity WS [PS9.08]</t>
        </is>
      </c>
      <c r="D73" s="12" t="inlineStr">
        <is>
          <t>How do we measure the force of gravity on Earth?</t>
        </is>
      </c>
      <c r="E73" s="12" t="inlineStr">
        <is>
          <t>f3bebb68-9d4d-4845-9b29-c5790bd82f5a</t>
        </is>
      </c>
    </row>
    <row r="74" ht="45" customHeight="1">
      <c r="A74" s="12" t="inlineStr">
        <is>
          <t>Forces and Magnets</t>
        </is>
      </c>
      <c r="B74" s="12" t="inlineStr">
        <is>
          <t>Forces and Magnets</t>
        </is>
      </c>
      <c r="C74" s="13" t="inlineStr">
        <is>
          <t>Lightening the Load [PS9.09]</t>
        </is>
      </c>
      <c r="D74" s="12" t="inlineStr">
        <is>
          <t>We can use pulleys, levers and gears to increase forces.</t>
        </is>
      </c>
      <c r="E74" s="12" t="inlineStr">
        <is>
          <t>41cccd4f-5161-4eee-9944-0df39995ead7</t>
        </is>
      </c>
    </row>
    <row r="75" ht="45" customHeight="1">
      <c r="A75" s="12" t="inlineStr">
        <is>
          <t>Forces and Magnets</t>
        </is>
      </c>
      <c r="B75" s="12" t="inlineStr">
        <is>
          <t>Forces and Magnets</t>
        </is>
      </c>
      <c r="C75" s="13" t="inlineStr">
        <is>
          <t>Magnetic or Not? [PS9.10]</t>
        </is>
      </c>
      <c r="D75" s="12" t="inlineStr">
        <is>
          <t>Some materials will want to stick to a magnet and some won't.</t>
        </is>
      </c>
      <c r="E75" s="12" t="inlineStr">
        <is>
          <t>605182e1-a04c-42bb-adde-7f1039c2d802</t>
        </is>
      </c>
    </row>
    <row r="76" ht="45" customHeight="1">
      <c r="A76" s="12" t="inlineStr">
        <is>
          <t>Forces and Magnets</t>
        </is>
      </c>
      <c r="B76" s="12" t="inlineStr">
        <is>
          <t>Forces and Magnets</t>
        </is>
      </c>
      <c r="C76" s="13" t="inlineStr">
        <is>
          <t>Opposites Attract [PS9.11]</t>
        </is>
      </c>
      <c r="D76" s="12" t="inlineStr">
        <is>
          <t>Magnets have two poles. Different things will happen if we move different poles near each other. Let's find out what.</t>
        </is>
      </c>
      <c r="E76" s="12" t="inlineStr">
        <is>
          <t>e544f0fb-c33f-4000-9d7e-ffd7ec385e03</t>
        </is>
      </c>
    </row>
    <row r="77" ht="45" customHeight="1">
      <c r="A77" s="12" t="inlineStr">
        <is>
          <t>Forces and Magnets</t>
        </is>
      </c>
      <c r="B77" s="12" t="inlineStr">
        <is>
          <t>Forces and Magnets</t>
        </is>
      </c>
      <c r="C77" s="13" t="inlineStr">
        <is>
          <t>Making a Compass [PS9.12]</t>
        </is>
      </c>
      <c r="D77" s="12" t="inlineStr">
        <is>
          <t>Learn how to make a compass from a needle.</t>
        </is>
      </c>
      <c r="E77" s="12" t="inlineStr">
        <is>
          <t>0f79a30f-f698-4876-b5bc-c643e6c31fb9</t>
        </is>
      </c>
    </row>
    <row r="78" ht="45" customHeight="1">
      <c r="A78" s="12" t="inlineStr">
        <is>
          <t>Sound</t>
        </is>
      </c>
      <c r="B78" s="12" t="inlineStr">
        <is>
          <t>Sound</t>
        </is>
      </c>
      <c r="C78" s="13" t="inlineStr">
        <is>
          <t>Diagnostic: Sound  [PS0.10]</t>
        </is>
      </c>
      <c r="D78" s="12" t="inlineStr">
        <is>
          <t>Diagnostic for the Sound Strand</t>
        </is>
      </c>
      <c r="E78" s="12" t="inlineStr">
        <is>
          <t>d9aa8f62-4ba5-4e49-935c-67faba0f4bcb</t>
        </is>
      </c>
    </row>
    <row r="79" ht="45" customHeight="1">
      <c r="A79" s="12" t="inlineStr">
        <is>
          <t>Sound</t>
        </is>
      </c>
      <c r="B79" s="12" t="inlineStr">
        <is>
          <t>Sound</t>
        </is>
      </c>
      <c r="C79" s="13" t="inlineStr">
        <is>
          <t>Vibrations [PS10.01]</t>
        </is>
      </c>
      <c r="D79" s="12" t="inlineStr">
        <is>
          <t>We hear sounds when objects vibrate. What type of vibrations cause common sounds?</t>
        </is>
      </c>
      <c r="E79" s="12" t="inlineStr">
        <is>
          <t>027afd1e-8e68-4437-853c-42cb46141aaf</t>
        </is>
      </c>
    </row>
    <row r="80" ht="45" customHeight="1">
      <c r="A80" s="12" t="inlineStr">
        <is>
          <t>Sound</t>
        </is>
      </c>
      <c r="B80" s="12" t="inlineStr">
        <is>
          <t>Sound</t>
        </is>
      </c>
      <c r="C80" s="13" t="inlineStr">
        <is>
          <t>How We Hear [PS10.02]</t>
        </is>
      </c>
      <c r="D80" s="12" t="inlineStr">
        <is>
          <t xml:space="preserve">We hear sounds when vibrations travel to our ears. 
</t>
        </is>
      </c>
      <c r="E80" s="12" t="inlineStr">
        <is>
          <t>717f34bb-44fc-4d99-868d-5aa4ac8bf384</t>
        </is>
      </c>
    </row>
    <row r="81" ht="45" customHeight="1">
      <c r="A81" s="12" t="inlineStr">
        <is>
          <t>Sound</t>
        </is>
      </c>
      <c r="B81" s="12" t="inlineStr">
        <is>
          <t>Sound</t>
        </is>
      </c>
      <c r="C81" s="13" t="inlineStr">
        <is>
          <t>Pitch [PS10.03]</t>
        </is>
      </c>
      <c r="D81" s="12" t="inlineStr">
        <is>
          <t>What needs to change about sounds to make them higher or lower?</t>
        </is>
      </c>
      <c r="E81" s="12" t="inlineStr">
        <is>
          <t>c705ab84-50e6-4b78-bc28-3355ea53ada0</t>
        </is>
      </c>
    </row>
    <row r="82" ht="45" customHeight="1">
      <c r="A82" s="12" t="inlineStr">
        <is>
          <t>Sound</t>
        </is>
      </c>
      <c r="B82" s="12" t="inlineStr">
        <is>
          <t>Sound</t>
        </is>
      </c>
      <c r="C82" s="13" t="inlineStr">
        <is>
          <t>Volume [PS10.04]</t>
        </is>
      </c>
      <c r="D82" s="12" t="inlineStr">
        <is>
          <t>What needs to change to make sounds louder or quieter?</t>
        </is>
      </c>
      <c r="E82" s="12" t="inlineStr">
        <is>
          <t>cebf66ba-09b5-48a9-a89c-83c71c46883c</t>
        </is>
      </c>
    </row>
    <row r="83" ht="45" customHeight="1">
      <c r="A83" s="12" t="inlineStr">
        <is>
          <t>Electricity</t>
        </is>
      </c>
      <c r="B83" s="12" t="inlineStr">
        <is>
          <t>Electricity</t>
        </is>
      </c>
      <c r="C83" s="13" t="inlineStr">
        <is>
          <t>Diagnostic: Electricity [PS0.14]</t>
        </is>
      </c>
      <c r="D83" s="12" t="inlineStr">
        <is>
          <t>Diagnostic for the Electricity Strand.</t>
        </is>
      </c>
      <c r="E83" s="12" t="inlineStr">
        <is>
          <t>66023f85-7efd-4773-88ee-89f86c80867d</t>
        </is>
      </c>
    </row>
    <row r="84" ht="45" customHeight="1">
      <c r="A84" s="12" t="inlineStr">
        <is>
          <t>Electricity</t>
        </is>
      </c>
      <c r="B84" s="12" t="inlineStr">
        <is>
          <t>Electricity</t>
        </is>
      </c>
      <c r="C84" s="13" t="inlineStr">
        <is>
          <t>It's Electric [PS11.01]</t>
        </is>
      </c>
      <c r="D84" s="12" t="inlineStr">
        <is>
          <t>What do we use electricity for?</t>
        </is>
      </c>
      <c r="E84" s="12" t="inlineStr">
        <is>
          <t>e1d0a9dd-495f-4194-a890-169ba218d89b</t>
        </is>
      </c>
    </row>
    <row r="85" ht="45" customHeight="1">
      <c r="A85" s="12" t="inlineStr">
        <is>
          <t>Electricity</t>
        </is>
      </c>
      <c r="B85" s="12" t="inlineStr">
        <is>
          <t>Electricity</t>
        </is>
      </c>
      <c r="C85" s="13" t="inlineStr">
        <is>
          <t>Building Circuits [PS11.02]</t>
        </is>
      </c>
      <c r="D85" s="12" t="inlineStr">
        <is>
          <t>How to build simple circuits.</t>
        </is>
      </c>
      <c r="E85" s="12" t="inlineStr">
        <is>
          <t>a8882b1b-3441-4462-b5b2-55c40e9ac99d</t>
        </is>
      </c>
    </row>
    <row r="86" ht="45" customHeight="1">
      <c r="A86" s="12" t="inlineStr">
        <is>
          <t>Electricity</t>
        </is>
      </c>
      <c r="B86" s="12" t="inlineStr">
        <is>
          <t>Electricity</t>
        </is>
      </c>
      <c r="C86" s="13" t="inlineStr">
        <is>
          <t>Complete Circuits [PS11.03]</t>
        </is>
      </c>
      <c r="D86" s="12" t="inlineStr">
        <is>
          <t>Will my circuit work?</t>
        </is>
      </c>
      <c r="E86" s="12" t="inlineStr">
        <is>
          <t>6910b72f-88e4-400d-84ac-624be1803a1e</t>
        </is>
      </c>
    </row>
    <row r="87" ht="45" customHeight="1">
      <c r="A87" s="12" t="inlineStr">
        <is>
          <t>Electricity</t>
        </is>
      </c>
      <c r="B87" s="12" t="inlineStr">
        <is>
          <t>Electricity</t>
        </is>
      </c>
      <c r="C87" s="13" t="inlineStr">
        <is>
          <t>Conductors and Insulators [PS11.04]</t>
        </is>
      </c>
      <c r="D87" s="12" t="inlineStr">
        <is>
          <t xml:space="preserve">Some materials conduct electricity and others do not. Let's learn the difference. </t>
        </is>
      </c>
      <c r="E87" s="12" t="inlineStr">
        <is>
          <t>5813aefd-db99-46b5-b70b-59eb43f2b306</t>
        </is>
      </c>
    </row>
    <row r="88" ht="45" customHeight="1">
      <c r="A88" s="12" t="inlineStr">
        <is>
          <t>Electricity</t>
        </is>
      </c>
      <c r="B88" s="12" t="inlineStr">
        <is>
          <t>Electricity</t>
        </is>
      </c>
      <c r="C88" s="13" t="inlineStr">
        <is>
          <t>Conductors Experiment WS [PS11.05]</t>
        </is>
      </c>
      <c r="D88" s="12" t="inlineStr">
        <is>
          <t xml:space="preserve">Some materials conduct electricity and others do not. Let's learn the difference by carrying out an experiment. </t>
        </is>
      </c>
      <c r="E88" s="12" t="inlineStr">
        <is>
          <t>cf675bcb-3520-4d4f-bed6-007f8fda9a32</t>
        </is>
      </c>
    </row>
    <row r="89" ht="45" customHeight="1">
      <c r="A89" s="12" t="inlineStr">
        <is>
          <t>Electricity</t>
        </is>
      </c>
      <c r="B89" s="12" t="inlineStr">
        <is>
          <t>Electricity</t>
        </is>
      </c>
      <c r="C89" s="13" t="inlineStr">
        <is>
          <t>Voltage and Batteries [PS11.06]</t>
        </is>
      </c>
      <c r="D89" s="12" t="inlineStr">
        <is>
          <t>The brightness of a bulb depends on its voltage.</t>
        </is>
      </c>
      <c r="E89" s="12" t="inlineStr">
        <is>
          <t>923b8228-3a59-41c6-83d9-076e7eecf78c</t>
        </is>
      </c>
    </row>
    <row r="90" ht="45" customHeight="1">
      <c r="A90" s="12" t="inlineStr">
        <is>
          <t>Electricity</t>
        </is>
      </c>
      <c r="B90" s="12" t="inlineStr">
        <is>
          <t>Electricity</t>
        </is>
      </c>
      <c r="C90" s="13" t="inlineStr">
        <is>
          <t>Advanced Circuits [PS11.07]</t>
        </is>
      </c>
      <c r="D90" s="12" t="inlineStr">
        <is>
          <t>How to build more advanced circuits.</t>
        </is>
      </c>
      <c r="E90" s="12" t="inlineStr">
        <is>
          <t>5033fcb6-e44d-488f-bd27-73f7032ae17d</t>
        </is>
      </c>
    </row>
    <row r="91" ht="45" customHeight="1">
      <c r="A91" s="12" t="inlineStr">
        <is>
          <t>Electricity</t>
        </is>
      </c>
      <c r="B91" s="12" t="inlineStr">
        <is>
          <t>Electricity</t>
        </is>
      </c>
      <c r="C91" s="13" t="inlineStr">
        <is>
          <t>Circuits and Symbols [PS11.08]</t>
        </is>
      </c>
      <c r="D91" s="12" t="inlineStr">
        <is>
          <t>We represent circuit components with symbols to make them easier to draw.</t>
        </is>
      </c>
      <c r="E91" s="12" t="inlineStr">
        <is>
          <t>1c82e7c1-8941-41be-991e-82239120102c</t>
        </is>
      </c>
    </row>
    <row r="92" ht="45" customHeight="1">
      <c r="A92" s="12" t="inlineStr">
        <is>
          <t>Space</t>
        </is>
      </c>
      <c r="B92" s="12" t="inlineStr">
        <is>
          <t>Space</t>
        </is>
      </c>
      <c r="C92" s="13" t="inlineStr">
        <is>
          <t>Diagnostic: Space [PS0.13]</t>
        </is>
      </c>
      <c r="D92" s="12" t="inlineStr">
        <is>
          <t>Diagnostic for the Space topic.</t>
        </is>
      </c>
      <c r="E92" s="12" t="inlineStr">
        <is>
          <t>e24acdb4-a723-4981-9031-3f87699669ce</t>
        </is>
      </c>
    </row>
    <row r="93" ht="45" customHeight="1">
      <c r="A93" s="12" t="inlineStr">
        <is>
          <t>Space</t>
        </is>
      </c>
      <c r="B93" s="12" t="inlineStr">
        <is>
          <t>Space</t>
        </is>
      </c>
      <c r="C93" s="13" t="inlineStr">
        <is>
          <t>The Solar System [PS12.01]</t>
        </is>
      </c>
      <c r="D93" s="12" t="inlineStr">
        <is>
          <t>The Earth, Sun and Moon are all part of our Solar System</t>
        </is>
      </c>
      <c r="E93" s="12" t="inlineStr">
        <is>
          <t>ca52f90a-1341-446d-87a8-e6c4aedebed9</t>
        </is>
      </c>
    </row>
    <row r="94" ht="45" customHeight="1">
      <c r="A94" s="12" t="inlineStr">
        <is>
          <t>Space</t>
        </is>
      </c>
      <c r="B94" s="12" t="inlineStr">
        <is>
          <t>Space</t>
        </is>
      </c>
      <c r="C94" s="13" t="inlineStr">
        <is>
          <t>The Moon [PS12.02]</t>
        </is>
      </c>
      <c r="D94" s="12" t="inlineStr">
        <is>
          <t>How does the Moon move around the Earth?</t>
        </is>
      </c>
      <c r="E94" s="12" t="inlineStr">
        <is>
          <t>cf624298-b361-45ce-97d6-13dd909882bb</t>
        </is>
      </c>
    </row>
    <row r="95" ht="45" customHeight="1">
      <c r="A95" s="12" t="inlineStr">
        <is>
          <t>Space</t>
        </is>
      </c>
      <c r="B95" s="12" t="inlineStr">
        <is>
          <t>Space</t>
        </is>
      </c>
      <c r="C95" s="13" t="inlineStr">
        <is>
          <t>Day and Night [PS12.03]</t>
        </is>
      </c>
      <c r="D95" s="12" t="inlineStr">
        <is>
          <t>How does the Earth move?</t>
        </is>
      </c>
      <c r="E95" s="12" t="inlineStr">
        <is>
          <t>128c1ed2-8af2-4840-95a1-c706db319d13</t>
        </is>
      </c>
    </row>
    <row r="96" ht="45" customHeight="1">
      <c r="A96" s="12" t="inlineStr">
        <is>
          <t>Working Scientifically</t>
        </is>
      </c>
      <c r="B96" s="12" t="inlineStr">
        <is>
          <t>Working Scientifically</t>
        </is>
      </c>
      <c r="C96" s="13" t="inlineStr">
        <is>
          <t>Diagnostic: Working Scientifically [PS0.21]</t>
        </is>
      </c>
      <c r="D96" s="12" t="inlineStr">
        <is>
          <t>Diagnostic for the working scientifically topic.</t>
        </is>
      </c>
      <c r="E96" s="12" t="inlineStr">
        <is>
          <t>1c18b067-1bea-46e8-99e9-639b0a74f10f</t>
        </is>
      </c>
    </row>
    <row r="97" ht="45" customHeight="1">
      <c r="A97" s="12" t="inlineStr">
        <is>
          <t>Working Scientifically</t>
        </is>
      </c>
      <c r="B97" s="12" t="inlineStr">
        <is>
          <t>Working Scientifically</t>
        </is>
      </c>
      <c r="C97" s="13" t="inlineStr">
        <is>
          <t>What is Science? [PS13.01]</t>
        </is>
      </c>
      <c r="D97" s="12" t="inlineStr">
        <is>
          <t>An introduction to Science; what it is, why it's useful and what makes a good scientist.</t>
        </is>
      </c>
      <c r="E97" s="12" t="inlineStr">
        <is>
          <t>154c4838-9f22-46a9-8e3e-629d171dd48c</t>
        </is>
      </c>
    </row>
    <row r="98" ht="45" customHeight="1">
      <c r="A98" s="12" t="inlineStr">
        <is>
          <t>Working Scientifically</t>
        </is>
      </c>
      <c r="B98" s="12" t="inlineStr">
        <is>
          <t>Working Scientifically</t>
        </is>
      </c>
      <c r="C98" s="13" t="inlineStr">
        <is>
          <t>Asking Scientific Questions [PS13.02]</t>
        </is>
      </c>
      <c r="D98" s="12" t="inlineStr">
        <is>
          <t>How to recognise and ask relevant scientific questions.</t>
        </is>
      </c>
      <c r="E98" s="12" t="inlineStr">
        <is>
          <t>5608b604-f520-4c9c-984c-61ddb219b592</t>
        </is>
      </c>
    </row>
    <row r="99" ht="45" customHeight="1">
      <c r="A99" s="12" t="inlineStr">
        <is>
          <t>Working Scientifically</t>
        </is>
      </c>
      <c r="B99" s="12" t="inlineStr">
        <is>
          <t>Working Scientifically</t>
        </is>
      </c>
      <c r="C99" s="13" t="inlineStr">
        <is>
          <t>Developing Scientific Theories [PS13.03]</t>
        </is>
      </c>
      <c r="D99" s="12" t="inlineStr">
        <is>
          <t>How do scientific theories develop?</t>
        </is>
      </c>
      <c r="E99" s="12" t="inlineStr">
        <is>
          <t>579ee3d2-9627-44cd-8cd2-6d77ba9f3cc7</t>
        </is>
      </c>
    </row>
    <row r="100" ht="45" customHeight="1">
      <c r="A100" s="12" t="inlineStr">
        <is>
          <t>Working Scientifically</t>
        </is>
      </c>
      <c r="B100" s="12" t="inlineStr">
        <is>
          <t>Working Scientifically</t>
        </is>
      </c>
      <c r="C100" s="13" t="inlineStr">
        <is>
          <t>Hypothesis and Prediction [PS13.04]</t>
        </is>
      </c>
      <c r="D100" s="12" t="inlineStr">
        <is>
          <t>What are hypotheses and predictions?</t>
        </is>
      </c>
      <c r="E100" s="12" t="inlineStr">
        <is>
          <t>69a6f25c-9871-4fc6-8e05-195b8da54d0d</t>
        </is>
      </c>
    </row>
    <row r="101" ht="45" customHeight="1">
      <c r="A101" s="12" t="inlineStr">
        <is>
          <t>Working Scientifically</t>
        </is>
      </c>
      <c r="B101" s="12" t="inlineStr">
        <is>
          <t>Working Scientifically</t>
        </is>
      </c>
      <c r="C101" s="13" t="inlineStr">
        <is>
          <t>Drawing a Results Table [PS13.05]</t>
        </is>
      </c>
      <c r="D101" s="12" t="inlineStr">
        <is>
          <t>How to draw a results table.</t>
        </is>
      </c>
      <c r="E101" s="12" t="inlineStr">
        <is>
          <t>1ec7c7a5-d432-4d9e-ad62-8f6b0a050dec</t>
        </is>
      </c>
    </row>
    <row r="102" ht="45" customHeight="1">
      <c r="A102" s="12" t="inlineStr">
        <is>
          <t>Working Scientifically</t>
        </is>
      </c>
      <c r="B102" s="12" t="inlineStr">
        <is>
          <t>Working Scientifically</t>
        </is>
      </c>
      <c r="C102" s="13" t="inlineStr">
        <is>
          <t>Drawing a Bar Chart [PS13.06]</t>
        </is>
      </c>
      <c r="D102" s="12" t="inlineStr">
        <is>
          <t>How to draw a bar chart.</t>
        </is>
      </c>
      <c r="E102" s="12" t="inlineStr">
        <is>
          <t>95c0273a-3765-407b-8088-3940efaf9d6a</t>
        </is>
      </c>
    </row>
    <row r="103" ht="45" customHeight="1">
      <c r="A103" s="12" t="inlineStr">
        <is>
          <t>Working Scientifically</t>
        </is>
      </c>
      <c r="B103" s="12" t="inlineStr">
        <is>
          <t>Working Scientifically</t>
        </is>
      </c>
      <c r="C103" s="13" t="inlineStr">
        <is>
          <t>Conclusions [PS13.07]</t>
        </is>
      </c>
      <c r="D103" s="12" t="inlineStr">
        <is>
          <t>Drawing scientific conclusions; checking the reliability of results, analysing results and communicating conclusions.</t>
        </is>
      </c>
      <c r="E103" s="12" t="inlineStr">
        <is>
          <t>f5ec353f-c5c9-4e95-acb3-21e2ba88582d</t>
        </is>
      </c>
    </row>
    <row r="104" ht="45" customHeight="1">
      <c r="A104" s="12" t="inlineStr">
        <is>
          <t>Working Scientifically</t>
        </is>
      </c>
      <c r="B104" s="12" t="inlineStr">
        <is>
          <t>Working Scientifically</t>
        </is>
      </c>
      <c r="C104" s="13" t="inlineStr">
        <is>
          <t>Designing an Experiment [PS14.01]</t>
        </is>
      </c>
      <c r="D104" s="12" t="inlineStr">
        <is>
          <t xml:space="preserve">How to design an experiment; defining an aim, choosing equipment, identifying variables and fair testing. </t>
        </is>
      </c>
      <c r="E104" s="12" t="inlineStr">
        <is>
          <t>dc33d918-be95-4847-8920-c3aa80112076</t>
        </is>
      </c>
    </row>
    <row r="105" ht="45" customHeight="1">
      <c r="A105" s="12" t="inlineStr">
        <is>
          <t>Working Scientifically</t>
        </is>
      </c>
      <c r="B105" s="12" t="inlineStr">
        <is>
          <t>Working Scientifically</t>
        </is>
      </c>
      <c r="C105" s="13" t="inlineStr">
        <is>
          <t>Hazards and Risks [PS14.02]</t>
        </is>
      </c>
      <c r="D105" s="12" t="inlineStr">
        <is>
          <t>To to identify risks and hazards.</t>
        </is>
      </c>
      <c r="E105" s="12" t="inlineStr">
        <is>
          <t>63a548ef-c7ad-44b8-a57c-142df205c8db</t>
        </is>
      </c>
    </row>
    <row r="106" ht="45" customHeight="1">
      <c r="A106" s="12" t="inlineStr">
        <is>
          <t>Working Scientifically</t>
        </is>
      </c>
      <c r="B106" s="12" t="inlineStr">
        <is>
          <t>Working Scientifically</t>
        </is>
      </c>
      <c r="C106" s="13" t="inlineStr">
        <is>
          <t>Hazards and Risks in Science [PS14.03]</t>
        </is>
      </c>
      <c r="D106" s="12" t="inlineStr">
        <is>
          <t>What are the Hazards and Risks in a science lesson?</t>
        </is>
      </c>
      <c r="E106" s="12" t="inlineStr">
        <is>
          <t>d05d7c23-4709-48c6-81fe-4d7bd3764747</t>
        </is>
      </c>
    </row>
    <row r="107" ht="45" customHeight="1">
      <c r="A107" s="12" t="inlineStr">
        <is>
          <t>Working Scientifically</t>
        </is>
      </c>
      <c r="B107" s="12" t="inlineStr">
        <is>
          <t>Working Scientifically</t>
        </is>
      </c>
      <c r="C107" s="13" t="inlineStr">
        <is>
          <t>Safety Precautions [PS14.04]</t>
        </is>
      </c>
      <c r="D107" s="12" t="inlineStr">
        <is>
          <t>How to identify hazards and risks, and put precautions in place.</t>
        </is>
      </c>
      <c r="E107" s="12" t="inlineStr">
        <is>
          <t>1bb28c48-dbf5-405f-8aa6-89ceeeea1d50</t>
        </is>
      </c>
    </row>
    <row r="108" ht="45" customHeight="1">
      <c r="A108" s="12" t="inlineStr">
        <is>
          <t>Working Scientifically</t>
        </is>
      </c>
      <c r="B108" s="12" t="inlineStr">
        <is>
          <t>Working Scientifically</t>
        </is>
      </c>
      <c r="C108" s="13" t="inlineStr">
        <is>
          <t>Drawing a Graph [PS14.05]</t>
        </is>
      </c>
      <c r="D108" s="12" t="inlineStr">
        <is>
          <t>How to draw a graph with a line of best fit.</t>
        </is>
      </c>
      <c r="E108" s="12" t="inlineStr">
        <is>
          <t>d15d6a4a-1153-4adb-8aaf-3242c40e8088</t>
        </is>
      </c>
    </row>
    <row r="109" ht="45" customHeight="1">
      <c r="A109" s="12" t="inlineStr">
        <is>
          <t>Working Scientifically</t>
        </is>
      </c>
      <c r="B109" s="12" t="inlineStr">
        <is>
          <t>Working Scientifically</t>
        </is>
      </c>
      <c r="C109" s="13" t="inlineStr">
        <is>
          <t>Evaluating Experiments [PS14.06]</t>
        </is>
      </c>
      <c r="D109" s="12" t="inlineStr">
        <is>
          <t>How to evaluate your experiment.</t>
        </is>
      </c>
      <c r="E109" s="12" t="inlineStr">
        <is>
          <t>b484be9c-d5ce-4561-903f-334f08dc668b</t>
        </is>
      </c>
    </row>
    <row r="110" ht="45" customHeight="1">
      <c r="A110" s="12" t="inlineStr">
        <is>
          <t>Maths Skills for Scientists</t>
        </is>
      </c>
      <c r="B110" s="12" t="inlineStr">
        <is>
          <t>Maths Skills for Scientists</t>
        </is>
      </c>
      <c r="C110" s="13" t="inlineStr">
        <is>
          <t>3-Digit: Units of Measure [PM5.01]</t>
        </is>
      </c>
      <c r="D110" s="12" t="inlineStr">
        <is>
          <t>This nugget has learning material and questions covering the topic of units of measure.</t>
        </is>
      </c>
      <c r="E110" s="12" t="inlineStr">
        <is>
          <t>caf87f0c-5b5a-4f62-98d8-fb89eeb443a5</t>
        </is>
      </c>
    </row>
    <row r="111" ht="45" customHeight="1">
      <c r="A111" s="12" t="inlineStr">
        <is>
          <t>Maths Skills for Scientists</t>
        </is>
      </c>
      <c r="B111" s="12" t="inlineStr">
        <is>
          <t>Maths Skills for Scientists</t>
        </is>
      </c>
      <c r="C111" s="13" t="inlineStr">
        <is>
          <t>3-Digit: Length [PM5.02]</t>
        </is>
      </c>
      <c r="D111" s="12" t="inlineStr">
        <is>
          <t>This nugget has learning material and questions covering the topic of length.</t>
        </is>
      </c>
      <c r="E111" s="12" t="inlineStr">
        <is>
          <t>bd1a0de5-d922-4653-8272-4a27ff92cdd3</t>
        </is>
      </c>
    </row>
    <row r="112" ht="45" customHeight="1">
      <c r="A112" s="12" t="inlineStr">
        <is>
          <t>Maths Skills for Scientists</t>
        </is>
      </c>
      <c r="B112" s="12" t="inlineStr">
        <is>
          <t>Maths Skills for Scientists</t>
        </is>
      </c>
      <c r="C112" s="13" t="inlineStr">
        <is>
          <t>Measuring Length [PM5.10]</t>
        </is>
      </c>
      <c r="D112" s="12" t="inlineStr">
        <is>
          <t xml:space="preserve">This nugget has learning material and questions covering the topic of measuring length.
</t>
        </is>
      </c>
      <c r="E112" s="12" t="inlineStr">
        <is>
          <t>5b3fdd9a-3907-4cad-8078-a1640b9f79da</t>
        </is>
      </c>
    </row>
    <row r="113" ht="45" customHeight="1">
      <c r="A113" s="12" t="inlineStr">
        <is>
          <t>Maths Skills for Scientists</t>
        </is>
      </c>
      <c r="B113" s="12" t="inlineStr">
        <is>
          <t>Maths Skills for Scientists</t>
        </is>
      </c>
      <c r="C113" s="13" t="inlineStr">
        <is>
          <t>3-Digit: Mass and Weight [PM5.04]</t>
        </is>
      </c>
      <c r="D113" s="12" t="inlineStr">
        <is>
          <t>This nugget has learning material and questions covering the topic of mass and weight.</t>
        </is>
      </c>
      <c r="E113" s="12" t="inlineStr">
        <is>
          <t>8bd5a674-a1ec-4318-aa84-dcbe455fc336</t>
        </is>
      </c>
    </row>
    <row r="114" ht="45" customHeight="1">
      <c r="A114" s="12" t="inlineStr">
        <is>
          <t>Maths Skills for Scientists</t>
        </is>
      </c>
      <c r="B114" s="12" t="inlineStr">
        <is>
          <t>Maths Skills for Scientists</t>
        </is>
      </c>
      <c r="C114" s="13" t="inlineStr">
        <is>
          <t>Measuring Mass [PM5.15]</t>
        </is>
      </c>
      <c r="D114" s="12" t="inlineStr">
        <is>
          <t>This nugget has learning material and questions covering the topic of measuring mass.</t>
        </is>
      </c>
      <c r="E114" s="12" t="inlineStr">
        <is>
          <t>41a3dfe1-d7af-48df-92cb-502f77179c98</t>
        </is>
      </c>
    </row>
    <row r="115" ht="45" customHeight="1">
      <c r="A115" s="12" t="inlineStr">
        <is>
          <t>Maths Skills for Scientists</t>
        </is>
      </c>
      <c r="B115" s="12" t="inlineStr">
        <is>
          <t>Maths Skills for Scientists</t>
        </is>
      </c>
      <c r="C115" s="13" t="inlineStr">
        <is>
          <t>3-Digit: Volume and Capacity [PM5.06]</t>
        </is>
      </c>
      <c r="D115" s="12" t="inlineStr">
        <is>
          <t>This nugget has learning material and questions covering the topic of volume and capacity.</t>
        </is>
      </c>
      <c r="E115" s="12" t="inlineStr">
        <is>
          <t>8638a59a-4d22-47e7-b17f-0943fea3e574</t>
        </is>
      </c>
    </row>
    <row r="116" ht="45" customHeight="1">
      <c r="A116" s="12" t="inlineStr">
        <is>
          <t>Maths Skills for Scientists</t>
        </is>
      </c>
      <c r="B116" s="12" t="inlineStr">
        <is>
          <t>Maths Skills for Scientists</t>
        </is>
      </c>
      <c r="C116" s="13" t="inlineStr">
        <is>
          <t>Measuring Volume [PM5.17]</t>
        </is>
      </c>
      <c r="D116" s="12" t="inlineStr">
        <is>
          <t>This nugget has learning material and questions covering the topic of measuring volume.</t>
        </is>
      </c>
      <c r="E116" s="12" t="inlineStr">
        <is>
          <t>180f5c4f-e59a-4239-b1f9-161787cc506e</t>
        </is>
      </c>
    </row>
    <row r="117" ht="45" customHeight="1">
      <c r="A117" s="12" t="inlineStr">
        <is>
          <t>Maths Skills for Scientists</t>
        </is>
      </c>
      <c r="B117" s="12" t="inlineStr">
        <is>
          <t>Maths Skills for Scientists</t>
        </is>
      </c>
      <c r="C117" s="13" t="inlineStr">
        <is>
          <t>Units of Time 2 [PM7.01]</t>
        </is>
      </c>
      <c r="D117" s="12" t="inlineStr">
        <is>
          <t>This nugget has learning material and questions covering the topic of units of time.</t>
        </is>
      </c>
      <c r="E117" s="12" t="inlineStr">
        <is>
          <t>36a767c1-d3ac-4185-9439-b6b357e47e93</t>
        </is>
      </c>
    </row>
    <row r="118" ht="45" customHeight="1">
      <c r="A118" s="12" t="inlineStr">
        <is>
          <t>Maths Skills for Scientists</t>
        </is>
      </c>
      <c r="B118" s="12" t="inlineStr">
        <is>
          <t>Maths Skills for Scientists</t>
        </is>
      </c>
      <c r="C118" s="13" t="inlineStr">
        <is>
          <t>Tables 2 [PM9.02]</t>
        </is>
      </c>
      <c r="D118" s="12" t="inlineStr">
        <is>
          <t>This nugget has learning material and questions covering the topic of tables.</t>
        </is>
      </c>
      <c r="E118" s="12" t="inlineStr">
        <is>
          <t>03a20295-fbe3-470e-9c62-40cb0fa38666</t>
        </is>
      </c>
    </row>
    <row r="119" ht="45" customHeight="1">
      <c r="A119" s="12" t="inlineStr">
        <is>
          <t>Maths Skills for Scientists</t>
        </is>
      </c>
      <c r="B119" s="12" t="inlineStr">
        <is>
          <t>Maths Skills for Scientists</t>
        </is>
      </c>
      <c r="C119" s="13" t="inlineStr">
        <is>
          <t>Tables 3 [PM9.05]</t>
        </is>
      </c>
      <c r="D119" s="12" t="inlineStr">
        <is>
          <t>This nugget has learning material and questions covering the topic of tables 2.</t>
        </is>
      </c>
      <c r="E119" s="12" t="inlineStr">
        <is>
          <t>7e6c2f05-1b12-4b68-97c7-93c2971953e8</t>
        </is>
      </c>
    </row>
    <row r="120" ht="45" customHeight="1">
      <c r="A120" s="12" t="inlineStr">
        <is>
          <t>Maths Skills for Scientists</t>
        </is>
      </c>
      <c r="B120" s="12" t="inlineStr">
        <is>
          <t>Maths Skills for Scientists</t>
        </is>
      </c>
      <c r="C120" s="13" t="inlineStr">
        <is>
          <t>Pictograms [PM9.01]</t>
        </is>
      </c>
      <c r="D120" s="12" t="inlineStr">
        <is>
          <t>This nugget has learning material and questions covering the topic of pictograms.</t>
        </is>
      </c>
      <c r="E120" s="12" t="inlineStr">
        <is>
          <t>806a6f68-9708-421d-aec4-dedab4886224</t>
        </is>
      </c>
    </row>
    <row r="121" ht="45" customHeight="1">
      <c r="A121" s="12" t="inlineStr">
        <is>
          <t>Maths Skills for Scientists</t>
        </is>
      </c>
      <c r="B121" s="12" t="inlineStr">
        <is>
          <t>Maths Skills for Scientists</t>
        </is>
      </c>
      <c r="C121" s="13" t="inlineStr">
        <is>
          <t>Bar Charts 1 [PM9.03]</t>
        </is>
      </c>
      <c r="D121" s="12" t="inlineStr">
        <is>
          <t>This nugget has learning material and questions covering the topic of bar charts.</t>
        </is>
      </c>
      <c r="E121" s="12" t="inlineStr">
        <is>
          <t>54ae9636-6385-4644-8b09-a9a49f253765</t>
        </is>
      </c>
    </row>
    <row r="122" ht="45" customHeight="1">
      <c r="A122" s="12" t="inlineStr">
        <is>
          <t>Maths Skills for Scientists</t>
        </is>
      </c>
      <c r="B122" s="12" t="inlineStr">
        <is>
          <t>Maths Skills for Scientists</t>
        </is>
      </c>
      <c r="C122" s="13" t="inlineStr">
        <is>
          <t>Line Graphs 1 [PM9.04]</t>
        </is>
      </c>
      <c r="D122" s="12" t="inlineStr">
        <is>
          <t>This nugget has learning material and questions covering the topic of line graphs (or time graphs).</t>
        </is>
      </c>
      <c r="E122" s="12" t="inlineStr">
        <is>
          <t>6e7c4aa4-0cf1-4441-95b8-5a63aae243af</t>
        </is>
      </c>
    </row>
    <row r="123" ht="45" customHeight="1">
      <c r="A123" s="12" t="inlineStr">
        <is>
          <t>Maths Skills for Scientists</t>
        </is>
      </c>
      <c r="B123" s="12" t="inlineStr">
        <is>
          <t>Maths Skills for Scientists</t>
        </is>
      </c>
      <c r="C123" s="13" t="inlineStr">
        <is>
          <t>Line Graphs 2 [PM9.08]</t>
        </is>
      </c>
      <c r="D123" s="12" t="inlineStr">
        <is>
          <t>This nugget has learning material and questions covering the topic of line graphs 2.</t>
        </is>
      </c>
      <c r="E123" s="12" t="inlineStr">
        <is>
          <t>35cf9b10-65f3-407b-8b11-df9b953ea4b0</t>
        </is>
      </c>
    </row>
    <row r="124" ht="45" customHeight="1">
      <c r="A124" s="12" t="inlineStr">
        <is>
          <t>Maths Skills for Scientists</t>
        </is>
      </c>
      <c r="B124" s="12" t="inlineStr">
        <is>
          <t>Maths Skills for Scientists</t>
        </is>
      </c>
      <c r="C124" s="13" t="inlineStr">
        <is>
          <t>Line Graphs 3 [PM9.09]</t>
        </is>
      </c>
      <c r="D124" s="12" t="inlineStr">
        <is>
          <t>This nugget has learning material and questions covering the topic of line graphs (including negative numbers).</t>
        </is>
      </c>
      <c r="E124" s="12" t="inlineStr">
        <is>
          <t>8d66f199-6587-4b1d-b831-ead42bfcb9b7</t>
        </is>
      </c>
    </row>
    <row r="125" ht="45" customHeight="1">
      <c r="A125" s="12" t="inlineStr">
        <is>
          <t>Maths Skills for Scientists</t>
        </is>
      </c>
      <c r="B125" s="12" t="inlineStr">
        <is>
          <t>Maths Skills for Scientists</t>
        </is>
      </c>
      <c r="C125" s="13" t="inlineStr">
        <is>
          <t>Finding the Mean [PM9.12]</t>
        </is>
      </c>
      <c r="D125" s="12" t="inlineStr">
        <is>
          <t>This nugget has learning material and questions covering the topic of finding the mean.</t>
        </is>
      </c>
      <c r="E125" s="12" t="inlineStr">
        <is>
          <t>aa82af73-932c-4c5b-bc4f-82d7af7e669a</t>
        </is>
      </c>
    </row>
  </sheetData>
  <mergeCells count="1">
    <mergeCell ref="A6:E6"/>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E503"/>
  <sheetViews>
    <sheetView showGridLines="0" workbookViewId="0">
      <selection activeCell="A1" sqref="A1"/>
    </sheetView>
  </sheetViews>
  <sheetFormatPr baseColWidth="8" defaultRowHeight="15"/>
  <cols>
    <col width="38" customWidth="1" min="1" max="1"/>
    <col width="3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700bc12a-1eb6-416c-9fd9-dc08e07bf8c1</t>
        </is>
      </c>
    </row>
    <row r="3">
      <c r="A3" s="2" t="inlineStr">
        <is>
          <t>Physics GCSE (F)</t>
        </is>
      </c>
      <c r="D3" s="3" t="inlineStr">
        <is>
          <t>Last updated: 17 July 2026</t>
        </is>
      </c>
    </row>
    <row r="4">
      <c r="A4" s="4" t="inlineStr">
        <is>
          <t>44 Topics   ·   66 Subtopics   ·   496 Nuggets   ·   43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Calculating Speed</t>
        </is>
      </c>
      <c r="B8" s="12" t="inlineStr">
        <is>
          <t>Calculating Speed</t>
        </is>
      </c>
      <c r="C8" s="13" t="inlineStr">
        <is>
          <t>Diagnostic: Calculating Speed [PH60.001]</t>
        </is>
      </c>
      <c r="D8" s="12" t="inlineStr">
        <is>
          <t>Diagnostic for the calculating speed topic.</t>
        </is>
      </c>
      <c r="E8" s="12" t="inlineStr">
        <is>
          <t>27c85fe3-82f4-411d-871c-9970ebbf11f0</t>
        </is>
      </c>
    </row>
    <row r="9" ht="45" customHeight="1">
      <c r="A9" s="12" t="inlineStr">
        <is>
          <t>Calculating Speed</t>
        </is>
      </c>
      <c r="B9" s="12" t="inlineStr">
        <is>
          <t>Calculating Speed</t>
        </is>
      </c>
      <c r="C9" s="13" t="inlineStr">
        <is>
          <t>Scalar &amp; Vector Quantities [PH5.001]</t>
        </is>
      </c>
      <c r="D9" s="12" t="inlineStr">
        <is>
          <t>Define scalars and vectors.</t>
        </is>
      </c>
      <c r="E9" s="12" t="inlineStr">
        <is>
          <t>0a7bcba8-f4f4-472c-86e1-61135bea3eb7</t>
        </is>
      </c>
    </row>
    <row r="10" ht="45" customHeight="1">
      <c r="A10" s="12" t="inlineStr">
        <is>
          <t>Calculating Speed</t>
        </is>
      </c>
      <c r="B10" s="12" t="inlineStr">
        <is>
          <t>Calculating Speed</t>
        </is>
      </c>
      <c r="C10" s="13" t="inlineStr">
        <is>
          <t xml:space="preserve">Introduction to Forces [PH5.002] </t>
        </is>
      </c>
      <c r="D10" s="12" t="inlineStr">
        <is>
          <t xml:space="preserve">Describe what a force is and how to represent it.  </t>
        </is>
      </c>
      <c r="E10" s="12" t="inlineStr">
        <is>
          <t>de5daa6d-be44-45bc-9097-584600ae62b2</t>
        </is>
      </c>
    </row>
    <row r="11" ht="45" customHeight="1">
      <c r="A11" s="12" t="inlineStr">
        <is>
          <t>Calculating Speed</t>
        </is>
      </c>
      <c r="B11" s="12" t="inlineStr">
        <is>
          <t>Calculating Speed</t>
        </is>
      </c>
      <c r="C11" s="13" t="inlineStr">
        <is>
          <t>Speed vs Velocity  [PH5.079]</t>
        </is>
      </c>
      <c r="D11" s="12" t="inlineStr">
        <is>
          <t>Describe the difference between speed and velocity.</t>
        </is>
      </c>
      <c r="E11" s="12" t="inlineStr">
        <is>
          <t>8c717870-d2ef-4fa7-9fd5-cff7fc56b054</t>
        </is>
      </c>
    </row>
    <row r="12" ht="45" customHeight="1">
      <c r="A12" s="12" t="inlineStr">
        <is>
          <t>Calculating Speed</t>
        </is>
      </c>
      <c r="B12" s="12" t="inlineStr">
        <is>
          <t>Calculating Speed</t>
        </is>
      </c>
      <c r="C12" s="13" t="inlineStr">
        <is>
          <t>Positive &amp; Negative Velocity [PH5.080]</t>
        </is>
      </c>
      <c r="D12" s="12" t="inlineStr">
        <is>
          <t>Explain qualitatively, with examples, that motion in a circle involves constant speed but changing velocity.</t>
        </is>
      </c>
      <c r="E12" s="12" t="inlineStr">
        <is>
          <t>e6d0e4c0-32f9-4301-a420-34fa27329a98</t>
        </is>
      </c>
    </row>
    <row r="13" ht="45" customHeight="1">
      <c r="A13" s="12" t="inlineStr">
        <is>
          <t>Calculating Speed</t>
        </is>
      </c>
      <c r="B13" s="12" t="inlineStr">
        <is>
          <t>Calculating Speed</t>
        </is>
      </c>
      <c r="C13" s="13" t="inlineStr">
        <is>
          <t>Using s=vt to Calculate Distance I [PH5.081]</t>
        </is>
      </c>
      <c r="D13" s="12" t="inlineStr">
        <is>
          <t>Calculate distance using s=vt. Includes some application of knowledge questions but no unit conversions.</t>
        </is>
      </c>
      <c r="E13" s="12" t="inlineStr">
        <is>
          <t>31b7ebf3-7d20-4c52-acd9-5116c472d191</t>
        </is>
      </c>
    </row>
    <row r="14" ht="45" customHeight="1">
      <c r="A14" s="12" t="inlineStr">
        <is>
          <t>Calculating Speed</t>
        </is>
      </c>
      <c r="B14" s="12" t="inlineStr">
        <is>
          <t>Calculating Speed</t>
        </is>
      </c>
      <c r="C14" s="13" t="inlineStr">
        <is>
          <t>Using s=vt to Calculate Distance II  [PH5.082]</t>
        </is>
      </c>
      <c r="D14" s="12" t="inlineStr">
        <is>
          <t>Calculate distance using s=vt. Includes some application of knowledge and unit conversion questions.</t>
        </is>
      </c>
      <c r="E14" s="12" t="inlineStr">
        <is>
          <t>1eac50cd-bb15-439b-9238-cb5a61d03441</t>
        </is>
      </c>
    </row>
    <row r="15" ht="45" customHeight="1">
      <c r="A15" s="12" t="inlineStr">
        <is>
          <t>Calculating Speed</t>
        </is>
      </c>
      <c r="B15" s="12" t="inlineStr">
        <is>
          <t>Calculating Speed</t>
        </is>
      </c>
      <c r="C15" s="13" t="inlineStr">
        <is>
          <t>Rearranging s=vt to Calculate Speed [PH5.084]</t>
        </is>
      </c>
      <c r="D15" s="12" t="inlineStr">
        <is>
          <t>Rearrange the s=vt equation to calculate speed. Includes unit conversions.</t>
        </is>
      </c>
      <c r="E15" s="12" t="inlineStr">
        <is>
          <t>5a1cd440-9253-4450-842e-5362237673b3</t>
        </is>
      </c>
    </row>
    <row r="16" ht="45" customHeight="1">
      <c r="A16" s="12" t="inlineStr">
        <is>
          <t>Calculating Speed</t>
        </is>
      </c>
      <c r="B16" s="12" t="inlineStr">
        <is>
          <t>Calculating Speed</t>
        </is>
      </c>
      <c r="C16" s="13" t="inlineStr">
        <is>
          <t>Rearranging s=vt to Calculate Time [PH5.085]</t>
        </is>
      </c>
      <c r="D16" s="12" t="inlineStr">
        <is>
          <t>Rearrange the s=vt equation to calculate time. Includes unit conversions.</t>
        </is>
      </c>
      <c r="E16" s="12" t="inlineStr">
        <is>
          <t>3ad307d2-b3fa-4e60-87dd-805942ee496f</t>
        </is>
      </c>
    </row>
    <row r="17" ht="45" customHeight="1">
      <c r="A17" s="12" t="inlineStr">
        <is>
          <t>Calculating Speed</t>
        </is>
      </c>
      <c r="B17" s="12" t="inlineStr">
        <is>
          <t>Calculating Speed</t>
        </is>
      </c>
      <c r="C17" s="13" t="inlineStr">
        <is>
          <t>Using v=s/t to Calculate Average Speed I [PH5.090]</t>
        </is>
      </c>
      <c r="D17" s="12" t="inlineStr">
        <is>
          <t>Calculate average speed using v=s/t. Includes some application of knowledge questions but no unit conversions.</t>
        </is>
      </c>
      <c r="E17" s="12" t="inlineStr">
        <is>
          <t>88c2c884-21ce-475b-a33e-4910bd2c351b</t>
        </is>
      </c>
    </row>
    <row r="18" ht="45" customHeight="1">
      <c r="A18" s="12" t="inlineStr">
        <is>
          <t>Calculating Speed</t>
        </is>
      </c>
      <c r="B18" s="12" t="inlineStr">
        <is>
          <t>Calculating Speed</t>
        </is>
      </c>
      <c r="C18" s="13" t="inlineStr">
        <is>
          <t>Using v=s/t to Calculate Average Speed II [PH5.091]</t>
        </is>
      </c>
      <c r="D18" s="12" t="inlineStr">
        <is>
          <t>Calculate distance using s=vt. Includes some application of knowledge and unit conversion questions.</t>
        </is>
      </c>
      <c r="E18" s="12" t="inlineStr">
        <is>
          <t>b3476c16-0b44-40f3-8d8c-49549fabf768</t>
        </is>
      </c>
    </row>
    <row r="19" ht="45" customHeight="1">
      <c r="A19" s="12" t="inlineStr">
        <is>
          <t>Calculating Speed</t>
        </is>
      </c>
      <c r="B19" s="12" t="inlineStr">
        <is>
          <t>Calculating Speed</t>
        </is>
      </c>
      <c r="C19" s="13" t="inlineStr">
        <is>
          <t>Rearranging v=s/t with Average Speed [PH5.092]</t>
        </is>
      </c>
      <c r="D19" s="12" t="inlineStr">
        <is>
          <t>Rearrange the v=s/t equation to find distance and time. Includes unit conversions.</t>
        </is>
      </c>
      <c r="E19" s="12" t="inlineStr">
        <is>
          <t>7d484530-fe04-463e-88f0-a967e9504b0f</t>
        </is>
      </c>
    </row>
    <row r="20" ht="45" customHeight="1">
      <c r="A20" s="12" t="inlineStr">
        <is>
          <t>Distance-time Graphs</t>
        </is>
      </c>
      <c r="B20" s="12" t="inlineStr">
        <is>
          <t>Distance-Time Graphs</t>
        </is>
      </c>
      <c r="C20" s="13" t="inlineStr">
        <is>
          <t>Diagnostic: Distance-Time Graphs [PH60.002]</t>
        </is>
      </c>
      <c r="D20" s="12" t="inlineStr">
        <is>
          <t>Diagnostic for the distance-time graphs topic.</t>
        </is>
      </c>
      <c r="E20" s="12" t="inlineStr">
        <is>
          <t>5fe8e51d-6f44-400d-94d5-f1ac9984667a</t>
        </is>
      </c>
    </row>
    <row r="21" ht="45" customHeight="1">
      <c r="A21" s="12" t="inlineStr">
        <is>
          <t>Distance-time Graphs</t>
        </is>
      </c>
      <c r="B21" s="12" t="inlineStr">
        <is>
          <t>Distance-Time Graphs</t>
        </is>
      </c>
      <c r="C21" s="13" t="inlineStr">
        <is>
          <t>Distance-time Graphs I [PH5.086]</t>
        </is>
      </c>
      <c r="D21" s="12" t="inlineStr">
        <is>
          <t>Identify the basic features of a distance-time graph and use them to describe the motion of an object.</t>
        </is>
      </c>
      <c r="E21" s="12" t="inlineStr">
        <is>
          <t>f33cc5b0-a805-4e8e-9dbc-92ef878e22d2</t>
        </is>
      </c>
    </row>
    <row r="22" ht="45" customHeight="1">
      <c r="A22" s="12" t="inlineStr">
        <is>
          <t>Distance-time Graphs</t>
        </is>
      </c>
      <c r="B22" s="12" t="inlineStr">
        <is>
          <t>Distance-Time Graphs</t>
        </is>
      </c>
      <c r="C22" s="13" t="inlineStr">
        <is>
          <t>Distance-time Graphs II [PH5.087]</t>
        </is>
      </c>
      <c r="D22" s="12" t="inlineStr">
        <is>
          <t>Identify more complex features of a distance-time graph and use them to describe the motion of an object.</t>
        </is>
      </c>
      <c r="E22" s="12" t="inlineStr">
        <is>
          <t>9a822cc6-cd7b-4303-953f-e55514b443a0</t>
        </is>
      </c>
    </row>
    <row r="23" ht="45" customHeight="1">
      <c r="A23" s="12" t="inlineStr">
        <is>
          <t>Distance-time Graphs</t>
        </is>
      </c>
      <c r="B23" s="12" t="inlineStr">
        <is>
          <t>Distance-Time Graphs</t>
        </is>
      </c>
      <c r="C23" s="13" t="inlineStr">
        <is>
          <t>Drawing Distance-time Graphs from Measurements [PH5.088]</t>
        </is>
      </c>
      <c r="D23" s="12" t="inlineStr">
        <is>
          <t>Explain how to draw and plot a distance-time graph from collected data.</t>
        </is>
      </c>
      <c r="E23" s="12" t="inlineStr">
        <is>
          <t>3a1b0e11-0a33-4706-91a5-f617190bf1f6</t>
        </is>
      </c>
    </row>
    <row r="24" ht="45" customHeight="1">
      <c r="A24" s="12" t="inlineStr">
        <is>
          <t>Distance-time Graphs</t>
        </is>
      </c>
      <c r="B24" s="12" t="inlineStr">
        <is>
          <t>Distance-Time Graphs</t>
        </is>
      </c>
      <c r="C24" s="13" t="inlineStr">
        <is>
          <t>Instantaneous Speed vs Average Speed [PH5.089]</t>
        </is>
      </c>
      <c r="D24" s="12" t="inlineStr">
        <is>
          <t>Describe the difference between instantaneous and average speed.</t>
        </is>
      </c>
      <c r="E24" s="12" t="inlineStr">
        <is>
          <t>ed4af10f-b1a2-46e4-b64e-fe5353d8e7d0</t>
        </is>
      </c>
    </row>
    <row r="25" ht="45" customHeight="1">
      <c r="A25" s="12" t="inlineStr">
        <is>
          <t>Distance-time Graphs</t>
        </is>
      </c>
      <c r="B25" s="12" t="inlineStr">
        <is>
          <t>Distance-Time Graphs</t>
        </is>
      </c>
      <c r="C25" s="13" t="inlineStr">
        <is>
          <t>Calculating Average Speed Using a Distance-time Graph [PH5.093]</t>
        </is>
      </c>
      <c r="D25" s="12" t="inlineStr">
        <is>
          <t>Use a distance-time graph to determine the average speed.</t>
        </is>
      </c>
      <c r="E25" s="12" t="inlineStr">
        <is>
          <t>f5fd14a5-e9ea-4654-988c-8ef544dc6a19</t>
        </is>
      </c>
    </row>
    <row r="26" ht="45" customHeight="1">
      <c r="A26" s="12" t="inlineStr">
        <is>
          <t>Distance-time Graphs</t>
        </is>
      </c>
      <c r="B26" s="12" t="inlineStr">
        <is>
          <t>Distance-Time Graphs</t>
        </is>
      </c>
      <c r="C26" s="13" t="inlineStr">
        <is>
          <t>Calculating Constant Speed Using a Distance-time Graph [PH5.094]</t>
        </is>
      </c>
      <c r="D26" s="12" t="inlineStr">
        <is>
          <t xml:space="preserve">Calculate the gradient of a straight line to determine the speed of an object. </t>
        </is>
      </c>
      <c r="E26" s="12" t="inlineStr">
        <is>
          <t>f8825a12-49ce-4ccf-8a94-9e9de68af1d8</t>
        </is>
      </c>
    </row>
    <row r="27" ht="45" customHeight="1">
      <c r="A27" s="12" t="inlineStr">
        <is>
          <t>Distance-time Graphs</t>
        </is>
      </c>
      <c r="B27" s="12" t="inlineStr">
        <is>
          <t>Distance-Time Graphs</t>
        </is>
      </c>
      <c r="C27" s="13" t="inlineStr">
        <is>
          <t>Calculating the Speed of an Accelerating Object Using a Distance-Time Graph  [PH5.095]</t>
        </is>
      </c>
      <c r="D27" s="12" t="inlineStr">
        <is>
          <t>Draw a tangent at a specific time on a curve that represents acceleration on a distance-time graph. Calculate the gradient of the tangent to find the speed at a specific time (instantaneous speed).</t>
        </is>
      </c>
      <c r="E27" s="12" t="inlineStr">
        <is>
          <t>bd33bdd3-e6f0-495f-a5c9-4b0365d9ce66</t>
        </is>
      </c>
    </row>
    <row r="28" ht="45" customHeight="1">
      <c r="A28" s="12" t="inlineStr">
        <is>
          <t>Distance-time Graphs</t>
        </is>
      </c>
      <c r="B28" s="12" t="inlineStr">
        <is>
          <t>Distance-Time Graphs</t>
        </is>
      </c>
      <c r="C28" s="13" t="inlineStr">
        <is>
          <t>Calculating the Speed of a Decelerating Object Using a Distance-Time Graph [PH5.096]</t>
        </is>
      </c>
      <c r="D28" s="12" t="inlineStr">
        <is>
          <t>Draw a tangent at a specific time on a curve that represents deceleration on a distance-time graph. Calculate the gradient of the tangent to find the speed at a specific time (instantaneous speed).</t>
        </is>
      </c>
      <c r="E28" s="12" t="inlineStr">
        <is>
          <t>9dd8eff0-d54d-4022-b755-27952967284e</t>
        </is>
      </c>
    </row>
    <row r="29" ht="45" customHeight="1">
      <c r="A29" s="12" t="inlineStr">
        <is>
          <t>Using Equations of Motion</t>
        </is>
      </c>
      <c r="B29" s="12" t="inlineStr">
        <is>
          <t>Using Equations of Motion</t>
        </is>
      </c>
      <c r="C29" s="13" t="inlineStr">
        <is>
          <t>Diagnostic: Using Equations of Motion [PH60.013]</t>
        </is>
      </c>
      <c r="D29" s="12" t="inlineStr">
        <is>
          <t>Diagnostic for the using equations of motion topic.</t>
        </is>
      </c>
      <c r="E29" s="12" t="inlineStr">
        <is>
          <t>d708276a-b000-4b9d-857a-b24c65e555ac</t>
        </is>
      </c>
    </row>
    <row r="30" ht="45" customHeight="1">
      <c r="A30" s="12" t="inlineStr">
        <is>
          <t>Using Equations of Motion</t>
        </is>
      </c>
      <c r="B30" s="12" t="inlineStr">
        <is>
          <t>Using Equations of Motion</t>
        </is>
      </c>
      <c r="C30" s="13" t="inlineStr">
        <is>
          <t>Calculating Acceleration Using a=(v-u)/t I [PH5.098]</t>
        </is>
      </c>
      <c r="D30" s="12" t="inlineStr">
        <is>
          <t>Calculate uniform acceleration using a=Δv/t. Includes some application of knowledge questions but no unit conversions.</t>
        </is>
      </c>
      <c r="E30" s="12" t="inlineStr">
        <is>
          <t>d68222c0-bd64-41d6-a7da-a11f773b31d6</t>
        </is>
      </c>
    </row>
    <row r="31" ht="45" customHeight="1">
      <c r="A31" s="12" t="inlineStr">
        <is>
          <t>Using Equations of Motion</t>
        </is>
      </c>
      <c r="B31" s="12" t="inlineStr">
        <is>
          <t>Using Equations of Motion</t>
        </is>
      </c>
      <c r="C31" s="13" t="inlineStr">
        <is>
          <t>Calculating Acceleration Using a=(v-u)/t II [PH5.099]</t>
        </is>
      </c>
      <c r="D31" s="12" t="inlineStr">
        <is>
          <t>Calculate uniform acceleration using a=Δv/t. Includes some application of knowledge questions and unit conversions.</t>
        </is>
      </c>
      <c r="E31" s="12" t="inlineStr">
        <is>
          <t>3236e0ca-c099-4b40-b717-46e406ca4b33</t>
        </is>
      </c>
    </row>
    <row r="32" ht="45" customHeight="1">
      <c r="A32" s="12" t="inlineStr">
        <is>
          <t>Using Equations of Motion</t>
        </is>
      </c>
      <c r="B32" s="12" t="inlineStr">
        <is>
          <t>Using Equations of Motion</t>
        </is>
      </c>
      <c r="C32" s="13" t="inlineStr">
        <is>
          <t>Calculating Acceleration Using a=(v-u)/t III [PH5.100]</t>
        </is>
      </c>
      <c r="D32" s="12" t="inlineStr">
        <is>
          <t>Calculate uniform acceleration using a=Δv/t. Quantities must be identified from a diagram. Includes unit conversions.</t>
        </is>
      </c>
      <c r="E32" s="12" t="inlineStr">
        <is>
          <t>006af85e-d448-4f6d-8973-84911820cc22</t>
        </is>
      </c>
    </row>
    <row r="33" ht="45" customHeight="1">
      <c r="A33" s="12" t="inlineStr">
        <is>
          <t>Using Equations of Motion</t>
        </is>
      </c>
      <c r="B33" s="12" t="inlineStr">
        <is>
          <t>Using Equations of Motion</t>
        </is>
      </c>
      <c r="C33" s="13" t="inlineStr">
        <is>
          <t>Changing the Subject of the Acceleration Equation [PH5.101]</t>
        </is>
      </c>
      <c r="D33" s="12" t="inlineStr">
        <is>
          <t>Rearrange the acceleration equation to calculate the change in velocity and time. Includes unit conversions.</t>
        </is>
      </c>
      <c r="E33" s="12" t="inlineStr">
        <is>
          <t>307c98b9-6e97-4898-bca8-b493afa92fd7</t>
        </is>
      </c>
    </row>
    <row r="34" ht="45" customHeight="1">
      <c r="A34" s="12" t="inlineStr">
        <is>
          <t>Using Equations of Motion</t>
        </is>
      </c>
      <c r="B34" s="12" t="inlineStr">
        <is>
          <t>Using Equations of Motion</t>
        </is>
      </c>
      <c r="C34" s="13" t="inlineStr">
        <is>
          <t>Using v²−u²=2as to Calculate a or s [PH5.114]</t>
        </is>
      </c>
      <c r="D34" s="12" t="inlineStr">
        <is>
          <t>Use the equation to calculate uniform acceleration or distance. No unit conversions are required.</t>
        </is>
      </c>
      <c r="E34" s="12" t="inlineStr">
        <is>
          <t>333a0cc8-c4f6-4d27-9546-28691d562f81</t>
        </is>
      </c>
    </row>
    <row r="35" ht="45" customHeight="1">
      <c r="A35" s="12" t="inlineStr">
        <is>
          <t>Using Equations of Motion</t>
        </is>
      </c>
      <c r="B35" s="12" t="inlineStr">
        <is>
          <t>Using Equations of Motion</t>
        </is>
      </c>
      <c r="C35" s="13" t="inlineStr">
        <is>
          <t>Using v²−u²=2as to Calculate v or u [PH5.155]</t>
        </is>
      </c>
      <c r="D35" s="12" t="inlineStr">
        <is>
          <t>Use the equation to calculate the initial or final velocity. No unit conversions are required.</t>
        </is>
      </c>
      <c r="E35" s="12" t="inlineStr">
        <is>
          <t>592b9182-5ab1-46dd-8315-17c88db54cdb</t>
        </is>
      </c>
    </row>
    <row r="36" ht="45" customHeight="1">
      <c r="A36" s="12" t="inlineStr">
        <is>
          <t>Using Equations of Motion</t>
        </is>
      </c>
      <c r="B36" s="12" t="inlineStr">
        <is>
          <t>Using Equations of Motion</t>
        </is>
      </c>
      <c r="C36" s="13" t="inlineStr">
        <is>
          <t>Using v²−u²=2as in Context Calculating a or s [PH5.116]</t>
        </is>
      </c>
      <c r="D36" s="12" t="inlineStr">
        <is>
          <t>Use the equation to calculate uniform acceleration or distance in context with unit conversions.</t>
        </is>
      </c>
      <c r="E36" s="12" t="inlineStr">
        <is>
          <t>303a4c11-e104-41d0-8fb2-4245987b4b90</t>
        </is>
      </c>
    </row>
    <row r="37" ht="45" customHeight="1">
      <c r="A37" s="12" t="inlineStr">
        <is>
          <t>Using Equations of Motion</t>
        </is>
      </c>
      <c r="B37" s="12" t="inlineStr">
        <is>
          <t>Using Equations of Motion</t>
        </is>
      </c>
      <c r="C37" s="13" t="inlineStr">
        <is>
          <t>Using v²−u²=2as in Context Calculating v or u [PH5.117]</t>
        </is>
      </c>
      <c r="D37" s="12" t="inlineStr">
        <is>
          <t>Use the equation to calculate initial or final velocity in context with unit conversions.</t>
        </is>
      </c>
      <c r="E37" s="12" t="inlineStr">
        <is>
          <t>85c6eb3f-6099-4528-b2f8-8c7d275381ad</t>
        </is>
      </c>
    </row>
    <row r="38" ht="45" customHeight="1">
      <c r="A38" s="12" t="inlineStr">
        <is>
          <t>Using Equations of Motion</t>
        </is>
      </c>
      <c r="B38" s="12" t="inlineStr">
        <is>
          <t>Using Equations of Motion</t>
        </is>
      </c>
      <c r="C38" s="13" t="inlineStr">
        <is>
          <t>Using v²−u²=2as During Deceleration [PH5.118]</t>
        </is>
      </c>
      <c r="D38" s="12" t="inlineStr">
        <is>
          <t>Use the equation of motion to calculate the magnitude of deceleration of moving objects.</t>
        </is>
      </c>
      <c r="E38" s="12" t="inlineStr">
        <is>
          <t>2c9021eb-2310-41ed-94d9-9e16cc704a55</t>
        </is>
      </c>
    </row>
    <row r="39" ht="45" customHeight="1">
      <c r="A39" s="12" t="inlineStr">
        <is>
          <t>Using Equations of Motion</t>
        </is>
      </c>
      <c r="B39" s="12" t="inlineStr">
        <is>
          <t>Using Equations of Motion</t>
        </is>
      </c>
      <c r="C39" s="13" t="inlineStr">
        <is>
          <t>Applying Equations of Motion I [PH5.119]</t>
        </is>
      </c>
      <c r="D39" s="12" t="inlineStr">
        <is>
          <t>Apply the equations of motion to a range of problems.</t>
        </is>
      </c>
      <c r="E39" s="12" t="inlineStr">
        <is>
          <t>c347ec5e-fd96-4ffe-9490-b72477df48b0</t>
        </is>
      </c>
    </row>
    <row r="40" ht="45" customHeight="1">
      <c r="A40" s="12" t="inlineStr">
        <is>
          <t>Velocity-time Graphs</t>
        </is>
      </c>
      <c r="B40" s="12" t="inlineStr">
        <is>
          <t>Velocity-time Graphs</t>
        </is>
      </c>
      <c r="C40" s="13" t="inlineStr">
        <is>
          <t>Diagnostic: Velocity-time Graphs [PH60.014]</t>
        </is>
      </c>
      <c r="D40" s="12" t="inlineStr">
        <is>
          <t>Diagnostic for the velocity-time graphs topic.</t>
        </is>
      </c>
      <c r="E40" s="12" t="inlineStr">
        <is>
          <t>ab4dd35e-eb9e-4e39-be60-f3024e4cf586</t>
        </is>
      </c>
    </row>
    <row r="41" ht="45" customHeight="1">
      <c r="A41" s="12" t="inlineStr">
        <is>
          <t>Velocity-time Graphs</t>
        </is>
      </c>
      <c r="B41" s="12" t="inlineStr">
        <is>
          <t>Velocity-time Graphs</t>
        </is>
      </c>
      <c r="C41" s="13" t="inlineStr">
        <is>
          <t>Velocity-time Graphs I [PH5.106]</t>
        </is>
      </c>
      <c r="D41" s="12" t="inlineStr">
        <is>
          <t>Identify the basic features of a velocity-time graph and use them to describe the motion of an object.</t>
        </is>
      </c>
      <c r="E41" s="12" t="inlineStr">
        <is>
          <t>4e14a946-4537-4ea6-a171-3a99bb93607e</t>
        </is>
      </c>
    </row>
    <row r="42" ht="45" customHeight="1">
      <c r="A42" s="12" t="inlineStr">
        <is>
          <t>Velocity-time Graphs</t>
        </is>
      </c>
      <c r="B42" s="12" t="inlineStr">
        <is>
          <t>Velocity-time Graphs</t>
        </is>
      </c>
      <c r="C42" s="13" t="inlineStr">
        <is>
          <t>Velocity-time Graphs II [PH5.107]</t>
        </is>
      </c>
      <c r="D42" s="12" t="inlineStr">
        <is>
          <t>Identify more complex features of a velocity-time graph and use them to describe the motion of an object.</t>
        </is>
      </c>
      <c r="E42" s="12" t="inlineStr">
        <is>
          <t>8a34ef43-83a3-4a0c-b2ce-83d2ee4eb3ec</t>
        </is>
      </c>
    </row>
    <row r="43" ht="45" customHeight="1">
      <c r="A43" s="12" t="inlineStr">
        <is>
          <t>Velocity-time Graphs</t>
        </is>
      </c>
      <c r="B43" s="12" t="inlineStr">
        <is>
          <t>Velocity-time Graphs</t>
        </is>
      </c>
      <c r="C43" s="13" t="inlineStr">
        <is>
          <t>Velocity-time Graphs III [PH5.108]</t>
        </is>
      </c>
      <c r="D43" s="12" t="inlineStr">
        <is>
          <t xml:space="preserve">Identify more complex features of a velocity-time graph and use them to describe the changing motion of the object. </t>
        </is>
      </c>
      <c r="E43" s="12" t="inlineStr">
        <is>
          <t>b7af8a4d-2206-4c8b-a5d1-b38e8fe11b2d</t>
        </is>
      </c>
    </row>
    <row r="44" ht="45" customHeight="1">
      <c r="A44" s="12" t="inlineStr">
        <is>
          <t>Velocity-time Graphs</t>
        </is>
      </c>
      <c r="B44" s="12" t="inlineStr">
        <is>
          <t>Velocity-time Graphs</t>
        </is>
      </c>
      <c r="C44" s="13" t="inlineStr">
        <is>
          <t>Calculating Acceleration Using a Velocity-time Graph I [PH5.109]</t>
        </is>
      </c>
      <c r="D44" s="12" t="inlineStr">
        <is>
          <t>Calculate the gradient of a straight line to determine the acceleration of an object.</t>
        </is>
      </c>
      <c r="E44" s="12" t="inlineStr">
        <is>
          <t>8188956b-0c43-4135-9a58-6db4c84d9703</t>
        </is>
      </c>
    </row>
    <row r="45" ht="45" customHeight="1">
      <c r="A45" s="12" t="inlineStr">
        <is>
          <t>Velocity-time Graphs</t>
        </is>
      </c>
      <c r="B45" s="12" t="inlineStr">
        <is>
          <t>Velocity-time Graphs</t>
        </is>
      </c>
      <c r="C45" s="13" t="inlineStr">
        <is>
          <t>Calculating Acceleration Using a Velocity-Time Graph II [PH5.110]</t>
        </is>
      </c>
      <c r="D45" s="12" t="inlineStr">
        <is>
          <t>Calculate the acceleration from a Velocity-time graph by drawing a tangent to the curve and calculating the gradient.</t>
        </is>
      </c>
      <c r="E45" s="12" t="inlineStr">
        <is>
          <t>a7f7eab7-7f54-4680-ab52-9696aa710efe</t>
        </is>
      </c>
    </row>
    <row r="46" ht="45" customHeight="1">
      <c r="A46" s="12" t="inlineStr">
        <is>
          <t>Velocity-time Graphs</t>
        </is>
      </c>
      <c r="B46" s="12" t="inlineStr">
        <is>
          <t>Velocity-time Graphs</t>
        </is>
      </c>
      <c r="C46" s="13" t="inlineStr">
        <is>
          <t>Finding Distance Using a Velocity-Time Graph I [PH5.111]</t>
        </is>
      </c>
      <c r="D46" s="12" t="inlineStr">
        <is>
          <t xml:space="preserve">Calculate the distance covered by an object in motion by calculating the area under the velocity-time graph. </t>
        </is>
      </c>
      <c r="E46" s="12" t="inlineStr">
        <is>
          <t>cc632ad8-dd10-4088-a3c2-00bce1bc352f</t>
        </is>
      </c>
    </row>
    <row r="47" ht="45" customHeight="1">
      <c r="A47" s="12" t="inlineStr">
        <is>
          <t>Velocity-time Graphs</t>
        </is>
      </c>
      <c r="B47" s="12" t="inlineStr">
        <is>
          <t>Velocity-time Graphs</t>
        </is>
      </c>
      <c r="C47" s="13" t="inlineStr">
        <is>
          <t>Finding Distance Using a Velocity-Time Graph II [PH5.112]</t>
        </is>
      </c>
      <c r="D47" s="12" t="inlineStr">
        <is>
          <t xml:space="preserve">Calculate the distance covered by an object in motion by calculating the area under the velocity-time graph by using the counting squares method. </t>
        </is>
      </c>
      <c r="E47" s="12" t="inlineStr">
        <is>
          <t>c8fcb2b2-bd26-4014-b682-9aba15b66577</t>
        </is>
      </c>
    </row>
    <row r="48" ht="45" customHeight="1">
      <c r="A48" s="12" t="inlineStr">
        <is>
          <t>Velocity-time Graphs</t>
        </is>
      </c>
      <c r="B48" s="12" t="inlineStr">
        <is>
          <t>Velocity-time Graphs</t>
        </is>
      </c>
      <c r="C48" s="13" t="inlineStr">
        <is>
          <t>Drawing Velocity-time Graphs From Measurements [PH5.113]</t>
        </is>
      </c>
      <c r="D48" s="12" t="inlineStr">
        <is>
          <t>Explain how to find velocity and time experimentally and how to plot the results on a suitable graph.</t>
        </is>
      </c>
      <c r="E48" s="12" t="inlineStr">
        <is>
          <t>6a17ba22-aac1-46a2-b920-2bc8eb5a9719</t>
        </is>
      </c>
    </row>
    <row r="49" ht="45" customHeight="1">
      <c r="A49" s="12" t="inlineStr">
        <is>
          <t>Velocity-time Graphs</t>
        </is>
      </c>
      <c r="B49" s="12" t="inlineStr">
        <is>
          <t>Velocity-time Graphs</t>
        </is>
      </c>
      <c r="C49" s="13" t="inlineStr">
        <is>
          <t>Practical: Measuring Speed [PH5.083]</t>
        </is>
      </c>
      <c r="D49" s="12" t="inlineStr">
        <is>
          <t>Describe how to measure and record distance and time. Recorded data is used to calculate speed.</t>
        </is>
      </c>
      <c r="E49" s="12" t="inlineStr">
        <is>
          <t>2df7765f-c734-4b12-8971-91542cc71f06</t>
        </is>
      </c>
    </row>
    <row r="50" ht="45" customHeight="1">
      <c r="A50" s="12" t="inlineStr">
        <is>
          <t>Velocity-time Graphs</t>
        </is>
      </c>
      <c r="B50" s="12" t="inlineStr">
        <is>
          <t>Velocity-time Graphs</t>
        </is>
      </c>
      <c r="C50" s="13" t="inlineStr">
        <is>
          <t>Distance vs Displacement  [PH5.077]</t>
        </is>
      </c>
      <c r="D50" s="12" t="inlineStr">
        <is>
          <t>Describe the difference between distance and displacement.</t>
        </is>
      </c>
      <c r="E50" s="12" t="inlineStr">
        <is>
          <t>6447fc86-2671-43d1-9fc4-42d29deb29d4</t>
        </is>
      </c>
    </row>
    <row r="51" ht="45" customHeight="1">
      <c r="A51" s="12" t="inlineStr">
        <is>
          <t>Velocity-time Graphs</t>
        </is>
      </c>
      <c r="B51" s="12" t="inlineStr">
        <is>
          <t>Velocity-time Graphs</t>
        </is>
      </c>
      <c r="C51" s="13" t="inlineStr">
        <is>
          <t>Speed [PH5.078]</t>
        </is>
      </c>
      <c r="D51" s="12" t="inlineStr">
        <is>
          <t>Describe speeds as constant or varying and compare typical speeds.</t>
        </is>
      </c>
      <c r="E51" s="12" t="inlineStr">
        <is>
          <t>e5fd1221-821c-42b8-bef2-54144f55429c</t>
        </is>
      </c>
    </row>
    <row r="52" ht="45" customHeight="1">
      <c r="A52" s="12" t="inlineStr">
        <is>
          <t>Estimating Acceleration</t>
        </is>
      </c>
      <c r="B52" s="12" t="inlineStr">
        <is>
          <t>Estimating Acceleration</t>
        </is>
      </c>
      <c r="C52" s="13" t="inlineStr">
        <is>
          <t>Diagnostic: Estimating Acceleration [PH60.003]</t>
        </is>
      </c>
      <c r="D52" s="12" t="inlineStr">
        <is>
          <t>Diagnostic for the estimating acceleration topic.</t>
        </is>
      </c>
      <c r="E52" s="12" t="inlineStr">
        <is>
          <t>ddbdeb7b-80a5-41a1-93e9-7f965079ffe8</t>
        </is>
      </c>
    </row>
    <row r="53" ht="45" customHeight="1">
      <c r="A53" s="12" t="inlineStr">
        <is>
          <t>Estimating Acceleration</t>
        </is>
      </c>
      <c r="B53" s="12" t="inlineStr">
        <is>
          <t>Estimating Acceleration</t>
        </is>
      </c>
      <c r="C53" s="13" t="inlineStr">
        <is>
          <t>Acceleration Due to Gravity [PH5.121]</t>
        </is>
      </c>
      <c r="D53" s="12" t="inlineStr">
        <is>
          <t>Identify that near the Earth’s surface any object falling freely under gravity has an acceleration of about 9.8 m/s².</t>
        </is>
      </c>
      <c r="E53" s="12" t="inlineStr">
        <is>
          <t>757c52b8-fad4-474a-9e15-4c3822a32ebe</t>
        </is>
      </c>
    </row>
    <row r="54" ht="45" customHeight="1">
      <c r="A54" s="12" t="inlineStr">
        <is>
          <t>Estimating Acceleration</t>
        </is>
      </c>
      <c r="B54" s="12" t="inlineStr">
        <is>
          <t>Estimating Acceleration</t>
        </is>
      </c>
      <c r="C54" s="13" t="inlineStr">
        <is>
          <t>Estimating Everyday Acceleration I [PH5.102]</t>
        </is>
      </c>
      <c r="D54" s="12" t="inlineStr">
        <is>
          <t>Estimate everyday accelerations.</t>
        </is>
      </c>
      <c r="E54" s="12" t="inlineStr">
        <is>
          <t>6a1955de-6172-49f4-9ffb-27304b095517</t>
        </is>
      </c>
    </row>
    <row r="55" ht="45" customHeight="1">
      <c r="A55" s="12" t="inlineStr">
        <is>
          <t>Estimating Acceleration</t>
        </is>
      </c>
      <c r="B55" s="12" t="inlineStr">
        <is>
          <t>Estimating Acceleration</t>
        </is>
      </c>
      <c r="C55" s="13" t="inlineStr">
        <is>
          <t>Estimating Everyday Acceleration II [PH5.103]</t>
        </is>
      </c>
      <c r="D55" s="12" t="inlineStr">
        <is>
          <t>Estimate everyday acceleration using estimates for typical speeds.</t>
        </is>
      </c>
      <c r="E55" s="12" t="inlineStr">
        <is>
          <t>fb17a51e-74ef-48b4-bb53-ca244001228c</t>
        </is>
      </c>
    </row>
    <row r="56" ht="45" customHeight="1">
      <c r="A56" s="12" t="inlineStr">
        <is>
          <t>Estimating Acceleration</t>
        </is>
      </c>
      <c r="B56" s="12" t="inlineStr">
        <is>
          <t>Estimating Acceleration</t>
        </is>
      </c>
      <c r="C56" s="13" t="inlineStr">
        <is>
          <t>Estimating Everyday Acceleration III [PH5.104]</t>
        </is>
      </c>
      <c r="D56" s="12" t="inlineStr">
        <is>
          <t>Estimate everyday acceleration using estimates for typical speeds by using the equations of motion.</t>
        </is>
      </c>
      <c r="E56" s="12" t="inlineStr">
        <is>
          <t>6ead40ce-5700-4de1-b3ed-6861938e335e</t>
        </is>
      </c>
    </row>
    <row r="57" ht="45" customHeight="1">
      <c r="A57" s="12" t="inlineStr">
        <is>
          <t>Estimating Acceleration</t>
        </is>
      </c>
      <c r="B57" s="12" t="inlineStr">
        <is>
          <t>Estimating Acceleration</t>
        </is>
      </c>
      <c r="C57" s="13" t="inlineStr">
        <is>
          <t>Practical: Acceleration Using Light Gates [PH5.105]</t>
        </is>
      </c>
      <c r="D57" s="12" t="inlineStr">
        <is>
          <t>Explain how to use light gates and an air track can be used to determine acceleration.</t>
        </is>
      </c>
      <c r="E57" s="12" t="inlineStr">
        <is>
          <t>f37f2dde-1d9e-4356-bc52-cda7cf0b653e</t>
        </is>
      </c>
    </row>
    <row r="58" ht="45" customHeight="1">
      <c r="A58" s="12" t="inlineStr">
        <is>
          <t>Newton's Laws</t>
        </is>
      </c>
      <c r="B58" s="12" t="inlineStr">
        <is>
          <t>Newton's Laws</t>
        </is>
      </c>
      <c r="C58" s="13" t="inlineStr">
        <is>
          <t>Diagnostic: Newton's Laws [PH60.009]</t>
        </is>
      </c>
      <c r="D58" s="12" t="inlineStr">
        <is>
          <t>Diagnostic for the Newton's laws topic.</t>
        </is>
      </c>
      <c r="E58" s="12" t="inlineStr">
        <is>
          <t>341ceb01-f34a-4e5a-aead-ff2367849791</t>
        </is>
      </c>
    </row>
    <row r="59" ht="45" customHeight="1">
      <c r="A59" s="12" t="inlineStr">
        <is>
          <t>Newton's Laws</t>
        </is>
      </c>
      <c r="B59" s="12" t="inlineStr">
        <is>
          <t>Newton's Laws</t>
        </is>
      </c>
      <c r="C59" s="13" t="inlineStr">
        <is>
          <t>Balanced &amp; Unbalanced Forces: Newton's First Law [PH5.010]</t>
        </is>
      </c>
      <c r="D59" s="12" t="inlineStr">
        <is>
          <t xml:space="preserve">Describe balanced and unbalanced forces and describe Newton's first law. </t>
        </is>
      </c>
      <c r="E59" s="12" t="inlineStr">
        <is>
          <t>921f5120-8575-4089-9233-e9c4387dbde3</t>
        </is>
      </c>
    </row>
    <row r="60" ht="45" customHeight="1">
      <c r="A60" s="12" t="inlineStr">
        <is>
          <t>Newton's Laws</t>
        </is>
      </c>
      <c r="B60" s="12" t="inlineStr">
        <is>
          <t>Newton's Laws</t>
        </is>
      </c>
      <c r="C60" s="13" t="inlineStr">
        <is>
          <t>Resultant Forces: Newton's Second Law [PH5.023]</t>
        </is>
      </c>
      <c r="D60" s="12" t="inlineStr">
        <is>
          <t xml:space="preserve">Describe Newton's 2nd law. </t>
        </is>
      </c>
      <c r="E60" s="12" t="inlineStr">
        <is>
          <t>6c0fb0c0-bce5-45ab-954c-3dbe38c4bb7d</t>
        </is>
      </c>
    </row>
    <row r="61" ht="45" customHeight="1">
      <c r="A61" s="12" t="inlineStr">
        <is>
          <t>Newton's Laws</t>
        </is>
      </c>
      <c r="B61" s="12" t="inlineStr">
        <is>
          <t>Newton's Laws</t>
        </is>
      </c>
      <c r="C61" s="13" t="inlineStr">
        <is>
          <t>Using F=ma to Calculate Resultant Force I [PH5.024]</t>
        </is>
      </c>
      <c r="D61" s="12" t="inlineStr">
        <is>
          <t>Applying the formula F=ma to calculate the resultant force on an object.</t>
        </is>
      </c>
      <c r="E61" s="12" t="inlineStr">
        <is>
          <t>cb082645-63d5-4a13-85ad-1fe034f37364</t>
        </is>
      </c>
    </row>
    <row r="62" ht="45" customHeight="1">
      <c r="A62" s="12" t="inlineStr">
        <is>
          <t>Newton's Laws</t>
        </is>
      </c>
      <c r="B62" s="12" t="inlineStr">
        <is>
          <t>Newton's Laws</t>
        </is>
      </c>
      <c r="C62" s="13" t="inlineStr">
        <is>
          <t>Using F=ma to Calculate Resultant Force with Diagrams I [PH5.025]</t>
        </is>
      </c>
      <c r="D62" s="12" t="inlineStr">
        <is>
          <t>Applying the formula F=ma to calculate the resultant force on an object from diagrams.</t>
        </is>
      </c>
      <c r="E62" s="12" t="inlineStr">
        <is>
          <t>8789c050-06b4-4fb6-b476-4bc8149e589f</t>
        </is>
      </c>
    </row>
    <row r="63" ht="45" customHeight="1">
      <c r="A63" s="12" t="inlineStr">
        <is>
          <t>Newton's Laws</t>
        </is>
      </c>
      <c r="B63" s="12" t="inlineStr">
        <is>
          <t>Newton's Laws</t>
        </is>
      </c>
      <c r="C63" s="13" t="inlineStr">
        <is>
          <t>Using F=ma to Calculate Resultant Force II [PH5.026]</t>
        </is>
      </c>
      <c r="D63" s="12" t="inlineStr">
        <is>
          <t>Applying the formula F=ma to calculate the resultant force on an object with unit conversions.</t>
        </is>
      </c>
      <c r="E63" s="12" t="inlineStr">
        <is>
          <t>1da4b7e0-94ca-4e58-b2f3-404f59c527ad</t>
        </is>
      </c>
    </row>
    <row r="64" ht="45" customHeight="1">
      <c r="A64" s="12" t="inlineStr">
        <is>
          <t>Newton's Laws</t>
        </is>
      </c>
      <c r="B64" s="12" t="inlineStr">
        <is>
          <t>Newton's Laws</t>
        </is>
      </c>
      <c r="C64" s="13" t="inlineStr">
        <is>
          <t>Using F=ma to Calculate Resultant Force with Diagrams II [PH5.027]</t>
        </is>
      </c>
      <c r="D64" s="12" t="inlineStr">
        <is>
          <t>Applying the formula F=ma to calculate the resultant force on an object from diagrams with unit conversions.</t>
        </is>
      </c>
      <c r="E64" s="12" t="inlineStr">
        <is>
          <t>983c8f19-9adf-41c6-a02c-8e07e2026835</t>
        </is>
      </c>
    </row>
    <row r="65" ht="45" customHeight="1">
      <c r="A65" s="12" t="inlineStr">
        <is>
          <t>Newton's Laws</t>
        </is>
      </c>
      <c r="B65" s="12" t="inlineStr">
        <is>
          <t>Newton's Laws</t>
        </is>
      </c>
      <c r="C65" s="13" t="inlineStr">
        <is>
          <t xml:space="preserve">Rearranging F=ma [PH5.028] </t>
        </is>
      </c>
      <c r="D65" s="12" t="inlineStr">
        <is>
          <t>Rearranging the formula F=ma.</t>
        </is>
      </c>
      <c r="E65" s="12" t="inlineStr">
        <is>
          <t>79a112b2-5648-4887-b73e-81381a71af64</t>
        </is>
      </c>
    </row>
    <row r="66" ht="45" customHeight="1">
      <c r="A66" s="12" t="inlineStr">
        <is>
          <t>Newton's Laws</t>
        </is>
      </c>
      <c r="B66" s="12" t="inlineStr">
        <is>
          <t>Newton's Laws</t>
        </is>
      </c>
      <c r="C66" s="13" t="inlineStr">
        <is>
          <t>Rearranging F=ma with Diagrams [PH5.029]</t>
        </is>
      </c>
      <c r="D66" s="12" t="inlineStr">
        <is>
          <t>Rearranging the formula F=ma using values from diagrams.</t>
        </is>
      </c>
      <c r="E66" s="12" t="inlineStr">
        <is>
          <t>238133e6-6022-41e8-a725-468aba959c04</t>
        </is>
      </c>
    </row>
    <row r="67" ht="45" customHeight="1">
      <c r="A67" s="12" t="inlineStr">
        <is>
          <t>Newton's Laws</t>
        </is>
      </c>
      <c r="B67" s="12" t="inlineStr">
        <is>
          <t>Newton's Laws</t>
        </is>
      </c>
      <c r="C67" s="13" t="inlineStr">
        <is>
          <t>Using F=ma to Estimate Forces [PH5.030]</t>
        </is>
      </c>
      <c r="D67" s="12" t="inlineStr">
        <is>
          <t xml:space="preserve">Using the formula F=ma to estimate everyday forces. </t>
        </is>
      </c>
      <c r="E67" s="12" t="inlineStr">
        <is>
          <t>9d44bcc0-3350-4580-9662-b8d8d3750909</t>
        </is>
      </c>
    </row>
    <row r="68" ht="45" customHeight="1">
      <c r="A68" s="12" t="inlineStr">
        <is>
          <t>Newton's Laws</t>
        </is>
      </c>
      <c r="B68" s="12" t="inlineStr">
        <is>
          <t>Newton's Laws</t>
        </is>
      </c>
      <c r="C68" s="13" t="inlineStr">
        <is>
          <t xml:space="preserve">Weight vs Mass [PH5.004] </t>
        </is>
      </c>
      <c r="D68" s="12" t="inlineStr">
        <is>
          <t xml:space="preserve">Describing the difference between contact and non-contact forces. </t>
        </is>
      </c>
      <c r="E68" s="12" t="inlineStr">
        <is>
          <t>528b23e1-1909-44a3-ba69-64871d2220f2</t>
        </is>
      </c>
    </row>
    <row r="69" ht="45" customHeight="1">
      <c r="A69" s="12" t="inlineStr">
        <is>
          <t>Newton's Laws</t>
        </is>
      </c>
      <c r="B69" s="12" t="inlineStr">
        <is>
          <t>Newton's Laws</t>
        </is>
      </c>
      <c r="C69" s="13" t="inlineStr">
        <is>
          <t>Using W=mg to Calculate Weight I [PH5.005]</t>
        </is>
      </c>
      <c r="D69" s="12" t="inlineStr">
        <is>
          <t xml:space="preserve">Using the formula W=mg to calculate the Weight of an object.  </t>
        </is>
      </c>
      <c r="E69" s="12" t="inlineStr">
        <is>
          <t>2881d2fd-87b0-4e96-aa8e-a24b88a6c53b</t>
        </is>
      </c>
    </row>
    <row r="70" ht="45" customHeight="1">
      <c r="A70" s="12" t="inlineStr">
        <is>
          <t>Newton's Laws</t>
        </is>
      </c>
      <c r="B70" s="12" t="inlineStr">
        <is>
          <t>Newton's Laws</t>
        </is>
      </c>
      <c r="C70" s="13" t="inlineStr">
        <is>
          <t>Using W=mg to Calculate Weight II [PH5.006]</t>
        </is>
      </c>
      <c r="D70" s="12" t="inlineStr">
        <is>
          <t xml:space="preserve">Using the formula W=mg to calculate the weight of an object, with unit conversions. </t>
        </is>
      </c>
      <c r="E70" s="12" t="inlineStr">
        <is>
          <t>8ad6d706-6316-43f0-b9fe-7dbe707255be</t>
        </is>
      </c>
    </row>
    <row r="71" ht="45" customHeight="1">
      <c r="A71" s="12" t="inlineStr">
        <is>
          <t>Newton's Laws</t>
        </is>
      </c>
      <c r="B71" s="12" t="inlineStr">
        <is>
          <t>Newton's Laws</t>
        </is>
      </c>
      <c r="C71" s="13" t="inlineStr">
        <is>
          <t xml:space="preserve">Rearranging W=mg [PH5.007] </t>
        </is>
      </c>
      <c r="D71" s="12" t="inlineStr">
        <is>
          <t xml:space="preserve">Rearranging the formula W=mg. </t>
        </is>
      </c>
      <c r="E71" s="12" t="inlineStr">
        <is>
          <t>8b6a648f-3ed0-4a76-a49a-6e8cbd72ce42</t>
        </is>
      </c>
    </row>
    <row r="72" ht="45" customHeight="1">
      <c r="A72" s="12" t="inlineStr">
        <is>
          <t>Newton's Laws</t>
        </is>
      </c>
      <c r="B72" s="12" t="inlineStr">
        <is>
          <t>Newton's Laws</t>
        </is>
      </c>
      <c r="C72" s="13" t="inlineStr">
        <is>
          <t>Drag &amp; Air Resistance [PH5.120]</t>
        </is>
      </c>
      <c r="D72" s="12" t="inlineStr">
        <is>
          <t>Describe the factors that change the magnitude of drag forces.</t>
        </is>
      </c>
      <c r="E72" s="12" t="inlineStr">
        <is>
          <t>5af9037e-ecf0-478b-a494-7868c933972a</t>
        </is>
      </c>
    </row>
    <row r="73" ht="45" customHeight="1">
      <c r="A73" s="12" t="inlineStr">
        <is>
          <t>Newton's Laws</t>
        </is>
      </c>
      <c r="B73" s="12" t="inlineStr">
        <is>
          <t>Newton's Laws</t>
        </is>
      </c>
      <c r="C73" s="13" t="inlineStr">
        <is>
          <t>Terminal Velocity [PH5.122]</t>
        </is>
      </c>
      <c r="D73" s="12" t="inlineStr">
        <is>
          <t>Define terminal velocity and explain how it is caused.</t>
        </is>
      </c>
      <c r="E73" s="12" t="inlineStr">
        <is>
          <t>6dee41a6-a352-4c12-8edd-ef419c75f663</t>
        </is>
      </c>
    </row>
    <row r="74" ht="45" customHeight="1">
      <c r="A74" s="12" t="inlineStr">
        <is>
          <t>Newton's Laws</t>
        </is>
      </c>
      <c r="B74" s="12" t="inlineStr">
        <is>
          <t>Newton's Laws</t>
        </is>
      </c>
      <c r="C74" s="13" t="inlineStr">
        <is>
          <t>Terminal Velocity: Motion of a Skydiver [PH5.125]</t>
        </is>
      </c>
      <c r="D74" s="12" t="inlineStr">
        <is>
          <t>Explain the motion of a skydiver.</t>
        </is>
      </c>
      <c r="E74" s="12" t="inlineStr">
        <is>
          <t>f5f38c34-b693-46ba-8d31-bfa6fabdba1e</t>
        </is>
      </c>
    </row>
    <row r="75" ht="45" customHeight="1">
      <c r="A75" s="12" t="inlineStr">
        <is>
          <t>Newton's Laws</t>
        </is>
      </c>
      <c r="B75" s="12" t="inlineStr">
        <is>
          <t>Newton's Laws</t>
        </is>
      </c>
      <c r="C75" s="13" t="inlineStr">
        <is>
          <t>Practical: Effect of Force on Acceleration at Constant Mass [PH5.165]</t>
        </is>
      </c>
      <c r="D75" s="12" t="inlineStr">
        <is>
          <t>Investigate how changing the force of an object affects the acceleration when its mass remains constant.</t>
        </is>
      </c>
      <c r="E75" s="12" t="inlineStr">
        <is>
          <t>840408a1-5b33-4af1-8efa-88a1d413d0b0</t>
        </is>
      </c>
    </row>
    <row r="76" ht="45" customHeight="1">
      <c r="A76" s="12" t="inlineStr">
        <is>
          <t>Newton's Laws</t>
        </is>
      </c>
      <c r="B76" s="12" t="inlineStr">
        <is>
          <t>Newton's Laws</t>
        </is>
      </c>
      <c r="C76" s="13" t="inlineStr">
        <is>
          <t>Practical: Effect of Mass on Acceleration with a Constant Force [PH5.166]</t>
        </is>
      </c>
      <c r="D76" s="12" t="inlineStr">
        <is>
          <t xml:space="preserve">Investigate how changing the mass of an object affects the acceleration when a constant force is applied.  </t>
        </is>
      </c>
      <c r="E76" s="12" t="inlineStr">
        <is>
          <t>d78a7e5a-8667-4976-8f56-b1b840a230fd</t>
        </is>
      </c>
    </row>
    <row r="77" ht="45" customHeight="1">
      <c r="A77" s="12" t="inlineStr">
        <is>
          <t>Newton's Laws</t>
        </is>
      </c>
      <c r="B77" s="12" t="inlineStr">
        <is>
          <t>Newton's Laws</t>
        </is>
      </c>
      <c r="C77" s="13" t="inlineStr">
        <is>
          <t>Newton's Third Law [PH5.018]</t>
        </is>
      </c>
      <c r="D77" s="12" t="inlineStr">
        <is>
          <t xml:space="preserve">Describing Newton's 3rd Law. </t>
        </is>
      </c>
      <c r="E77" s="12" t="inlineStr">
        <is>
          <t>6cccded5-2f3e-4556-a786-cac8fc895067</t>
        </is>
      </c>
    </row>
    <row r="78" ht="45" customHeight="1">
      <c r="A78" s="12" t="inlineStr">
        <is>
          <t>Stopping Distance</t>
        </is>
      </c>
      <c r="B78" s="12" t="inlineStr">
        <is>
          <t>Stopping Distance</t>
        </is>
      </c>
      <c r="C78" s="13" t="inlineStr">
        <is>
          <t>Diagnostic: Stopping Distance [PH60.010]</t>
        </is>
      </c>
      <c r="D78" s="12" t="inlineStr">
        <is>
          <t>Diagnostic for the stopping distance topic.</t>
        </is>
      </c>
      <c r="E78" s="12" t="inlineStr">
        <is>
          <t>5b960ccd-f7b1-45b2-b783-e262d82c0a64</t>
        </is>
      </c>
    </row>
    <row r="79" ht="45" customHeight="1">
      <c r="A79" s="12" t="inlineStr">
        <is>
          <t>Stopping Distance</t>
        </is>
      </c>
      <c r="B79" s="12" t="inlineStr">
        <is>
          <t>Stopping Distance</t>
        </is>
      </c>
      <c r="C79" s="13" t="inlineStr">
        <is>
          <t>Required Practical 6: Reaction Time [BI5.013]</t>
        </is>
      </c>
      <c r="D79" s="12" t="inlineStr">
        <is>
          <t>Investigate the effect of caffeine on reaction time using the 'ruler drop' test.</t>
        </is>
      </c>
      <c r="E79" s="12" t="inlineStr">
        <is>
          <t>a55eb3cc-3222-46a2-b74a-058b1cb815a4</t>
        </is>
      </c>
    </row>
    <row r="80" ht="45" customHeight="1">
      <c r="A80" s="12" t="inlineStr">
        <is>
          <t>Stopping Distance</t>
        </is>
      </c>
      <c r="B80" s="12" t="inlineStr">
        <is>
          <t>Stopping Distance</t>
        </is>
      </c>
      <c r="C80" s="13" t="inlineStr">
        <is>
          <t>Reaction Time: Describing Nervous System Data [BI5.015]</t>
        </is>
      </c>
      <c r="D80" s="12" t="inlineStr">
        <is>
          <t>Describe patterns in reaction time data that are presented in tables.</t>
        </is>
      </c>
      <c r="E80" s="12" t="inlineStr">
        <is>
          <t>bf4d206e-81f9-4199-b5f6-12a78b3e0d21</t>
        </is>
      </c>
    </row>
    <row r="81" ht="45" customHeight="1">
      <c r="A81" s="12" t="inlineStr">
        <is>
          <t>Stopping Distance</t>
        </is>
      </c>
      <c r="B81" s="12" t="inlineStr">
        <is>
          <t>Stopping Distance</t>
        </is>
      </c>
      <c r="C81" s="13" t="inlineStr">
        <is>
          <t>Reaction Time: Interpreting Nervous System Data [BI5.016]</t>
        </is>
      </c>
      <c r="D81" s="12" t="inlineStr">
        <is>
          <t>Interpreting patterns in reaction time data that is presented in tables.</t>
        </is>
      </c>
      <c r="E81" s="12" t="inlineStr">
        <is>
          <t>446cde5f-c8ee-433d-8b24-f42574d9ee61</t>
        </is>
      </c>
    </row>
    <row r="82" ht="45" customHeight="1">
      <c r="A82" s="12" t="inlineStr">
        <is>
          <t>Stopping Distance</t>
        </is>
      </c>
      <c r="B82" s="12" t="inlineStr">
        <is>
          <t>Stopping Distance</t>
        </is>
      </c>
      <c r="C82" s="13" t="inlineStr">
        <is>
          <t>Thinking, Braking &amp; Stopping Distance [PH5.129]</t>
        </is>
      </c>
      <c r="D82" s="12" t="inlineStr">
        <is>
          <t>Calculate stopping distance using thinking and braking distance and describe the factors that affect thinking distance and braking distance.</t>
        </is>
      </c>
      <c r="E82" s="12" t="inlineStr">
        <is>
          <t>8958be4d-599a-4034-8d8d-3e9f7941e595</t>
        </is>
      </c>
    </row>
    <row r="83" ht="45" customHeight="1">
      <c r="A83" s="12" t="inlineStr">
        <is>
          <t>Stopping Distance</t>
        </is>
      </c>
      <c r="B83" s="12" t="inlineStr">
        <is>
          <t>Stopping Distance</t>
        </is>
      </c>
      <c r="C83" s="13" t="inlineStr">
        <is>
          <t>Energy Changes During Braking [PH5.133]</t>
        </is>
      </c>
      <c r="D83" s="12" t="inlineStr">
        <is>
          <t>Explain how braking reduces the kinetic energy store of vehicles.</t>
        </is>
      </c>
      <c r="E83" s="12" t="inlineStr">
        <is>
          <t>e8fddd7d-dff2-413f-a985-9a0f3dffb115</t>
        </is>
      </c>
    </row>
    <row r="84" ht="45" customHeight="1">
      <c r="A84" s="12" t="inlineStr">
        <is>
          <t>Stopping Distance</t>
        </is>
      </c>
      <c r="B84" s="12" t="inlineStr">
        <is>
          <t>Stopping Distance</t>
        </is>
      </c>
      <c r="C84" s="13" t="inlineStr">
        <is>
          <t>Dangers of Large Decelerations [PH5.135]</t>
        </is>
      </c>
      <c r="D84" s="12" t="inlineStr">
        <is>
          <t>Explain the danger of large braking forces and large decelerations.</t>
        </is>
      </c>
      <c r="E84" s="12" t="inlineStr">
        <is>
          <t>e91e483d-8867-4a4f-b727-824c016e9490</t>
        </is>
      </c>
    </row>
    <row r="85" ht="45" customHeight="1">
      <c r="A85" s="12" t="inlineStr">
        <is>
          <t>Stopping Distance</t>
        </is>
      </c>
      <c r="B85" s="12" t="inlineStr">
        <is>
          <t>Stopping Distance</t>
        </is>
      </c>
      <c r="C85" s="13" t="inlineStr">
        <is>
          <t>Impact Forces in Car Crashes [PHH4.10]</t>
        </is>
      </c>
      <c r="D85" s="12" t="inlineStr">
        <is>
          <t>You will be able to explain the dangers caused by large decelerations and estimate the forces involved in typical situations on a public road.</t>
        </is>
      </c>
      <c r="E85" s="12" t="inlineStr">
        <is>
          <t>c94b2a72-1fde-4bcd-8702-684d6db21123</t>
        </is>
      </c>
    </row>
    <row r="86" ht="45" customHeight="1">
      <c r="A86" s="12" t="inlineStr">
        <is>
          <t>Stopping Distance</t>
        </is>
      </c>
      <c r="B86" s="12" t="inlineStr">
        <is>
          <t>Stopping Distance</t>
        </is>
      </c>
      <c r="C86" s="13" t="inlineStr">
        <is>
          <t>Estimating Stopping Distances [PH5.131]</t>
        </is>
      </c>
      <c r="D86" s="12" t="inlineStr">
        <is>
          <t>Estimate stopping distances using graphs.</t>
        </is>
      </c>
      <c r="E86" s="12" t="inlineStr">
        <is>
          <t>2a7cdcf0-448f-49d6-ac75-063f8558f0ca</t>
        </is>
      </c>
    </row>
    <row r="87" ht="45" customHeight="1">
      <c r="A87" s="12" t="inlineStr">
        <is>
          <t>Calculating GPE &amp; KE</t>
        </is>
      </c>
      <c r="B87" s="12" t="inlineStr">
        <is>
          <t>Calculating GPE &amp; KE</t>
        </is>
      </c>
      <c r="C87" s="13" t="inlineStr">
        <is>
          <t>Diagnostic: Calculating GPE &amp; KE [PH60.016]</t>
        </is>
      </c>
      <c r="D87" s="12" t="inlineStr">
        <is>
          <t>Diagnostic for the calculating gpe &amp; ke topic.</t>
        </is>
      </c>
      <c r="E87" s="12" t="inlineStr">
        <is>
          <t>1dc2b862-4d36-4748-955f-541a064c5af2</t>
        </is>
      </c>
    </row>
    <row r="88" ht="45" customHeight="1">
      <c r="A88" s="12" t="inlineStr">
        <is>
          <t>Calculating GPE &amp; KE</t>
        </is>
      </c>
      <c r="B88" s="12" t="inlineStr">
        <is>
          <t>Calculating GPE &amp; KE</t>
        </is>
      </c>
      <c r="C88" s="13" t="inlineStr">
        <is>
          <t>Using E=mgh to Calculate Gravitational Potential Energy I [PH1.13]</t>
        </is>
      </c>
      <c r="D88" s="12" t="inlineStr">
        <is>
          <t>Calculate gravitational potential energy using the equation E=mgh. Includes some application of knowledge but no unit conversions.</t>
        </is>
      </c>
      <c r="E88" s="12" t="inlineStr">
        <is>
          <t>dd72a61c-9cee-4ed4-bd05-83119d12cf26</t>
        </is>
      </c>
    </row>
    <row r="89" ht="45" customHeight="1">
      <c r="A89" s="12" t="inlineStr">
        <is>
          <t>Calculating GPE &amp; KE</t>
        </is>
      </c>
      <c r="B89" s="12" t="inlineStr">
        <is>
          <t>Calculating GPE &amp; KE</t>
        </is>
      </c>
      <c r="C89" s="13" t="inlineStr">
        <is>
          <t>Using E=mgh to Calculate Gravitational Potential Energy II [PH1.14]</t>
        </is>
      </c>
      <c r="D89" s="12" t="inlineStr">
        <is>
          <t>Calculate gravitational potential energy using the equation E=mgh. Includes application and unit conversions.</t>
        </is>
      </c>
      <c r="E89" s="12" t="inlineStr">
        <is>
          <t>b8d1da1f-2d2a-4dc9-8170-909061fb9ad9</t>
        </is>
      </c>
    </row>
    <row r="90" ht="45" customHeight="1">
      <c r="A90" s="12" t="inlineStr">
        <is>
          <t>Calculating GPE &amp; KE</t>
        </is>
      </c>
      <c r="B90" s="12" t="inlineStr">
        <is>
          <t>Calculating GPE &amp; KE</t>
        </is>
      </c>
      <c r="C90" s="13" t="inlineStr">
        <is>
          <t>Rearranging the E=mgh Equation I [PH1.15]</t>
        </is>
      </c>
      <c r="D90" s="12" t="inlineStr">
        <is>
          <t xml:space="preserve">Rearrange E=mgh to find mass, includes unit conversions. </t>
        </is>
      </c>
      <c r="E90" s="12" t="inlineStr">
        <is>
          <t>f3a5c686-9ff7-4f04-bf5b-f5ffccdeb98e</t>
        </is>
      </c>
    </row>
    <row r="91" ht="45" customHeight="1">
      <c r="A91" s="12" t="inlineStr">
        <is>
          <t>Calculating GPE &amp; KE</t>
        </is>
      </c>
      <c r="B91" s="12" t="inlineStr">
        <is>
          <t>Calculating GPE &amp; KE</t>
        </is>
      </c>
      <c r="C91" s="13" t="inlineStr">
        <is>
          <t>Rearranging the E=mgh Equation II [PH1.16]</t>
        </is>
      </c>
      <c r="D91" s="12" t="inlineStr">
        <is>
          <t xml:space="preserve">Rearrange E=mgh to find height, includes unit conversions. </t>
        </is>
      </c>
      <c r="E91" s="12" t="inlineStr">
        <is>
          <t>d9121478-4f93-47db-a097-ecc727e42d15</t>
        </is>
      </c>
    </row>
    <row r="92" ht="45" customHeight="1">
      <c r="A92" s="12" t="inlineStr">
        <is>
          <t>Calculating GPE &amp; KE</t>
        </is>
      </c>
      <c r="B92" s="12" t="inlineStr">
        <is>
          <t>Calculating GPE &amp; KE</t>
        </is>
      </c>
      <c r="C92" s="13" t="inlineStr">
        <is>
          <t>Rearranging the E=mgh Equation III [PH1.17]</t>
        </is>
      </c>
      <c r="D92" s="12" t="inlineStr">
        <is>
          <t xml:space="preserve">Rearrange E=mgh to find gravitational field strength, includes unit conversions. </t>
        </is>
      </c>
      <c r="E92" s="12" t="inlineStr">
        <is>
          <t>42dc2018-511d-4b72-9fbc-7b1e1edc0c39</t>
        </is>
      </c>
    </row>
    <row r="93" ht="45" customHeight="1">
      <c r="A93" s="12" t="inlineStr">
        <is>
          <t>Calculating GPE &amp; KE</t>
        </is>
      </c>
      <c r="B93" s="12" t="inlineStr">
        <is>
          <t>Calculating GPE &amp; KE</t>
        </is>
      </c>
      <c r="C93" s="13" t="inlineStr">
        <is>
          <t>Using E=½mv² to Calculate Kinetic Energy I [PH1.09]</t>
        </is>
      </c>
      <c r="D93" s="12" t="inlineStr">
        <is>
          <t>Calculate kinetic energy using the equation E=½mv². Includes some application of knowledge but no unit conversions.</t>
        </is>
      </c>
      <c r="E93" s="12" t="inlineStr">
        <is>
          <t>5670769f-6389-4d73-a3e3-94e23cf63a57</t>
        </is>
      </c>
    </row>
    <row r="94" ht="45" customHeight="1">
      <c r="A94" s="12" t="inlineStr">
        <is>
          <t>Calculating GPE &amp; KE</t>
        </is>
      </c>
      <c r="B94" s="12" t="inlineStr">
        <is>
          <t>Calculating GPE &amp; KE</t>
        </is>
      </c>
      <c r="C94" s="13" t="inlineStr">
        <is>
          <t>Using E=½mv² to Calculate Kinetic Energy II [PH1.10]</t>
        </is>
      </c>
      <c r="D94" s="12" t="inlineStr">
        <is>
          <t>Calculate kinetic energy using the equation E=½mv². Includes application and unit conversions.</t>
        </is>
      </c>
      <c r="E94" s="12" t="inlineStr">
        <is>
          <t>544bb8b5-c4f3-4535-ab28-e66bd2c2b80a</t>
        </is>
      </c>
    </row>
    <row r="95" ht="45" customHeight="1">
      <c r="A95" s="12" t="inlineStr">
        <is>
          <t>Calculating GPE &amp; KE</t>
        </is>
      </c>
      <c r="B95" s="12" t="inlineStr">
        <is>
          <t>Calculating GPE &amp; KE</t>
        </is>
      </c>
      <c r="C95" s="13" t="inlineStr">
        <is>
          <t>Rearranging the E=½mv² Equation I [PH1.11]</t>
        </is>
      </c>
      <c r="D95" s="12" t="inlineStr">
        <is>
          <t>Rearrange E=½mv² to find mass, includes unit conversions.</t>
        </is>
      </c>
      <c r="E95" s="12" t="inlineStr">
        <is>
          <t>15c09999-4e2a-449e-b8ff-dae12c9b850b</t>
        </is>
      </c>
    </row>
    <row r="96" ht="45" customHeight="1">
      <c r="A96" s="12" t="inlineStr">
        <is>
          <t>Calculating GPE &amp; KE</t>
        </is>
      </c>
      <c r="B96" s="12" t="inlineStr">
        <is>
          <t>Calculating GPE &amp; KE</t>
        </is>
      </c>
      <c r="C96" s="13" t="inlineStr">
        <is>
          <t xml:space="preserve"> Rearranging the E=½mv² Equation II [PH1.12]</t>
        </is>
      </c>
      <c r="D96" s="12" t="inlineStr">
        <is>
          <t>Rearrange E=½mv² to find velocity, including questions requiring unit conversions.</t>
        </is>
      </c>
      <c r="E96" s="12" t="inlineStr">
        <is>
          <t>fc6c324a-985f-4e86-99a9-06ecace2e0be</t>
        </is>
      </c>
    </row>
    <row r="97" ht="45" customHeight="1">
      <c r="A97" s="12" t="inlineStr">
        <is>
          <t>Calculating GPE &amp; KE</t>
        </is>
      </c>
      <c r="B97" s="12" t="inlineStr">
        <is>
          <t>Calculating GPE &amp; KE</t>
        </is>
      </c>
      <c r="C97" s="13" t="inlineStr">
        <is>
          <t>Energy Transfers: KE to GPE [PH1.18]</t>
        </is>
      </c>
      <c r="D97" s="12" t="inlineStr">
        <is>
          <t>Describe energy transfers between kinetic and gravitational potential energy stores. Includes some application of knowledge.</t>
        </is>
      </c>
      <c r="E97" s="12" t="inlineStr">
        <is>
          <t>7d858ae4-da0a-4203-bcdb-5b825c98f291</t>
        </is>
      </c>
    </row>
    <row r="98" ht="45" customHeight="1">
      <c r="A98" s="12" t="inlineStr">
        <is>
          <t>Calculating GPE &amp; KE</t>
        </is>
      </c>
      <c r="B98" s="12" t="inlineStr">
        <is>
          <t>Calculating GPE &amp; KE</t>
        </is>
      </c>
      <c r="C98" s="13" t="inlineStr">
        <is>
          <t>Calculating Energy Transfers: KE to GPE [PH1.19]</t>
        </is>
      </c>
      <c r="D98" s="12" t="inlineStr">
        <is>
          <t>Describe and explain energy transfers between kinetic and gravitational potential energy stores. Includes application, unit conversions and calculations.</t>
        </is>
      </c>
      <c r="E98" s="12" t="inlineStr">
        <is>
          <t>97f30611-a137-42b4-9f5b-eb6b9f1a6fab</t>
        </is>
      </c>
    </row>
    <row r="99" ht="45" customHeight="1">
      <c r="A99" s="12" t="inlineStr">
        <is>
          <t>Unwanted Energy Transfers</t>
        </is>
      </c>
      <c r="B99" s="12" t="inlineStr">
        <is>
          <t>Unwanted Energy Transfers</t>
        </is>
      </c>
      <c r="C99" s="13" t="inlineStr">
        <is>
          <t>Diagnostic: Unwanted Energy Transfers [PH60.020]</t>
        </is>
      </c>
      <c r="D99" s="12" t="inlineStr">
        <is>
          <t>Diagnostic for the unwanted energy transfers topic.</t>
        </is>
      </c>
      <c r="E99" s="12" t="inlineStr">
        <is>
          <t>d43cce5d-7756-4fcf-b803-c25e7bb3701f</t>
        </is>
      </c>
    </row>
    <row r="100" ht="45" customHeight="1">
      <c r="A100" s="12" t="inlineStr">
        <is>
          <t>Unwanted Energy Transfers</t>
        </is>
      </c>
      <c r="B100" s="12" t="inlineStr">
        <is>
          <t>Unwanted Energy Transfers</t>
        </is>
      </c>
      <c r="C100" s="13" t="inlineStr">
        <is>
          <t>Energy Stores [PH1.01]</t>
        </is>
      </c>
      <c r="D100" s="12" t="inlineStr">
        <is>
          <t>Recall and describe the different energy stores.</t>
        </is>
      </c>
      <c r="E100" s="12" t="inlineStr">
        <is>
          <t>0e283bb6-298d-459b-b49d-8febdf81f969</t>
        </is>
      </c>
    </row>
    <row r="101" ht="45" customHeight="1">
      <c r="A101" s="12" t="inlineStr">
        <is>
          <t>Unwanted Energy Transfers</t>
        </is>
      </c>
      <c r="B101" s="12" t="inlineStr">
        <is>
          <t>Unwanted Energy Transfers</t>
        </is>
      </c>
      <c r="C101" s="13" t="inlineStr">
        <is>
          <t>Changing Energy Stores [PH1.03]</t>
        </is>
      </c>
      <c r="D101" s="12" t="inlineStr">
        <is>
          <t>Identify the conservation of energy and changes in energy stores.</t>
        </is>
      </c>
      <c r="E101" s="12" t="inlineStr">
        <is>
          <t>fc078b9c-bc3b-42d5-a138-8bbcb3e07376</t>
        </is>
      </c>
    </row>
    <row r="102" ht="45" customHeight="1">
      <c r="A102" s="12" t="inlineStr">
        <is>
          <t>Unwanted Energy Transfers</t>
        </is>
      </c>
      <c r="B102" s="12" t="inlineStr">
        <is>
          <t>Unwanted Energy Transfers</t>
        </is>
      </c>
      <c r="C102" s="13" t="inlineStr">
        <is>
          <t>Systems in Physics [PH1.02]</t>
        </is>
      </c>
      <c r="D102" s="12" t="inlineStr">
        <is>
          <t>Describe the different systems used for models.</t>
        </is>
      </c>
      <c r="E102" s="12" t="inlineStr">
        <is>
          <t>6ca7e858-dcad-4625-a31b-c6a00ec16735</t>
        </is>
      </c>
    </row>
    <row r="103" ht="45" customHeight="1">
      <c r="A103" s="12" t="inlineStr">
        <is>
          <t>Unwanted Energy Transfers</t>
        </is>
      </c>
      <c r="B103" s="12" t="inlineStr">
        <is>
          <t>Unwanted Energy Transfers</t>
        </is>
      </c>
      <c r="C103" s="13" t="inlineStr">
        <is>
          <t>Energy Dissipation [PH1.62]</t>
        </is>
      </c>
      <c r="D103" s="12" t="inlineStr">
        <is>
          <t>Describe the dissipation of energy to the surroundings.</t>
        </is>
      </c>
      <c r="E103" s="12" t="inlineStr">
        <is>
          <t>a2c9c686-3d6d-4562-870e-980585f50aab</t>
        </is>
      </c>
    </row>
    <row r="104" ht="45" customHeight="1">
      <c r="A104" s="12" t="inlineStr">
        <is>
          <t>Unwanted Energy Transfers</t>
        </is>
      </c>
      <c r="B104" s="12" t="inlineStr">
        <is>
          <t>Unwanted Energy Transfers</t>
        </is>
      </c>
      <c r="C104" s="13" t="inlineStr">
        <is>
          <t>How to Draw a Sankey Diagram [PH1.63]</t>
        </is>
      </c>
      <c r="D104" s="12" t="inlineStr">
        <is>
          <t>Illustrate the efficiency of an object using Sankey diagrams.</t>
        </is>
      </c>
      <c r="E104" s="12" t="inlineStr">
        <is>
          <t>10a5f60d-fb46-4161-9b11-57ab1f723905</t>
        </is>
      </c>
    </row>
    <row r="105" ht="45" customHeight="1">
      <c r="A105" s="12" t="inlineStr">
        <is>
          <t>Unwanted Energy Transfers</t>
        </is>
      </c>
      <c r="B105" s="12" t="inlineStr">
        <is>
          <t>Unwanted Energy Transfers</t>
        </is>
      </c>
      <c r="C105" s="13" t="inlineStr">
        <is>
          <t>Energy Transfers by Heating: Conduction [PH1.48]</t>
        </is>
      </c>
      <c r="D105" s="12" t="inlineStr">
        <is>
          <t>Describe energy transfers in solids by conduction.</t>
        </is>
      </c>
      <c r="E105" s="12" t="inlineStr">
        <is>
          <t>ef63f094-6029-47dd-85df-4c3bc997debb</t>
        </is>
      </c>
    </row>
    <row r="106" ht="45" customHeight="1">
      <c r="A106" s="12" t="inlineStr">
        <is>
          <t>Unwanted Energy Transfers</t>
        </is>
      </c>
      <c r="B106" s="12" t="inlineStr">
        <is>
          <t>Unwanted Energy Transfers</t>
        </is>
      </c>
      <c r="C106" s="13" t="inlineStr">
        <is>
          <t>Energy Transfers by Heating: Convection [PH1.49]</t>
        </is>
      </c>
      <c r="D106" s="12" t="inlineStr">
        <is>
          <t>Describe energy transfers in fluids by convection.</t>
        </is>
      </c>
      <c r="E106" s="12" t="inlineStr">
        <is>
          <t>0de8927d-a61d-46fb-b4a7-fced4a0c29bd</t>
        </is>
      </c>
    </row>
    <row r="107" ht="45" customHeight="1">
      <c r="A107" s="12" t="inlineStr">
        <is>
          <t>Unwanted Energy Transfers</t>
        </is>
      </c>
      <c r="B107" s="12" t="inlineStr">
        <is>
          <t>Unwanted Energy Transfers</t>
        </is>
      </c>
      <c r="C107" s="13" t="inlineStr">
        <is>
          <t>Energy Transfers by Heating: Radiation [PH1.50]</t>
        </is>
      </c>
      <c r="D107" s="12" t="inlineStr">
        <is>
          <t>Describe energy transfers by infrared radiation.</t>
        </is>
      </c>
      <c r="E107" s="12" t="inlineStr">
        <is>
          <t>01ff8638-2743-4e1a-ad2e-76d442ecce41</t>
        </is>
      </c>
    </row>
    <row r="108" ht="45" customHeight="1">
      <c r="A108" s="12" t="inlineStr">
        <is>
          <t>Unwanted Energy Transfers</t>
        </is>
      </c>
      <c r="B108" s="12" t="inlineStr">
        <is>
          <t>Unwanted Energy Transfers</t>
        </is>
      </c>
      <c r="C108" s="13" t="inlineStr">
        <is>
          <t>Reducing Unwanted Energy Transfers: Vacuum Flask [PH1.56]</t>
        </is>
      </c>
      <c r="D108" s="12" t="inlineStr">
        <is>
          <t>Compare methods of reducing thermal energy transfer with a vacuum flask considering conduction, convection and radiation.</t>
        </is>
      </c>
      <c r="E108" s="12" t="inlineStr">
        <is>
          <t>7c15abea-bc8b-4195-bd29-55354b539a07</t>
        </is>
      </c>
    </row>
    <row r="109" ht="45" customHeight="1">
      <c r="A109" s="12" t="inlineStr">
        <is>
          <t>Unwanted Energy Transfers</t>
        </is>
      </c>
      <c r="B109" s="12" t="inlineStr">
        <is>
          <t>Unwanted Energy Transfers</t>
        </is>
      </c>
      <c r="C109" s="13" t="inlineStr">
        <is>
          <t>Reducing Unwanted Energy Transfers: Lubrication [PH1.58]</t>
        </is>
      </c>
      <c r="D109" s="12" t="inlineStr">
        <is>
          <t>Explore methods of reducing energy transfers through lubrication.</t>
        </is>
      </c>
      <c r="E109" s="12" t="inlineStr">
        <is>
          <t>95f0d92c-862d-474c-9a71-c21a0aa98d27</t>
        </is>
      </c>
    </row>
    <row r="110" ht="45" customHeight="1">
      <c r="A110" s="12" t="inlineStr">
        <is>
          <t>Unwanted Energy Transfers</t>
        </is>
      </c>
      <c r="B110" s="12" t="inlineStr">
        <is>
          <t>Unwanted Energy Transfers</t>
        </is>
      </c>
      <c r="C110" s="13" t="inlineStr">
        <is>
          <t>Reducing Unwanted Energy Transfers: Thermal Insulation [PH1.55]</t>
        </is>
      </c>
      <c r="D110" s="12" t="inlineStr">
        <is>
          <t>Compare methods of reducing thermal energy transfer around the home considering conduction, convection and radiation.</t>
        </is>
      </c>
      <c r="E110" s="12" t="inlineStr">
        <is>
          <t>e1261a86-6ebe-44bc-9f27-46d8a8bf1ff0</t>
        </is>
      </c>
    </row>
    <row r="111" ht="45" customHeight="1">
      <c r="A111" s="12" t="inlineStr">
        <is>
          <t>Unwanted Energy Transfers</t>
        </is>
      </c>
      <c r="B111" s="12" t="inlineStr">
        <is>
          <t>Unwanted Energy Transfers</t>
        </is>
      </c>
      <c r="C111" s="13" t="inlineStr">
        <is>
          <t>Required Practical 2: Different Materials as Insulation [PH1.57]</t>
        </is>
      </c>
      <c r="D111" s="12" t="inlineStr">
        <is>
          <t>Investigate the effectiveness of different materials as an insulator.</t>
        </is>
      </c>
      <c r="E111" s="12" t="inlineStr">
        <is>
          <t>0ea694f0-3a57-4cac-bfac-7ed962abfd0a</t>
        </is>
      </c>
    </row>
    <row r="112" ht="45" customHeight="1">
      <c r="A112" s="12" t="inlineStr">
        <is>
          <t>Unwanted Energy Transfers</t>
        </is>
      </c>
      <c r="B112" s="12" t="inlineStr">
        <is>
          <t>Unwanted Energy Transfers</t>
        </is>
      </c>
      <c r="C112" s="13" t="inlineStr">
        <is>
          <t>Heating and Insulating Buildings [PHH2.08]</t>
        </is>
      </c>
      <c r="D112" s="12" t="inlineStr">
        <is>
          <t>You will describe how heat is lost from buildings and explain how you can reduce the rate of energy transfer from your home.</t>
        </is>
      </c>
      <c r="E112" s="12" t="inlineStr">
        <is>
          <t>173af931-e87a-4c89-bd44-ad7ff8075419</t>
        </is>
      </c>
    </row>
    <row r="113" ht="45" customHeight="1">
      <c r="A113" s="12" t="inlineStr">
        <is>
          <t>Energy Efficiency</t>
        </is>
      </c>
      <c r="B113" s="12" t="inlineStr">
        <is>
          <t>Energy Efficiency</t>
        </is>
      </c>
      <c r="C113" s="13" t="inlineStr">
        <is>
          <t>Diagnostic: Energy Efficiency [PH60.017]</t>
        </is>
      </c>
      <c r="D113" s="12" t="inlineStr">
        <is>
          <t>Diagnostic for the energy efficiency topic.</t>
        </is>
      </c>
      <c r="E113" s="12" t="inlineStr">
        <is>
          <t>32ee41b6-e4bd-427e-a65f-c07cb442c133</t>
        </is>
      </c>
    </row>
    <row r="114" ht="45" customHeight="1">
      <c r="A114" s="12" t="inlineStr">
        <is>
          <t>Energy Efficiency</t>
        </is>
      </c>
      <c r="B114" s="12" t="inlineStr">
        <is>
          <t>Energy Efficiency</t>
        </is>
      </c>
      <c r="C114" s="13" t="inlineStr">
        <is>
          <t>Calculating Efficiency I [PH1.59]</t>
        </is>
      </c>
      <c r="D114" s="12" t="inlineStr">
        <is>
          <t>Calculate the efficiency of an object based on the input and output. Includes some application of knowledge but no unit conversions.</t>
        </is>
      </c>
      <c r="E114" s="12" t="inlineStr">
        <is>
          <t>333533ae-8218-43b2-880b-a0f0f5ea85fd</t>
        </is>
      </c>
    </row>
    <row r="115" ht="45" customHeight="1">
      <c r="A115" s="12" t="inlineStr">
        <is>
          <t>Energy Efficiency</t>
        </is>
      </c>
      <c r="B115" s="12" t="inlineStr">
        <is>
          <t>Energy Efficiency</t>
        </is>
      </c>
      <c r="C115" s="13" t="inlineStr">
        <is>
          <t>Calculating Efficiency II [PH1.60]</t>
        </is>
      </c>
      <c r="D115" s="12" t="inlineStr">
        <is>
          <t>Calculate the efficiency of an object based on the input and output. Includes application and unit conversions.</t>
        </is>
      </c>
      <c r="E115" s="12" t="inlineStr">
        <is>
          <t>aa414981-199e-47d9-8a70-38e05b6f3ecc</t>
        </is>
      </c>
    </row>
    <row r="116" ht="45" customHeight="1">
      <c r="A116" s="12" t="inlineStr">
        <is>
          <t>Energy Efficiency</t>
        </is>
      </c>
      <c r="B116" s="12" t="inlineStr">
        <is>
          <t>Energy Efficiency</t>
        </is>
      </c>
      <c r="C116" s="13" t="inlineStr">
        <is>
          <t>Rearranging the Efficiency Equation [PH1.61]</t>
        </is>
      </c>
      <c r="D116" s="12" t="inlineStr">
        <is>
          <t>Rearrange the efficiency equation to find the input and output, includes unit conversions.</t>
        </is>
      </c>
      <c r="E116" s="12" t="inlineStr">
        <is>
          <t>9ec816f6-ba85-4220-8e58-930e011b5797</t>
        </is>
      </c>
    </row>
    <row r="117" ht="45" customHeight="1">
      <c r="A117" s="12" t="inlineStr">
        <is>
          <t>Energy Resources</t>
        </is>
      </c>
      <c r="B117" s="12" t="inlineStr">
        <is>
          <t>Energy Resources</t>
        </is>
      </c>
      <c r="C117" s="13" t="inlineStr">
        <is>
          <t>Diagnostic: Energy Resources [PH60.019]</t>
        </is>
      </c>
      <c r="D117" s="12" t="inlineStr">
        <is>
          <t>Diagnostic for the energy resources topic.</t>
        </is>
      </c>
      <c r="E117" s="12" t="inlineStr">
        <is>
          <t>2304d2f6-db08-4f34-b99e-c155432aebb7</t>
        </is>
      </c>
    </row>
    <row r="118" ht="45" customHeight="1">
      <c r="A118" s="12" t="inlineStr">
        <is>
          <t>Energy Resources</t>
        </is>
      </c>
      <c r="B118" s="12" t="inlineStr">
        <is>
          <t>Energy Resources</t>
        </is>
      </c>
      <c r="C118" s="13" t="inlineStr">
        <is>
          <t>Renewable &amp; Non-Renewable Energy Resources [PH1.65]</t>
        </is>
      </c>
      <c r="D118" s="12" t="inlineStr">
        <is>
          <t>Identify a range of renewable and non-renewable energy resources.</t>
        </is>
      </c>
      <c r="E118" s="12" t="inlineStr">
        <is>
          <t>23aeab54-1149-4e5f-9f27-c43a71867b74</t>
        </is>
      </c>
    </row>
    <row r="119" ht="45" customHeight="1">
      <c r="A119" s="12" t="inlineStr">
        <is>
          <t>Energy Resources</t>
        </is>
      </c>
      <c r="B119" s="12" t="inlineStr">
        <is>
          <t>Energy Resources</t>
        </is>
      </c>
      <c r="C119" s="13" t="inlineStr">
        <is>
          <t>Fossil Fuels [PH1.74]</t>
        </is>
      </c>
      <c r="D119" s="12" t="inlineStr">
        <is>
          <t>Describe how fossil fuels can generate electricity.</t>
        </is>
      </c>
      <c r="E119" s="12" t="inlineStr">
        <is>
          <t>440f9465-ca4a-458c-b67f-f7e456bfd70c</t>
        </is>
      </c>
    </row>
    <row r="120" ht="45" customHeight="1">
      <c r="A120" s="12" t="inlineStr">
        <is>
          <t>Energy Resources</t>
        </is>
      </c>
      <c r="B120" s="12" t="inlineStr">
        <is>
          <t>Energy Resources</t>
        </is>
      </c>
      <c r="C120" s="13" t="inlineStr">
        <is>
          <t>Nuclear Power [PH1.75]</t>
        </is>
      </c>
      <c r="D120" s="12" t="inlineStr">
        <is>
          <t>Describe how nuclear fission reactors can generate electricity.</t>
        </is>
      </c>
      <c r="E120" s="12" t="inlineStr">
        <is>
          <t>979c47ca-feb2-404c-8b55-e67533f79b4a</t>
        </is>
      </c>
    </row>
    <row r="121" ht="45" customHeight="1">
      <c r="A121" s="12" t="inlineStr">
        <is>
          <t>Energy Resources</t>
        </is>
      </c>
      <c r="B121" s="12" t="inlineStr">
        <is>
          <t>Energy Resources</t>
        </is>
      </c>
      <c r="C121" s="13" t="inlineStr">
        <is>
          <t>Bio-Fuels [PH1.73]</t>
        </is>
      </c>
      <c r="D121" s="12" t="inlineStr">
        <is>
          <t>Describe how bio-fuels can generate electricity.</t>
        </is>
      </c>
      <c r="E121" s="12" t="inlineStr">
        <is>
          <t>22ae837f-5800-4867-a321-b53b4d301162</t>
        </is>
      </c>
    </row>
    <row r="122" ht="45" customHeight="1">
      <c r="A122" s="12" t="inlineStr">
        <is>
          <t>Energy Resources</t>
        </is>
      </c>
      <c r="B122" s="12" t="inlineStr">
        <is>
          <t>Energy Resources</t>
        </is>
      </c>
      <c r="C122" s="13" t="inlineStr">
        <is>
          <t>Wind Power [PH1.66]</t>
        </is>
      </c>
      <c r="D122" s="12" t="inlineStr">
        <is>
          <t>Describe how wind turbines can generate electricity.</t>
        </is>
      </c>
      <c r="E122" s="12" t="inlineStr">
        <is>
          <t>174b3c21-46dc-4e69-aeaa-23539bdd181c</t>
        </is>
      </c>
    </row>
    <row r="123" ht="45" customHeight="1">
      <c r="A123" s="12" t="inlineStr">
        <is>
          <t>Energy Resources</t>
        </is>
      </c>
      <c r="B123" s="12" t="inlineStr">
        <is>
          <t>Energy Resources</t>
        </is>
      </c>
      <c r="C123" s="13" t="inlineStr">
        <is>
          <t>Hydroelectric Power [PH1.69]</t>
        </is>
      </c>
      <c r="D123" s="12" t="inlineStr">
        <is>
          <t>Describe how hydroelectric dams can generate electricity.</t>
        </is>
      </c>
      <c r="E123" s="12" t="inlineStr">
        <is>
          <t>9227938d-2cf3-41db-81bc-c7090dbe23e2</t>
        </is>
      </c>
    </row>
    <row r="124" ht="45" customHeight="1">
      <c r="A124" s="12" t="inlineStr">
        <is>
          <t>Energy Resources</t>
        </is>
      </c>
      <c r="B124" s="12" t="inlineStr">
        <is>
          <t>Energy Resources</t>
        </is>
      </c>
      <c r="C124" s="13" t="inlineStr">
        <is>
          <t>Pumped Storage [PH1.70]</t>
        </is>
      </c>
      <c r="D124" s="12" t="inlineStr">
        <is>
          <t>Describe how hydroelectric dams and other systems can be used as pumped storage systems.</t>
        </is>
      </c>
      <c r="E124" s="12" t="inlineStr">
        <is>
          <t>7a1741d5-bdb2-49c7-83a0-c3cf949a69f0</t>
        </is>
      </c>
    </row>
    <row r="125" ht="45" customHeight="1">
      <c r="A125" s="12" t="inlineStr">
        <is>
          <t>Energy Resources</t>
        </is>
      </c>
      <c r="B125" s="12" t="inlineStr">
        <is>
          <t>Energy Resources</t>
        </is>
      </c>
      <c r="C125" s="13" t="inlineStr">
        <is>
          <t>Tidal Barrages [PH1.72]</t>
        </is>
      </c>
      <c r="D125" s="12" t="inlineStr">
        <is>
          <t>Describe how tidal barrages can generate electricity.</t>
        </is>
      </c>
      <c r="E125" s="12" t="inlineStr">
        <is>
          <t>559a3ec0-36c0-4a1e-9f25-ce22964319fb</t>
        </is>
      </c>
    </row>
    <row r="126" ht="45" customHeight="1">
      <c r="A126" s="12" t="inlineStr">
        <is>
          <t>Energy Resources</t>
        </is>
      </c>
      <c r="B126" s="12" t="inlineStr">
        <is>
          <t>Energy Resources</t>
        </is>
      </c>
      <c r="C126" s="13" t="inlineStr">
        <is>
          <t>Solar Power [PH1.67]</t>
        </is>
      </c>
      <c r="D126" s="12" t="inlineStr">
        <is>
          <t>Describe how solar cells can generate electricity.</t>
        </is>
      </c>
      <c r="E126" s="12" t="inlineStr">
        <is>
          <t>9063636d-3f2f-4920-9274-85edbe34b5d5</t>
        </is>
      </c>
    </row>
    <row r="127" ht="45" customHeight="1">
      <c r="A127" s="12" t="inlineStr">
        <is>
          <t>Energy Resources</t>
        </is>
      </c>
      <c r="B127" s="12" t="inlineStr">
        <is>
          <t>Energy Resources</t>
        </is>
      </c>
      <c r="C127" s="13" t="inlineStr">
        <is>
          <t>Wave Power [PH1.71]</t>
        </is>
      </c>
      <c r="D127" s="12" t="inlineStr">
        <is>
          <t>Describe how waves can generate electricity on and offshore.</t>
        </is>
      </c>
      <c r="E127" s="12" t="inlineStr">
        <is>
          <t>f0a5f5a3-e6be-49e2-815e-3943becbb31b</t>
        </is>
      </c>
    </row>
    <row r="128" ht="45" customHeight="1">
      <c r="A128" s="12" t="inlineStr">
        <is>
          <t>Energy Resources</t>
        </is>
      </c>
      <c r="B128" s="12" t="inlineStr">
        <is>
          <t>Energy Resources</t>
        </is>
      </c>
      <c r="C128" s="13" t="inlineStr">
        <is>
          <t>Geothermal Power [PH1.68]</t>
        </is>
      </c>
      <c r="D128" s="12" t="inlineStr">
        <is>
          <t>Describe how geothermal power stations can generate electricity.</t>
        </is>
      </c>
      <c r="E128" s="12" t="inlineStr">
        <is>
          <t>71cdea65-dbd8-4c69-8236-a77df69d6203</t>
        </is>
      </c>
    </row>
    <row r="129" ht="45" customHeight="1">
      <c r="A129" s="12" t="inlineStr">
        <is>
          <t>Energy Resources</t>
        </is>
      </c>
      <c r="B129" s="12" t="inlineStr">
        <is>
          <t>Energy Resources</t>
        </is>
      </c>
      <c r="C129" s="13" t="inlineStr">
        <is>
          <t>Summary of Energy Generation [PH1.76]</t>
        </is>
      </c>
      <c r="D129" s="12" t="inlineStr">
        <is>
          <t>Summarise different methods of energy generation.</t>
        </is>
      </c>
      <c r="E129" s="12" t="inlineStr">
        <is>
          <t>137cb683-7513-4d68-844a-fa1ed87db158</t>
        </is>
      </c>
    </row>
    <row r="130" ht="45" customHeight="1">
      <c r="A130" s="12" t="inlineStr">
        <is>
          <t>Energy Resources</t>
        </is>
      </c>
      <c r="B130" s="12" t="inlineStr">
        <is>
          <t>Energy Resources</t>
        </is>
      </c>
      <c r="C130" s="13" t="inlineStr">
        <is>
          <t>Use of Energy Resources [PH1.77]</t>
        </is>
      </c>
      <c r="D130" s="12" t="inlineStr">
        <is>
          <t>Consider the issues regarding energy generation and usage.</t>
        </is>
      </c>
      <c r="E130" s="12" t="inlineStr">
        <is>
          <t>42f1662b-6e57-404d-b62a-bb8493eac806</t>
        </is>
      </c>
    </row>
    <row r="131" ht="45" customHeight="1">
      <c r="A131" s="12" t="inlineStr">
        <is>
          <t>Energy Resources</t>
        </is>
      </c>
      <c r="B131" s="12" t="inlineStr">
        <is>
          <t>Energy Resources</t>
        </is>
      </c>
      <c r="C131" s="13" t="inlineStr">
        <is>
          <t>Interpreting Energy Resource Use [PH1.78]</t>
        </is>
      </c>
      <c r="D131" s="12" t="inlineStr">
        <is>
          <t>Evaluate trends in energy demand including the use of graphs.</t>
        </is>
      </c>
      <c r="E131" s="12" t="inlineStr">
        <is>
          <t>0a971c62-85fc-4c87-98b9-c94f425468c2</t>
        </is>
      </c>
    </row>
    <row r="132" ht="45" customHeight="1">
      <c r="A132" s="12" t="inlineStr">
        <is>
          <t>Energy Resources</t>
        </is>
      </c>
      <c r="B132" s="12" t="inlineStr">
        <is>
          <t>Energy Resources</t>
        </is>
      </c>
      <c r="C132" s="13" t="inlineStr">
        <is>
          <t>Trends in Use of Energy Resources [PH1.79]</t>
        </is>
      </c>
      <c r="D132" s="12" t="inlineStr">
        <is>
          <t>Analyse current trends in energy use away from carbon dioxide emitting sources.</t>
        </is>
      </c>
      <c r="E132" s="12" t="inlineStr">
        <is>
          <t>4af79a49-554d-4638-8b80-bac06e0faf4d</t>
        </is>
      </c>
    </row>
    <row r="133" ht="45" customHeight="1">
      <c r="A133" s="12" t="inlineStr">
        <is>
          <t>Transverse &amp; Longitudinal Waves</t>
        </is>
      </c>
      <c r="B133" s="12" t="inlineStr">
        <is>
          <t>Transverse &amp; Longitudinal Waves</t>
        </is>
      </c>
      <c r="C133" s="13" t="inlineStr">
        <is>
          <t>Diagnostic: Transverse &amp; Longitudinal Waves [PH60.022]</t>
        </is>
      </c>
      <c r="D133" s="12" t="inlineStr">
        <is>
          <t>Diagnostic for the transverse &amp; longitudinal waves topic.</t>
        </is>
      </c>
      <c r="E133" s="12" t="inlineStr">
        <is>
          <t>07784008-d0c9-490a-a221-c770c0d72966</t>
        </is>
      </c>
    </row>
    <row r="134" ht="45" customHeight="1">
      <c r="A134" s="12" t="inlineStr">
        <is>
          <t>Transverse &amp; Longitudinal Waves</t>
        </is>
      </c>
      <c r="B134" s="12" t="inlineStr">
        <is>
          <t>Transverse &amp; Longitudinal Waves</t>
        </is>
      </c>
      <c r="C134" s="13" t="inlineStr">
        <is>
          <t>Longitudinal Waves [PH6.01]</t>
        </is>
      </c>
      <c r="D134" s="12" t="inlineStr">
        <is>
          <t>Describe the characteristics of longitudinal waves.</t>
        </is>
      </c>
      <c r="E134" s="12" t="inlineStr">
        <is>
          <t>f1cd8864-174f-47a5-9add-f94f3fa3b240</t>
        </is>
      </c>
    </row>
    <row r="135" ht="45" customHeight="1">
      <c r="A135" s="12" t="inlineStr">
        <is>
          <t>Transverse &amp; Longitudinal Waves</t>
        </is>
      </c>
      <c r="B135" s="12" t="inlineStr">
        <is>
          <t>Transverse &amp; Longitudinal Waves</t>
        </is>
      </c>
      <c r="C135" s="13" t="inlineStr">
        <is>
          <t>Transverse Waves [PH6.02]</t>
        </is>
      </c>
      <c r="D135" s="12" t="inlineStr">
        <is>
          <t>Describe the characteristics of transverse waves.</t>
        </is>
      </c>
      <c r="E135" s="12" t="inlineStr">
        <is>
          <t>44d84630-6614-448f-9878-639750c313a2</t>
        </is>
      </c>
    </row>
    <row r="136" ht="45" customHeight="1">
      <c r="A136" s="12" t="inlineStr">
        <is>
          <t>Transverse &amp; Longitudinal Waves</t>
        </is>
      </c>
      <c r="B136" s="12" t="inlineStr">
        <is>
          <t>Transverse &amp; Longitudinal Waves</t>
        </is>
      </c>
      <c r="C136" s="13" t="inlineStr">
        <is>
          <t>Properties of Waves [PH6.04]</t>
        </is>
      </c>
      <c r="D136" s="12" t="inlineStr">
        <is>
          <t>Describe the features of a wave in terms of wavelength, frequency, peak/crest, trough and amplitude.</t>
        </is>
      </c>
      <c r="E136" s="12" t="inlineStr">
        <is>
          <t>9adfad48-ccf5-42f0-a855-6b7f08eaa331</t>
        </is>
      </c>
    </row>
    <row r="137" ht="45" customHeight="1">
      <c r="A137" s="12" t="inlineStr">
        <is>
          <t>Transverse &amp; Longitudinal Waves</t>
        </is>
      </c>
      <c r="B137" s="12" t="inlineStr">
        <is>
          <t>Transverse &amp; Longitudinal Waves</t>
        </is>
      </c>
      <c r="C137" s="13" t="inlineStr">
        <is>
          <t>Using T=1/f to Calculate Wave Period I [PH6.05]</t>
        </is>
      </c>
      <c r="D137" s="12" t="inlineStr">
        <is>
          <t>Calculate time period using T=1/f. Includes some application of knowledge questions, but no unit conversions.</t>
        </is>
      </c>
      <c r="E137" s="12" t="inlineStr">
        <is>
          <t>7c4ef7d2-747e-4592-bb54-85cb16e2b071</t>
        </is>
      </c>
    </row>
    <row r="138" ht="45" customHeight="1">
      <c r="A138" s="12" t="inlineStr">
        <is>
          <t>Transverse &amp; Longitudinal Waves</t>
        </is>
      </c>
      <c r="B138" s="12" t="inlineStr">
        <is>
          <t>Transverse &amp; Longitudinal Waves</t>
        </is>
      </c>
      <c r="C138" s="13" t="inlineStr">
        <is>
          <t>Using T=1/f to Calculate Wave Period II [PH6.06]</t>
        </is>
      </c>
      <c r="D138" s="12" t="inlineStr">
        <is>
          <t>Calculate time period using T=1/f. Includes application and unit conversion questions.</t>
        </is>
      </c>
      <c r="E138" s="12" t="inlineStr">
        <is>
          <t>bc8c3e6f-db37-4d6c-b980-6c14b74d7388</t>
        </is>
      </c>
    </row>
    <row r="139" ht="45" customHeight="1">
      <c r="A139" s="12" t="inlineStr">
        <is>
          <t>Transverse &amp; Longitudinal Waves</t>
        </is>
      </c>
      <c r="B139" s="12" t="inlineStr">
        <is>
          <t>Transverse &amp; Longitudinal Waves</t>
        </is>
      </c>
      <c r="C139" s="13" t="inlineStr">
        <is>
          <t>Rearranging T=1/f [PH6.07]</t>
        </is>
      </c>
      <c r="D139" s="12" t="inlineStr">
        <is>
          <t>Rearrange the T=1/f equation to calculate frequency. Includes unit conversions.</t>
        </is>
      </c>
      <c r="E139" s="12" t="inlineStr">
        <is>
          <t>94dc4c35-e2f1-4b70-ba0a-6246970e7809</t>
        </is>
      </c>
    </row>
    <row r="140" ht="45" customHeight="1">
      <c r="A140" s="12" t="inlineStr">
        <is>
          <t>Transverse &amp; Longitudinal Waves</t>
        </is>
      </c>
      <c r="B140" s="12" t="inlineStr">
        <is>
          <t>Transverse &amp; Longitudinal Waves</t>
        </is>
      </c>
      <c r="C140" s="13" t="inlineStr">
        <is>
          <t>Longitudinal vs Transverse Waves [PH6.03]</t>
        </is>
      </c>
      <c r="D140" s="12" t="inlineStr">
        <is>
          <t>Describe the difference between longitudinal and transverse waves.</t>
        </is>
      </c>
      <c r="E140" s="12" t="inlineStr">
        <is>
          <t>d2593a2d-108f-49d1-b426-6af950466262</t>
        </is>
      </c>
    </row>
    <row r="141" ht="45" customHeight="1">
      <c r="A141" s="12" t="inlineStr">
        <is>
          <t>Wave Speed</t>
        </is>
      </c>
      <c r="B141" s="12" t="inlineStr">
        <is>
          <t>Wave Speed</t>
        </is>
      </c>
      <c r="C141" s="13" t="inlineStr">
        <is>
          <t>Diagnostic: Wave Speed [PH60.077]</t>
        </is>
      </c>
      <c r="D141" s="12" t="inlineStr">
        <is>
          <t>Diagnostic for the wave speed topic.</t>
        </is>
      </c>
      <c r="E141" s="12" t="inlineStr">
        <is>
          <t>afa1ede2-eba1-48ff-9811-1475f0d5a83e</t>
        </is>
      </c>
    </row>
    <row r="142" ht="45" customHeight="1">
      <c r="A142" s="12" t="inlineStr">
        <is>
          <t>Wave Speed</t>
        </is>
      </c>
      <c r="B142" s="12" t="inlineStr">
        <is>
          <t>Wave Speed</t>
        </is>
      </c>
      <c r="C142" s="13" t="inlineStr">
        <is>
          <t>Using v=fλ to Calculate Wave Speed I [PH6.08]</t>
        </is>
      </c>
      <c r="D142" s="12" t="inlineStr">
        <is>
          <t>Calculate wave speed using v=fλ. Includes application and unit conversion questions.</t>
        </is>
      </c>
      <c r="E142" s="12" t="inlineStr">
        <is>
          <t>84615624-9f0e-4a51-9013-913fb46fa4d3</t>
        </is>
      </c>
    </row>
    <row r="143" ht="45" customHeight="1">
      <c r="A143" s="12" t="inlineStr">
        <is>
          <t>Wave Speed</t>
        </is>
      </c>
      <c r="B143" s="12" t="inlineStr">
        <is>
          <t>Wave Speed</t>
        </is>
      </c>
      <c r="C143" s="13" t="inlineStr">
        <is>
          <t>Using v=fλ to Calculate Wave Speed II [PH6.09]</t>
        </is>
      </c>
      <c r="D143" s="12" t="inlineStr">
        <is>
          <t>Calculate wave speed using v=fλ. Includes application and unit conversion questions involving standard form.</t>
        </is>
      </c>
      <c r="E143" s="12" t="inlineStr">
        <is>
          <t>55b64226-35f1-4dfe-b554-fc697a381cae</t>
        </is>
      </c>
    </row>
    <row r="144" ht="45" customHeight="1">
      <c r="A144" s="12" t="inlineStr">
        <is>
          <t>Wave Speed</t>
        </is>
      </c>
      <c r="B144" s="12" t="inlineStr">
        <is>
          <t>Wave Speed</t>
        </is>
      </c>
      <c r="C144" s="13" t="inlineStr">
        <is>
          <t>Using v=fλ to Calculate Wave Speed III [PH6.10]</t>
        </is>
      </c>
      <c r="D144" s="12" t="inlineStr">
        <is>
          <t>Calculate wave speed using v=fλ. Includes extracting information from diagrams and graphs with unit conversion questions.</t>
        </is>
      </c>
      <c r="E144" s="12" t="inlineStr">
        <is>
          <t>645184ec-c99a-49d3-92dc-c36f25b57584</t>
        </is>
      </c>
    </row>
    <row r="145" ht="45" customHeight="1">
      <c r="A145" s="12" t="inlineStr">
        <is>
          <t>Wave Speed</t>
        </is>
      </c>
      <c r="B145" s="12" t="inlineStr">
        <is>
          <t>Wave Speed</t>
        </is>
      </c>
      <c r="C145" s="13" t="inlineStr">
        <is>
          <t>Rearranging v=fλ [PH6.11]</t>
        </is>
      </c>
      <c r="D145" s="12" t="inlineStr">
        <is>
          <t>Rearrange the v=fλ equation to calculate frequency and wavelength. Includes unit conversions.</t>
        </is>
      </c>
      <c r="E145" s="12" t="inlineStr">
        <is>
          <t>ea874764-7f41-473a-9590-60c96364cbfd</t>
        </is>
      </c>
    </row>
    <row r="146" ht="45" customHeight="1">
      <c r="A146" s="12" t="inlineStr">
        <is>
          <t>Wave Speed</t>
        </is>
      </c>
      <c r="B146" s="12" t="inlineStr">
        <is>
          <t>Wave Speed</t>
        </is>
      </c>
      <c r="C146" s="13" t="inlineStr">
        <is>
          <t>Practical: Speed of Sound in Air [PH6.12]</t>
        </is>
      </c>
      <c r="D146" s="12" t="inlineStr">
        <is>
          <t>Describe a method to measure the speed of sound waves in air.</t>
        </is>
      </c>
      <c r="E146" s="12" t="inlineStr">
        <is>
          <t>03e184b1-3fd7-42d2-b369-808a9773af85</t>
        </is>
      </c>
    </row>
    <row r="147" ht="45" customHeight="1">
      <c r="A147" s="12" t="inlineStr">
        <is>
          <t>Wave Speed</t>
        </is>
      </c>
      <c r="B147" s="12" t="inlineStr">
        <is>
          <t>Wave Speed</t>
        </is>
      </c>
      <c r="C147" s="13" t="inlineStr">
        <is>
          <t>Practical: Speed of Waves on a String [PH6.89]</t>
        </is>
      </c>
      <c r="D147" s="12" t="inlineStr">
        <is>
          <t>Describe a method to measure the speed of waves in a solid.</t>
        </is>
      </c>
      <c r="E147" s="12" t="inlineStr">
        <is>
          <t>680fdc39-fa8e-4dac-bf95-f8755202a3cf</t>
        </is>
      </c>
    </row>
    <row r="148" ht="45" customHeight="1">
      <c r="A148" s="12" t="inlineStr">
        <is>
          <t>Wave Speed</t>
        </is>
      </c>
      <c r="B148" s="12" t="inlineStr">
        <is>
          <t>Wave Speed</t>
        </is>
      </c>
      <c r="C148" s="13" t="inlineStr">
        <is>
          <t>Practical: Speed of Waves in Ripple Tank [PH6.90]</t>
        </is>
      </c>
      <c r="D148" s="12" t="inlineStr">
        <is>
          <t>Describe a method to measure the speed of ripples on a water surface.</t>
        </is>
      </c>
      <c r="E148" s="12" t="inlineStr">
        <is>
          <t>40c9b1b0-dc14-457d-880d-617613cce50d</t>
        </is>
      </c>
    </row>
    <row r="149" ht="45" customHeight="1">
      <c r="A149" s="12" t="inlineStr">
        <is>
          <t>Wave Speed</t>
        </is>
      </c>
      <c r="B149" s="12" t="inlineStr">
        <is>
          <t>Wave Speed</t>
        </is>
      </c>
      <c r="C149" s="13" t="inlineStr">
        <is>
          <t>Reflection of Waves [PH6.17]</t>
        </is>
      </c>
      <c r="D149" s="12" t="inlineStr">
        <is>
          <t>Identify that waves can be reflected, absorbed or transmitted at the boundary between two different materials.</t>
        </is>
      </c>
      <c r="E149" s="12" t="inlineStr">
        <is>
          <t>eb30c129-43c0-4d20-ae73-529a935caf75</t>
        </is>
      </c>
    </row>
    <row r="150" ht="45" customHeight="1">
      <c r="A150" s="12" t="inlineStr">
        <is>
          <t>Wave Speed</t>
        </is>
      </c>
      <c r="B150" s="12" t="inlineStr">
        <is>
          <t>Wave Speed</t>
        </is>
      </c>
      <c r="C150" s="13" t="inlineStr">
        <is>
          <t>Refraction of Waves [PH6.22]</t>
        </is>
      </c>
      <c r="D150" s="12" t="inlineStr">
        <is>
          <t>Identify the process of refraction of waves at a boundary between two mediums.</t>
        </is>
      </c>
      <c r="E150" s="12" t="inlineStr">
        <is>
          <t>2dde28c9-3a98-41cf-92c9-efcc01900275</t>
        </is>
      </c>
    </row>
    <row r="151" ht="45" customHeight="1">
      <c r="A151" s="12" t="inlineStr">
        <is>
          <t>Properties of Light Waves</t>
        </is>
      </c>
      <c r="B151" s="12" t="inlineStr">
        <is>
          <t>Properties of Light Waves</t>
        </is>
      </c>
      <c r="C151" s="13" t="inlineStr">
        <is>
          <t>Diagnostic: Properties of Light Waves [PH60.028]</t>
        </is>
      </c>
      <c r="D151" s="12" t="inlineStr">
        <is>
          <t>Diagnostic for the properties of light waves topic.</t>
        </is>
      </c>
      <c r="E151" s="12" t="inlineStr">
        <is>
          <t>58e5dcfa-53d4-47c0-b32d-b407612d13d8</t>
        </is>
      </c>
    </row>
    <row r="152" ht="45" customHeight="1">
      <c r="A152" s="12" t="inlineStr">
        <is>
          <t>Properties of Light Waves</t>
        </is>
      </c>
      <c r="B152" s="12" t="inlineStr">
        <is>
          <t>Properties of Light Waves</t>
        </is>
      </c>
      <c r="C152" s="13" t="inlineStr">
        <is>
          <t>Ray Diagrams: Refraction [PH6.45]</t>
        </is>
      </c>
      <c r="D152" s="12" t="inlineStr">
        <is>
          <t>Construct ray diagrams to illustrate the refraction of a wave at the boundary between two different media.</t>
        </is>
      </c>
      <c r="E152" s="12" t="inlineStr">
        <is>
          <t>4d04dd87-7ec0-4270-83f4-cd0640dfa6bf</t>
        </is>
      </c>
    </row>
    <row r="153" ht="45" customHeight="1">
      <c r="A153" s="12" t="inlineStr">
        <is>
          <t>Properties of Light Waves</t>
        </is>
      </c>
      <c r="B153" s="12" t="inlineStr">
        <is>
          <t>Properties of Light Waves</t>
        </is>
      </c>
      <c r="C153" s="13" t="inlineStr">
        <is>
          <t>Refraction Wave Front Diagrams [PH6.47]</t>
        </is>
      </c>
      <c r="D153" s="12" t="inlineStr">
        <is>
          <t>Use wavefront diagrams to explain refraction when a wave travels from one medium to a different medium.</t>
        </is>
      </c>
      <c r="E153" s="12" t="inlineStr">
        <is>
          <t>9a8bfd8e-1bfb-4441-94d6-f55dbbb0fc91</t>
        </is>
      </c>
    </row>
    <row r="154" ht="45" customHeight="1">
      <c r="A154" s="12" t="inlineStr">
        <is>
          <t>Properties of Light Waves</t>
        </is>
      </c>
      <c r="B154" s="12" t="inlineStr">
        <is>
          <t>Properties of Light Waves</t>
        </is>
      </c>
      <c r="C154" s="13" t="inlineStr">
        <is>
          <t>Convex (Converging) Lenses [PHH6.03]</t>
        </is>
      </c>
      <c r="D154" s="12" t="inlineStr">
        <is>
          <t>Describing convex lenses and drawing ray diagrams with the object at different positions.</t>
        </is>
      </c>
      <c r="E154" s="12" t="inlineStr">
        <is>
          <t>422bbd57-b3e3-44c6-89c8-8f497011c4f3</t>
        </is>
      </c>
    </row>
    <row r="155" ht="45" customHeight="1">
      <c r="A155" s="12" t="inlineStr">
        <is>
          <t>Properties of Light Waves</t>
        </is>
      </c>
      <c r="B155" s="12" t="inlineStr">
        <is>
          <t>Properties of Light Waves</t>
        </is>
      </c>
      <c r="C155" s="13" t="inlineStr">
        <is>
          <t>Concave (Diverging) Lens [PHH6.04]</t>
        </is>
      </c>
      <c r="D155" s="12" t="inlineStr">
        <is>
          <t>Describing concave lenses and drawing ray diagrams.</t>
        </is>
      </c>
      <c r="E155" s="12" t="inlineStr">
        <is>
          <t>d5b73dbc-6626-4559-b567-6b22e6f212ce</t>
        </is>
      </c>
    </row>
    <row r="156" ht="45" customHeight="1">
      <c r="A156" s="12" t="inlineStr">
        <is>
          <t>Properties of Light Waves</t>
        </is>
      </c>
      <c r="B156" s="12" t="inlineStr">
        <is>
          <t>Properties of Light Waves</t>
        </is>
      </c>
      <c r="C156" s="13" t="inlineStr">
        <is>
          <t>Uses of Lenses and Magnification [PHH6.05]</t>
        </is>
      </c>
      <c r="D156" s="12" t="inlineStr">
        <is>
          <t>Describing the use of convex lenses in a magnifying glass and a camera.
Calculate the magnification.</t>
        </is>
      </c>
      <c r="E156" s="12" t="inlineStr">
        <is>
          <t>83d97982-c7a3-4e82-9fd9-6a077989f0bf</t>
        </is>
      </c>
    </row>
    <row r="157" ht="45" customHeight="1">
      <c r="A157" s="12" t="inlineStr">
        <is>
          <t>Properties of Light Waves</t>
        </is>
      </c>
      <c r="B157" s="12" t="inlineStr">
        <is>
          <t>Properties of Light Waves</t>
        </is>
      </c>
      <c r="C157" s="13" t="inlineStr">
        <is>
          <t>Total Internal Reflection [PI6.04]</t>
        </is>
      </c>
      <c r="D157" s="12" t="inlineStr">
        <is>
          <t xml:space="preserve">To be able to explain why TIR occurs and calculate the critical angle for a material. </t>
        </is>
      </c>
      <c r="E157" s="12" t="inlineStr">
        <is>
          <t>395bf75e-9447-4553-a7e7-4d81ed44d356</t>
        </is>
      </c>
    </row>
    <row r="158" ht="45" customHeight="1">
      <c r="A158" s="12" t="inlineStr">
        <is>
          <t>Electromagnetic Spectrum</t>
        </is>
      </c>
      <c r="B158" s="12" t="inlineStr">
        <is>
          <t>Electromagnetic Spectrum</t>
        </is>
      </c>
      <c r="C158" s="13" t="inlineStr">
        <is>
          <t>Diagnostic: Electromagnetic Spectrum [PH60.025]</t>
        </is>
      </c>
      <c r="D158" s="12" t="inlineStr">
        <is>
          <t>Diagnostic for the electromagnetic spectrum topic.</t>
        </is>
      </c>
      <c r="E158" s="12" t="inlineStr">
        <is>
          <t>894fb76f-6845-4776-b7a4-99033ae5ca78</t>
        </is>
      </c>
    </row>
    <row r="159" ht="45" customHeight="1">
      <c r="A159" s="12" t="inlineStr">
        <is>
          <t>Electromagnetic Spectrum</t>
        </is>
      </c>
      <c r="B159" s="12" t="inlineStr">
        <is>
          <t>Electromagnetic Spectrum</t>
        </is>
      </c>
      <c r="C159" s="13" t="inlineStr">
        <is>
          <t>EM Spectrum: Introduction [PH6.32]</t>
        </is>
      </c>
      <c r="D159" s="12" t="inlineStr">
        <is>
          <t>Identify the order of the electromagnetic spectrum and the general characteristics of electromagnetic waves.</t>
        </is>
      </c>
      <c r="E159" s="12" t="inlineStr">
        <is>
          <t>d5e7d2a0-a57e-4f2e-b1e2-3c368258f784</t>
        </is>
      </c>
    </row>
    <row r="160" ht="45" customHeight="1">
      <c r="A160" s="12" t="inlineStr">
        <is>
          <t>Electromagnetic Spectrum</t>
        </is>
      </c>
      <c r="B160" s="12" t="inlineStr">
        <is>
          <t>Electromagnetic Spectrum</t>
        </is>
      </c>
      <c r="C160" s="13" t="inlineStr">
        <is>
          <t>EM Spectrum: Radio Waves [PH6.33]</t>
        </is>
      </c>
      <c r="D160" s="12" t="inlineStr">
        <is>
          <t>Provide examples that illustrate the transfer of energy by radio-waves.</t>
        </is>
      </c>
      <c r="E160" s="12" t="inlineStr">
        <is>
          <t>27c5e34f-19c0-4fc6-a1b2-f612a1fee664</t>
        </is>
      </c>
    </row>
    <row r="161" ht="45" customHeight="1">
      <c r="A161" s="12" t="inlineStr">
        <is>
          <t>Electromagnetic Spectrum</t>
        </is>
      </c>
      <c r="B161" s="12" t="inlineStr">
        <is>
          <t>Electromagnetic Spectrum</t>
        </is>
      </c>
      <c r="C161" s="13" t="inlineStr">
        <is>
          <t>EM Spectrum: Microwaves [PH6.35]</t>
        </is>
      </c>
      <c r="D161" s="12" t="inlineStr">
        <is>
          <t>Provide examples that illustrate the transfer of energy by microwaves.</t>
        </is>
      </c>
      <c r="E161" s="12" t="inlineStr">
        <is>
          <t>497fc1e0-9a86-4f07-b851-e8b9836e69f4</t>
        </is>
      </c>
    </row>
    <row r="162" ht="45" customHeight="1">
      <c r="A162" s="12" t="inlineStr">
        <is>
          <t>Electromagnetic Spectrum</t>
        </is>
      </c>
      <c r="B162" s="12" t="inlineStr">
        <is>
          <t>Electromagnetic Spectrum</t>
        </is>
      </c>
      <c r="C162" s="13" t="inlineStr">
        <is>
          <t>EM Spectrum: Infrared Radiation [PH6.36]</t>
        </is>
      </c>
      <c r="D162" s="12" t="inlineStr">
        <is>
          <t>Provide examples that illustrate the transfer of energy by infrared radiation.</t>
        </is>
      </c>
      <c r="E162" s="12" t="inlineStr">
        <is>
          <t>71554ee0-e5f8-4a9a-a103-5bacdf6fde80</t>
        </is>
      </c>
    </row>
    <row r="163" ht="45" customHeight="1">
      <c r="A163" s="12" t="inlineStr">
        <is>
          <t>Electromagnetic Spectrum</t>
        </is>
      </c>
      <c r="B163" s="12" t="inlineStr">
        <is>
          <t>Electromagnetic Spectrum</t>
        </is>
      </c>
      <c r="C163" s="13" t="inlineStr">
        <is>
          <t>EM Spectrum: Visible Light [PH6.37]</t>
        </is>
      </c>
      <c r="D163" s="12" t="inlineStr">
        <is>
          <t>Provide examples that illustrate the transfer of energy by visible light.</t>
        </is>
      </c>
      <c r="E163" s="12" t="inlineStr">
        <is>
          <t>58d60d69-2409-45bd-888d-f11a952fb03f</t>
        </is>
      </c>
    </row>
    <row r="164" ht="45" customHeight="1">
      <c r="A164" s="12" t="inlineStr">
        <is>
          <t>Electromagnetic Spectrum</t>
        </is>
      </c>
      <c r="B164" s="12" t="inlineStr">
        <is>
          <t>Electromagnetic Spectrum</t>
        </is>
      </c>
      <c r="C164" s="13" t="inlineStr">
        <is>
          <t>EM Spectrum: Ultraviolet [PH6.38]</t>
        </is>
      </c>
      <c r="D164" s="12" t="inlineStr">
        <is>
          <t>Provide examples that illustrate the transfer of energy by ultraviolet. Identify that ultraviolet wavelengths are ionising.</t>
        </is>
      </c>
      <c r="E164" s="12" t="inlineStr">
        <is>
          <t>e1eb6af2-ca46-44af-9de2-2c764d18a30a</t>
        </is>
      </c>
    </row>
    <row r="165" ht="45" customHeight="1">
      <c r="A165" s="12" t="inlineStr">
        <is>
          <t>Electromagnetic Spectrum</t>
        </is>
      </c>
      <c r="B165" s="12" t="inlineStr">
        <is>
          <t>Electromagnetic Spectrum</t>
        </is>
      </c>
      <c r="C165" s="13" t="inlineStr">
        <is>
          <t>EM Spectrum: X-rays [PH6.39]</t>
        </is>
      </c>
      <c r="D165" s="12" t="inlineStr">
        <is>
          <t>Provide examples that illustrate the transfer of energy by x-rays. Identify that x-ray wavelengths are ionising.</t>
        </is>
      </c>
      <c r="E165" s="12" t="inlineStr">
        <is>
          <t>53a04447-2ac4-44cd-b29e-28c8b379d1f1</t>
        </is>
      </c>
    </row>
    <row r="166" ht="45" customHeight="1">
      <c r="A166" s="12" t="inlineStr">
        <is>
          <t>Electromagnetic Spectrum</t>
        </is>
      </c>
      <c r="B166" s="12" t="inlineStr">
        <is>
          <t>Electromagnetic Spectrum</t>
        </is>
      </c>
      <c r="C166" s="13" t="inlineStr">
        <is>
          <t>EM Spectrum: Gamma Rays [PH6.40]</t>
        </is>
      </c>
      <c r="D166" s="12" t="inlineStr">
        <is>
          <t>Provide examples that illustrate the transfer of energy by gamma. Identify that gamma wavelengths are ionising.</t>
        </is>
      </c>
      <c r="E166" s="12" t="inlineStr">
        <is>
          <t>89dea57d-5234-4e4c-8e82-8634d3f862c2</t>
        </is>
      </c>
    </row>
    <row r="167" ht="45" customHeight="1">
      <c r="A167" s="12" t="inlineStr">
        <is>
          <t>Electromagnetic Spectrum</t>
        </is>
      </c>
      <c r="B167" s="12" t="inlineStr">
        <is>
          <t>Electromagnetic Spectrum</t>
        </is>
      </c>
      <c r="C167" s="13" t="inlineStr">
        <is>
          <t>EM Spectrum: Summary of Uses [PH6.41]</t>
        </is>
      </c>
      <c r="D167" s="12" t="inlineStr">
        <is>
          <t>Identify the order of the electromagnetic spectrum and provide examples that illustrate the transfer of energy by electromagnetic waves. Identify the ionising parts of the EM spectrum.</t>
        </is>
      </c>
      <c r="E167" s="12" t="inlineStr">
        <is>
          <t>638ede47-c451-4880-8e5c-77ab0efaaf1a</t>
        </is>
      </c>
    </row>
    <row r="168" ht="45" customHeight="1">
      <c r="A168" s="12" t="inlineStr">
        <is>
          <t>Electromagnetic Spectrum</t>
        </is>
      </c>
      <c r="B168" s="12" t="inlineStr">
        <is>
          <t>Electromagnetic Spectrum</t>
        </is>
      </c>
      <c r="C168" s="13" t="inlineStr">
        <is>
          <t xml:space="preserve">EM Spectrum: Refraction [PH6.44] </t>
        </is>
      </c>
      <c r="D168" s="12" t="inlineStr">
        <is>
          <t xml:space="preserve">Describing the refraction of EM waves and the effect wavelength has on the amount of refraction that an EM wave experiences. </t>
        </is>
      </c>
      <c r="E168" s="12" t="inlineStr">
        <is>
          <t>a6a49479-fb90-4847-9358-18ba13beecf0</t>
        </is>
      </c>
    </row>
    <row r="169" ht="45" customHeight="1">
      <c r="A169" s="12" t="inlineStr">
        <is>
          <t>EM Waves Uses &amp; Dangers</t>
        </is>
      </c>
      <c r="B169" s="12" t="inlineStr">
        <is>
          <t>EM Waves Uses &amp; Dangers</t>
        </is>
      </c>
      <c r="C169" s="13" t="inlineStr">
        <is>
          <t>Diagnostic: EM Waves Uses &amp; Dangers [PH60.027]</t>
        </is>
      </c>
      <c r="D169" s="12" t="inlineStr">
        <is>
          <t>Diagnostic for the em waves uses &amp; dangers topic.</t>
        </is>
      </c>
      <c r="E169" s="12" t="inlineStr">
        <is>
          <t>f4558ab6-1d15-4cba-8262-09d10574972d</t>
        </is>
      </c>
    </row>
    <row r="170" ht="45" customHeight="1">
      <c r="A170" s="12" t="inlineStr">
        <is>
          <t>EM Waves Uses &amp; Dangers</t>
        </is>
      </c>
      <c r="B170" s="12" t="inlineStr">
        <is>
          <t>EM Waves Uses &amp; Dangers</t>
        </is>
      </c>
      <c r="C170" s="13" t="inlineStr">
        <is>
          <t>Infrared Radiation and Black Body Radiation [PHH6.07]</t>
        </is>
      </c>
      <c r="D170" s="12" t="inlineStr">
        <is>
          <t>Explain that all bodies emit radiation and that the intensity and wavelength distribution of any emission depends on their temperatures.
Describe what a perfect black body is and its radiation.</t>
        </is>
      </c>
      <c r="E170" s="12" t="inlineStr">
        <is>
          <t>412fe0f6-f03e-4212-8f50-673e9b6c5b98</t>
        </is>
      </c>
    </row>
    <row r="171" ht="45" customHeight="1">
      <c r="A171" s="12" t="inlineStr">
        <is>
          <t>EM Waves Uses &amp; Dangers</t>
        </is>
      </c>
      <c r="B171" s="12" t="inlineStr">
        <is>
          <t>EM Waves Uses &amp; Dangers</t>
        </is>
      </c>
      <c r="C171" s="13" t="inlineStr">
        <is>
          <t>Thermal Conduction in Metals: Free Electrons [PHH2.05]</t>
        </is>
      </c>
      <c r="D171" s="12" t="inlineStr">
        <is>
          <t>You will explain in terms of particles thermal conduction in metals.</t>
        </is>
      </c>
      <c r="E171" s="12" t="inlineStr">
        <is>
          <t>d6ec1b58-65c8-49c2-bf2d-0207572fecc1</t>
        </is>
      </c>
    </row>
    <row r="172" ht="45" customHeight="1">
      <c r="A172" s="12" t="inlineStr">
        <is>
          <t>EM Waves Uses &amp; Dangers</t>
        </is>
      </c>
      <c r="B172" s="12" t="inlineStr">
        <is>
          <t>EM Waves Uses &amp; Dangers</t>
        </is>
      </c>
      <c r="C172" s="13" t="inlineStr">
        <is>
          <t>Practical: Radiation &amp; Absorption [PH1.93]</t>
        </is>
      </c>
      <c r="D172" s="12" t="inlineStr">
        <is>
          <t>Investigate radiation using a Lesley cube.</t>
        </is>
      </c>
      <c r="E172" s="12" t="inlineStr">
        <is>
          <t>35b22157-c34b-42d2-a84c-a69e3ad1a8c1</t>
        </is>
      </c>
    </row>
    <row r="173" ht="45" customHeight="1">
      <c r="A173" s="12" t="inlineStr">
        <is>
          <t>EM Waves Uses &amp; Dangers</t>
        </is>
      </c>
      <c r="B173" s="12" t="inlineStr">
        <is>
          <t>EM Waves Uses &amp; Dangers</t>
        </is>
      </c>
      <c r="C173" s="13" t="inlineStr">
        <is>
          <t>EM Spectrum: Exposure to Radiation [PH6.48]</t>
        </is>
      </c>
      <c r="D173" s="12" t="inlineStr">
        <is>
          <t>Describe the harmful effects on people of excessive exposure to electromagnetic radiation, notably on human bodily tissues.</t>
        </is>
      </c>
      <c r="E173" s="12" t="inlineStr">
        <is>
          <t>c0447496-9ce9-4806-b3da-43360e684fc2</t>
        </is>
      </c>
    </row>
    <row r="174" ht="45" customHeight="1">
      <c r="A174" s="12" t="inlineStr">
        <is>
          <t>EM Waves Uses &amp; Dangers</t>
        </is>
      </c>
      <c r="B174" s="12" t="inlineStr">
        <is>
          <t>EM Waves Uses &amp; Dangers</t>
        </is>
      </c>
      <c r="C174" s="13" t="inlineStr">
        <is>
          <t>EM Spectrum: Evaluating Risks &amp; Consequences [PH6.49]</t>
        </is>
      </c>
      <c r="D174" s="12" t="inlineStr">
        <is>
          <t>Compare different radiation doses (in sieverts) and draw conclusions from given data about risks and consequences of exposure to radiation.</t>
        </is>
      </c>
      <c r="E174" s="12" t="inlineStr">
        <is>
          <t>7b099940-0820-4512-96a4-6b75ca440c46</t>
        </is>
      </c>
    </row>
    <row r="175" ht="45" customHeight="1">
      <c r="A175" s="12" t="inlineStr">
        <is>
          <t>EM Waves Uses &amp; Dangers</t>
        </is>
      </c>
      <c r="B175" s="12" t="inlineStr">
        <is>
          <t>EM Waves Uses &amp; Dangers</t>
        </is>
      </c>
      <c r="C175" s="13" t="inlineStr">
        <is>
          <t>EM Spectrum: Communication Applications [PH6.50]</t>
        </is>
      </c>
      <c r="D175" s="12" t="inlineStr">
        <is>
          <t>Provide examples that illustrate the transfer of energy by electromagnetic waves relating to communication applications. Brief discussion of why particular waves are used in particular situations.</t>
        </is>
      </c>
      <c r="E175" s="12" t="inlineStr">
        <is>
          <t>fcc2f1d3-cc0a-4ab3-bdaa-37fc72a3f3dc</t>
        </is>
      </c>
    </row>
    <row r="176" ht="45" customHeight="1">
      <c r="A176" s="12" t="inlineStr">
        <is>
          <t>EM Waves Uses &amp; Dangers</t>
        </is>
      </c>
      <c r="B176" s="12" t="inlineStr">
        <is>
          <t>EM Waves Uses &amp; Dangers</t>
        </is>
      </c>
      <c r="C176" s="13" t="inlineStr">
        <is>
          <t>EM Spectrum: Medical Applications [PH6.51]</t>
        </is>
      </c>
      <c r="D176" s="12" t="inlineStr">
        <is>
          <t>Provide examples that illustrate the transfer of energy by electromagnetic waves relating to medical applications. Brief discussion of why particular waves are used in particular situations.</t>
        </is>
      </c>
      <c r="E176" s="12" t="inlineStr">
        <is>
          <t>aeecbdb6-c209-4fc1-8c38-eea07753b0cb</t>
        </is>
      </c>
    </row>
    <row r="177" ht="45" customHeight="1">
      <c r="A177" s="12" t="inlineStr">
        <is>
          <t>EM Waves Uses &amp; Dangers</t>
        </is>
      </c>
      <c r="B177" s="12" t="inlineStr">
        <is>
          <t>EM Waves Uses &amp; Dangers</t>
        </is>
      </c>
      <c r="C177" s="13" t="inlineStr">
        <is>
          <t>EM Spectrum: Heating Applications [PH6.52]</t>
        </is>
      </c>
      <c r="D177" s="12" t="inlineStr">
        <is>
          <t>Provide examples that illustrate the transfer of energy by electromagnetic waves relating to heating applications. Brief discussion of why particular waves are used in particular situations.</t>
        </is>
      </c>
      <c r="E177" s="12" t="inlineStr">
        <is>
          <t>d610b981-8332-49d7-9c0a-e3e8e5eb3041</t>
        </is>
      </c>
    </row>
    <row r="178" ht="45" customHeight="1">
      <c r="A178" s="12" t="inlineStr">
        <is>
          <t>EM Waves Uses &amp; Dangers</t>
        </is>
      </c>
      <c r="B178" s="12" t="inlineStr">
        <is>
          <t>EM Waves Uses &amp; Dangers</t>
        </is>
      </c>
      <c r="C178" s="13" t="inlineStr">
        <is>
          <t>EM Spectrum: Applications Summary [PH6.53]</t>
        </is>
      </c>
      <c r="D178" s="12" t="inlineStr">
        <is>
          <t>Provide examples that illustrate the transfer of energy by electromagnetic waves relating to communication, medical and heating applications. Brief discussion of why particular waves are used in particular situations.</t>
        </is>
      </c>
      <c r="E178" s="12" t="inlineStr">
        <is>
          <t>fd724528-8c50-490e-9645-424ac3791667</t>
        </is>
      </c>
    </row>
    <row r="179" ht="45" customHeight="1">
      <c r="A179" s="12" t="inlineStr">
        <is>
          <t>EM Waves Uses &amp; Dangers</t>
        </is>
      </c>
      <c r="B179" s="12" t="inlineStr">
        <is>
          <t>EM Waves Uses &amp; Dangers</t>
        </is>
      </c>
      <c r="C179" s="13" t="inlineStr">
        <is>
          <t>EM Spectrum: Radio Waves [PH6.34]</t>
        </is>
      </c>
      <c r="D179" s="12" t="inlineStr">
        <is>
          <t xml:space="preserve">Provide examples that illustrate the transfer of energy by radio-waves and how they can be produced by, or can themselves induce, oscillations in electrical circuits.
</t>
        </is>
      </c>
      <c r="E179" s="12" t="inlineStr">
        <is>
          <t>1ee53aa4-1fe0-4f5e-af2b-3bcb0578edf3</t>
        </is>
      </c>
    </row>
    <row r="180" ht="45" customHeight="1">
      <c r="A180" s="12" t="inlineStr">
        <is>
          <t>Atomic Structure</t>
        </is>
      </c>
      <c r="B180" s="12" t="inlineStr">
        <is>
          <t>Atomic Structure</t>
        </is>
      </c>
      <c r="C180" s="13" t="inlineStr">
        <is>
          <t>Diagnostic: Atomic Structure [PH60.029]</t>
        </is>
      </c>
      <c r="D180" s="12" t="inlineStr">
        <is>
          <t>Diagnostic for the atomic structure topic.</t>
        </is>
      </c>
      <c r="E180" s="12" t="inlineStr">
        <is>
          <t>d8aac5a9-ceaf-45d4-bc5f-4f37989a2b91</t>
        </is>
      </c>
    </row>
    <row r="181" ht="45" customHeight="1">
      <c r="A181" s="12" t="inlineStr">
        <is>
          <t>Atomic Structure</t>
        </is>
      </c>
      <c r="B181" s="12" t="inlineStr">
        <is>
          <t>Atomic Structure</t>
        </is>
      </c>
      <c r="C181" s="13" t="inlineStr">
        <is>
          <t>Atomic Structure [CH1.08]</t>
        </is>
      </c>
      <c r="D181" s="12" t="inlineStr">
        <is>
          <t>Describe the structure of the atom.</t>
        </is>
      </c>
      <c r="E181" s="12" t="inlineStr">
        <is>
          <t>c93e9fb5-244b-4eff-91ba-8a9e8ff14eae</t>
        </is>
      </c>
    </row>
    <row r="182" ht="45" customHeight="1">
      <c r="A182" s="12" t="inlineStr">
        <is>
          <t>Atomic Structure</t>
        </is>
      </c>
      <c r="B182" s="12" t="inlineStr">
        <is>
          <t>Atomic Structure</t>
        </is>
      </c>
      <c r="C182" s="13" t="inlineStr">
        <is>
          <t>Size of Atoms [CH1.09]</t>
        </is>
      </c>
      <c r="D182" s="12" t="inlineStr">
        <is>
          <t>Recall the radius of an atom/nucleus and relate size and scale of atoms to objects.</t>
        </is>
      </c>
      <c r="E182" s="12" t="inlineStr">
        <is>
          <t>7a7fdf18-1d62-42fb-b3e2-eff1b73fff6f</t>
        </is>
      </c>
    </row>
    <row r="183" ht="45" customHeight="1">
      <c r="A183" s="12" t="inlineStr">
        <is>
          <t>Atomic Structure</t>
        </is>
      </c>
      <c r="B183" s="12" t="inlineStr">
        <is>
          <t>Atomic Structure</t>
        </is>
      </c>
      <c r="C183" s="13" t="inlineStr">
        <is>
          <t>Atomic Number &amp; Mass Number [CH1.10]</t>
        </is>
      </c>
      <c r="D183" s="12" t="inlineStr">
        <is>
          <t>Use the atomic number and mass number to calculate the numbers of subatomic particles.</t>
        </is>
      </c>
      <c r="E183" s="12" t="inlineStr">
        <is>
          <t>b1378d58-0a85-4d3a-87d4-308ca784e408</t>
        </is>
      </c>
    </row>
    <row r="184" ht="45" customHeight="1">
      <c r="A184" s="12" t="inlineStr">
        <is>
          <t>Atomic Structure</t>
        </is>
      </c>
      <c r="B184" s="12" t="inlineStr">
        <is>
          <t>Atomic Structure</t>
        </is>
      </c>
      <c r="C184" s="13" t="inlineStr">
        <is>
          <t>Isotopes [CH1.11]</t>
        </is>
      </c>
      <c r="D184" s="12" t="inlineStr">
        <is>
          <t>Recall the definition of an isotope and apply it to familiar situations.</t>
        </is>
      </c>
      <c r="E184" s="12" t="inlineStr">
        <is>
          <t>473c1d99-164d-4d81-b5f7-c64f33c37d50</t>
        </is>
      </c>
    </row>
    <row r="185" ht="45" customHeight="1">
      <c r="A185" s="12" t="inlineStr">
        <is>
          <t>Atomic Structure</t>
        </is>
      </c>
      <c r="B185" s="12" t="inlineStr">
        <is>
          <t>Atomic Structure</t>
        </is>
      </c>
      <c r="C185" s="13" t="inlineStr">
        <is>
          <t>What is Relative? Mass &amp; Charges [CH1.12]</t>
        </is>
      </c>
      <c r="D185" s="12" t="inlineStr">
        <is>
          <t>Recall the relative masses/charges of subatomic particles and define relative atomic mass.</t>
        </is>
      </c>
      <c r="E185" s="12" t="inlineStr">
        <is>
          <t>c02a59aa-012e-442e-b0f7-d7ef3762d0a8</t>
        </is>
      </c>
    </row>
    <row r="186" ht="45" customHeight="1">
      <c r="A186" s="12" t="inlineStr">
        <is>
          <t>Atomic Structure</t>
        </is>
      </c>
      <c r="B186" s="12" t="inlineStr">
        <is>
          <t>Atomic Structure</t>
        </is>
      </c>
      <c r="C186" s="13" t="inlineStr">
        <is>
          <t>Electronic Structure [CH1.14]</t>
        </is>
      </c>
      <c r="D186" s="12" t="inlineStr">
        <is>
          <t xml:space="preserve">Recall the 2, 8, 8 structure and apply this to the first 20 elements. </t>
        </is>
      </c>
      <c r="E186" s="12" t="inlineStr">
        <is>
          <t>b27e7c40-fa92-46fa-94be-65ed6cf74b0a</t>
        </is>
      </c>
    </row>
    <row r="187" ht="45" customHeight="1">
      <c r="A187" s="12" t="inlineStr">
        <is>
          <t>Atomic Structure</t>
        </is>
      </c>
      <c r="B187" s="12" t="inlineStr">
        <is>
          <t>Atomic Structure</t>
        </is>
      </c>
      <c r="C187" s="13" t="inlineStr">
        <is>
          <t>Changing Energy Levels [CH1.15]</t>
        </is>
      </c>
      <c r="D187" s="12" t="inlineStr">
        <is>
          <t>Recall that electron arrangements may change with the absorption/emission of electromagnetic radiation and apply this to familiar situations.</t>
        </is>
      </c>
      <c r="E187" s="12" t="inlineStr">
        <is>
          <t>29627385-0daf-49cc-aff1-805015e39fd9</t>
        </is>
      </c>
    </row>
    <row r="188" ht="45" customHeight="1">
      <c r="A188" s="12" t="inlineStr">
        <is>
          <t>Atomic Structure</t>
        </is>
      </c>
      <c r="B188" s="12" t="inlineStr">
        <is>
          <t>Atomic Structure</t>
        </is>
      </c>
      <c r="C188" s="13" t="inlineStr">
        <is>
          <t>Forming Ions [CH1.46]</t>
        </is>
      </c>
      <c r="D188" s="12" t="inlineStr">
        <is>
          <t>Describe how ions form, draw and write the electronic structure of ions and identify ion formed using the periodic table.</t>
        </is>
      </c>
      <c r="E188" s="12" t="inlineStr">
        <is>
          <t>47877b81-dbeb-409b-9444-c615167e3a3b</t>
        </is>
      </c>
    </row>
    <row r="189" ht="45" customHeight="1">
      <c r="A189" s="12" t="inlineStr">
        <is>
          <t>Types of Radiation</t>
        </is>
      </c>
      <c r="B189" s="12" t="inlineStr">
        <is>
          <t>Types of Radiation</t>
        </is>
      </c>
      <c r="C189" s="13" t="inlineStr">
        <is>
          <t>Diagnostic: Types of Radiation [PH60.034]</t>
        </is>
      </c>
      <c r="D189" s="12" t="inlineStr">
        <is>
          <t>Diagnostic for the types of radiation topic.</t>
        </is>
      </c>
      <c r="E189" s="12" t="inlineStr">
        <is>
          <t>c45ae307-a304-481b-9d27-ef7d86fe507c</t>
        </is>
      </c>
    </row>
    <row r="190" ht="45" customHeight="1">
      <c r="A190" s="12" t="inlineStr">
        <is>
          <t>Types of Radiation</t>
        </is>
      </c>
      <c r="B190" s="12" t="inlineStr">
        <is>
          <t>Types of Radiation</t>
        </is>
      </c>
      <c r="C190" s="13" t="inlineStr">
        <is>
          <t>Nuclear Decay: α (Alpha) [PH4.02]</t>
        </is>
      </c>
      <c r="D190" s="12" t="inlineStr">
        <is>
          <t>Identify and describe the emission of alpha decay.</t>
        </is>
      </c>
      <c r="E190" s="12" t="inlineStr">
        <is>
          <t>06ee8561-5029-4fc6-ae93-11ab8ce356ca</t>
        </is>
      </c>
    </row>
    <row r="191" ht="45" customHeight="1">
      <c r="A191" s="12" t="inlineStr">
        <is>
          <t>Types of Radiation</t>
        </is>
      </c>
      <c r="B191" s="12" t="inlineStr">
        <is>
          <t>Types of Radiation</t>
        </is>
      </c>
      <c r="C191" s="13" t="inlineStr">
        <is>
          <t>Nuclear Decay: β⁻ (Beta minus) [PH4.03]</t>
        </is>
      </c>
      <c r="D191" s="12" t="inlineStr">
        <is>
          <t>Identify and describe the emission of beta minus decay.</t>
        </is>
      </c>
      <c r="E191" s="12" t="inlineStr">
        <is>
          <t>29147c45-9f2f-4ebd-9809-b34b7643d33e</t>
        </is>
      </c>
    </row>
    <row r="192" ht="45" customHeight="1">
      <c r="A192" s="12" t="inlineStr">
        <is>
          <t>Types of Radiation</t>
        </is>
      </c>
      <c r="B192" s="12" t="inlineStr">
        <is>
          <t>Types of Radiation</t>
        </is>
      </c>
      <c r="C192" s="13" t="inlineStr">
        <is>
          <t>Nuclear Decay: γ (Gamma) [PH4.04]</t>
        </is>
      </c>
      <c r="D192" s="12" t="inlineStr">
        <is>
          <t>Identify and describe the emission of gamma decay.</t>
        </is>
      </c>
      <c r="E192" s="12" t="inlineStr">
        <is>
          <t>58b997dc-d239-41cc-b1c6-3f1ec7658c7d</t>
        </is>
      </c>
    </row>
    <row r="193" ht="45" customHeight="1">
      <c r="A193" s="12" t="inlineStr">
        <is>
          <t>Types of Radiation</t>
        </is>
      </c>
      <c r="B193" s="12" t="inlineStr">
        <is>
          <t>Types of Radiation</t>
        </is>
      </c>
      <c r="C193" s="13" t="inlineStr">
        <is>
          <t>Nuclear Decay: Summary [PH4.06]</t>
        </is>
      </c>
      <c r="D193" s="12" t="inlineStr">
        <is>
          <t>Identify and describe the different types of nuclear decay. This includes alpha, beta minus, gamma and neutron decay.</t>
        </is>
      </c>
      <c r="E193" s="12" t="inlineStr">
        <is>
          <t>6d9d791f-0841-497f-ac0c-bf3808ebcf35</t>
        </is>
      </c>
    </row>
    <row r="194" ht="45" customHeight="1">
      <c r="A194" s="12" t="inlineStr">
        <is>
          <t>Types of Radiation</t>
        </is>
      </c>
      <c r="B194" s="12" t="inlineStr">
        <is>
          <t>Types of Radiation</t>
        </is>
      </c>
      <c r="C194" s="13" t="inlineStr">
        <is>
          <t>Detecting Radiation [PH4.08]</t>
        </is>
      </c>
      <c r="D194" s="12" t="inlineStr">
        <is>
          <t>Describe how to detect ionising radiation using spark plates and a Geiger–Müller tube.</t>
        </is>
      </c>
      <c r="E194" s="12" t="inlineStr">
        <is>
          <t>e542ada1-16bf-4de7-96cc-8ba4df619d82</t>
        </is>
      </c>
    </row>
    <row r="195" ht="45" customHeight="1">
      <c r="A195" s="12" t="inlineStr">
        <is>
          <t>Types of Radiation</t>
        </is>
      </c>
      <c r="B195" s="12" t="inlineStr">
        <is>
          <t>Types of Radiation</t>
        </is>
      </c>
      <c r="C195" s="13" t="inlineStr">
        <is>
          <t>Ionising Radiation [PH4.07]</t>
        </is>
      </c>
      <c r="D195" s="12" t="inlineStr">
        <is>
          <t>Identify the relative ionising properties of alpha, beta and gamma decay.</t>
        </is>
      </c>
      <c r="E195" s="12" t="inlineStr">
        <is>
          <t>f05c0b28-9aa8-4312-9d9a-5f265f10416b</t>
        </is>
      </c>
    </row>
    <row r="196" ht="45" customHeight="1">
      <c r="A196" s="12" t="inlineStr">
        <is>
          <t>Types of Radiation</t>
        </is>
      </c>
      <c r="B196" s="12" t="inlineStr">
        <is>
          <t>Types of Radiation</t>
        </is>
      </c>
      <c r="C196" s="13" t="inlineStr">
        <is>
          <t>Background Radiation [PHH7.05]</t>
        </is>
      </c>
      <c r="D196" s="12" t="inlineStr">
        <is>
          <t>Recall the differences between contamination and irradiation effects and compare the hazards associated with these two.</t>
        </is>
      </c>
      <c r="E196" s="12" t="inlineStr">
        <is>
          <t>13fea390-be1d-4cf7-abdd-62ad07f12505</t>
        </is>
      </c>
    </row>
    <row r="197" ht="45" customHeight="1">
      <c r="A197" s="12" t="inlineStr">
        <is>
          <t>Types of Radiation</t>
        </is>
      </c>
      <c r="B197" s="12" t="inlineStr">
        <is>
          <t>Types of Radiation</t>
        </is>
      </c>
      <c r="C197" s="13" t="inlineStr">
        <is>
          <t>Penetrating Properties of Radiation [PH4.09]</t>
        </is>
      </c>
      <c r="D197" s="12" t="inlineStr">
        <is>
          <t>Identify the penetration properties of nuclear decay through materials and their range in air.</t>
        </is>
      </c>
      <c r="E197" s="12" t="inlineStr">
        <is>
          <t>cc37e049-fbb0-4df4-ac17-e5e49b13f912</t>
        </is>
      </c>
    </row>
    <row r="198" ht="45" customHeight="1">
      <c r="A198" s="12" t="inlineStr">
        <is>
          <t>Nuclear Decay</t>
        </is>
      </c>
      <c r="B198" s="12" t="inlineStr">
        <is>
          <t>Nuclear Decay</t>
        </is>
      </c>
      <c r="C198" s="13" t="inlineStr">
        <is>
          <t>Diagnostic: Nuclear Decay [PH60.032]</t>
        </is>
      </c>
      <c r="D198" s="12" t="inlineStr">
        <is>
          <t>Diagnostic for the nuclear decay topic.</t>
        </is>
      </c>
      <c r="E198" s="12" t="inlineStr">
        <is>
          <t>379c182a-c70a-4723-ab53-d71c88c22151</t>
        </is>
      </c>
    </row>
    <row r="199" ht="45" customHeight="1">
      <c r="A199" s="12" t="inlineStr">
        <is>
          <t>Nuclear Decay</t>
        </is>
      </c>
      <c r="B199" s="12" t="inlineStr">
        <is>
          <t>Nuclear Decay</t>
        </is>
      </c>
      <c r="C199" s="13" t="inlineStr">
        <is>
          <t>Development of Scientific Models [CH1.32]</t>
        </is>
      </c>
      <c r="D199" s="12" t="inlineStr">
        <is>
          <t>Describe the scientific method and identify different types of model.</t>
        </is>
      </c>
      <c r="E199" s="12" t="inlineStr">
        <is>
          <t>f3f174e0-6cc9-4c3b-bab3-d88d457d61ac</t>
        </is>
      </c>
    </row>
    <row r="200" ht="45" customHeight="1">
      <c r="A200" s="12" t="inlineStr">
        <is>
          <t>Nuclear Decay</t>
        </is>
      </c>
      <c r="B200" s="12" t="inlineStr">
        <is>
          <t>Nuclear Decay</t>
        </is>
      </c>
      <c r="C200" s="13" t="inlineStr">
        <is>
          <t>Dalton's Atomic Theory of Matter [CH1.33]</t>
        </is>
      </c>
      <c r="D200" s="12" t="inlineStr">
        <is>
          <t>Describe and use early models of the atom.</t>
        </is>
      </c>
      <c r="E200" s="12" t="inlineStr">
        <is>
          <t>dc8eac9e-a635-4ef1-a838-212104bb7ebf</t>
        </is>
      </c>
    </row>
    <row r="201" ht="45" customHeight="1">
      <c r="A201" s="12" t="inlineStr">
        <is>
          <t>Nuclear Decay</t>
        </is>
      </c>
      <c r="B201" s="12" t="inlineStr">
        <is>
          <t>Nuclear Decay</t>
        </is>
      </c>
      <c r="C201" s="13" t="inlineStr">
        <is>
          <t>Thomson's Plum Pudding Model [CH1.34]</t>
        </is>
      </c>
      <c r="D201" s="12" t="inlineStr">
        <is>
          <t xml:space="preserve">Describe and use the Plum Pudding Model, and explain how the model was developed. </t>
        </is>
      </c>
      <c r="E201" s="12" t="inlineStr">
        <is>
          <t>9e79b741-92e1-47e2-849e-3d07ea913667</t>
        </is>
      </c>
    </row>
    <row r="202" ht="45" customHeight="1">
      <c r="A202" s="12" t="inlineStr">
        <is>
          <t>Nuclear Decay</t>
        </is>
      </c>
      <c r="B202" s="12" t="inlineStr">
        <is>
          <t>Nuclear Decay</t>
        </is>
      </c>
      <c r="C202" s="13" t="inlineStr">
        <is>
          <t>Rutherford's Nuclear Model [CH1.35]</t>
        </is>
      </c>
      <c r="D202" s="12" t="inlineStr">
        <is>
          <t xml:space="preserve">Describe and use the Nuclear Model, and explain how the model was developed. </t>
        </is>
      </c>
      <c r="E202" s="12" t="inlineStr">
        <is>
          <t>e611f30d-a5ab-4e7f-a42d-e51771450c79</t>
        </is>
      </c>
    </row>
    <row r="203" ht="45" customHeight="1">
      <c r="A203" s="12" t="inlineStr">
        <is>
          <t>Nuclear Decay</t>
        </is>
      </c>
      <c r="B203" s="12" t="inlineStr">
        <is>
          <t>Nuclear Decay</t>
        </is>
      </c>
      <c r="C203" s="13" t="inlineStr">
        <is>
          <t>Bohr's Planetary Model [CH1.36]</t>
        </is>
      </c>
      <c r="D203" s="12" t="inlineStr">
        <is>
          <t xml:space="preserve">Describe and use the Planetary Model, and explain how the model was developed. </t>
        </is>
      </c>
      <c r="E203" s="12" t="inlineStr">
        <is>
          <t>1ae330f4-2d65-42c4-a84c-4aadfb70da5e</t>
        </is>
      </c>
    </row>
    <row r="204" ht="45" customHeight="1">
      <c r="A204" s="12" t="inlineStr">
        <is>
          <t>Nuclear Decay</t>
        </is>
      </c>
      <c r="B204" s="12" t="inlineStr">
        <is>
          <t>Nuclear Decay</t>
        </is>
      </c>
      <c r="C204" s="13" t="inlineStr">
        <is>
          <t>Discovery of Protons [CH1.37]</t>
        </is>
      </c>
      <c r="D204" s="12" t="inlineStr">
        <is>
          <t>Recall the discovery of protons and explain how this added to the model of the atom.</t>
        </is>
      </c>
      <c r="E204" s="12" t="inlineStr">
        <is>
          <t>e61bff4d-5122-4bee-8e1e-e1e14a75ece5</t>
        </is>
      </c>
    </row>
    <row r="205" ht="45" customHeight="1">
      <c r="A205" s="12" t="inlineStr">
        <is>
          <t>Nuclear Decay</t>
        </is>
      </c>
      <c r="B205" s="12" t="inlineStr">
        <is>
          <t>Nuclear Decay</t>
        </is>
      </c>
      <c r="C205" s="13" t="inlineStr">
        <is>
          <t>Chadwick &amp; the Discovery of the Neutron [CH1.38]</t>
        </is>
      </c>
      <c r="D205" s="12" t="inlineStr">
        <is>
          <t>Recall the discovery of neutrons and explain how this added to the model of the atom.</t>
        </is>
      </c>
      <c r="E205" s="12" t="inlineStr">
        <is>
          <t>7c5061b4-7c27-4fb5-99cb-0f5b129c8f63</t>
        </is>
      </c>
    </row>
    <row r="206" ht="45" customHeight="1">
      <c r="A206" s="12" t="inlineStr">
        <is>
          <t>Nuclear Decay</t>
        </is>
      </c>
      <c r="B206" s="12" t="inlineStr">
        <is>
          <t>Nuclear Decay</t>
        </is>
      </c>
      <c r="C206" s="13" t="inlineStr">
        <is>
          <t>History of the Atom: Timeline [CH1.39]</t>
        </is>
      </c>
      <c r="D206" s="12" t="inlineStr">
        <is>
          <t>Recall the timeline of the atomic model and identify the different models from diagrams.</t>
        </is>
      </c>
      <c r="E206" s="12" t="inlineStr">
        <is>
          <t>822d2df3-39ad-41c8-a021-5b4f011ae61b</t>
        </is>
      </c>
    </row>
    <row r="207" ht="45" customHeight="1">
      <c r="A207" s="12" t="inlineStr">
        <is>
          <t>Nuclear Decay</t>
        </is>
      </c>
      <c r="B207" s="12" t="inlineStr">
        <is>
          <t>Nuclear Decay</t>
        </is>
      </c>
      <c r="C207" s="13" t="inlineStr">
        <is>
          <t>Plum Pudding vs the Nuclear Model [CH1.40]</t>
        </is>
      </c>
      <c r="D207" s="12" t="inlineStr">
        <is>
          <t>Compare the Plum Pudding Model to the Nuclear Model of the atom.</t>
        </is>
      </c>
      <c r="E207" s="12" t="inlineStr">
        <is>
          <t>0bf09d05-a8cf-4b20-bbe6-320ec86fc9d6</t>
        </is>
      </c>
    </row>
    <row r="208" ht="45" customHeight="1">
      <c r="A208" s="12" t="inlineStr">
        <is>
          <t>Nuclear Decay</t>
        </is>
      </c>
      <c r="B208" s="12" t="inlineStr">
        <is>
          <t>Nuclear Decay</t>
        </is>
      </c>
      <c r="C208" s="13" t="inlineStr">
        <is>
          <t>Nuclear Decay: n (Neutron) [PH4.05]</t>
        </is>
      </c>
      <c r="D208" s="12" t="inlineStr">
        <is>
          <t>Identify and describe the emission of neutron decay.</t>
        </is>
      </c>
      <c r="E208" s="12" t="inlineStr">
        <is>
          <t>0e48b00f-13e1-42d1-9599-7132de612e29</t>
        </is>
      </c>
    </row>
    <row r="209" ht="45" customHeight="1">
      <c r="A209" s="12" t="inlineStr">
        <is>
          <t>Nuclear Decay</t>
        </is>
      </c>
      <c r="B209" s="12" t="inlineStr">
        <is>
          <t>Nuclear Decay</t>
        </is>
      </c>
      <c r="C209" s="13" t="inlineStr">
        <is>
          <t>Nuclear Equations: α Decay [PH4.10]</t>
        </is>
      </c>
      <c r="D209" s="12" t="inlineStr">
        <is>
          <t>Write balanced alpha decay equations using the names and symbols of common nuclei and particles.</t>
        </is>
      </c>
      <c r="E209" s="12" t="inlineStr">
        <is>
          <t>d8590880-0d41-47f0-95bc-afc5fbcaa93b</t>
        </is>
      </c>
    </row>
    <row r="210" ht="45" customHeight="1">
      <c r="A210" s="12" t="inlineStr">
        <is>
          <t>Nuclear Decay</t>
        </is>
      </c>
      <c r="B210" s="12" t="inlineStr">
        <is>
          <t>Nuclear Decay</t>
        </is>
      </c>
      <c r="C210" s="13" t="inlineStr">
        <is>
          <t>Nuclear Equations: Identify Decay [PH4.13]</t>
        </is>
      </c>
      <c r="D210" s="12" t="inlineStr">
        <is>
          <t>Identify the daughter elements from alpha and beta decay equations.</t>
        </is>
      </c>
      <c r="E210" s="12" t="inlineStr">
        <is>
          <t>97583780-0a4e-41b0-a619-52aef564571e</t>
        </is>
      </c>
    </row>
    <row r="211" ht="45" customHeight="1">
      <c r="A211" s="12" t="inlineStr">
        <is>
          <t>Nuclear Decay</t>
        </is>
      </c>
      <c r="B211" s="12" t="inlineStr">
        <is>
          <t>Nuclear Decay</t>
        </is>
      </c>
      <c r="C211" s="13" t="inlineStr">
        <is>
          <t>Nuclear Equations: Summary [PH4.12]</t>
        </is>
      </c>
      <c r="D211" s="12" t="inlineStr">
        <is>
          <t>Write balanced alpha and beta decay equations using the names and symbols of common nuclei and particles.</t>
        </is>
      </c>
      <c r="E211" s="12" t="inlineStr">
        <is>
          <t>c1d0051b-8859-41b4-8201-b491961c97ea</t>
        </is>
      </c>
    </row>
    <row r="212" ht="45" customHeight="1">
      <c r="A212" s="12" t="inlineStr">
        <is>
          <t>Half life</t>
        </is>
      </c>
      <c r="B212" s="12" t="inlineStr">
        <is>
          <t>Half life</t>
        </is>
      </c>
      <c r="C212" s="13" t="inlineStr">
        <is>
          <t>Diagnostic: Half life [PH60.030]</t>
        </is>
      </c>
      <c r="D212" s="12" t="inlineStr">
        <is>
          <t>Diagnostic for the half life topic.</t>
        </is>
      </c>
      <c r="E212" s="12" t="inlineStr">
        <is>
          <t>8c4c509b-8036-4e5b-976c-6bb4e7cf0c49</t>
        </is>
      </c>
    </row>
    <row r="213" ht="45" customHeight="1">
      <c r="A213" s="12" t="inlineStr">
        <is>
          <t>Half life</t>
        </is>
      </c>
      <c r="B213" s="12" t="inlineStr">
        <is>
          <t>Half life</t>
        </is>
      </c>
      <c r="C213" s="13" t="inlineStr">
        <is>
          <t>Nuclear Equations: β- Decay [PH4.11]</t>
        </is>
      </c>
      <c r="D213" s="12" t="inlineStr">
        <is>
          <t>Write balanced beta decay equations using the names and symbols of common nuclei and particles.</t>
        </is>
      </c>
      <c r="E213" s="12" t="inlineStr">
        <is>
          <t>2d7e773f-17e0-4b7f-be5b-94d04fcc31f3</t>
        </is>
      </c>
    </row>
    <row r="214" ht="45" customHeight="1">
      <c r="A214" s="12" t="inlineStr">
        <is>
          <t>Half life</t>
        </is>
      </c>
      <c r="B214" s="12" t="inlineStr">
        <is>
          <t>Half life</t>
        </is>
      </c>
      <c r="C214" s="13" t="inlineStr">
        <is>
          <t>Half-lives [PH4.14]</t>
        </is>
      </c>
      <c r="D214" s="12" t="inlineStr">
        <is>
          <t>Describe the concept of half-life and the random nature of radioactive decay.</t>
        </is>
      </c>
      <c r="E214" s="12" t="inlineStr">
        <is>
          <t>853c141f-797c-4b89-8b7a-eacec509f286</t>
        </is>
      </c>
    </row>
    <row r="215" ht="45" customHeight="1">
      <c r="A215" s="12" t="inlineStr">
        <is>
          <t>Half life</t>
        </is>
      </c>
      <c r="B215" s="12" t="inlineStr">
        <is>
          <t>Half life</t>
        </is>
      </c>
      <c r="C215" s="13" t="inlineStr">
        <is>
          <t>Discovery of Radioactivity [PH4.01]</t>
        </is>
      </c>
      <c r="D215" s="12" t="inlineStr">
        <is>
          <t>Identify how radioactivity was discovered and why it is measured in becquerels (Bq).</t>
        </is>
      </c>
      <c r="E215" s="12" t="inlineStr">
        <is>
          <t>785b4522-7935-499e-b2c3-eb2a9f8435f6</t>
        </is>
      </c>
    </row>
    <row r="216" ht="45" customHeight="1">
      <c r="A216" s="12" t="inlineStr">
        <is>
          <t>Half life</t>
        </is>
      </c>
      <c r="B216" s="12" t="inlineStr">
        <is>
          <t>Half life</t>
        </is>
      </c>
      <c r="C216" s="13" t="inlineStr">
        <is>
          <t>Half-lives from a Graph [PH4.15]</t>
        </is>
      </c>
      <c r="D216" s="12" t="inlineStr">
        <is>
          <t>Determine the half-life of a radioactive isotope from a graph.</t>
        </is>
      </c>
      <c r="E216" s="12" t="inlineStr">
        <is>
          <t>d55d012a-a163-4177-873e-60b8dbd0207b</t>
        </is>
      </c>
    </row>
    <row r="217" ht="45" customHeight="1">
      <c r="A217" s="12" t="inlineStr">
        <is>
          <t>Half life</t>
        </is>
      </c>
      <c r="B217" s="12" t="inlineStr">
        <is>
          <t>Half life</t>
        </is>
      </c>
      <c r="C217" s="13" t="inlineStr">
        <is>
          <t>Calculating Half-lives I [PH4.16]</t>
        </is>
      </c>
      <c r="D217" s="12" t="inlineStr">
        <is>
          <t>Calculate the half-life of a radioactive isotope from the information provided.</t>
        </is>
      </c>
      <c r="E217" s="12" t="inlineStr">
        <is>
          <t>7614f9c0-24c4-4c7d-9164-a50939bef7ea</t>
        </is>
      </c>
    </row>
    <row r="218" ht="45" customHeight="1">
      <c r="A218" s="12" t="inlineStr">
        <is>
          <t>Half life</t>
        </is>
      </c>
      <c r="B218" s="12" t="inlineStr">
        <is>
          <t>Half life</t>
        </is>
      </c>
      <c r="C218" s="13" t="inlineStr">
        <is>
          <t>Calculating Half-lives II [PH4.17]</t>
        </is>
      </c>
      <c r="D218" s="12" t="inlineStr">
        <is>
          <t>Calculate the original activity and number of radioactive isotopes of a sample when provided with the half-life of the radioactive isotope.</t>
        </is>
      </c>
      <c r="E218" s="12" t="inlineStr">
        <is>
          <t>3527ac22-748e-474b-9a97-b0ebc7445e9d</t>
        </is>
      </c>
    </row>
    <row r="219" ht="45" customHeight="1">
      <c r="A219" s="12" t="inlineStr">
        <is>
          <t>Half life</t>
        </is>
      </c>
      <c r="B219" s="12" t="inlineStr">
        <is>
          <t>Half life</t>
        </is>
      </c>
      <c r="C219" s="13" t="inlineStr">
        <is>
          <t>Net Decline in Half-lives [PH4.18]</t>
        </is>
      </c>
      <c r="D219" s="12" t="inlineStr">
        <is>
          <t>Calculate the net decline, expressed as a ratio, in a radioactive emission after a given number of half-lives.</t>
        </is>
      </c>
      <c r="E219" s="12" t="inlineStr">
        <is>
          <t>424c4627-4f79-4aee-ab09-cdd1170bd93a</t>
        </is>
      </c>
    </row>
    <row r="220" ht="45" customHeight="1">
      <c r="A220" s="12" t="inlineStr">
        <is>
          <t>Uses &amp; Dangers of Radioactivity</t>
        </is>
      </c>
      <c r="B220" s="12" t="inlineStr">
        <is>
          <t>Uses &amp; Dangers of Radioactivity</t>
        </is>
      </c>
      <c r="C220" s="13" t="inlineStr">
        <is>
          <t>Diagnostic: Uses &amp; Dangers of Radioactivity [PH60.035]</t>
        </is>
      </c>
      <c r="D220" s="12" t="inlineStr">
        <is>
          <t>Diagnostic for the uses &amp; dangers of radioactivity topic.</t>
        </is>
      </c>
      <c r="E220" s="12" t="inlineStr">
        <is>
          <t>21c3ddd7-cb10-4d59-8200-d9699d09d8ec</t>
        </is>
      </c>
    </row>
    <row r="221" ht="45" customHeight="1">
      <c r="A221" s="12" t="inlineStr">
        <is>
          <t>Uses &amp; Dangers of Radioactivity</t>
        </is>
      </c>
      <c r="B221" s="12" t="inlineStr">
        <is>
          <t>Uses &amp; Dangers of Radioactivity</t>
        </is>
      </c>
      <c r="C221" s="13" t="inlineStr">
        <is>
          <t>Uses of Radiation [PH4.23]</t>
        </is>
      </c>
      <c r="D221" s="12" t="inlineStr">
        <is>
          <t>Describe the uses of nuclear radiation and evaluate the best sources of radiation to use in a given situation.</t>
        </is>
      </c>
      <c r="E221" s="12" t="inlineStr">
        <is>
          <t>31a4c497-6b2c-4fe7-909e-6ab6ee920891</t>
        </is>
      </c>
    </row>
    <row r="222" ht="45" customHeight="1">
      <c r="A222" s="12" t="inlineStr">
        <is>
          <t>Uses &amp; Dangers of Radioactivity</t>
        </is>
      </c>
      <c r="B222" s="12" t="inlineStr">
        <is>
          <t>Uses &amp; Dangers of Radioactivity</t>
        </is>
      </c>
      <c r="C222" s="13" t="inlineStr">
        <is>
          <t>Uses and Risks of Nuclear Radiation [PHH7.07]</t>
        </is>
      </c>
      <c r="D222" s="12" t="inlineStr">
        <is>
          <t>Describe the different uses of nuclear radiations for exploration of internal organs, and for control or destruction of unwanted tissue.
Recall the differences between contamination and irradiation effects and compare the hazards associated with these two.</t>
        </is>
      </c>
      <c r="E222" s="12" t="inlineStr">
        <is>
          <t>36692cc8-d06b-444d-9153-004134df12af</t>
        </is>
      </c>
    </row>
    <row r="223" ht="45" customHeight="1">
      <c r="A223" s="12" t="inlineStr">
        <is>
          <t>Uses &amp; Dangers of Radioactivity</t>
        </is>
      </c>
      <c r="B223" s="12" t="inlineStr">
        <is>
          <t>Uses &amp; Dangers of Radioactivity</t>
        </is>
      </c>
      <c r="C223" s="13" t="inlineStr">
        <is>
          <t>Effects of Radiation on Animals [PH4.22]</t>
        </is>
      </c>
      <c r="D223" s="12" t="inlineStr">
        <is>
          <t>Describe the dangers of ionising radiation in terms of tissue damage and possible mutations for animals.</t>
        </is>
      </c>
      <c r="E223" s="12" t="inlineStr">
        <is>
          <t>91bb467c-43bc-41e3-b944-78e383dd8869</t>
        </is>
      </c>
    </row>
    <row r="224" ht="45" customHeight="1">
      <c r="A224" s="12" t="inlineStr">
        <is>
          <t>Uses &amp; Dangers of Radioactivity</t>
        </is>
      </c>
      <c r="B224" s="12" t="inlineStr">
        <is>
          <t>Uses &amp; Dangers of Radioactivity</t>
        </is>
      </c>
      <c r="C224" s="13" t="inlineStr">
        <is>
          <t>Radioactive Contamination [PH4.19]</t>
        </is>
      </c>
      <c r="D224" s="12" t="inlineStr">
        <is>
          <t>Identify the hazards associated with radioactive contamination.</t>
        </is>
      </c>
      <c r="E224" s="12" t="inlineStr">
        <is>
          <t>8fbad6fc-b0ba-4b5e-93d3-87f8fd7eff04</t>
        </is>
      </c>
    </row>
    <row r="225" ht="45" customHeight="1">
      <c r="A225" s="12" t="inlineStr">
        <is>
          <t>Uses &amp; Dangers of Radioactivity</t>
        </is>
      </c>
      <c r="B225" s="12" t="inlineStr">
        <is>
          <t>Uses &amp; Dangers of Radioactivity</t>
        </is>
      </c>
      <c r="C225" s="13" t="inlineStr">
        <is>
          <t>Irradiation [PH4.20]</t>
        </is>
      </c>
      <c r="D225" s="12" t="inlineStr">
        <is>
          <t>Describe the process of irradiation and suitable precautions to protect against it.</t>
        </is>
      </c>
      <c r="E225" s="12" t="inlineStr">
        <is>
          <t>cad90db8-3205-4d9c-8ee9-39bcece249b5</t>
        </is>
      </c>
    </row>
    <row r="226" ht="45" customHeight="1">
      <c r="A226" s="12" t="inlineStr">
        <is>
          <t>Uses &amp; Dangers of Radioactivity</t>
        </is>
      </c>
      <c r="B226" s="12" t="inlineStr">
        <is>
          <t>Uses &amp; Dangers of Radioactivity</t>
        </is>
      </c>
      <c r="C226" s="13" t="inlineStr">
        <is>
          <t>Comparing Contamination &amp; Irradiation [PH4.21]</t>
        </is>
      </c>
      <c r="D226" s="12" t="inlineStr">
        <is>
          <t>Compare the hazards associated with contamination and irradiation.</t>
        </is>
      </c>
      <c r="E226" s="12" t="inlineStr">
        <is>
          <t>cad3c031-194e-476d-8093-305b33d0c4f9</t>
        </is>
      </c>
    </row>
    <row r="227" ht="45" customHeight="1">
      <c r="A227" s="12" t="inlineStr">
        <is>
          <t>Uses &amp; Dangers of Radioactivity</t>
        </is>
      </c>
      <c r="B227" s="12" t="inlineStr">
        <is>
          <t>Uses &amp; Dangers of Radioactivity</t>
        </is>
      </c>
      <c r="C227" s="13" t="inlineStr">
        <is>
          <t>Radiation: Peer Review [PH4.24]</t>
        </is>
      </c>
      <c r="D227" s="12" t="inlineStr">
        <is>
          <t>Describe the importance of peer review of research into the effects of radiation on humans.</t>
        </is>
      </c>
      <c r="E227" s="12" t="inlineStr">
        <is>
          <t>58dea7e5-a2cc-412f-878b-42869a68bb0d</t>
        </is>
      </c>
    </row>
    <row r="228" ht="45" customHeight="1">
      <c r="A228" s="12" t="inlineStr">
        <is>
          <t>Nuclear Fission &amp; Fusion</t>
        </is>
      </c>
      <c r="B228" s="12" t="inlineStr">
        <is>
          <t>Nuclear Fission &amp; Fusion</t>
        </is>
      </c>
      <c r="C228" s="13" t="inlineStr">
        <is>
          <t>Diagnostic: Nuclear Fission &amp; Fusion [PH60.033]</t>
        </is>
      </c>
      <c r="D228" s="12" t="inlineStr">
        <is>
          <t>Diagnostic for the nuclear fission &amp; fusion topic.</t>
        </is>
      </c>
      <c r="E228" s="12" t="inlineStr">
        <is>
          <t>f90c6d0c-e019-403a-a477-d565afaae058</t>
        </is>
      </c>
    </row>
    <row r="229" ht="45" customHeight="1">
      <c r="A229" s="12" t="inlineStr">
        <is>
          <t>Nuclear Fission &amp; Fusion</t>
        </is>
      </c>
      <c r="B229" s="12" t="inlineStr">
        <is>
          <t>Nuclear Fission &amp; Fusion</t>
        </is>
      </c>
      <c r="C229" s="13" t="inlineStr">
        <is>
          <t>Nuclear Fission [PHH7.08]</t>
        </is>
      </c>
      <c r="D229" s="12" t="inlineStr">
        <is>
          <t xml:space="preserve">Recall that some nuclei are unstable and may split, and relate such effects to radiation which might emerge, to transfer of energy to other particles and to the possibility of chain reactions. </t>
        </is>
      </c>
      <c r="E229" s="12" t="inlineStr">
        <is>
          <t>f382e2ca-2309-4d58-9b93-2b22966a6ec3</t>
        </is>
      </c>
    </row>
    <row r="230" ht="45" customHeight="1">
      <c r="A230" s="12" t="inlineStr">
        <is>
          <t>Nuclear Fission &amp; Fusion</t>
        </is>
      </c>
      <c r="B230" s="12" t="inlineStr">
        <is>
          <t>Nuclear Fission &amp; Fusion</t>
        </is>
      </c>
      <c r="C230" s="13" t="inlineStr">
        <is>
          <t>Nuclear Fusion [PHH7.09]</t>
        </is>
      </c>
      <c r="D230" s="12" t="inlineStr">
        <is>
          <t xml:space="preserve">Describe the process of nuclear fusion and recall that in this process some of the mass may be converted into the energy of radiation. </t>
        </is>
      </c>
      <c r="E230" s="12" t="inlineStr">
        <is>
          <t>52555a06-3c93-41d7-9ec3-4408d5e38c46</t>
        </is>
      </c>
    </row>
    <row r="231" ht="45" customHeight="1">
      <c r="A231" s="12" t="inlineStr">
        <is>
          <t>Astronomy</t>
        </is>
      </c>
      <c r="B231" s="12" t="inlineStr">
        <is>
          <t>Astronomy</t>
        </is>
      </c>
      <c r="C231" s="13" t="inlineStr">
        <is>
          <t>Diagnostic: Astronomy [PH60.036]</t>
        </is>
      </c>
      <c r="D231" s="12" t="inlineStr">
        <is>
          <t>Diagnostic for the astronomy topic.</t>
        </is>
      </c>
      <c r="E231" s="12" t="inlineStr">
        <is>
          <t>ee61c481-c351-4edf-8820-e854a5f49020</t>
        </is>
      </c>
    </row>
    <row r="232" ht="45" customHeight="1">
      <c r="A232" s="12" t="inlineStr">
        <is>
          <t>Astronomy</t>
        </is>
      </c>
      <c r="B232" s="12" t="inlineStr">
        <is>
          <t>Astronomy</t>
        </is>
      </c>
      <c r="C232" s="13" t="inlineStr">
        <is>
          <t>Orbits [PHH9.01]</t>
        </is>
      </c>
      <c r="D232" s="12" t="inlineStr">
        <is>
          <t>Explain for circular orbits how the force of gravity can lead to changing velocity of a planet but unchanged speed, and explain how, for a stable orbit, the radius must change if this speed changes.</t>
        </is>
      </c>
      <c r="E232" s="12" t="inlineStr">
        <is>
          <t>edee0979-d5c5-4c0f-97a2-098a1cd74695</t>
        </is>
      </c>
    </row>
    <row r="233" ht="45" customHeight="1">
      <c r="A233" s="12" t="inlineStr">
        <is>
          <t>Astronomy</t>
        </is>
      </c>
      <c r="B233" s="12" t="inlineStr">
        <is>
          <t>Astronomy</t>
        </is>
      </c>
      <c r="C233" s="13" t="inlineStr">
        <is>
          <t>Red-Shift &amp; the Expanding Universe [PHH9.02]</t>
        </is>
      </c>
      <c r="D233" s="12" t="inlineStr">
        <is>
          <t>Explain the red-shift of light from galaxies which are receding and explain that the change with distance of each galaxy’s speed is evidence of an expanding universe and hence explain the link between this evidence and the Big-Bang model.</t>
        </is>
      </c>
      <c r="E233" s="12" t="inlineStr">
        <is>
          <t>b2821c3c-40b2-4c64-89bd-f90ee8e039f8</t>
        </is>
      </c>
    </row>
    <row r="234" ht="45" customHeight="1">
      <c r="A234" s="12" t="inlineStr">
        <is>
          <t>Astronomy</t>
        </is>
      </c>
      <c r="B234" s="12" t="inlineStr">
        <is>
          <t>Astronomy</t>
        </is>
      </c>
      <c r="C234" s="13" t="inlineStr">
        <is>
          <t>The Life Cycle of Stars [PHH9.03]</t>
        </is>
      </c>
      <c r="D234" s="12" t="inlineStr">
        <is>
          <t>Recall that our sun was formed from dust and gas drawn together by gravity and explain how this caused fusion reactions, leading to equilibrium between gravitational collapse and expansion due to the fusion energy.</t>
        </is>
      </c>
      <c r="E234" s="12" t="inlineStr">
        <is>
          <t>3950ad8d-d30e-46e1-9c94-187d6a391b5c</t>
        </is>
      </c>
    </row>
    <row r="235" ht="45" customHeight="1">
      <c r="A235" s="12" t="inlineStr">
        <is>
          <t>Astronomy</t>
        </is>
      </c>
      <c r="B235" s="12" t="inlineStr">
        <is>
          <t>Astronomy</t>
        </is>
      </c>
      <c r="C235" s="13" t="inlineStr">
        <is>
          <t>The Solar System [PHH9.04]</t>
        </is>
      </c>
      <c r="D235" s="12" t="inlineStr">
        <is>
          <t xml:space="preserve">Recall the main features of our solar system, including the similarities and distinctions between the planets, their moons, and artificial satellites. </t>
        </is>
      </c>
      <c r="E235" s="12" t="inlineStr">
        <is>
          <t>7dc9f117-81ad-4c63-97a0-8da17882a2db</t>
        </is>
      </c>
    </row>
    <row r="236" ht="45" customHeight="1">
      <c r="A236" s="12" t="inlineStr">
        <is>
          <t>Astronomy</t>
        </is>
      </c>
      <c r="B236" s="12" t="inlineStr">
        <is>
          <t>Astronomy</t>
        </is>
      </c>
      <c r="C236" s="13" t="inlineStr">
        <is>
          <t>The Doppler Effect [PI9.06]</t>
        </is>
      </c>
      <c r="D236" s="12" t="inlineStr">
        <is>
          <t xml:space="preserve">To be able to describe the doppler effect and use an equation to calculate the doppler shift. </t>
        </is>
      </c>
      <c r="E236" s="12" t="inlineStr">
        <is>
          <t>d22f411b-a750-4070-8451-1170a78d2ad1</t>
        </is>
      </c>
    </row>
    <row r="237" ht="45" customHeight="1">
      <c r="A237" s="12" t="inlineStr">
        <is>
          <t>Changes in Energy</t>
        </is>
      </c>
      <c r="B237" s="12" t="inlineStr">
        <is>
          <t>Changes in Energy</t>
        </is>
      </c>
      <c r="C237" s="13" t="inlineStr">
        <is>
          <t>Diagnostic: Changes in Energy [PH60.038]</t>
        </is>
      </c>
      <c r="D237" s="12" t="inlineStr">
        <is>
          <t>Diagnostic for the changes in energy topic.</t>
        </is>
      </c>
      <c r="E237" s="12" t="inlineStr">
        <is>
          <t>7adaf664-ed98-4997-a14c-94194542d067</t>
        </is>
      </c>
    </row>
    <row r="238" ht="45" customHeight="1">
      <c r="A238" s="12" t="inlineStr">
        <is>
          <t>Changes in Energy</t>
        </is>
      </c>
      <c r="B238" s="12" t="inlineStr">
        <is>
          <t>Changes in Energy</t>
        </is>
      </c>
      <c r="C238" s="13" t="inlineStr">
        <is>
          <t>Energy Pathways [PH1.04]</t>
        </is>
      </c>
      <c r="D238" s="12" t="inlineStr">
        <is>
          <t>Identify and describe the different methods of energy transfer between stores.</t>
        </is>
      </c>
      <c r="E238" s="12" t="inlineStr">
        <is>
          <t>c6ed4108-0c05-40cb-915a-90857d43dd79</t>
        </is>
      </c>
    </row>
    <row r="239" ht="45" customHeight="1">
      <c r="A239" s="12" t="inlineStr">
        <is>
          <t>Changes in Energy</t>
        </is>
      </c>
      <c r="B239" s="12" t="inlineStr">
        <is>
          <t>Changes in Energy</t>
        </is>
      </c>
      <c r="C239" s="13" t="inlineStr">
        <is>
          <t>Energy Pathways in a System [PH1.05]</t>
        </is>
      </c>
      <c r="D239" s="12" t="inlineStr">
        <is>
          <t>Evaluate energy pathways within different system models.</t>
        </is>
      </c>
      <c r="E239" s="12" t="inlineStr">
        <is>
          <t>f8c8e497-0307-4f43-8e9c-a999df99104f</t>
        </is>
      </c>
    </row>
    <row r="240" ht="45" customHeight="1">
      <c r="A240" s="12" t="inlineStr">
        <is>
          <t>Changes in Energy</t>
        </is>
      </c>
      <c r="B240" s="12" t="inlineStr">
        <is>
          <t>Changes in Energy</t>
        </is>
      </c>
      <c r="C240" s="13" t="inlineStr">
        <is>
          <t>SI Units: Kelvin (Temperature) [PH1.38]</t>
        </is>
      </c>
      <c r="D240" s="12" t="inlineStr">
        <is>
          <t>Identify the SI unit used to measure temperature.</t>
        </is>
      </c>
      <c r="E240" s="12" t="inlineStr">
        <is>
          <t>e39fc51b-ba12-4b01-b2ac-9d7e09aa81f4</t>
        </is>
      </c>
    </row>
    <row r="241" ht="45" customHeight="1">
      <c r="A241" s="12" t="inlineStr">
        <is>
          <t>Changes in Energy</t>
        </is>
      </c>
      <c r="B241" s="12" t="inlineStr">
        <is>
          <t>Changes in Energy</t>
        </is>
      </c>
      <c r="C241" s="13" t="inlineStr">
        <is>
          <t>Direction of Thermal Energy Transfer [PH1.39]</t>
        </is>
      </c>
      <c r="D241" s="12" t="inlineStr">
        <is>
          <t>Describe how the direction of thermal energy transfer.</t>
        </is>
      </c>
      <c r="E241" s="12" t="inlineStr">
        <is>
          <t>c00dea3e-2760-490c-bc44-816db400ffa4</t>
        </is>
      </c>
    </row>
    <row r="242" ht="45" customHeight="1">
      <c r="A242" s="12" t="inlineStr">
        <is>
          <t>Changes in Energy</t>
        </is>
      </c>
      <c r="B242" s="12" t="inlineStr">
        <is>
          <t>Changes in Energy</t>
        </is>
      </c>
      <c r="C242" s="13" t="inlineStr">
        <is>
          <t>Practical: Specific Heat Capacity of Solids I [PH1.91]</t>
        </is>
      </c>
      <c r="D242" s="12" t="inlineStr">
        <is>
          <t>Investigate the specific heat capacity of solids. This version of the practical uses a joulemeter to measure the energy transferred.</t>
        </is>
      </c>
      <c r="E242" s="12" t="inlineStr">
        <is>
          <t>be171bb1-853b-4e96-9594-c757f46c3e0d</t>
        </is>
      </c>
    </row>
    <row r="243" ht="45" customHeight="1">
      <c r="A243" s="12" t="inlineStr">
        <is>
          <t>Changes in Energy</t>
        </is>
      </c>
      <c r="B243" s="12" t="inlineStr">
        <is>
          <t>Changes in Energy</t>
        </is>
      </c>
      <c r="C243" s="13" t="inlineStr">
        <is>
          <t>Practical: Specific Heat Capacity of Liquids I [PH1.92]</t>
        </is>
      </c>
      <c r="D243" s="12" t="inlineStr">
        <is>
          <t>Investigate the specific heat capacity of liquids. This version of the practical uses a joulemeter to measure the energy transferred.</t>
        </is>
      </c>
      <c r="E243" s="12" t="inlineStr">
        <is>
          <t>d73c66d4-7116-4682-9517-b69e68ef1a16</t>
        </is>
      </c>
    </row>
    <row r="244" ht="45" customHeight="1">
      <c r="A244" s="12" t="inlineStr">
        <is>
          <t>Calculating Work</t>
        </is>
      </c>
      <c r="B244" s="12" t="inlineStr">
        <is>
          <t>Calculating Work</t>
        </is>
      </c>
      <c r="C244" s="13" t="inlineStr">
        <is>
          <t>Diagnostic: Calculating Work [PH60.037]</t>
        </is>
      </c>
      <c r="D244" s="12" t="inlineStr">
        <is>
          <t>Diagnostic for the calculating work topic.</t>
        </is>
      </c>
      <c r="E244" s="12" t="inlineStr">
        <is>
          <t>79fbae01-d72b-48dc-a793-f29c6942104c</t>
        </is>
      </c>
    </row>
    <row r="245" ht="45" customHeight="1">
      <c r="A245" s="12" t="inlineStr">
        <is>
          <t>Calculating Work</t>
        </is>
      </c>
      <c r="B245" s="12" t="inlineStr">
        <is>
          <t>Calculating Work</t>
        </is>
      </c>
      <c r="C245" s="13" t="inlineStr">
        <is>
          <t>Using W=Fs to Calculate Work I [PH1.06]</t>
        </is>
      </c>
      <c r="D245" s="12" t="inlineStr">
        <is>
          <t>Calculate work done using the equation W=Fd. Includes some application of knowledge but no unit conversions.</t>
        </is>
      </c>
      <c r="E245" s="12" t="inlineStr">
        <is>
          <t>9cab6590-dcf7-46be-a674-4cacb469b8ea</t>
        </is>
      </c>
    </row>
    <row r="246" ht="45" customHeight="1">
      <c r="A246" s="12" t="inlineStr">
        <is>
          <t>Calculating Work</t>
        </is>
      </c>
      <c r="B246" s="12" t="inlineStr">
        <is>
          <t>Calculating Work</t>
        </is>
      </c>
      <c r="C246" s="13" t="inlineStr">
        <is>
          <t>Using W=Fs to Calculate Work II [PH1.07]</t>
        </is>
      </c>
      <c r="D246" s="12" t="inlineStr">
        <is>
          <t>Calculate work done using the equation W=Fd. Includes application and unit conversions.</t>
        </is>
      </c>
      <c r="E246" s="12" t="inlineStr">
        <is>
          <t>632733c8-f4cd-41f4-b40a-f3de1b325a34</t>
        </is>
      </c>
    </row>
    <row r="247" ht="45" customHeight="1">
      <c r="A247" s="12" t="inlineStr">
        <is>
          <t>Calculating Work</t>
        </is>
      </c>
      <c r="B247" s="12" t="inlineStr">
        <is>
          <t>Calculating Work</t>
        </is>
      </c>
      <c r="C247" s="13" t="inlineStr">
        <is>
          <t>Rearranging the W=Fs Equation [PH1.08]</t>
        </is>
      </c>
      <c r="D247" s="12" t="inlineStr">
        <is>
          <t xml:space="preserve">Rearrange W=Fd to find force and distance, includes unit conversions. </t>
        </is>
      </c>
      <c r="E247" s="12" t="inlineStr">
        <is>
          <t>b081c3ca-ece1-4ec4-a467-fda8c84cb705</t>
        </is>
      </c>
    </row>
    <row r="248" ht="45" customHeight="1">
      <c r="A248" s="12" t="inlineStr">
        <is>
          <t>Calculating Work</t>
        </is>
      </c>
      <c r="B248" s="12" t="inlineStr">
        <is>
          <t>Calculating Work</t>
        </is>
      </c>
      <c r="C248" s="13" t="inlineStr">
        <is>
          <t>Thermal Energy &amp; Temperature [PH1.37]</t>
        </is>
      </c>
      <c r="D248" s="12" t="inlineStr">
        <is>
          <t>Identify the difference between thermal energy and temperature.</t>
        </is>
      </c>
      <c r="E248" s="12" t="inlineStr">
        <is>
          <t>2dd659d5-37c9-4092-acc6-a204f7c3c9ee</t>
        </is>
      </c>
    </row>
    <row r="249" ht="45" customHeight="1">
      <c r="A249" s="12" t="inlineStr">
        <is>
          <t>Review Calculating GPE &amp; KE</t>
        </is>
      </c>
      <c r="B249" s="12" t="inlineStr">
        <is>
          <t>Review Calculating GPE &amp; KE</t>
        </is>
      </c>
      <c r="C249" s="13" t="inlineStr">
        <is>
          <t>Diagnostic: Review Calculating GPE &amp; KE [PH60.039]</t>
        </is>
      </c>
      <c r="D249" s="12" t="inlineStr">
        <is>
          <t>Diagnostic for the review calculating gpe &amp; ke topic.</t>
        </is>
      </c>
      <c r="E249" s="12" t="inlineStr">
        <is>
          <t>68bf1ecb-ee4f-4dd0-ad5f-8b3613be6607</t>
        </is>
      </c>
    </row>
    <row r="250" ht="45" customHeight="1">
      <c r="A250" s="12" t="inlineStr">
        <is>
          <t>Review Calculating GPE &amp; KE</t>
        </is>
      </c>
      <c r="B250" s="12" t="inlineStr">
        <is>
          <t>Review Calculating GPE &amp; KE</t>
        </is>
      </c>
      <c r="C250" s="13" t="inlineStr">
        <is>
          <t xml:space="preserve">Centre of Mass [PH5.008] </t>
        </is>
      </c>
      <c r="D250" s="12" t="inlineStr">
        <is>
          <t xml:space="preserve">Describe the centre of mass. </t>
        </is>
      </c>
      <c r="E250" s="12" t="inlineStr">
        <is>
          <t>9825c1e5-e6f6-49a0-88cc-8bf8b6bb8a69</t>
        </is>
      </c>
    </row>
    <row r="251" ht="45" customHeight="1">
      <c r="A251" s="12" t="inlineStr">
        <is>
          <t>Review Calculating GPE &amp; KE</t>
        </is>
      </c>
      <c r="B251" s="12" t="inlineStr">
        <is>
          <t>Review Calculating GPE &amp; KE</t>
        </is>
      </c>
      <c r="C251" s="13" t="inlineStr">
        <is>
          <t>Practical: Finding the Centre of Mass of a Lamina [PH5.009]</t>
        </is>
      </c>
      <c r="D251" s="12" t="inlineStr">
        <is>
          <t>Investigate how to locate the centre of mass of different lamina.</t>
        </is>
      </c>
      <c r="E251" s="12" t="inlineStr">
        <is>
          <t>0cb359aa-324a-4b1b-ad3a-e80d2c780ef5</t>
        </is>
      </c>
    </row>
    <row r="252" ht="45" customHeight="1">
      <c r="A252" s="12" t="inlineStr">
        <is>
          <t>Review Calculating GPE &amp; KE</t>
        </is>
      </c>
      <c r="B252" s="12" t="inlineStr">
        <is>
          <t>Review Calculating GPE &amp; KE</t>
        </is>
      </c>
      <c r="C252" s="13" t="inlineStr">
        <is>
          <t>Calculating Energy Transfers: Velocity from GPE to KE [PH1.20]</t>
        </is>
      </c>
      <c r="D252" s="12" t="inlineStr">
        <is>
          <t>Describe and explain energy transfers between gravitational potential and kinetic energy stores. Includes application, unit conversions and calculating velocity.</t>
        </is>
      </c>
      <c r="E252" s="12" t="inlineStr">
        <is>
          <t>ee7dc724-0053-4248-bd75-da7b6848b688</t>
        </is>
      </c>
    </row>
    <row r="253" ht="45" customHeight="1">
      <c r="A253" s="12" t="inlineStr">
        <is>
          <t>Review Calculating GPE &amp; KE</t>
        </is>
      </c>
      <c r="B253" s="12" t="inlineStr">
        <is>
          <t>Review Calculating GPE &amp; KE</t>
        </is>
      </c>
      <c r="C253" s="13" t="inlineStr">
        <is>
          <t>Energy Transfers: KE to EPE [PH1.25]</t>
        </is>
      </c>
      <c r="D253" s="12" t="inlineStr">
        <is>
          <t>Describe energy transfers between kinetic and elastic potential energy stores.  Includes some application of knowledge.</t>
        </is>
      </c>
      <c r="E253" s="12" t="inlineStr">
        <is>
          <t>7eb9f6f5-0c35-431f-a0ef-76fbcf989484</t>
        </is>
      </c>
    </row>
    <row r="254" ht="45" customHeight="1">
      <c r="A254" s="12" t="inlineStr">
        <is>
          <t>Review Calculating GPE &amp; KE</t>
        </is>
      </c>
      <c r="B254" s="12" t="inlineStr">
        <is>
          <t>Review Calculating GPE &amp; KE</t>
        </is>
      </c>
      <c r="C254" s="13" t="inlineStr">
        <is>
          <t>Calculating Energy Transfers: KE to EPE [PH1.26]</t>
        </is>
      </c>
      <c r="D254" s="12" t="inlineStr">
        <is>
          <t>Describe and explain energy transfers between kinetic and elastic potential energy stores. Includes application, unit conversions and calculations.</t>
        </is>
      </c>
      <c r="E254" s="12" t="inlineStr">
        <is>
          <t>700230d1-647b-40ab-8bbc-da19dd2ced3f</t>
        </is>
      </c>
    </row>
    <row r="255" ht="45" customHeight="1">
      <c r="A255" s="12" t="inlineStr">
        <is>
          <t>Review Calculating GPE &amp; KE</t>
        </is>
      </c>
      <c r="B255" s="12" t="inlineStr">
        <is>
          <t>Review Calculating GPE &amp; KE</t>
        </is>
      </c>
      <c r="C255" s="13" t="inlineStr">
        <is>
          <t>Calculating Energy Transfers: A Bouncing Ball I [PH1.27]</t>
        </is>
      </c>
      <c r="D255" s="12" t="inlineStr">
        <is>
          <t xml:space="preserve">Describe and explain the energy transfers involved in a bouncing ball (KE/GPE/EPE &amp; Thermal). Calculations, no unit conversions or rearranging. </t>
        </is>
      </c>
      <c r="E255" s="12" t="inlineStr">
        <is>
          <t>87c4c6bb-d513-474d-924c-474f9c23a7fe</t>
        </is>
      </c>
    </row>
    <row r="256" ht="45" customHeight="1">
      <c r="A256" s="12" t="inlineStr">
        <is>
          <t>Review Calculating GPE &amp; KE</t>
        </is>
      </c>
      <c r="B256" s="12" t="inlineStr">
        <is>
          <t>Review Calculating GPE &amp; KE</t>
        </is>
      </c>
      <c r="C256" s="13" t="inlineStr">
        <is>
          <t>Calculating Energy Transfers: A Bouncing Ball II [PH1.28]</t>
        </is>
      </c>
      <c r="D256" s="12" t="inlineStr">
        <is>
          <t xml:space="preserve">Describe and explain the energy transfers involved in a bouncing ball (KE/GPE/EPE &amp; Thermal). Includes multi step calculations, unit conversions and rearranging. </t>
        </is>
      </c>
      <c r="E256" s="12" t="inlineStr">
        <is>
          <t>c3ef65f3-1399-4d91-9507-63c2486e1b85</t>
        </is>
      </c>
    </row>
    <row r="257" ht="45" customHeight="1">
      <c r="A257" s="12" t="inlineStr">
        <is>
          <t>Power</t>
        </is>
      </c>
      <c r="B257" s="12" t="inlineStr">
        <is>
          <t>Power</t>
        </is>
      </c>
      <c r="C257" s="13" t="inlineStr">
        <is>
          <t>Diagnostic: Power [PH60.047]</t>
        </is>
      </c>
      <c r="D257" s="12" t="inlineStr">
        <is>
          <t>Diagnostic for the power topic.</t>
        </is>
      </c>
      <c r="E257" s="12" t="inlineStr">
        <is>
          <t>a03b4f6f-0757-4a89-8db7-5aedc6c4ce63</t>
        </is>
      </c>
    </row>
    <row r="258" ht="45" customHeight="1">
      <c r="A258" s="12" t="inlineStr">
        <is>
          <t>Power</t>
        </is>
      </c>
      <c r="B258" s="12" t="inlineStr">
        <is>
          <t>Power</t>
        </is>
      </c>
      <c r="C258" s="13" t="inlineStr">
        <is>
          <t>Power [PH1.30]</t>
        </is>
      </c>
      <c r="D258" s="12" t="inlineStr">
        <is>
          <t>Define power in relation to energy and time.</t>
        </is>
      </c>
      <c r="E258" s="12" t="inlineStr">
        <is>
          <t>054c30ef-7d08-40c9-aabe-e91c4c747635</t>
        </is>
      </c>
    </row>
    <row r="259" ht="45" customHeight="1">
      <c r="A259" s="12" t="inlineStr">
        <is>
          <t>Power</t>
        </is>
      </c>
      <c r="B259" s="12" t="inlineStr">
        <is>
          <t>Power</t>
        </is>
      </c>
      <c r="C259" s="13" t="inlineStr">
        <is>
          <t>Using P=E/t to Calculate Power I [PH1.31]</t>
        </is>
      </c>
      <c r="D259" s="12" t="inlineStr">
        <is>
          <t>Calculate power using the equation P=E/t. Includes some application of knowledge but no unit conversions.</t>
        </is>
      </c>
      <c r="E259" s="12" t="inlineStr">
        <is>
          <t>61b7f664-b94e-4334-a514-518f107ccc15</t>
        </is>
      </c>
    </row>
    <row r="260" ht="45" customHeight="1">
      <c r="A260" s="12" t="inlineStr">
        <is>
          <t>Power</t>
        </is>
      </c>
      <c r="B260" s="12" t="inlineStr">
        <is>
          <t>Power</t>
        </is>
      </c>
      <c r="C260" s="13" t="inlineStr">
        <is>
          <t>Using P=E/t to Calculate Power II [PH1.32]</t>
        </is>
      </c>
      <c r="D260" s="12" t="inlineStr">
        <is>
          <t>Calculate power using the equation P=E/t. Includes application and unit conversions.</t>
        </is>
      </c>
      <c r="E260" s="12" t="inlineStr">
        <is>
          <t>b411a968-4158-41f2-9011-4b77a1776933</t>
        </is>
      </c>
    </row>
    <row r="261" ht="45" customHeight="1">
      <c r="A261" s="12" t="inlineStr">
        <is>
          <t>Power</t>
        </is>
      </c>
      <c r="B261" s="12" t="inlineStr">
        <is>
          <t>Power</t>
        </is>
      </c>
      <c r="C261" s="13" t="inlineStr">
        <is>
          <t>Rearranging the P=E/t Equation [PH1.33]</t>
        </is>
      </c>
      <c r="D261" s="12" t="inlineStr">
        <is>
          <t xml:space="preserve">Rearrange P=E/t to find energy transferred and time, includes unit conversions. </t>
        </is>
      </c>
      <c r="E261" s="12" t="inlineStr">
        <is>
          <t>1b039a69-4bf9-4621-9b5f-8b67b47e3390</t>
        </is>
      </c>
    </row>
    <row r="262" ht="45" customHeight="1">
      <c r="A262" s="12" t="inlineStr">
        <is>
          <t>Power</t>
        </is>
      </c>
      <c r="B262" s="12" t="inlineStr">
        <is>
          <t>Power</t>
        </is>
      </c>
      <c r="C262" s="13" t="inlineStr">
        <is>
          <t>Using P=W/t to Calculate Power I [PH1.34]</t>
        </is>
      </c>
      <c r="D262" s="12" t="inlineStr">
        <is>
          <t>Calculate power combining the equations P=W/t and W=Fd. Includes some application of knowledge but no unit conversions.</t>
        </is>
      </c>
      <c r="E262" s="12" t="inlineStr">
        <is>
          <t>283776eb-8ac7-4a03-89a4-9be25e5aa492</t>
        </is>
      </c>
    </row>
    <row r="263" ht="45" customHeight="1">
      <c r="A263" s="12" t="inlineStr">
        <is>
          <t>Power</t>
        </is>
      </c>
      <c r="B263" s="12" t="inlineStr">
        <is>
          <t>Power</t>
        </is>
      </c>
      <c r="C263" s="13" t="inlineStr">
        <is>
          <t>Using P=W/t to Calculate Power II [PH1.35]</t>
        </is>
      </c>
      <c r="D263" s="12" t="inlineStr">
        <is>
          <t>Calculate power combining the equations P=W/t and W=Fd. Includes application and unit conversions.</t>
        </is>
      </c>
      <c r="E263" s="12" t="inlineStr">
        <is>
          <t>6444d18e-c3ee-4515-8b04-2bd8c03a71eb</t>
        </is>
      </c>
    </row>
    <row r="264" ht="45" customHeight="1">
      <c r="A264" s="12" t="inlineStr">
        <is>
          <t>Power</t>
        </is>
      </c>
      <c r="B264" s="12" t="inlineStr">
        <is>
          <t>Power</t>
        </is>
      </c>
      <c r="C264" s="13" t="inlineStr">
        <is>
          <t>Rearranging the P=W/t Equation [PH1.36]</t>
        </is>
      </c>
      <c r="D264" s="12" t="inlineStr">
        <is>
          <t>Rearrange P=W/t to find work done and time, includes unit conversions.</t>
        </is>
      </c>
      <c r="E264" s="12" t="inlineStr">
        <is>
          <t>18245c5b-2325-4a27-80ed-e0fada6f93ed</t>
        </is>
      </c>
    </row>
    <row r="265" ht="45" customHeight="1">
      <c r="A265" s="12" t="inlineStr">
        <is>
          <t>Forces</t>
        </is>
      </c>
      <c r="B265" s="12" t="inlineStr">
        <is>
          <t>Forces</t>
        </is>
      </c>
      <c r="C265" s="13" t="inlineStr">
        <is>
          <t>Diagnostic: Forces [PH60.005]</t>
        </is>
      </c>
      <c r="D265" s="12" t="inlineStr">
        <is>
          <t>Diagnostic for the forces topic.</t>
        </is>
      </c>
      <c r="E265" s="12" t="inlineStr">
        <is>
          <t>13e6dc46-2de0-4caa-865d-d6e8090dee26</t>
        </is>
      </c>
    </row>
    <row r="266" ht="45" customHeight="1">
      <c r="A266" s="12" t="inlineStr">
        <is>
          <t>Forces</t>
        </is>
      </c>
      <c r="B266" s="12" t="inlineStr">
        <is>
          <t>Forces</t>
        </is>
      </c>
      <c r="C266" s="13" t="inlineStr">
        <is>
          <t>Contact &amp; Non-Contact Forces [PH5.003]</t>
        </is>
      </c>
      <c r="D266" s="12" t="inlineStr">
        <is>
          <t xml:space="preserve">Describing the difference between contact and non-contact forces.  </t>
        </is>
      </c>
      <c r="E266" s="12" t="inlineStr">
        <is>
          <t>28c8edd9-3bac-47ff-b69e-72e5097c6e14</t>
        </is>
      </c>
    </row>
    <row r="267" ht="45" customHeight="1">
      <c r="A267" s="12" t="inlineStr">
        <is>
          <t>Forces</t>
        </is>
      </c>
      <c r="B267" s="12" t="inlineStr">
        <is>
          <t>Forces</t>
        </is>
      </c>
      <c r="C267" s="13" t="inlineStr">
        <is>
          <t xml:space="preserve">Resultant Forces: Determining [PH5.014] </t>
        </is>
      </c>
      <c r="D267" s="12" t="inlineStr">
        <is>
          <t>Using Newton's First law to determine the resultant force acting on an object.</t>
        </is>
      </c>
      <c r="E267" s="12" t="inlineStr">
        <is>
          <t>fb0ca61a-5e79-444a-9373-03207ee29ebe</t>
        </is>
      </c>
    </row>
    <row r="268" ht="45" customHeight="1">
      <c r="A268" s="12" t="inlineStr">
        <is>
          <t>Forces</t>
        </is>
      </c>
      <c r="B268" s="12" t="inlineStr">
        <is>
          <t>Forces</t>
        </is>
      </c>
      <c r="C268" s="13" t="inlineStr">
        <is>
          <t xml:space="preserve">Resultant Forces: Calculating [PH5.015] </t>
        </is>
      </c>
      <c r="D268" s="12" t="inlineStr">
        <is>
          <t>Using Newton's 1st law to calculate the resultant force acting on an object.</t>
        </is>
      </c>
      <c r="E268" s="12" t="inlineStr">
        <is>
          <t>9466f8ea-2475-473d-bcbd-79cb7efe102e</t>
        </is>
      </c>
    </row>
    <row r="269" ht="45" customHeight="1">
      <c r="A269" s="12" t="inlineStr">
        <is>
          <t>Forces</t>
        </is>
      </c>
      <c r="B269" s="12" t="inlineStr">
        <is>
          <t>Forces</t>
        </is>
      </c>
      <c r="C269" s="13" t="inlineStr">
        <is>
          <t>Practical: Effect of Surface Materials on Friction [PH5.016]</t>
        </is>
      </c>
      <c r="D269" s="12" t="inlineStr">
        <is>
          <t>Investigate how surface friction on an object affects the resultant force applied to an object.</t>
        </is>
      </c>
      <c r="E269" s="12" t="inlineStr">
        <is>
          <t>4f1f87ff-ebb4-4cce-a200-ff7de3dbc133</t>
        </is>
      </c>
    </row>
    <row r="270" ht="45" customHeight="1">
      <c r="A270" s="12" t="inlineStr">
        <is>
          <t>Forces</t>
        </is>
      </c>
      <c r="B270" s="12" t="inlineStr">
        <is>
          <t>Forces</t>
        </is>
      </c>
      <c r="C270" s="13" t="inlineStr">
        <is>
          <t>Practical: Effect of Weight on Friction [PH5.017]</t>
        </is>
      </c>
      <c r="D270" s="12" t="inlineStr">
        <is>
          <t xml:space="preserve">Investigate how the weight of an object affects the magnitude of the frictional forces when a resultant force is applied to it. </t>
        </is>
      </c>
      <c r="E270" s="12" t="inlineStr">
        <is>
          <t>c9bde4cc-410c-4439-b102-d2a88ee7a152</t>
        </is>
      </c>
    </row>
    <row r="271" ht="45" customHeight="1">
      <c r="A271" s="12" t="inlineStr">
        <is>
          <t>Moments, Gears &amp; Levers</t>
        </is>
      </c>
      <c r="B271" s="12" t="inlineStr">
        <is>
          <t>Moments, Gears &amp; Levers</t>
        </is>
      </c>
      <c r="C271" s="13" t="inlineStr">
        <is>
          <t>Diagnostic: Moments, Gears &amp; Levers [PH60.040]</t>
        </is>
      </c>
      <c r="D271" s="12" t="inlineStr">
        <is>
          <t>Diagnostic for the moments, gears &amp; levers topic.</t>
        </is>
      </c>
      <c r="E271" s="12" t="inlineStr">
        <is>
          <t>f10be942-7224-4399-83cb-2f4b3997f965</t>
        </is>
      </c>
    </row>
    <row r="272" ht="45" customHeight="1">
      <c r="A272" s="12" t="inlineStr">
        <is>
          <t>Moments, Gears &amp; Levers</t>
        </is>
      </c>
      <c r="B272" s="12" t="inlineStr">
        <is>
          <t>Moments, Gears &amp; Levers</t>
        </is>
      </c>
      <c r="C272" s="13" t="inlineStr">
        <is>
          <t>Moments and Equilibrium [PHH3.08]</t>
        </is>
      </c>
      <c r="D272" s="12" t="inlineStr">
        <is>
          <t xml:space="preserve">Explain how levers and gears transmit the rotational effects of forces looking at moments and equilibrium. 
</t>
        </is>
      </c>
      <c r="E272" s="12" t="inlineStr">
        <is>
          <t>0d0bc46f-007f-4c73-8db7-11c2e5bc2d08</t>
        </is>
      </c>
    </row>
    <row r="273" ht="45" customHeight="1">
      <c r="A273" s="12" t="inlineStr">
        <is>
          <t>Moments, Gears &amp; Levers</t>
        </is>
      </c>
      <c r="B273" s="12" t="inlineStr">
        <is>
          <t>Moments, Gears &amp; Levers</t>
        </is>
      </c>
      <c r="C273" s="13" t="inlineStr">
        <is>
          <t>Moments: Levers [PHH3.09]</t>
        </is>
      </c>
      <c r="D273" s="12" t="inlineStr">
        <is>
          <t xml:space="preserve">Describe examples in which forces cause rotation; define and calculate the moment of the force in such examples.
Explain how levers transmit the rotational effects of forces.
</t>
        </is>
      </c>
      <c r="E273" s="12" t="inlineStr">
        <is>
          <t>151b1926-b19d-40c4-a2fb-fd88f10529a5</t>
        </is>
      </c>
    </row>
    <row r="274" ht="45" customHeight="1">
      <c r="A274" s="12" t="inlineStr">
        <is>
          <t>Moments, Gears &amp; Levers</t>
        </is>
      </c>
      <c r="B274" s="12" t="inlineStr">
        <is>
          <t>Moments, Gears &amp; Levers</t>
        </is>
      </c>
      <c r="C274" s="13" t="inlineStr">
        <is>
          <t>Moments: Forces along a Beam [PI3.10]</t>
        </is>
      </c>
      <c r="D274" s="12" t="inlineStr">
        <is>
          <t>To understand how the upward forces on a light beam, supported at its ends,
vary with the position of a heavy object placed on the beam.</t>
        </is>
      </c>
      <c r="E274" s="12" t="inlineStr">
        <is>
          <t>395afbd1-d27e-414b-9533-17b6fca1acc0</t>
        </is>
      </c>
    </row>
    <row r="275" ht="45" customHeight="1">
      <c r="A275" s="12" t="inlineStr">
        <is>
          <t>Moments, Gears &amp; Levers</t>
        </is>
      </c>
      <c r="B275" s="12" t="inlineStr">
        <is>
          <t>Moments, Gears &amp; Levers</t>
        </is>
      </c>
      <c r="C275" s="13" t="inlineStr">
        <is>
          <t>Moments: Gears [PHH3.10]</t>
        </is>
      </c>
      <c r="D275" s="12" t="inlineStr">
        <is>
          <t xml:space="preserve">Describe examples in which forces cause rotation; define and calculate the moment of the force in such examples. Explain how levers and gears transmit the rotational effects of forces.
</t>
        </is>
      </c>
      <c r="E275" s="12" t="inlineStr">
        <is>
          <t>5aa8be6f-aafc-4493-8684-12ded6495254</t>
        </is>
      </c>
    </row>
    <row r="276" ht="45" customHeight="1">
      <c r="A276" s="12" t="inlineStr">
        <is>
          <t>Describing Circuits</t>
        </is>
      </c>
      <c r="B276" s="12" t="inlineStr">
        <is>
          <t>Describing Circuits</t>
        </is>
      </c>
      <c r="C276" s="13" t="inlineStr">
        <is>
          <t>Diagnostic: Describing Circuits [PH60.042]</t>
        </is>
      </c>
      <c r="D276" s="12" t="inlineStr">
        <is>
          <t>Diagnostic for the describing circuits topic.</t>
        </is>
      </c>
      <c r="E276" s="12" t="inlineStr">
        <is>
          <t>8c3bd6c0-e164-4b3c-9178-d164b71993ea</t>
        </is>
      </c>
    </row>
    <row r="277" ht="45" customHeight="1">
      <c r="A277" s="12" t="inlineStr">
        <is>
          <t>Describing Circuits</t>
        </is>
      </c>
      <c r="B277" s="12" t="inlineStr">
        <is>
          <t>Describing Circuits</t>
        </is>
      </c>
      <c r="C277" s="13" t="inlineStr">
        <is>
          <t>Modelling Electricity [PH2.01]</t>
        </is>
      </c>
      <c r="D277" s="12" t="inlineStr">
        <is>
          <t>Identify models to help understand the concept of electrical circuits.</t>
        </is>
      </c>
      <c r="E277" s="12" t="inlineStr">
        <is>
          <t>aaf2b656-d6a8-4041-996b-e5f222b1903b</t>
        </is>
      </c>
    </row>
    <row r="278" ht="45" customHeight="1">
      <c r="A278" s="12" t="inlineStr">
        <is>
          <t>Describing Circuits</t>
        </is>
      </c>
      <c r="B278" s="12" t="inlineStr">
        <is>
          <t>Describing Circuits</t>
        </is>
      </c>
      <c r="C278" s="13" t="inlineStr">
        <is>
          <t>Conductors &amp; Insulators [PH2.02]</t>
        </is>
      </c>
      <c r="D278" s="12" t="inlineStr">
        <is>
          <t>Identify materials as either electrical conductors or insulators.</t>
        </is>
      </c>
      <c r="E278" s="12" t="inlineStr">
        <is>
          <t>8b4327bc-3a14-415c-ad9c-369d186806ff</t>
        </is>
      </c>
    </row>
    <row r="279" ht="45" customHeight="1">
      <c r="A279" s="12" t="inlineStr">
        <is>
          <t>Describing Circuits</t>
        </is>
      </c>
      <c r="B279" s="12" t="inlineStr">
        <is>
          <t>Describing Circuits</t>
        </is>
      </c>
      <c r="C279" s="13" t="inlineStr">
        <is>
          <t>Circuit Symbols [PH2.03]</t>
        </is>
      </c>
      <c r="D279" s="12" t="inlineStr">
        <is>
          <t>Identify and describe the uses of the main circuit symbols used to represent components in circuits.</t>
        </is>
      </c>
      <c r="E279" s="12" t="inlineStr">
        <is>
          <t>26ee3db2-2dc8-4fc1-81c0-b94d2eedefbf</t>
        </is>
      </c>
    </row>
    <row r="280" ht="45" customHeight="1">
      <c r="A280" s="12" t="inlineStr">
        <is>
          <t>Describing Circuits</t>
        </is>
      </c>
      <c r="B280" s="12" t="inlineStr">
        <is>
          <t>Describing Circuits</t>
        </is>
      </c>
      <c r="C280" s="13" t="inlineStr">
        <is>
          <t>Conventional Current vs Electron Flow [PH2.05]</t>
        </is>
      </c>
      <c r="D280" s="12" t="inlineStr">
        <is>
          <t>Distinguish the difference between the direction of conventional current and electron flow.</t>
        </is>
      </c>
      <c r="E280" s="12" t="inlineStr">
        <is>
          <t>c3ca0d74-3fe9-4634-afba-dad2cdedf49c</t>
        </is>
      </c>
    </row>
    <row r="281" ht="45" customHeight="1">
      <c r="A281" s="12" t="inlineStr">
        <is>
          <t>Describing Circuits</t>
        </is>
      </c>
      <c r="B281" s="12" t="inlineStr">
        <is>
          <t>Describing Circuits</t>
        </is>
      </c>
      <c r="C281" s="13" t="inlineStr">
        <is>
          <t>Drawing Circuits [PH2.06]</t>
        </is>
      </c>
      <c r="D281" s="12" t="inlineStr">
        <is>
          <t>Drawing series and parallel circuit diagrams.</t>
        </is>
      </c>
      <c r="E281" s="12" t="inlineStr">
        <is>
          <t>e9194218-a10e-40dd-946a-4c73f46f1287</t>
        </is>
      </c>
    </row>
    <row r="282" ht="45" customHeight="1">
      <c r="A282" s="12" t="inlineStr">
        <is>
          <t>Describing Circuits</t>
        </is>
      </c>
      <c r="B282" s="12" t="inlineStr">
        <is>
          <t>Describing Circuits</t>
        </is>
      </c>
      <c r="C282" s="13" t="inlineStr">
        <is>
          <t>Interpreting Circuits I [PH2.07]</t>
        </is>
      </c>
      <c r="D282" s="12" t="inlineStr">
        <is>
          <t>Interpreting how circuits work using circuit diagrams.</t>
        </is>
      </c>
      <c r="E282" s="12" t="inlineStr">
        <is>
          <t>303dc774-a3cb-4f71-a169-859f3d6a5b02</t>
        </is>
      </c>
    </row>
    <row r="283" ht="45" customHeight="1">
      <c r="A283" s="12" t="inlineStr">
        <is>
          <t>Describing Circuits</t>
        </is>
      </c>
      <c r="B283" s="12" t="inlineStr">
        <is>
          <t>Describing Circuits</t>
        </is>
      </c>
      <c r="C283" s="13" t="inlineStr">
        <is>
          <t>Interpreting Circuits II [PH2.08]</t>
        </is>
      </c>
      <c r="D283" s="12" t="inlineStr">
        <is>
          <t>Interpreting how circuits work using circuit diagrams, requiring greater logical thinking.</t>
        </is>
      </c>
      <c r="E283" s="12" t="inlineStr">
        <is>
          <t>1cfa02a0-3870-4515-b2d6-7e679364db71</t>
        </is>
      </c>
    </row>
    <row r="284" ht="45" customHeight="1">
      <c r="A284" s="12" t="inlineStr">
        <is>
          <t>Describing Circuits</t>
        </is>
      </c>
      <c r="B284" s="12" t="inlineStr">
        <is>
          <t>Describing Circuits</t>
        </is>
      </c>
      <c r="C284" s="13" t="inlineStr">
        <is>
          <t>Series &amp; Parallel Circuits [PH2.04]</t>
        </is>
      </c>
      <c r="D284" s="12" t="inlineStr">
        <is>
          <t>Recognise and describe the difference between series and parallel circuits in terms of routes for electrons and loops.</t>
        </is>
      </c>
      <c r="E284" s="12" t="inlineStr">
        <is>
          <t>1bde8c41-321b-4004-b76b-2bddb2b4b99d</t>
        </is>
      </c>
    </row>
    <row r="285" ht="45" customHeight="1">
      <c r="A285" s="12" t="inlineStr">
        <is>
          <t>Describing Circuits</t>
        </is>
      </c>
      <c r="B285" s="12" t="inlineStr">
        <is>
          <t>Describing Circuits</t>
        </is>
      </c>
      <c r="C285" s="13" t="inlineStr">
        <is>
          <t>Potential Difference in Series &amp; Parallel Circuits [PH2.42]</t>
        </is>
      </c>
      <c r="D285" s="12" t="inlineStr">
        <is>
          <t>Describe the behaviour of potential difference in series and parallel circuits.</t>
        </is>
      </c>
      <c r="E285" s="12" t="inlineStr">
        <is>
          <t>d307150a-61e6-4e91-9c5e-33e278be16e2</t>
        </is>
      </c>
    </row>
    <row r="286" ht="45" customHeight="1">
      <c r="A286" s="12" t="inlineStr">
        <is>
          <t>Describing Circuits</t>
        </is>
      </c>
      <c r="B286" s="12" t="inlineStr">
        <is>
          <t>Describing Circuits</t>
        </is>
      </c>
      <c r="C286" s="13" t="inlineStr">
        <is>
          <t>Series &amp; Parallel Circuit Comparisons [PH2.46]</t>
        </is>
      </c>
      <c r="D286" s="12" t="inlineStr">
        <is>
          <t xml:space="preserve">Compare and identify how current, potential difference and resistance behaves in series and parallel circuits. </t>
        </is>
      </c>
      <c r="E286" s="12" t="inlineStr">
        <is>
          <t>851b5af4-a23d-4b57-88f4-389c64740196</t>
        </is>
      </c>
    </row>
    <row r="287" ht="45" customHeight="1">
      <c r="A287" s="12" t="inlineStr">
        <is>
          <t>Describing Circuits</t>
        </is>
      </c>
      <c r="B287" s="12" t="inlineStr">
        <is>
          <t>Describing Circuits</t>
        </is>
      </c>
      <c r="C287" s="13" t="inlineStr">
        <is>
          <t>Potential Difference [PH2.16]</t>
        </is>
      </c>
      <c r="D287" s="12" t="inlineStr">
        <is>
          <t>Describe potential difference and how to measure it within a circuit.</t>
        </is>
      </c>
      <c r="E287" s="12" t="inlineStr">
        <is>
          <t>6d1ea38a-6d99-49d5-a8bb-cdef979b1ca2</t>
        </is>
      </c>
    </row>
    <row r="288" ht="45" customHeight="1">
      <c r="A288" s="12" t="inlineStr">
        <is>
          <t>Describing Circuits</t>
        </is>
      </c>
      <c r="B288" s="12" t="inlineStr">
        <is>
          <t>Describing Circuits</t>
        </is>
      </c>
      <c r="C288" s="13" t="inlineStr">
        <is>
          <t>Resistance [PH2.17]</t>
        </is>
      </c>
      <c r="D288" s="12" t="inlineStr">
        <is>
          <t>Describe resistance in term of electrons and different factors that can impact resistance, such as thickness and length.</t>
        </is>
      </c>
      <c r="E288" s="12" t="inlineStr">
        <is>
          <t>b4dfa72c-8b7a-4f16-b49e-e5c43100cb18</t>
        </is>
      </c>
    </row>
    <row r="289" ht="45" customHeight="1">
      <c r="A289" s="12" t="inlineStr">
        <is>
          <t>Electrical Calculations</t>
        </is>
      </c>
      <c r="B289" s="12" t="inlineStr">
        <is>
          <t>Electrical Calculations</t>
        </is>
      </c>
      <c r="C289" s="13" t="inlineStr">
        <is>
          <t>Diagnostic: Electrical Calculations [PH60.046]</t>
        </is>
      </c>
      <c r="D289" s="12" t="inlineStr">
        <is>
          <t>Diagnostic for the electrical calculations topic.</t>
        </is>
      </c>
      <c r="E289" s="12" t="inlineStr">
        <is>
          <t>087ef0e6-e835-40a7-9d17-c5ddd37694ce</t>
        </is>
      </c>
    </row>
    <row r="290" ht="45" customHeight="1">
      <c r="A290" s="12" t="inlineStr">
        <is>
          <t>Electrical Calculations</t>
        </is>
      </c>
      <c r="B290" s="12" t="inlineStr">
        <is>
          <t>Electrical Calculations</t>
        </is>
      </c>
      <c r="C290" s="13" t="inlineStr">
        <is>
          <t>Work Done in a Circuit [PH2.63]</t>
        </is>
      </c>
      <c r="D290" s="12" t="inlineStr">
        <is>
          <t>Describe the work done in an electrical circuits and appliances. Introducing the E=QV equation.</t>
        </is>
      </c>
      <c r="E290" s="12" t="inlineStr">
        <is>
          <t>03e348e4-ce70-4e40-ac44-fd336e5ea96d</t>
        </is>
      </c>
    </row>
    <row r="291" ht="45" customHeight="1">
      <c r="A291" s="12" t="inlineStr">
        <is>
          <t>Electrical Calculations</t>
        </is>
      </c>
      <c r="B291" s="12" t="inlineStr">
        <is>
          <t>Electrical Calculations</t>
        </is>
      </c>
      <c r="C291" s="13" t="inlineStr">
        <is>
          <t>Using E=QV to Calculate Energy I [PH2.64]</t>
        </is>
      </c>
      <c r="D291" s="12" t="inlineStr">
        <is>
          <t>Calculate work done by electrical appliances using E=QV. Includes some application of knowledge questions, but no unit conversions.</t>
        </is>
      </c>
      <c r="E291" s="12" t="inlineStr">
        <is>
          <t>1675c7be-bcdf-4946-b747-0e7eefe6ea2f</t>
        </is>
      </c>
    </row>
    <row r="292" ht="45" customHeight="1">
      <c r="A292" s="12" t="inlineStr">
        <is>
          <t>Electrical Calculations</t>
        </is>
      </c>
      <c r="B292" s="12" t="inlineStr">
        <is>
          <t>Electrical Calculations</t>
        </is>
      </c>
      <c r="C292" s="13" t="inlineStr">
        <is>
          <t>Using E=QV to Calculate Energy II [PH2.66]</t>
        </is>
      </c>
      <c r="D292" s="12" t="inlineStr">
        <is>
          <t>Calculate work done by electrical appliances using E=QV. Includes application and unit conversions questions.</t>
        </is>
      </c>
      <c r="E292" s="12" t="inlineStr">
        <is>
          <t>aa5e9f20-4a16-4369-bed4-1b59e4f0b056</t>
        </is>
      </c>
    </row>
    <row r="293" ht="45" customHeight="1">
      <c r="A293" s="12" t="inlineStr">
        <is>
          <t>Electrical Calculations</t>
        </is>
      </c>
      <c r="B293" s="12" t="inlineStr">
        <is>
          <t>Electrical Calculations</t>
        </is>
      </c>
      <c r="C293" s="13" t="inlineStr">
        <is>
          <t>Using E=QV with Circuit Diagrams II [PH2.67]</t>
        </is>
      </c>
      <c r="D293" s="12" t="inlineStr">
        <is>
          <t>Calculate work done in electrical circuits using E=QV. Includes application of circuit diagrams and unit conversions.</t>
        </is>
      </c>
      <c r="E293" s="12" t="inlineStr">
        <is>
          <t>2e994980-d26b-4e8b-82f1-15023d012ffa</t>
        </is>
      </c>
    </row>
    <row r="294" ht="45" customHeight="1">
      <c r="A294" s="12" t="inlineStr">
        <is>
          <t>Electrical Calculations</t>
        </is>
      </c>
      <c r="B294" s="12" t="inlineStr">
        <is>
          <t>Electrical Calculations</t>
        </is>
      </c>
      <c r="C294" s="13" t="inlineStr">
        <is>
          <t>Rearranging E=QV [PH2.68]</t>
        </is>
      </c>
      <c r="D294" s="12" t="inlineStr">
        <is>
          <t>Rearrange the E=QV equation to calculate charge and potential difference. Includes unit conversions.</t>
        </is>
      </c>
      <c r="E294" s="12" t="inlineStr">
        <is>
          <t>6d1fc101-13db-4e81-8bf3-537d35416282</t>
        </is>
      </c>
    </row>
    <row r="295" ht="45" customHeight="1">
      <c r="A295" s="12" t="inlineStr">
        <is>
          <t>Electrical Calculations</t>
        </is>
      </c>
      <c r="B295" s="12" t="inlineStr">
        <is>
          <t>Electrical Calculations</t>
        </is>
      </c>
      <c r="C295" s="13" t="inlineStr">
        <is>
          <t>Electrical Charge &amp; Current [PH2.09]</t>
        </is>
      </c>
      <c r="D295" s="12" t="inlineStr">
        <is>
          <t>Describe the difference between charge and current in electrical circuits.</t>
        </is>
      </c>
      <c r="E295" s="12" t="inlineStr">
        <is>
          <t>d4b6ecce-e28b-4449-8a40-3d29abb17d22</t>
        </is>
      </c>
    </row>
    <row r="296" ht="45" customHeight="1">
      <c r="A296" s="12" t="inlineStr">
        <is>
          <t>Electrical Calculations</t>
        </is>
      </c>
      <c r="B296" s="12" t="inlineStr">
        <is>
          <t>Electrical Calculations</t>
        </is>
      </c>
      <c r="C296" s="13" t="inlineStr">
        <is>
          <t>Using Q=It to Calculate Charge I [PH2.10]</t>
        </is>
      </c>
      <c r="D296" s="12" t="inlineStr">
        <is>
          <t>Calculate charge using the equation Q=It. Includes some application of knowledge questions, but no unit conversions.</t>
        </is>
      </c>
      <c r="E296" s="12" t="inlineStr">
        <is>
          <t>7b7ab5ac-7191-4118-960e-467b3f2947bc</t>
        </is>
      </c>
    </row>
    <row r="297" ht="45" customHeight="1">
      <c r="A297" s="12" t="inlineStr">
        <is>
          <t>Electrical Calculations</t>
        </is>
      </c>
      <c r="B297" s="12" t="inlineStr">
        <is>
          <t>Electrical Calculations</t>
        </is>
      </c>
      <c r="C297" s="13" t="inlineStr">
        <is>
          <t>Using Q=It with Circuit Diagrams I [PH2.11]</t>
        </is>
      </c>
      <c r="D297" s="12" t="inlineStr">
        <is>
          <t>Calculate charge using the equation Q=It. Includes application of knowledge questions using circuit diagrams, but no unit conversions.</t>
        </is>
      </c>
      <c r="E297" s="12" t="inlineStr">
        <is>
          <t>9cd7b55e-7055-487f-aebd-bcaf16fc3a4c</t>
        </is>
      </c>
    </row>
    <row r="298" ht="45" customHeight="1">
      <c r="A298" s="12" t="inlineStr">
        <is>
          <t>Electrical Calculations</t>
        </is>
      </c>
      <c r="B298" s="12" t="inlineStr">
        <is>
          <t>Electrical Calculations</t>
        </is>
      </c>
      <c r="C298" s="13" t="inlineStr">
        <is>
          <t>Using Q=It to Calculate Charge II [PH2.12]</t>
        </is>
      </c>
      <c r="D298" s="12" t="inlineStr">
        <is>
          <t>Calculate charge using the equation Q=It. Includes application and unit conversions.</t>
        </is>
      </c>
      <c r="E298" s="12" t="inlineStr">
        <is>
          <t>896644d9-d12b-4ecb-8ec7-2176d96ef23d</t>
        </is>
      </c>
    </row>
    <row r="299" ht="45" customHeight="1">
      <c r="A299" s="12" t="inlineStr">
        <is>
          <t>Electrical Calculations</t>
        </is>
      </c>
      <c r="B299" s="12" t="inlineStr">
        <is>
          <t>Electrical Calculations</t>
        </is>
      </c>
      <c r="C299" s="13" t="inlineStr">
        <is>
          <t>Rearranging Q=It [PH2.14]</t>
        </is>
      </c>
      <c r="D299" s="12" t="inlineStr">
        <is>
          <t>Rearrange Q=It to find current and time. Includes unit conversions.</t>
        </is>
      </c>
      <c r="E299" s="12" t="inlineStr">
        <is>
          <t>db67c69a-e5e4-4ba7-a533-7938a71d0cc2</t>
        </is>
      </c>
    </row>
    <row r="300" ht="45" customHeight="1">
      <c r="A300" s="12" t="inlineStr">
        <is>
          <t>Electrical Calculations</t>
        </is>
      </c>
      <c r="B300" s="12" t="inlineStr">
        <is>
          <t>Electrical Calculations</t>
        </is>
      </c>
      <c r="C300" s="13" t="inlineStr">
        <is>
          <t>Rearranging Q=It with Circuit Diagrams [PH2.15]</t>
        </is>
      </c>
      <c r="D300" s="12" t="inlineStr">
        <is>
          <t>Rearrange Q=It to find current and time. Includes application of circuit diagrams and unit conversions.</t>
        </is>
      </c>
      <c r="E300" s="12" t="inlineStr">
        <is>
          <t>b6b15fcb-44cd-43e0-aaec-0a874b54baf9</t>
        </is>
      </c>
    </row>
    <row r="301" ht="45" customHeight="1">
      <c r="A301" s="12" t="inlineStr">
        <is>
          <t>Electrical Calculations</t>
        </is>
      </c>
      <c r="B301" s="12" t="inlineStr">
        <is>
          <t>Electrical Calculations</t>
        </is>
      </c>
      <c r="C301" s="13" t="inlineStr">
        <is>
          <t>Current in Series &amp; Parallel Circuits [PH2.41]</t>
        </is>
      </c>
      <c r="D301" s="12" t="inlineStr">
        <is>
          <t>Describe the behaviour of current in series and parallel circuits.</t>
        </is>
      </c>
      <c r="E301" s="12" t="inlineStr">
        <is>
          <t>c620bed5-8b3d-4221-81c2-6a01032e139c</t>
        </is>
      </c>
    </row>
    <row r="302" ht="45" customHeight="1">
      <c r="A302" s="12" t="inlineStr">
        <is>
          <t>Electrical Calculations</t>
        </is>
      </c>
      <c r="B302" s="12" t="inlineStr">
        <is>
          <t>Electrical Calculations</t>
        </is>
      </c>
      <c r="C302" s="13" t="inlineStr">
        <is>
          <t>Using V=IR to Calculate pd I [PH2.18]</t>
        </is>
      </c>
      <c r="D302" s="12" t="inlineStr">
        <is>
          <t>Calculate potential difference using the equation V=IR. Includes some application of knowledge questions, but no unit conversions.</t>
        </is>
      </c>
      <c r="E302" s="12" t="inlineStr">
        <is>
          <t>a4149cf1-d663-41ca-a3ce-ba7d0b6c2861</t>
        </is>
      </c>
    </row>
    <row r="303" ht="45" customHeight="1">
      <c r="A303" s="12" t="inlineStr">
        <is>
          <t>Electrical Calculations</t>
        </is>
      </c>
      <c r="B303" s="12" t="inlineStr">
        <is>
          <t>Electrical Calculations</t>
        </is>
      </c>
      <c r="C303" s="13" t="inlineStr">
        <is>
          <t>Using V=IR with Circuit Diagrams I [PH2.19]</t>
        </is>
      </c>
      <c r="D303" s="12" t="inlineStr">
        <is>
          <t>Calculate potential difference using the equation V=IR. Includes application of knowledge questions using circuit diagrams, but no unit conversions.</t>
        </is>
      </c>
      <c r="E303" s="12" t="inlineStr">
        <is>
          <t>cd2f160c-8ffc-4bbb-9240-b940e61de2b8</t>
        </is>
      </c>
    </row>
    <row r="304" ht="45" customHeight="1">
      <c r="A304" s="12" t="inlineStr">
        <is>
          <t>Electrical Calculations</t>
        </is>
      </c>
      <c r="B304" s="12" t="inlineStr">
        <is>
          <t>Electrical Calculations</t>
        </is>
      </c>
      <c r="C304" s="13" t="inlineStr">
        <is>
          <t>Using V=IR to Calculate pd II [PH2.20]</t>
        </is>
      </c>
      <c r="D304" s="12" t="inlineStr">
        <is>
          <t>Calculate potential difference using the equation V=IR. Includes application and unit conversions.</t>
        </is>
      </c>
      <c r="E304" s="12" t="inlineStr">
        <is>
          <t>dae198a1-079b-4b5d-bc65-bdedb78f7b60</t>
        </is>
      </c>
    </row>
    <row r="305" ht="45" customHeight="1">
      <c r="A305" s="12" t="inlineStr">
        <is>
          <t>Electrical Calculations</t>
        </is>
      </c>
      <c r="B305" s="12" t="inlineStr">
        <is>
          <t>Electrical Calculations</t>
        </is>
      </c>
      <c r="C305" s="13" t="inlineStr">
        <is>
          <t>Using V=IR with Circuit Diagrams II [PH2.21]</t>
        </is>
      </c>
      <c r="D305" s="12" t="inlineStr">
        <is>
          <t>Calculate potential difference using the equation V=IR. Includes application of knowledge questions using circuit diagrams, including unit conversions.</t>
        </is>
      </c>
      <c r="E305" s="12" t="inlineStr">
        <is>
          <t>91a69332-7515-4f72-8b0e-0fe7b3f46599</t>
        </is>
      </c>
    </row>
    <row r="306" ht="45" customHeight="1">
      <c r="A306" s="12" t="inlineStr">
        <is>
          <t>Electrical Calculations</t>
        </is>
      </c>
      <c r="B306" s="12" t="inlineStr">
        <is>
          <t>Electrical Calculations</t>
        </is>
      </c>
      <c r="C306" s="13" t="inlineStr">
        <is>
          <t>Rearranging V=IR [PH2.22]</t>
        </is>
      </c>
      <c r="D306" s="12" t="inlineStr">
        <is>
          <t>Rearrange V=IR to find current and resistance. Includes unit conversions.</t>
        </is>
      </c>
      <c r="E306" s="12" t="inlineStr">
        <is>
          <t>75c8fa3f-1bf9-4027-a1b1-a225a6460afe</t>
        </is>
      </c>
    </row>
    <row r="307" ht="45" customHeight="1">
      <c r="A307" s="12" t="inlineStr">
        <is>
          <t>Electrical Calculations</t>
        </is>
      </c>
      <c r="B307" s="12" t="inlineStr">
        <is>
          <t>Electrical Calculations</t>
        </is>
      </c>
      <c r="C307" s="13" t="inlineStr">
        <is>
          <t>Resistance in Series &amp; Parallel Circuits [PH2.43]</t>
        </is>
      </c>
      <c r="D307" s="12" t="inlineStr">
        <is>
          <t>Describe the behaviour of resistance in series and parallel circuits. Does not include calculating resistance in parallel circuits.</t>
        </is>
      </c>
      <c r="E307" s="12" t="inlineStr">
        <is>
          <t>97ab8f5f-aaae-4938-a56c-127b6c4b3199</t>
        </is>
      </c>
    </row>
    <row r="308" ht="45" customHeight="1">
      <c r="A308" s="12" t="inlineStr">
        <is>
          <t>Electrical Calculations</t>
        </is>
      </c>
      <c r="B308" s="12" t="inlineStr">
        <is>
          <t>Electrical Calculations</t>
        </is>
      </c>
      <c r="C308" s="13" t="inlineStr">
        <is>
          <t>Circuit Problem Solving with V=IR Equation I [PH2.47]</t>
        </is>
      </c>
      <c r="D308" s="12" t="inlineStr">
        <is>
          <t xml:space="preserve">Solve circuit problems using the V=IR relationship, while applying how current, potential difference and resistance behaves in series and parallel circuits. Problems require up to two steps to answer. </t>
        </is>
      </c>
      <c r="E308" s="12" t="inlineStr">
        <is>
          <t>cd91a0a0-32ce-4ebc-850e-fae9a1499379</t>
        </is>
      </c>
    </row>
    <row r="309" ht="45" customHeight="1">
      <c r="A309" s="12" t="inlineStr">
        <is>
          <t>Electrical Calculations</t>
        </is>
      </c>
      <c r="B309" s="12" t="inlineStr">
        <is>
          <t>Electrical Calculations</t>
        </is>
      </c>
      <c r="C309" s="13" t="inlineStr">
        <is>
          <t>Circuit Problem Solving with V=IR Equation II [PH2.48]</t>
        </is>
      </c>
      <c r="D309" s="12" t="inlineStr">
        <is>
          <t>Solve circuit problems using the V=IR relationship, while applying how current, potential difference and resistance behaves in series and parallel circuits. Problems require up to three steps to answer. Suitable for Combined Science and Physics - AQA, Edexcel and OCR exam boards. Foundation and higher tier.</t>
        </is>
      </c>
      <c r="E309" s="12" t="inlineStr">
        <is>
          <t>ddbeea73-c987-46b5-96ea-1e3466ba73cc</t>
        </is>
      </c>
    </row>
    <row r="310" ht="45" customHeight="1">
      <c r="A310" s="12" t="inlineStr">
        <is>
          <t>Practical Electricity</t>
        </is>
      </c>
      <c r="B310" s="12" t="inlineStr">
        <is>
          <t>Practical Electricity</t>
        </is>
      </c>
      <c r="C310" s="13" t="inlineStr">
        <is>
          <t>Diagnostic: Practical Electricity [PH60.048]</t>
        </is>
      </c>
      <c r="D310" s="12" t="inlineStr">
        <is>
          <t>Diagnostic for the practical electricity topic.</t>
        </is>
      </c>
      <c r="E310" s="12" t="inlineStr">
        <is>
          <t>bb0b8b5d-05e4-4963-9851-8bd65a583a11</t>
        </is>
      </c>
    </row>
    <row r="311" ht="45" customHeight="1">
      <c r="A311" s="12" t="inlineStr">
        <is>
          <t>Practical Electricity</t>
        </is>
      </c>
      <c r="B311" s="12" t="inlineStr">
        <is>
          <t>Practical Electricity</t>
        </is>
      </c>
      <c r="C311" s="13" t="inlineStr">
        <is>
          <t>Practical: Resistance in Series &amp; Parallel [PH2.110]</t>
        </is>
      </c>
      <c r="D311" s="12" t="inlineStr">
        <is>
          <t>Investigate the resistance within series and parallel circuits.</t>
        </is>
      </c>
      <c r="E311" s="12" t="inlineStr">
        <is>
          <t>5902332d-b2f7-46c6-a34c-2d3b54b75a16</t>
        </is>
      </c>
    </row>
    <row r="312" ht="45" customHeight="1">
      <c r="A312" s="12" t="inlineStr">
        <is>
          <t>Practical Electricity</t>
        </is>
      </c>
      <c r="B312" s="12" t="inlineStr">
        <is>
          <t>Practical Electricity</t>
        </is>
      </c>
      <c r="C312" s="13" t="inlineStr">
        <is>
          <t>Ohmic Conductors: Fixed Resistors [PH2.27]</t>
        </is>
      </c>
      <c r="D312" s="12" t="inlineStr">
        <is>
          <t>Describe the resistance of fixed resistors as ohmic conductors. Including to identify the corresponding IV graph.</t>
        </is>
      </c>
      <c r="E312" s="12" t="inlineStr">
        <is>
          <t>08e22a35-8bdf-46c1-b312-dd6d54d4aecd</t>
        </is>
      </c>
    </row>
    <row r="313" ht="45" customHeight="1">
      <c r="A313" s="12" t="inlineStr">
        <is>
          <t>Practical Electricity</t>
        </is>
      </c>
      <c r="B313" s="12" t="inlineStr">
        <is>
          <t>Practical Electricity</t>
        </is>
      </c>
      <c r="C313" s="13" t="inlineStr">
        <is>
          <t>Practical: I-V Resistor [PH2.107]</t>
        </is>
      </c>
      <c r="D313" s="12" t="inlineStr">
        <is>
          <t>Investigate the current-potential difference relationships of a fixed resistor.</t>
        </is>
      </c>
      <c r="E313" s="12" t="inlineStr">
        <is>
          <t>99160492-a5ae-4530-96be-979fdacc3c53</t>
        </is>
      </c>
    </row>
    <row r="314" ht="45" customHeight="1">
      <c r="A314" s="12" t="inlineStr">
        <is>
          <t>Practical Electricity</t>
        </is>
      </c>
      <c r="B314" s="12" t="inlineStr">
        <is>
          <t>Practical Electricity</t>
        </is>
      </c>
      <c r="C314" s="13" t="inlineStr">
        <is>
          <t>Non-ohmic Conductors: Filament Bulbs [PH2.30]</t>
        </is>
      </c>
      <c r="D314" s="12" t="inlineStr">
        <is>
          <t>Describe the resistance of filament bulbs as non-ohmic conductors. Including to identify the corresponding IV graph.</t>
        </is>
      </c>
      <c r="E314" s="12" t="inlineStr">
        <is>
          <t>0ccc301f-c280-459d-a591-fe821722492b</t>
        </is>
      </c>
    </row>
    <row r="315" ht="45" customHeight="1">
      <c r="A315" s="12" t="inlineStr">
        <is>
          <t>Practical Electricity</t>
        </is>
      </c>
      <c r="B315" s="12" t="inlineStr">
        <is>
          <t>Practical Electricity</t>
        </is>
      </c>
      <c r="C315" s="13" t="inlineStr">
        <is>
          <t>Practical: I-V Filament Bulb [PH2.108]</t>
        </is>
      </c>
      <c r="D315" s="12" t="inlineStr">
        <is>
          <t>Investigate the current-potential difference relationships of a filament bulb.</t>
        </is>
      </c>
      <c r="E315" s="12" t="inlineStr">
        <is>
          <t>b07ef87e-e0b9-47ac-ba7a-ed33edb5c846</t>
        </is>
      </c>
    </row>
    <row r="316" ht="45" customHeight="1">
      <c r="A316" s="12" t="inlineStr">
        <is>
          <t>Practical Electricity</t>
        </is>
      </c>
      <c r="B316" s="12" t="inlineStr">
        <is>
          <t>Practical Electricity</t>
        </is>
      </c>
      <c r="C316" s="13" t="inlineStr">
        <is>
          <t>Non-ohmic Conductors: Diodes [PH2.33]</t>
        </is>
      </c>
      <c r="D316" s="12" t="inlineStr">
        <is>
          <t>Describe the resistance of diodes as non-ohmic conductors. Including to identify the corresponding IV graph.</t>
        </is>
      </c>
      <c r="E316" s="12" t="inlineStr">
        <is>
          <t>5ab67d11-b949-40dc-94c8-162e716d32da</t>
        </is>
      </c>
    </row>
    <row r="317" ht="45" customHeight="1">
      <c r="A317" s="12" t="inlineStr">
        <is>
          <t>Practical Electricity</t>
        </is>
      </c>
      <c r="B317" s="12" t="inlineStr">
        <is>
          <t>Practical Electricity</t>
        </is>
      </c>
      <c r="C317" s="13" t="inlineStr">
        <is>
          <t>Practical: I-V Diode [PH2.109]</t>
        </is>
      </c>
      <c r="D317" s="12" t="inlineStr">
        <is>
          <t>Investigate the current-potential difference relationships of a diode.</t>
        </is>
      </c>
      <c r="E317" s="12" t="inlineStr">
        <is>
          <t>2e369449-ed43-4882-830d-67d12ba62665</t>
        </is>
      </c>
    </row>
    <row r="318" ht="45" customHeight="1">
      <c r="A318" s="12" t="inlineStr">
        <is>
          <t>Practical Electricity</t>
        </is>
      </c>
      <c r="B318" s="12" t="inlineStr">
        <is>
          <t>Practical Electricity</t>
        </is>
      </c>
      <c r="C318" s="13" t="inlineStr">
        <is>
          <t>Non-ohmic Conductors: LDRs [PH2.38]</t>
        </is>
      </c>
      <c r="D318" s="12" t="inlineStr">
        <is>
          <t>Describe the resistance of light dependent resistors (LDRs) as non-ohmic conductors. Including to identify the corresponding IV graph.</t>
        </is>
      </c>
      <c r="E318" s="12" t="inlineStr">
        <is>
          <t>54a96c3e-ad40-433d-bc4e-b86e15f6183b</t>
        </is>
      </c>
    </row>
    <row r="319" ht="45" customHeight="1">
      <c r="A319" s="12" t="inlineStr">
        <is>
          <t>Practical Electricity</t>
        </is>
      </c>
      <c r="B319" s="12" t="inlineStr">
        <is>
          <t>Practical Electricity</t>
        </is>
      </c>
      <c r="C319" s="13" t="inlineStr">
        <is>
          <t>Practical: Resistance of LDRs [PH2.39]</t>
        </is>
      </c>
      <c r="D319" s="12" t="inlineStr">
        <is>
          <t>Investigate the relationship between resistance and light intensity of an LDR.</t>
        </is>
      </c>
      <c r="E319" s="12" t="inlineStr">
        <is>
          <t>9723d756-a5d2-4b04-afe3-feb5e3cf7d80</t>
        </is>
      </c>
    </row>
    <row r="320" ht="45" customHeight="1">
      <c r="A320" s="12" t="inlineStr">
        <is>
          <t>Practical Electricity</t>
        </is>
      </c>
      <c r="B320" s="12" t="inlineStr">
        <is>
          <t>Practical Electricity</t>
        </is>
      </c>
      <c r="C320" s="13" t="inlineStr">
        <is>
          <t>Non-ohmic Conductors: Thermistors [PH2.36]</t>
        </is>
      </c>
      <c r="D320" s="12" t="inlineStr">
        <is>
          <t>Describe the resistance of thermistors as non-ohmic conductors. Including to identify the corresponding IV graph.</t>
        </is>
      </c>
      <c r="E320" s="12" t="inlineStr">
        <is>
          <t>7a3a3e4a-cf68-4dfb-9259-e82b8b37824b</t>
        </is>
      </c>
    </row>
    <row r="321" ht="45" customHeight="1">
      <c r="A321" s="12" t="inlineStr">
        <is>
          <t>Practical Electricity</t>
        </is>
      </c>
      <c r="B321" s="12" t="inlineStr">
        <is>
          <t>Practical Electricity</t>
        </is>
      </c>
      <c r="C321" s="13" t="inlineStr">
        <is>
          <t>Practical: Resistance of Thermistors [PH2.37]</t>
        </is>
      </c>
      <c r="D321" s="12" t="inlineStr">
        <is>
          <t>Investigate the relationship between resistance and temperature of a thermistor.</t>
        </is>
      </c>
      <c r="E321" s="12" t="inlineStr">
        <is>
          <t>88a97b98-2275-4be0-b166-b6df95b0a64d</t>
        </is>
      </c>
    </row>
    <row r="322" ht="45" customHeight="1">
      <c r="A322" s="12" t="inlineStr">
        <is>
          <t>Practical Electricity</t>
        </is>
      </c>
      <c r="B322" s="12" t="inlineStr">
        <is>
          <t>Practical Electricity</t>
        </is>
      </c>
      <c r="C322" s="13" t="inlineStr">
        <is>
          <t>Applications of Non-ohmic Conductors [PH2.40]</t>
        </is>
      </c>
      <c r="D322" s="12" t="inlineStr">
        <is>
          <t xml:space="preserve">Describe applications of diodes, thermistors and LDRs in different settings. </t>
        </is>
      </c>
      <c r="E322" s="12" t="inlineStr">
        <is>
          <t>cf2533e7-a968-48d6-8a63-9b7a39951795</t>
        </is>
      </c>
    </row>
    <row r="323" ht="45" customHeight="1">
      <c r="A323" s="12" t="inlineStr">
        <is>
          <t>Practical Electricity</t>
        </is>
      </c>
      <c r="B323" s="12" t="inlineStr">
        <is>
          <t>Practical Electricity</t>
        </is>
      </c>
      <c r="C323" s="13" t="inlineStr">
        <is>
          <t>Ohm's Law: Resistance &amp; Temperature [PH2.24]</t>
        </is>
      </c>
      <c r="D323" s="12" t="inlineStr">
        <is>
          <t>Describe the impact of temperature on resistance in terms of electron collisions. Identify Ohm's Law and classify components as ohmic or non-ohmic conductors.</t>
        </is>
      </c>
      <c r="E323" s="12" t="inlineStr">
        <is>
          <t>83f99503-cf66-4d11-8725-3bee7e405a87</t>
        </is>
      </c>
    </row>
    <row r="324" ht="45" customHeight="1">
      <c r="A324" s="12" t="inlineStr">
        <is>
          <t>Calculating Electrical Power</t>
        </is>
      </c>
      <c r="B324" s="12" t="inlineStr">
        <is>
          <t>Calculating Electrical Power</t>
        </is>
      </c>
      <c r="C324" s="13" t="inlineStr">
        <is>
          <t>Diagnostic: Calculating Electrical Power [PH60.041]</t>
        </is>
      </c>
      <c r="D324" s="12" t="inlineStr">
        <is>
          <t>Diagnostic for the calculating electrical power topic.</t>
        </is>
      </c>
      <c r="E324" s="12" t="inlineStr">
        <is>
          <t>1b6d0340-5d4a-4fdb-9f1a-910d7b9043fa</t>
        </is>
      </c>
    </row>
    <row r="325" ht="45" customHeight="1">
      <c r="A325" s="12" t="inlineStr">
        <is>
          <t>Calculating Electrical Power</t>
        </is>
      </c>
      <c r="B325" s="12" t="inlineStr">
        <is>
          <t>Calculating Electrical Power</t>
        </is>
      </c>
      <c r="C325" s="13" t="inlineStr">
        <is>
          <t>Energy Transfers in Everyday Appliances [PH2.70]</t>
        </is>
      </c>
      <c r="D325" s="12" t="inlineStr">
        <is>
          <t>Describe the process of energy transfer in electrical devices. Define 1 W.</t>
        </is>
      </c>
      <c r="E325" s="12" t="inlineStr">
        <is>
          <t>f66a62f3-8477-450c-8067-bce9dd477d82</t>
        </is>
      </c>
    </row>
    <row r="326" ht="45" customHeight="1">
      <c r="A326" s="12" t="inlineStr">
        <is>
          <t>Calculating Electrical Power</t>
        </is>
      </c>
      <c r="B326" s="12" t="inlineStr">
        <is>
          <t>Calculating Electrical Power</t>
        </is>
      </c>
      <c r="C326" s="13" t="inlineStr">
        <is>
          <t>Using E=Pt to Calculate Energy I [PH2.71]</t>
        </is>
      </c>
      <c r="D326" s="12" t="inlineStr">
        <is>
          <t>Calculate the energy transferred by electrical appliances using E=Pt. Includes some application of knowledge questions, but no unit conversions.</t>
        </is>
      </c>
      <c r="E326" s="12" t="inlineStr">
        <is>
          <t>33272d2a-8326-44da-a812-7f19d103fafa</t>
        </is>
      </c>
    </row>
    <row r="327" ht="45" customHeight="1">
      <c r="A327" s="12" t="inlineStr">
        <is>
          <t>Calculating Electrical Power</t>
        </is>
      </c>
      <c r="B327" s="12" t="inlineStr">
        <is>
          <t>Calculating Electrical Power</t>
        </is>
      </c>
      <c r="C327" s="13" t="inlineStr">
        <is>
          <t>Using E=Pt to Calculate Energy II [PH2.72]</t>
        </is>
      </c>
      <c r="D327" s="12" t="inlineStr">
        <is>
          <t>Calculate the energy transferred by electrical appliances using E=Pt. Includes application and unit conversions questions.</t>
        </is>
      </c>
      <c r="E327" s="12" t="inlineStr">
        <is>
          <t>9d823f3c-5026-4eef-9bcb-d0d714b2558f</t>
        </is>
      </c>
    </row>
    <row r="328" ht="45" customHeight="1">
      <c r="A328" s="12" t="inlineStr">
        <is>
          <t>Calculating Electrical Power</t>
        </is>
      </c>
      <c r="B328" s="12" t="inlineStr">
        <is>
          <t>Calculating Electrical Power</t>
        </is>
      </c>
      <c r="C328" s="13" t="inlineStr">
        <is>
          <t>Rearranging E=Pt [PH2.73]</t>
        </is>
      </c>
      <c r="D328" s="12" t="inlineStr">
        <is>
          <t>Rearrange the E=Pt equation to calculate power and time. Includes application and unit conversions questions.</t>
        </is>
      </c>
      <c r="E328" s="12" t="inlineStr">
        <is>
          <t>e7ababbd-5403-4456-8123-4f0d3f90e4d9</t>
        </is>
      </c>
    </row>
    <row r="329" ht="45" customHeight="1">
      <c r="A329" s="12" t="inlineStr">
        <is>
          <t>Calculating Electrical Power</t>
        </is>
      </c>
      <c r="B329" s="12" t="inlineStr">
        <is>
          <t>Calculating Electrical Power</t>
        </is>
      </c>
      <c r="C329" s="13" t="inlineStr">
        <is>
          <t>Power in Electrical Devices [PH2.74]</t>
        </is>
      </c>
      <c r="D329" s="12" t="inlineStr">
        <is>
          <t>Identify that power is related to the potential difference across it and the current through it with the equation P=IV.</t>
        </is>
      </c>
      <c r="E329" s="12" t="inlineStr">
        <is>
          <t>42f6ca04-ab32-4763-9d41-9deb282117a0</t>
        </is>
      </c>
    </row>
    <row r="330" ht="45" customHeight="1">
      <c r="A330" s="12" t="inlineStr">
        <is>
          <t>Calculating Electrical Power</t>
        </is>
      </c>
      <c r="B330" s="12" t="inlineStr">
        <is>
          <t>Calculating Electrical Power</t>
        </is>
      </c>
      <c r="C330" s="13" t="inlineStr">
        <is>
          <t>Using P=IV to Calculate Power I [PH2.75]</t>
        </is>
      </c>
      <c r="D330" s="12" t="inlineStr">
        <is>
          <t>Calculate power of electrical devices using the P=IV equation. Includes some application of knowledge questions, but no unit conversions.</t>
        </is>
      </c>
      <c r="E330" s="12" t="inlineStr">
        <is>
          <t>7f1b7a8f-f947-4d70-b540-72f20ab21a99</t>
        </is>
      </c>
    </row>
    <row r="331" ht="45" customHeight="1">
      <c r="A331" s="12" t="inlineStr">
        <is>
          <t>Calculating Electrical Power</t>
        </is>
      </c>
      <c r="B331" s="12" t="inlineStr">
        <is>
          <t>Calculating Electrical Power</t>
        </is>
      </c>
      <c r="C331" s="13" t="inlineStr">
        <is>
          <t>Using P=IV with Circuit Diagrams I [PH2.76]</t>
        </is>
      </c>
      <c r="D331" s="12" t="inlineStr">
        <is>
          <t>Calculate power of electrical components using the P=IV equation. Includes some application of circuit diagrams, but no unit conversions.</t>
        </is>
      </c>
      <c r="E331" s="12" t="inlineStr">
        <is>
          <t>4d44ddb2-86b3-4ee2-97dc-4d07e06a4a93</t>
        </is>
      </c>
    </row>
    <row r="332" ht="45" customHeight="1">
      <c r="A332" s="12" t="inlineStr">
        <is>
          <t>Calculating Electrical Power</t>
        </is>
      </c>
      <c r="B332" s="12" t="inlineStr">
        <is>
          <t>Calculating Electrical Power</t>
        </is>
      </c>
      <c r="C332" s="13" t="inlineStr">
        <is>
          <t>Using P=IV to Calculate Power II [PH2.77]</t>
        </is>
      </c>
      <c r="D332" s="12" t="inlineStr">
        <is>
          <t>Calculate power of electrical devices using the P=IV equation. Includes application and unit conversions questions.</t>
        </is>
      </c>
      <c r="E332" s="12" t="inlineStr">
        <is>
          <t>947c8daf-e799-4d6c-882f-cc1567166766</t>
        </is>
      </c>
    </row>
    <row r="333" ht="45" customHeight="1">
      <c r="A333" s="12" t="inlineStr">
        <is>
          <t>Calculating Electrical Power</t>
        </is>
      </c>
      <c r="B333" s="12" t="inlineStr">
        <is>
          <t>Calculating Electrical Power</t>
        </is>
      </c>
      <c r="C333" s="13" t="inlineStr">
        <is>
          <t>Using P=IV with Circuit Diagrams II [PH2.78]</t>
        </is>
      </c>
      <c r="D333" s="12" t="inlineStr">
        <is>
          <t>Calculate power of electrical components using the P=IV equation. Includes application of circuit diagrams and unit conversions.</t>
        </is>
      </c>
      <c r="E333" s="12" t="inlineStr">
        <is>
          <t>dba7417a-f00f-4c18-8b0f-25f8ef0c3c16</t>
        </is>
      </c>
    </row>
    <row r="334" ht="45" customHeight="1">
      <c r="A334" s="12" t="inlineStr">
        <is>
          <t>Calculating Electrical Power</t>
        </is>
      </c>
      <c r="B334" s="12" t="inlineStr">
        <is>
          <t>Calculating Electrical Power</t>
        </is>
      </c>
      <c r="C334" s="13" t="inlineStr">
        <is>
          <t>Rearranging P=IV [PH2.79]</t>
        </is>
      </c>
      <c r="D334" s="12" t="inlineStr">
        <is>
          <t>Rearrange the P=IV equation to calculate current and potential difference. Includes application and unit conversions questions.</t>
        </is>
      </c>
      <c r="E334" s="12" t="inlineStr">
        <is>
          <t>4cc128cc-e71b-4615-992d-1e5901c39a1e</t>
        </is>
      </c>
    </row>
    <row r="335" ht="45" customHeight="1">
      <c r="A335" s="12" t="inlineStr">
        <is>
          <t>Calculating Electrical Power</t>
        </is>
      </c>
      <c r="B335" s="12" t="inlineStr">
        <is>
          <t>Calculating Electrical Power</t>
        </is>
      </c>
      <c r="C335" s="13" t="inlineStr">
        <is>
          <t>Rearranging P=IV with Circuit Diagrams [PH2.80]</t>
        </is>
      </c>
      <c r="D335" s="12" t="inlineStr">
        <is>
          <t>Rearrange the P=IV equation to calculate current and potential difference. Includes application of circuit diagrams and unit conversions.</t>
        </is>
      </c>
      <c r="E335" s="12" t="inlineStr">
        <is>
          <t>fd02a55e-7585-444c-80ce-b3a1b1a620cf</t>
        </is>
      </c>
    </row>
    <row r="336" ht="45" customHeight="1">
      <c r="A336" s="12" t="inlineStr">
        <is>
          <t>Calculating Electrical Power</t>
        </is>
      </c>
      <c r="B336" s="12" t="inlineStr">
        <is>
          <t>Calculating Electrical Power</t>
        </is>
      </c>
      <c r="C336" s="13" t="inlineStr">
        <is>
          <t>Using P=I²R to Calculate Power I [PH2.81]</t>
        </is>
      </c>
      <c r="D336" s="12" t="inlineStr">
        <is>
          <t>Calculate power of electrical devices using the P=I²R equation. Assumes knowledge of P=IV. Includes some application of knowledge questions, but no unit conversions.</t>
        </is>
      </c>
      <c r="E336" s="12" t="inlineStr">
        <is>
          <t>73ad9679-ce72-4014-bc61-cb1c57297f15</t>
        </is>
      </c>
    </row>
    <row r="337" ht="45" customHeight="1">
      <c r="A337" s="12" t="inlineStr">
        <is>
          <t>Calculating Electrical Power</t>
        </is>
      </c>
      <c r="B337" s="12" t="inlineStr">
        <is>
          <t>Calculating Electrical Power</t>
        </is>
      </c>
      <c r="C337" s="13" t="inlineStr">
        <is>
          <t>Using P=I²R with Circuit Diagrams I [PH2.82]</t>
        </is>
      </c>
      <c r="D337" s="12" t="inlineStr">
        <is>
          <t>Calculate power of electrical components using the P=I²R equation. Assumes knowledge of P=IV. Includes some application of circuit diagrams, but no unit conversions.</t>
        </is>
      </c>
      <c r="E337" s="12" t="inlineStr">
        <is>
          <t>9ad520b6-0214-40e4-bbe6-c0441e6ba37d</t>
        </is>
      </c>
    </row>
    <row r="338" ht="45" customHeight="1">
      <c r="A338" s="12" t="inlineStr">
        <is>
          <t>Calculating Electrical Power</t>
        </is>
      </c>
      <c r="B338" s="12" t="inlineStr">
        <is>
          <t>Calculating Electrical Power</t>
        </is>
      </c>
      <c r="C338" s="13" t="inlineStr">
        <is>
          <t>Using P=I²R to Calculate Power II [PH2.83]</t>
        </is>
      </c>
      <c r="D338" s="12" t="inlineStr">
        <is>
          <t>Calculate power of electrical devices using the P=I²R equation. Assumes knowledge of P=IV. Includes application and unit conversions questions.</t>
        </is>
      </c>
      <c r="E338" s="12" t="inlineStr">
        <is>
          <t>8a0c4b8f-0148-4770-84e9-4f28b4d2dde5</t>
        </is>
      </c>
    </row>
    <row r="339" ht="45" customHeight="1">
      <c r="A339" s="12" t="inlineStr">
        <is>
          <t>Calculating Electrical Power</t>
        </is>
      </c>
      <c r="B339" s="12" t="inlineStr">
        <is>
          <t>Calculating Electrical Power</t>
        </is>
      </c>
      <c r="C339" s="13" t="inlineStr">
        <is>
          <t>Using P=I²R with Circuit Diagrams II [PH2.84]</t>
        </is>
      </c>
      <c r="D339" s="12" t="inlineStr">
        <is>
          <t>Calculate power of electrical components using the P=I²R equation. Assumes knowledge of P=IV. Includes application of circuit diagrams and unit conversions.</t>
        </is>
      </c>
      <c r="E339" s="12" t="inlineStr">
        <is>
          <t>b7a187d5-6e8a-42a3-ae40-5e83756948f1</t>
        </is>
      </c>
    </row>
    <row r="340" ht="45" customHeight="1">
      <c r="A340" s="12" t="inlineStr">
        <is>
          <t>Calculating Electrical Power</t>
        </is>
      </c>
      <c r="B340" s="12" t="inlineStr">
        <is>
          <t>Calculating Electrical Power</t>
        </is>
      </c>
      <c r="C340" s="13" t="inlineStr">
        <is>
          <t>Rearranging P=I²R [PH2.85]</t>
        </is>
      </c>
      <c r="D340" s="12" t="inlineStr">
        <is>
          <t>Rearrange the P=I²R equation to calculate resistance and current. Assumes knowledge of P=IV. Includes application and unit conversions questions.</t>
        </is>
      </c>
      <c r="E340" s="12" t="inlineStr">
        <is>
          <t>9349f4c4-ee92-4738-b9e6-1bde9b1ec53d</t>
        </is>
      </c>
    </row>
    <row r="341" ht="45" customHeight="1">
      <c r="A341" s="12" t="inlineStr">
        <is>
          <t>Calculating Electrical Power</t>
        </is>
      </c>
      <c r="B341" s="12" t="inlineStr">
        <is>
          <t>Calculating Electrical Power</t>
        </is>
      </c>
      <c r="C341" s="13" t="inlineStr">
        <is>
          <t>Rearranging P=I²R with Circuit Diagrams [PH2.86]</t>
        </is>
      </c>
      <c r="D341" s="12" t="inlineStr">
        <is>
          <t>Rearrange the P=I²R equation to calculate resistance and current. Assumes knowledge of P=IV. Includes application of circuit diagrams and unit conversions.</t>
        </is>
      </c>
      <c r="E341" s="12" t="inlineStr">
        <is>
          <t>bc603e63-0a00-4d3c-8838-2a0e1f460954</t>
        </is>
      </c>
    </row>
    <row r="342" ht="45" customHeight="1">
      <c r="A342" s="12" t="inlineStr">
        <is>
          <t>Domestic Power &amp; Electrical Safety</t>
        </is>
      </c>
      <c r="B342" s="12" t="inlineStr">
        <is>
          <t>Domestic Power &amp; Electrical Safety</t>
        </is>
      </c>
      <c r="C342" s="13" t="inlineStr">
        <is>
          <t>Diagnostic: Domestic Power &amp; Electrical Safety [PH60.043]</t>
        </is>
      </c>
      <c r="D342" s="12" t="inlineStr">
        <is>
          <t>Diagnostic for the domestic power &amp; electrical safety topic.</t>
        </is>
      </c>
      <c r="E342" s="12" t="inlineStr">
        <is>
          <t>7a489446-c73a-4349-8b1c-35d6d9a4697f</t>
        </is>
      </c>
    </row>
    <row r="343" ht="45" customHeight="1">
      <c r="A343" s="12" t="inlineStr">
        <is>
          <t>Domestic Power &amp; Electrical Safety</t>
        </is>
      </c>
      <c r="B343" s="12" t="inlineStr">
        <is>
          <t>Domestic Power &amp; Electrical Safety</t>
        </is>
      </c>
      <c r="C343" s="13" t="inlineStr">
        <is>
          <t>AC vs DC [PH2.49]</t>
        </is>
      </c>
      <c r="D343" s="12" t="inlineStr">
        <is>
          <t>Describe the difference between direct and alternating currents.</t>
        </is>
      </c>
      <c r="E343" s="12" t="inlineStr">
        <is>
          <t>b85c1c2b-64bc-44a3-bce9-f2a7ecfe47c3</t>
        </is>
      </c>
    </row>
    <row r="344" ht="45" customHeight="1">
      <c r="A344" s="12" t="inlineStr">
        <is>
          <t>Domestic Power &amp; Electrical Safety</t>
        </is>
      </c>
      <c r="B344" s="12" t="inlineStr">
        <is>
          <t>Domestic Power &amp; Electrical Safety</t>
        </is>
      </c>
      <c r="C344" s="13" t="inlineStr">
        <is>
          <t>UK Electricity Supply [PH2.50]</t>
        </is>
      </c>
      <c r="D344" s="12" t="inlineStr">
        <is>
          <t>Identify the properties of the UK electricity supply.</t>
        </is>
      </c>
      <c r="E344" s="12" t="inlineStr">
        <is>
          <t>e593b9b8-8a0f-4e98-98ba-e62bdd1d0f6b</t>
        </is>
      </c>
    </row>
    <row r="345" ht="45" customHeight="1">
      <c r="A345" s="12" t="inlineStr">
        <is>
          <t>Domestic Power &amp; Electrical Safety</t>
        </is>
      </c>
      <c r="B345" s="12" t="inlineStr">
        <is>
          <t>Domestic Power &amp; Electrical Safety</t>
        </is>
      </c>
      <c r="C345" s="13" t="inlineStr">
        <is>
          <t>Calculating Frequency I [PH2.51]</t>
        </is>
      </c>
      <c r="D345" s="12" t="inlineStr">
        <is>
          <t xml:space="preserve">Describe and calculate frequency in various contexts, including AC electricity. Includes some application of knowledge questions, but no unit conversions. </t>
        </is>
      </c>
      <c r="E345" s="12" t="inlineStr">
        <is>
          <t>bf0ba4b6-b274-436b-8e30-6b2194ee40fc</t>
        </is>
      </c>
    </row>
    <row r="346" ht="45" customHeight="1">
      <c r="A346" s="12" t="inlineStr">
        <is>
          <t>Domestic Power &amp; Electrical Safety</t>
        </is>
      </c>
      <c r="B346" s="12" t="inlineStr">
        <is>
          <t>Domestic Power &amp; Electrical Safety</t>
        </is>
      </c>
      <c r="C346" s="13" t="inlineStr">
        <is>
          <t>Calculating Frequency II [PH2.52]</t>
        </is>
      </c>
      <c r="D346" s="12" t="inlineStr">
        <is>
          <t xml:space="preserve">Describe and calculate frequency in various contexts, including AC electricity. Includes some application of knowledge questions involving unit conversions. </t>
        </is>
      </c>
      <c r="E346" s="12" t="inlineStr">
        <is>
          <t>85456519-c51d-4cb6-9372-1a54bfb41403</t>
        </is>
      </c>
    </row>
    <row r="347" ht="45" customHeight="1">
      <c r="A347" s="12" t="inlineStr">
        <is>
          <t>Domestic Power &amp; Electrical Safety</t>
        </is>
      </c>
      <c r="B347" s="12" t="inlineStr">
        <is>
          <t>Domestic Power &amp; Electrical Safety</t>
        </is>
      </c>
      <c r="C347" s="13" t="inlineStr">
        <is>
          <t>Oscilloscope Traces to Calculate Frequency [PH2.53]</t>
        </is>
      </c>
      <c r="D347" s="12" t="inlineStr">
        <is>
          <t>Use an oscilloscope trace to calculate the frequency of a signal. Includes unit conversions between milliseconds and seconds.</t>
        </is>
      </c>
      <c r="E347" s="12" t="inlineStr">
        <is>
          <t>0b12d695-03e1-4bd3-9825-6d26f3fef4c7</t>
        </is>
      </c>
    </row>
    <row r="348" ht="45" customHeight="1">
      <c r="A348" s="12" t="inlineStr">
        <is>
          <t>Domestic Power &amp; Electrical Safety</t>
        </is>
      </c>
      <c r="B348" s="12" t="inlineStr">
        <is>
          <t>Domestic Power &amp; Electrical Safety</t>
        </is>
      </c>
      <c r="C348" s="13" t="inlineStr">
        <is>
          <t>Oscilloscope Traces to Calculate Peak Pd [PH2.54]</t>
        </is>
      </c>
      <c r="D348" s="12" t="inlineStr">
        <is>
          <t>Use an oscilloscope trace to calculate the peak potential difference of a signal.</t>
        </is>
      </c>
      <c r="E348" s="12" t="inlineStr">
        <is>
          <t>102a0c3b-b2ea-425d-951f-6a8f92d605d3</t>
        </is>
      </c>
    </row>
    <row r="349" ht="45" customHeight="1">
      <c r="A349" s="12" t="inlineStr">
        <is>
          <t>Domestic Power &amp; Electrical Safety</t>
        </is>
      </c>
      <c r="B349" s="12" t="inlineStr">
        <is>
          <t>Domestic Power &amp; Electrical Safety</t>
        </is>
      </c>
      <c r="C349" s="13" t="inlineStr">
        <is>
          <t>Wiring a Plug: Type G/UK [PH2.55]</t>
        </is>
      </c>
      <c r="D349" s="12" t="inlineStr">
        <is>
          <t>Identify the structure of a type G (UK) plug. Describe the concept of grounding devices with earth wire and the potential differences between wires.</t>
        </is>
      </c>
      <c r="E349" s="12" t="inlineStr">
        <is>
          <t>72f821da-fead-4676-8718-a9c35a646f58</t>
        </is>
      </c>
    </row>
    <row r="350" ht="45" customHeight="1">
      <c r="A350" s="12" t="inlineStr">
        <is>
          <t>Domestic Power &amp; Electrical Safety</t>
        </is>
      </c>
      <c r="B350" s="12" t="inlineStr">
        <is>
          <t>Domestic Power &amp; Electrical Safety</t>
        </is>
      </c>
      <c r="C350" s="13" t="inlineStr">
        <is>
          <t>Choosing a Fuse [PH2.56]</t>
        </is>
      </c>
      <c r="D350" s="12" t="inlineStr">
        <is>
          <t>Describe the function of a fuse and how to select the correct rating of fuse for an appliance.</t>
        </is>
      </c>
      <c r="E350" s="12" t="inlineStr">
        <is>
          <t>85993d49-bdb1-4d84-a6fc-5a074d0e1447</t>
        </is>
      </c>
    </row>
    <row r="351" ht="45" customHeight="1">
      <c r="A351" s="12" t="inlineStr">
        <is>
          <t>Domestic Power &amp; Electrical Safety</t>
        </is>
      </c>
      <c r="B351" s="12" t="inlineStr">
        <is>
          <t>Domestic Power &amp; Electrical Safety</t>
        </is>
      </c>
      <c r="C351" s="13" t="inlineStr">
        <is>
          <t>Electricity Supply Safety [PH2.57]</t>
        </is>
      </c>
      <c r="D351" s="12" t="inlineStr">
        <is>
          <t xml:space="preserve">Describe the safety features of electrical appliances to protect their users. Includes fuses, circuit breakers, materials and the concept of grounding and double insulation. </t>
        </is>
      </c>
      <c r="E351" s="12" t="inlineStr">
        <is>
          <t>4bddfec7-a4bd-4e69-a0b4-e32911a98363</t>
        </is>
      </c>
    </row>
    <row r="352" ht="45" customHeight="1">
      <c r="A352" s="12" t="inlineStr">
        <is>
          <t>Domestic Power &amp; Electrical Safety</t>
        </is>
      </c>
      <c r="B352" s="12" t="inlineStr">
        <is>
          <t>Domestic Power &amp; Electrical Safety</t>
        </is>
      </c>
      <c r="C352" s="13" t="inlineStr">
        <is>
          <t>Dangers of Electricity [PH2.58]</t>
        </is>
      </c>
      <c r="D352" s="12" t="inlineStr">
        <is>
          <t>Describing the dangers of domestic electricity supplies.</t>
        </is>
      </c>
      <c r="E352" s="12" t="inlineStr">
        <is>
          <t>89899473-f36d-4bc2-bf14-0564c31289ce</t>
        </is>
      </c>
    </row>
    <row r="353" ht="45" customHeight="1">
      <c r="A353" s="12" t="inlineStr">
        <is>
          <t>Domestic Power &amp; Electrical Safety</t>
        </is>
      </c>
      <c r="B353" s="12" t="inlineStr">
        <is>
          <t>Domestic Power &amp; Electrical Safety</t>
        </is>
      </c>
      <c r="C353" s="13" t="inlineStr">
        <is>
          <t>The National Grid [PH2.59]</t>
        </is>
      </c>
      <c r="D353" s="12" t="inlineStr">
        <is>
          <t>Explain the purpose of the National Grid and how it improves efficiencies using transformers.</t>
        </is>
      </c>
      <c r="E353" s="12" t="inlineStr">
        <is>
          <t>0a7b95c2-fc87-4d77-a657-8bbcc2381ac1</t>
        </is>
      </c>
    </row>
    <row r="354" ht="45" customHeight="1">
      <c r="A354" s="12" t="inlineStr">
        <is>
          <t>Domestic Power &amp; Electrical Safety</t>
        </is>
      </c>
      <c r="B354" s="12" t="inlineStr">
        <is>
          <t>Domestic Power &amp; Electrical Safety</t>
        </is>
      </c>
      <c r="C354" s="13" t="inlineStr">
        <is>
          <t>Transformers [PH2.60]</t>
        </is>
      </c>
      <c r="D354" s="12" t="inlineStr">
        <is>
          <t>An introduction to transformers explains how a transformer can increase or decrease the potential difference. Introduce the formula to calculate pd or current for each coil of the transformer.</t>
        </is>
      </c>
      <c r="E354" s="12" t="inlineStr">
        <is>
          <t>f483e0e2-eeac-489b-9297-d9ab294dc78f</t>
        </is>
      </c>
    </row>
    <row r="355" ht="45" customHeight="1">
      <c r="A355" s="12" t="inlineStr">
        <is>
          <t>Domestic Power &amp; Electrical Safety</t>
        </is>
      </c>
      <c r="B355" s="12" t="inlineStr">
        <is>
          <t>Domestic Power &amp; Electrical Safety</t>
        </is>
      </c>
      <c r="C355" s="13" t="inlineStr">
        <is>
          <t>Transformer Calculations I [PH2.61]</t>
        </is>
      </c>
      <c r="D355" s="12" t="inlineStr">
        <is>
          <t>Calculate the potential difference or the current in the secondary coil of a transformer by using and rearranging the equation primary coil x current in primary coil =
the potential difference across secondary coil x current in the secondary coil."</t>
        </is>
      </c>
      <c r="E355" s="12" t="inlineStr">
        <is>
          <t>2fcf582b-b87f-421a-b898-fc45effb2d2c</t>
        </is>
      </c>
    </row>
    <row r="356" ht="45" customHeight="1">
      <c r="A356" s="12" t="inlineStr">
        <is>
          <t>Domestic Power &amp; Electrical Safety</t>
        </is>
      </c>
      <c r="B356" s="12" t="inlineStr">
        <is>
          <t>Domestic Power &amp; Electrical Safety</t>
        </is>
      </c>
      <c r="C356" s="13" t="inlineStr">
        <is>
          <t>Transformer Calculations II [PH2.62]</t>
        </is>
      </c>
      <c r="D356" s="12" t="inlineStr">
        <is>
          <t>"Calculate the potential difference or the current in the primary coil of a transformer by using and rearranging the equation primary coil x current in primary coil =
the potential difference across secondary coil x current in the secondary coil."</t>
        </is>
      </c>
      <c r="E356" s="12" t="inlineStr">
        <is>
          <t>adc39cf4-84d7-437a-9ce3-3a3bace68f44</t>
        </is>
      </c>
    </row>
    <row r="357" ht="45" customHeight="1">
      <c r="A357" s="12" t="inlineStr">
        <is>
          <t>Static Electricity</t>
        </is>
      </c>
      <c r="B357" s="12" t="inlineStr">
        <is>
          <t>Static Electricity &amp; Fields</t>
        </is>
      </c>
      <c r="C357" s="13" t="inlineStr">
        <is>
          <t>Diagnostic: Static Electricity &amp; Fields [PH0.044]</t>
        </is>
      </c>
      <c r="D357" s="12" t="inlineStr">
        <is>
          <t>Diagnostic for looking at the effects and uses of static electricity. Includes radial electric fields.</t>
        </is>
      </c>
      <c r="E357" s="12" t="inlineStr">
        <is>
          <t>c60b00df-4f8d-4218-a6b6-466cb4f51032</t>
        </is>
      </c>
    </row>
    <row r="358" ht="45" customHeight="1">
      <c r="A358" s="12" t="inlineStr">
        <is>
          <t>Static Electricity</t>
        </is>
      </c>
      <c r="B358" s="12" t="inlineStr">
        <is>
          <t>Static Electricity &amp; Fields</t>
        </is>
      </c>
      <c r="C358" s="13" t="inlineStr">
        <is>
          <t>Static Charge: Charging by Friction [PH2.88]</t>
        </is>
      </c>
      <c r="D358" s="12" t="inlineStr">
        <is>
          <t>Describe how to statically charge an object using friction and explain why this happens.</t>
        </is>
      </c>
      <c r="E358" s="12" t="inlineStr">
        <is>
          <t>2f1af513-abaf-4c52-8618-b21ec51e4cb7</t>
        </is>
      </c>
    </row>
    <row r="359" ht="45" customHeight="1">
      <c r="A359" s="12" t="inlineStr">
        <is>
          <t>Static Electricity</t>
        </is>
      </c>
      <c r="B359" s="12" t="inlineStr">
        <is>
          <t>Static Electricity &amp; Fields</t>
        </is>
      </c>
      <c r="C359" s="13" t="inlineStr">
        <is>
          <t>Static Charge: Induction [PH2.89]</t>
        </is>
      </c>
      <c r="D359" s="12" t="inlineStr">
        <is>
          <t>Explain how neutral objects can be attracted to charged objects due to electrostatic induction.</t>
        </is>
      </c>
      <c r="E359" s="12" t="inlineStr">
        <is>
          <t>823d7e36-a81f-4232-82eb-6dcf46a40179</t>
        </is>
      </c>
    </row>
    <row r="360" ht="45" customHeight="1">
      <c r="A360" s="12" t="inlineStr">
        <is>
          <t>Static Electricity</t>
        </is>
      </c>
      <c r="B360" s="12" t="inlineStr">
        <is>
          <t>Static Electricity &amp; Fields</t>
        </is>
      </c>
      <c r="C360" s="13" t="inlineStr">
        <is>
          <t>Static Charge: Uses [PH2.90]</t>
        </is>
      </c>
      <c r="D360" s="12" t="inlineStr">
        <is>
          <t>Explain how electrostatic precipitators, photocopiers and electrostatic painting work.</t>
        </is>
      </c>
      <c r="E360" s="12" t="inlineStr">
        <is>
          <t>4ca6dcde-3f2c-4d3c-b14f-03002394a7ca</t>
        </is>
      </c>
    </row>
    <row r="361" ht="45" customHeight="1">
      <c r="A361" s="12" t="inlineStr">
        <is>
          <t>Static Electricity</t>
        </is>
      </c>
      <c r="B361" s="12" t="inlineStr">
        <is>
          <t>Static Electricity &amp; Fields</t>
        </is>
      </c>
      <c r="C361" s="13" t="inlineStr">
        <is>
          <t>Static Charge: Uses in Nature [PH2.91]</t>
        </is>
      </c>
      <c r="D361" s="12" t="inlineStr">
        <is>
          <t>Explore the phenomenon of static electricity in the natural world.</t>
        </is>
      </c>
      <c r="E361" s="12" t="inlineStr">
        <is>
          <t>2b8f3e80-9877-4cca-a0a6-4e9a0fb053c4</t>
        </is>
      </c>
    </row>
    <row r="362" ht="45" customHeight="1">
      <c r="A362" s="12" t="inlineStr">
        <is>
          <t>Static Electricity</t>
        </is>
      </c>
      <c r="B362" s="12" t="inlineStr">
        <is>
          <t>Static Electricity &amp; Fields</t>
        </is>
      </c>
      <c r="C362" s="13" t="inlineStr">
        <is>
          <t>Sparking [PH2.92]</t>
        </is>
      </c>
      <c r="D362" s="12" t="inlineStr">
        <is>
          <t>Explain how sparking can occur between charged objects.</t>
        </is>
      </c>
      <c r="E362" s="12" t="inlineStr">
        <is>
          <t>52d6611e-1cb2-46bd-ad18-ac2bf96a13ed</t>
        </is>
      </c>
    </row>
    <row r="363" ht="45" customHeight="1">
      <c r="A363" s="12" t="inlineStr">
        <is>
          <t>Static Electricity</t>
        </is>
      </c>
      <c r="B363" s="12" t="inlineStr">
        <is>
          <t>Static Electricity &amp; Fields</t>
        </is>
      </c>
      <c r="C363" s="13" t="inlineStr">
        <is>
          <t>Electric Fields: Radial Fields [PH2.93]</t>
        </is>
      </c>
      <c r="D363" s="12" t="inlineStr">
        <is>
          <t>Describe the electric field around an isolated, charged sphere.</t>
        </is>
      </c>
      <c r="E363" s="12" t="inlineStr">
        <is>
          <t>d5fcb999-1de0-4751-b5d7-007aa73f97e8</t>
        </is>
      </c>
    </row>
    <row r="364" ht="45" customHeight="1">
      <c r="A364" s="12" t="inlineStr">
        <is>
          <t>Static Electricity</t>
        </is>
      </c>
      <c r="B364" s="12" t="inlineStr">
        <is>
          <t>Static Electricity &amp; Fields</t>
        </is>
      </c>
      <c r="C364" s="13" t="inlineStr">
        <is>
          <t>Electric Fields: Drawing Fields [PH2.96]</t>
        </is>
      </c>
      <c r="D364" s="12" t="inlineStr">
        <is>
          <t>Draw an electric field around an isolated single, charged sphere.</t>
        </is>
      </c>
      <c r="E364" s="12" t="inlineStr">
        <is>
          <t>4d604957-1203-4a88-b6b6-b9b34f5417c9</t>
        </is>
      </c>
    </row>
    <row r="365" ht="45" customHeight="1">
      <c r="A365" s="12" t="inlineStr">
        <is>
          <t>Static Electricity</t>
        </is>
      </c>
      <c r="B365" s="12" t="inlineStr">
        <is>
          <t>Static Electricity &amp; Fields</t>
        </is>
      </c>
      <c r="C365" s="13" t="inlineStr">
        <is>
          <t>Van de Graaff Generator [PH2.98]</t>
        </is>
      </c>
      <c r="D365" s="12" t="inlineStr">
        <is>
          <t>Describe and explain how a Van de Graaf generator can be charged and discharged.</t>
        </is>
      </c>
      <c r="E365" s="12" t="inlineStr">
        <is>
          <t>fa16ae31-270c-4cdd-bc5c-341fc1009219</t>
        </is>
      </c>
    </row>
    <row r="366" ht="45" customHeight="1">
      <c r="A366" s="12" t="inlineStr">
        <is>
          <t>Static Electricity</t>
        </is>
      </c>
      <c r="B366" s="12" t="inlineStr">
        <is>
          <t>Static Electricity &amp; Fields</t>
        </is>
      </c>
      <c r="C366" s="13" t="inlineStr">
        <is>
          <t>Ionising Air [PH2.97]</t>
        </is>
      </c>
      <c r="D366" s="12" t="inlineStr">
        <is>
          <t>Explain how electric fields can cause air to conduct electricity.</t>
        </is>
      </c>
      <c r="E366" s="12" t="inlineStr">
        <is>
          <t>a743adb1-1a19-4fb9-9c16-fa925d14e02f</t>
        </is>
      </c>
    </row>
    <row r="367" ht="45" customHeight="1">
      <c r="A367" s="12" t="inlineStr">
        <is>
          <t>Magnets &amp; Electromagnets</t>
        </is>
      </c>
      <c r="B367" s="12" t="inlineStr">
        <is>
          <t>Magnets &amp; Electromagnets</t>
        </is>
      </c>
      <c r="C367" s="13" t="inlineStr">
        <is>
          <t>Diagnostic: Magnets &amp; Electromagnets [PH60.049]</t>
        </is>
      </c>
      <c r="D367" s="12" t="inlineStr">
        <is>
          <t>Diagnostic for the magnets &amp; electromagnets topic.</t>
        </is>
      </c>
      <c r="E367" s="12" t="inlineStr">
        <is>
          <t>c537e234-ef71-4bff-bd28-448331d50b58</t>
        </is>
      </c>
    </row>
    <row r="368" ht="45" customHeight="1">
      <c r="A368" s="12" t="inlineStr">
        <is>
          <t>Magnets &amp; Electromagnets</t>
        </is>
      </c>
      <c r="B368" s="12" t="inlineStr">
        <is>
          <t>Magnets &amp; Electromagnets</t>
        </is>
      </c>
      <c r="C368" s="13" t="inlineStr">
        <is>
          <t>Attraction &amp; Repulsion of Magnets [PH7.01]</t>
        </is>
      </c>
      <c r="D368" s="12" t="inlineStr">
        <is>
          <t>Describe the attraction and repulsion between unlike and like poles.</t>
        </is>
      </c>
      <c r="E368" s="12" t="inlineStr">
        <is>
          <t>84e5a530-3ea8-427a-8eaf-53d6603d1e99</t>
        </is>
      </c>
    </row>
    <row r="369" ht="45" customHeight="1">
      <c r="A369" s="12" t="inlineStr">
        <is>
          <t>Magnets &amp; Electromagnets</t>
        </is>
      </c>
      <c r="B369" s="12" t="inlineStr">
        <is>
          <t>Magnets &amp; Electromagnets</t>
        </is>
      </c>
      <c r="C369" s="13" t="inlineStr">
        <is>
          <t>Permanent &amp; Induced Magnets [PH7.02]</t>
        </is>
      </c>
      <c r="D369" s="12" t="inlineStr">
        <is>
          <t>Identify magnetic materials and describe the difference between permanent and induced magnets.</t>
        </is>
      </c>
      <c r="E369" s="12" t="inlineStr">
        <is>
          <t>d7023aeb-37f8-4b3b-83aa-9a77ba40a75a</t>
        </is>
      </c>
    </row>
    <row r="370" ht="45" customHeight="1">
      <c r="A370" s="12" t="inlineStr">
        <is>
          <t>Magnets &amp; Electromagnets</t>
        </is>
      </c>
      <c r="B370" s="12" t="inlineStr">
        <is>
          <t>Magnets &amp; Electromagnets</t>
        </is>
      </c>
      <c r="C370" s="13" t="inlineStr">
        <is>
          <t>Magnetic Fields Around a Bar Magnet [PH7.03]</t>
        </is>
      </c>
      <c r="D370" s="12" t="inlineStr">
        <is>
          <t>Describe the shape and direction of the magnetic field around bar magnets and relate the strength of the field to the concentration of field lines.</t>
        </is>
      </c>
      <c r="E370" s="12" t="inlineStr">
        <is>
          <t>3e8b935b-5ce0-4a87-ae55-b1a629d1d818</t>
        </is>
      </c>
    </row>
    <row r="371" ht="45" customHeight="1">
      <c r="A371" s="12" t="inlineStr">
        <is>
          <t>Magnets &amp; Electromagnets</t>
        </is>
      </c>
      <c r="B371" s="12" t="inlineStr">
        <is>
          <t>Magnets &amp; Electromagnets</t>
        </is>
      </c>
      <c r="C371" s="13" t="inlineStr">
        <is>
          <t>Evidence that the Core of Earth is Magnetic [PH7.04]</t>
        </is>
      </c>
      <c r="D371" s="12" t="inlineStr">
        <is>
          <t>Explain how the behaviour of a magnetic compass provides evidence that the core of the Earth must be magnetic.</t>
        </is>
      </c>
      <c r="E371" s="12" t="inlineStr">
        <is>
          <t>9a638497-08cc-4876-a906-63cc1e2fe9f1</t>
        </is>
      </c>
    </row>
    <row r="372" ht="45" customHeight="1">
      <c r="A372" s="12" t="inlineStr">
        <is>
          <t>Magnets &amp; Electromagnets</t>
        </is>
      </c>
      <c r="B372" s="12" t="inlineStr">
        <is>
          <t>Magnets &amp; Electromagnets</t>
        </is>
      </c>
      <c r="C372" s="13" t="inlineStr">
        <is>
          <t>Magnetic Fields Around a Wire [PH7.05]</t>
        </is>
      </c>
      <c r="D372" s="12" t="inlineStr">
        <is>
          <t>Describe how a current can create a magnetic field around a wire and the associated factors affecting the magnetic field.</t>
        </is>
      </c>
      <c r="E372" s="12" t="inlineStr">
        <is>
          <t>76614b8f-9c5c-479a-a931-1403ff4eed50</t>
        </is>
      </c>
    </row>
    <row r="373" ht="45" customHeight="1">
      <c r="A373" s="12" t="inlineStr">
        <is>
          <t>Magnets &amp; Electromagnets</t>
        </is>
      </c>
      <c r="B373" s="12" t="inlineStr">
        <is>
          <t>Magnets &amp; Electromagnets</t>
        </is>
      </c>
      <c r="C373" s="13" t="inlineStr">
        <is>
          <t>Solenoids &amp; Electromagnets [PH7.06]</t>
        </is>
      </c>
      <c r="D373" s="12" t="inlineStr">
        <is>
          <t>Explain how solenoid arrangements can enhance the magnetic effect.</t>
        </is>
      </c>
      <c r="E373" s="12" t="inlineStr">
        <is>
          <t>7324e259-948a-4fe3-8a8e-016766df314d</t>
        </is>
      </c>
    </row>
    <row r="374" ht="45" customHeight="1">
      <c r="A374" s="12" t="inlineStr">
        <is>
          <t>Electromagnetic Induction</t>
        </is>
      </c>
      <c r="B374" s="12" t="inlineStr">
        <is>
          <t>Electromagnetic Induction</t>
        </is>
      </c>
      <c r="C374" s="13" t="inlineStr">
        <is>
          <t>Diagnostic: Electromagnetic Induction [PH60.052]</t>
        </is>
      </c>
      <c r="D374" s="12" t="inlineStr">
        <is>
          <t>Diagnostic for the electromagnetic induction topic.</t>
        </is>
      </c>
      <c r="E374" s="12" t="inlineStr">
        <is>
          <t>2d6a2f47-04ab-4ec3-88cf-037dec72dbd2</t>
        </is>
      </c>
    </row>
    <row r="375" ht="45" customHeight="1">
      <c r="A375" s="12" t="inlineStr">
        <is>
          <t>Electromagnetic Induction</t>
        </is>
      </c>
      <c r="B375" s="12" t="inlineStr">
        <is>
          <t>Electromagnetic Induction</t>
        </is>
      </c>
      <c r="C375" s="13" t="inlineStr">
        <is>
          <t>Transformers: Introduction [PH7.21]</t>
        </is>
      </c>
      <c r="D375" s="12" t="inlineStr">
        <is>
          <t xml:space="preserve">Explains how a transformer can increase or decrease the potential difference through electromagnetic induction. </t>
        </is>
      </c>
      <c r="E375" s="12" t="inlineStr">
        <is>
          <t>f0f0d2c1-3845-475c-bd01-1f0e555c331d</t>
        </is>
      </c>
    </row>
    <row r="376" ht="45" customHeight="1">
      <c r="A376" s="12" t="inlineStr">
        <is>
          <t>Electromagnetic Induction</t>
        </is>
      </c>
      <c r="B376" s="12" t="inlineStr">
        <is>
          <t>Electromagnetic Induction</t>
        </is>
      </c>
      <c r="C376" s="13" t="inlineStr">
        <is>
          <t>Transformers: Using VₛIₛ=VₚIₚ I [PH7.22]</t>
        </is>
      </c>
      <c r="D376" s="12" t="inlineStr">
        <is>
          <t>Calculate the potential difference or the current in the secondary coil of a transformer by using and rearranging the equation primary coil × current in primary coil = the potential difference across secondary coil × current in the secondary coil.</t>
        </is>
      </c>
      <c r="E376" s="12" t="inlineStr">
        <is>
          <t>27cdd800-df6a-4384-b694-d0a19ef4df32</t>
        </is>
      </c>
    </row>
    <row r="377" ht="45" customHeight="1">
      <c r="A377" s="12" t="inlineStr">
        <is>
          <t>Electromagnetic Induction</t>
        </is>
      </c>
      <c r="B377" s="12" t="inlineStr">
        <is>
          <t>Electromagnetic Induction</t>
        </is>
      </c>
      <c r="C377" s="13" t="inlineStr">
        <is>
          <t>Transformers: Using VₛIₛ=VₚIₚ II [PH7.23]</t>
        </is>
      </c>
      <c r="D377" s="12" t="inlineStr">
        <is>
          <t>Calculate the potential difference or the current in the primary coil of a transformer by using and rearranging the equation primary coil × current in primary coil = the potential difference across secondary coil × current in the secondary coil. Includes the use of unit conversions.</t>
        </is>
      </c>
      <c r="E377" s="12" t="inlineStr">
        <is>
          <t>4758d31b-781f-4619-9c58-cb742c507e4d</t>
        </is>
      </c>
    </row>
    <row r="378" ht="45" customHeight="1">
      <c r="A378" s="12" t="inlineStr">
        <is>
          <t>Electromagnetic Induction</t>
        </is>
      </c>
      <c r="B378" s="12" t="inlineStr">
        <is>
          <t>Electromagnetic Induction</t>
        </is>
      </c>
      <c r="C378" s="13" t="inlineStr">
        <is>
          <t>Transformers: Power Output &amp; Input [PH7.24]</t>
        </is>
      </c>
      <c r="D378" s="12" t="inlineStr">
        <is>
          <t>Identify the power output and input of a transformer using the power equation assuming 100% efficiency.</t>
        </is>
      </c>
      <c r="E378" s="12" t="inlineStr">
        <is>
          <t>e8970fc9-495d-4d74-b539-e28a281023ee</t>
        </is>
      </c>
    </row>
    <row r="379" ht="45" customHeight="1">
      <c r="A379" s="12" t="inlineStr">
        <is>
          <t>Electromagnetic Induction</t>
        </is>
      </c>
      <c r="B379" s="12" t="inlineStr">
        <is>
          <t>Electromagnetic Induction</t>
        </is>
      </c>
      <c r="C379" s="13" t="inlineStr">
        <is>
          <t>Transformers: Equations and Efficiency [PHH11.09]</t>
        </is>
      </c>
      <c r="D379" s="12" t="inlineStr">
        <is>
          <t xml:space="preserve">explain how the effect of an alternating current in one circuit in inducing a current in another is used in transformers and how the ratio of the p.d.’s across the two depends on the ratio of the numbers of turns in each.
</t>
        </is>
      </c>
      <c r="E379" s="12" t="inlineStr">
        <is>
          <t>ff2d22e6-3e23-431e-a78f-e5aaacd9c759</t>
        </is>
      </c>
    </row>
    <row r="380" ht="45" customHeight="1">
      <c r="A380" s="12" t="inlineStr">
        <is>
          <t>Density</t>
        </is>
      </c>
      <c r="B380" s="12" t="inlineStr">
        <is>
          <t>Density</t>
        </is>
      </c>
      <c r="C380" s="13" t="inlineStr">
        <is>
          <t>Diagnostic: Density [PH60.056]</t>
        </is>
      </c>
      <c r="D380" s="12" t="inlineStr">
        <is>
          <t>Diagnostic for the density topic.</t>
        </is>
      </c>
      <c r="E380" s="12" t="inlineStr">
        <is>
          <t>c4f2f42c-e4bd-4e51-a3c4-b1216b9cf6a7</t>
        </is>
      </c>
    </row>
    <row r="381" ht="45" customHeight="1">
      <c r="A381" s="12" t="inlineStr">
        <is>
          <t>Density</t>
        </is>
      </c>
      <c r="B381" s="12" t="inlineStr">
        <is>
          <t>Density</t>
        </is>
      </c>
      <c r="C381" s="13" t="inlineStr">
        <is>
          <t>Fundamental States of Matter: Characteristics [PH3.01]</t>
        </is>
      </c>
      <c r="D381" s="12" t="inlineStr">
        <is>
          <t>Identify the four fundamental states of matter and their basic properties.</t>
        </is>
      </c>
      <c r="E381" s="12" t="inlineStr">
        <is>
          <t>73091f21-bd94-4604-8d09-b27dbf392a81</t>
        </is>
      </c>
    </row>
    <row r="382" ht="45" customHeight="1">
      <c r="A382" s="12" t="inlineStr">
        <is>
          <t>Density</t>
        </is>
      </c>
      <c r="B382" s="12" t="inlineStr">
        <is>
          <t>Density</t>
        </is>
      </c>
      <c r="C382" s="13" t="inlineStr">
        <is>
          <t>Fundamental States of Matter: Particle Model [PH3.02]</t>
        </is>
      </c>
      <c r="D382" s="12" t="inlineStr">
        <is>
          <t>Describe the arrangement, movement and the relative energy of particles in the fundamental states of matter using the particle model.</t>
        </is>
      </c>
      <c r="E382" s="12" t="inlineStr">
        <is>
          <t>b5247aeb-dcac-4dec-ae35-227496f71dcd</t>
        </is>
      </c>
    </row>
    <row r="383" ht="45" customHeight="1">
      <c r="A383" s="12" t="inlineStr">
        <is>
          <t>Density</t>
        </is>
      </c>
      <c r="B383" s="12" t="inlineStr">
        <is>
          <t>Density</t>
        </is>
      </c>
      <c r="C383" s="13" t="inlineStr">
        <is>
          <t>Density [PH3.03]</t>
        </is>
      </c>
      <c r="D383" s="12" t="inlineStr">
        <is>
          <t>Identify the meaning of density and comparing the density of different objects.</t>
        </is>
      </c>
      <c r="E383" s="12" t="inlineStr">
        <is>
          <t>78ab0ab9-d127-44ef-8413-eb705f3ed7b5</t>
        </is>
      </c>
    </row>
    <row r="384" ht="45" customHeight="1">
      <c r="A384" s="12" t="inlineStr">
        <is>
          <t>Density</t>
        </is>
      </c>
      <c r="B384" s="12" t="inlineStr">
        <is>
          <t>Density</t>
        </is>
      </c>
      <c r="C384" s="13" t="inlineStr">
        <is>
          <t>Using ρ=m/V to Calculate Density I [PH3.05]</t>
        </is>
      </c>
      <c r="D384" s="12" t="inlineStr">
        <is>
          <t>Calculate density in kg/m³ and g/cm³ using the ρ=m/V equation. Includes application questions, but no unit conversions.</t>
        </is>
      </c>
      <c r="E384" s="12" t="inlineStr">
        <is>
          <t>ff95c583-3349-4ea7-998e-8a0797ba0bad</t>
        </is>
      </c>
    </row>
    <row r="385" ht="45" customHeight="1">
      <c r="A385" s="12" t="inlineStr">
        <is>
          <t>Density</t>
        </is>
      </c>
      <c r="B385" s="12" t="inlineStr">
        <is>
          <t>Density</t>
        </is>
      </c>
      <c r="C385" s="13" t="inlineStr">
        <is>
          <t>Using ρ=m/V to Calculate Density II [PH3.06]</t>
        </is>
      </c>
      <c r="D385" s="12" t="inlineStr">
        <is>
          <t>Calculate density in kg/m³ and g/cm³ using the ρ=m/V equation. Includes application questions and unit conversions.</t>
        </is>
      </c>
      <c r="E385" s="12" t="inlineStr">
        <is>
          <t>457a17f8-c2d6-42ec-ac49-7fc350a7b653</t>
        </is>
      </c>
    </row>
    <row r="386" ht="45" customHeight="1">
      <c r="A386" s="12" t="inlineStr">
        <is>
          <t>Density</t>
        </is>
      </c>
      <c r="B386" s="12" t="inlineStr">
        <is>
          <t>Density</t>
        </is>
      </c>
      <c r="C386" s="13" t="inlineStr">
        <is>
          <t>Rearranging ρ=m/V [PH3.07]</t>
        </is>
      </c>
      <c r="D386" s="12" t="inlineStr">
        <is>
          <t>Rearrange the ρ=m/V equation to calculate mass and volume. Includes application and unit conversions questions.</t>
        </is>
      </c>
      <c r="E386" s="12" t="inlineStr">
        <is>
          <t>be212424-42ef-4390-a217-477b5ef403cc</t>
        </is>
      </c>
    </row>
    <row r="387" ht="45" customHeight="1">
      <c r="A387" s="12" t="inlineStr">
        <is>
          <t>Density</t>
        </is>
      </c>
      <c r="B387" s="12" t="inlineStr">
        <is>
          <t>Density</t>
        </is>
      </c>
      <c r="C387" s="13" t="inlineStr">
        <is>
          <t>Practical: Density of Regular Shapes [PH3.63]</t>
        </is>
      </c>
      <c r="D387" s="12" t="inlineStr">
        <is>
          <t>Investigate the density of regular shaped objects using a top pan balance and either a ruler or vernier callipers.</t>
        </is>
      </c>
      <c r="E387" s="12" t="inlineStr">
        <is>
          <t>447984de-7b17-45c9-9bb7-80b5c5fdcbe1</t>
        </is>
      </c>
    </row>
    <row r="388" ht="45" customHeight="1">
      <c r="A388" s="12" t="inlineStr">
        <is>
          <t>Density</t>
        </is>
      </c>
      <c r="B388" s="12" t="inlineStr">
        <is>
          <t>Density</t>
        </is>
      </c>
      <c r="C388" s="13" t="inlineStr">
        <is>
          <t>Calculating Density of Regular Shapes I [PH3.10]</t>
        </is>
      </c>
      <c r="D388" s="12" t="inlineStr">
        <is>
          <t>Calculate density in kg/m³ and g/cm³ using the ρ=m/V equation. Includes application questions requiring calculating volumes of simple regular shapes (cubes, cuboids &amp; spheres).</t>
        </is>
      </c>
      <c r="E388" s="12" t="inlineStr">
        <is>
          <t>293c8dad-5532-4255-8ddf-78a08eddf87c</t>
        </is>
      </c>
    </row>
    <row r="389" ht="45" customHeight="1">
      <c r="A389" s="12" t="inlineStr">
        <is>
          <t>Density</t>
        </is>
      </c>
      <c r="B389" s="12" t="inlineStr">
        <is>
          <t>Density</t>
        </is>
      </c>
      <c r="C389" s="13" t="inlineStr">
        <is>
          <t>Calculating Density of Regular Shapes II [PH3.11]</t>
        </is>
      </c>
      <c r="D389" s="12" t="inlineStr">
        <is>
          <t>Calculate density in kg/m³ and g/cm³ using the ρ=m/V equation. Includes application questions requiring calculating volumes of regular shapes (including cones and cylinders).</t>
        </is>
      </c>
      <c r="E389" s="12" t="inlineStr">
        <is>
          <t>20ed4818-91b4-4443-9450-20c52e35755d</t>
        </is>
      </c>
    </row>
    <row r="390" ht="45" customHeight="1">
      <c r="A390" s="12" t="inlineStr">
        <is>
          <t>Density</t>
        </is>
      </c>
      <c r="B390" s="12" t="inlineStr">
        <is>
          <t>Density</t>
        </is>
      </c>
      <c r="C390" s="13" t="inlineStr">
        <is>
          <t>Practical: Density of Irregular Shapes [PH3.64]</t>
        </is>
      </c>
      <c r="D390" s="12" t="inlineStr">
        <is>
          <t>Investigate the density of irregular shaped objects using eureka displacement cans and measuring cylinders.</t>
        </is>
      </c>
      <c r="E390" s="12" t="inlineStr">
        <is>
          <t>33d842ed-37cb-4e14-8ee0-df4297c16129</t>
        </is>
      </c>
    </row>
    <row r="391" ht="45" customHeight="1">
      <c r="A391" s="12" t="inlineStr">
        <is>
          <t>Density</t>
        </is>
      </c>
      <c r="B391" s="12" t="inlineStr">
        <is>
          <t>Density</t>
        </is>
      </c>
      <c r="C391" s="13" t="inlineStr">
        <is>
          <t>Calculating Density of Irregular Shapes I [PH3.14]</t>
        </is>
      </c>
      <c r="D391" s="12" t="inlineStr">
        <is>
          <t>Calculate density in kg/m³ and g/cm³ using the ρ=m/V equation. Includes practical related questions without the need for unit conversions.</t>
        </is>
      </c>
      <c r="E391" s="12" t="inlineStr">
        <is>
          <t>bfce6956-3fb0-4dcb-ace1-e7d998c13106</t>
        </is>
      </c>
    </row>
    <row r="392" ht="45" customHeight="1">
      <c r="A392" s="12" t="inlineStr">
        <is>
          <t>Density</t>
        </is>
      </c>
      <c r="B392" s="12" t="inlineStr">
        <is>
          <t>Density</t>
        </is>
      </c>
      <c r="C392" s="13" t="inlineStr">
        <is>
          <t>Calculating Density of Irregular Shapes II [PH3.15]</t>
        </is>
      </c>
      <c r="D392" s="12" t="inlineStr">
        <is>
          <t>Calculate density in kg/m³ and g/cm³ using the ρ=m/V equation. Includes practical related questions with the need for unit conversions.</t>
        </is>
      </c>
      <c r="E392" s="12" t="inlineStr">
        <is>
          <t>275474b8-7dc4-4a71-93e9-ddb7e8d4c6af</t>
        </is>
      </c>
    </row>
    <row r="393" ht="45" customHeight="1">
      <c r="A393" s="12" t="inlineStr">
        <is>
          <t>Density</t>
        </is>
      </c>
      <c r="B393" s="12" t="inlineStr">
        <is>
          <t>Density</t>
        </is>
      </c>
      <c r="C393" s="13" t="inlineStr">
        <is>
          <t>Practical: Density of Liquids [PH3.65]</t>
        </is>
      </c>
      <c r="D393" s="12" t="inlineStr">
        <is>
          <t>Investigate the density of liquids using a top pan balance and measuring cylinder.</t>
        </is>
      </c>
      <c r="E393" s="12" t="inlineStr">
        <is>
          <t>eec84af4-bab8-4826-b3e2-66a9338bca49</t>
        </is>
      </c>
    </row>
    <row r="394" ht="45" customHeight="1">
      <c r="A394" s="12" t="inlineStr">
        <is>
          <t>Density</t>
        </is>
      </c>
      <c r="B394" s="12" t="inlineStr">
        <is>
          <t>Density</t>
        </is>
      </c>
      <c r="C394" s="13" t="inlineStr">
        <is>
          <t>Calculating Density of Liquids I [PH3.18]</t>
        </is>
      </c>
      <c r="D394" s="12" t="inlineStr">
        <is>
          <t>Calculate density in kg/m³ and g/cm³ using the ρ=m/V equation. Includes practical related questions without the need for unit conversions.</t>
        </is>
      </c>
      <c r="E394" s="12" t="inlineStr">
        <is>
          <t>e11e3166-a49b-4dad-a914-b18a64e45937</t>
        </is>
      </c>
    </row>
    <row r="395" ht="45" customHeight="1">
      <c r="A395" s="12" t="inlineStr">
        <is>
          <t>Density</t>
        </is>
      </c>
      <c r="B395" s="12" t="inlineStr">
        <is>
          <t>Density</t>
        </is>
      </c>
      <c r="C395" s="13" t="inlineStr">
        <is>
          <t>Calculating Density of Liquids II [PH3.19]</t>
        </is>
      </c>
      <c r="D395" s="12" t="inlineStr">
        <is>
          <t>Calculate density in kg/m³ and g/cm³ using the ρ=m/V equation. Includes practical related questions with the need for unit conversions.</t>
        </is>
      </c>
      <c r="E395" s="12" t="inlineStr">
        <is>
          <t>8ef52eda-d603-41fe-a29b-d9c07e951d81</t>
        </is>
      </c>
    </row>
    <row r="396" ht="45" customHeight="1">
      <c r="A396" s="12" t="inlineStr">
        <is>
          <t>Density</t>
        </is>
      </c>
      <c r="B396" s="12" t="inlineStr">
        <is>
          <t>Density</t>
        </is>
      </c>
      <c r="C396" s="13" t="inlineStr">
        <is>
          <t>Density of Fundamental States of Matter [PH3.04]</t>
        </is>
      </c>
      <c r="D396" s="12" t="inlineStr">
        <is>
          <t>Describe density and make comparisons using the particle model.</t>
        </is>
      </c>
      <c r="E396" s="12" t="inlineStr">
        <is>
          <t>4293d9f9-1643-45e7-ba17-5db63a221ea0</t>
        </is>
      </c>
    </row>
    <row r="397" ht="45" customHeight="1">
      <c r="A397" s="12" t="inlineStr">
        <is>
          <t>Particle Model Review</t>
        </is>
      </c>
      <c r="B397" s="12" t="inlineStr">
        <is>
          <t>Particle Model Review</t>
        </is>
      </c>
      <c r="C397" s="13" t="inlineStr">
        <is>
          <t>Diagnostic: Particle Model Review [PH60.057]</t>
        </is>
      </c>
      <c r="D397" s="12" t="inlineStr">
        <is>
          <t>Diagnostic for the particle model review topic.</t>
        </is>
      </c>
      <c r="E397" s="12" t="inlineStr">
        <is>
          <t>e798ee99-a2da-4ed5-9ddf-38e2fe152c8d</t>
        </is>
      </c>
    </row>
    <row r="398" ht="45" customHeight="1">
      <c r="A398" s="12" t="inlineStr">
        <is>
          <t>Particle Model Review</t>
        </is>
      </c>
      <c r="B398" s="12" t="inlineStr">
        <is>
          <t>Particle Model Review</t>
        </is>
      </c>
      <c r="C398" s="13" t="inlineStr">
        <is>
          <t>Phase Transitions [PH3.20]</t>
        </is>
      </c>
      <c r="D398" s="12" t="inlineStr">
        <is>
          <t>Describe phase transition between the different fundamental states of matter.</t>
        </is>
      </c>
      <c r="E398" s="12" t="inlineStr">
        <is>
          <t>3fcdbc93-ad2a-4d7c-9eba-34d014b86d91</t>
        </is>
      </c>
    </row>
    <row r="399" ht="45" customHeight="1">
      <c r="A399" s="12" t="inlineStr">
        <is>
          <t>Particle Model Review</t>
        </is>
      </c>
      <c r="B399" s="12" t="inlineStr">
        <is>
          <t>Particle Model Review</t>
        </is>
      </c>
      <c r="C399" s="13" t="inlineStr">
        <is>
          <t>Phase Transitions: Particle Model [PH3.21]</t>
        </is>
      </c>
      <c r="D399" s="12" t="inlineStr">
        <is>
          <t>Describe the phase transition between the different fundamental states of matter using the particle model.</t>
        </is>
      </c>
      <c r="E399" s="12" t="inlineStr">
        <is>
          <t>85083ed7-da39-48e4-ad01-a95b3d56faed</t>
        </is>
      </c>
    </row>
    <row r="400" ht="45" customHeight="1">
      <c r="A400" s="12" t="inlineStr">
        <is>
          <t>Particle Model Review</t>
        </is>
      </c>
      <c r="B400" s="12" t="inlineStr">
        <is>
          <t>Particle Model Review</t>
        </is>
      </c>
      <c r="C400" s="13" t="inlineStr">
        <is>
          <t>Evaporation vs Boiling [PH3.22]</t>
        </is>
      </c>
      <c r="D400" s="12" t="inlineStr">
        <is>
          <t>Describe and compare the different forms of vaporisation that can occur.</t>
        </is>
      </c>
      <c r="E400" s="12" t="inlineStr">
        <is>
          <t>c759e19c-f920-4a32-bf48-1a3100a05c72</t>
        </is>
      </c>
    </row>
    <row r="401" ht="45" customHeight="1">
      <c r="A401" s="12" t="inlineStr">
        <is>
          <t>Particle Model Review</t>
        </is>
      </c>
      <c r="B401" s="12" t="inlineStr">
        <is>
          <t>Particle Model Review</t>
        </is>
      </c>
      <c r="C401" s="13" t="inlineStr">
        <is>
          <t>Physical vs Chemical Changes: The Particle Model [PH3.23]</t>
        </is>
      </c>
      <c r="D401" s="12" t="inlineStr">
        <is>
          <t>Identify the difference between chemical and physical changes.</t>
        </is>
      </c>
      <c r="E401" s="12" t="inlineStr">
        <is>
          <t>b681c699-ac95-4e6f-b635-e20bf87fe9dd</t>
        </is>
      </c>
    </row>
    <row r="402" ht="45" customHeight="1">
      <c r="A402" s="12" t="inlineStr">
        <is>
          <t>Particle Model Review</t>
        </is>
      </c>
      <c r="B402" s="12" t="inlineStr">
        <is>
          <t>Particle Model Review</t>
        </is>
      </c>
      <c r="C402" s="13" t="inlineStr">
        <is>
          <t>Internal Energy [PH3.26]</t>
        </is>
      </c>
      <c r="D402" s="12" t="inlineStr">
        <is>
          <t>Identify the internal energy of a system and related changes due to the heating of the system.</t>
        </is>
      </c>
      <c r="E402" s="12" t="inlineStr">
        <is>
          <t>e436fa51-05ac-4fcf-bf66-e27e5b73dd4d</t>
        </is>
      </c>
    </row>
    <row r="403" ht="45" customHeight="1">
      <c r="A403" s="12" t="inlineStr">
        <is>
          <t>Particle Model Review</t>
        </is>
      </c>
      <c r="B403" s="12" t="inlineStr">
        <is>
          <t>Particle Model Review</t>
        </is>
      </c>
      <c r="C403" s="13" t="inlineStr">
        <is>
          <t>Phase Transitions: Melting &amp; Boiling Points [PH3.24]</t>
        </is>
      </c>
      <c r="D403" s="12" t="inlineStr">
        <is>
          <t>Predict the physical state of a substance under specified conditions, given suitable data.</t>
        </is>
      </c>
      <c r="E403" s="12" t="inlineStr">
        <is>
          <t>e260e2a5-cf19-4395-9d19-18be29a89497</t>
        </is>
      </c>
    </row>
    <row r="404" ht="45" customHeight="1">
      <c r="A404" s="12" t="inlineStr">
        <is>
          <t>Particle Model Review</t>
        </is>
      </c>
      <c r="B404" s="12" t="inlineStr">
        <is>
          <t>Particle Model Review</t>
        </is>
      </c>
      <c r="C404" s="13" t="inlineStr">
        <is>
          <t>Fundamental States of Matter: Limitations of the Particle Model [PH3.25]</t>
        </is>
      </c>
      <c r="D404" s="12" t="inlineStr">
        <is>
          <t>Consider the limitations of the particle model during physical and chemical changes.</t>
        </is>
      </c>
      <c r="E404" s="12" t="inlineStr">
        <is>
          <t>bceb583b-1d33-4dae-ac63-1cecf43a4527</t>
        </is>
      </c>
    </row>
    <row r="405" ht="45" customHeight="1">
      <c r="A405" s="12" t="inlineStr">
        <is>
          <t>Particle Model Review</t>
        </is>
      </c>
      <c r="B405" s="12" t="inlineStr">
        <is>
          <t>Particle Model Review</t>
        </is>
      </c>
      <c r="C405" s="13" t="inlineStr">
        <is>
          <t>Heating &amp; Cooling Graphs I [PH3.32]</t>
        </is>
      </c>
      <c r="D405" s="12" t="inlineStr">
        <is>
          <t>Interpret heating and cooling graphs showing a change of state. Graphs remain within the same graph quadrant.</t>
        </is>
      </c>
      <c r="E405" s="12" t="inlineStr">
        <is>
          <t>9573c5d4-b17d-44f2-9f89-e9c93f6f0916</t>
        </is>
      </c>
    </row>
    <row r="406" ht="45" customHeight="1">
      <c r="A406" s="12" t="inlineStr">
        <is>
          <t>Particle Model Review</t>
        </is>
      </c>
      <c r="B406" s="12" t="inlineStr">
        <is>
          <t>Particle Model Review</t>
        </is>
      </c>
      <c r="C406" s="13" t="inlineStr">
        <is>
          <t>Heating &amp; Cooling Graphs II [PH3.33]</t>
        </is>
      </c>
      <c r="D406" s="12" t="inlineStr">
        <is>
          <t>Interpret heating and cooling graphs showing a change of state. Graphs include negative numbers and span two graph quadrants.</t>
        </is>
      </c>
      <c r="E406" s="12" t="inlineStr">
        <is>
          <t>d9e949ca-08a0-4556-b369-3a5a4b9df9d2</t>
        </is>
      </c>
    </row>
    <row r="407" ht="45" customHeight="1">
      <c r="A407" s="12" t="inlineStr">
        <is>
          <t>Particle Model Review</t>
        </is>
      </c>
      <c r="B407" s="12" t="inlineStr">
        <is>
          <t>Particle Model Review</t>
        </is>
      </c>
      <c r="C407" s="13" t="inlineStr">
        <is>
          <t>Practical: Latent Heat of Fusion [PH3.37]</t>
        </is>
      </c>
      <c r="D407" s="12" t="inlineStr">
        <is>
          <t>Investigate the latent heat of fusion of ice using an immersion heater and funnel.</t>
        </is>
      </c>
      <c r="E407" s="12" t="inlineStr">
        <is>
          <t>c3566183-e264-4057-bd06-d46509793a98</t>
        </is>
      </c>
    </row>
    <row r="408" ht="45" customHeight="1">
      <c r="A408" s="12" t="inlineStr">
        <is>
          <t>Calculations Using SHC &amp; SLH</t>
        </is>
      </c>
      <c r="B408" s="12" t="inlineStr">
        <is>
          <t>Calculations Using SHC &amp; SLH</t>
        </is>
      </c>
      <c r="C408" s="13" t="inlineStr">
        <is>
          <t>Diagnostic: Calculations Using SHC &amp; SLH [PH60.055]</t>
        </is>
      </c>
      <c r="D408" s="12" t="inlineStr">
        <is>
          <t>Diagnostic for the calculations using shc &amp; slh topic.</t>
        </is>
      </c>
      <c r="E408" s="12" t="inlineStr">
        <is>
          <t>f2529323-87d2-4bbf-b94d-aca16bfdf1f5</t>
        </is>
      </c>
    </row>
    <row r="409" ht="45" customHeight="1">
      <c r="A409" s="12" t="inlineStr">
        <is>
          <t>Calculations Using SHC &amp; SLH</t>
        </is>
      </c>
      <c r="B409" s="12" t="inlineStr">
        <is>
          <t>Calculations Using SHC &amp; SLH</t>
        </is>
      </c>
      <c r="C409" s="13" t="inlineStr">
        <is>
          <t>Specific Heat Capacity [PH1.40]</t>
        </is>
      </c>
      <c r="D409" s="12" t="inlineStr">
        <is>
          <t>Describe the specific heat capacity of a material.</t>
        </is>
      </c>
      <c r="E409" s="12" t="inlineStr">
        <is>
          <t>528961b1-b760-4c19-b12d-000db99283b8</t>
        </is>
      </c>
    </row>
    <row r="410" ht="45" customHeight="1">
      <c r="A410" s="12" t="inlineStr">
        <is>
          <t>Calculations Using SHC &amp; SLH</t>
        </is>
      </c>
      <c r="B410" s="12" t="inlineStr">
        <is>
          <t>Calculations Using SHC &amp; SLH</t>
        </is>
      </c>
      <c r="C410" s="13" t="inlineStr">
        <is>
          <t>Specific Latent Heat [PH3.31]</t>
        </is>
      </c>
      <c r="D410" s="12" t="inlineStr">
        <is>
          <t>Describe the specific latent heat of a material. Identify the difference between the latent heat of fusion and the latent heat of vaporisation.</t>
        </is>
      </c>
      <c r="E410" s="12" t="inlineStr">
        <is>
          <t>569e6457-c754-4674-8da3-16b9e8603b12</t>
        </is>
      </c>
    </row>
    <row r="411" ht="45" customHeight="1">
      <c r="A411" s="12" t="inlineStr">
        <is>
          <t>Calculations Using SHC &amp; SLH</t>
        </is>
      </c>
      <c r="B411" s="12" t="inlineStr">
        <is>
          <t>Calculations Using SHC &amp; SLH</t>
        </is>
      </c>
      <c r="C411" s="13" t="inlineStr">
        <is>
          <t>Specific Heat Capacity vs Specific Latent Heat [PH3.38]</t>
        </is>
      </c>
      <c r="D411" s="12" t="inlineStr">
        <is>
          <t>Distinguish between specific heat capacity and specific latent heat.</t>
        </is>
      </c>
      <c r="E411" s="12" t="inlineStr">
        <is>
          <t>2c582dab-5bd2-4fb9-92e7-4234ad4bb089</t>
        </is>
      </c>
    </row>
    <row r="412" ht="45" customHeight="1">
      <c r="A412" s="12" t="inlineStr">
        <is>
          <t>Calculations Using SHC &amp; SLH</t>
        </is>
      </c>
      <c r="B412" s="12" t="inlineStr">
        <is>
          <t>Calculations Using SHC &amp; SLH</t>
        </is>
      </c>
      <c r="C412" s="13" t="inlineStr">
        <is>
          <t>Using the Specific Heat Capacity Equation I [PH1.41]</t>
        </is>
      </c>
      <c r="D412" s="12" t="inlineStr">
        <is>
          <t>Use the specific heat capacity equation E=mcθ. Includes some application of knowledge but no unit conversions.</t>
        </is>
      </c>
      <c r="E412" s="12" t="inlineStr">
        <is>
          <t>b8176116-1256-4761-9541-86d0c2d40a27</t>
        </is>
      </c>
    </row>
    <row r="413" ht="45" customHeight="1">
      <c r="A413" s="12" t="inlineStr">
        <is>
          <t>Calculations Using SHC &amp; SLH</t>
        </is>
      </c>
      <c r="B413" s="12" t="inlineStr">
        <is>
          <t>Calculations Using SHC &amp; SLH</t>
        </is>
      </c>
      <c r="C413" s="13" t="inlineStr">
        <is>
          <t>Using the Specific Heat Capacity Equation II [PH1.42]</t>
        </is>
      </c>
      <c r="D413" s="12" t="inlineStr">
        <is>
          <t>Use the equation involving specific heat capacity E=mcθ. Includes unit conversions.</t>
        </is>
      </c>
      <c r="E413" s="12" t="inlineStr">
        <is>
          <t>698d5f2d-6b5b-4f32-aeb7-629de8947f48</t>
        </is>
      </c>
    </row>
    <row r="414" ht="45" customHeight="1">
      <c r="A414" s="12" t="inlineStr">
        <is>
          <t>Calculations Using SHC &amp; SLH</t>
        </is>
      </c>
      <c r="B414" s="12" t="inlineStr">
        <is>
          <t>Calculations Using SHC &amp; SLH</t>
        </is>
      </c>
      <c r="C414" s="13" t="inlineStr">
        <is>
          <t>Rearranging the Specific Heat Capacity Equation [PH1.43]</t>
        </is>
      </c>
      <c r="D414" s="12" t="inlineStr">
        <is>
          <t>Rearrange E=mcθ to find mass, temperature change and specific heat capacity. Includes unit conversions.</t>
        </is>
      </c>
      <c r="E414" s="12" t="inlineStr">
        <is>
          <t>e25e3573-2094-420b-8484-ef14ace063b6</t>
        </is>
      </c>
    </row>
    <row r="415" ht="45" customHeight="1">
      <c r="A415" s="12" t="inlineStr">
        <is>
          <t>Calculations Using SHC &amp; SLH</t>
        </is>
      </c>
      <c r="B415" s="12" t="inlineStr">
        <is>
          <t>Calculations Using SHC &amp; SLH</t>
        </is>
      </c>
      <c r="C415" s="13" t="inlineStr">
        <is>
          <t>Using E=mL to Calculate Energy I [PH3.34]</t>
        </is>
      </c>
      <c r="D415" s="12" t="inlineStr">
        <is>
          <t>Calculating the energy required for a substance to change state using the E=mL equation. Includes application questions, but no unit conversions.</t>
        </is>
      </c>
      <c r="E415" s="12" t="inlineStr">
        <is>
          <t>18b83733-1fe1-4389-bc2a-d7866701df06</t>
        </is>
      </c>
    </row>
    <row r="416" ht="45" customHeight="1">
      <c r="A416" s="12" t="inlineStr">
        <is>
          <t>Calculations Using SHC &amp; SLH</t>
        </is>
      </c>
      <c r="B416" s="12" t="inlineStr">
        <is>
          <t>Calculations Using SHC &amp; SLH</t>
        </is>
      </c>
      <c r="C416" s="13" t="inlineStr">
        <is>
          <t>Using E=mL to Calculate Energy II [PH3.35]</t>
        </is>
      </c>
      <c r="D416" s="12" t="inlineStr">
        <is>
          <t>Calculating the energy required for a substance to change state using the E=mL equation. Includes application questions and requires unit conversions.</t>
        </is>
      </c>
      <c r="E416" s="12" t="inlineStr">
        <is>
          <t>3e0c1e2b-54b5-47a5-b96d-25235154105b</t>
        </is>
      </c>
    </row>
    <row r="417" ht="45" customHeight="1">
      <c r="A417" s="12" t="inlineStr">
        <is>
          <t>Calculations Using SHC &amp; SLH</t>
        </is>
      </c>
      <c r="B417" s="12" t="inlineStr">
        <is>
          <t>Calculations Using SHC &amp; SLH</t>
        </is>
      </c>
      <c r="C417" s="13" t="inlineStr">
        <is>
          <t>Rearranging E=mL [PH3.36]</t>
        </is>
      </c>
      <c r="D417" s="12" t="inlineStr">
        <is>
          <t>Rearrange the E=mL equation to calculate mass and the specific latent heat of a substance. Includes application questions and requires unit conversions.</t>
        </is>
      </c>
      <c r="E417" s="12" t="inlineStr">
        <is>
          <t>6eab9bd3-20ff-458f-9c97-abfacd77eb48</t>
        </is>
      </c>
    </row>
    <row r="418" ht="45" customHeight="1">
      <c r="A418" s="12" t="inlineStr">
        <is>
          <t>Calculations Using SHC &amp; SLH</t>
        </is>
      </c>
      <c r="B418" s="12" t="inlineStr">
        <is>
          <t>Calculations Using SHC &amp; SLH</t>
        </is>
      </c>
      <c r="C418" s="13" t="inlineStr">
        <is>
          <t>Practical: Specific Heat Capacity of Solids II [PH3.61]</t>
        </is>
      </c>
      <c r="D418" s="12" t="inlineStr">
        <is>
          <t>Investigate the specific heat capacity of solids. This version of the practical uses ammeters and voltmeters to measure the energy transferred, requiring an understanding of P=IV and E=Pt.</t>
        </is>
      </c>
      <c r="E418" s="12" t="inlineStr">
        <is>
          <t>d4c952f2-5041-4337-aa6b-f3835c42e367</t>
        </is>
      </c>
    </row>
    <row r="419" ht="45" customHeight="1">
      <c r="A419" s="12" t="inlineStr">
        <is>
          <t>Calculations Using SHC &amp; SLH</t>
        </is>
      </c>
      <c r="B419" s="12" t="inlineStr">
        <is>
          <t>Calculations Using SHC &amp; SLH</t>
        </is>
      </c>
      <c r="C419" s="13" t="inlineStr">
        <is>
          <t>Practical: Specific Heat Capacity of Liquids II [PH3.62]</t>
        </is>
      </c>
      <c r="D419" s="12" t="inlineStr">
        <is>
          <t>Investigate the specific heat capacity of liquids. This version of the practical uses ammeters and voltmeters to measure the energy transferred, requiring an understanding of P=IV and E=Pt.</t>
        </is>
      </c>
      <c r="E419" s="12" t="inlineStr">
        <is>
          <t>1d6cf0b9-f4ff-4653-b82c-d778aa2798f8</t>
        </is>
      </c>
    </row>
    <row r="420" ht="45" customHeight="1">
      <c r="A420" s="12" t="inlineStr">
        <is>
          <t>Pressure in Gases</t>
        </is>
      </c>
      <c r="B420" s="12" t="inlineStr">
        <is>
          <t>Pressure in Gases</t>
        </is>
      </c>
      <c r="C420" s="13" t="inlineStr">
        <is>
          <t>Diagnostic: Pressure in Gases [PH60.059]</t>
        </is>
      </c>
      <c r="D420" s="12" t="inlineStr">
        <is>
          <t>Diagnostic for the pressure in gases topic.</t>
        </is>
      </c>
      <c r="E420" s="12" t="inlineStr">
        <is>
          <t>7189c8bc-8d09-4f7f-85ff-32aae4106358</t>
        </is>
      </c>
    </row>
    <row r="421" ht="45" customHeight="1">
      <c r="A421" s="12" t="inlineStr">
        <is>
          <t>Pressure in Gases</t>
        </is>
      </c>
      <c r="B421" s="12" t="inlineStr">
        <is>
          <t>Pressure in Gases</t>
        </is>
      </c>
      <c r="C421" s="13" t="inlineStr">
        <is>
          <t>Particle Motion in Gases [PH3.39]</t>
        </is>
      </c>
      <c r="D421" s="12" t="inlineStr">
        <is>
          <t>State that the particles of a gas are in constant random motion and that increasing temperature of the gas increases the average kinetic energy of the particles.</t>
        </is>
      </c>
      <c r="E421" s="12" t="inlineStr">
        <is>
          <t>667017d3-152c-4617-81cd-717106ddbd6f</t>
        </is>
      </c>
    </row>
    <row r="422" ht="45" customHeight="1">
      <c r="A422" s="12" t="inlineStr">
        <is>
          <t>Pressure in Gases</t>
        </is>
      </c>
      <c r="B422" s="12" t="inlineStr">
        <is>
          <t>Pressure in Gases</t>
        </is>
      </c>
      <c r="C422" s="13" t="inlineStr">
        <is>
          <t>Gas Pressure: Introduction [PH3.40]</t>
        </is>
      </c>
      <c r="D422" s="12" t="inlineStr">
        <is>
          <t>State that the collision of gas particles with an object exerts a force at a right angle to the surface the particle collides with.</t>
        </is>
      </c>
      <c r="E422" s="12" t="inlineStr">
        <is>
          <t>1f0ed5c8-0a3f-4dbd-8882-dd81b39a3c7f</t>
        </is>
      </c>
    </row>
    <row r="423" ht="45" customHeight="1">
      <c r="A423" s="12" t="inlineStr">
        <is>
          <t>Pressure in Gases</t>
        </is>
      </c>
      <c r="B423" s="12" t="inlineStr">
        <is>
          <t>Pressure in Gases</t>
        </is>
      </c>
      <c r="C423" s="13" t="inlineStr">
        <is>
          <t>Gas Pressure: Temperature &amp; Volume [PH3.43]</t>
        </is>
      </c>
      <c r="D423" s="12" t="inlineStr">
        <is>
          <t>Explain how changing the temperature or volume of a gas changes the pressure exerted by the gas. Includes that the pressure produces a net force at right angles to the wall of the container.</t>
        </is>
      </c>
      <c r="E423" s="12" t="inlineStr">
        <is>
          <t>6c206a9c-3454-409c-a8c2-865d8df2290c</t>
        </is>
      </c>
    </row>
    <row r="424" ht="45" customHeight="1">
      <c r="A424" s="12" t="inlineStr">
        <is>
          <t>Pressure in Gases</t>
        </is>
      </c>
      <c r="B424" s="12" t="inlineStr">
        <is>
          <t>Pressure in Gases</t>
        </is>
      </c>
      <c r="C424" s="13" t="inlineStr">
        <is>
          <t>Gas Pressure: Expansion &amp; Compression [PH3.44]</t>
        </is>
      </c>
      <c r="D424" s="12" t="inlineStr">
        <is>
          <t>Explain how changing the volume of a gas in an elastic container, held at a constant temperature, leads to expansion or compression. Includes that the pressure produces a net force at right angles to the wall of the container.</t>
        </is>
      </c>
      <c r="E424" s="12" t="inlineStr">
        <is>
          <t>eccd0afc-e6ba-40f0-bb8b-1181aacf69fd</t>
        </is>
      </c>
    </row>
    <row r="425" ht="45" customHeight="1">
      <c r="A425" s="12" t="inlineStr">
        <is>
          <t>Pressure in Gases</t>
        </is>
      </c>
      <c r="B425" s="12" t="inlineStr">
        <is>
          <t>Pressure in Gases</t>
        </is>
      </c>
      <c r="C425" s="13" t="inlineStr">
        <is>
          <t>Boyle's Law [PH3.45]</t>
        </is>
      </c>
      <c r="D425" s="12" t="inlineStr">
        <is>
          <t>State Boyle's Law and use it to explain the expansion and compression of a balloon. Does not include equations or calculations.</t>
        </is>
      </c>
      <c r="E425" s="12" t="inlineStr">
        <is>
          <t>0b6c1333-2fa5-4dd5-bf3d-1c9bbccc4549</t>
        </is>
      </c>
    </row>
    <row r="426" ht="45" customHeight="1">
      <c r="A426" s="12" t="inlineStr">
        <is>
          <t>Pressure in Gases</t>
        </is>
      </c>
      <c r="B426" s="12" t="inlineStr">
        <is>
          <t>Pressure in Gases</t>
        </is>
      </c>
      <c r="C426" s="13" t="inlineStr">
        <is>
          <t>Using pV=constant I [PH3.46]</t>
        </is>
      </c>
      <c r="D426" s="12" t="inlineStr">
        <is>
          <t>Use the equation pV=constant to find the constant.</t>
        </is>
      </c>
      <c r="E426" s="12" t="inlineStr">
        <is>
          <t>23fbf588-4f84-4297-bd9e-a0a9fd2b74d4</t>
        </is>
      </c>
    </row>
    <row r="427" ht="45" customHeight="1">
      <c r="A427" s="12" t="inlineStr">
        <is>
          <t>Pressure in Gases</t>
        </is>
      </c>
      <c r="B427" s="12" t="inlineStr">
        <is>
          <t>Pressure in Gases</t>
        </is>
      </c>
      <c r="C427" s="13" t="inlineStr">
        <is>
          <t>Using pV=constant II [PH3.47]</t>
        </is>
      </c>
      <c r="D427" s="12" t="inlineStr">
        <is>
          <t>Use the equation pV=constant. Includes finding p, finding V and unit conversions.</t>
        </is>
      </c>
      <c r="E427" s="12" t="inlineStr">
        <is>
          <t>afe56935-9c07-486e-b473-ccf6ebdb20c3</t>
        </is>
      </c>
    </row>
    <row r="428" ht="45" customHeight="1">
      <c r="A428" s="12" t="inlineStr">
        <is>
          <t>Pressure in Gases</t>
        </is>
      </c>
      <c r="B428" s="12" t="inlineStr">
        <is>
          <t>Pressure in Gases</t>
        </is>
      </c>
      <c r="C428" s="13" t="inlineStr">
        <is>
          <t>Using pV=constant III [PH3.48]</t>
        </is>
      </c>
      <c r="D428" s="12" t="inlineStr">
        <is>
          <t>Use the equation pV=constant. Includes finding the constant, finding p, finding V, unit conversions and using standard form.</t>
        </is>
      </c>
      <c r="E428" s="12" t="inlineStr">
        <is>
          <t>1bfa06ec-fd2a-451f-9147-6924ae58dc36</t>
        </is>
      </c>
    </row>
    <row r="429" ht="45" customHeight="1">
      <c r="A429" s="12" t="inlineStr">
        <is>
          <t>Pressure in Gases</t>
        </is>
      </c>
      <c r="B429" s="12" t="inlineStr">
        <is>
          <t>Pressure in Gases</t>
        </is>
      </c>
      <c r="C429" s="13" t="inlineStr">
        <is>
          <t>Using P₁V₁=P₂V₂ (Boyle's Law) I [PH3.49]</t>
        </is>
      </c>
      <c r="D429" s="12" t="inlineStr">
        <is>
          <t>Use the equation Using P₁V₁=P₂V₂ to find the pressure or volume after a change in the other.</t>
        </is>
      </c>
      <c r="E429" s="12" t="inlineStr">
        <is>
          <t>5edb7004-3807-4c67-a918-2f4b3f12e53c</t>
        </is>
      </c>
    </row>
    <row r="430" ht="45" customHeight="1">
      <c r="A430" s="12" t="inlineStr">
        <is>
          <t>Pressure in Gases</t>
        </is>
      </c>
      <c r="B430" s="12" t="inlineStr">
        <is>
          <t>Pressure in Gases</t>
        </is>
      </c>
      <c r="C430" s="13" t="inlineStr">
        <is>
          <t>Using P₁V₁=P₂V₂ (Boyle's Law) II [PH3.50]</t>
        </is>
      </c>
      <c r="D430" s="12" t="inlineStr">
        <is>
          <t>Use the equation Using P₁V₁=P₂V₂ to find the pressure or volume after a change in the other. Includes unit conversions &amp; standard form.</t>
        </is>
      </c>
      <c r="E430" s="12" t="inlineStr">
        <is>
          <t>3cf88214-ee12-4331-a72e-2e4f2ee8a9e1</t>
        </is>
      </c>
    </row>
    <row r="431" ht="45" customHeight="1">
      <c r="A431" s="12" t="inlineStr">
        <is>
          <t>Pressure in Gases</t>
        </is>
      </c>
      <c r="B431" s="12" t="inlineStr">
        <is>
          <t>Pressure in Gases</t>
        </is>
      </c>
      <c r="C431" s="13" t="inlineStr">
        <is>
          <t xml:space="preserve"> Gas Pressure: Linking Temperature, Pressure &amp; Volume [PH3.53]</t>
        </is>
      </c>
      <c r="D431" s="12" t="inlineStr">
        <is>
          <t>Link the concepts of temperature, volume and number of particles and their effects on gas pressure.</t>
        </is>
      </c>
      <c r="E431" s="12" t="inlineStr">
        <is>
          <t>d8416d46-b039-49b1-9349-36143b2bef37</t>
        </is>
      </c>
    </row>
    <row r="432" ht="45" customHeight="1">
      <c r="A432" s="12" t="inlineStr">
        <is>
          <t>Calculating Pressure</t>
        </is>
      </c>
      <c r="B432" s="12" t="inlineStr">
        <is>
          <t>Calculating Pressure</t>
        </is>
      </c>
      <c r="C432" s="13" t="inlineStr">
        <is>
          <t>Diagnostic: Calculating Pressure [PH60.054]</t>
        </is>
      </c>
      <c r="D432" s="12" t="inlineStr">
        <is>
          <t>Diagnostic for the calculating pressure topic.</t>
        </is>
      </c>
      <c r="E432" s="12" t="inlineStr">
        <is>
          <t>fe2d9d5a-554a-4db5-a602-19746c5612e0</t>
        </is>
      </c>
    </row>
    <row r="433" ht="45" customHeight="1">
      <c r="A433" s="12" t="inlineStr">
        <is>
          <t>Calculating Pressure</t>
        </is>
      </c>
      <c r="B433" s="12" t="inlineStr">
        <is>
          <t>Calculating Pressure</t>
        </is>
      </c>
      <c r="C433" s="13" t="inlineStr">
        <is>
          <t>Pressure: Surfaces [PHH3.05]</t>
        </is>
      </c>
      <c r="D433" s="12" t="inlineStr">
        <is>
          <t xml:space="preserve">Recall that the pressure in fluids causes a force normal to any surface, and use the relationship between the force, the pressure, and the area in contact. </t>
        </is>
      </c>
      <c r="E433" s="12" t="inlineStr">
        <is>
          <t>f0aaa9e5-8193-4892-a6c0-48e0462b5175</t>
        </is>
      </c>
    </row>
    <row r="434" ht="45" customHeight="1">
      <c r="A434" s="12" t="inlineStr">
        <is>
          <t>Calculating Pressure</t>
        </is>
      </c>
      <c r="B434" s="12" t="inlineStr">
        <is>
          <t>Calculating Pressure</t>
        </is>
      </c>
      <c r="C434" s="13" t="inlineStr">
        <is>
          <t>Pressure: Fluids [PHH3.06]</t>
        </is>
      </c>
      <c r="D434" s="12" t="inlineStr">
        <is>
          <t xml:space="preserve">Explain why pressure in a liquid varies with depth and density and how this leads to an upwards force on a partially submerged object; describe the factors which influence floating and sinking.
</t>
        </is>
      </c>
      <c r="E434" s="12" t="inlineStr">
        <is>
          <t>a2594698-e048-4e3d-b268-87d188c55e5a</t>
        </is>
      </c>
    </row>
    <row r="435" ht="45" customHeight="1">
      <c r="A435" s="12" t="inlineStr">
        <is>
          <t>Calculating Pressure</t>
        </is>
      </c>
      <c r="B435" s="12" t="inlineStr">
        <is>
          <t>Calculating Pressure</t>
        </is>
      </c>
      <c r="C435" s="13" t="inlineStr">
        <is>
          <t>Pressure in gases and liquids [PHH8.07]</t>
        </is>
      </c>
      <c r="D435" s="12" t="inlineStr">
        <is>
          <t>Explain the factors that determine the pressure in a liquid or a gas, and calculate the pressure.</t>
        </is>
      </c>
      <c r="E435" s="12" t="inlineStr">
        <is>
          <t>2cf91fad-461a-47ef-85b9-95adf9fa72b3</t>
        </is>
      </c>
    </row>
    <row r="436" ht="45" customHeight="1">
      <c r="A436" s="12" t="inlineStr">
        <is>
          <t>Hooke's Law</t>
        </is>
      </c>
      <c r="B436" s="12" t="inlineStr">
        <is>
          <t>Hooke's Law</t>
        </is>
      </c>
      <c r="C436" s="13" t="inlineStr">
        <is>
          <t>Diagnostic: Hooke's Law [PH60.060]</t>
        </is>
      </c>
      <c r="D436" s="12" t="inlineStr">
        <is>
          <t>Diagnostic for the hooke's law topic.</t>
        </is>
      </c>
      <c r="E436" s="12" t="inlineStr">
        <is>
          <t>eb8c7bc8-b366-468f-b62a-f0eca5ac757f</t>
        </is>
      </c>
    </row>
    <row r="437" ht="45" customHeight="1">
      <c r="A437" s="12" t="inlineStr">
        <is>
          <t>Hooke's Law</t>
        </is>
      </c>
      <c r="B437" s="12" t="inlineStr">
        <is>
          <t>Hooke's Law</t>
        </is>
      </c>
      <c r="C437" s="13" t="inlineStr">
        <is>
          <t>Stretching &amp; Compressing [PH5.035]</t>
        </is>
      </c>
      <c r="D437" s="12" t="inlineStr">
        <is>
          <t>Describe how forces can change the shape of an object.</t>
        </is>
      </c>
      <c r="E437" s="12" t="inlineStr">
        <is>
          <t>f447138d-e80d-40a6-b29b-eeb29cd1e986</t>
        </is>
      </c>
    </row>
    <row r="438" ht="45" customHeight="1">
      <c r="A438" s="12" t="inlineStr">
        <is>
          <t>Hooke's Law</t>
        </is>
      </c>
      <c r="B438" s="12" t="inlineStr">
        <is>
          <t>Hooke's Law</t>
        </is>
      </c>
      <c r="C438" s="13" t="inlineStr">
        <is>
          <t>Elastic vs Inelastic Deformation [PH5.036]</t>
        </is>
      </c>
      <c r="D438" s="12" t="inlineStr">
        <is>
          <t xml:space="preserve">Explain the difference between plastic and elastic deformation.  </t>
        </is>
      </c>
      <c r="E438" s="12" t="inlineStr">
        <is>
          <t>8b2ba6e2-9dc5-4087-8ef3-f3900d319c3d</t>
        </is>
      </c>
    </row>
    <row r="439" ht="45" customHeight="1">
      <c r="A439" s="12" t="inlineStr">
        <is>
          <t>Hooke's Law</t>
        </is>
      </c>
      <c r="B439" s="12" t="inlineStr">
        <is>
          <t>Hooke's Law</t>
        </is>
      </c>
      <c r="C439" s="13" t="inlineStr">
        <is>
          <t>Hooke's Law [PH5.039]</t>
        </is>
      </c>
      <c r="D439" s="12" t="inlineStr">
        <is>
          <t>Describe Hooke's Law and the relationship between force and extension or compression.</t>
        </is>
      </c>
      <c r="E439" s="12" t="inlineStr">
        <is>
          <t>bdf49d75-827d-4f68-81db-b2fcf32de2d7</t>
        </is>
      </c>
    </row>
    <row r="440" ht="45" customHeight="1">
      <c r="A440" s="12" t="inlineStr">
        <is>
          <t>Hooke's Law</t>
        </is>
      </c>
      <c r="B440" s="12" t="inlineStr">
        <is>
          <t>Hooke's Law</t>
        </is>
      </c>
      <c r="C440" s="13" t="inlineStr">
        <is>
          <t>Using F=ke to Calculate Force I [PH5.043]</t>
        </is>
      </c>
      <c r="D440" s="12" t="inlineStr">
        <is>
          <t>Using the relationship between force and extension, with conversions from cm to m.</t>
        </is>
      </c>
      <c r="E440" s="12" t="inlineStr">
        <is>
          <t>beab37c7-bbb9-48ae-98f7-71a73fbe0a3d</t>
        </is>
      </c>
    </row>
    <row r="441" ht="45" customHeight="1">
      <c r="A441" s="12" t="inlineStr">
        <is>
          <t>Hooke's Law</t>
        </is>
      </c>
      <c r="B441" s="12" t="inlineStr">
        <is>
          <t>Hooke's Law</t>
        </is>
      </c>
      <c r="C441" s="13" t="inlineStr">
        <is>
          <t>Using F=ke to Calculate Force with Diagrams I [PH5.044]</t>
        </is>
      </c>
      <c r="D441" s="12" t="inlineStr">
        <is>
          <t>Using the relationship between force and extension with diagrams, with conversions from cm to m.</t>
        </is>
      </c>
      <c r="E441" s="12" t="inlineStr">
        <is>
          <t>2fa87871-f84b-4770-9d48-354ec63bd870</t>
        </is>
      </c>
    </row>
    <row r="442" ht="45" customHeight="1">
      <c r="A442" s="12" t="inlineStr">
        <is>
          <t>Hooke's Law</t>
        </is>
      </c>
      <c r="B442" s="12" t="inlineStr">
        <is>
          <t>Hooke's Law</t>
        </is>
      </c>
      <c r="C442" s="13" t="inlineStr">
        <is>
          <t>Using F=ke to Calculate Force II [PH5.045]</t>
        </is>
      </c>
      <c r="D442" s="12" t="inlineStr">
        <is>
          <t>Using the relationship between force and extension, with units conversions required</t>
        </is>
      </c>
      <c r="E442" s="12" t="inlineStr">
        <is>
          <t>5af59f00-5636-4cea-b014-0119e1e37ddf</t>
        </is>
      </c>
    </row>
    <row r="443" ht="45" customHeight="1">
      <c r="A443" s="12" t="inlineStr">
        <is>
          <t>Hooke's Law</t>
        </is>
      </c>
      <c r="B443" s="12" t="inlineStr">
        <is>
          <t>Hooke's Law</t>
        </is>
      </c>
      <c r="C443" s="13" t="inlineStr">
        <is>
          <t>Using F=ke to Calculate Force with Diagrams II [PH5.046]</t>
        </is>
      </c>
      <c r="D443" s="12" t="inlineStr">
        <is>
          <t>Using the relationship between force and extension with diagrams, with other conversions from cm to m.</t>
        </is>
      </c>
      <c r="E443" s="12" t="inlineStr">
        <is>
          <t>33a14696-8d71-4156-bf03-326cef8db9b6</t>
        </is>
      </c>
    </row>
    <row r="444" ht="45" customHeight="1">
      <c r="A444" s="12" t="inlineStr">
        <is>
          <t>Hooke's Law</t>
        </is>
      </c>
      <c r="B444" s="12" t="inlineStr">
        <is>
          <t>Hooke's Law</t>
        </is>
      </c>
      <c r="C444" s="13" t="inlineStr">
        <is>
          <t>Rearranging F=ke [PH5.047]</t>
        </is>
      </c>
      <c r="D444" s="12" t="inlineStr">
        <is>
          <t>Rearranging the F=ke equation for different applications.</t>
        </is>
      </c>
      <c r="E444" s="12" t="inlineStr">
        <is>
          <t>a4c8d84b-8536-41b0-901d-f3a4eb4e246a</t>
        </is>
      </c>
    </row>
    <row r="445" ht="45" customHeight="1">
      <c r="A445" s="12" t="inlineStr">
        <is>
          <t>Hooke's Law</t>
        </is>
      </c>
      <c r="B445" s="12" t="inlineStr">
        <is>
          <t>Hooke's Law</t>
        </is>
      </c>
      <c r="C445" s="13" t="inlineStr">
        <is>
          <t>Rearranging F=ke with Diagrams [PH5.048]</t>
        </is>
      </c>
      <c r="D445" s="12" t="inlineStr">
        <is>
          <t>Rearranging the F=ke equation for different applications with diagrams.</t>
        </is>
      </c>
      <c r="E445" s="12" t="inlineStr">
        <is>
          <t>0c9daf0e-a374-4854-a277-68cb1bcaff45</t>
        </is>
      </c>
    </row>
    <row r="446" ht="45" customHeight="1">
      <c r="A446" s="12" t="inlineStr">
        <is>
          <t>Hooke's Law</t>
        </is>
      </c>
      <c r="B446" s="12" t="inlineStr">
        <is>
          <t>Hooke's Law</t>
        </is>
      </c>
      <c r="C446" s="13" t="inlineStr">
        <is>
          <t>Work Done on Springs [PH5.049]</t>
        </is>
      </c>
      <c r="D446" s="12" t="inlineStr">
        <is>
          <t xml:space="preserve">Describe how the work done on a spring can be calculated. </t>
        </is>
      </c>
      <c r="E446" s="12" t="inlineStr">
        <is>
          <t>077251b6-e5c4-4952-a2e1-21a81f938362</t>
        </is>
      </c>
    </row>
    <row r="447" ht="45" customHeight="1">
      <c r="A447" s="12" t="inlineStr">
        <is>
          <t>Hooke's Law</t>
        </is>
      </c>
      <c r="B447" s="12" t="inlineStr">
        <is>
          <t>Hooke's Law</t>
        </is>
      </c>
      <c r="C447" s="13" t="inlineStr">
        <is>
          <t>Using E=½ke² to Calculate Elastic Potential Energy I [PH1.21]</t>
        </is>
      </c>
      <c r="D447" s="12" t="inlineStr">
        <is>
          <t>Calculate elastic potential energy using the equation E=½ke². Includes some application of knowledge but no unit conversions.</t>
        </is>
      </c>
      <c r="E447" s="12" t="inlineStr">
        <is>
          <t>af680dac-bb68-4232-ab82-03f40c38fb62</t>
        </is>
      </c>
    </row>
    <row r="448" ht="45" customHeight="1">
      <c r="A448" s="12" t="inlineStr">
        <is>
          <t>Hooke's Law</t>
        </is>
      </c>
      <c r="B448" s="12" t="inlineStr">
        <is>
          <t>Hooke's Law</t>
        </is>
      </c>
      <c r="C448" s="13" t="inlineStr">
        <is>
          <t>Using E=½ke² to Calculate Elastic Potential Energy II [PH1.22]</t>
        </is>
      </c>
      <c r="D448" s="12" t="inlineStr">
        <is>
          <t>Calculate elastic potential energy using the equation E=½ke². Includes application and unit conversions.</t>
        </is>
      </c>
      <c r="E448" s="12" t="inlineStr">
        <is>
          <t>a87bff3e-6c0e-465f-ac12-307c6ab07ba5</t>
        </is>
      </c>
    </row>
    <row r="449" ht="45" customHeight="1">
      <c r="A449" s="12" t="inlineStr">
        <is>
          <t>Hooke's Law</t>
        </is>
      </c>
      <c r="B449" s="12" t="inlineStr">
        <is>
          <t>Hooke's Law</t>
        </is>
      </c>
      <c r="C449" s="13" t="inlineStr">
        <is>
          <t>Rearranging the E=½ke² Equation I [PH1.23]</t>
        </is>
      </c>
      <c r="D449" s="12" t="inlineStr">
        <is>
          <t xml:space="preserve">Rearrange E=½ke² to find spring constant, includes unit conversions. </t>
        </is>
      </c>
      <c r="E449" s="12" t="inlineStr">
        <is>
          <t>165d88e3-d843-4b81-ac0c-d1570f190835</t>
        </is>
      </c>
    </row>
    <row r="450" ht="45" customHeight="1">
      <c r="A450" s="12" t="inlineStr">
        <is>
          <t>Hooke's Law</t>
        </is>
      </c>
      <c r="B450" s="12" t="inlineStr">
        <is>
          <t>Hooke's Law</t>
        </is>
      </c>
      <c r="C450" s="13" t="inlineStr">
        <is>
          <t>Rearranging the E=½ke² Equation II [PH1.24]</t>
        </is>
      </c>
      <c r="D450" s="12" t="inlineStr">
        <is>
          <t>Rearrange E=½ke² to find the extension, including unit conversions.</t>
        </is>
      </c>
      <c r="E450" s="12" t="inlineStr">
        <is>
          <t>040bc328-3023-4580-bb7e-5bbb0f1dfb08</t>
        </is>
      </c>
    </row>
    <row r="451" ht="45" customHeight="1">
      <c r="A451" s="12" t="inlineStr">
        <is>
          <t>Hooke's Law</t>
        </is>
      </c>
      <c r="B451" s="12" t="inlineStr">
        <is>
          <t>Hooke's Law</t>
        </is>
      </c>
      <c r="C451" s="13" t="inlineStr">
        <is>
          <t>Using E=½ke² to Calculate Elastic Potential Energy with Diagrams I  [PH5.050]</t>
        </is>
      </c>
      <c r="D451" s="12" t="inlineStr">
        <is>
          <t xml:space="preserve">Apply the equation for work done on a spring with diagrams, with unit conversions from cm to m. </t>
        </is>
      </c>
      <c r="E451" s="12" t="inlineStr">
        <is>
          <t>d4c1cbbb-8043-4126-a24b-99e7ffef1ccf</t>
        </is>
      </c>
    </row>
    <row r="452" ht="45" customHeight="1">
      <c r="A452" s="12" t="inlineStr">
        <is>
          <t>Hooke's Law</t>
        </is>
      </c>
      <c r="B452" s="12" t="inlineStr">
        <is>
          <t>Hooke's Law</t>
        </is>
      </c>
      <c r="C452" s="13" t="inlineStr">
        <is>
          <t>Using E=½ke² to Calculate Elastic Potential Energy with Diagrams II  [PH5.051]</t>
        </is>
      </c>
      <c r="D452" s="12" t="inlineStr">
        <is>
          <t>Apply the equation for work done on a spring with diagrams, with unit conversions.</t>
        </is>
      </c>
      <c r="E452" s="12" t="inlineStr">
        <is>
          <t>05767f1e-e62c-42c6-b18c-23ee3120d7ec</t>
        </is>
      </c>
    </row>
    <row r="453" ht="45" customHeight="1">
      <c r="A453" s="12" t="inlineStr">
        <is>
          <t>Hooke's Law</t>
        </is>
      </c>
      <c r="B453" s="12" t="inlineStr">
        <is>
          <t>Hooke's Law</t>
        </is>
      </c>
      <c r="C453" s="13" t="inlineStr">
        <is>
          <t>Rearranging the E=½ke² Equation with Diagrams I [PH5.052]</t>
        </is>
      </c>
      <c r="D453" s="12" t="inlineStr">
        <is>
          <t>Rearranging the equation for work done on a spring with diagrams and unit conversions.</t>
        </is>
      </c>
      <c r="E453" s="12" t="inlineStr">
        <is>
          <t>d1a3db6b-bf33-405e-b475-50e55cf01d4c</t>
        </is>
      </c>
    </row>
    <row r="454" ht="45" customHeight="1">
      <c r="A454" s="12" t="inlineStr">
        <is>
          <t>Hooke's Law</t>
        </is>
      </c>
      <c r="B454" s="12" t="inlineStr">
        <is>
          <t>Hooke's Law</t>
        </is>
      </c>
      <c r="C454" s="13" t="inlineStr">
        <is>
          <t>Rearranging the E=½ke² Equation with Diagrams II [PH5.053]</t>
        </is>
      </c>
      <c r="D454" s="12" t="inlineStr">
        <is>
          <t xml:space="preserve">Rearranging the equation for work done on a spring with diagrams and other unit conversions.
</t>
        </is>
      </c>
      <c r="E454" s="12" t="inlineStr">
        <is>
          <t>849a3280-8d12-4c6d-93db-4467319d43eb</t>
        </is>
      </c>
    </row>
    <row r="455" ht="45" customHeight="1">
      <c r="A455" s="12" t="inlineStr">
        <is>
          <t>Hooke's Law</t>
        </is>
      </c>
      <c r="B455" s="12" t="inlineStr">
        <is>
          <t>Hooke's Law</t>
        </is>
      </c>
      <c r="C455" s="13" t="inlineStr">
        <is>
          <t>Hooke's Law: Limit of Proportionality [PH5.040]</t>
        </is>
      </c>
      <c r="D455" s="12" t="inlineStr">
        <is>
          <t xml:space="preserve">Explain the conditions needed for Hooke's law to apply to a material being stretched or compressed. </t>
        </is>
      </c>
      <c r="E455" s="12" t="inlineStr">
        <is>
          <t>03935338-df0b-4cf3-84de-0d6033f9a38d</t>
        </is>
      </c>
    </row>
    <row r="456" ht="45" customHeight="1">
      <c r="A456" s="12" t="inlineStr">
        <is>
          <t>Hooke's Law</t>
        </is>
      </c>
      <c r="B456" s="12" t="inlineStr">
        <is>
          <t>Hooke's Law</t>
        </is>
      </c>
      <c r="C456" s="13" t="inlineStr">
        <is>
          <t>Practical: Hooke's Law – Method &amp; Data Collection [PH5.167]</t>
        </is>
      </c>
      <c r="D456" s="12" t="inlineStr">
        <is>
          <t>Investigate how the extension of a spring changes when a force is applied to it.</t>
        </is>
      </c>
      <c r="E456" s="12" t="inlineStr">
        <is>
          <t>32b8805d-d2da-4e79-a316-c75428a4ca13</t>
        </is>
      </c>
    </row>
    <row r="457" ht="45" customHeight="1">
      <c r="A457" s="12" t="inlineStr">
        <is>
          <t>Hooke's Law</t>
        </is>
      </c>
      <c r="B457" s="12" t="inlineStr">
        <is>
          <t>Hooke's Law</t>
        </is>
      </c>
      <c r="C457" s="13" t="inlineStr">
        <is>
          <t>Practical: Hooke's Law – Analysis &amp; Conclusions [PH5.168]</t>
        </is>
      </c>
      <c r="D457" s="12" t="inlineStr">
        <is>
          <t>Analyse and conclude Hooke's Law practical.</t>
        </is>
      </c>
      <c r="E457" s="12" t="inlineStr">
        <is>
          <t>f7021652-fd05-4302-859b-088031d20129</t>
        </is>
      </c>
    </row>
    <row r="458" ht="45" customHeight="1">
      <c r="A458" s="12" t="inlineStr">
        <is>
          <t>Maths Skills for Physicists</t>
        </is>
      </c>
      <c r="B458" s="12" t="inlineStr">
        <is>
          <t>Standard Form</t>
        </is>
      </c>
      <c r="C458" s="13" t="inlineStr">
        <is>
          <t>Adding and Subtracting with Standard Form [MF14.07]</t>
        </is>
      </c>
      <c r="D458" s="12" t="inlineStr">
        <is>
          <t>This nugget has learning material and questions covering the topic of Adding and Subtracting with Standard Form.</t>
        </is>
      </c>
      <c r="E458" s="12" t="inlineStr">
        <is>
          <t>6e5da371-899e-4ea7-9a96-590ece15aa57</t>
        </is>
      </c>
    </row>
    <row r="459" ht="45" customHeight="1">
      <c r="A459" s="12" t="inlineStr">
        <is>
          <t>Maths Skills for Physicists</t>
        </is>
      </c>
      <c r="B459" s="12" t="inlineStr">
        <is>
          <t>Standard Form</t>
        </is>
      </c>
      <c r="C459" s="13" t="inlineStr">
        <is>
          <t>Dividing with Standard Form [MF14.09]</t>
        </is>
      </c>
      <c r="D459" s="12" t="inlineStr">
        <is>
          <t>This nugget has learning material and questions covering the topic of Dividing with Standard Form.</t>
        </is>
      </c>
      <c r="E459" s="12" t="inlineStr">
        <is>
          <t>7807adc4-9266-4500-913e-c79c3941e661</t>
        </is>
      </c>
    </row>
    <row r="460" ht="45" customHeight="1">
      <c r="A460" s="12" t="inlineStr">
        <is>
          <t>Maths Skills for Physicists</t>
        </is>
      </c>
      <c r="B460" s="12" t="inlineStr">
        <is>
          <t>Standard Form</t>
        </is>
      </c>
      <c r="C460" s="13" t="inlineStr">
        <is>
          <t>Fixing into Standard Form [MF14.05]</t>
        </is>
      </c>
      <c r="D460" s="12" t="inlineStr">
        <is>
          <t>This nugget has learning material and questions covering the topic of Fixing into Standard Form.</t>
        </is>
      </c>
      <c r="E460" s="12" t="inlineStr">
        <is>
          <t>aaa86348-cc3d-448d-beaa-79df797a9577</t>
        </is>
      </c>
    </row>
    <row r="461" ht="45" customHeight="1">
      <c r="A461" s="12" t="inlineStr">
        <is>
          <t>Maths Skills for Physicists</t>
        </is>
      </c>
      <c r="B461" s="12" t="inlineStr">
        <is>
          <t>Standard Form</t>
        </is>
      </c>
      <c r="C461" s="13" t="inlineStr">
        <is>
          <t>Multiplying with Standard Form [MF14.08]</t>
        </is>
      </c>
      <c r="D461" s="12" t="inlineStr">
        <is>
          <t>This nugget has learning material and questions covering the topic of Multiplying with Standard Form.</t>
        </is>
      </c>
      <c r="E461" s="12" t="inlineStr">
        <is>
          <t>44a145ad-6564-486d-8339-764bb8cbe9fc</t>
        </is>
      </c>
    </row>
    <row r="462" ht="45" customHeight="1">
      <c r="A462" s="12" t="inlineStr">
        <is>
          <t>Maths Skills for Physicists</t>
        </is>
      </c>
      <c r="B462" s="12" t="inlineStr">
        <is>
          <t>Standard Form</t>
        </is>
      </c>
      <c r="C462" s="13" t="inlineStr">
        <is>
          <t>Ordering Standard Form [MF14.06]</t>
        </is>
      </c>
      <c r="D462" s="12" t="inlineStr">
        <is>
          <t>This nugget has learning material and questions covering the topic of Ordering Standard Form.</t>
        </is>
      </c>
      <c r="E462" s="12" t="inlineStr">
        <is>
          <t>c47556f2-8d98-45dd-ac84-d2aa487f48ea</t>
        </is>
      </c>
    </row>
    <row r="463" ht="45" customHeight="1">
      <c r="A463" s="12" t="inlineStr">
        <is>
          <t>Maths Skills for Physicists</t>
        </is>
      </c>
      <c r="B463" s="12" t="inlineStr">
        <is>
          <t>Standard Form</t>
        </is>
      </c>
      <c r="C463" s="13" t="inlineStr">
        <is>
          <t>Ordinary to Standard Form [MF14.04]</t>
        </is>
      </c>
      <c r="D463" s="12" t="inlineStr">
        <is>
          <t>This nugget has learning material and questions covering the topic of Ordinary to Standard Form.</t>
        </is>
      </c>
      <c r="E463" s="12" t="inlineStr">
        <is>
          <t>921c0f8f-eb17-48cd-aa10-f85cf25d42f7</t>
        </is>
      </c>
    </row>
    <row r="464" ht="45" customHeight="1">
      <c r="A464" s="12" t="inlineStr">
        <is>
          <t>Maths Skills for Physicists</t>
        </is>
      </c>
      <c r="B464" s="12" t="inlineStr">
        <is>
          <t>Standard Form</t>
        </is>
      </c>
      <c r="C464" s="13" t="inlineStr">
        <is>
          <t>Standard Form to Ordinary [MF14.03]</t>
        </is>
      </c>
      <c r="D464" s="12" t="inlineStr">
        <is>
          <t>This nugget has learning material and questions covering the topic of Standard Form to Ordinary.</t>
        </is>
      </c>
      <c r="E464" s="12" t="inlineStr">
        <is>
          <t>d9ff6a1c-d84e-494d-8806-cd7eaaab2ef4</t>
        </is>
      </c>
    </row>
    <row r="465" ht="45" customHeight="1">
      <c r="A465" s="12" t="inlineStr">
        <is>
          <t>Maths Skills for Physicists</t>
        </is>
      </c>
      <c r="B465" s="12" t="inlineStr">
        <is>
          <t>Standard Form</t>
        </is>
      </c>
      <c r="C465" s="13" t="inlineStr">
        <is>
          <t>Standard Form: Worded problems with calculator [MF14.10]</t>
        </is>
      </c>
      <c r="D465" s="12" t="inlineStr">
        <is>
          <t>This nugget has learning material and questions covering the topic of solving Standard Form worded problems with a calculator.</t>
        </is>
      </c>
      <c r="E465" s="12" t="inlineStr">
        <is>
          <t>447f52d9-7f65-4a8b-bf13-0f0c6321d98c</t>
        </is>
      </c>
    </row>
    <row r="466" ht="45" customHeight="1">
      <c r="A466" s="12" t="inlineStr">
        <is>
          <t>Maths Skills for Physicists</t>
        </is>
      </c>
      <c r="B466" s="12" t="inlineStr">
        <is>
          <t>Algebraic Terminology</t>
        </is>
      </c>
      <c r="C466" s="13" t="inlineStr">
        <is>
          <t>Algebraic Terminology [MF17.03]</t>
        </is>
      </c>
      <c r="D466" s="12" t="inlineStr">
        <is>
          <t>This nugget has learning material and questions covering the topic of Algebraic Terminology.</t>
        </is>
      </c>
      <c r="E466" s="12" t="inlineStr">
        <is>
          <t>f2256c8a-79d1-45ee-9077-66d68555cc6a</t>
        </is>
      </c>
    </row>
    <row r="467" ht="45" customHeight="1">
      <c r="A467" s="12" t="inlineStr">
        <is>
          <t>Maths Skills for Physicists</t>
        </is>
      </c>
      <c r="B467" s="12" t="inlineStr">
        <is>
          <t>Area</t>
        </is>
      </c>
      <c r="C467" s="13" t="inlineStr">
        <is>
          <t>Area of Squares, Rectangles and Parallelograms [MF31.03]</t>
        </is>
      </c>
      <c r="D467" s="12" t="inlineStr">
        <is>
          <t>This nugget has learning material and questions covering the topic of the Area of Squares, Rectangles and Parallelograms.</t>
        </is>
      </c>
      <c r="E467" s="12" t="inlineStr">
        <is>
          <t>b730043c-6004-43d2-b60d-00ae3e7e70bf</t>
        </is>
      </c>
    </row>
    <row r="468" ht="45" customHeight="1">
      <c r="A468" s="12" t="inlineStr">
        <is>
          <t>Maths Skills for Physicists</t>
        </is>
      </c>
      <c r="B468" s="12" t="inlineStr">
        <is>
          <t>Area</t>
        </is>
      </c>
      <c r="C468" s="13" t="inlineStr">
        <is>
          <t>Area of Triangles [MF31.05]</t>
        </is>
      </c>
      <c r="D468" s="12" t="inlineStr">
        <is>
          <t>This nugget has learning material and questions covering the topic of the Area of Triangles.</t>
        </is>
      </c>
      <c r="E468" s="12" t="inlineStr">
        <is>
          <t>6a1e573c-8343-4d84-88b7-da829a119cd9</t>
        </is>
      </c>
    </row>
    <row r="469" ht="45" customHeight="1">
      <c r="A469" s="12" t="inlineStr">
        <is>
          <t>Maths Skills for Physicists</t>
        </is>
      </c>
      <c r="B469" s="12" t="inlineStr">
        <is>
          <t>Area</t>
        </is>
      </c>
      <c r="C469" s="13" t="inlineStr">
        <is>
          <t>Surface Area of Cuboids [MF35.01]</t>
        </is>
      </c>
      <c r="D469" s="12" t="inlineStr">
        <is>
          <t>This nugget has learning material and questions covering the topic of the Surface Area of Cuboids.</t>
        </is>
      </c>
      <c r="E469" s="12" t="inlineStr">
        <is>
          <t>a59e44c2-9829-48bc-98d9-32b9ff49968e</t>
        </is>
      </c>
    </row>
    <row r="470" ht="45" customHeight="1">
      <c r="A470" s="12" t="inlineStr">
        <is>
          <t>Maths Skills for Physicists</t>
        </is>
      </c>
      <c r="B470" s="12" t="inlineStr">
        <is>
          <t>Bar Charts</t>
        </is>
      </c>
      <c r="C470" s="13" t="inlineStr">
        <is>
          <t>Bar Charts [MF50.04]</t>
        </is>
      </c>
      <c r="D470" s="12" t="inlineStr">
        <is>
          <t>This nugget has learning material and questions covering the topic of Bar Charts.</t>
        </is>
      </c>
      <c r="E470" s="12" t="inlineStr">
        <is>
          <t>b6c397fc-5a9f-4025-bf48-63a780bce147</t>
        </is>
      </c>
    </row>
    <row r="471" ht="45" customHeight="1">
      <c r="A471" s="12" t="inlineStr">
        <is>
          <t>Maths Skills for Physicists</t>
        </is>
      </c>
      <c r="B471" s="12" t="inlineStr">
        <is>
          <t>Volume</t>
        </is>
      </c>
      <c r="C471" s="13" t="inlineStr">
        <is>
          <t>Converting Units with Density, Mass and Volume [MF38.17]</t>
        </is>
      </c>
      <c r="D471" s="12" t="inlineStr">
        <is>
          <t>This nugget has learning material and questions covering the topic of Converting Units with Density, Mass and Volume.</t>
        </is>
      </c>
      <c r="E471" s="12" t="inlineStr">
        <is>
          <t>4e8bb361-fabf-4284-acfc-c01ec6782d44</t>
        </is>
      </c>
    </row>
    <row r="472" ht="45" customHeight="1">
      <c r="A472" s="12" t="inlineStr">
        <is>
          <t>Maths Skills for Physicists</t>
        </is>
      </c>
      <c r="B472" s="12" t="inlineStr">
        <is>
          <t>Volume</t>
        </is>
      </c>
      <c r="C472" s="13" t="inlineStr">
        <is>
          <t>Volume of a Cone [MF34.12]</t>
        </is>
      </c>
      <c r="D472" s="12" t="inlineStr">
        <is>
          <t>This nugget has learning material and questions covering the topic of the Volume of a Cone.</t>
        </is>
      </c>
      <c r="E472" s="12" t="inlineStr">
        <is>
          <t>e6c9b02b-5ced-4228-b3bf-35510710a166</t>
        </is>
      </c>
    </row>
    <row r="473" ht="45" customHeight="1">
      <c r="A473" s="12" t="inlineStr">
        <is>
          <t>Maths Skills for Physicists</t>
        </is>
      </c>
      <c r="B473" s="12" t="inlineStr">
        <is>
          <t>Volume</t>
        </is>
      </c>
      <c r="C473" s="13" t="inlineStr">
        <is>
          <t>Volume of a Sphere [MF34.10]</t>
        </is>
      </c>
      <c r="D473" s="12" t="inlineStr">
        <is>
          <t>This nugget has learning material and questions covering the topic of the Volume of a Sphere.</t>
        </is>
      </c>
      <c r="E473" s="12" t="inlineStr">
        <is>
          <t>0ee2b510-12c9-45fe-a6c5-9279223146c3</t>
        </is>
      </c>
    </row>
    <row r="474" ht="45" customHeight="1">
      <c r="A474" s="12" t="inlineStr">
        <is>
          <t>Maths Skills for Physicists</t>
        </is>
      </c>
      <c r="B474" s="12" t="inlineStr">
        <is>
          <t>Volume</t>
        </is>
      </c>
      <c r="C474" s="13" t="inlineStr">
        <is>
          <t>Volume of Cubes and Cuboids [MF34.02]</t>
        </is>
      </c>
      <c r="D474" s="12" t="inlineStr">
        <is>
          <t>This nugget has learning material and questions covering the topic of the Volume of Cubes and Cuboids.</t>
        </is>
      </c>
      <c r="E474" s="12" t="inlineStr">
        <is>
          <t>620abbcb-221f-4760-9d90-1df267223a20</t>
        </is>
      </c>
    </row>
    <row r="475" ht="45" customHeight="1">
      <c r="A475" s="12" t="inlineStr">
        <is>
          <t>Maths Skills for Physicists</t>
        </is>
      </c>
      <c r="B475" s="12" t="inlineStr">
        <is>
          <t>Volume</t>
        </is>
      </c>
      <c r="C475" s="13" t="inlineStr">
        <is>
          <t>Volume of Cylinders [MF34.07]</t>
        </is>
      </c>
      <c r="D475" s="12" t="inlineStr">
        <is>
          <t>This nugget has learning material and questions covering the topic of the Volume of Cylinders.</t>
        </is>
      </c>
      <c r="E475" s="12" t="inlineStr">
        <is>
          <t>b020e9c2-9e79-4185-b6a9-75f5857b71d6</t>
        </is>
      </c>
    </row>
    <row r="476" ht="45" customHeight="1">
      <c r="A476" s="12" t="inlineStr">
        <is>
          <t>Maths Skills for Physicists</t>
        </is>
      </c>
      <c r="B476" s="12" t="inlineStr">
        <is>
          <t>Density, Mass &amp; Volume</t>
        </is>
      </c>
      <c r="C476" s="13" t="inlineStr">
        <is>
          <t>Density, Mass and Volume: Mixed Questions [MF38.16]</t>
        </is>
      </c>
      <c r="D476" s="12" t="inlineStr">
        <is>
          <t>This nugget has learning material and questions covering the topic of Density, Mass and Volume: Mixed Questions.</t>
        </is>
      </c>
      <c r="E476" s="12" t="inlineStr">
        <is>
          <t>4fadd62c-d97a-4ff5-9f56-fd1a57ed0d28</t>
        </is>
      </c>
    </row>
    <row r="477" ht="45" customHeight="1">
      <c r="A477" s="12" t="inlineStr">
        <is>
          <t>Maths Skills for Physicists</t>
        </is>
      </c>
      <c r="B477" s="12" t="inlineStr">
        <is>
          <t>Density, Mass &amp; Volume</t>
        </is>
      </c>
      <c r="C477" s="13" t="inlineStr">
        <is>
          <t>Finding Density (DMV) [MF38.10]</t>
        </is>
      </c>
      <c r="D477" s="12" t="inlineStr">
        <is>
          <t>This nugget has learning material and questions covering the topic of Finding Density (DMV).</t>
        </is>
      </c>
      <c r="E477" s="12" t="inlineStr">
        <is>
          <t>a60f779f-f429-4689-bba1-bb0f206947d5</t>
        </is>
      </c>
    </row>
    <row r="478" ht="45" customHeight="1">
      <c r="A478" s="12" t="inlineStr">
        <is>
          <t>Maths Skills for Physicists</t>
        </is>
      </c>
      <c r="B478" s="12" t="inlineStr">
        <is>
          <t>Density, Mass &amp; Volume</t>
        </is>
      </c>
      <c r="C478" s="13" t="inlineStr">
        <is>
          <t>Finding Density with Conversions (DMV) [MF38.11]</t>
        </is>
      </c>
      <c r="D478" s="12" t="inlineStr">
        <is>
          <t>This nugget has learning material and questions covering the topic of Finding Density with Conversions (DMV).</t>
        </is>
      </c>
      <c r="E478" s="12" t="inlineStr">
        <is>
          <t>64d21380-1a5c-4d98-b423-b8767a99ed61</t>
        </is>
      </c>
    </row>
    <row r="479" ht="45" customHeight="1">
      <c r="A479" s="12" t="inlineStr">
        <is>
          <t>Maths Skills for Physicists</t>
        </is>
      </c>
      <c r="B479" s="12" t="inlineStr">
        <is>
          <t>Density, Mass &amp; Volume</t>
        </is>
      </c>
      <c r="C479" s="13" t="inlineStr">
        <is>
          <t>Finding Mass (DMV) [MF38.12]</t>
        </is>
      </c>
      <c r="D479" s="12" t="inlineStr">
        <is>
          <t>This nugget has learning material and questions covering the topic of Finding Mass (DMV).</t>
        </is>
      </c>
      <c r="E479" s="12" t="inlineStr">
        <is>
          <t>57a59fba-00de-4eab-88c5-813584f1d676</t>
        </is>
      </c>
    </row>
    <row r="480" ht="45" customHeight="1">
      <c r="A480" s="12" t="inlineStr">
        <is>
          <t>Maths Skills for Physicists</t>
        </is>
      </c>
      <c r="B480" s="12" t="inlineStr">
        <is>
          <t>Density, Mass &amp; Volume</t>
        </is>
      </c>
      <c r="C480" s="13" t="inlineStr">
        <is>
          <t>Finding Mass with Conversions (DMV) [MF38.13]</t>
        </is>
      </c>
      <c r="D480" s="12" t="inlineStr">
        <is>
          <t>This nugget has learning material and questions covering the topic of Finding Mass with Conversions (DMV).</t>
        </is>
      </c>
      <c r="E480" s="12" t="inlineStr">
        <is>
          <t>df821860-aac8-479d-8b0e-2864b6b3a073</t>
        </is>
      </c>
    </row>
    <row r="481" ht="45" customHeight="1">
      <c r="A481" s="12" t="inlineStr">
        <is>
          <t>Maths Skills for Physicists</t>
        </is>
      </c>
      <c r="B481" s="12" t="inlineStr">
        <is>
          <t>Density, Mass &amp; Volume</t>
        </is>
      </c>
      <c r="C481" s="13" t="inlineStr">
        <is>
          <t>Finding Volume (DMV) [MF38.14]</t>
        </is>
      </c>
      <c r="D481" s="12" t="inlineStr">
        <is>
          <t>This nugget has learning material and questions covering the topic of Finding Volume (DMV).</t>
        </is>
      </c>
      <c r="E481" s="12" t="inlineStr">
        <is>
          <t>025fb679-7a7d-4085-98c3-8eb044804a31</t>
        </is>
      </c>
    </row>
    <row r="482" ht="45" customHeight="1">
      <c r="A482" s="12" t="inlineStr">
        <is>
          <t>Maths Skills for Physicists</t>
        </is>
      </c>
      <c r="B482" s="12" t="inlineStr">
        <is>
          <t>Density, Mass &amp; Volume</t>
        </is>
      </c>
      <c r="C482" s="13" t="inlineStr">
        <is>
          <t>Finding Volume with Conversions (DMV) [MF38.15]</t>
        </is>
      </c>
      <c r="D482" s="12" t="inlineStr">
        <is>
          <t>This nugget has learning material and questions covering the topic of Finding Volume with Conversions (DMV).</t>
        </is>
      </c>
      <c r="E482" s="12" t="inlineStr">
        <is>
          <t>3a9a1dab-c2c8-4d5f-9f02-80bbcf3437a1</t>
        </is>
      </c>
    </row>
    <row r="483" ht="45" customHeight="1">
      <c r="A483" s="12" t="inlineStr">
        <is>
          <t>Maths Skills for Physicists</t>
        </is>
      </c>
      <c r="B483" s="12" t="inlineStr">
        <is>
          <t>Density, Mass &amp; Volume</t>
        </is>
      </c>
      <c r="C483" s="13" t="inlineStr">
        <is>
          <t>Understanding and converting units (DMV) [MF38.09]</t>
        </is>
      </c>
      <c r="D483" s="12" t="inlineStr">
        <is>
          <t>This nugget has learning material and questions covering the topic of Understanding and converting units (DMV).</t>
        </is>
      </c>
      <c r="E483" s="12" t="inlineStr">
        <is>
          <t>b72777bc-c5b3-4224-861f-5d5e07f69302</t>
        </is>
      </c>
    </row>
    <row r="484" ht="45" customHeight="1">
      <c r="A484" s="12" t="inlineStr">
        <is>
          <t>Maths Skills for Physicists</t>
        </is>
      </c>
      <c r="B484" s="12" t="inlineStr">
        <is>
          <t>Describing Direction</t>
        </is>
      </c>
      <c r="C484" s="13" t="inlineStr">
        <is>
          <t>Describing Direction [MC2.31]</t>
        </is>
      </c>
      <c r="D484" s="12" t="inlineStr">
        <is>
          <t>This nugget covers using compass directions to describe direction.</t>
        </is>
      </c>
      <c r="E484" s="12" t="inlineStr">
        <is>
          <t>f1ddd475-5942-49d3-aea3-3ed75ab04a77</t>
        </is>
      </c>
    </row>
    <row r="485" ht="45" customHeight="1">
      <c r="A485" s="12" t="inlineStr">
        <is>
          <t>Maths Skills for Physicists</t>
        </is>
      </c>
      <c r="B485" s="12" t="inlineStr">
        <is>
          <t>Proportion</t>
        </is>
      </c>
      <c r="C485" s="13" t="inlineStr">
        <is>
          <t>Direct Proportion 1: Conversions [MF16.05]</t>
        </is>
      </c>
      <c r="D485" s="12" t="inlineStr">
        <is>
          <t>This nugget has learning material and questions covering the topic of Direct Proportion 1.</t>
        </is>
      </c>
      <c r="E485" s="12" t="inlineStr">
        <is>
          <t>5d2a4e1e-b9c6-4347-ae98-5df436cc17fe</t>
        </is>
      </c>
    </row>
    <row r="486" ht="45" customHeight="1">
      <c r="A486" s="12" t="inlineStr">
        <is>
          <t>Maths Skills for Physicists</t>
        </is>
      </c>
      <c r="B486" s="12" t="inlineStr">
        <is>
          <t>Proportion</t>
        </is>
      </c>
      <c r="C486" s="13" t="inlineStr">
        <is>
          <t>Proportions on a Graph [MF16.09]</t>
        </is>
      </c>
      <c r="D486" s="12" t="inlineStr">
        <is>
          <t>This nugget has learning material and questions covering the topic of Proportions on a Graph.</t>
        </is>
      </c>
      <c r="E486" s="12" t="inlineStr">
        <is>
          <t>8a9953b5-e03e-4963-9121-7a83966bfd77</t>
        </is>
      </c>
    </row>
    <row r="487" ht="45" customHeight="1">
      <c r="A487" s="12" t="inlineStr">
        <is>
          <t>Maths Skills for Physicists</t>
        </is>
      </c>
      <c r="B487" s="12" t="inlineStr">
        <is>
          <t>Gradient</t>
        </is>
      </c>
      <c r="C487" s="13" t="inlineStr">
        <is>
          <t>Estimating Gradients [MH24.16]</t>
        </is>
      </c>
      <c r="D487" s="12" t="inlineStr">
        <is>
          <t>This nugget has learning material and questions covering the topic of Estimating Gradients.</t>
        </is>
      </c>
      <c r="E487" s="12" t="inlineStr">
        <is>
          <t>9ab3d7fd-2af0-497d-84d6-5fe309340a61</t>
        </is>
      </c>
    </row>
    <row r="488" ht="45" customHeight="1">
      <c r="A488" s="12" t="inlineStr">
        <is>
          <t>Maths Skills for Physicists</t>
        </is>
      </c>
      <c r="B488" s="12" t="inlineStr">
        <is>
          <t>Gradient</t>
        </is>
      </c>
      <c r="C488" s="13" t="inlineStr">
        <is>
          <t>Finding the Gradient of a Line Segment: Using the Graph [MF23.08]</t>
        </is>
      </c>
      <c r="D488" s="12" t="inlineStr">
        <is>
          <t>This nugget has learning material and questions covering the topic of Finding the Gradient of a Line Segment: Using the Graph.</t>
        </is>
      </c>
      <c r="E488" s="12" t="inlineStr">
        <is>
          <t>b539239e-ac53-4d0a-b6a0-0514dc5aa5b2</t>
        </is>
      </c>
    </row>
    <row r="489" ht="45" customHeight="1">
      <c r="A489" s="12" t="inlineStr">
        <is>
          <t>Maths Skills for Physicists</t>
        </is>
      </c>
      <c r="B489" s="12" t="inlineStr">
        <is>
          <t>Estimation</t>
        </is>
      </c>
      <c r="C489" s="13" t="inlineStr">
        <is>
          <t>Estimating with Metric Units [MF36.03]</t>
        </is>
      </c>
      <c r="D489" s="12" t="inlineStr">
        <is>
          <t>This nugget has learning material and questions covering the topic of Estimating with Metric Units.</t>
        </is>
      </c>
      <c r="E489" s="12" t="inlineStr">
        <is>
          <t>d9565956-ae55-49b8-aa37-3e7c9e2f2e67</t>
        </is>
      </c>
    </row>
    <row r="490" ht="45" customHeight="1">
      <c r="A490" s="12" t="inlineStr">
        <is>
          <t>Maths Skills for Physicists</t>
        </is>
      </c>
      <c r="B490" s="12" t="inlineStr">
        <is>
          <t>Histograms</t>
        </is>
      </c>
      <c r="C490" s="13" t="inlineStr">
        <is>
          <t>Histograms 1: Choosing Axes [MH61.03]</t>
        </is>
      </c>
      <c r="D490" s="12" t="inlineStr">
        <is>
          <t>This nugget has learning material and questions covering the topic of Histograms 1.</t>
        </is>
      </c>
      <c r="E490" s="12" t="inlineStr">
        <is>
          <t>1336ee15-6aec-4113-ad1b-43ab508f23a8</t>
        </is>
      </c>
    </row>
    <row r="491" ht="45" customHeight="1">
      <c r="A491" s="12" t="inlineStr">
        <is>
          <t>Maths Skills for Physicists</t>
        </is>
      </c>
      <c r="B491" s="12" t="inlineStr">
        <is>
          <t>Outliers</t>
        </is>
      </c>
      <c r="C491" s="13" t="inlineStr">
        <is>
          <t>Scatter Graphs: Outliers [MF50.15]</t>
        </is>
      </c>
      <c r="D491" s="12" t="inlineStr">
        <is>
          <t>This nugget covers identifying outliers and the possible causes of an outlier on a scatter graph. It also covers what the effect of including an outlier has on the interpretation of correlation and drawing the line of best fit.</t>
        </is>
      </c>
      <c r="E491" s="12" t="inlineStr">
        <is>
          <t>0241e7a7-b962-4ac9-ac61-cd5906fcafa1</t>
        </is>
      </c>
    </row>
    <row r="492" ht="45" customHeight="1">
      <c r="A492" s="12" t="inlineStr">
        <is>
          <t>Maths Skills for Physicists</t>
        </is>
      </c>
      <c r="B492" s="12" t="inlineStr">
        <is>
          <t>Averages</t>
        </is>
      </c>
      <c r="C492" s="13" t="inlineStr">
        <is>
          <t>Mean from Frequency Table [MF49.12]</t>
        </is>
      </c>
      <c r="D492" s="12" t="inlineStr">
        <is>
          <t>This nugget has learning material and questions covering the topic of Mean from Frequency Table.</t>
        </is>
      </c>
      <c r="E492" s="12" t="inlineStr">
        <is>
          <t>1949a57b-3256-4109-b00c-880acd7c69c7</t>
        </is>
      </c>
    </row>
    <row r="493" ht="45" customHeight="1">
      <c r="A493" s="12" t="inlineStr">
        <is>
          <t>Maths Skills for Physicists</t>
        </is>
      </c>
      <c r="B493" s="12" t="inlineStr">
        <is>
          <t>Plans &amp; Elevations</t>
        </is>
      </c>
      <c r="C493" s="13" t="inlineStr">
        <is>
          <t>Plans and Elevations [MF33.04]</t>
        </is>
      </c>
      <c r="D493" s="12" t="inlineStr">
        <is>
          <t>This nugget has learning material and questions covering the topic of Plans and Elevations.</t>
        </is>
      </c>
      <c r="E493" s="12" t="inlineStr">
        <is>
          <t>17072aa4-4633-4dce-9593-2df94b580170</t>
        </is>
      </c>
    </row>
    <row r="494" ht="45" customHeight="1">
      <c r="A494" s="12" t="inlineStr">
        <is>
          <t>Maths Skills for Physicists</t>
        </is>
      </c>
      <c r="B494" s="12" t="inlineStr">
        <is>
          <t>Plotting Graphs</t>
        </is>
      </c>
      <c r="C494" s="13" t="inlineStr">
        <is>
          <t>Plotting Straight Line Graphs: 4 Quadrants [MF23.07]</t>
        </is>
      </c>
      <c r="D494" s="12" t="inlineStr">
        <is>
          <t>This nugget has learning material and questions covering the topic of Plotting Straight Line Graphs: 4 Quadrants.</t>
        </is>
      </c>
      <c r="E494" s="12" t="inlineStr">
        <is>
          <t>0cde5f87-63db-44d9-9a80-8392640961da</t>
        </is>
      </c>
    </row>
    <row r="495" ht="45" customHeight="1">
      <c r="A495" s="12" t="inlineStr">
        <is>
          <t>Maths Skills for Physicists</t>
        </is>
      </c>
      <c r="B495" s="12" t="inlineStr">
        <is>
          <t>Interpreting Graphs</t>
        </is>
      </c>
      <c r="C495" s="13" t="inlineStr">
        <is>
          <t>Real Life Graphs: Interpreting [MF24.12]</t>
        </is>
      </c>
      <c r="D495" s="12" t="inlineStr">
        <is>
          <t>This nugget has learning material and questions covering the topic of Real Life Graphs: Interpreting .</t>
        </is>
      </c>
      <c r="E495" s="12" t="inlineStr">
        <is>
          <t>b8d70c65-8d84-47ff-a725-2f88848122dd</t>
        </is>
      </c>
    </row>
    <row r="496" ht="45" customHeight="1">
      <c r="A496" s="12" t="inlineStr">
        <is>
          <t>Maths Skills for Physicists</t>
        </is>
      </c>
      <c r="B496" s="12" t="inlineStr">
        <is>
          <t>Rearranging Formulae</t>
        </is>
      </c>
      <c r="C496" s="13" t="inlineStr">
        <is>
          <t>Rearranging Formulae: Two Step [MF21.06]</t>
        </is>
      </c>
      <c r="D496" s="12" t="inlineStr">
        <is>
          <t>This nugget has learning material and questions covering the topic of Rearranging Formulae: Two Step.</t>
        </is>
      </c>
      <c r="E496" s="12" t="inlineStr">
        <is>
          <t>e7d4a305-dc53-4073-ae97-db2a79dd9710</t>
        </is>
      </c>
    </row>
    <row r="497" ht="45" customHeight="1">
      <c r="A497" s="12" t="inlineStr">
        <is>
          <t>Maths Skills for Physicists</t>
        </is>
      </c>
      <c r="B497" s="12" t="inlineStr">
        <is>
          <t>Rearranging Formulae</t>
        </is>
      </c>
      <c r="C497" s="13" t="inlineStr">
        <is>
          <t>Rearranging y = mx + c [MF23.15]</t>
        </is>
      </c>
      <c r="D497" s="12" t="inlineStr">
        <is>
          <t>This nugget has learning material and questions covering the topic of Rearranging y=mx+c.</t>
        </is>
      </c>
      <c r="E497" s="12" t="inlineStr">
        <is>
          <t>de7fcddf-9fd6-446f-bf34-321897f668bf</t>
        </is>
      </c>
    </row>
    <row r="498" ht="45" customHeight="1">
      <c r="A498" s="12" t="inlineStr">
        <is>
          <t>Maths Skills for Physicists</t>
        </is>
      </c>
      <c r="B498" s="12" t="inlineStr">
        <is>
          <t>Rounding</t>
        </is>
      </c>
      <c r="C498" s="13" t="inlineStr">
        <is>
          <t>Rounding to Mixed Significant Figures [MF9.08]</t>
        </is>
      </c>
      <c r="D498" s="12" t="inlineStr">
        <is>
          <t>This nugget contains questions on rounding numbers to a different number of significant figures, including 1, 2, 3 and 4. It also includes basic calculations where the answer is rounded to a different number of significant figures.</t>
        </is>
      </c>
      <c r="E498" s="12" t="inlineStr">
        <is>
          <t>90e46c57-90f1-43ab-bd24-03224cc687c0</t>
        </is>
      </c>
    </row>
    <row r="499" ht="45" customHeight="1">
      <c r="A499" s="12" t="inlineStr">
        <is>
          <t>Maths Skills for Physicists</t>
        </is>
      </c>
      <c r="B499" s="12" t="inlineStr">
        <is>
          <t>Ratios</t>
        </is>
      </c>
      <c r="C499" s="13" t="inlineStr">
        <is>
          <t>Simplifying Ratios with Units [MF15.06]</t>
        </is>
      </c>
      <c r="D499" s="12" t="inlineStr">
        <is>
          <t>This nugget has learning material and questions covering the topic of Simplifying Ratios with Units.</t>
        </is>
      </c>
      <c r="E499" s="12" t="inlineStr">
        <is>
          <t>dcb4b144-8764-4bd4-9c5d-18ffd70451ab</t>
        </is>
      </c>
    </row>
    <row r="500" ht="45" customHeight="1">
      <c r="A500" s="12" t="inlineStr">
        <is>
          <t>Maths Skills for Physicists</t>
        </is>
      </c>
      <c r="B500" s="12" t="inlineStr">
        <is>
          <t>Solving Equations</t>
        </is>
      </c>
      <c r="C500" s="13" t="inlineStr">
        <is>
          <t>Solving Equations: One Step (+ – × ÷) [MF19.04]</t>
        </is>
      </c>
      <c r="D500" s="12" t="inlineStr">
        <is>
          <t>This nugget has learning material and questions covering the topic of Solving One Step Equations: mixed.</t>
        </is>
      </c>
      <c r="E500" s="12" t="inlineStr">
        <is>
          <t>814b0108-5ba5-4351-a6d8-f3b43ec5679a</t>
        </is>
      </c>
    </row>
    <row r="501" ht="45" customHeight="1">
      <c r="A501" s="12" t="inlineStr">
        <is>
          <t>Maths Skills for Physicists</t>
        </is>
      </c>
      <c r="B501" s="12" t="inlineStr">
        <is>
          <t>Substitution</t>
        </is>
      </c>
      <c r="C501" s="13" t="inlineStr">
        <is>
          <t>Substitution into Expressions 3: Two Terms incl. Squares [MF17.15]</t>
        </is>
      </c>
      <c r="D501" s="12" t="inlineStr">
        <is>
          <t>This nugget has learning material and questions covering the topic of Substitution into Expressions 3.</t>
        </is>
      </c>
      <c r="E501" s="12" t="inlineStr">
        <is>
          <t>d6732310-1b59-45c5-b3e4-354b29cd73a7</t>
        </is>
      </c>
    </row>
    <row r="502" ht="45" customHeight="1">
      <c r="A502" s="12" t="inlineStr">
        <is>
          <t>Maths Skills for Physicists</t>
        </is>
      </c>
      <c r="B502" s="12" t="inlineStr">
        <is>
          <t>Measuring Temperature</t>
        </is>
      </c>
      <c r="C502" s="13" t="inlineStr">
        <is>
          <t>Temperature [MC2.16]</t>
        </is>
      </c>
      <c r="D502" s="12" t="inlineStr">
        <is>
          <t>This nugget has learning material and questions covering the topic of Temperature.</t>
        </is>
      </c>
      <c r="E502" s="12" t="inlineStr">
        <is>
          <t>f1c13dd2-4a7b-4f34-9c8f-0da62f8bc2b7</t>
        </is>
      </c>
    </row>
    <row r="503" ht="45" customHeight="1">
      <c r="A503" s="12" t="inlineStr">
        <is>
          <t>Maths Skills for Physicists</t>
        </is>
      </c>
      <c r="B503" s="12" t="inlineStr">
        <is>
          <t>Using a Ruler</t>
        </is>
      </c>
      <c r="C503" s="13" t="inlineStr">
        <is>
          <t>Using a Ruler [MF26.16]</t>
        </is>
      </c>
      <c r="D503" s="12" t="inlineStr">
        <is>
          <t xml:space="preserve">This nugget has questions on reading from a ruler to measure the length of a line segment in cm, to one decimal place. </t>
        </is>
      </c>
      <c r="E503" s="12" t="inlineStr">
        <is>
          <t>47f6e68e-d2d6-4504-88eb-aa6d7098880b</t>
        </is>
      </c>
    </row>
  </sheetData>
  <mergeCells count="1">
    <mergeCell ref="A6:E6"/>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E535"/>
  <sheetViews>
    <sheetView showGridLines="0" workbookViewId="0">
      <selection activeCell="A1" sqref="A1"/>
    </sheetView>
  </sheetViews>
  <sheetFormatPr baseColWidth="8" defaultRowHeight="15"/>
  <cols>
    <col width="38" customWidth="1" min="1" max="1"/>
    <col width="3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a7fbb631-f137-4076-ad50-22f170e5ddfd</t>
        </is>
      </c>
    </row>
    <row r="3">
      <c r="A3" s="2" t="inlineStr">
        <is>
          <t>Physics GCSE (H)</t>
        </is>
      </c>
      <c r="D3" s="3" t="inlineStr">
        <is>
          <t>Last updated: 17 July 2026</t>
        </is>
      </c>
    </row>
    <row r="4">
      <c r="A4" s="4" t="inlineStr">
        <is>
          <t>47 Topics   ·   69 Subtopics   ·   528 Nuggets   ·   46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Calculating Speed</t>
        </is>
      </c>
      <c r="B8" s="12" t="inlineStr">
        <is>
          <t>Calculating Speed</t>
        </is>
      </c>
      <c r="C8" s="13" t="inlineStr">
        <is>
          <t>Diagnostic: Calculating Speed [PH60.001]</t>
        </is>
      </c>
      <c r="D8" s="12" t="inlineStr">
        <is>
          <t>Diagnostic for the calculating speed topic.</t>
        </is>
      </c>
      <c r="E8" s="12" t="inlineStr">
        <is>
          <t>27c85fe3-82f4-411d-871c-9970ebbf11f0</t>
        </is>
      </c>
    </row>
    <row r="9" ht="45" customHeight="1">
      <c r="A9" s="12" t="inlineStr">
        <is>
          <t>Calculating Speed</t>
        </is>
      </c>
      <c r="B9" s="12" t="inlineStr">
        <is>
          <t>Calculating Speed</t>
        </is>
      </c>
      <c r="C9" s="13" t="inlineStr">
        <is>
          <t>Scalar &amp; Vector Quantities [PH5.001]</t>
        </is>
      </c>
      <c r="D9" s="12" t="inlineStr">
        <is>
          <t>Define scalars and vectors.</t>
        </is>
      </c>
      <c r="E9" s="12" t="inlineStr">
        <is>
          <t>0a7bcba8-f4f4-472c-86e1-61135bea3eb7</t>
        </is>
      </c>
    </row>
    <row r="10" ht="45" customHeight="1">
      <c r="A10" s="12" t="inlineStr">
        <is>
          <t>Calculating Speed</t>
        </is>
      </c>
      <c r="B10" s="12" t="inlineStr">
        <is>
          <t>Calculating Speed</t>
        </is>
      </c>
      <c r="C10" s="13" t="inlineStr">
        <is>
          <t xml:space="preserve">Introduction to Forces [PH5.002] </t>
        </is>
      </c>
      <c r="D10" s="12" t="inlineStr">
        <is>
          <t xml:space="preserve">Describe what a force is and how to represent it.  </t>
        </is>
      </c>
      <c r="E10" s="12" t="inlineStr">
        <is>
          <t>de5daa6d-be44-45bc-9097-584600ae62b2</t>
        </is>
      </c>
    </row>
    <row r="11" ht="45" customHeight="1">
      <c r="A11" s="12" t="inlineStr">
        <is>
          <t>Calculating Speed</t>
        </is>
      </c>
      <c r="B11" s="12" t="inlineStr">
        <is>
          <t>Calculating Speed</t>
        </is>
      </c>
      <c r="C11" s="13" t="inlineStr">
        <is>
          <t>Speed vs Velocity  [PH5.079]</t>
        </is>
      </c>
      <c r="D11" s="12" t="inlineStr">
        <is>
          <t>Describe the difference between speed and velocity.</t>
        </is>
      </c>
      <c r="E11" s="12" t="inlineStr">
        <is>
          <t>8c717870-d2ef-4fa7-9fd5-cff7fc56b054</t>
        </is>
      </c>
    </row>
    <row r="12" ht="45" customHeight="1">
      <c r="A12" s="12" t="inlineStr">
        <is>
          <t>Calculating Speed</t>
        </is>
      </c>
      <c r="B12" s="12" t="inlineStr">
        <is>
          <t>Calculating Speed</t>
        </is>
      </c>
      <c r="C12" s="13" t="inlineStr">
        <is>
          <t>Positive &amp; Negative Velocity [PH5.080]</t>
        </is>
      </c>
      <c r="D12" s="12" t="inlineStr">
        <is>
          <t>Explain qualitatively, with examples, that motion in a circle involves constant speed but changing velocity.</t>
        </is>
      </c>
      <c r="E12" s="12" t="inlineStr">
        <is>
          <t>e6d0e4c0-32f9-4301-a420-34fa27329a98</t>
        </is>
      </c>
    </row>
    <row r="13" ht="45" customHeight="1">
      <c r="A13" s="12" t="inlineStr">
        <is>
          <t>Calculating Speed</t>
        </is>
      </c>
      <c r="B13" s="12" t="inlineStr">
        <is>
          <t>Calculating Speed</t>
        </is>
      </c>
      <c r="C13" s="13" t="inlineStr">
        <is>
          <t>Using s=vt to Calculate Distance I [PH5.081]</t>
        </is>
      </c>
      <c r="D13" s="12" t="inlineStr">
        <is>
          <t>Calculate distance using s=vt. Includes some application of knowledge questions but no unit conversions.</t>
        </is>
      </c>
      <c r="E13" s="12" t="inlineStr">
        <is>
          <t>31b7ebf3-7d20-4c52-acd9-5116c472d191</t>
        </is>
      </c>
    </row>
    <row r="14" ht="45" customHeight="1">
      <c r="A14" s="12" t="inlineStr">
        <is>
          <t>Calculating Speed</t>
        </is>
      </c>
      <c r="B14" s="12" t="inlineStr">
        <is>
          <t>Calculating Speed</t>
        </is>
      </c>
      <c r="C14" s="13" t="inlineStr">
        <is>
          <t>Using s=vt to Calculate Distance II  [PH5.082]</t>
        </is>
      </c>
      <c r="D14" s="12" t="inlineStr">
        <is>
          <t>Calculate distance using s=vt. Includes some application of knowledge and unit conversion questions.</t>
        </is>
      </c>
      <c r="E14" s="12" t="inlineStr">
        <is>
          <t>1eac50cd-bb15-439b-9238-cb5a61d03441</t>
        </is>
      </c>
    </row>
    <row r="15" ht="45" customHeight="1">
      <c r="A15" s="12" t="inlineStr">
        <is>
          <t>Calculating Speed</t>
        </is>
      </c>
      <c r="B15" s="12" t="inlineStr">
        <is>
          <t>Calculating Speed</t>
        </is>
      </c>
      <c r="C15" s="13" t="inlineStr">
        <is>
          <t>Rearranging s=vt to Calculate Speed [PH5.084]</t>
        </is>
      </c>
      <c r="D15" s="12" t="inlineStr">
        <is>
          <t>Rearrange the s=vt equation to calculate speed. Includes unit conversions.</t>
        </is>
      </c>
      <c r="E15" s="12" t="inlineStr">
        <is>
          <t>5a1cd440-9253-4450-842e-5362237673b3</t>
        </is>
      </c>
    </row>
    <row r="16" ht="45" customHeight="1">
      <c r="A16" s="12" t="inlineStr">
        <is>
          <t>Calculating Speed</t>
        </is>
      </c>
      <c r="B16" s="12" t="inlineStr">
        <is>
          <t>Calculating Speed</t>
        </is>
      </c>
      <c r="C16" s="13" t="inlineStr">
        <is>
          <t>Rearranging s=vt to Calculate Time [PH5.085]</t>
        </is>
      </c>
      <c r="D16" s="12" t="inlineStr">
        <is>
          <t>Rearrange the s=vt equation to calculate time. Includes unit conversions.</t>
        </is>
      </c>
      <c r="E16" s="12" t="inlineStr">
        <is>
          <t>3ad307d2-b3fa-4e60-87dd-805942ee496f</t>
        </is>
      </c>
    </row>
    <row r="17" ht="45" customHeight="1">
      <c r="A17" s="12" t="inlineStr">
        <is>
          <t>Calculating Speed</t>
        </is>
      </c>
      <c r="B17" s="12" t="inlineStr">
        <is>
          <t>Calculating Speed</t>
        </is>
      </c>
      <c r="C17" s="13" t="inlineStr">
        <is>
          <t>Using v=s/t to Calculate Average Speed I [PH5.090]</t>
        </is>
      </c>
      <c r="D17" s="12" t="inlineStr">
        <is>
          <t>Calculate average speed using v=s/t. Includes some application of knowledge questions but no unit conversions.</t>
        </is>
      </c>
      <c r="E17" s="12" t="inlineStr">
        <is>
          <t>88c2c884-21ce-475b-a33e-4910bd2c351b</t>
        </is>
      </c>
    </row>
    <row r="18" ht="45" customHeight="1">
      <c r="A18" s="12" t="inlineStr">
        <is>
          <t>Calculating Speed</t>
        </is>
      </c>
      <c r="B18" s="12" t="inlineStr">
        <is>
          <t>Calculating Speed</t>
        </is>
      </c>
      <c r="C18" s="13" t="inlineStr">
        <is>
          <t>Using v=s/t to Calculate Average Speed II [PH5.091]</t>
        </is>
      </c>
      <c r="D18" s="12" t="inlineStr">
        <is>
          <t>Calculate distance using s=vt. Includes some application of knowledge and unit conversion questions.</t>
        </is>
      </c>
      <c r="E18" s="12" t="inlineStr">
        <is>
          <t>b3476c16-0b44-40f3-8d8c-49549fabf768</t>
        </is>
      </c>
    </row>
    <row r="19" ht="45" customHeight="1">
      <c r="A19" s="12" t="inlineStr">
        <is>
          <t>Calculating Speed</t>
        </is>
      </c>
      <c r="B19" s="12" t="inlineStr">
        <is>
          <t>Calculating Speed</t>
        </is>
      </c>
      <c r="C19" s="13" t="inlineStr">
        <is>
          <t>Rearranging v=s/t with Average Speed [PH5.092]</t>
        </is>
      </c>
      <c r="D19" s="12" t="inlineStr">
        <is>
          <t>Rearrange the v=s/t equation to find distance and time. Includes unit conversions.</t>
        </is>
      </c>
      <c r="E19" s="12" t="inlineStr">
        <is>
          <t>7d484530-fe04-463e-88f0-a967e9504b0f</t>
        </is>
      </c>
    </row>
    <row r="20" ht="45" customHeight="1">
      <c r="A20" s="12" t="inlineStr">
        <is>
          <t>Distance-time Graphs</t>
        </is>
      </c>
      <c r="B20" s="12" t="inlineStr">
        <is>
          <t>Distance-Time Graphs</t>
        </is>
      </c>
      <c r="C20" s="13" t="inlineStr">
        <is>
          <t>Diagnostic: Distance-Time Graphs [PH60.002]</t>
        </is>
      </c>
      <c r="D20" s="12" t="inlineStr">
        <is>
          <t>Diagnostic for the distance-time graphs topic.</t>
        </is>
      </c>
      <c r="E20" s="12" t="inlineStr">
        <is>
          <t>5fe8e51d-6f44-400d-94d5-f1ac9984667a</t>
        </is>
      </c>
    </row>
    <row r="21" ht="45" customHeight="1">
      <c r="A21" s="12" t="inlineStr">
        <is>
          <t>Distance-time Graphs</t>
        </is>
      </c>
      <c r="B21" s="12" t="inlineStr">
        <is>
          <t>Distance-Time Graphs</t>
        </is>
      </c>
      <c r="C21" s="13" t="inlineStr">
        <is>
          <t>Distance-time Graphs I [PH5.086]</t>
        </is>
      </c>
      <c r="D21" s="12" t="inlineStr">
        <is>
          <t>Identify the basic features of a distance-time graph and use them to describe the motion of an object.</t>
        </is>
      </c>
      <c r="E21" s="12" t="inlineStr">
        <is>
          <t>f33cc5b0-a805-4e8e-9dbc-92ef878e22d2</t>
        </is>
      </c>
    </row>
    <row r="22" ht="45" customHeight="1">
      <c r="A22" s="12" t="inlineStr">
        <is>
          <t>Distance-time Graphs</t>
        </is>
      </c>
      <c r="B22" s="12" t="inlineStr">
        <is>
          <t>Distance-Time Graphs</t>
        </is>
      </c>
      <c r="C22" s="13" t="inlineStr">
        <is>
          <t>Distance-time Graphs II [PH5.087]</t>
        </is>
      </c>
      <c r="D22" s="12" t="inlineStr">
        <is>
          <t>Identify more complex features of a distance-time graph and use them to describe the motion of an object.</t>
        </is>
      </c>
      <c r="E22" s="12" t="inlineStr">
        <is>
          <t>9a822cc6-cd7b-4303-953f-e55514b443a0</t>
        </is>
      </c>
    </row>
    <row r="23" ht="45" customHeight="1">
      <c r="A23" s="12" t="inlineStr">
        <is>
          <t>Distance-time Graphs</t>
        </is>
      </c>
      <c r="B23" s="12" t="inlineStr">
        <is>
          <t>Distance-Time Graphs</t>
        </is>
      </c>
      <c r="C23" s="13" t="inlineStr">
        <is>
          <t>Drawing Distance-time Graphs from Measurements [PH5.088]</t>
        </is>
      </c>
      <c r="D23" s="12" t="inlineStr">
        <is>
          <t>Explain how to draw and plot a distance-time graph from collected data.</t>
        </is>
      </c>
      <c r="E23" s="12" t="inlineStr">
        <is>
          <t>3a1b0e11-0a33-4706-91a5-f617190bf1f6</t>
        </is>
      </c>
    </row>
    <row r="24" ht="45" customHeight="1">
      <c r="A24" s="12" t="inlineStr">
        <is>
          <t>Distance-time Graphs</t>
        </is>
      </c>
      <c r="B24" s="12" t="inlineStr">
        <is>
          <t>Distance-Time Graphs</t>
        </is>
      </c>
      <c r="C24" s="13" t="inlineStr">
        <is>
          <t>Instantaneous Speed vs Average Speed [PH5.089]</t>
        </is>
      </c>
      <c r="D24" s="12" t="inlineStr">
        <is>
          <t>Describe the difference between instantaneous and average speed.</t>
        </is>
      </c>
      <c r="E24" s="12" t="inlineStr">
        <is>
          <t>ed4af10f-b1a2-46e4-b64e-fe5353d8e7d0</t>
        </is>
      </c>
    </row>
    <row r="25" ht="45" customHeight="1">
      <c r="A25" s="12" t="inlineStr">
        <is>
          <t>Distance-time Graphs</t>
        </is>
      </c>
      <c r="B25" s="12" t="inlineStr">
        <is>
          <t>Distance-Time Graphs</t>
        </is>
      </c>
      <c r="C25" s="13" t="inlineStr">
        <is>
          <t>Calculating Average Speed Using a Distance-time Graph [PH5.093]</t>
        </is>
      </c>
      <c r="D25" s="12" t="inlineStr">
        <is>
          <t>Use a distance-time graph to determine the average speed.</t>
        </is>
      </c>
      <c r="E25" s="12" t="inlineStr">
        <is>
          <t>f5fd14a5-e9ea-4654-988c-8ef544dc6a19</t>
        </is>
      </c>
    </row>
    <row r="26" ht="45" customHeight="1">
      <c r="A26" s="12" t="inlineStr">
        <is>
          <t>Distance-time Graphs</t>
        </is>
      </c>
      <c r="B26" s="12" t="inlineStr">
        <is>
          <t>Distance-Time Graphs</t>
        </is>
      </c>
      <c r="C26" s="13" t="inlineStr">
        <is>
          <t>Calculating Constant Speed Using a Distance-time Graph [PH5.094]</t>
        </is>
      </c>
      <c r="D26" s="12" t="inlineStr">
        <is>
          <t xml:space="preserve">Calculate the gradient of a straight line to determine the speed of an object. </t>
        </is>
      </c>
      <c r="E26" s="12" t="inlineStr">
        <is>
          <t>f8825a12-49ce-4ccf-8a94-9e9de68af1d8</t>
        </is>
      </c>
    </row>
    <row r="27" ht="45" customHeight="1">
      <c r="A27" s="12" t="inlineStr">
        <is>
          <t>Distance-time Graphs</t>
        </is>
      </c>
      <c r="B27" s="12" t="inlineStr">
        <is>
          <t>Distance-Time Graphs</t>
        </is>
      </c>
      <c r="C27" s="13" t="inlineStr">
        <is>
          <t>Calculating the Speed of an Accelerating Object Using a Distance-Time Graph  [PH5.095]</t>
        </is>
      </c>
      <c r="D27" s="12" t="inlineStr">
        <is>
          <t>Draw a tangent at a specific time on a curve that represents acceleration on a distance-time graph. Calculate the gradient of the tangent to find the speed at a specific time (instantaneous speed).</t>
        </is>
      </c>
      <c r="E27" s="12" t="inlineStr">
        <is>
          <t>bd33bdd3-e6f0-495f-a5c9-4b0365d9ce66</t>
        </is>
      </c>
    </row>
    <row r="28" ht="45" customHeight="1">
      <c r="A28" s="12" t="inlineStr">
        <is>
          <t>Distance-time Graphs</t>
        </is>
      </c>
      <c r="B28" s="12" t="inlineStr">
        <is>
          <t>Distance-Time Graphs</t>
        </is>
      </c>
      <c r="C28" s="13" t="inlineStr">
        <is>
          <t>Calculating the Speed of a Decelerating Object Using a Distance-Time Graph [PH5.096]</t>
        </is>
      </c>
      <c r="D28" s="12" t="inlineStr">
        <is>
          <t>Draw a tangent at a specific time on a curve that represents deceleration on a distance-time graph. Calculate the gradient of the tangent to find the speed at a specific time (instantaneous speed).</t>
        </is>
      </c>
      <c r="E28" s="12" t="inlineStr">
        <is>
          <t>9dd8eff0-d54d-4022-b755-27952967284e</t>
        </is>
      </c>
    </row>
    <row r="29" ht="45" customHeight="1">
      <c r="A29" s="12" t="inlineStr">
        <is>
          <t>Using Equations of Motion</t>
        </is>
      </c>
      <c r="B29" s="12" t="inlineStr">
        <is>
          <t>Using Equations of Motion</t>
        </is>
      </c>
      <c r="C29" s="13" t="inlineStr">
        <is>
          <t>Diagnostic: Using Equations of Motion [PH60.013]</t>
        </is>
      </c>
      <c r="D29" s="12" t="inlineStr">
        <is>
          <t>Diagnostic for the using equations of motion topic.</t>
        </is>
      </c>
      <c r="E29" s="12" t="inlineStr">
        <is>
          <t>d708276a-b000-4b9d-857a-b24c65e555ac</t>
        </is>
      </c>
    </row>
    <row r="30" ht="45" customHeight="1">
      <c r="A30" s="12" t="inlineStr">
        <is>
          <t>Using Equations of Motion</t>
        </is>
      </c>
      <c r="B30" s="12" t="inlineStr">
        <is>
          <t>Using Equations of Motion</t>
        </is>
      </c>
      <c r="C30" s="13" t="inlineStr">
        <is>
          <t>Calculating Acceleration Using a=(v-u)/t I [PH5.098]</t>
        </is>
      </c>
      <c r="D30" s="12" t="inlineStr">
        <is>
          <t>Calculate uniform acceleration using a=Δv/t. Includes some application of knowledge questions but no unit conversions.</t>
        </is>
      </c>
      <c r="E30" s="12" t="inlineStr">
        <is>
          <t>d68222c0-bd64-41d6-a7da-a11f773b31d6</t>
        </is>
      </c>
    </row>
    <row r="31" ht="45" customHeight="1">
      <c r="A31" s="12" t="inlineStr">
        <is>
          <t>Using Equations of Motion</t>
        </is>
      </c>
      <c r="B31" s="12" t="inlineStr">
        <is>
          <t>Using Equations of Motion</t>
        </is>
      </c>
      <c r="C31" s="13" t="inlineStr">
        <is>
          <t>Calculating Acceleration Using a=(v-u)/t II [PH5.099]</t>
        </is>
      </c>
      <c r="D31" s="12" t="inlineStr">
        <is>
          <t>Calculate uniform acceleration using a=Δv/t. Includes some application of knowledge questions and unit conversions.</t>
        </is>
      </c>
      <c r="E31" s="12" t="inlineStr">
        <is>
          <t>3236e0ca-c099-4b40-b717-46e406ca4b33</t>
        </is>
      </c>
    </row>
    <row r="32" ht="45" customHeight="1">
      <c r="A32" s="12" t="inlineStr">
        <is>
          <t>Using Equations of Motion</t>
        </is>
      </c>
      <c r="B32" s="12" t="inlineStr">
        <is>
          <t>Using Equations of Motion</t>
        </is>
      </c>
      <c r="C32" s="13" t="inlineStr">
        <is>
          <t>Calculating Acceleration Using a=(v-u)/t III [PH5.100]</t>
        </is>
      </c>
      <c r="D32" s="12" t="inlineStr">
        <is>
          <t>Calculate uniform acceleration using a=Δv/t. Quantities must be identified from a diagram. Includes unit conversions.</t>
        </is>
      </c>
      <c r="E32" s="12" t="inlineStr">
        <is>
          <t>006af85e-d448-4f6d-8973-84911820cc22</t>
        </is>
      </c>
    </row>
    <row r="33" ht="45" customHeight="1">
      <c r="A33" s="12" t="inlineStr">
        <is>
          <t>Using Equations of Motion</t>
        </is>
      </c>
      <c r="B33" s="12" t="inlineStr">
        <is>
          <t>Using Equations of Motion</t>
        </is>
      </c>
      <c r="C33" s="13" t="inlineStr">
        <is>
          <t>Changing the Subject of the Acceleration Equation [PH5.101]</t>
        </is>
      </c>
      <c r="D33" s="12" t="inlineStr">
        <is>
          <t>Rearrange the acceleration equation to calculate the change in velocity and time. Includes unit conversions.</t>
        </is>
      </c>
      <c r="E33" s="12" t="inlineStr">
        <is>
          <t>307c98b9-6e97-4898-bca8-b493afa92fd7</t>
        </is>
      </c>
    </row>
    <row r="34" ht="45" customHeight="1">
      <c r="A34" s="12" t="inlineStr">
        <is>
          <t>Using Equations of Motion</t>
        </is>
      </c>
      <c r="B34" s="12" t="inlineStr">
        <is>
          <t>Using Equations of Motion</t>
        </is>
      </c>
      <c r="C34" s="13" t="inlineStr">
        <is>
          <t>Using v²−u²=2as to Calculate a or s [PH5.114]</t>
        </is>
      </c>
      <c r="D34" s="12" t="inlineStr">
        <is>
          <t>Use the equation to calculate uniform acceleration or distance. No unit conversions are required.</t>
        </is>
      </c>
      <c r="E34" s="12" t="inlineStr">
        <is>
          <t>333a0cc8-c4f6-4d27-9546-28691d562f81</t>
        </is>
      </c>
    </row>
    <row r="35" ht="45" customHeight="1">
      <c r="A35" s="12" t="inlineStr">
        <is>
          <t>Using Equations of Motion</t>
        </is>
      </c>
      <c r="B35" s="12" t="inlineStr">
        <is>
          <t>Using Equations of Motion</t>
        </is>
      </c>
      <c r="C35" s="13" t="inlineStr">
        <is>
          <t>Using v²−u²=2as to Calculate v or u [PH5.155]</t>
        </is>
      </c>
      <c r="D35" s="12" t="inlineStr">
        <is>
          <t>Use the equation to calculate the initial or final velocity. No unit conversions are required.</t>
        </is>
      </c>
      <c r="E35" s="12" t="inlineStr">
        <is>
          <t>592b9182-5ab1-46dd-8315-17c88db54cdb</t>
        </is>
      </c>
    </row>
    <row r="36" ht="45" customHeight="1">
      <c r="A36" s="12" t="inlineStr">
        <is>
          <t>Using Equations of Motion</t>
        </is>
      </c>
      <c r="B36" s="12" t="inlineStr">
        <is>
          <t>Using Equations of Motion</t>
        </is>
      </c>
      <c r="C36" s="13" t="inlineStr">
        <is>
          <t>Using v²−u²=2as in Context Calculating a or s [PH5.116]</t>
        </is>
      </c>
      <c r="D36" s="12" t="inlineStr">
        <is>
          <t>Use the equation to calculate uniform acceleration or distance in context with unit conversions.</t>
        </is>
      </c>
      <c r="E36" s="12" t="inlineStr">
        <is>
          <t>303a4c11-e104-41d0-8fb2-4245987b4b90</t>
        </is>
      </c>
    </row>
    <row r="37" ht="45" customHeight="1">
      <c r="A37" s="12" t="inlineStr">
        <is>
          <t>Using Equations of Motion</t>
        </is>
      </c>
      <c r="B37" s="12" t="inlineStr">
        <is>
          <t>Using Equations of Motion</t>
        </is>
      </c>
      <c r="C37" s="13" t="inlineStr">
        <is>
          <t>Using v²−u²=2as in Context Calculating v or u [PH5.117]</t>
        </is>
      </c>
      <c r="D37" s="12" t="inlineStr">
        <is>
          <t>Use the equation to calculate initial or final velocity in context with unit conversions.</t>
        </is>
      </c>
      <c r="E37" s="12" t="inlineStr">
        <is>
          <t>85c6eb3f-6099-4528-b2f8-8c7d275381ad</t>
        </is>
      </c>
    </row>
    <row r="38" ht="45" customHeight="1">
      <c r="A38" s="12" t="inlineStr">
        <is>
          <t>Using Equations of Motion</t>
        </is>
      </c>
      <c r="B38" s="12" t="inlineStr">
        <is>
          <t>Using Equations of Motion</t>
        </is>
      </c>
      <c r="C38" s="13" t="inlineStr">
        <is>
          <t>Using v²−u²=2as During Deceleration [PH5.118]</t>
        </is>
      </c>
      <c r="D38" s="12" t="inlineStr">
        <is>
          <t>Use the equation of motion to calculate the magnitude of deceleration of moving objects.</t>
        </is>
      </c>
      <c r="E38" s="12" t="inlineStr">
        <is>
          <t>2c9021eb-2310-41ed-94d9-9e16cc704a55</t>
        </is>
      </c>
    </row>
    <row r="39" ht="45" customHeight="1">
      <c r="A39" s="12" t="inlineStr">
        <is>
          <t>Using Equations of Motion</t>
        </is>
      </c>
      <c r="B39" s="12" t="inlineStr">
        <is>
          <t>Using Equations of Motion</t>
        </is>
      </c>
      <c r="C39" s="13" t="inlineStr">
        <is>
          <t>Applying Equations of Motion I [PH5.119]</t>
        </is>
      </c>
      <c r="D39" s="12" t="inlineStr">
        <is>
          <t>Apply the equations of motion to a range of problems.</t>
        </is>
      </c>
      <c r="E39" s="12" t="inlineStr">
        <is>
          <t>c347ec5e-fd96-4ffe-9490-b72477df48b0</t>
        </is>
      </c>
    </row>
    <row r="40" ht="45" customHeight="1">
      <c r="A40" s="12" t="inlineStr">
        <is>
          <t>Velocity-time Graphs</t>
        </is>
      </c>
      <c r="B40" s="12" t="inlineStr">
        <is>
          <t>Velocity-time Graphs</t>
        </is>
      </c>
      <c r="C40" s="13" t="inlineStr">
        <is>
          <t>Diagnostic: Velocity-time Graphs [PH60.014]</t>
        </is>
      </c>
      <c r="D40" s="12" t="inlineStr">
        <is>
          <t>Diagnostic for the velocity-time graphs topic.</t>
        </is>
      </c>
      <c r="E40" s="12" t="inlineStr">
        <is>
          <t>ab4dd35e-eb9e-4e39-be60-f3024e4cf586</t>
        </is>
      </c>
    </row>
    <row r="41" ht="45" customHeight="1">
      <c r="A41" s="12" t="inlineStr">
        <is>
          <t>Velocity-time Graphs</t>
        </is>
      </c>
      <c r="B41" s="12" t="inlineStr">
        <is>
          <t>Velocity-time Graphs</t>
        </is>
      </c>
      <c r="C41" s="13" t="inlineStr">
        <is>
          <t>Velocity-time Graphs I [PH5.106]</t>
        </is>
      </c>
      <c r="D41" s="12" t="inlineStr">
        <is>
          <t>Identify the basic features of a velocity-time graph and use them to describe the motion of an object.</t>
        </is>
      </c>
      <c r="E41" s="12" t="inlineStr">
        <is>
          <t>4e14a946-4537-4ea6-a171-3a99bb93607e</t>
        </is>
      </c>
    </row>
    <row r="42" ht="45" customHeight="1">
      <c r="A42" s="12" t="inlineStr">
        <is>
          <t>Velocity-time Graphs</t>
        </is>
      </c>
      <c r="B42" s="12" t="inlineStr">
        <is>
          <t>Velocity-time Graphs</t>
        </is>
      </c>
      <c r="C42" s="13" t="inlineStr">
        <is>
          <t>Velocity-time Graphs II [PH5.107]</t>
        </is>
      </c>
      <c r="D42" s="12" t="inlineStr">
        <is>
          <t>Identify more complex features of a velocity-time graph and use them to describe the motion of an object.</t>
        </is>
      </c>
      <c r="E42" s="12" t="inlineStr">
        <is>
          <t>8a34ef43-83a3-4a0c-b2ce-83d2ee4eb3ec</t>
        </is>
      </c>
    </row>
    <row r="43" ht="45" customHeight="1">
      <c r="A43" s="12" t="inlineStr">
        <is>
          <t>Velocity-time Graphs</t>
        </is>
      </c>
      <c r="B43" s="12" t="inlineStr">
        <is>
          <t>Velocity-time Graphs</t>
        </is>
      </c>
      <c r="C43" s="13" t="inlineStr">
        <is>
          <t>Velocity-time Graphs III [PH5.108]</t>
        </is>
      </c>
      <c r="D43" s="12" t="inlineStr">
        <is>
          <t xml:space="preserve">Identify more complex features of a velocity-time graph and use them to describe the changing motion of the object. </t>
        </is>
      </c>
      <c r="E43" s="12" t="inlineStr">
        <is>
          <t>b7af8a4d-2206-4c8b-a5d1-b38e8fe11b2d</t>
        </is>
      </c>
    </row>
    <row r="44" ht="45" customHeight="1">
      <c r="A44" s="12" t="inlineStr">
        <is>
          <t>Velocity-time Graphs</t>
        </is>
      </c>
      <c r="B44" s="12" t="inlineStr">
        <is>
          <t>Velocity-time Graphs</t>
        </is>
      </c>
      <c r="C44" s="13" t="inlineStr">
        <is>
          <t>Calculating Acceleration Using a Velocity-time Graph I [PH5.109]</t>
        </is>
      </c>
      <c r="D44" s="12" t="inlineStr">
        <is>
          <t>Calculate the gradient of a straight line to determine the acceleration of an object.</t>
        </is>
      </c>
      <c r="E44" s="12" t="inlineStr">
        <is>
          <t>8188956b-0c43-4135-9a58-6db4c84d9703</t>
        </is>
      </c>
    </row>
    <row r="45" ht="45" customHeight="1">
      <c r="A45" s="12" t="inlineStr">
        <is>
          <t>Velocity-time Graphs</t>
        </is>
      </c>
      <c r="B45" s="12" t="inlineStr">
        <is>
          <t>Velocity-time Graphs</t>
        </is>
      </c>
      <c r="C45" s="13" t="inlineStr">
        <is>
          <t>Calculating Acceleration Using a Velocity-Time Graph II [PH5.110]</t>
        </is>
      </c>
      <c r="D45" s="12" t="inlineStr">
        <is>
          <t>Calculate the acceleration from a Velocity-time graph by drawing a tangent to the curve and calculating the gradient.</t>
        </is>
      </c>
      <c r="E45" s="12" t="inlineStr">
        <is>
          <t>a7f7eab7-7f54-4680-ab52-9696aa710efe</t>
        </is>
      </c>
    </row>
    <row r="46" ht="45" customHeight="1">
      <c r="A46" s="12" t="inlineStr">
        <is>
          <t>Velocity-time Graphs</t>
        </is>
      </c>
      <c r="B46" s="12" t="inlineStr">
        <is>
          <t>Velocity-time Graphs</t>
        </is>
      </c>
      <c r="C46" s="13" t="inlineStr">
        <is>
          <t>Finding Distance Using a Velocity-Time Graph I [PH5.111]</t>
        </is>
      </c>
      <c r="D46" s="12" t="inlineStr">
        <is>
          <t xml:space="preserve">Calculate the distance covered by an object in motion by calculating the area under the velocity-time graph. </t>
        </is>
      </c>
      <c r="E46" s="12" t="inlineStr">
        <is>
          <t>cc632ad8-dd10-4088-a3c2-00bce1bc352f</t>
        </is>
      </c>
    </row>
    <row r="47" ht="45" customHeight="1">
      <c r="A47" s="12" t="inlineStr">
        <is>
          <t>Velocity-time Graphs</t>
        </is>
      </c>
      <c r="B47" s="12" t="inlineStr">
        <is>
          <t>Velocity-time Graphs</t>
        </is>
      </c>
      <c r="C47" s="13" t="inlineStr">
        <is>
          <t>Finding Distance Using a Velocity-Time Graph II [PH5.112]</t>
        </is>
      </c>
      <c r="D47" s="12" t="inlineStr">
        <is>
          <t xml:space="preserve">Calculate the distance covered by an object in motion by calculating the area under the velocity-time graph by using the counting squares method. </t>
        </is>
      </c>
      <c r="E47" s="12" t="inlineStr">
        <is>
          <t>c8fcb2b2-bd26-4014-b682-9aba15b66577</t>
        </is>
      </c>
    </row>
    <row r="48" ht="45" customHeight="1">
      <c r="A48" s="12" t="inlineStr">
        <is>
          <t>Velocity-time Graphs</t>
        </is>
      </c>
      <c r="B48" s="12" t="inlineStr">
        <is>
          <t>Velocity-time Graphs</t>
        </is>
      </c>
      <c r="C48" s="13" t="inlineStr">
        <is>
          <t>Drawing Velocity-time Graphs From Measurements [PH5.113]</t>
        </is>
      </c>
      <c r="D48" s="12" t="inlineStr">
        <is>
          <t>Explain how to find velocity and time experimentally and how to plot the results on a suitable graph.</t>
        </is>
      </c>
      <c r="E48" s="12" t="inlineStr">
        <is>
          <t>6a17ba22-aac1-46a2-b920-2bc8eb5a9719</t>
        </is>
      </c>
    </row>
    <row r="49" ht="45" customHeight="1">
      <c r="A49" s="12" t="inlineStr">
        <is>
          <t>Velocity-time Graphs</t>
        </is>
      </c>
      <c r="B49" s="12" t="inlineStr">
        <is>
          <t>Velocity-time Graphs</t>
        </is>
      </c>
      <c r="C49" s="13" t="inlineStr">
        <is>
          <t>Practical: Measuring Speed [PH5.083]</t>
        </is>
      </c>
      <c r="D49" s="12" t="inlineStr">
        <is>
          <t>Describe how to measure and record distance and time. Recorded data is used to calculate speed.</t>
        </is>
      </c>
      <c r="E49" s="12" t="inlineStr">
        <is>
          <t>2df7765f-c734-4b12-8971-91542cc71f06</t>
        </is>
      </c>
    </row>
    <row r="50" ht="45" customHeight="1">
      <c r="A50" s="12" t="inlineStr">
        <is>
          <t>Velocity-time Graphs</t>
        </is>
      </c>
      <c r="B50" s="12" t="inlineStr">
        <is>
          <t>Velocity-time Graphs</t>
        </is>
      </c>
      <c r="C50" s="13" t="inlineStr">
        <is>
          <t>Distance vs Displacement  [PH5.077]</t>
        </is>
      </c>
      <c r="D50" s="12" t="inlineStr">
        <is>
          <t>Describe the difference between distance and displacement.</t>
        </is>
      </c>
      <c r="E50" s="12" t="inlineStr">
        <is>
          <t>6447fc86-2671-43d1-9fc4-42d29deb29d4</t>
        </is>
      </c>
    </row>
    <row r="51" ht="45" customHeight="1">
      <c r="A51" s="12" t="inlineStr">
        <is>
          <t>Velocity-time Graphs</t>
        </is>
      </c>
      <c r="B51" s="12" t="inlineStr">
        <is>
          <t>Velocity-time Graphs</t>
        </is>
      </c>
      <c r="C51" s="13" t="inlineStr">
        <is>
          <t>Speed [PH5.078]</t>
        </is>
      </c>
      <c r="D51" s="12" t="inlineStr">
        <is>
          <t>Describe speeds as constant or varying and compare typical speeds.</t>
        </is>
      </c>
      <c r="E51" s="12" t="inlineStr">
        <is>
          <t>e5fd1221-821c-42b8-bef2-54144f55429c</t>
        </is>
      </c>
    </row>
    <row r="52" ht="45" customHeight="1">
      <c r="A52" s="12" t="inlineStr">
        <is>
          <t>Velocity-time Graphs</t>
        </is>
      </c>
      <c r="B52" s="12" t="inlineStr">
        <is>
          <t>Velocity-time Graphs</t>
        </is>
      </c>
      <c r="C52" s="13" t="inlineStr">
        <is>
          <t>Speed &amp; Velocity During Circular Motion [PH5.097]</t>
        </is>
      </c>
      <c r="D52" s="12" t="inlineStr">
        <is>
          <t>Explain qualitatively, with examples, that motion in a circle involves constant speed but changing velocity.</t>
        </is>
      </c>
      <c r="E52" s="12" t="inlineStr">
        <is>
          <t>6bdcaea3-455c-40d6-ac72-e9f6d8556ff4</t>
        </is>
      </c>
    </row>
    <row r="53" ht="45" customHeight="1">
      <c r="A53" s="12" t="inlineStr">
        <is>
          <t>Estimating Acceleration</t>
        </is>
      </c>
      <c r="B53" s="12" t="inlineStr">
        <is>
          <t>Estimating Acceleration</t>
        </is>
      </c>
      <c r="C53" s="13" t="inlineStr">
        <is>
          <t>Diagnostic: Estimating Acceleration [PH60.003]</t>
        </is>
      </c>
      <c r="D53" s="12" t="inlineStr">
        <is>
          <t>Diagnostic for the estimating acceleration topic.</t>
        </is>
      </c>
      <c r="E53" s="12" t="inlineStr">
        <is>
          <t>ddbdeb7b-80a5-41a1-93e9-7f965079ffe8</t>
        </is>
      </c>
    </row>
    <row r="54" ht="45" customHeight="1">
      <c r="A54" s="12" t="inlineStr">
        <is>
          <t>Estimating Acceleration</t>
        </is>
      </c>
      <c r="B54" s="12" t="inlineStr">
        <is>
          <t>Estimating Acceleration</t>
        </is>
      </c>
      <c r="C54" s="13" t="inlineStr">
        <is>
          <t>Acceleration Due to Gravity [PH5.121]</t>
        </is>
      </c>
      <c r="D54" s="12" t="inlineStr">
        <is>
          <t>Identify that near the Earth’s surface any object falling freely under gravity has an acceleration of about 9.8 m/s².</t>
        </is>
      </c>
      <c r="E54" s="12" t="inlineStr">
        <is>
          <t>757c52b8-fad4-474a-9e15-4c3822a32ebe</t>
        </is>
      </c>
    </row>
    <row r="55" ht="45" customHeight="1">
      <c r="A55" s="12" t="inlineStr">
        <is>
          <t>Estimating Acceleration</t>
        </is>
      </c>
      <c r="B55" s="12" t="inlineStr">
        <is>
          <t>Estimating Acceleration</t>
        </is>
      </c>
      <c r="C55" s="13" t="inlineStr">
        <is>
          <t>Estimating Everyday Acceleration I [PH5.102]</t>
        </is>
      </c>
      <c r="D55" s="12" t="inlineStr">
        <is>
          <t>Estimate everyday accelerations.</t>
        </is>
      </c>
      <c r="E55" s="12" t="inlineStr">
        <is>
          <t>6a1955de-6172-49f4-9ffb-27304b095517</t>
        </is>
      </c>
    </row>
    <row r="56" ht="45" customHeight="1">
      <c r="A56" s="12" t="inlineStr">
        <is>
          <t>Estimating Acceleration</t>
        </is>
      </c>
      <c r="B56" s="12" t="inlineStr">
        <is>
          <t>Estimating Acceleration</t>
        </is>
      </c>
      <c r="C56" s="13" t="inlineStr">
        <is>
          <t>Estimating Everyday Acceleration II [PH5.103]</t>
        </is>
      </c>
      <c r="D56" s="12" t="inlineStr">
        <is>
          <t>Estimate everyday acceleration using estimates for typical speeds.</t>
        </is>
      </c>
      <c r="E56" s="12" t="inlineStr">
        <is>
          <t>fb17a51e-74ef-48b4-bb53-ca244001228c</t>
        </is>
      </c>
    </row>
    <row r="57" ht="45" customHeight="1">
      <c r="A57" s="12" t="inlineStr">
        <is>
          <t>Estimating Acceleration</t>
        </is>
      </c>
      <c r="B57" s="12" t="inlineStr">
        <is>
          <t>Estimating Acceleration</t>
        </is>
      </c>
      <c r="C57" s="13" t="inlineStr">
        <is>
          <t>Estimating Everyday Acceleration III [PH5.104]</t>
        </is>
      </c>
      <c r="D57" s="12" t="inlineStr">
        <is>
          <t>Estimate everyday acceleration using estimates for typical speeds by using the equations of motion.</t>
        </is>
      </c>
      <c r="E57" s="12" t="inlineStr">
        <is>
          <t>6ead40ce-5700-4de1-b3ed-6861938e335e</t>
        </is>
      </c>
    </row>
    <row r="58" ht="45" customHeight="1">
      <c r="A58" s="12" t="inlineStr">
        <is>
          <t>Estimating Acceleration</t>
        </is>
      </c>
      <c r="B58" s="12" t="inlineStr">
        <is>
          <t>Estimating Acceleration</t>
        </is>
      </c>
      <c r="C58" s="13" t="inlineStr">
        <is>
          <t>Practical: Acceleration Using Light Gates [PH5.105]</t>
        </is>
      </c>
      <c r="D58" s="12" t="inlineStr">
        <is>
          <t>Explain how to use light gates and an air track can be used to determine acceleration.</t>
        </is>
      </c>
      <c r="E58" s="12" t="inlineStr">
        <is>
          <t>f37f2dde-1d9e-4356-bc52-cda7cf0b653e</t>
        </is>
      </c>
    </row>
    <row r="59" ht="45" customHeight="1">
      <c r="A59" s="12" t="inlineStr">
        <is>
          <t>Newton's 1st &amp; 2nd Laws</t>
        </is>
      </c>
      <c r="B59" s="12" t="inlineStr">
        <is>
          <t>Newton's 1st &amp; 2nd Laws</t>
        </is>
      </c>
      <c r="C59" s="13" t="inlineStr">
        <is>
          <t>Diagnostic: Newton's 1st &amp; 2nd Laws [PH60.006]</t>
        </is>
      </c>
      <c r="D59" s="12" t="inlineStr">
        <is>
          <t>Diagnostic for the Newton's 1st &amp; 2nd laws topic.</t>
        </is>
      </c>
      <c r="E59" s="12" t="inlineStr">
        <is>
          <t>683599b0-6f06-4912-8ab3-a20869de2887</t>
        </is>
      </c>
    </row>
    <row r="60" ht="45" customHeight="1">
      <c r="A60" s="12" t="inlineStr">
        <is>
          <t>Newton's 1st &amp; 2nd Laws</t>
        </is>
      </c>
      <c r="B60" s="12" t="inlineStr">
        <is>
          <t>Newton's 1st &amp; 2nd Laws</t>
        </is>
      </c>
      <c r="C60" s="13" t="inlineStr">
        <is>
          <t>Balanced &amp; Unbalanced Forces: Newton's First Law [PH5.010]</t>
        </is>
      </c>
      <c r="D60" s="12" t="inlineStr">
        <is>
          <t xml:space="preserve">Describe balanced and unbalanced forces and describe Newton's first law. </t>
        </is>
      </c>
      <c r="E60" s="12" t="inlineStr">
        <is>
          <t>921f5120-8575-4089-9233-e9c4387dbde3</t>
        </is>
      </c>
    </row>
    <row r="61" ht="45" customHeight="1">
      <c r="A61" s="12" t="inlineStr">
        <is>
          <t>Newton's 1st &amp; 2nd Laws</t>
        </is>
      </c>
      <c r="B61" s="12" t="inlineStr">
        <is>
          <t>Newton's 1st &amp; 2nd Laws</t>
        </is>
      </c>
      <c r="C61" s="13" t="inlineStr">
        <is>
          <t>Resultant Forces: Newton's Second Law [PH5.023]</t>
        </is>
      </c>
      <c r="D61" s="12" t="inlineStr">
        <is>
          <t xml:space="preserve">Describe Newton's 2nd law. </t>
        </is>
      </c>
      <c r="E61" s="12" t="inlineStr">
        <is>
          <t>6c0fb0c0-bce5-45ab-954c-3dbe38c4bb7d</t>
        </is>
      </c>
    </row>
    <row r="62" ht="45" customHeight="1">
      <c r="A62" s="12" t="inlineStr">
        <is>
          <t>Newton's 1st &amp; 2nd Laws</t>
        </is>
      </c>
      <c r="B62" s="12" t="inlineStr">
        <is>
          <t>Newton's 1st &amp; 2nd Laws</t>
        </is>
      </c>
      <c r="C62" s="13" t="inlineStr">
        <is>
          <t>Using F=ma to Calculate Resultant Force I [PH5.024]</t>
        </is>
      </c>
      <c r="D62" s="12" t="inlineStr">
        <is>
          <t>Applying the formula F=ma to calculate the resultant force on an object.</t>
        </is>
      </c>
      <c r="E62" s="12" t="inlineStr">
        <is>
          <t>cb082645-63d5-4a13-85ad-1fe034f37364</t>
        </is>
      </c>
    </row>
    <row r="63" ht="45" customHeight="1">
      <c r="A63" s="12" t="inlineStr">
        <is>
          <t>Newton's 1st &amp; 2nd Laws</t>
        </is>
      </c>
      <c r="B63" s="12" t="inlineStr">
        <is>
          <t>Newton's 1st &amp; 2nd Laws</t>
        </is>
      </c>
      <c r="C63" s="13" t="inlineStr">
        <is>
          <t>Using F=ma to Calculate Resultant Force with Diagrams I [PH5.025]</t>
        </is>
      </c>
      <c r="D63" s="12" t="inlineStr">
        <is>
          <t>Applying the formula F=ma to calculate the resultant force on an object from diagrams.</t>
        </is>
      </c>
      <c r="E63" s="12" t="inlineStr">
        <is>
          <t>8789c050-06b4-4fb6-b476-4bc8149e589f</t>
        </is>
      </c>
    </row>
    <row r="64" ht="45" customHeight="1">
      <c r="A64" s="12" t="inlineStr">
        <is>
          <t>Newton's 1st &amp; 2nd Laws</t>
        </is>
      </c>
      <c r="B64" s="12" t="inlineStr">
        <is>
          <t>Newton's 1st &amp; 2nd Laws</t>
        </is>
      </c>
      <c r="C64" s="13" t="inlineStr">
        <is>
          <t>Using F=ma to Calculate Resultant Force II [PH5.026]</t>
        </is>
      </c>
      <c r="D64" s="12" t="inlineStr">
        <is>
          <t>Applying the formula F=ma to calculate the resultant force on an object with unit conversions.</t>
        </is>
      </c>
      <c r="E64" s="12" t="inlineStr">
        <is>
          <t>1da4b7e0-94ca-4e58-b2f3-404f59c527ad</t>
        </is>
      </c>
    </row>
    <row r="65" ht="45" customHeight="1">
      <c r="A65" s="12" t="inlineStr">
        <is>
          <t>Newton's 1st &amp; 2nd Laws</t>
        </is>
      </c>
      <c r="B65" s="12" t="inlineStr">
        <is>
          <t>Newton's 1st &amp; 2nd Laws</t>
        </is>
      </c>
      <c r="C65" s="13" t="inlineStr">
        <is>
          <t>Using F=ma to Calculate Resultant Force with Diagrams II [PH5.027]</t>
        </is>
      </c>
      <c r="D65" s="12" t="inlineStr">
        <is>
          <t>Applying the formula F=ma to calculate the resultant force on an object from diagrams with unit conversions.</t>
        </is>
      </c>
      <c r="E65" s="12" t="inlineStr">
        <is>
          <t>983c8f19-9adf-41c6-a02c-8e07e2026835</t>
        </is>
      </c>
    </row>
    <row r="66" ht="45" customHeight="1">
      <c r="A66" s="12" t="inlineStr">
        <is>
          <t>Newton's 1st &amp; 2nd Laws</t>
        </is>
      </c>
      <c r="B66" s="12" t="inlineStr">
        <is>
          <t>Newton's 1st &amp; 2nd Laws</t>
        </is>
      </c>
      <c r="C66" s="13" t="inlineStr">
        <is>
          <t xml:space="preserve">Rearranging F=ma [PH5.028] </t>
        </is>
      </c>
      <c r="D66" s="12" t="inlineStr">
        <is>
          <t>Rearranging the formula F=ma.</t>
        </is>
      </c>
      <c r="E66" s="12" t="inlineStr">
        <is>
          <t>79a112b2-5648-4887-b73e-81381a71af64</t>
        </is>
      </c>
    </row>
    <row r="67" ht="45" customHeight="1">
      <c r="A67" s="12" t="inlineStr">
        <is>
          <t>Newton's 1st &amp; 2nd Laws</t>
        </is>
      </c>
      <c r="B67" s="12" t="inlineStr">
        <is>
          <t>Newton's 1st &amp; 2nd Laws</t>
        </is>
      </c>
      <c r="C67" s="13" t="inlineStr">
        <is>
          <t>Rearranging F=ma with Diagrams [PH5.029]</t>
        </is>
      </c>
      <c r="D67" s="12" t="inlineStr">
        <is>
          <t>Rearranging the formula F=ma using values from diagrams.</t>
        </is>
      </c>
      <c r="E67" s="12" t="inlineStr">
        <is>
          <t>238133e6-6022-41e8-a725-468aba959c04</t>
        </is>
      </c>
    </row>
    <row r="68" ht="45" customHeight="1">
      <c r="A68" s="12" t="inlineStr">
        <is>
          <t>Newton's 1st &amp; 2nd Laws</t>
        </is>
      </c>
      <c r="B68" s="12" t="inlineStr">
        <is>
          <t>Newton's 1st &amp; 2nd Laws</t>
        </is>
      </c>
      <c r="C68" s="13" t="inlineStr">
        <is>
          <t>Using F=ma to Estimate Forces [PH5.030]</t>
        </is>
      </c>
      <c r="D68" s="12" t="inlineStr">
        <is>
          <t xml:space="preserve">Using the formula F=ma to estimate everyday forces. </t>
        </is>
      </c>
      <c r="E68" s="12" t="inlineStr">
        <is>
          <t>9d44bcc0-3350-4580-9662-b8d8d3750909</t>
        </is>
      </c>
    </row>
    <row r="69" ht="45" customHeight="1">
      <c r="A69" s="12" t="inlineStr">
        <is>
          <t>Newton's 1st &amp; 2nd Laws</t>
        </is>
      </c>
      <c r="B69" s="12" t="inlineStr">
        <is>
          <t>Newton's 1st &amp; 2nd Laws</t>
        </is>
      </c>
      <c r="C69" s="13" t="inlineStr">
        <is>
          <t xml:space="preserve">Weight vs Mass [PH5.004] </t>
        </is>
      </c>
      <c r="D69" s="12" t="inlineStr">
        <is>
          <t xml:space="preserve">Describing the difference between contact and non-contact forces. </t>
        </is>
      </c>
      <c r="E69" s="12" t="inlineStr">
        <is>
          <t>528b23e1-1909-44a3-ba69-64871d2220f2</t>
        </is>
      </c>
    </row>
    <row r="70" ht="45" customHeight="1">
      <c r="A70" s="12" t="inlineStr">
        <is>
          <t>Newton's 1st &amp; 2nd Laws</t>
        </is>
      </c>
      <c r="B70" s="12" t="inlineStr">
        <is>
          <t>Newton's 1st &amp; 2nd Laws</t>
        </is>
      </c>
      <c r="C70" s="13" t="inlineStr">
        <is>
          <t>Using W=mg to Calculate Weight I [PH5.005]</t>
        </is>
      </c>
      <c r="D70" s="12" t="inlineStr">
        <is>
          <t xml:space="preserve">Using the formula W=mg to calculate the Weight of an object.  </t>
        </is>
      </c>
      <c r="E70" s="12" t="inlineStr">
        <is>
          <t>2881d2fd-87b0-4e96-aa8e-a24b88a6c53b</t>
        </is>
      </c>
    </row>
    <row r="71" ht="45" customHeight="1">
      <c r="A71" s="12" t="inlineStr">
        <is>
          <t>Newton's 1st &amp; 2nd Laws</t>
        </is>
      </c>
      <c r="B71" s="12" t="inlineStr">
        <is>
          <t>Newton's 1st &amp; 2nd Laws</t>
        </is>
      </c>
      <c r="C71" s="13" t="inlineStr">
        <is>
          <t>Using W=mg to Calculate Weight II [PH5.006]</t>
        </is>
      </c>
      <c r="D71" s="12" t="inlineStr">
        <is>
          <t xml:space="preserve">Using the formula W=mg to calculate the weight of an object, with unit conversions. </t>
        </is>
      </c>
      <c r="E71" s="12" t="inlineStr">
        <is>
          <t>8ad6d706-6316-43f0-b9fe-7dbe707255be</t>
        </is>
      </c>
    </row>
    <row r="72" ht="45" customHeight="1">
      <c r="A72" s="12" t="inlineStr">
        <is>
          <t>Newton's 1st &amp; 2nd Laws</t>
        </is>
      </c>
      <c r="B72" s="12" t="inlineStr">
        <is>
          <t>Newton's 1st &amp; 2nd Laws</t>
        </is>
      </c>
      <c r="C72" s="13" t="inlineStr">
        <is>
          <t xml:space="preserve">Rearranging W=mg [PH5.007] </t>
        </is>
      </c>
      <c r="D72" s="12" t="inlineStr">
        <is>
          <t xml:space="preserve">Rearranging the formula W=mg. </t>
        </is>
      </c>
      <c r="E72" s="12" t="inlineStr">
        <is>
          <t>8b6a648f-3ed0-4a76-a49a-6e8cbd72ce42</t>
        </is>
      </c>
    </row>
    <row r="73" ht="45" customHeight="1">
      <c r="A73" s="12" t="inlineStr">
        <is>
          <t>Newton's 1st &amp; 2nd Laws</t>
        </is>
      </c>
      <c r="B73" s="12" t="inlineStr">
        <is>
          <t>Newton's 1st &amp; 2nd Laws</t>
        </is>
      </c>
      <c r="C73" s="13" t="inlineStr">
        <is>
          <t>Drag &amp; Air Resistance [PH5.120]</t>
        </is>
      </c>
      <c r="D73" s="12" t="inlineStr">
        <is>
          <t>Describe the factors that change the magnitude of drag forces.</t>
        </is>
      </c>
      <c r="E73" s="12" t="inlineStr">
        <is>
          <t>5af9037e-ecf0-478b-a494-7868c933972a</t>
        </is>
      </c>
    </row>
    <row r="74" ht="45" customHeight="1">
      <c r="A74" s="12" t="inlineStr">
        <is>
          <t>Newton's 1st &amp; 2nd Laws</t>
        </is>
      </c>
      <c r="B74" s="12" t="inlineStr">
        <is>
          <t>Newton's 1st &amp; 2nd Laws</t>
        </is>
      </c>
      <c r="C74" s="13" t="inlineStr">
        <is>
          <t>Terminal Velocity [PH5.122]</t>
        </is>
      </c>
      <c r="D74" s="12" t="inlineStr">
        <is>
          <t>Define terminal velocity and explain how it is caused.</t>
        </is>
      </c>
      <c r="E74" s="12" t="inlineStr">
        <is>
          <t>6dee41a6-a352-4c12-8edd-ef419c75f663</t>
        </is>
      </c>
    </row>
    <row r="75" ht="45" customHeight="1">
      <c r="A75" s="12" t="inlineStr">
        <is>
          <t>Newton's 1st &amp; 2nd Laws</t>
        </is>
      </c>
      <c r="B75" s="12" t="inlineStr">
        <is>
          <t>Newton's 1st &amp; 2nd Laws</t>
        </is>
      </c>
      <c r="C75" s="13" t="inlineStr">
        <is>
          <t>Terminal Velocity: Motion of a Skydiver [PH5.125]</t>
        </is>
      </c>
      <c r="D75" s="12" t="inlineStr">
        <is>
          <t>Explain the motion of a skydiver.</t>
        </is>
      </c>
      <c r="E75" s="12" t="inlineStr">
        <is>
          <t>f5f38c34-b693-46ba-8d31-bfa6fabdba1e</t>
        </is>
      </c>
    </row>
    <row r="76" ht="45" customHeight="1">
      <c r="A76" s="12" t="inlineStr">
        <is>
          <t>Newton's 1st &amp; 2nd Laws</t>
        </is>
      </c>
      <c r="B76" s="12" t="inlineStr">
        <is>
          <t>Newton's 1st &amp; 2nd Laws</t>
        </is>
      </c>
      <c r="C76" s="13" t="inlineStr">
        <is>
          <t>Practical: Effect of Force on Acceleration at Constant Mass [PH5.165]</t>
        </is>
      </c>
      <c r="D76" s="12" t="inlineStr">
        <is>
          <t>Investigate how changing the force of an object affects the acceleration when its mass remains constant.</t>
        </is>
      </c>
      <c r="E76" s="12" t="inlineStr">
        <is>
          <t>840408a1-5b33-4af1-8efa-88a1d413d0b0</t>
        </is>
      </c>
    </row>
    <row r="77" ht="45" customHeight="1">
      <c r="A77" s="12" t="inlineStr">
        <is>
          <t>Newton's 1st &amp; 2nd Laws</t>
        </is>
      </c>
      <c r="B77" s="12" t="inlineStr">
        <is>
          <t>Newton's 1st &amp; 2nd Laws</t>
        </is>
      </c>
      <c r="C77" s="13" t="inlineStr">
        <is>
          <t>Practical: Effect of Mass on Acceleration with a Constant Force [PH5.166]</t>
        </is>
      </c>
      <c r="D77" s="12" t="inlineStr">
        <is>
          <t xml:space="preserve">Investigate how changing the mass of an object affects the acceleration when a constant force is applied.  </t>
        </is>
      </c>
      <c r="E77" s="12" t="inlineStr">
        <is>
          <t>d78a7e5a-8667-4976-8f56-b1b840a230fd</t>
        </is>
      </c>
    </row>
    <row r="78" ht="45" customHeight="1">
      <c r="A78" s="12" t="inlineStr">
        <is>
          <t>Newton's 3rd Law</t>
        </is>
      </c>
      <c r="B78" s="12" t="inlineStr">
        <is>
          <t>Newton's 3rd Law</t>
        </is>
      </c>
      <c r="C78" s="13" t="inlineStr">
        <is>
          <t>Diagnostic: Newton's 3rd Law HT [PH60.008]</t>
        </is>
      </c>
      <c r="D78" s="12" t="inlineStr">
        <is>
          <t>Diagnostic for the newton's 3rd law topic.</t>
        </is>
      </c>
      <c r="E78" s="12" t="inlineStr">
        <is>
          <t>c3935faa-24e1-46bb-9704-0e678ba45cbe</t>
        </is>
      </c>
    </row>
    <row r="79" ht="45" customHeight="1">
      <c r="A79" s="12" t="inlineStr">
        <is>
          <t>Newton's 3rd Law</t>
        </is>
      </c>
      <c r="B79" s="12" t="inlineStr">
        <is>
          <t>Newton's 3rd Law</t>
        </is>
      </c>
      <c r="C79" s="13" t="inlineStr">
        <is>
          <t>Inertia [PH5.011]</t>
        </is>
      </c>
      <c r="D79" s="12" t="inlineStr">
        <is>
          <t xml:space="preserve">Describe what is meant by the term 'Inertia' and how it affects the motion of objects.   </t>
        </is>
      </c>
      <c r="E79" s="12" t="inlineStr">
        <is>
          <t>5dcaa652-cb81-4dc7-9cb4-0c7ebfe3933a</t>
        </is>
      </c>
    </row>
    <row r="80" ht="45" customHeight="1">
      <c r="A80" s="12" t="inlineStr">
        <is>
          <t>Newton's 3rd Law</t>
        </is>
      </c>
      <c r="B80" s="12" t="inlineStr">
        <is>
          <t>Newton's 3rd Law</t>
        </is>
      </c>
      <c r="C80" s="13" t="inlineStr">
        <is>
          <t>Newton's First Law &amp; Inertia [PH5.012]</t>
        </is>
      </c>
      <c r="D80" s="12" t="inlineStr">
        <is>
          <t>How Newton's 1st Law is linked to inertia and can also be referred to as the 'Law of Inertia'.</t>
        </is>
      </c>
      <c r="E80" s="12" t="inlineStr">
        <is>
          <t>50bc7d0f-579a-46b1-ba17-eeead907bd6b</t>
        </is>
      </c>
    </row>
    <row r="81" ht="45" customHeight="1">
      <c r="A81" s="12" t="inlineStr">
        <is>
          <t>Newton's 3rd Law</t>
        </is>
      </c>
      <c r="B81" s="12" t="inlineStr">
        <is>
          <t>Newton's 3rd Law</t>
        </is>
      </c>
      <c r="C81" s="13" t="inlineStr">
        <is>
          <t>Newton's Second Law &amp; Inertia [PH5.013]</t>
        </is>
      </c>
      <c r="D81" s="12" t="inlineStr">
        <is>
          <t>Defining mass as inertial mass by Newton's 2nd law and the relationship between resultant force and acceleration.</t>
        </is>
      </c>
      <c r="E81" s="12" t="inlineStr">
        <is>
          <t>97d698ab-b9e2-41b5-9d32-c22a310712b0</t>
        </is>
      </c>
    </row>
    <row r="82" ht="45" customHeight="1">
      <c r="A82" s="12" t="inlineStr">
        <is>
          <t>Newton's 3rd Law</t>
        </is>
      </c>
      <c r="B82" s="12" t="inlineStr">
        <is>
          <t>Newton's 3rd Law</t>
        </is>
      </c>
      <c r="C82" s="13" t="inlineStr">
        <is>
          <t>Newton's Third Law [PH5.018]</t>
        </is>
      </c>
      <c r="D82" s="12" t="inlineStr">
        <is>
          <t xml:space="preserve">Describing Newton's 3rd Law. </t>
        </is>
      </c>
      <c r="E82" s="12" t="inlineStr">
        <is>
          <t>6cccded5-2f3e-4556-a786-cac8fc895067</t>
        </is>
      </c>
    </row>
    <row r="83" ht="45" customHeight="1">
      <c r="A83" s="12" t="inlineStr">
        <is>
          <t>Newton's 3rd Law</t>
        </is>
      </c>
      <c r="B83" s="12" t="inlineStr">
        <is>
          <t>Newton's 3rd Law</t>
        </is>
      </c>
      <c r="C83" s="13" t="inlineStr">
        <is>
          <t>Using p=mv to Calculate Momentum I [PH5.137]</t>
        </is>
      </c>
      <c r="D83" s="12" t="inlineStr">
        <is>
          <t xml:space="preserve">Understand what is meant by the term 'momentum' and how to calculate the momentum of different objects. </t>
        </is>
      </c>
      <c r="E83" s="12" t="inlineStr">
        <is>
          <t>5096f078-3eb4-4dd1-a85e-5c339d75f9e4</t>
        </is>
      </c>
    </row>
    <row r="84" ht="45" customHeight="1">
      <c r="A84" s="12" t="inlineStr">
        <is>
          <t>Newton's 3rd Law</t>
        </is>
      </c>
      <c r="B84" s="12" t="inlineStr">
        <is>
          <t>Newton's 3rd Law</t>
        </is>
      </c>
      <c r="C84" s="13" t="inlineStr">
        <is>
          <t>Using p=mv to Calculate Momentum II [PH5.138]</t>
        </is>
      </c>
      <c r="D84" s="12" t="inlineStr">
        <is>
          <t xml:space="preserve">Understand what is meant by the term 'momentum' and how to calculate the momentum of different objects, with unit conversions. </t>
        </is>
      </c>
      <c r="E84" s="12" t="inlineStr">
        <is>
          <t>0ba3b542-daf8-4b02-980d-60dd6c370d1c</t>
        </is>
      </c>
    </row>
    <row r="85" ht="45" customHeight="1">
      <c r="A85" s="12" t="inlineStr">
        <is>
          <t>Newton's 3rd Law</t>
        </is>
      </c>
      <c r="B85" s="12" t="inlineStr">
        <is>
          <t>Newton's 3rd Law</t>
        </is>
      </c>
      <c r="C85" s="13" t="inlineStr">
        <is>
          <t>Rearranging p=mv [PH5.139]</t>
        </is>
      </c>
      <c r="D85" s="12" t="inlineStr">
        <is>
          <t xml:space="preserve">Rearranging the equation of momentum. </t>
        </is>
      </c>
      <c r="E85" s="12" t="inlineStr">
        <is>
          <t>c9cd5ba5-6ae1-4c62-b772-95e66dd5e1ea</t>
        </is>
      </c>
    </row>
    <row r="86" ht="45" customHeight="1">
      <c r="A86" s="12" t="inlineStr">
        <is>
          <t>Newton's 3rd Law</t>
        </is>
      </c>
      <c r="B86" s="12" t="inlineStr">
        <is>
          <t>Newton's 3rd Law</t>
        </is>
      </c>
      <c r="C86" s="13" t="inlineStr">
        <is>
          <t>Conservation of Momentum [PH5.140]</t>
        </is>
      </c>
      <c r="D86" s="12" t="inlineStr">
        <is>
          <t>Understand what is meant by the term 'The conservation of momentum' and see how it can be used to predict the momentum of different objects after a collision.</t>
        </is>
      </c>
      <c r="E86" s="12" t="inlineStr">
        <is>
          <t>d1920ed5-6b07-493a-875b-ded1ac4454ae</t>
        </is>
      </c>
    </row>
    <row r="87" ht="45" customHeight="1">
      <c r="A87" s="12" t="inlineStr">
        <is>
          <t>Stopping Distance</t>
        </is>
      </c>
      <c r="B87" s="12" t="inlineStr">
        <is>
          <t>Stopping Distance</t>
        </is>
      </c>
      <c r="C87" s="13" t="inlineStr">
        <is>
          <t>Diagnostic: Stopping Distance [PH60.011]</t>
        </is>
      </c>
      <c r="D87" s="12" t="inlineStr">
        <is>
          <t>Diagnostic for the stopping distance topic.</t>
        </is>
      </c>
      <c r="E87" s="12" t="inlineStr">
        <is>
          <t>8e67b5ef-f824-419b-b2fa-b2082714d140</t>
        </is>
      </c>
    </row>
    <row r="88" ht="45" customHeight="1">
      <c r="A88" s="12" t="inlineStr">
        <is>
          <t>Stopping Distance</t>
        </is>
      </c>
      <c r="B88" s="12" t="inlineStr">
        <is>
          <t>Stopping Distance</t>
        </is>
      </c>
      <c r="C88" s="13" t="inlineStr">
        <is>
          <t>Required Practical 6: Reaction Time [BI5.013]</t>
        </is>
      </c>
      <c r="D88" s="12" t="inlineStr">
        <is>
          <t>Investigate the effect of caffeine on reaction time using the 'ruler drop' test.</t>
        </is>
      </c>
      <c r="E88" s="12" t="inlineStr">
        <is>
          <t>a55eb3cc-3222-46a2-b74a-058b1cb815a4</t>
        </is>
      </c>
    </row>
    <row r="89" ht="45" customHeight="1">
      <c r="A89" s="12" t="inlineStr">
        <is>
          <t>Stopping Distance</t>
        </is>
      </c>
      <c r="B89" s="12" t="inlineStr">
        <is>
          <t>Stopping Distance</t>
        </is>
      </c>
      <c r="C89" s="13" t="inlineStr">
        <is>
          <t>Reaction Time: Describing Nervous System Data [BI5.015]</t>
        </is>
      </c>
      <c r="D89" s="12" t="inlineStr">
        <is>
          <t>Describe patterns in reaction time data that are presented in tables.</t>
        </is>
      </c>
      <c r="E89" s="12" t="inlineStr">
        <is>
          <t>bf4d206e-81f9-4199-b5f6-12a78b3e0d21</t>
        </is>
      </c>
    </row>
    <row r="90" ht="45" customHeight="1">
      <c r="A90" s="12" t="inlineStr">
        <is>
          <t>Stopping Distance</t>
        </is>
      </c>
      <c r="B90" s="12" t="inlineStr">
        <is>
          <t>Stopping Distance</t>
        </is>
      </c>
      <c r="C90" s="13" t="inlineStr">
        <is>
          <t>Reaction Time: Interpreting Nervous System Data [BI5.016]</t>
        </is>
      </c>
      <c r="D90" s="12" t="inlineStr">
        <is>
          <t>Interpreting patterns in reaction time data that is presented in tables.</t>
        </is>
      </c>
      <c r="E90" s="12" t="inlineStr">
        <is>
          <t>446cde5f-c8ee-433d-8b24-f42574d9ee61</t>
        </is>
      </c>
    </row>
    <row r="91" ht="45" customHeight="1">
      <c r="A91" s="12" t="inlineStr">
        <is>
          <t>Stopping Distance</t>
        </is>
      </c>
      <c r="B91" s="12" t="inlineStr">
        <is>
          <t>Stopping Distance</t>
        </is>
      </c>
      <c r="C91" s="13" t="inlineStr">
        <is>
          <t>Thinking, Braking &amp; Stopping Distance [PH5.129]</t>
        </is>
      </c>
      <c r="D91" s="12" t="inlineStr">
        <is>
          <t>Calculate stopping distance using thinking and braking distance and describe the factors that affect thinking distance and braking distance.</t>
        </is>
      </c>
      <c r="E91" s="12" t="inlineStr">
        <is>
          <t>8958be4d-599a-4034-8d8d-3e9f7941e595</t>
        </is>
      </c>
    </row>
    <row r="92" ht="45" customHeight="1">
      <c r="A92" s="12" t="inlineStr">
        <is>
          <t>Stopping Distance</t>
        </is>
      </c>
      <c r="B92" s="12" t="inlineStr">
        <is>
          <t>Stopping Distance</t>
        </is>
      </c>
      <c r="C92" s="13" t="inlineStr">
        <is>
          <t>Energy Changes During Braking [PH5.133]</t>
        </is>
      </c>
      <c r="D92" s="12" t="inlineStr">
        <is>
          <t>Explain how braking reduces the kinetic energy store of vehicles.</t>
        </is>
      </c>
      <c r="E92" s="12" t="inlineStr">
        <is>
          <t>e8fddd7d-dff2-413f-a985-9a0f3dffb115</t>
        </is>
      </c>
    </row>
    <row r="93" ht="45" customHeight="1">
      <c r="A93" s="12" t="inlineStr">
        <is>
          <t>Stopping Distance</t>
        </is>
      </c>
      <c r="B93" s="12" t="inlineStr">
        <is>
          <t>Stopping Distance</t>
        </is>
      </c>
      <c r="C93" s="13" t="inlineStr">
        <is>
          <t>Dangers of Large Decelerations [PH5.135]</t>
        </is>
      </c>
      <c r="D93" s="12" t="inlineStr">
        <is>
          <t>Explain the danger of large braking forces and large decelerations.</t>
        </is>
      </c>
      <c r="E93" s="12" t="inlineStr">
        <is>
          <t>e91e483d-8867-4a4f-b727-824c016e9490</t>
        </is>
      </c>
    </row>
    <row r="94" ht="45" customHeight="1">
      <c r="A94" s="12" t="inlineStr">
        <is>
          <t>Stopping Distance</t>
        </is>
      </c>
      <c r="B94" s="12" t="inlineStr">
        <is>
          <t>Stopping Distance</t>
        </is>
      </c>
      <c r="C94" s="13" t="inlineStr">
        <is>
          <t>Impact Forces in Car Crashes [PHH4.10]</t>
        </is>
      </c>
      <c r="D94" s="12" t="inlineStr">
        <is>
          <t>You will be able to explain the dangers caused by large decelerations and estimate the forces involved in typical situations on a public road.</t>
        </is>
      </c>
      <c r="E94" s="12" t="inlineStr">
        <is>
          <t>c94b2a72-1fde-4bcd-8702-684d6db21123</t>
        </is>
      </c>
    </row>
    <row r="95" ht="45" customHeight="1">
      <c r="A95" s="12" t="inlineStr">
        <is>
          <t>Stopping Distance</t>
        </is>
      </c>
      <c r="B95" s="12" t="inlineStr">
        <is>
          <t>Stopping Distance</t>
        </is>
      </c>
      <c r="C95" s="13" t="inlineStr">
        <is>
          <t>Estimating Braking Forces Using F=ma [PH5.136]</t>
        </is>
      </c>
      <c r="D95" s="12" t="inlineStr">
        <is>
          <t>Estimating the force required to brake using F=ma.</t>
        </is>
      </c>
      <c r="E95" s="12" t="inlineStr">
        <is>
          <t>e9bd3bb4-8096-495e-9754-e9e63530b61e</t>
        </is>
      </c>
    </row>
    <row r="96" ht="45" customHeight="1">
      <c r="A96" s="12" t="inlineStr">
        <is>
          <t>Stopping Distance</t>
        </is>
      </c>
      <c r="B96" s="12" t="inlineStr">
        <is>
          <t>Stopping Distance</t>
        </is>
      </c>
      <c r="C96" s="13" t="inlineStr">
        <is>
          <t>Estimating Stopping Distances [PH5.131]</t>
        </is>
      </c>
      <c r="D96" s="12" t="inlineStr">
        <is>
          <t>Estimate stopping distances using graphs.</t>
        </is>
      </c>
      <c r="E96" s="12" t="inlineStr">
        <is>
          <t>2a7cdcf0-448f-49d6-ac75-063f8558f0ca</t>
        </is>
      </c>
    </row>
    <row r="97" ht="45" customHeight="1">
      <c r="A97" s="12" t="inlineStr">
        <is>
          <t>Calculating GPE &amp; KE</t>
        </is>
      </c>
      <c r="B97" s="12" t="inlineStr">
        <is>
          <t>Calculating GPE &amp; KE</t>
        </is>
      </c>
      <c r="C97" s="13" t="inlineStr">
        <is>
          <t>Diagnostic: Calculating GPE &amp; KE [PH60.016]</t>
        </is>
      </c>
      <c r="D97" s="12" t="inlineStr">
        <is>
          <t>Diagnostic for the calculating gpe &amp; ke topic.</t>
        </is>
      </c>
      <c r="E97" s="12" t="inlineStr">
        <is>
          <t>1dc2b862-4d36-4748-955f-541a064c5af2</t>
        </is>
      </c>
    </row>
    <row r="98" ht="45" customHeight="1">
      <c r="A98" s="12" t="inlineStr">
        <is>
          <t>Calculating GPE &amp; KE</t>
        </is>
      </c>
      <c r="B98" s="12" t="inlineStr">
        <is>
          <t>Calculating GPE &amp; KE</t>
        </is>
      </c>
      <c r="C98" s="13" t="inlineStr">
        <is>
          <t>Using E=mgh to Calculate Gravitational Potential Energy I [PH1.13]</t>
        </is>
      </c>
      <c r="D98" s="12" t="inlineStr">
        <is>
          <t>Calculate gravitational potential energy using the equation E=mgh. Includes some application of knowledge but no unit conversions.</t>
        </is>
      </c>
      <c r="E98" s="12" t="inlineStr">
        <is>
          <t>dd72a61c-9cee-4ed4-bd05-83119d12cf26</t>
        </is>
      </c>
    </row>
    <row r="99" ht="45" customHeight="1">
      <c r="A99" s="12" t="inlineStr">
        <is>
          <t>Calculating GPE &amp; KE</t>
        </is>
      </c>
      <c r="B99" s="12" t="inlineStr">
        <is>
          <t>Calculating GPE &amp; KE</t>
        </is>
      </c>
      <c r="C99" s="13" t="inlineStr">
        <is>
          <t>Using E=mgh to Calculate Gravitational Potential Energy II [PH1.14]</t>
        </is>
      </c>
      <c r="D99" s="12" t="inlineStr">
        <is>
          <t>Calculate gravitational potential energy using the equation E=mgh. Includes application and unit conversions.</t>
        </is>
      </c>
      <c r="E99" s="12" t="inlineStr">
        <is>
          <t>b8d1da1f-2d2a-4dc9-8170-909061fb9ad9</t>
        </is>
      </c>
    </row>
    <row r="100" ht="45" customHeight="1">
      <c r="A100" s="12" t="inlineStr">
        <is>
          <t>Calculating GPE &amp; KE</t>
        </is>
      </c>
      <c r="B100" s="12" t="inlineStr">
        <is>
          <t>Calculating GPE &amp; KE</t>
        </is>
      </c>
      <c r="C100" s="13" t="inlineStr">
        <is>
          <t>Rearranging the E=mgh Equation I [PH1.15]</t>
        </is>
      </c>
      <c r="D100" s="12" t="inlineStr">
        <is>
          <t xml:space="preserve">Rearrange E=mgh to find mass, includes unit conversions. </t>
        </is>
      </c>
      <c r="E100" s="12" t="inlineStr">
        <is>
          <t>f3a5c686-9ff7-4f04-bf5b-f5ffccdeb98e</t>
        </is>
      </c>
    </row>
    <row r="101" ht="45" customHeight="1">
      <c r="A101" s="12" t="inlineStr">
        <is>
          <t>Calculating GPE &amp; KE</t>
        </is>
      </c>
      <c r="B101" s="12" t="inlineStr">
        <is>
          <t>Calculating GPE &amp; KE</t>
        </is>
      </c>
      <c r="C101" s="13" t="inlineStr">
        <is>
          <t>Rearranging the E=mgh Equation II [PH1.16]</t>
        </is>
      </c>
      <c r="D101" s="12" t="inlineStr">
        <is>
          <t xml:space="preserve">Rearrange E=mgh to find height, includes unit conversions. </t>
        </is>
      </c>
      <c r="E101" s="12" t="inlineStr">
        <is>
          <t>d9121478-4f93-47db-a097-ecc727e42d15</t>
        </is>
      </c>
    </row>
    <row r="102" ht="45" customHeight="1">
      <c r="A102" s="12" t="inlineStr">
        <is>
          <t>Calculating GPE &amp; KE</t>
        </is>
      </c>
      <c r="B102" s="12" t="inlineStr">
        <is>
          <t>Calculating GPE &amp; KE</t>
        </is>
      </c>
      <c r="C102" s="13" t="inlineStr">
        <is>
          <t>Rearranging the E=mgh Equation III [PH1.17]</t>
        </is>
      </c>
      <c r="D102" s="12" t="inlineStr">
        <is>
          <t xml:space="preserve">Rearrange E=mgh to find gravitational field strength, includes unit conversions. </t>
        </is>
      </c>
      <c r="E102" s="12" t="inlineStr">
        <is>
          <t>42dc2018-511d-4b72-9fbc-7b1e1edc0c39</t>
        </is>
      </c>
    </row>
    <row r="103" ht="45" customHeight="1">
      <c r="A103" s="12" t="inlineStr">
        <is>
          <t>Calculating GPE &amp; KE</t>
        </is>
      </c>
      <c r="B103" s="12" t="inlineStr">
        <is>
          <t>Calculating GPE &amp; KE</t>
        </is>
      </c>
      <c r="C103" s="13" t="inlineStr">
        <is>
          <t>Using E=½mv² to Calculate Kinetic Energy I [PH1.09]</t>
        </is>
      </c>
      <c r="D103" s="12" t="inlineStr">
        <is>
          <t>Calculate kinetic energy using the equation E=½mv². Includes some application of knowledge but no unit conversions.</t>
        </is>
      </c>
      <c r="E103" s="12" t="inlineStr">
        <is>
          <t>5670769f-6389-4d73-a3e3-94e23cf63a57</t>
        </is>
      </c>
    </row>
    <row r="104" ht="45" customHeight="1">
      <c r="A104" s="12" t="inlineStr">
        <is>
          <t>Calculating GPE &amp; KE</t>
        </is>
      </c>
      <c r="B104" s="12" t="inlineStr">
        <is>
          <t>Calculating GPE &amp; KE</t>
        </is>
      </c>
      <c r="C104" s="13" t="inlineStr">
        <is>
          <t>Using E=½mv² to Calculate Kinetic Energy II [PH1.10]</t>
        </is>
      </c>
      <c r="D104" s="12" t="inlineStr">
        <is>
          <t>Calculate kinetic energy using the equation E=½mv². Includes application and unit conversions.</t>
        </is>
      </c>
      <c r="E104" s="12" t="inlineStr">
        <is>
          <t>544bb8b5-c4f3-4535-ab28-e66bd2c2b80a</t>
        </is>
      </c>
    </row>
    <row r="105" ht="45" customHeight="1">
      <c r="A105" s="12" t="inlineStr">
        <is>
          <t>Calculating GPE &amp; KE</t>
        </is>
      </c>
      <c r="B105" s="12" t="inlineStr">
        <is>
          <t>Calculating GPE &amp; KE</t>
        </is>
      </c>
      <c r="C105" s="13" t="inlineStr">
        <is>
          <t>Rearranging the E=½mv² Equation I [PH1.11]</t>
        </is>
      </c>
      <c r="D105" s="12" t="inlineStr">
        <is>
          <t>Rearrange E=½mv² to find mass, includes unit conversions.</t>
        </is>
      </c>
      <c r="E105" s="12" t="inlineStr">
        <is>
          <t>15c09999-4e2a-449e-b8ff-dae12c9b850b</t>
        </is>
      </c>
    </row>
    <row r="106" ht="45" customHeight="1">
      <c r="A106" s="12" t="inlineStr">
        <is>
          <t>Calculating GPE &amp; KE</t>
        </is>
      </c>
      <c r="B106" s="12" t="inlineStr">
        <is>
          <t>Calculating GPE &amp; KE</t>
        </is>
      </c>
      <c r="C106" s="13" t="inlineStr">
        <is>
          <t xml:space="preserve"> Rearranging the E=½mv² Equation II [PH1.12]</t>
        </is>
      </c>
      <c r="D106" s="12" t="inlineStr">
        <is>
          <t>Rearrange E=½mv² to find velocity, including questions requiring unit conversions.</t>
        </is>
      </c>
      <c r="E106" s="12" t="inlineStr">
        <is>
          <t>fc6c324a-985f-4e86-99a9-06ecace2e0be</t>
        </is>
      </c>
    </row>
    <row r="107" ht="45" customHeight="1">
      <c r="A107" s="12" t="inlineStr">
        <is>
          <t>Calculating GPE &amp; KE</t>
        </is>
      </c>
      <c r="B107" s="12" t="inlineStr">
        <is>
          <t>Calculating GPE &amp; KE</t>
        </is>
      </c>
      <c r="C107" s="13" t="inlineStr">
        <is>
          <t>Energy Transfers: KE to GPE [PH1.18]</t>
        </is>
      </c>
      <c r="D107" s="12" t="inlineStr">
        <is>
          <t>Describe energy transfers between kinetic and gravitational potential energy stores. Includes some application of knowledge.</t>
        </is>
      </c>
      <c r="E107" s="12" t="inlineStr">
        <is>
          <t>7d858ae4-da0a-4203-bcdb-5b825c98f291</t>
        </is>
      </c>
    </row>
    <row r="108" ht="45" customHeight="1">
      <c r="A108" s="12" t="inlineStr">
        <is>
          <t>Calculating GPE &amp; KE</t>
        </is>
      </c>
      <c r="B108" s="12" t="inlineStr">
        <is>
          <t>Calculating GPE &amp; KE</t>
        </is>
      </c>
      <c r="C108" s="13" t="inlineStr">
        <is>
          <t>Calculating Energy Transfers: KE to GPE [PH1.19]</t>
        </is>
      </c>
      <c r="D108" s="12" t="inlineStr">
        <is>
          <t>Describe and explain energy transfers between kinetic and gravitational potential energy stores. Includes application, unit conversions and calculations.</t>
        </is>
      </c>
      <c r="E108" s="12" t="inlineStr">
        <is>
          <t>97f30611-a137-42b4-9f5b-eb6b9f1a6fab</t>
        </is>
      </c>
    </row>
    <row r="109" ht="45" customHeight="1">
      <c r="A109" s="12" t="inlineStr">
        <is>
          <t>Unwanted Energy Transfers</t>
        </is>
      </c>
      <c r="B109" s="12" t="inlineStr">
        <is>
          <t>Unwanted Energy Transfers</t>
        </is>
      </c>
      <c r="C109" s="13" t="inlineStr">
        <is>
          <t>Diagnostic: Unwanted Energy Transfers [PH60.020]</t>
        </is>
      </c>
      <c r="D109" s="12" t="inlineStr">
        <is>
          <t>Diagnostic for the unwanted energy transfers topic.</t>
        </is>
      </c>
      <c r="E109" s="12" t="inlineStr">
        <is>
          <t>d43cce5d-7756-4fcf-b803-c25e7bb3701f</t>
        </is>
      </c>
    </row>
    <row r="110" ht="45" customHeight="1">
      <c r="A110" s="12" t="inlineStr">
        <is>
          <t>Unwanted Energy Transfers</t>
        </is>
      </c>
      <c r="B110" s="12" t="inlineStr">
        <is>
          <t>Unwanted Energy Transfers</t>
        </is>
      </c>
      <c r="C110" s="13" t="inlineStr">
        <is>
          <t>Energy Stores [PH1.01]</t>
        </is>
      </c>
      <c r="D110" s="12" t="inlineStr">
        <is>
          <t>Recall and describe the different energy stores.</t>
        </is>
      </c>
      <c r="E110" s="12" t="inlineStr">
        <is>
          <t>0e283bb6-298d-459b-b49d-8febdf81f969</t>
        </is>
      </c>
    </row>
    <row r="111" ht="45" customHeight="1">
      <c r="A111" s="12" t="inlineStr">
        <is>
          <t>Unwanted Energy Transfers</t>
        </is>
      </c>
      <c r="B111" s="12" t="inlineStr">
        <is>
          <t>Unwanted Energy Transfers</t>
        </is>
      </c>
      <c r="C111" s="13" t="inlineStr">
        <is>
          <t>Changing Energy Stores [PH1.03]</t>
        </is>
      </c>
      <c r="D111" s="12" t="inlineStr">
        <is>
          <t>Identify the conservation of energy and changes in energy stores.</t>
        </is>
      </c>
      <c r="E111" s="12" t="inlineStr">
        <is>
          <t>fc078b9c-bc3b-42d5-a138-8bbcb3e07376</t>
        </is>
      </c>
    </row>
    <row r="112" ht="45" customHeight="1">
      <c r="A112" s="12" t="inlineStr">
        <is>
          <t>Unwanted Energy Transfers</t>
        </is>
      </c>
      <c r="B112" s="12" t="inlineStr">
        <is>
          <t>Unwanted Energy Transfers</t>
        </is>
      </c>
      <c r="C112" s="13" t="inlineStr">
        <is>
          <t>Systems in Physics [PH1.02]</t>
        </is>
      </c>
      <c r="D112" s="12" t="inlineStr">
        <is>
          <t>Describe the different systems used for models.</t>
        </is>
      </c>
      <c r="E112" s="12" t="inlineStr">
        <is>
          <t>6ca7e858-dcad-4625-a31b-c6a00ec16735</t>
        </is>
      </c>
    </row>
    <row r="113" ht="45" customHeight="1">
      <c r="A113" s="12" t="inlineStr">
        <is>
          <t>Unwanted Energy Transfers</t>
        </is>
      </c>
      <c r="B113" s="12" t="inlineStr">
        <is>
          <t>Unwanted Energy Transfers</t>
        </is>
      </c>
      <c r="C113" s="13" t="inlineStr">
        <is>
          <t>Energy Dissipation [PH1.62]</t>
        </is>
      </c>
      <c r="D113" s="12" t="inlineStr">
        <is>
          <t>Describe the dissipation of energy to the surroundings.</t>
        </is>
      </c>
      <c r="E113" s="12" t="inlineStr">
        <is>
          <t>a2c9c686-3d6d-4562-870e-980585f50aab</t>
        </is>
      </c>
    </row>
    <row r="114" ht="45" customHeight="1">
      <c r="A114" s="12" t="inlineStr">
        <is>
          <t>Unwanted Energy Transfers</t>
        </is>
      </c>
      <c r="B114" s="12" t="inlineStr">
        <is>
          <t>Unwanted Energy Transfers</t>
        </is>
      </c>
      <c r="C114" s="13" t="inlineStr">
        <is>
          <t>How to Draw a Sankey Diagram [PH1.63]</t>
        </is>
      </c>
      <c r="D114" s="12" t="inlineStr">
        <is>
          <t>Illustrate the efficiency of an object using Sankey diagrams.</t>
        </is>
      </c>
      <c r="E114" s="12" t="inlineStr">
        <is>
          <t>10a5f60d-fb46-4161-9b11-57ab1f723905</t>
        </is>
      </c>
    </row>
    <row r="115" ht="45" customHeight="1">
      <c r="A115" s="12" t="inlineStr">
        <is>
          <t>Unwanted Energy Transfers</t>
        </is>
      </c>
      <c r="B115" s="12" t="inlineStr">
        <is>
          <t>Unwanted Energy Transfers</t>
        </is>
      </c>
      <c r="C115" s="13" t="inlineStr">
        <is>
          <t>Energy Transfers by Heating: Conduction [PH1.48]</t>
        </is>
      </c>
      <c r="D115" s="12" t="inlineStr">
        <is>
          <t>Describe energy transfers in solids by conduction.</t>
        </is>
      </c>
      <c r="E115" s="12" t="inlineStr">
        <is>
          <t>ef63f094-6029-47dd-85df-4c3bc997debb</t>
        </is>
      </c>
    </row>
    <row r="116" ht="45" customHeight="1">
      <c r="A116" s="12" t="inlineStr">
        <is>
          <t>Unwanted Energy Transfers</t>
        </is>
      </c>
      <c r="B116" s="12" t="inlineStr">
        <is>
          <t>Unwanted Energy Transfers</t>
        </is>
      </c>
      <c r="C116" s="13" t="inlineStr">
        <is>
          <t>Energy Transfers by Heating: Convection [PH1.49]</t>
        </is>
      </c>
      <c r="D116" s="12" t="inlineStr">
        <is>
          <t>Describe energy transfers in fluids by convection.</t>
        </is>
      </c>
      <c r="E116" s="12" t="inlineStr">
        <is>
          <t>0de8927d-a61d-46fb-b4a7-fced4a0c29bd</t>
        </is>
      </c>
    </row>
    <row r="117" ht="45" customHeight="1">
      <c r="A117" s="12" t="inlineStr">
        <is>
          <t>Unwanted Energy Transfers</t>
        </is>
      </c>
      <c r="B117" s="12" t="inlineStr">
        <is>
          <t>Unwanted Energy Transfers</t>
        </is>
      </c>
      <c r="C117" s="13" t="inlineStr">
        <is>
          <t>Energy Transfers by Heating: Radiation [PH1.50]</t>
        </is>
      </c>
      <c r="D117" s="12" t="inlineStr">
        <is>
          <t>Describe energy transfers by infrared radiation.</t>
        </is>
      </c>
      <c r="E117" s="12" t="inlineStr">
        <is>
          <t>01ff8638-2743-4e1a-ad2e-76d442ecce41</t>
        </is>
      </c>
    </row>
    <row r="118" ht="45" customHeight="1">
      <c r="A118" s="12" t="inlineStr">
        <is>
          <t>Unwanted Energy Transfers</t>
        </is>
      </c>
      <c r="B118" s="12" t="inlineStr">
        <is>
          <t>Unwanted Energy Transfers</t>
        </is>
      </c>
      <c r="C118" s="13" t="inlineStr">
        <is>
          <t>Reducing Unwanted Energy Transfers: Vacuum Flask [PH1.56]</t>
        </is>
      </c>
      <c r="D118" s="12" t="inlineStr">
        <is>
          <t>Compare methods of reducing thermal energy transfer with a vacuum flask considering conduction, convection and radiation.</t>
        </is>
      </c>
      <c r="E118" s="12" t="inlineStr">
        <is>
          <t>7c15abea-bc8b-4195-bd29-55354b539a07</t>
        </is>
      </c>
    </row>
    <row r="119" ht="45" customHeight="1">
      <c r="A119" s="12" t="inlineStr">
        <is>
          <t>Unwanted Energy Transfers</t>
        </is>
      </c>
      <c r="B119" s="12" t="inlineStr">
        <is>
          <t>Unwanted Energy Transfers</t>
        </is>
      </c>
      <c r="C119" s="13" t="inlineStr">
        <is>
          <t>Reducing Unwanted Energy Transfers: Lubrication [PH1.58]</t>
        </is>
      </c>
      <c r="D119" s="12" t="inlineStr">
        <is>
          <t>Explore methods of reducing energy transfers through lubrication.</t>
        </is>
      </c>
      <c r="E119" s="12" t="inlineStr">
        <is>
          <t>95f0d92c-862d-474c-9a71-c21a0aa98d27</t>
        </is>
      </c>
    </row>
    <row r="120" ht="45" customHeight="1">
      <c r="A120" s="12" t="inlineStr">
        <is>
          <t>Unwanted Energy Transfers</t>
        </is>
      </c>
      <c r="B120" s="12" t="inlineStr">
        <is>
          <t>Unwanted Energy Transfers</t>
        </is>
      </c>
      <c r="C120" s="13" t="inlineStr">
        <is>
          <t>Reducing Unwanted Energy Transfers: Thermal Insulation [PH1.55]</t>
        </is>
      </c>
      <c r="D120" s="12" t="inlineStr">
        <is>
          <t>Compare methods of reducing thermal energy transfer around the home considering conduction, convection and radiation.</t>
        </is>
      </c>
      <c r="E120" s="12" t="inlineStr">
        <is>
          <t>e1261a86-6ebe-44bc-9f27-46d8a8bf1ff0</t>
        </is>
      </c>
    </row>
    <row r="121" ht="45" customHeight="1">
      <c r="A121" s="12" t="inlineStr">
        <is>
          <t>Unwanted Energy Transfers</t>
        </is>
      </c>
      <c r="B121" s="12" t="inlineStr">
        <is>
          <t>Unwanted Energy Transfers</t>
        </is>
      </c>
      <c r="C121" s="13" t="inlineStr">
        <is>
          <t>Required Practical 2: Different Materials as Insulation [PH1.57]</t>
        </is>
      </c>
      <c r="D121" s="12" t="inlineStr">
        <is>
          <t>Investigate the effectiveness of different materials as an insulator.</t>
        </is>
      </c>
      <c r="E121" s="12" t="inlineStr">
        <is>
          <t>0ea694f0-3a57-4cac-bfac-7ed962abfd0a</t>
        </is>
      </c>
    </row>
    <row r="122" ht="45" customHeight="1">
      <c r="A122" s="12" t="inlineStr">
        <is>
          <t>Unwanted Energy Transfers</t>
        </is>
      </c>
      <c r="B122" s="12" t="inlineStr">
        <is>
          <t>Unwanted Energy Transfers</t>
        </is>
      </c>
      <c r="C122" s="13" t="inlineStr">
        <is>
          <t>Heating and Insulating Buildings [PHH2.08]</t>
        </is>
      </c>
      <c r="D122" s="12" t="inlineStr">
        <is>
          <t>You will describe how heat is lost from buildings and explain how you can reduce the rate of energy transfer from your home.</t>
        </is>
      </c>
      <c r="E122" s="12" t="inlineStr">
        <is>
          <t>173af931-e87a-4c89-bd44-ad7ff8075419</t>
        </is>
      </c>
    </row>
    <row r="123" ht="45" customHeight="1">
      <c r="A123" s="12" t="inlineStr">
        <is>
          <t>Energy Efficiency</t>
        </is>
      </c>
      <c r="B123" s="12" t="inlineStr">
        <is>
          <t>Energy Efficiency</t>
        </is>
      </c>
      <c r="C123" s="13" t="inlineStr">
        <is>
          <t>Diagnostic: Energy Efficiency [PH60.018]</t>
        </is>
      </c>
      <c r="D123" s="12" t="inlineStr">
        <is>
          <t>Diagnostic for the energy efficiency topic.</t>
        </is>
      </c>
      <c r="E123" s="12" t="inlineStr">
        <is>
          <t>e21efbd5-4bde-4a67-b4cf-870266f3219f</t>
        </is>
      </c>
    </row>
    <row r="124" ht="45" customHeight="1">
      <c r="A124" s="12" t="inlineStr">
        <is>
          <t>Energy Efficiency</t>
        </is>
      </c>
      <c r="B124" s="12" t="inlineStr">
        <is>
          <t>Energy Efficiency</t>
        </is>
      </c>
      <c r="C124" s="13" t="inlineStr">
        <is>
          <t>Calculating Efficiency I [PH1.59]</t>
        </is>
      </c>
      <c r="D124" s="12" t="inlineStr">
        <is>
          <t>Calculate the efficiency of an object based on the input and output. Includes some application of knowledge but no unit conversions.</t>
        </is>
      </c>
      <c r="E124" s="12" t="inlineStr">
        <is>
          <t>333533ae-8218-43b2-880b-a0f0f5ea85fd</t>
        </is>
      </c>
    </row>
    <row r="125" ht="45" customHeight="1">
      <c r="A125" s="12" t="inlineStr">
        <is>
          <t>Energy Efficiency</t>
        </is>
      </c>
      <c r="B125" s="12" t="inlineStr">
        <is>
          <t>Energy Efficiency</t>
        </is>
      </c>
      <c r="C125" s="13" t="inlineStr">
        <is>
          <t>Calculating Efficiency II [PH1.60]</t>
        </is>
      </c>
      <c r="D125" s="12" t="inlineStr">
        <is>
          <t>Calculate the efficiency of an object based on the input and output. Includes application and unit conversions.</t>
        </is>
      </c>
      <c r="E125" s="12" t="inlineStr">
        <is>
          <t>aa414981-199e-47d9-8a70-38e05b6f3ecc</t>
        </is>
      </c>
    </row>
    <row r="126" ht="45" customHeight="1">
      <c r="A126" s="12" t="inlineStr">
        <is>
          <t>Energy Efficiency</t>
        </is>
      </c>
      <c r="B126" s="12" t="inlineStr">
        <is>
          <t>Energy Efficiency</t>
        </is>
      </c>
      <c r="C126" s="13" t="inlineStr">
        <is>
          <t>Rearranging the Efficiency Equation [PH1.61]</t>
        </is>
      </c>
      <c r="D126" s="12" t="inlineStr">
        <is>
          <t>Rearrange the efficiency equation to find the input and output, includes unit conversions.</t>
        </is>
      </c>
      <c r="E126" s="12" t="inlineStr">
        <is>
          <t>9ec816f6-ba85-4220-8e58-930e011b5797</t>
        </is>
      </c>
    </row>
    <row r="127" ht="45" customHeight="1">
      <c r="A127" s="12" t="inlineStr">
        <is>
          <t>Energy Efficiency</t>
        </is>
      </c>
      <c r="B127" s="12" t="inlineStr">
        <is>
          <t>Energy Efficiency</t>
        </is>
      </c>
      <c r="C127" s="13" t="inlineStr">
        <is>
          <t>Increasing Efficiency [PH1.64]</t>
        </is>
      </c>
      <c r="D127" s="12" t="inlineStr">
        <is>
          <t>Describe ways to increase the efficiency of an intended energy transfer.</t>
        </is>
      </c>
      <c r="E127" s="12" t="inlineStr">
        <is>
          <t>f9111b4f-8b09-4be8-8d97-cf29a8d12a83</t>
        </is>
      </c>
    </row>
    <row r="128" ht="45" customHeight="1">
      <c r="A128" s="12" t="inlineStr">
        <is>
          <t>Energy Resources</t>
        </is>
      </c>
      <c r="B128" s="12" t="inlineStr">
        <is>
          <t>Energy Resources</t>
        </is>
      </c>
      <c r="C128" s="13" t="inlineStr">
        <is>
          <t>Diagnostic: Energy Resources [PH60.019]</t>
        </is>
      </c>
      <c r="D128" s="12" t="inlineStr">
        <is>
          <t>Diagnostic for the energy resources topic.</t>
        </is>
      </c>
      <c r="E128" s="12" t="inlineStr">
        <is>
          <t>2304d2f6-db08-4f34-b99e-c155432aebb7</t>
        </is>
      </c>
    </row>
    <row r="129" ht="45" customHeight="1">
      <c r="A129" s="12" t="inlineStr">
        <is>
          <t>Energy Resources</t>
        </is>
      </c>
      <c r="B129" s="12" t="inlineStr">
        <is>
          <t>Energy Resources</t>
        </is>
      </c>
      <c r="C129" s="13" t="inlineStr">
        <is>
          <t>Renewable &amp; Non-Renewable Energy Resources [PH1.65]</t>
        </is>
      </c>
      <c r="D129" s="12" t="inlineStr">
        <is>
          <t>Identify a range of renewable and non-renewable energy resources.</t>
        </is>
      </c>
      <c r="E129" s="12" t="inlineStr">
        <is>
          <t>23aeab54-1149-4e5f-9f27-c43a71867b74</t>
        </is>
      </c>
    </row>
    <row r="130" ht="45" customHeight="1">
      <c r="A130" s="12" t="inlineStr">
        <is>
          <t>Energy Resources</t>
        </is>
      </c>
      <c r="B130" s="12" t="inlineStr">
        <is>
          <t>Energy Resources</t>
        </is>
      </c>
      <c r="C130" s="13" t="inlineStr">
        <is>
          <t>Fossil Fuels [PH1.74]</t>
        </is>
      </c>
      <c r="D130" s="12" t="inlineStr">
        <is>
          <t>Describe how fossil fuels can generate electricity.</t>
        </is>
      </c>
      <c r="E130" s="12" t="inlineStr">
        <is>
          <t>440f9465-ca4a-458c-b67f-f7e456bfd70c</t>
        </is>
      </c>
    </row>
    <row r="131" ht="45" customHeight="1">
      <c r="A131" s="12" t="inlineStr">
        <is>
          <t>Energy Resources</t>
        </is>
      </c>
      <c r="B131" s="12" t="inlineStr">
        <is>
          <t>Energy Resources</t>
        </is>
      </c>
      <c r="C131" s="13" t="inlineStr">
        <is>
          <t>Nuclear Power [PH1.75]</t>
        </is>
      </c>
      <c r="D131" s="12" t="inlineStr">
        <is>
          <t>Describe how nuclear fission reactors can generate electricity.</t>
        </is>
      </c>
      <c r="E131" s="12" t="inlineStr">
        <is>
          <t>979c47ca-feb2-404c-8b55-e67533f79b4a</t>
        </is>
      </c>
    </row>
    <row r="132" ht="45" customHeight="1">
      <c r="A132" s="12" t="inlineStr">
        <is>
          <t>Energy Resources</t>
        </is>
      </c>
      <c r="B132" s="12" t="inlineStr">
        <is>
          <t>Energy Resources</t>
        </is>
      </c>
      <c r="C132" s="13" t="inlineStr">
        <is>
          <t>Bio-Fuels [PH1.73]</t>
        </is>
      </c>
      <c r="D132" s="12" t="inlineStr">
        <is>
          <t>Describe how bio-fuels can generate electricity.</t>
        </is>
      </c>
      <c r="E132" s="12" t="inlineStr">
        <is>
          <t>22ae837f-5800-4867-a321-b53b4d301162</t>
        </is>
      </c>
    </row>
    <row r="133" ht="45" customHeight="1">
      <c r="A133" s="12" t="inlineStr">
        <is>
          <t>Energy Resources</t>
        </is>
      </c>
      <c r="B133" s="12" t="inlineStr">
        <is>
          <t>Energy Resources</t>
        </is>
      </c>
      <c r="C133" s="13" t="inlineStr">
        <is>
          <t>Wind Power [PH1.66]</t>
        </is>
      </c>
      <c r="D133" s="12" t="inlineStr">
        <is>
          <t>Describe how wind turbines can generate electricity.</t>
        </is>
      </c>
      <c r="E133" s="12" t="inlineStr">
        <is>
          <t>174b3c21-46dc-4e69-aeaa-23539bdd181c</t>
        </is>
      </c>
    </row>
    <row r="134" ht="45" customHeight="1">
      <c r="A134" s="12" t="inlineStr">
        <is>
          <t>Energy Resources</t>
        </is>
      </c>
      <c r="B134" s="12" t="inlineStr">
        <is>
          <t>Energy Resources</t>
        </is>
      </c>
      <c r="C134" s="13" t="inlineStr">
        <is>
          <t>Hydroelectric Power [PH1.69]</t>
        </is>
      </c>
      <c r="D134" s="12" t="inlineStr">
        <is>
          <t>Describe how hydroelectric dams can generate electricity.</t>
        </is>
      </c>
      <c r="E134" s="12" t="inlineStr">
        <is>
          <t>9227938d-2cf3-41db-81bc-c7090dbe23e2</t>
        </is>
      </c>
    </row>
    <row r="135" ht="45" customHeight="1">
      <c r="A135" s="12" t="inlineStr">
        <is>
          <t>Energy Resources</t>
        </is>
      </c>
      <c r="B135" s="12" t="inlineStr">
        <is>
          <t>Energy Resources</t>
        </is>
      </c>
      <c r="C135" s="13" t="inlineStr">
        <is>
          <t>Pumped Storage [PH1.70]</t>
        </is>
      </c>
      <c r="D135" s="12" t="inlineStr">
        <is>
          <t>Describe how hydroelectric dams and other systems can be used as pumped storage systems.</t>
        </is>
      </c>
      <c r="E135" s="12" t="inlineStr">
        <is>
          <t>7a1741d5-bdb2-49c7-83a0-c3cf949a69f0</t>
        </is>
      </c>
    </row>
    <row r="136" ht="45" customHeight="1">
      <c r="A136" s="12" t="inlineStr">
        <is>
          <t>Energy Resources</t>
        </is>
      </c>
      <c r="B136" s="12" t="inlineStr">
        <is>
          <t>Energy Resources</t>
        </is>
      </c>
      <c r="C136" s="13" t="inlineStr">
        <is>
          <t>Tidal Barrages [PH1.72]</t>
        </is>
      </c>
      <c r="D136" s="12" t="inlineStr">
        <is>
          <t>Describe how tidal barrages can generate electricity.</t>
        </is>
      </c>
      <c r="E136" s="12" t="inlineStr">
        <is>
          <t>559a3ec0-36c0-4a1e-9f25-ce22964319fb</t>
        </is>
      </c>
    </row>
    <row r="137" ht="45" customHeight="1">
      <c r="A137" s="12" t="inlineStr">
        <is>
          <t>Energy Resources</t>
        </is>
      </c>
      <c r="B137" s="12" t="inlineStr">
        <is>
          <t>Energy Resources</t>
        </is>
      </c>
      <c r="C137" s="13" t="inlineStr">
        <is>
          <t>Solar Power [PH1.67]</t>
        </is>
      </c>
      <c r="D137" s="12" t="inlineStr">
        <is>
          <t>Describe how solar cells can generate electricity.</t>
        </is>
      </c>
      <c r="E137" s="12" t="inlineStr">
        <is>
          <t>9063636d-3f2f-4920-9274-85edbe34b5d5</t>
        </is>
      </c>
    </row>
    <row r="138" ht="45" customHeight="1">
      <c r="A138" s="12" t="inlineStr">
        <is>
          <t>Energy Resources</t>
        </is>
      </c>
      <c r="B138" s="12" t="inlineStr">
        <is>
          <t>Energy Resources</t>
        </is>
      </c>
      <c r="C138" s="13" t="inlineStr">
        <is>
          <t>Wave Power [PH1.71]</t>
        </is>
      </c>
      <c r="D138" s="12" t="inlineStr">
        <is>
          <t>Describe how waves can generate electricity on and offshore.</t>
        </is>
      </c>
      <c r="E138" s="12" t="inlineStr">
        <is>
          <t>f0a5f5a3-e6be-49e2-815e-3943becbb31b</t>
        </is>
      </c>
    </row>
    <row r="139" ht="45" customHeight="1">
      <c r="A139" s="12" t="inlineStr">
        <is>
          <t>Energy Resources</t>
        </is>
      </c>
      <c r="B139" s="12" t="inlineStr">
        <is>
          <t>Energy Resources</t>
        </is>
      </c>
      <c r="C139" s="13" t="inlineStr">
        <is>
          <t>Geothermal Power [PH1.68]</t>
        </is>
      </c>
      <c r="D139" s="12" t="inlineStr">
        <is>
          <t>Describe how geothermal power stations can generate electricity.</t>
        </is>
      </c>
      <c r="E139" s="12" t="inlineStr">
        <is>
          <t>71cdea65-dbd8-4c69-8236-a77df69d6203</t>
        </is>
      </c>
    </row>
    <row r="140" ht="45" customHeight="1">
      <c r="A140" s="12" t="inlineStr">
        <is>
          <t>Energy Resources</t>
        </is>
      </c>
      <c r="B140" s="12" t="inlineStr">
        <is>
          <t>Energy Resources</t>
        </is>
      </c>
      <c r="C140" s="13" t="inlineStr">
        <is>
          <t>Summary of Energy Generation [PH1.76]</t>
        </is>
      </c>
      <c r="D140" s="12" t="inlineStr">
        <is>
          <t>Summarise different methods of energy generation.</t>
        </is>
      </c>
      <c r="E140" s="12" t="inlineStr">
        <is>
          <t>137cb683-7513-4d68-844a-fa1ed87db158</t>
        </is>
      </c>
    </row>
    <row r="141" ht="45" customHeight="1">
      <c r="A141" s="12" t="inlineStr">
        <is>
          <t>Energy Resources</t>
        </is>
      </c>
      <c r="B141" s="12" t="inlineStr">
        <is>
          <t>Energy Resources</t>
        </is>
      </c>
      <c r="C141" s="13" t="inlineStr">
        <is>
          <t>Use of Energy Resources [PH1.77]</t>
        </is>
      </c>
      <c r="D141" s="12" t="inlineStr">
        <is>
          <t>Consider the issues regarding energy generation and usage.</t>
        </is>
      </c>
      <c r="E141" s="12" t="inlineStr">
        <is>
          <t>42f1662b-6e57-404d-b62a-bb8493eac806</t>
        </is>
      </c>
    </row>
    <row r="142" ht="45" customHeight="1">
      <c r="A142" s="12" t="inlineStr">
        <is>
          <t>Energy Resources</t>
        </is>
      </c>
      <c r="B142" s="12" t="inlineStr">
        <is>
          <t>Energy Resources</t>
        </is>
      </c>
      <c r="C142" s="13" t="inlineStr">
        <is>
          <t>Interpreting Energy Resource Use [PH1.78]</t>
        </is>
      </c>
      <c r="D142" s="12" t="inlineStr">
        <is>
          <t>Evaluate trends in energy demand including the use of graphs.</t>
        </is>
      </c>
      <c r="E142" s="12" t="inlineStr">
        <is>
          <t>0a971c62-85fc-4c87-98b9-c94f425468c2</t>
        </is>
      </c>
    </row>
    <row r="143" ht="45" customHeight="1">
      <c r="A143" s="12" t="inlineStr">
        <is>
          <t>Energy Resources</t>
        </is>
      </c>
      <c r="B143" s="12" t="inlineStr">
        <is>
          <t>Energy Resources</t>
        </is>
      </c>
      <c r="C143" s="13" t="inlineStr">
        <is>
          <t>Trends in Use of Energy Resources [PH1.79]</t>
        </is>
      </c>
      <c r="D143" s="12" t="inlineStr">
        <is>
          <t>Analyse current trends in energy use away from carbon dioxide emitting sources.</t>
        </is>
      </c>
      <c r="E143" s="12" t="inlineStr">
        <is>
          <t>4af79a49-554d-4638-8b80-bac06e0faf4d</t>
        </is>
      </c>
    </row>
    <row r="144" ht="45" customHeight="1">
      <c r="A144" s="12" t="inlineStr">
        <is>
          <t>Transverse &amp; Longitudinal Waves</t>
        </is>
      </c>
      <c r="B144" s="12" t="inlineStr">
        <is>
          <t>Transverse &amp; Longitudinal Waves</t>
        </is>
      </c>
      <c r="C144" s="13" t="inlineStr">
        <is>
          <t>Diagnostic: Transverse &amp; Longitudinal Waves [PH60.022]</t>
        </is>
      </c>
      <c r="D144" s="12" t="inlineStr">
        <is>
          <t>Diagnostic for the transverse &amp; longitudinal waves topic.</t>
        </is>
      </c>
      <c r="E144" s="12" t="inlineStr">
        <is>
          <t>07784008-d0c9-490a-a221-c770c0d72966</t>
        </is>
      </c>
    </row>
    <row r="145" ht="45" customHeight="1">
      <c r="A145" s="12" t="inlineStr">
        <is>
          <t>Transverse &amp; Longitudinal Waves</t>
        </is>
      </c>
      <c r="B145" s="12" t="inlineStr">
        <is>
          <t>Transverse &amp; Longitudinal Waves</t>
        </is>
      </c>
      <c r="C145" s="13" t="inlineStr">
        <is>
          <t>Longitudinal Waves [PH6.01]</t>
        </is>
      </c>
      <c r="D145" s="12" t="inlineStr">
        <is>
          <t>Describe the characteristics of longitudinal waves.</t>
        </is>
      </c>
      <c r="E145" s="12" t="inlineStr">
        <is>
          <t>f1cd8864-174f-47a5-9add-f94f3fa3b240</t>
        </is>
      </c>
    </row>
    <row r="146" ht="45" customHeight="1">
      <c r="A146" s="12" t="inlineStr">
        <is>
          <t>Transverse &amp; Longitudinal Waves</t>
        </is>
      </c>
      <c r="B146" s="12" t="inlineStr">
        <is>
          <t>Transverse &amp; Longitudinal Waves</t>
        </is>
      </c>
      <c r="C146" s="13" t="inlineStr">
        <is>
          <t>Transverse Waves [PH6.02]</t>
        </is>
      </c>
      <c r="D146" s="12" t="inlineStr">
        <is>
          <t>Describe the characteristics of transverse waves.</t>
        </is>
      </c>
      <c r="E146" s="12" t="inlineStr">
        <is>
          <t>44d84630-6614-448f-9878-639750c313a2</t>
        </is>
      </c>
    </row>
    <row r="147" ht="45" customHeight="1">
      <c r="A147" s="12" t="inlineStr">
        <is>
          <t>Transverse &amp; Longitudinal Waves</t>
        </is>
      </c>
      <c r="B147" s="12" t="inlineStr">
        <is>
          <t>Transverse &amp; Longitudinal Waves</t>
        </is>
      </c>
      <c r="C147" s="13" t="inlineStr">
        <is>
          <t>Properties of Waves [PH6.04]</t>
        </is>
      </c>
      <c r="D147" s="12" t="inlineStr">
        <is>
          <t>Describe the features of a wave in terms of wavelength, frequency, peak/crest, trough and amplitude.</t>
        </is>
      </c>
      <c r="E147" s="12" t="inlineStr">
        <is>
          <t>9adfad48-ccf5-42f0-a855-6b7f08eaa331</t>
        </is>
      </c>
    </row>
    <row r="148" ht="45" customHeight="1">
      <c r="A148" s="12" t="inlineStr">
        <is>
          <t>Transverse &amp; Longitudinal Waves</t>
        </is>
      </c>
      <c r="B148" s="12" t="inlineStr">
        <is>
          <t>Transverse &amp; Longitudinal Waves</t>
        </is>
      </c>
      <c r="C148" s="13" t="inlineStr">
        <is>
          <t>Using T=1/f to Calculate Wave Period I [PH6.05]</t>
        </is>
      </c>
      <c r="D148" s="12" t="inlineStr">
        <is>
          <t>Calculate time period using T=1/f. Includes some application of knowledge questions, but no unit conversions.</t>
        </is>
      </c>
      <c r="E148" s="12" t="inlineStr">
        <is>
          <t>7c4ef7d2-747e-4592-bb54-85cb16e2b071</t>
        </is>
      </c>
    </row>
    <row r="149" ht="45" customHeight="1">
      <c r="A149" s="12" t="inlineStr">
        <is>
          <t>Transverse &amp; Longitudinal Waves</t>
        </is>
      </c>
      <c r="B149" s="12" t="inlineStr">
        <is>
          <t>Transverse &amp; Longitudinal Waves</t>
        </is>
      </c>
      <c r="C149" s="13" t="inlineStr">
        <is>
          <t>Using T=1/f to Calculate Wave Period II [PH6.06]</t>
        </is>
      </c>
      <c r="D149" s="12" t="inlineStr">
        <is>
          <t>Calculate time period using T=1/f. Includes application and unit conversion questions.</t>
        </is>
      </c>
      <c r="E149" s="12" t="inlineStr">
        <is>
          <t>bc8c3e6f-db37-4d6c-b980-6c14b74d7388</t>
        </is>
      </c>
    </row>
    <row r="150" ht="45" customHeight="1">
      <c r="A150" s="12" t="inlineStr">
        <is>
          <t>Transverse &amp; Longitudinal Waves</t>
        </is>
      </c>
      <c r="B150" s="12" t="inlineStr">
        <is>
          <t>Transverse &amp; Longitudinal Waves</t>
        </is>
      </c>
      <c r="C150" s="13" t="inlineStr">
        <is>
          <t>Rearranging T=1/f [PH6.07]</t>
        </is>
      </c>
      <c r="D150" s="12" t="inlineStr">
        <is>
          <t>Rearrange the T=1/f equation to calculate frequency. Includes unit conversions.</t>
        </is>
      </c>
      <c r="E150" s="12" t="inlineStr">
        <is>
          <t>94dc4c35-e2f1-4b70-ba0a-6246970e7809</t>
        </is>
      </c>
    </row>
    <row r="151" ht="45" customHeight="1">
      <c r="A151" s="12" t="inlineStr">
        <is>
          <t>Transverse &amp; Longitudinal Waves</t>
        </is>
      </c>
      <c r="B151" s="12" t="inlineStr">
        <is>
          <t>Transverse &amp; Longitudinal Waves</t>
        </is>
      </c>
      <c r="C151" s="13" t="inlineStr">
        <is>
          <t>Longitudinal vs Transverse Waves [PH6.03]</t>
        </is>
      </c>
      <c r="D151" s="12" t="inlineStr">
        <is>
          <t>Describe the difference between longitudinal and transverse waves.</t>
        </is>
      </c>
      <c r="E151" s="12" t="inlineStr">
        <is>
          <t>d2593a2d-108f-49d1-b426-6af950466262</t>
        </is>
      </c>
    </row>
    <row r="152" ht="45" customHeight="1">
      <c r="A152" s="12" t="inlineStr">
        <is>
          <t>Using Wave Equations</t>
        </is>
      </c>
      <c r="B152" s="12" t="inlineStr">
        <is>
          <t>Using Wave Equations</t>
        </is>
      </c>
      <c r="C152" s="13" t="inlineStr">
        <is>
          <t>Diagnostic: Using Wave Equations [PH60.023]</t>
        </is>
      </c>
      <c r="D152" s="12" t="inlineStr">
        <is>
          <t>Diagnostic for the using wave equations topic.</t>
        </is>
      </c>
      <c r="E152" s="12" t="inlineStr">
        <is>
          <t>3097769c-18f4-4be3-93e7-1937bd29fce6</t>
        </is>
      </c>
    </row>
    <row r="153" ht="45" customHeight="1">
      <c r="A153" s="12" t="inlineStr">
        <is>
          <t>Using Wave Equations</t>
        </is>
      </c>
      <c r="B153" s="12" t="inlineStr">
        <is>
          <t>Using Wave Equations</t>
        </is>
      </c>
      <c r="C153" s="13" t="inlineStr">
        <is>
          <t>Using v=fλ to Calculate Wave Speed I [PH6.08]</t>
        </is>
      </c>
      <c r="D153" s="12" t="inlineStr">
        <is>
          <t>Calculate wave speed using v=fλ. Includes application and unit conversion questions.</t>
        </is>
      </c>
      <c r="E153" s="12" t="inlineStr">
        <is>
          <t>84615624-9f0e-4a51-9013-913fb46fa4d3</t>
        </is>
      </c>
    </row>
    <row r="154" ht="45" customHeight="1">
      <c r="A154" s="12" t="inlineStr">
        <is>
          <t>Using Wave Equations</t>
        </is>
      </c>
      <c r="B154" s="12" t="inlineStr">
        <is>
          <t>Using Wave Equations</t>
        </is>
      </c>
      <c r="C154" s="13" t="inlineStr">
        <is>
          <t>Using v=fλ to Calculate Wave Speed II [PH6.09]</t>
        </is>
      </c>
      <c r="D154" s="12" t="inlineStr">
        <is>
          <t>Calculate wave speed using v=fλ. Includes application and unit conversion questions involving standard form.</t>
        </is>
      </c>
      <c r="E154" s="12" t="inlineStr">
        <is>
          <t>55b64226-35f1-4dfe-b554-fc697a381cae</t>
        </is>
      </c>
    </row>
    <row r="155" ht="45" customHeight="1">
      <c r="A155" s="12" t="inlineStr">
        <is>
          <t>Using Wave Equations</t>
        </is>
      </c>
      <c r="B155" s="12" t="inlineStr">
        <is>
          <t>Using Wave Equations</t>
        </is>
      </c>
      <c r="C155" s="13" t="inlineStr">
        <is>
          <t>Using v=fλ to Calculate Wave Speed III [PH6.10]</t>
        </is>
      </c>
      <c r="D155" s="12" t="inlineStr">
        <is>
          <t>Calculate wave speed using v=fλ. Includes extracting information from diagrams and graphs with unit conversion questions.</t>
        </is>
      </c>
      <c r="E155" s="12" t="inlineStr">
        <is>
          <t>645184ec-c99a-49d3-92dc-c36f25b57584</t>
        </is>
      </c>
    </row>
    <row r="156" ht="45" customHeight="1">
      <c r="A156" s="12" t="inlineStr">
        <is>
          <t>Using Wave Equations</t>
        </is>
      </c>
      <c r="B156" s="12" t="inlineStr">
        <is>
          <t>Using Wave Equations</t>
        </is>
      </c>
      <c r="C156" s="13" t="inlineStr">
        <is>
          <t>Rearranging v=fλ [PH6.11]</t>
        </is>
      </c>
      <c r="D156" s="12" t="inlineStr">
        <is>
          <t>Rearrange the v=fλ equation to calculate frequency and wavelength. Includes unit conversions.</t>
        </is>
      </c>
      <c r="E156" s="12" t="inlineStr">
        <is>
          <t>ea874764-7f41-473a-9590-60c96364cbfd</t>
        </is>
      </c>
    </row>
    <row r="157" ht="45" customHeight="1">
      <c r="A157" s="12" t="inlineStr">
        <is>
          <t>Using Wave Equations</t>
        </is>
      </c>
      <c r="B157" s="12" t="inlineStr">
        <is>
          <t>Using Wave Equations</t>
        </is>
      </c>
      <c r="C157" s="13" t="inlineStr">
        <is>
          <t>Practical: Speed of Sound in Air [PH6.12]</t>
        </is>
      </c>
      <c r="D157" s="12" t="inlineStr">
        <is>
          <t>Describe a method to measure the speed of sound waves in air.</t>
        </is>
      </c>
      <c r="E157" s="12" t="inlineStr">
        <is>
          <t>03e184b1-3fd7-42d2-b369-808a9773af85</t>
        </is>
      </c>
    </row>
    <row r="158" ht="45" customHeight="1">
      <c r="A158" s="12" t="inlineStr">
        <is>
          <t>Using Wave Equations</t>
        </is>
      </c>
      <c r="B158" s="12" t="inlineStr">
        <is>
          <t>Using Wave Equations</t>
        </is>
      </c>
      <c r="C158" s="13" t="inlineStr">
        <is>
          <t>Practical: Speed of Waves on a String [PH6.89]</t>
        </is>
      </c>
      <c r="D158" s="12" t="inlineStr">
        <is>
          <t>Describe a method to measure the speed of waves in a solid.</t>
        </is>
      </c>
      <c r="E158" s="12" t="inlineStr">
        <is>
          <t>680fdc39-fa8e-4dac-bf95-f8755202a3cf</t>
        </is>
      </c>
    </row>
    <row r="159" ht="45" customHeight="1">
      <c r="A159" s="12" t="inlineStr">
        <is>
          <t>Using Wave Equations</t>
        </is>
      </c>
      <c r="B159" s="12" t="inlineStr">
        <is>
          <t>Using Wave Equations</t>
        </is>
      </c>
      <c r="C159" s="13" t="inlineStr">
        <is>
          <t>Practical: Speed of Waves in Ripple Tank [PH6.90]</t>
        </is>
      </c>
      <c r="D159" s="12" t="inlineStr">
        <is>
          <t>Describe a method to measure the speed of ripples on a water surface.</t>
        </is>
      </c>
      <c r="E159" s="12" t="inlineStr">
        <is>
          <t>40c9b1b0-dc14-457d-880d-617613cce50d</t>
        </is>
      </c>
    </row>
    <row r="160" ht="45" customHeight="1">
      <c r="A160" s="12" t="inlineStr">
        <is>
          <t>Properties of Waves</t>
        </is>
      </c>
      <c r="B160" s="12" t="inlineStr">
        <is>
          <t>Properties of Waves</t>
        </is>
      </c>
      <c r="C160" s="13" t="inlineStr">
        <is>
          <t>Diagnostic: Properties of Waves [PH60.021]</t>
        </is>
      </c>
      <c r="D160" s="12" t="inlineStr">
        <is>
          <t>Diagnostic for the properties of waves topic.</t>
        </is>
      </c>
      <c r="E160" s="12" t="inlineStr">
        <is>
          <t>e0493b10-2258-4c15-ad43-e7774cea0e0a</t>
        </is>
      </c>
    </row>
    <row r="161" ht="45" customHeight="1">
      <c r="A161" s="12" t="inlineStr">
        <is>
          <t>Properties of Waves</t>
        </is>
      </c>
      <c r="B161" s="12" t="inlineStr">
        <is>
          <t>Properties of Waves</t>
        </is>
      </c>
      <c r="C161" s="13" t="inlineStr">
        <is>
          <t>Reflection of Waves [PH6.17]</t>
        </is>
      </c>
      <c r="D161" s="12" t="inlineStr">
        <is>
          <t>Identify that waves can be reflected, absorbed or transmitted at the boundary between two different materials.</t>
        </is>
      </c>
      <c r="E161" s="12" t="inlineStr">
        <is>
          <t>eb30c129-43c0-4d20-ae73-529a935caf75</t>
        </is>
      </c>
    </row>
    <row r="162" ht="45" customHeight="1">
      <c r="A162" s="12" t="inlineStr">
        <is>
          <t>Properties of Waves</t>
        </is>
      </c>
      <c r="B162" s="12" t="inlineStr">
        <is>
          <t>Properties of Waves</t>
        </is>
      </c>
      <c r="C162" s="13" t="inlineStr">
        <is>
          <t>Refraction of Waves [PH6.22]</t>
        </is>
      </c>
      <c r="D162" s="12" t="inlineStr">
        <is>
          <t>Identify the process of refraction of waves at a boundary between two mediums.</t>
        </is>
      </c>
      <c r="E162" s="12" t="inlineStr">
        <is>
          <t>2dde28c9-3a98-41cf-92c9-efcc01900275</t>
        </is>
      </c>
    </row>
    <row r="163" ht="45" customHeight="1">
      <c r="A163" s="12" t="inlineStr">
        <is>
          <t>Properties of Waves</t>
        </is>
      </c>
      <c r="B163" s="12" t="inlineStr">
        <is>
          <t>Properties of Waves</t>
        </is>
      </c>
      <c r="C163" s="13" t="inlineStr">
        <is>
          <t>Human Hearing [PHH5.05]</t>
        </is>
      </c>
      <c r="D163" s="12" t="inlineStr">
        <is>
          <t>Describe, with examples, processes which convert wave disturbances between sound waves and vibrations in solids, and explain why such processes only work over a limited frequency range, and the relevance of this to human audition.</t>
        </is>
      </c>
      <c r="E163" s="12" t="inlineStr">
        <is>
          <t>0527f280-d597-4522-b300-df75b9b9911b</t>
        </is>
      </c>
    </row>
    <row r="164" ht="45" customHeight="1">
      <c r="A164" s="12" t="inlineStr">
        <is>
          <t>Properties of Waves</t>
        </is>
      </c>
      <c r="B164" s="12" t="inlineStr">
        <is>
          <t>Properties of Waves</t>
        </is>
      </c>
      <c r="C164" s="13" t="inlineStr">
        <is>
          <t>Waves: Ultrasound [PHH5.06]</t>
        </is>
      </c>
      <c r="D164" s="12" t="inlineStr">
        <is>
          <t>Explain, in qualitative terms, how the differences in velocity, absorption and reflection between different types of waves in solids and liquids can be used both for detection and for exploration of structures which are hidden from direct observation, notably in our bodies.</t>
        </is>
      </c>
      <c r="E164" s="12" t="inlineStr">
        <is>
          <t>ae9dd854-fde7-4eca-90c6-509f3f599737</t>
        </is>
      </c>
    </row>
    <row r="165" ht="45" customHeight="1">
      <c r="A165" s="12" t="inlineStr">
        <is>
          <t>Properties of Waves</t>
        </is>
      </c>
      <c r="B165" s="12" t="inlineStr">
        <is>
          <t>Properties of Waves</t>
        </is>
      </c>
      <c r="C165" s="13" t="inlineStr">
        <is>
          <t>Waves: Seismic Waves [PHH5.07]</t>
        </is>
      </c>
      <c r="D165" s="12" t="inlineStr">
        <is>
          <t>Explain, in qualitative terms, how the differences in velocity, absorption and reflection between different types of waves in solids and liquids can be used both for detection and for exploration of structures which are hidden from direct observation in the earth’s core.</t>
        </is>
      </c>
      <c r="E165" s="12" t="inlineStr">
        <is>
          <t>4b3e3255-43b1-4b4f-a520-0ec578be3c7f</t>
        </is>
      </c>
    </row>
    <row r="166" ht="45" customHeight="1">
      <c r="A166" s="12" t="inlineStr">
        <is>
          <t>Properties of Light Waves</t>
        </is>
      </c>
      <c r="B166" s="12" t="inlineStr">
        <is>
          <t>Properties of Light Waves</t>
        </is>
      </c>
      <c r="C166" s="13" t="inlineStr">
        <is>
          <t>Diagnostic: Properties of Light Waves [PH60.028]</t>
        </is>
      </c>
      <c r="D166" s="12" t="inlineStr">
        <is>
          <t>Diagnostic for the properties of light waves topic.</t>
        </is>
      </c>
      <c r="E166" s="12" t="inlineStr">
        <is>
          <t>58e5dcfa-53d4-47c0-b32d-b407612d13d8</t>
        </is>
      </c>
    </row>
    <row r="167" ht="45" customHeight="1">
      <c r="A167" s="12" t="inlineStr">
        <is>
          <t>Properties of Light Waves</t>
        </is>
      </c>
      <c r="B167" s="12" t="inlineStr">
        <is>
          <t>Properties of Light Waves</t>
        </is>
      </c>
      <c r="C167" s="13" t="inlineStr">
        <is>
          <t>Ray Diagrams: Refraction [PH6.45]</t>
        </is>
      </c>
      <c r="D167" s="12" t="inlineStr">
        <is>
          <t>Construct ray diagrams to illustrate the refraction of a wave at the boundary between two different media.</t>
        </is>
      </c>
      <c r="E167" s="12" t="inlineStr">
        <is>
          <t>4d04dd87-7ec0-4270-83f4-cd0640dfa6bf</t>
        </is>
      </c>
    </row>
    <row r="168" ht="45" customHeight="1">
      <c r="A168" s="12" t="inlineStr">
        <is>
          <t>Properties of Light Waves</t>
        </is>
      </c>
      <c r="B168" s="12" t="inlineStr">
        <is>
          <t>Properties of Light Waves</t>
        </is>
      </c>
      <c r="C168" s="13" t="inlineStr">
        <is>
          <t>Refraction Wave Front Diagrams [PH6.47]</t>
        </is>
      </c>
      <c r="D168" s="12" t="inlineStr">
        <is>
          <t>Use wavefront diagrams to explain refraction when a wave travels from one medium to a different medium.</t>
        </is>
      </c>
      <c r="E168" s="12" t="inlineStr">
        <is>
          <t>9a8bfd8e-1bfb-4441-94d6-f55dbbb0fc91</t>
        </is>
      </c>
    </row>
    <row r="169" ht="45" customHeight="1">
      <c r="A169" s="12" t="inlineStr">
        <is>
          <t>Properties of Light Waves</t>
        </is>
      </c>
      <c r="B169" s="12" t="inlineStr">
        <is>
          <t>Properties of Light Waves</t>
        </is>
      </c>
      <c r="C169" s="13" t="inlineStr">
        <is>
          <t>Convex (Converging) Lenses [PHH6.03]</t>
        </is>
      </c>
      <c r="D169" s="12" t="inlineStr">
        <is>
          <t>Describing convex lenses and drawing ray diagrams with the object at different positions.</t>
        </is>
      </c>
      <c r="E169" s="12" t="inlineStr">
        <is>
          <t>422bbd57-b3e3-44c6-89c8-8f497011c4f3</t>
        </is>
      </c>
    </row>
    <row r="170" ht="45" customHeight="1">
      <c r="A170" s="12" t="inlineStr">
        <is>
          <t>Properties of Light Waves</t>
        </is>
      </c>
      <c r="B170" s="12" t="inlineStr">
        <is>
          <t>Properties of Light Waves</t>
        </is>
      </c>
      <c r="C170" s="13" t="inlineStr">
        <is>
          <t>Concave (Diverging) Lens [PHH6.04]</t>
        </is>
      </c>
      <c r="D170" s="12" t="inlineStr">
        <is>
          <t>Describing concave lenses and drawing ray diagrams.</t>
        </is>
      </c>
      <c r="E170" s="12" t="inlineStr">
        <is>
          <t>d5b73dbc-6626-4559-b567-6b22e6f212ce</t>
        </is>
      </c>
    </row>
    <row r="171" ht="45" customHeight="1">
      <c r="A171" s="12" t="inlineStr">
        <is>
          <t>Properties of Light Waves</t>
        </is>
      </c>
      <c r="B171" s="12" t="inlineStr">
        <is>
          <t>Properties of Light Waves</t>
        </is>
      </c>
      <c r="C171" s="13" t="inlineStr">
        <is>
          <t>Uses of Lenses and Magnification [PHH6.05]</t>
        </is>
      </c>
      <c r="D171" s="12" t="inlineStr">
        <is>
          <t>Describing the use of convex lenses in a magnifying glass and a camera.
Calculate the magnification.</t>
        </is>
      </c>
      <c r="E171" s="12" t="inlineStr">
        <is>
          <t>83d97982-c7a3-4e82-9fd9-6a077989f0bf</t>
        </is>
      </c>
    </row>
    <row r="172" ht="45" customHeight="1">
      <c r="A172" s="12" t="inlineStr">
        <is>
          <t>Properties of Light Waves</t>
        </is>
      </c>
      <c r="B172" s="12" t="inlineStr">
        <is>
          <t>Properties of Light Waves</t>
        </is>
      </c>
      <c r="C172" s="13" t="inlineStr">
        <is>
          <t>Total Internal Reflection [PI6.04]</t>
        </is>
      </c>
      <c r="D172" s="12" t="inlineStr">
        <is>
          <t xml:space="preserve">To be able to explain why TIR occurs and calculate the critical angle for a material. </t>
        </is>
      </c>
      <c r="E172" s="12" t="inlineStr">
        <is>
          <t>395bf75e-9447-4553-a7e7-4d81ed44d356</t>
        </is>
      </c>
    </row>
    <row r="173" ht="45" customHeight="1">
      <c r="A173" s="12" t="inlineStr">
        <is>
          <t>Electromagnetic Spectrum</t>
        </is>
      </c>
      <c r="B173" s="12" t="inlineStr">
        <is>
          <t>Electromagnetic Spectrum</t>
        </is>
      </c>
      <c r="C173" s="13" t="inlineStr">
        <is>
          <t>Diagnostic: Electromagnetic Spectrum HT [PH60.026]</t>
        </is>
      </c>
      <c r="D173" s="12" t="inlineStr">
        <is>
          <t>Diagnostic for the electromagnetic spectrum topic.</t>
        </is>
      </c>
      <c r="E173" s="12" t="inlineStr">
        <is>
          <t>5cac929e-088a-47dc-92f7-b8249d3d9d0e</t>
        </is>
      </c>
    </row>
    <row r="174" ht="45" customHeight="1">
      <c r="A174" s="12" t="inlineStr">
        <is>
          <t>Electromagnetic Spectrum</t>
        </is>
      </c>
      <c r="B174" s="12" t="inlineStr">
        <is>
          <t>Electromagnetic Spectrum</t>
        </is>
      </c>
      <c r="C174" s="13" t="inlineStr">
        <is>
          <t>EM Spectrum: Introduction [PH6.32]</t>
        </is>
      </c>
      <c r="D174" s="12" t="inlineStr">
        <is>
          <t>Identify the order of the electromagnetic spectrum and the general characteristics of electromagnetic waves.</t>
        </is>
      </c>
      <c r="E174" s="12" t="inlineStr">
        <is>
          <t>d5e7d2a0-a57e-4f2e-b1e2-3c368258f784</t>
        </is>
      </c>
    </row>
    <row r="175" ht="45" customHeight="1">
      <c r="A175" s="12" t="inlineStr">
        <is>
          <t>Electromagnetic Spectrum</t>
        </is>
      </c>
      <c r="B175" s="12" t="inlineStr">
        <is>
          <t>Electromagnetic Spectrum</t>
        </is>
      </c>
      <c r="C175" s="13" t="inlineStr">
        <is>
          <t>EM Spectrum: Radio Waves [PH6.33]</t>
        </is>
      </c>
      <c r="D175" s="12" t="inlineStr">
        <is>
          <t>Provide examples that illustrate the transfer of energy by radio-waves.</t>
        </is>
      </c>
      <c r="E175" s="12" t="inlineStr">
        <is>
          <t>27c5e34f-19c0-4fc6-a1b2-f612a1fee664</t>
        </is>
      </c>
    </row>
    <row r="176" ht="45" customHeight="1">
      <c r="A176" s="12" t="inlineStr">
        <is>
          <t>Electromagnetic Spectrum</t>
        </is>
      </c>
      <c r="B176" s="12" t="inlineStr">
        <is>
          <t>Electromagnetic Spectrum</t>
        </is>
      </c>
      <c r="C176" s="13" t="inlineStr">
        <is>
          <t>EM Spectrum: Microwaves [PH6.35]</t>
        </is>
      </c>
      <c r="D176" s="12" t="inlineStr">
        <is>
          <t>Provide examples that illustrate the transfer of energy by microwaves.</t>
        </is>
      </c>
      <c r="E176" s="12" t="inlineStr">
        <is>
          <t>497fc1e0-9a86-4f07-b851-e8b9836e69f4</t>
        </is>
      </c>
    </row>
    <row r="177" ht="45" customHeight="1">
      <c r="A177" s="12" t="inlineStr">
        <is>
          <t>Electromagnetic Spectrum</t>
        </is>
      </c>
      <c r="B177" s="12" t="inlineStr">
        <is>
          <t>Electromagnetic Spectrum</t>
        </is>
      </c>
      <c r="C177" s="13" t="inlineStr">
        <is>
          <t>EM Spectrum: Infrared Radiation [PH6.36]</t>
        </is>
      </c>
      <c r="D177" s="12" t="inlineStr">
        <is>
          <t>Provide examples that illustrate the transfer of energy by infrared radiation.</t>
        </is>
      </c>
      <c r="E177" s="12" t="inlineStr">
        <is>
          <t>71554ee0-e5f8-4a9a-a103-5bacdf6fde80</t>
        </is>
      </c>
    </row>
    <row r="178" ht="45" customHeight="1">
      <c r="A178" s="12" t="inlineStr">
        <is>
          <t>Electromagnetic Spectrum</t>
        </is>
      </c>
      <c r="B178" s="12" t="inlineStr">
        <is>
          <t>Electromagnetic Spectrum</t>
        </is>
      </c>
      <c r="C178" s="13" t="inlineStr">
        <is>
          <t>EM Spectrum: Visible Light [PH6.37]</t>
        </is>
      </c>
      <c r="D178" s="12" t="inlineStr">
        <is>
          <t>Provide examples that illustrate the transfer of energy by visible light.</t>
        </is>
      </c>
      <c r="E178" s="12" t="inlineStr">
        <is>
          <t>58d60d69-2409-45bd-888d-f11a952fb03f</t>
        </is>
      </c>
    </row>
    <row r="179" ht="45" customHeight="1">
      <c r="A179" s="12" t="inlineStr">
        <is>
          <t>Electromagnetic Spectrum</t>
        </is>
      </c>
      <c r="B179" s="12" t="inlineStr">
        <is>
          <t>Electromagnetic Spectrum</t>
        </is>
      </c>
      <c r="C179" s="13" t="inlineStr">
        <is>
          <t>EM Spectrum: Ultraviolet [PH6.38]</t>
        </is>
      </c>
      <c r="D179" s="12" t="inlineStr">
        <is>
          <t>Provide examples that illustrate the transfer of energy by ultraviolet. Identify that ultraviolet wavelengths are ionising.</t>
        </is>
      </c>
      <c r="E179" s="12" t="inlineStr">
        <is>
          <t>e1eb6af2-ca46-44af-9de2-2c764d18a30a</t>
        </is>
      </c>
    </row>
    <row r="180" ht="45" customHeight="1">
      <c r="A180" s="12" t="inlineStr">
        <is>
          <t>Electromagnetic Spectrum</t>
        </is>
      </c>
      <c r="B180" s="12" t="inlineStr">
        <is>
          <t>Electromagnetic Spectrum</t>
        </is>
      </c>
      <c r="C180" s="13" t="inlineStr">
        <is>
          <t>EM Spectrum: X-rays [PH6.39]</t>
        </is>
      </c>
      <c r="D180" s="12" t="inlineStr">
        <is>
          <t>Provide examples that illustrate the transfer of energy by x-rays. Identify that x-ray wavelengths are ionising.</t>
        </is>
      </c>
      <c r="E180" s="12" t="inlineStr">
        <is>
          <t>53a04447-2ac4-44cd-b29e-28c8b379d1f1</t>
        </is>
      </c>
    </row>
    <row r="181" ht="45" customHeight="1">
      <c r="A181" s="12" t="inlineStr">
        <is>
          <t>Electromagnetic Spectrum</t>
        </is>
      </c>
      <c r="B181" s="12" t="inlineStr">
        <is>
          <t>Electromagnetic Spectrum</t>
        </is>
      </c>
      <c r="C181" s="13" t="inlineStr">
        <is>
          <t>EM Spectrum: Gamma Rays [PH6.40]</t>
        </is>
      </c>
      <c r="D181" s="12" t="inlineStr">
        <is>
          <t>Provide examples that illustrate the transfer of energy by gamma. Identify that gamma wavelengths are ionising.</t>
        </is>
      </c>
      <c r="E181" s="12" t="inlineStr">
        <is>
          <t>89dea57d-5234-4e4c-8e82-8634d3f862c2</t>
        </is>
      </c>
    </row>
    <row r="182" ht="45" customHeight="1">
      <c r="A182" s="12" t="inlineStr">
        <is>
          <t>Electromagnetic Spectrum</t>
        </is>
      </c>
      <c r="B182" s="12" t="inlineStr">
        <is>
          <t>Electromagnetic Spectrum</t>
        </is>
      </c>
      <c r="C182" s="13" t="inlineStr">
        <is>
          <t>EM Spectrum: Summary of Uses [PH6.41]</t>
        </is>
      </c>
      <c r="D182" s="12" t="inlineStr">
        <is>
          <t>Identify the order of the electromagnetic spectrum and provide examples that illustrate the transfer of energy by electromagnetic waves. Identify the ionising parts of the EM spectrum.</t>
        </is>
      </c>
      <c r="E182" s="12" t="inlineStr">
        <is>
          <t>638ede47-c451-4880-8e5c-77ab0efaaf1a</t>
        </is>
      </c>
    </row>
    <row r="183" ht="45" customHeight="1">
      <c r="A183" s="12" t="inlineStr">
        <is>
          <t>Electromagnetic Spectrum</t>
        </is>
      </c>
      <c r="B183" s="12" t="inlineStr">
        <is>
          <t>Electromagnetic Spectrum</t>
        </is>
      </c>
      <c r="C183" s="13" t="inlineStr">
        <is>
          <t>EM Spectrum: Reflection, Absorption &amp; Transmission [PH6.43]</t>
        </is>
      </c>
      <c r="D183" s="12" t="inlineStr">
        <is>
          <t>Recall that different substances may absorb and transmit electromagnetic waves in ways that vary with wavelength.</t>
        </is>
      </c>
      <c r="E183" s="12" t="inlineStr">
        <is>
          <t>48f3005d-b821-4031-94fc-a2a42eaefd16</t>
        </is>
      </c>
    </row>
    <row r="184" ht="45" customHeight="1">
      <c r="A184" s="12" t="inlineStr">
        <is>
          <t>Electromagnetic Spectrum</t>
        </is>
      </c>
      <c r="B184" s="12" t="inlineStr">
        <is>
          <t>Electromagnetic Spectrum</t>
        </is>
      </c>
      <c r="C184" s="13" t="inlineStr">
        <is>
          <t xml:space="preserve">EM Spectrum: Refraction [PH6.44] </t>
        </is>
      </c>
      <c r="D184" s="12" t="inlineStr">
        <is>
          <t xml:space="preserve">Describing the refraction of EM waves and the effect wavelength has on the amount of refraction that an EM wave experiences. </t>
        </is>
      </c>
      <c r="E184" s="12" t="inlineStr">
        <is>
          <t>a6a49479-fb90-4847-9358-18ba13beecf0</t>
        </is>
      </c>
    </row>
    <row r="185" ht="45" customHeight="1">
      <c r="A185" s="12" t="inlineStr">
        <is>
          <t>EM Waves Uses &amp; Dangers</t>
        </is>
      </c>
      <c r="B185" s="12" t="inlineStr">
        <is>
          <t>EM Waves Uses &amp; Dangers</t>
        </is>
      </c>
      <c r="C185" s="13" t="inlineStr">
        <is>
          <t>Diagnostic: EM Waves Uses &amp; Dangers [PH60.027]</t>
        </is>
      </c>
      <c r="D185" s="12" t="inlineStr">
        <is>
          <t>Diagnostic for the em waves uses &amp; dangers topic.</t>
        </is>
      </c>
      <c r="E185" s="12" t="inlineStr">
        <is>
          <t>f4558ab6-1d15-4cba-8262-09d10574972d</t>
        </is>
      </c>
    </row>
    <row r="186" ht="45" customHeight="1">
      <c r="A186" s="12" t="inlineStr">
        <is>
          <t>EM Waves Uses &amp; Dangers</t>
        </is>
      </c>
      <c r="B186" s="12" t="inlineStr">
        <is>
          <t>EM Waves Uses &amp; Dangers</t>
        </is>
      </c>
      <c r="C186" s="13" t="inlineStr">
        <is>
          <t>Infrared Radiation and Black Body Radiation [PHH6.07]</t>
        </is>
      </c>
      <c r="D186" s="12" t="inlineStr">
        <is>
          <t>Explain that all bodies emit radiation and that the intensity and wavelength distribution of any emission depends on their temperatures.
Describe what a perfect black body is and its radiation.</t>
        </is>
      </c>
      <c r="E186" s="12" t="inlineStr">
        <is>
          <t>412fe0f6-f03e-4212-8f50-673e9b6c5b98</t>
        </is>
      </c>
    </row>
    <row r="187" ht="45" customHeight="1">
      <c r="A187" s="12" t="inlineStr">
        <is>
          <t>EM Waves Uses &amp; Dangers</t>
        </is>
      </c>
      <c r="B187" s="12" t="inlineStr">
        <is>
          <t>EM Waves Uses &amp; Dangers</t>
        </is>
      </c>
      <c r="C187" s="13" t="inlineStr">
        <is>
          <t>Thermal Conduction in Metals: Free Electrons [PHH2.05]</t>
        </is>
      </c>
      <c r="D187" s="12" t="inlineStr">
        <is>
          <t>You will explain in terms of particles thermal conduction in metals.</t>
        </is>
      </c>
      <c r="E187" s="12" t="inlineStr">
        <is>
          <t>d6ec1b58-65c8-49c2-bf2d-0207572fecc1</t>
        </is>
      </c>
    </row>
    <row r="188" ht="45" customHeight="1">
      <c r="A188" s="12" t="inlineStr">
        <is>
          <t>EM Waves Uses &amp; Dangers</t>
        </is>
      </c>
      <c r="B188" s="12" t="inlineStr">
        <is>
          <t>EM Waves Uses &amp; Dangers</t>
        </is>
      </c>
      <c r="C188" s="13" t="inlineStr">
        <is>
          <t>Practical: Radiation &amp; Absorption [PH1.93]</t>
        </is>
      </c>
      <c r="D188" s="12" t="inlineStr">
        <is>
          <t>Investigate radiation using a Lesley cube.</t>
        </is>
      </c>
      <c r="E188" s="12" t="inlineStr">
        <is>
          <t>35b22157-c34b-42d2-a84c-a69e3ad1a8c1</t>
        </is>
      </c>
    </row>
    <row r="189" ht="45" customHeight="1">
      <c r="A189" s="12" t="inlineStr">
        <is>
          <t>EM Waves Uses &amp; Dangers</t>
        </is>
      </c>
      <c r="B189" s="12" t="inlineStr">
        <is>
          <t>EM Waves Uses &amp; Dangers</t>
        </is>
      </c>
      <c r="C189" s="13" t="inlineStr">
        <is>
          <t>EM Spectrum: Exposure to Radiation [PH6.48]</t>
        </is>
      </c>
      <c r="D189" s="12" t="inlineStr">
        <is>
          <t>Describe the harmful effects on people of excessive exposure to electromagnetic radiation, notably on human bodily tissues.</t>
        </is>
      </c>
      <c r="E189" s="12" t="inlineStr">
        <is>
          <t>c0447496-9ce9-4806-b3da-43360e684fc2</t>
        </is>
      </c>
    </row>
    <row r="190" ht="45" customHeight="1">
      <c r="A190" s="12" t="inlineStr">
        <is>
          <t>EM Waves Uses &amp; Dangers</t>
        </is>
      </c>
      <c r="B190" s="12" t="inlineStr">
        <is>
          <t>EM Waves Uses &amp; Dangers</t>
        </is>
      </c>
      <c r="C190" s="13" t="inlineStr">
        <is>
          <t>EM Spectrum: Evaluating Risks &amp; Consequences [PH6.49]</t>
        </is>
      </c>
      <c r="D190" s="12" t="inlineStr">
        <is>
          <t>Compare different radiation doses (in sieverts) and draw conclusions from given data about risks and consequences of exposure to radiation.</t>
        </is>
      </c>
      <c r="E190" s="12" t="inlineStr">
        <is>
          <t>7b099940-0820-4512-96a4-6b75ca440c46</t>
        </is>
      </c>
    </row>
    <row r="191" ht="45" customHeight="1">
      <c r="A191" s="12" t="inlineStr">
        <is>
          <t>EM Waves Uses &amp; Dangers</t>
        </is>
      </c>
      <c r="B191" s="12" t="inlineStr">
        <is>
          <t>EM Waves Uses &amp; Dangers</t>
        </is>
      </c>
      <c r="C191" s="13" t="inlineStr">
        <is>
          <t>EM Spectrum: Communication Applications [PH6.50]</t>
        </is>
      </c>
      <c r="D191" s="12" t="inlineStr">
        <is>
          <t>Provide examples that illustrate the transfer of energy by electromagnetic waves relating to communication applications. Brief discussion of why particular waves are used in particular situations.</t>
        </is>
      </c>
      <c r="E191" s="12" t="inlineStr">
        <is>
          <t>fcc2f1d3-cc0a-4ab3-bdaa-37fc72a3f3dc</t>
        </is>
      </c>
    </row>
    <row r="192" ht="45" customHeight="1">
      <c r="A192" s="12" t="inlineStr">
        <is>
          <t>EM Waves Uses &amp; Dangers</t>
        </is>
      </c>
      <c r="B192" s="12" t="inlineStr">
        <is>
          <t>EM Waves Uses &amp; Dangers</t>
        </is>
      </c>
      <c r="C192" s="13" t="inlineStr">
        <is>
          <t>EM Spectrum: Medical Applications [PH6.51]</t>
        </is>
      </c>
      <c r="D192" s="12" t="inlineStr">
        <is>
          <t>Provide examples that illustrate the transfer of energy by electromagnetic waves relating to medical applications. Brief discussion of why particular waves are used in particular situations.</t>
        </is>
      </c>
      <c r="E192" s="12" t="inlineStr">
        <is>
          <t>aeecbdb6-c209-4fc1-8c38-eea07753b0cb</t>
        </is>
      </c>
    </row>
    <row r="193" ht="45" customHeight="1">
      <c r="A193" s="12" t="inlineStr">
        <is>
          <t>EM Waves Uses &amp; Dangers</t>
        </is>
      </c>
      <c r="B193" s="12" t="inlineStr">
        <is>
          <t>EM Waves Uses &amp; Dangers</t>
        </is>
      </c>
      <c r="C193" s="13" t="inlineStr">
        <is>
          <t>EM Spectrum: Heating Applications [PH6.52]</t>
        </is>
      </c>
      <c r="D193" s="12" t="inlineStr">
        <is>
          <t>Provide examples that illustrate the transfer of energy by electromagnetic waves relating to heating applications. Brief discussion of why particular waves are used in particular situations.</t>
        </is>
      </c>
      <c r="E193" s="12" t="inlineStr">
        <is>
          <t>d610b981-8332-49d7-9c0a-e3e8e5eb3041</t>
        </is>
      </c>
    </row>
    <row r="194" ht="45" customHeight="1">
      <c r="A194" s="12" t="inlineStr">
        <is>
          <t>EM Waves Uses &amp; Dangers</t>
        </is>
      </c>
      <c r="B194" s="12" t="inlineStr">
        <is>
          <t>EM Waves Uses &amp; Dangers</t>
        </is>
      </c>
      <c r="C194" s="13" t="inlineStr">
        <is>
          <t>EM Spectrum: Applications Summary [PH6.53]</t>
        </is>
      </c>
      <c r="D194" s="12" t="inlineStr">
        <is>
          <t>Provide examples that illustrate the transfer of energy by electromagnetic waves relating to communication, medical and heating applications. Brief discussion of why particular waves are used in particular situations.</t>
        </is>
      </c>
      <c r="E194" s="12" t="inlineStr">
        <is>
          <t>fd724528-8c50-490e-9645-424ac3791667</t>
        </is>
      </c>
    </row>
    <row r="195" ht="45" customHeight="1">
      <c r="A195" s="12" t="inlineStr">
        <is>
          <t>EM Waves Uses &amp; Dangers</t>
        </is>
      </c>
      <c r="B195" s="12" t="inlineStr">
        <is>
          <t>EM Waves Uses &amp; Dangers</t>
        </is>
      </c>
      <c r="C195" s="13" t="inlineStr">
        <is>
          <t>EM Spectrum: Radio Waves [PH6.34]</t>
        </is>
      </c>
      <c r="D195" s="12" t="inlineStr">
        <is>
          <t xml:space="preserve">Provide examples that illustrate the transfer of energy by radio-waves and how they can be produced by, or can themselves induce, oscillations in electrical circuits.
</t>
        </is>
      </c>
      <c r="E195" s="12" t="inlineStr">
        <is>
          <t>1ee53aa4-1fe0-4f5e-af2b-3bcb0578edf3</t>
        </is>
      </c>
    </row>
    <row r="196" ht="45" customHeight="1">
      <c r="A196" s="12" t="inlineStr">
        <is>
          <t>Atomic Structure</t>
        </is>
      </c>
      <c r="B196" s="12" t="inlineStr">
        <is>
          <t>Atomic Structure</t>
        </is>
      </c>
      <c r="C196" s="13" t="inlineStr">
        <is>
          <t>Diagnostic: Atomic Structure [PH60.029]</t>
        </is>
      </c>
      <c r="D196" s="12" t="inlineStr">
        <is>
          <t>Diagnostic for the atomic structure topic.</t>
        </is>
      </c>
      <c r="E196" s="12" t="inlineStr">
        <is>
          <t>d8aac5a9-ceaf-45d4-bc5f-4f37989a2b91</t>
        </is>
      </c>
    </row>
    <row r="197" ht="45" customHeight="1">
      <c r="A197" s="12" t="inlineStr">
        <is>
          <t>Atomic Structure</t>
        </is>
      </c>
      <c r="B197" s="12" t="inlineStr">
        <is>
          <t>Atomic Structure</t>
        </is>
      </c>
      <c r="C197" s="13" t="inlineStr">
        <is>
          <t>Atomic Structure [CH1.08]</t>
        </is>
      </c>
      <c r="D197" s="12" t="inlineStr">
        <is>
          <t>Describe the structure of the atom.</t>
        </is>
      </c>
      <c r="E197" s="12" t="inlineStr">
        <is>
          <t>c93e9fb5-244b-4eff-91ba-8a9e8ff14eae</t>
        </is>
      </c>
    </row>
    <row r="198" ht="45" customHeight="1">
      <c r="A198" s="12" t="inlineStr">
        <is>
          <t>Atomic Structure</t>
        </is>
      </c>
      <c r="B198" s="12" t="inlineStr">
        <is>
          <t>Atomic Structure</t>
        </is>
      </c>
      <c r="C198" s="13" t="inlineStr">
        <is>
          <t>Size of Atoms [CH1.09]</t>
        </is>
      </c>
      <c r="D198" s="12" t="inlineStr">
        <is>
          <t>Recall the radius of an atom/nucleus and relate size and scale of atoms to objects.</t>
        </is>
      </c>
      <c r="E198" s="12" t="inlineStr">
        <is>
          <t>7a7fdf18-1d62-42fb-b3e2-eff1b73fff6f</t>
        </is>
      </c>
    </row>
    <row r="199" ht="45" customHeight="1">
      <c r="A199" s="12" t="inlineStr">
        <is>
          <t>Atomic Structure</t>
        </is>
      </c>
      <c r="B199" s="12" t="inlineStr">
        <is>
          <t>Atomic Structure</t>
        </is>
      </c>
      <c r="C199" s="13" t="inlineStr">
        <is>
          <t>Atomic Number &amp; Mass Number [CH1.10]</t>
        </is>
      </c>
      <c r="D199" s="12" t="inlineStr">
        <is>
          <t>Use the atomic number and mass number to calculate the numbers of subatomic particles.</t>
        </is>
      </c>
      <c r="E199" s="12" t="inlineStr">
        <is>
          <t>b1378d58-0a85-4d3a-87d4-308ca784e408</t>
        </is>
      </c>
    </row>
    <row r="200" ht="45" customHeight="1">
      <c r="A200" s="12" t="inlineStr">
        <is>
          <t>Atomic Structure</t>
        </is>
      </c>
      <c r="B200" s="12" t="inlineStr">
        <is>
          <t>Atomic Structure</t>
        </is>
      </c>
      <c r="C200" s="13" t="inlineStr">
        <is>
          <t>Isotopes [CH1.11]</t>
        </is>
      </c>
      <c r="D200" s="12" t="inlineStr">
        <is>
          <t>Recall the definition of an isotope and apply it to familiar situations.</t>
        </is>
      </c>
      <c r="E200" s="12" t="inlineStr">
        <is>
          <t>473c1d99-164d-4d81-b5f7-c64f33c37d50</t>
        </is>
      </c>
    </row>
    <row r="201" ht="45" customHeight="1">
      <c r="A201" s="12" t="inlineStr">
        <is>
          <t>Atomic Structure</t>
        </is>
      </c>
      <c r="B201" s="12" t="inlineStr">
        <is>
          <t>Atomic Structure</t>
        </is>
      </c>
      <c r="C201" s="13" t="inlineStr">
        <is>
          <t>What is Relative? Mass &amp; Charges [CH1.12]</t>
        </is>
      </c>
      <c r="D201" s="12" t="inlineStr">
        <is>
          <t>Recall the relative masses/charges of subatomic particles and define relative atomic mass.</t>
        </is>
      </c>
      <c r="E201" s="12" t="inlineStr">
        <is>
          <t>c02a59aa-012e-442e-b0f7-d7ef3762d0a8</t>
        </is>
      </c>
    </row>
    <row r="202" ht="45" customHeight="1">
      <c r="A202" s="12" t="inlineStr">
        <is>
          <t>Atomic Structure</t>
        </is>
      </c>
      <c r="B202" s="12" t="inlineStr">
        <is>
          <t>Atomic Structure</t>
        </is>
      </c>
      <c r="C202" s="13" t="inlineStr">
        <is>
          <t>Electronic Structure [CH1.14]</t>
        </is>
      </c>
      <c r="D202" s="12" t="inlineStr">
        <is>
          <t xml:space="preserve">Recall the 2, 8, 8 structure and apply this to the first 20 elements. </t>
        </is>
      </c>
      <c r="E202" s="12" t="inlineStr">
        <is>
          <t>b27e7c40-fa92-46fa-94be-65ed6cf74b0a</t>
        </is>
      </c>
    </row>
    <row r="203" ht="45" customHeight="1">
      <c r="A203" s="12" t="inlineStr">
        <is>
          <t>Atomic Structure</t>
        </is>
      </c>
      <c r="B203" s="12" t="inlineStr">
        <is>
          <t>Atomic Structure</t>
        </is>
      </c>
      <c r="C203" s="13" t="inlineStr">
        <is>
          <t>Changing Energy Levels [CH1.15]</t>
        </is>
      </c>
      <c r="D203" s="12" t="inlineStr">
        <is>
          <t>Recall that electron arrangements may change with the absorption/emission of electromagnetic radiation and apply this to familiar situations.</t>
        </is>
      </c>
      <c r="E203" s="12" t="inlineStr">
        <is>
          <t>29627385-0daf-49cc-aff1-805015e39fd9</t>
        </is>
      </c>
    </row>
    <row r="204" ht="45" customHeight="1">
      <c r="A204" s="12" t="inlineStr">
        <is>
          <t>Atomic Structure</t>
        </is>
      </c>
      <c r="B204" s="12" t="inlineStr">
        <is>
          <t>Atomic Structure</t>
        </is>
      </c>
      <c r="C204" s="13" t="inlineStr">
        <is>
          <t>Forming Ions [CH1.46]</t>
        </is>
      </c>
      <c r="D204" s="12" t="inlineStr">
        <is>
          <t>Describe how ions form, draw and write the electronic structure of ions and identify ion formed using the periodic table.</t>
        </is>
      </c>
      <c r="E204" s="12" t="inlineStr">
        <is>
          <t>47877b81-dbeb-409b-9444-c615167e3a3b</t>
        </is>
      </c>
    </row>
    <row r="205" ht="45" customHeight="1">
      <c r="A205" s="12" t="inlineStr">
        <is>
          <t>Types of Radiation</t>
        </is>
      </c>
      <c r="B205" s="12" t="inlineStr">
        <is>
          <t>Types of Radiation</t>
        </is>
      </c>
      <c r="C205" s="13" t="inlineStr">
        <is>
          <t>Diagnostic: Types of Radiation [PH60.034]</t>
        </is>
      </c>
      <c r="D205" s="12" t="inlineStr">
        <is>
          <t>Diagnostic for the types of radiation topic.</t>
        </is>
      </c>
      <c r="E205" s="12" t="inlineStr">
        <is>
          <t>c45ae307-a304-481b-9d27-ef7d86fe507c</t>
        </is>
      </c>
    </row>
    <row r="206" ht="45" customHeight="1">
      <c r="A206" s="12" t="inlineStr">
        <is>
          <t>Types of Radiation</t>
        </is>
      </c>
      <c r="B206" s="12" t="inlineStr">
        <is>
          <t>Types of Radiation</t>
        </is>
      </c>
      <c r="C206" s="13" t="inlineStr">
        <is>
          <t>Nuclear Decay: α (Alpha) [PH4.02]</t>
        </is>
      </c>
      <c r="D206" s="12" t="inlineStr">
        <is>
          <t>Identify and describe the emission of alpha decay.</t>
        </is>
      </c>
      <c r="E206" s="12" t="inlineStr">
        <is>
          <t>06ee8561-5029-4fc6-ae93-11ab8ce356ca</t>
        </is>
      </c>
    </row>
    <row r="207" ht="45" customHeight="1">
      <c r="A207" s="12" t="inlineStr">
        <is>
          <t>Types of Radiation</t>
        </is>
      </c>
      <c r="B207" s="12" t="inlineStr">
        <is>
          <t>Types of Radiation</t>
        </is>
      </c>
      <c r="C207" s="13" t="inlineStr">
        <is>
          <t>Nuclear Decay: β⁻ (Beta minus) [PH4.03]</t>
        </is>
      </c>
      <c r="D207" s="12" t="inlineStr">
        <is>
          <t>Identify and describe the emission of beta minus decay.</t>
        </is>
      </c>
      <c r="E207" s="12" t="inlineStr">
        <is>
          <t>29147c45-9f2f-4ebd-9809-b34b7643d33e</t>
        </is>
      </c>
    </row>
    <row r="208" ht="45" customHeight="1">
      <c r="A208" s="12" t="inlineStr">
        <is>
          <t>Types of Radiation</t>
        </is>
      </c>
      <c r="B208" s="12" t="inlineStr">
        <is>
          <t>Types of Radiation</t>
        </is>
      </c>
      <c r="C208" s="13" t="inlineStr">
        <is>
          <t>Nuclear Decay: γ (Gamma) [PH4.04]</t>
        </is>
      </c>
      <c r="D208" s="12" t="inlineStr">
        <is>
          <t>Identify and describe the emission of gamma decay.</t>
        </is>
      </c>
      <c r="E208" s="12" t="inlineStr">
        <is>
          <t>58b997dc-d239-41cc-b1c6-3f1ec7658c7d</t>
        </is>
      </c>
    </row>
    <row r="209" ht="45" customHeight="1">
      <c r="A209" s="12" t="inlineStr">
        <is>
          <t>Types of Radiation</t>
        </is>
      </c>
      <c r="B209" s="12" t="inlineStr">
        <is>
          <t>Types of Radiation</t>
        </is>
      </c>
      <c r="C209" s="13" t="inlineStr">
        <is>
          <t>Nuclear Decay: Summary [PH4.06]</t>
        </is>
      </c>
      <c r="D209" s="12" t="inlineStr">
        <is>
          <t>Identify and describe the different types of nuclear decay. This includes alpha, beta minus, gamma and neutron decay.</t>
        </is>
      </c>
      <c r="E209" s="12" t="inlineStr">
        <is>
          <t>6d9d791f-0841-497f-ac0c-bf3808ebcf35</t>
        </is>
      </c>
    </row>
    <row r="210" ht="45" customHeight="1">
      <c r="A210" s="12" t="inlineStr">
        <is>
          <t>Types of Radiation</t>
        </is>
      </c>
      <c r="B210" s="12" t="inlineStr">
        <is>
          <t>Types of Radiation</t>
        </is>
      </c>
      <c r="C210" s="13" t="inlineStr">
        <is>
          <t>Detecting Radiation [PH4.08]</t>
        </is>
      </c>
      <c r="D210" s="12" t="inlineStr">
        <is>
          <t>Describe how to detect ionising radiation using spark plates and a Geiger–Müller tube.</t>
        </is>
      </c>
      <c r="E210" s="12" t="inlineStr">
        <is>
          <t>e542ada1-16bf-4de7-96cc-8ba4df619d82</t>
        </is>
      </c>
    </row>
    <row r="211" ht="45" customHeight="1">
      <c r="A211" s="12" t="inlineStr">
        <is>
          <t>Types of Radiation</t>
        </is>
      </c>
      <c r="B211" s="12" t="inlineStr">
        <is>
          <t>Types of Radiation</t>
        </is>
      </c>
      <c r="C211" s="13" t="inlineStr">
        <is>
          <t>Ionising Radiation [PH4.07]</t>
        </is>
      </c>
      <c r="D211" s="12" t="inlineStr">
        <is>
          <t>Identify the relative ionising properties of alpha, beta and gamma decay.</t>
        </is>
      </c>
      <c r="E211" s="12" t="inlineStr">
        <is>
          <t>f05c0b28-9aa8-4312-9d9a-5f265f10416b</t>
        </is>
      </c>
    </row>
    <row r="212" ht="45" customHeight="1">
      <c r="A212" s="12" t="inlineStr">
        <is>
          <t>Types of Radiation</t>
        </is>
      </c>
      <c r="B212" s="12" t="inlineStr">
        <is>
          <t>Types of Radiation</t>
        </is>
      </c>
      <c r="C212" s="13" t="inlineStr">
        <is>
          <t>Background Radiation [PHH7.05]</t>
        </is>
      </c>
      <c r="D212" s="12" t="inlineStr">
        <is>
          <t>Recall the differences between contamination and irradiation effects and compare the hazards associated with these two.</t>
        </is>
      </c>
      <c r="E212" s="12" t="inlineStr">
        <is>
          <t>13fea390-be1d-4cf7-abdd-62ad07f12505</t>
        </is>
      </c>
    </row>
    <row r="213" ht="45" customHeight="1">
      <c r="A213" s="12" t="inlineStr">
        <is>
          <t>Types of Radiation</t>
        </is>
      </c>
      <c r="B213" s="12" t="inlineStr">
        <is>
          <t>Types of Radiation</t>
        </is>
      </c>
      <c r="C213" s="13" t="inlineStr">
        <is>
          <t>Penetrating Properties of Radiation [PH4.09]</t>
        </is>
      </c>
      <c r="D213" s="12" t="inlineStr">
        <is>
          <t>Identify the penetration properties of nuclear decay through materials and their range in air.</t>
        </is>
      </c>
      <c r="E213" s="12" t="inlineStr">
        <is>
          <t>cc37e049-fbb0-4df4-ac17-e5e49b13f912</t>
        </is>
      </c>
    </row>
    <row r="214" ht="45" customHeight="1">
      <c r="A214" s="12" t="inlineStr">
        <is>
          <t>Nuclear Decay</t>
        </is>
      </c>
      <c r="B214" s="12" t="inlineStr">
        <is>
          <t>Nuclear Decay</t>
        </is>
      </c>
      <c r="C214" s="13" t="inlineStr">
        <is>
          <t>Diagnostic: Nuclear Decay [PH60.032]</t>
        </is>
      </c>
      <c r="D214" s="12" t="inlineStr">
        <is>
          <t>Diagnostic for the nuclear decay topic.</t>
        </is>
      </c>
      <c r="E214" s="12" t="inlineStr">
        <is>
          <t>379c182a-c70a-4723-ab53-d71c88c22151</t>
        </is>
      </c>
    </row>
    <row r="215" ht="45" customHeight="1">
      <c r="A215" s="12" t="inlineStr">
        <is>
          <t>Nuclear Decay</t>
        </is>
      </c>
      <c r="B215" s="12" t="inlineStr">
        <is>
          <t>Nuclear Decay</t>
        </is>
      </c>
      <c r="C215" s="13" t="inlineStr">
        <is>
          <t>Development of Scientific Models [CH1.32]</t>
        </is>
      </c>
      <c r="D215" s="12" t="inlineStr">
        <is>
          <t>Describe the scientific method and identify different types of model.</t>
        </is>
      </c>
      <c r="E215" s="12" t="inlineStr">
        <is>
          <t>f3f174e0-6cc9-4c3b-bab3-d88d457d61ac</t>
        </is>
      </c>
    </row>
    <row r="216" ht="45" customHeight="1">
      <c r="A216" s="12" t="inlineStr">
        <is>
          <t>Nuclear Decay</t>
        </is>
      </c>
      <c r="B216" s="12" t="inlineStr">
        <is>
          <t>Nuclear Decay</t>
        </is>
      </c>
      <c r="C216" s="13" t="inlineStr">
        <is>
          <t>Dalton's Atomic Theory of Matter [CH1.33]</t>
        </is>
      </c>
      <c r="D216" s="12" t="inlineStr">
        <is>
          <t>Describe and use early models of the atom.</t>
        </is>
      </c>
      <c r="E216" s="12" t="inlineStr">
        <is>
          <t>dc8eac9e-a635-4ef1-a838-212104bb7ebf</t>
        </is>
      </c>
    </row>
    <row r="217" ht="45" customHeight="1">
      <c r="A217" s="12" t="inlineStr">
        <is>
          <t>Nuclear Decay</t>
        </is>
      </c>
      <c r="B217" s="12" t="inlineStr">
        <is>
          <t>Nuclear Decay</t>
        </is>
      </c>
      <c r="C217" s="13" t="inlineStr">
        <is>
          <t>Thomson's Plum Pudding Model [CH1.34]</t>
        </is>
      </c>
      <c r="D217" s="12" t="inlineStr">
        <is>
          <t xml:space="preserve">Describe and use the Plum Pudding Model, and explain how the model was developed. </t>
        </is>
      </c>
      <c r="E217" s="12" t="inlineStr">
        <is>
          <t>9e79b741-92e1-47e2-849e-3d07ea913667</t>
        </is>
      </c>
    </row>
    <row r="218" ht="45" customHeight="1">
      <c r="A218" s="12" t="inlineStr">
        <is>
          <t>Nuclear Decay</t>
        </is>
      </c>
      <c r="B218" s="12" t="inlineStr">
        <is>
          <t>Nuclear Decay</t>
        </is>
      </c>
      <c r="C218" s="13" t="inlineStr">
        <is>
          <t>Rutherford's Nuclear Model [CH1.35]</t>
        </is>
      </c>
      <c r="D218" s="12" t="inlineStr">
        <is>
          <t xml:space="preserve">Describe and use the Nuclear Model, and explain how the model was developed. </t>
        </is>
      </c>
      <c r="E218" s="12" t="inlineStr">
        <is>
          <t>e611f30d-a5ab-4e7f-a42d-e51771450c79</t>
        </is>
      </c>
    </row>
    <row r="219" ht="45" customHeight="1">
      <c r="A219" s="12" t="inlineStr">
        <is>
          <t>Nuclear Decay</t>
        </is>
      </c>
      <c r="B219" s="12" t="inlineStr">
        <is>
          <t>Nuclear Decay</t>
        </is>
      </c>
      <c r="C219" s="13" t="inlineStr">
        <is>
          <t>Bohr's Planetary Model [CH1.36]</t>
        </is>
      </c>
      <c r="D219" s="12" t="inlineStr">
        <is>
          <t xml:space="preserve">Describe and use the Planetary Model, and explain how the model was developed. </t>
        </is>
      </c>
      <c r="E219" s="12" t="inlineStr">
        <is>
          <t>1ae330f4-2d65-42c4-a84c-4aadfb70da5e</t>
        </is>
      </c>
    </row>
    <row r="220" ht="45" customHeight="1">
      <c r="A220" s="12" t="inlineStr">
        <is>
          <t>Nuclear Decay</t>
        </is>
      </c>
      <c r="B220" s="12" t="inlineStr">
        <is>
          <t>Nuclear Decay</t>
        </is>
      </c>
      <c r="C220" s="13" t="inlineStr">
        <is>
          <t>Discovery of Protons [CH1.37]</t>
        </is>
      </c>
      <c r="D220" s="12" t="inlineStr">
        <is>
          <t>Recall the discovery of protons and explain how this added to the model of the atom.</t>
        </is>
      </c>
      <c r="E220" s="12" t="inlineStr">
        <is>
          <t>e61bff4d-5122-4bee-8e1e-e1e14a75ece5</t>
        </is>
      </c>
    </row>
    <row r="221" ht="45" customHeight="1">
      <c r="A221" s="12" t="inlineStr">
        <is>
          <t>Nuclear Decay</t>
        </is>
      </c>
      <c r="B221" s="12" t="inlineStr">
        <is>
          <t>Nuclear Decay</t>
        </is>
      </c>
      <c r="C221" s="13" t="inlineStr">
        <is>
          <t>Chadwick &amp; the Discovery of the Neutron [CH1.38]</t>
        </is>
      </c>
      <c r="D221" s="12" t="inlineStr">
        <is>
          <t>Recall the discovery of neutrons and explain how this added to the model of the atom.</t>
        </is>
      </c>
      <c r="E221" s="12" t="inlineStr">
        <is>
          <t>7c5061b4-7c27-4fb5-99cb-0f5b129c8f63</t>
        </is>
      </c>
    </row>
    <row r="222" ht="45" customHeight="1">
      <c r="A222" s="12" t="inlineStr">
        <is>
          <t>Nuclear Decay</t>
        </is>
      </c>
      <c r="B222" s="12" t="inlineStr">
        <is>
          <t>Nuclear Decay</t>
        </is>
      </c>
      <c r="C222" s="13" t="inlineStr">
        <is>
          <t>History of the Atom: Timeline [CH1.39]</t>
        </is>
      </c>
      <c r="D222" s="12" t="inlineStr">
        <is>
          <t>Recall the timeline of the atomic model and identify the different models from diagrams.</t>
        </is>
      </c>
      <c r="E222" s="12" t="inlineStr">
        <is>
          <t>822d2df3-39ad-41c8-a021-5b4f011ae61b</t>
        </is>
      </c>
    </row>
    <row r="223" ht="45" customHeight="1">
      <c r="A223" s="12" t="inlineStr">
        <is>
          <t>Nuclear Decay</t>
        </is>
      </c>
      <c r="B223" s="12" t="inlineStr">
        <is>
          <t>Nuclear Decay</t>
        </is>
      </c>
      <c r="C223" s="13" t="inlineStr">
        <is>
          <t>Plum Pudding vs the Nuclear Model [CH1.40]</t>
        </is>
      </c>
      <c r="D223" s="12" t="inlineStr">
        <is>
          <t>Compare the Plum Pudding Model to the Nuclear Model of the atom.</t>
        </is>
      </c>
      <c r="E223" s="12" t="inlineStr">
        <is>
          <t>0bf09d05-a8cf-4b20-bbe6-320ec86fc9d6</t>
        </is>
      </c>
    </row>
    <row r="224" ht="45" customHeight="1">
      <c r="A224" s="12" t="inlineStr">
        <is>
          <t>Nuclear Decay</t>
        </is>
      </c>
      <c r="B224" s="12" t="inlineStr">
        <is>
          <t>Nuclear Decay</t>
        </is>
      </c>
      <c r="C224" s="13" t="inlineStr">
        <is>
          <t>Nuclear Decay: n (Neutron) [PH4.05]</t>
        </is>
      </c>
      <c r="D224" s="12" t="inlineStr">
        <is>
          <t>Identify and describe the emission of neutron decay.</t>
        </is>
      </c>
      <c r="E224" s="12" t="inlineStr">
        <is>
          <t>0e48b00f-13e1-42d1-9599-7132de612e29</t>
        </is>
      </c>
    </row>
    <row r="225" ht="45" customHeight="1">
      <c r="A225" s="12" t="inlineStr">
        <is>
          <t>Nuclear Decay</t>
        </is>
      </c>
      <c r="B225" s="12" t="inlineStr">
        <is>
          <t>Nuclear Decay</t>
        </is>
      </c>
      <c r="C225" s="13" t="inlineStr">
        <is>
          <t>Nuclear Equations: α Decay [PH4.10]</t>
        </is>
      </c>
      <c r="D225" s="12" t="inlineStr">
        <is>
          <t>Write balanced alpha decay equations using the names and symbols of common nuclei and particles.</t>
        </is>
      </c>
      <c r="E225" s="12" t="inlineStr">
        <is>
          <t>d8590880-0d41-47f0-95bc-afc5fbcaa93b</t>
        </is>
      </c>
    </row>
    <row r="226" ht="45" customHeight="1">
      <c r="A226" s="12" t="inlineStr">
        <is>
          <t>Nuclear Decay</t>
        </is>
      </c>
      <c r="B226" s="12" t="inlineStr">
        <is>
          <t>Nuclear Decay</t>
        </is>
      </c>
      <c r="C226" s="13" t="inlineStr">
        <is>
          <t>Nuclear Equations: Identify Decay [PH4.13]</t>
        </is>
      </c>
      <c r="D226" s="12" t="inlineStr">
        <is>
          <t>Identify the daughter elements from alpha and beta decay equations.</t>
        </is>
      </c>
      <c r="E226" s="12" t="inlineStr">
        <is>
          <t>97583780-0a4e-41b0-a619-52aef564571e</t>
        </is>
      </c>
    </row>
    <row r="227" ht="45" customHeight="1">
      <c r="A227" s="12" t="inlineStr">
        <is>
          <t>Nuclear Decay</t>
        </is>
      </c>
      <c r="B227" s="12" t="inlineStr">
        <is>
          <t>Nuclear Decay</t>
        </is>
      </c>
      <c r="C227" s="13" t="inlineStr">
        <is>
          <t>Nuclear Equations: Summary [PH4.12]</t>
        </is>
      </c>
      <c r="D227" s="12" t="inlineStr">
        <is>
          <t>Write balanced alpha and beta decay equations using the names and symbols of common nuclei and particles.</t>
        </is>
      </c>
      <c r="E227" s="12" t="inlineStr">
        <is>
          <t>c1d0051b-8859-41b4-8201-b491961c97ea</t>
        </is>
      </c>
    </row>
    <row r="228" ht="45" customHeight="1">
      <c r="A228" s="12" t="inlineStr">
        <is>
          <t>Half life</t>
        </is>
      </c>
      <c r="B228" s="12" t="inlineStr">
        <is>
          <t>Half life</t>
        </is>
      </c>
      <c r="C228" s="13" t="inlineStr">
        <is>
          <t>Diagnostic: Half life [PH60.030]</t>
        </is>
      </c>
      <c r="D228" s="12" t="inlineStr">
        <is>
          <t>Diagnostic for the half life topic.</t>
        </is>
      </c>
      <c r="E228" s="12" t="inlineStr">
        <is>
          <t>8c4c509b-8036-4e5b-976c-6bb4e7cf0c49</t>
        </is>
      </c>
    </row>
    <row r="229" ht="45" customHeight="1">
      <c r="A229" s="12" t="inlineStr">
        <is>
          <t>Half life</t>
        </is>
      </c>
      <c r="B229" s="12" t="inlineStr">
        <is>
          <t>Half life</t>
        </is>
      </c>
      <c r="C229" s="13" t="inlineStr">
        <is>
          <t>Nuclear Equations: β- Decay [PH4.11]</t>
        </is>
      </c>
      <c r="D229" s="12" t="inlineStr">
        <is>
          <t>Write balanced beta decay equations using the names and symbols of common nuclei and particles.</t>
        </is>
      </c>
      <c r="E229" s="12" t="inlineStr">
        <is>
          <t>2d7e773f-17e0-4b7f-be5b-94d04fcc31f3</t>
        </is>
      </c>
    </row>
    <row r="230" ht="45" customHeight="1">
      <c r="A230" s="12" t="inlineStr">
        <is>
          <t>Half life</t>
        </is>
      </c>
      <c r="B230" s="12" t="inlineStr">
        <is>
          <t>Half life</t>
        </is>
      </c>
      <c r="C230" s="13" t="inlineStr">
        <is>
          <t>Half-lives [PH4.14]</t>
        </is>
      </c>
      <c r="D230" s="12" t="inlineStr">
        <is>
          <t>Describe the concept of half-life and the random nature of radioactive decay.</t>
        </is>
      </c>
      <c r="E230" s="12" t="inlineStr">
        <is>
          <t>853c141f-797c-4b89-8b7a-eacec509f286</t>
        </is>
      </c>
    </row>
    <row r="231" ht="45" customHeight="1">
      <c r="A231" s="12" t="inlineStr">
        <is>
          <t>Half life</t>
        </is>
      </c>
      <c r="B231" s="12" t="inlineStr">
        <is>
          <t>Half life</t>
        </is>
      </c>
      <c r="C231" s="13" t="inlineStr">
        <is>
          <t>Discovery of Radioactivity [PH4.01]</t>
        </is>
      </c>
      <c r="D231" s="12" t="inlineStr">
        <is>
          <t>Identify how radioactivity was discovered and why it is measured in becquerels (Bq).</t>
        </is>
      </c>
      <c r="E231" s="12" t="inlineStr">
        <is>
          <t>785b4522-7935-499e-b2c3-eb2a9f8435f6</t>
        </is>
      </c>
    </row>
    <row r="232" ht="45" customHeight="1">
      <c r="A232" s="12" t="inlineStr">
        <is>
          <t>Half life</t>
        </is>
      </c>
      <c r="B232" s="12" t="inlineStr">
        <is>
          <t>Half life</t>
        </is>
      </c>
      <c r="C232" s="13" t="inlineStr">
        <is>
          <t>Half-lives from a Graph [PH4.15]</t>
        </is>
      </c>
      <c r="D232" s="12" t="inlineStr">
        <is>
          <t>Determine the half-life of a radioactive isotope from a graph.</t>
        </is>
      </c>
      <c r="E232" s="12" t="inlineStr">
        <is>
          <t>d55d012a-a163-4177-873e-60b8dbd0207b</t>
        </is>
      </c>
    </row>
    <row r="233" ht="45" customHeight="1">
      <c r="A233" s="12" t="inlineStr">
        <is>
          <t>Half life</t>
        </is>
      </c>
      <c r="B233" s="12" t="inlineStr">
        <is>
          <t>Half life</t>
        </is>
      </c>
      <c r="C233" s="13" t="inlineStr">
        <is>
          <t>Calculating Half-lives I [PH4.16]</t>
        </is>
      </c>
      <c r="D233" s="12" t="inlineStr">
        <is>
          <t>Calculate the half-life of a radioactive isotope from the information provided.</t>
        </is>
      </c>
      <c r="E233" s="12" t="inlineStr">
        <is>
          <t>7614f9c0-24c4-4c7d-9164-a50939bef7ea</t>
        </is>
      </c>
    </row>
    <row r="234" ht="45" customHeight="1">
      <c r="A234" s="12" t="inlineStr">
        <is>
          <t>Half life</t>
        </is>
      </c>
      <c r="B234" s="12" t="inlineStr">
        <is>
          <t>Half life</t>
        </is>
      </c>
      <c r="C234" s="13" t="inlineStr">
        <is>
          <t>Calculating Half-lives II [PH4.17]</t>
        </is>
      </c>
      <c r="D234" s="12" t="inlineStr">
        <is>
          <t>Calculate the original activity and number of radioactive isotopes of a sample when provided with the half-life of the radioactive isotope.</t>
        </is>
      </c>
      <c r="E234" s="12" t="inlineStr">
        <is>
          <t>3527ac22-748e-474b-9a97-b0ebc7445e9d</t>
        </is>
      </c>
    </row>
    <row r="235" ht="45" customHeight="1">
      <c r="A235" s="12" t="inlineStr">
        <is>
          <t>Half life</t>
        </is>
      </c>
      <c r="B235" s="12" t="inlineStr">
        <is>
          <t>Half life</t>
        </is>
      </c>
      <c r="C235" s="13" t="inlineStr">
        <is>
          <t>Net Decline in Half-lives [PH4.18]</t>
        </is>
      </c>
      <c r="D235" s="12" t="inlineStr">
        <is>
          <t>Calculate the net decline, expressed as a ratio, in a radioactive emission after a given number of half-lives.</t>
        </is>
      </c>
      <c r="E235" s="12" t="inlineStr">
        <is>
          <t>424c4627-4f79-4aee-ab09-cdd1170bd93a</t>
        </is>
      </c>
    </row>
    <row r="236" ht="45" customHeight="1">
      <c r="A236" s="12" t="inlineStr">
        <is>
          <t>Uses &amp; Dangers of Radioactivity</t>
        </is>
      </c>
      <c r="B236" s="12" t="inlineStr">
        <is>
          <t>Uses &amp; Dangers of Radioactivity</t>
        </is>
      </c>
      <c r="C236" s="13" t="inlineStr">
        <is>
          <t>Diagnostic: Uses &amp; Dangers of Radioactivity [PH60.035]</t>
        </is>
      </c>
      <c r="D236" s="12" t="inlineStr">
        <is>
          <t>Diagnostic for the uses &amp; dangers of radioactivity topic.</t>
        </is>
      </c>
      <c r="E236" s="12" t="inlineStr">
        <is>
          <t>21c3ddd7-cb10-4d59-8200-d9699d09d8ec</t>
        </is>
      </c>
    </row>
    <row r="237" ht="45" customHeight="1">
      <c r="A237" s="12" t="inlineStr">
        <is>
          <t>Uses &amp; Dangers of Radioactivity</t>
        </is>
      </c>
      <c r="B237" s="12" t="inlineStr">
        <is>
          <t>Uses &amp; Dangers of Radioactivity</t>
        </is>
      </c>
      <c r="C237" s="13" t="inlineStr">
        <is>
          <t>Uses of Radiation [PH4.23]</t>
        </is>
      </c>
      <c r="D237" s="12" t="inlineStr">
        <is>
          <t>Describe the uses of nuclear radiation and evaluate the best sources of radiation to use in a given situation.</t>
        </is>
      </c>
      <c r="E237" s="12" t="inlineStr">
        <is>
          <t>31a4c497-6b2c-4fe7-909e-6ab6ee920891</t>
        </is>
      </c>
    </row>
    <row r="238" ht="45" customHeight="1">
      <c r="A238" s="12" t="inlineStr">
        <is>
          <t>Uses &amp; Dangers of Radioactivity</t>
        </is>
      </c>
      <c r="B238" s="12" t="inlineStr">
        <is>
          <t>Uses &amp; Dangers of Radioactivity</t>
        </is>
      </c>
      <c r="C238" s="13" t="inlineStr">
        <is>
          <t>Uses and Risks of Nuclear Radiation [PHH7.07]</t>
        </is>
      </c>
      <c r="D238" s="12" t="inlineStr">
        <is>
          <t>Describe the different uses of nuclear radiations for exploration of internal organs, and for control or destruction of unwanted tissue.
Recall the differences between contamination and irradiation effects and compare the hazards associated with these two.</t>
        </is>
      </c>
      <c r="E238" s="12" t="inlineStr">
        <is>
          <t>36692cc8-d06b-444d-9153-004134df12af</t>
        </is>
      </c>
    </row>
    <row r="239" ht="45" customHeight="1">
      <c r="A239" s="12" t="inlineStr">
        <is>
          <t>Uses &amp; Dangers of Radioactivity</t>
        </is>
      </c>
      <c r="B239" s="12" t="inlineStr">
        <is>
          <t>Uses &amp; Dangers of Radioactivity</t>
        </is>
      </c>
      <c r="C239" s="13" t="inlineStr">
        <is>
          <t>Effects of Radiation on Animals [PH4.22]</t>
        </is>
      </c>
      <c r="D239" s="12" t="inlineStr">
        <is>
          <t>Describe the dangers of ionising radiation in terms of tissue damage and possible mutations for animals.</t>
        </is>
      </c>
      <c r="E239" s="12" t="inlineStr">
        <is>
          <t>91bb467c-43bc-41e3-b944-78e383dd8869</t>
        </is>
      </c>
    </row>
    <row r="240" ht="45" customHeight="1">
      <c r="A240" s="12" t="inlineStr">
        <is>
          <t>Uses &amp; Dangers of Radioactivity</t>
        </is>
      </c>
      <c r="B240" s="12" t="inlineStr">
        <is>
          <t>Uses &amp; Dangers of Radioactivity</t>
        </is>
      </c>
      <c r="C240" s="13" t="inlineStr">
        <is>
          <t>Radioactive Contamination [PH4.19]</t>
        </is>
      </c>
      <c r="D240" s="12" t="inlineStr">
        <is>
          <t>Identify the hazards associated with radioactive contamination.</t>
        </is>
      </c>
      <c r="E240" s="12" t="inlineStr">
        <is>
          <t>8fbad6fc-b0ba-4b5e-93d3-87f8fd7eff04</t>
        </is>
      </c>
    </row>
    <row r="241" ht="45" customHeight="1">
      <c r="A241" s="12" t="inlineStr">
        <is>
          <t>Uses &amp; Dangers of Radioactivity</t>
        </is>
      </c>
      <c r="B241" s="12" t="inlineStr">
        <is>
          <t>Uses &amp; Dangers of Radioactivity</t>
        </is>
      </c>
      <c r="C241" s="13" t="inlineStr">
        <is>
          <t>Irradiation [PH4.20]</t>
        </is>
      </c>
      <c r="D241" s="12" t="inlineStr">
        <is>
          <t>Describe the process of irradiation and suitable precautions to protect against it.</t>
        </is>
      </c>
      <c r="E241" s="12" t="inlineStr">
        <is>
          <t>cad90db8-3205-4d9c-8ee9-39bcece249b5</t>
        </is>
      </c>
    </row>
    <row r="242" ht="45" customHeight="1">
      <c r="A242" s="12" t="inlineStr">
        <is>
          <t>Uses &amp; Dangers of Radioactivity</t>
        </is>
      </c>
      <c r="B242" s="12" t="inlineStr">
        <is>
          <t>Uses &amp; Dangers of Radioactivity</t>
        </is>
      </c>
      <c r="C242" s="13" t="inlineStr">
        <is>
          <t>Comparing Contamination &amp; Irradiation [PH4.21]</t>
        </is>
      </c>
      <c r="D242" s="12" t="inlineStr">
        <is>
          <t>Compare the hazards associated with contamination and irradiation.</t>
        </is>
      </c>
      <c r="E242" s="12" t="inlineStr">
        <is>
          <t>cad3c031-194e-476d-8093-305b33d0c4f9</t>
        </is>
      </c>
    </row>
    <row r="243" ht="45" customHeight="1">
      <c r="A243" s="12" t="inlineStr">
        <is>
          <t>Uses &amp; Dangers of Radioactivity</t>
        </is>
      </c>
      <c r="B243" s="12" t="inlineStr">
        <is>
          <t>Uses &amp; Dangers of Radioactivity</t>
        </is>
      </c>
      <c r="C243" s="13" t="inlineStr">
        <is>
          <t>Radiation: Peer Review [PH4.24]</t>
        </is>
      </c>
      <c r="D243" s="12" t="inlineStr">
        <is>
          <t>Describe the importance of peer review of research into the effects of radiation on humans.</t>
        </is>
      </c>
      <c r="E243" s="12" t="inlineStr">
        <is>
          <t>58dea7e5-a2cc-412f-878b-42869a68bb0d</t>
        </is>
      </c>
    </row>
    <row r="244" ht="45" customHeight="1">
      <c r="A244" s="12" t="inlineStr">
        <is>
          <t>Nuclear Fission &amp; Fusion</t>
        </is>
      </c>
      <c r="B244" s="12" t="inlineStr">
        <is>
          <t>Nuclear Fission &amp; Fusion</t>
        </is>
      </c>
      <c r="C244" s="13" t="inlineStr">
        <is>
          <t>Diagnostic: Nuclear Fission &amp; Fusion [PH60.033]</t>
        </is>
      </c>
      <c r="D244" s="12" t="inlineStr">
        <is>
          <t>Diagnostic for the nuclear fission &amp; fusion topic.</t>
        </is>
      </c>
      <c r="E244" s="12" t="inlineStr">
        <is>
          <t>f90c6d0c-e019-403a-a477-d565afaae058</t>
        </is>
      </c>
    </row>
    <row r="245" ht="45" customHeight="1">
      <c r="A245" s="12" t="inlineStr">
        <is>
          <t>Nuclear Fission &amp; Fusion</t>
        </is>
      </c>
      <c r="B245" s="12" t="inlineStr">
        <is>
          <t>Nuclear Fission &amp; Fusion</t>
        </is>
      </c>
      <c r="C245" s="13" t="inlineStr">
        <is>
          <t>Nuclear Fission [PHH7.08]</t>
        </is>
      </c>
      <c r="D245" s="12" t="inlineStr">
        <is>
          <t xml:space="preserve">Recall that some nuclei are unstable and may split, and relate such effects to radiation which might emerge, to transfer of energy to other particles and to the possibility of chain reactions. </t>
        </is>
      </c>
      <c r="E245" s="12" t="inlineStr">
        <is>
          <t>f382e2ca-2309-4d58-9b93-2b22966a6ec3</t>
        </is>
      </c>
    </row>
    <row r="246" ht="45" customHeight="1">
      <c r="A246" s="12" t="inlineStr">
        <is>
          <t>Nuclear Fission &amp; Fusion</t>
        </is>
      </c>
      <c r="B246" s="12" t="inlineStr">
        <is>
          <t>Nuclear Fission &amp; Fusion</t>
        </is>
      </c>
      <c r="C246" s="13" t="inlineStr">
        <is>
          <t>Nuclear Fusion [PHH7.09]</t>
        </is>
      </c>
      <c r="D246" s="12" t="inlineStr">
        <is>
          <t xml:space="preserve">Describe the process of nuclear fusion and recall that in this process some of the mass may be converted into the energy of radiation. </t>
        </is>
      </c>
      <c r="E246" s="12" t="inlineStr">
        <is>
          <t>52555a06-3c93-41d7-9ec3-4408d5e38c46</t>
        </is>
      </c>
    </row>
    <row r="247" ht="45" customHeight="1">
      <c r="A247" s="12" t="inlineStr">
        <is>
          <t>Astronomy</t>
        </is>
      </c>
      <c r="B247" s="12" t="inlineStr">
        <is>
          <t>Astronomy</t>
        </is>
      </c>
      <c r="C247" s="13" t="inlineStr">
        <is>
          <t>Diagnostic: Astronomy [PH60.036]</t>
        </is>
      </c>
      <c r="D247" s="12" t="inlineStr">
        <is>
          <t>Diagnostic for the astronomy topic.</t>
        </is>
      </c>
      <c r="E247" s="12" t="inlineStr">
        <is>
          <t>ee61c481-c351-4edf-8820-e854a5f49020</t>
        </is>
      </c>
    </row>
    <row r="248" ht="45" customHeight="1">
      <c r="A248" s="12" t="inlineStr">
        <is>
          <t>Astronomy</t>
        </is>
      </c>
      <c r="B248" s="12" t="inlineStr">
        <is>
          <t>Astronomy</t>
        </is>
      </c>
      <c r="C248" s="13" t="inlineStr">
        <is>
          <t>Orbits [PHH9.01]</t>
        </is>
      </c>
      <c r="D248" s="12" t="inlineStr">
        <is>
          <t>Explain for circular orbits how the force of gravity can lead to changing velocity of a planet but unchanged speed, and explain how, for a stable orbit, the radius must change if this speed changes.</t>
        </is>
      </c>
      <c r="E248" s="12" t="inlineStr">
        <is>
          <t>edee0979-d5c5-4c0f-97a2-098a1cd74695</t>
        </is>
      </c>
    </row>
    <row r="249" ht="45" customHeight="1">
      <c r="A249" s="12" t="inlineStr">
        <is>
          <t>Astronomy</t>
        </is>
      </c>
      <c r="B249" s="12" t="inlineStr">
        <is>
          <t>Astronomy</t>
        </is>
      </c>
      <c r="C249" s="13" t="inlineStr">
        <is>
          <t>Red-Shift &amp; the Expanding Universe [PHH9.02]</t>
        </is>
      </c>
      <c r="D249" s="12" t="inlineStr">
        <is>
          <t>Explain the red-shift of light from galaxies which are receding and explain that the change with distance of each galaxy’s speed is evidence of an expanding universe and hence explain the link between this evidence and the Big-Bang model.</t>
        </is>
      </c>
      <c r="E249" s="12" t="inlineStr">
        <is>
          <t>b2821c3c-40b2-4c64-89bd-f90ee8e039f8</t>
        </is>
      </c>
    </row>
    <row r="250" ht="45" customHeight="1">
      <c r="A250" s="12" t="inlineStr">
        <is>
          <t>Astronomy</t>
        </is>
      </c>
      <c r="B250" s="12" t="inlineStr">
        <is>
          <t>Astronomy</t>
        </is>
      </c>
      <c r="C250" s="13" t="inlineStr">
        <is>
          <t>The Life Cycle of Stars [PHH9.03]</t>
        </is>
      </c>
      <c r="D250" s="12" t="inlineStr">
        <is>
          <t>Recall that our sun was formed from dust and gas drawn together by gravity and explain how this caused fusion reactions, leading to equilibrium between gravitational collapse and expansion due to the fusion energy.</t>
        </is>
      </c>
      <c r="E250" s="12" t="inlineStr">
        <is>
          <t>3950ad8d-d30e-46e1-9c94-187d6a391b5c</t>
        </is>
      </c>
    </row>
    <row r="251" ht="45" customHeight="1">
      <c r="A251" s="12" t="inlineStr">
        <is>
          <t>Astronomy</t>
        </is>
      </c>
      <c r="B251" s="12" t="inlineStr">
        <is>
          <t>Astronomy</t>
        </is>
      </c>
      <c r="C251" s="13" t="inlineStr">
        <is>
          <t>The Solar System [PHH9.04]</t>
        </is>
      </c>
      <c r="D251" s="12" t="inlineStr">
        <is>
          <t xml:space="preserve">Recall the main features of our solar system, including the similarities and distinctions between the planets, their moons, and artificial satellites. </t>
        </is>
      </c>
      <c r="E251" s="12" t="inlineStr">
        <is>
          <t>7dc9f117-81ad-4c63-97a0-8da17882a2db</t>
        </is>
      </c>
    </row>
    <row r="252" ht="45" customHeight="1">
      <c r="A252" s="12" t="inlineStr">
        <is>
          <t>Astronomy</t>
        </is>
      </c>
      <c r="B252" s="12" t="inlineStr">
        <is>
          <t>Astronomy</t>
        </is>
      </c>
      <c r="C252" s="13" t="inlineStr">
        <is>
          <t>The Doppler Effect [PI9.06]</t>
        </is>
      </c>
      <c r="D252" s="12" t="inlineStr">
        <is>
          <t xml:space="preserve">To be able to describe the doppler effect and use an equation to calculate the doppler shift. </t>
        </is>
      </c>
      <c r="E252" s="12" t="inlineStr">
        <is>
          <t>d22f411b-a750-4070-8451-1170a78d2ad1</t>
        </is>
      </c>
    </row>
    <row r="253" ht="45" customHeight="1">
      <c r="A253" s="12" t="inlineStr">
        <is>
          <t>Changes in Energy</t>
        </is>
      </c>
      <c r="B253" s="12" t="inlineStr">
        <is>
          <t>Changes in Energy</t>
        </is>
      </c>
      <c r="C253" s="13" t="inlineStr">
        <is>
          <t>Diagnostic: Changes in Energy [PH60.038]</t>
        </is>
      </c>
      <c r="D253" s="12" t="inlineStr">
        <is>
          <t>Diagnostic for the changes in energy topic.</t>
        </is>
      </c>
      <c r="E253" s="12" t="inlineStr">
        <is>
          <t>7adaf664-ed98-4997-a14c-94194542d067</t>
        </is>
      </c>
    </row>
    <row r="254" ht="45" customHeight="1">
      <c r="A254" s="12" t="inlineStr">
        <is>
          <t>Changes in Energy</t>
        </is>
      </c>
      <c r="B254" s="12" t="inlineStr">
        <is>
          <t>Changes in Energy</t>
        </is>
      </c>
      <c r="C254" s="13" t="inlineStr">
        <is>
          <t>Energy Pathways [PH1.04]</t>
        </is>
      </c>
      <c r="D254" s="12" t="inlineStr">
        <is>
          <t>Identify and describe the different methods of energy transfer between stores.</t>
        </is>
      </c>
      <c r="E254" s="12" t="inlineStr">
        <is>
          <t>c6ed4108-0c05-40cb-915a-90857d43dd79</t>
        </is>
      </c>
    </row>
    <row r="255" ht="45" customHeight="1">
      <c r="A255" s="12" t="inlineStr">
        <is>
          <t>Changes in Energy</t>
        </is>
      </c>
      <c r="B255" s="12" t="inlineStr">
        <is>
          <t>Changes in Energy</t>
        </is>
      </c>
      <c r="C255" s="13" t="inlineStr">
        <is>
          <t>Energy Pathways in a System [PH1.05]</t>
        </is>
      </c>
      <c r="D255" s="12" t="inlineStr">
        <is>
          <t>Evaluate energy pathways within different system models.</t>
        </is>
      </c>
      <c r="E255" s="12" t="inlineStr">
        <is>
          <t>f8c8e497-0307-4f43-8e9c-a999df99104f</t>
        </is>
      </c>
    </row>
    <row r="256" ht="45" customHeight="1">
      <c r="A256" s="12" t="inlineStr">
        <is>
          <t>Changes in Energy</t>
        </is>
      </c>
      <c r="B256" s="12" t="inlineStr">
        <is>
          <t>Changes in Energy</t>
        </is>
      </c>
      <c r="C256" s="13" t="inlineStr">
        <is>
          <t>SI Units: Kelvin (Temperature) [PH1.38]</t>
        </is>
      </c>
      <c r="D256" s="12" t="inlineStr">
        <is>
          <t>Identify the SI unit used to measure temperature.</t>
        </is>
      </c>
      <c r="E256" s="12" t="inlineStr">
        <is>
          <t>e39fc51b-ba12-4b01-b2ac-9d7e09aa81f4</t>
        </is>
      </c>
    </row>
    <row r="257" ht="45" customHeight="1">
      <c r="A257" s="12" t="inlineStr">
        <is>
          <t>Changes in Energy</t>
        </is>
      </c>
      <c r="B257" s="12" t="inlineStr">
        <is>
          <t>Changes in Energy</t>
        </is>
      </c>
      <c r="C257" s="13" t="inlineStr">
        <is>
          <t>Direction of Thermal Energy Transfer [PH1.39]</t>
        </is>
      </c>
      <c r="D257" s="12" t="inlineStr">
        <is>
          <t>Describe how the direction of thermal energy transfer.</t>
        </is>
      </c>
      <c r="E257" s="12" t="inlineStr">
        <is>
          <t>c00dea3e-2760-490c-bc44-816db400ffa4</t>
        </is>
      </c>
    </row>
    <row r="258" ht="45" customHeight="1">
      <c r="A258" s="12" t="inlineStr">
        <is>
          <t>Changes in Energy</t>
        </is>
      </c>
      <c r="B258" s="12" t="inlineStr">
        <is>
          <t>Changes in Energy</t>
        </is>
      </c>
      <c r="C258" s="13" t="inlineStr">
        <is>
          <t>Practical: Specific Heat Capacity of Solids I [PH1.91]</t>
        </is>
      </c>
      <c r="D258" s="12" t="inlineStr">
        <is>
          <t>Investigate the specific heat capacity of solids. This version of the practical uses a joulemeter to measure the energy transferred.</t>
        </is>
      </c>
      <c r="E258" s="12" t="inlineStr">
        <is>
          <t>be171bb1-853b-4e96-9594-c757f46c3e0d</t>
        </is>
      </c>
    </row>
    <row r="259" ht="45" customHeight="1">
      <c r="A259" s="12" t="inlineStr">
        <is>
          <t>Changes in Energy</t>
        </is>
      </c>
      <c r="B259" s="12" t="inlineStr">
        <is>
          <t>Changes in Energy</t>
        </is>
      </c>
      <c r="C259" s="13" t="inlineStr">
        <is>
          <t>Practical: Specific Heat Capacity of Liquids I [PH1.92]</t>
        </is>
      </c>
      <c r="D259" s="12" t="inlineStr">
        <is>
          <t>Investigate the specific heat capacity of liquids. This version of the practical uses a joulemeter to measure the energy transferred.</t>
        </is>
      </c>
      <c r="E259" s="12" t="inlineStr">
        <is>
          <t>d73c66d4-7116-4682-9517-b69e68ef1a16</t>
        </is>
      </c>
    </row>
    <row r="260" ht="45" customHeight="1">
      <c r="A260" s="12" t="inlineStr">
        <is>
          <t>Calculating Work</t>
        </is>
      </c>
      <c r="B260" s="12" t="inlineStr">
        <is>
          <t>Calculating Work</t>
        </is>
      </c>
      <c r="C260" s="13" t="inlineStr">
        <is>
          <t>Diagnostic: Calculating Work [PH60.037]</t>
        </is>
      </c>
      <c r="D260" s="12" t="inlineStr">
        <is>
          <t>Diagnostic for the calculating work topic.</t>
        </is>
      </c>
      <c r="E260" s="12" t="inlineStr">
        <is>
          <t>79fbae01-d72b-48dc-a793-f29c6942104c</t>
        </is>
      </c>
    </row>
    <row r="261" ht="45" customHeight="1">
      <c r="A261" s="12" t="inlineStr">
        <is>
          <t>Calculating Work</t>
        </is>
      </c>
      <c r="B261" s="12" t="inlineStr">
        <is>
          <t>Calculating Work</t>
        </is>
      </c>
      <c r="C261" s="13" t="inlineStr">
        <is>
          <t>Using W=Fs to Calculate Work I [PH1.06]</t>
        </is>
      </c>
      <c r="D261" s="12" t="inlineStr">
        <is>
          <t>Calculate work done using the equation W=Fd. Includes some application of knowledge but no unit conversions.</t>
        </is>
      </c>
      <c r="E261" s="12" t="inlineStr">
        <is>
          <t>9cab6590-dcf7-46be-a674-4cacb469b8ea</t>
        </is>
      </c>
    </row>
    <row r="262" ht="45" customHeight="1">
      <c r="A262" s="12" t="inlineStr">
        <is>
          <t>Calculating Work</t>
        </is>
      </c>
      <c r="B262" s="12" t="inlineStr">
        <is>
          <t>Calculating Work</t>
        </is>
      </c>
      <c r="C262" s="13" t="inlineStr">
        <is>
          <t>Using W=Fs to Calculate Work II [PH1.07]</t>
        </is>
      </c>
      <c r="D262" s="12" t="inlineStr">
        <is>
          <t>Calculate work done using the equation W=Fd. Includes application and unit conversions.</t>
        </is>
      </c>
      <c r="E262" s="12" t="inlineStr">
        <is>
          <t>632733c8-f4cd-41f4-b40a-f3de1b325a34</t>
        </is>
      </c>
    </row>
    <row r="263" ht="45" customHeight="1">
      <c r="A263" s="12" t="inlineStr">
        <is>
          <t>Calculating Work</t>
        </is>
      </c>
      <c r="B263" s="12" t="inlineStr">
        <is>
          <t>Calculating Work</t>
        </is>
      </c>
      <c r="C263" s="13" t="inlineStr">
        <is>
          <t>Rearranging the W=Fs Equation [PH1.08]</t>
        </is>
      </c>
      <c r="D263" s="12" t="inlineStr">
        <is>
          <t xml:space="preserve">Rearrange W=Fd to find force and distance, includes unit conversions. </t>
        </is>
      </c>
      <c r="E263" s="12" t="inlineStr">
        <is>
          <t>b081c3ca-ece1-4ec4-a467-fda8c84cb705</t>
        </is>
      </c>
    </row>
    <row r="264" ht="45" customHeight="1">
      <c r="A264" s="12" t="inlineStr">
        <is>
          <t>Calculating Work</t>
        </is>
      </c>
      <c r="B264" s="12" t="inlineStr">
        <is>
          <t>Calculating Work</t>
        </is>
      </c>
      <c r="C264" s="13" t="inlineStr">
        <is>
          <t>Thermal Energy &amp; Temperature [PH1.37]</t>
        </is>
      </c>
      <c r="D264" s="12" t="inlineStr">
        <is>
          <t>Identify the difference between thermal energy and temperature.</t>
        </is>
      </c>
      <c r="E264" s="12" t="inlineStr">
        <is>
          <t>2dd659d5-37c9-4092-acc6-a204f7c3c9ee</t>
        </is>
      </c>
    </row>
    <row r="265" ht="45" customHeight="1">
      <c r="A265" s="12" t="inlineStr">
        <is>
          <t>Review Calculating GPE &amp; KE</t>
        </is>
      </c>
      <c r="B265" s="12" t="inlineStr">
        <is>
          <t>Review Calculating GPE &amp; KE</t>
        </is>
      </c>
      <c r="C265" s="13" t="inlineStr">
        <is>
          <t>Diagnostic: Review Calculating GPE &amp; KE [PH60.039]</t>
        </is>
      </c>
      <c r="D265" s="12" t="inlineStr">
        <is>
          <t>Diagnostic for the review calculating gpe &amp; ke topic.</t>
        </is>
      </c>
      <c r="E265" s="12" t="inlineStr">
        <is>
          <t>68bf1ecb-ee4f-4dd0-ad5f-8b3613be6607</t>
        </is>
      </c>
    </row>
    <row r="266" ht="45" customHeight="1">
      <c r="A266" s="12" t="inlineStr">
        <is>
          <t>Review Calculating GPE &amp; KE</t>
        </is>
      </c>
      <c r="B266" s="12" t="inlineStr">
        <is>
          <t>Review Calculating GPE &amp; KE</t>
        </is>
      </c>
      <c r="C266" s="13" t="inlineStr">
        <is>
          <t xml:space="preserve">Centre of Mass [PH5.008] </t>
        </is>
      </c>
      <c r="D266" s="12" t="inlineStr">
        <is>
          <t xml:space="preserve">Describe the centre of mass. </t>
        </is>
      </c>
      <c r="E266" s="12" t="inlineStr">
        <is>
          <t>9825c1e5-e6f6-49a0-88cc-8bf8b6bb8a69</t>
        </is>
      </c>
    </row>
    <row r="267" ht="45" customHeight="1">
      <c r="A267" s="12" t="inlineStr">
        <is>
          <t>Review Calculating GPE &amp; KE</t>
        </is>
      </c>
      <c r="B267" s="12" t="inlineStr">
        <is>
          <t>Review Calculating GPE &amp; KE</t>
        </is>
      </c>
      <c r="C267" s="13" t="inlineStr">
        <is>
          <t>Practical: Finding the Centre of Mass of a Lamina [PH5.009]</t>
        </is>
      </c>
      <c r="D267" s="12" t="inlineStr">
        <is>
          <t>Investigate how to locate the centre of mass of different lamina.</t>
        </is>
      </c>
      <c r="E267" s="12" t="inlineStr">
        <is>
          <t>0cb359aa-324a-4b1b-ad3a-e80d2c780ef5</t>
        </is>
      </c>
    </row>
    <row r="268" ht="45" customHeight="1">
      <c r="A268" s="12" t="inlineStr">
        <is>
          <t>Review Calculating GPE &amp; KE</t>
        </is>
      </c>
      <c r="B268" s="12" t="inlineStr">
        <is>
          <t>Review Calculating GPE &amp; KE</t>
        </is>
      </c>
      <c r="C268" s="13" t="inlineStr">
        <is>
          <t>Calculating Energy Transfers: Velocity from GPE to KE [PH1.20]</t>
        </is>
      </c>
      <c r="D268" s="12" t="inlineStr">
        <is>
          <t>Describe and explain energy transfers between gravitational potential and kinetic energy stores. Includes application, unit conversions and calculating velocity.</t>
        </is>
      </c>
      <c r="E268" s="12" t="inlineStr">
        <is>
          <t>ee7dc724-0053-4248-bd75-da7b6848b688</t>
        </is>
      </c>
    </row>
    <row r="269" ht="45" customHeight="1">
      <c r="A269" s="12" t="inlineStr">
        <is>
          <t>Review Calculating GPE &amp; KE</t>
        </is>
      </c>
      <c r="B269" s="12" t="inlineStr">
        <is>
          <t>Review Calculating GPE &amp; KE</t>
        </is>
      </c>
      <c r="C269" s="13" t="inlineStr">
        <is>
          <t>Energy Transfers: KE to EPE [PH1.25]</t>
        </is>
      </c>
      <c r="D269" s="12" t="inlineStr">
        <is>
          <t>Describe energy transfers between kinetic and elastic potential energy stores.  Includes some application of knowledge.</t>
        </is>
      </c>
      <c r="E269" s="12" t="inlineStr">
        <is>
          <t>7eb9f6f5-0c35-431f-a0ef-76fbcf989484</t>
        </is>
      </c>
    </row>
    <row r="270" ht="45" customHeight="1">
      <c r="A270" s="12" t="inlineStr">
        <is>
          <t>Review Calculating GPE &amp; KE</t>
        </is>
      </c>
      <c r="B270" s="12" t="inlineStr">
        <is>
          <t>Review Calculating GPE &amp; KE</t>
        </is>
      </c>
      <c r="C270" s="13" t="inlineStr">
        <is>
          <t>Calculating Energy Transfers: KE to EPE [PH1.26]</t>
        </is>
      </c>
      <c r="D270" s="12" t="inlineStr">
        <is>
          <t>Describe and explain energy transfers between kinetic and elastic potential energy stores. Includes application, unit conversions and calculations.</t>
        </is>
      </c>
      <c r="E270" s="12" t="inlineStr">
        <is>
          <t>700230d1-647b-40ab-8bbc-da19dd2ced3f</t>
        </is>
      </c>
    </row>
    <row r="271" ht="45" customHeight="1">
      <c r="A271" s="12" t="inlineStr">
        <is>
          <t>Review Calculating GPE &amp; KE</t>
        </is>
      </c>
      <c r="B271" s="12" t="inlineStr">
        <is>
          <t>Review Calculating GPE &amp; KE</t>
        </is>
      </c>
      <c r="C271" s="13" t="inlineStr">
        <is>
          <t>Calculating Energy Transfers: A Bouncing Ball I [PH1.27]</t>
        </is>
      </c>
      <c r="D271" s="12" t="inlineStr">
        <is>
          <t xml:space="preserve">Describe and explain the energy transfers involved in a bouncing ball (KE/GPE/EPE &amp; Thermal). Calculations, no unit conversions or rearranging. </t>
        </is>
      </c>
      <c r="E271" s="12" t="inlineStr">
        <is>
          <t>87c4c6bb-d513-474d-924c-474f9c23a7fe</t>
        </is>
      </c>
    </row>
    <row r="272" ht="45" customHeight="1">
      <c r="A272" s="12" t="inlineStr">
        <is>
          <t>Review Calculating GPE &amp; KE</t>
        </is>
      </c>
      <c r="B272" s="12" t="inlineStr">
        <is>
          <t>Review Calculating GPE &amp; KE</t>
        </is>
      </c>
      <c r="C272" s="13" t="inlineStr">
        <is>
          <t>Calculating Energy Transfers: A Bouncing Ball II [PH1.28]</t>
        </is>
      </c>
      <c r="D272" s="12" t="inlineStr">
        <is>
          <t xml:space="preserve">Describe and explain the energy transfers involved in a bouncing ball (KE/GPE/EPE &amp; Thermal). Includes multi step calculations, unit conversions and rearranging. </t>
        </is>
      </c>
      <c r="E272" s="12" t="inlineStr">
        <is>
          <t>c3ef65f3-1399-4d91-9507-63c2486e1b85</t>
        </is>
      </c>
    </row>
    <row r="273" ht="45" customHeight="1">
      <c r="A273" s="12" t="inlineStr">
        <is>
          <t>Power</t>
        </is>
      </c>
      <c r="B273" s="12" t="inlineStr">
        <is>
          <t>Power</t>
        </is>
      </c>
      <c r="C273" s="13" t="inlineStr">
        <is>
          <t>Diagnostic: Power [PH60.047]</t>
        </is>
      </c>
      <c r="D273" s="12" t="inlineStr">
        <is>
          <t>Diagnostic for the power topic.</t>
        </is>
      </c>
      <c r="E273" s="12" t="inlineStr">
        <is>
          <t>a03b4f6f-0757-4a89-8db7-5aedc6c4ce63</t>
        </is>
      </c>
    </row>
    <row r="274" ht="45" customHeight="1">
      <c r="A274" s="12" t="inlineStr">
        <is>
          <t>Power</t>
        </is>
      </c>
      <c r="B274" s="12" t="inlineStr">
        <is>
          <t>Power</t>
        </is>
      </c>
      <c r="C274" s="13" t="inlineStr">
        <is>
          <t>Power [PH1.30]</t>
        </is>
      </c>
      <c r="D274" s="12" t="inlineStr">
        <is>
          <t>Define power in relation to energy and time.</t>
        </is>
      </c>
      <c r="E274" s="12" t="inlineStr">
        <is>
          <t>054c30ef-7d08-40c9-aabe-e91c4c747635</t>
        </is>
      </c>
    </row>
    <row r="275" ht="45" customHeight="1">
      <c r="A275" s="12" t="inlineStr">
        <is>
          <t>Power</t>
        </is>
      </c>
      <c r="B275" s="12" t="inlineStr">
        <is>
          <t>Power</t>
        </is>
      </c>
      <c r="C275" s="13" t="inlineStr">
        <is>
          <t>Using P=E/t to Calculate Power I [PH1.31]</t>
        </is>
      </c>
      <c r="D275" s="12" t="inlineStr">
        <is>
          <t>Calculate power using the equation P=E/t. Includes some application of knowledge but no unit conversions.</t>
        </is>
      </c>
      <c r="E275" s="12" t="inlineStr">
        <is>
          <t>61b7f664-b94e-4334-a514-518f107ccc15</t>
        </is>
      </c>
    </row>
    <row r="276" ht="45" customHeight="1">
      <c r="A276" s="12" t="inlineStr">
        <is>
          <t>Power</t>
        </is>
      </c>
      <c r="B276" s="12" t="inlineStr">
        <is>
          <t>Power</t>
        </is>
      </c>
      <c r="C276" s="13" t="inlineStr">
        <is>
          <t>Using P=E/t to Calculate Power II [PH1.32]</t>
        </is>
      </c>
      <c r="D276" s="12" t="inlineStr">
        <is>
          <t>Calculate power using the equation P=E/t. Includes application and unit conversions.</t>
        </is>
      </c>
      <c r="E276" s="12" t="inlineStr">
        <is>
          <t>b411a968-4158-41f2-9011-4b77a1776933</t>
        </is>
      </c>
    </row>
    <row r="277" ht="45" customHeight="1">
      <c r="A277" s="12" t="inlineStr">
        <is>
          <t>Power</t>
        </is>
      </c>
      <c r="B277" s="12" t="inlineStr">
        <is>
          <t>Power</t>
        </is>
      </c>
      <c r="C277" s="13" t="inlineStr">
        <is>
          <t>Rearranging the P=E/t Equation [PH1.33]</t>
        </is>
      </c>
      <c r="D277" s="12" t="inlineStr">
        <is>
          <t xml:space="preserve">Rearrange P=E/t to find energy transferred and time, includes unit conversions. </t>
        </is>
      </c>
      <c r="E277" s="12" t="inlineStr">
        <is>
          <t>1b039a69-4bf9-4621-9b5f-8b67b47e3390</t>
        </is>
      </c>
    </row>
    <row r="278" ht="45" customHeight="1">
      <c r="A278" s="12" t="inlineStr">
        <is>
          <t>Power</t>
        </is>
      </c>
      <c r="B278" s="12" t="inlineStr">
        <is>
          <t>Power</t>
        </is>
      </c>
      <c r="C278" s="13" t="inlineStr">
        <is>
          <t>Using P=W/t to Calculate Power I [PH1.34]</t>
        </is>
      </c>
      <c r="D278" s="12" t="inlineStr">
        <is>
          <t>Calculate power combining the equations P=W/t and W=Fd. Includes some application of knowledge but no unit conversions.</t>
        </is>
      </c>
      <c r="E278" s="12" t="inlineStr">
        <is>
          <t>283776eb-8ac7-4a03-89a4-9be25e5aa492</t>
        </is>
      </c>
    </row>
    <row r="279" ht="45" customHeight="1">
      <c r="A279" s="12" t="inlineStr">
        <is>
          <t>Power</t>
        </is>
      </c>
      <c r="B279" s="12" t="inlineStr">
        <is>
          <t>Power</t>
        </is>
      </c>
      <c r="C279" s="13" t="inlineStr">
        <is>
          <t>Using P=W/t to Calculate Power II [PH1.35]</t>
        </is>
      </c>
      <c r="D279" s="12" t="inlineStr">
        <is>
          <t>Calculate power combining the equations P=W/t and W=Fd. Includes application and unit conversions.</t>
        </is>
      </c>
      <c r="E279" s="12" t="inlineStr">
        <is>
          <t>6444d18e-c3ee-4515-8b04-2bd8c03a71eb</t>
        </is>
      </c>
    </row>
    <row r="280" ht="45" customHeight="1">
      <c r="A280" s="12" t="inlineStr">
        <is>
          <t>Power</t>
        </is>
      </c>
      <c r="B280" s="12" t="inlineStr">
        <is>
          <t>Power</t>
        </is>
      </c>
      <c r="C280" s="13" t="inlineStr">
        <is>
          <t>Rearranging the P=W/t Equation [PH1.36]</t>
        </is>
      </c>
      <c r="D280" s="12" t="inlineStr">
        <is>
          <t>Rearrange P=W/t to find work done and time, includes unit conversions.</t>
        </is>
      </c>
      <c r="E280" s="12" t="inlineStr">
        <is>
          <t>18245c5b-2325-4a27-80ed-e0fada6f93ed</t>
        </is>
      </c>
    </row>
    <row r="281" ht="45" customHeight="1">
      <c r="A281" s="12" t="inlineStr">
        <is>
          <t>Forces</t>
        </is>
      </c>
      <c r="B281" s="12" t="inlineStr">
        <is>
          <t>Forces</t>
        </is>
      </c>
      <c r="C281" s="13" t="inlineStr">
        <is>
          <t>Diagnostic: Forces [PH60.004]</t>
        </is>
      </c>
      <c r="D281" s="12" t="inlineStr">
        <is>
          <t>Diagnostic for the forces topic.</t>
        </is>
      </c>
      <c r="E281" s="12" t="inlineStr">
        <is>
          <t>1e518658-ecb8-4943-9338-02634b2bf8f9</t>
        </is>
      </c>
    </row>
    <row r="282" ht="45" customHeight="1">
      <c r="A282" s="12" t="inlineStr">
        <is>
          <t>Forces</t>
        </is>
      </c>
      <c r="B282" s="12" t="inlineStr">
        <is>
          <t>Forces</t>
        </is>
      </c>
      <c r="C282" s="13" t="inlineStr">
        <is>
          <t>Contact &amp; Non-Contact Forces [PH5.003]</t>
        </is>
      </c>
      <c r="D282" s="12" t="inlineStr">
        <is>
          <t xml:space="preserve">Describing the difference between contact and non-contact forces.  </t>
        </is>
      </c>
      <c r="E282" s="12" t="inlineStr">
        <is>
          <t>28c8edd9-3bac-47ff-b69e-72e5097c6e14</t>
        </is>
      </c>
    </row>
    <row r="283" ht="45" customHeight="1">
      <c r="A283" s="12" t="inlineStr">
        <is>
          <t>Forces</t>
        </is>
      </c>
      <c r="B283" s="12" t="inlineStr">
        <is>
          <t>Forces</t>
        </is>
      </c>
      <c r="C283" s="13" t="inlineStr">
        <is>
          <t xml:space="preserve">Resultant Forces: Determining [PH5.014] </t>
        </is>
      </c>
      <c r="D283" s="12" t="inlineStr">
        <is>
          <t>Using Newton's First law to determine the resultant force acting on an object.</t>
        </is>
      </c>
      <c r="E283" s="12" t="inlineStr">
        <is>
          <t>fb0ca61a-5e79-444a-9373-03207ee29ebe</t>
        </is>
      </c>
    </row>
    <row r="284" ht="45" customHeight="1">
      <c r="A284" s="12" t="inlineStr">
        <is>
          <t>Forces</t>
        </is>
      </c>
      <c r="B284" s="12" t="inlineStr">
        <is>
          <t>Forces</t>
        </is>
      </c>
      <c r="C284" s="13" t="inlineStr">
        <is>
          <t xml:space="preserve">Resultant Forces: Calculating [PH5.015] </t>
        </is>
      </c>
      <c r="D284" s="12" t="inlineStr">
        <is>
          <t>Using Newton's 1st law to calculate the resultant force acting on an object.</t>
        </is>
      </c>
      <c r="E284" s="12" t="inlineStr">
        <is>
          <t>9466f8ea-2475-473d-bcbd-79cb7efe102e</t>
        </is>
      </c>
    </row>
    <row r="285" ht="45" customHeight="1">
      <c r="A285" s="12" t="inlineStr">
        <is>
          <t>Forces</t>
        </is>
      </c>
      <c r="B285" s="12" t="inlineStr">
        <is>
          <t>Forces</t>
        </is>
      </c>
      <c r="C285" s="13" t="inlineStr">
        <is>
          <t>Resultant Force: Scale Diagrams [PH5.021]</t>
        </is>
      </c>
      <c r="D285" s="12" t="inlineStr">
        <is>
          <t>Determine the resultant force on an object by using scale diagrams.</t>
        </is>
      </c>
      <c r="E285" s="12" t="inlineStr">
        <is>
          <t>068f8a52-d7d8-4f8a-adc3-e3d5168bed50</t>
        </is>
      </c>
    </row>
    <row r="286" ht="45" customHeight="1">
      <c r="A286" s="12" t="inlineStr">
        <is>
          <t>Forces</t>
        </is>
      </c>
      <c r="B286" s="12" t="inlineStr">
        <is>
          <t>Forces</t>
        </is>
      </c>
      <c r="C286" s="13" t="inlineStr">
        <is>
          <t>Resultant Force: Resolving Forces [PH5.022]</t>
        </is>
      </c>
      <c r="D286" s="12" t="inlineStr">
        <is>
          <t>Resolve forces into two components on flat and inclined surfaces.</t>
        </is>
      </c>
      <c r="E286" s="12" t="inlineStr">
        <is>
          <t>b6a7be9a-474a-4b24-8f9b-4b37bee35185</t>
        </is>
      </c>
    </row>
    <row r="287" ht="45" customHeight="1">
      <c r="A287" s="12" t="inlineStr">
        <is>
          <t>Forces</t>
        </is>
      </c>
      <c r="B287" s="12" t="inlineStr">
        <is>
          <t>Forces</t>
        </is>
      </c>
      <c r="C287" s="13" t="inlineStr">
        <is>
          <t>Resultant Forces &amp; Free Body Diagrams [PHH3.03]</t>
        </is>
      </c>
      <c r="D287" s="12" t="inlineStr">
        <is>
          <t xml:space="preserve">Describe examples of the forces acting on an isolated solid object or system;
describe, using free body diagrams, examples where several forces lead to a
resultant force on an object and the special case of balanced forces when the
resultant force is zero (qualitative only)
</t>
        </is>
      </c>
      <c r="E287" s="12" t="inlineStr">
        <is>
          <t>82d5beee-66d8-4cae-9f6a-372951e4325d</t>
        </is>
      </c>
    </row>
    <row r="288" ht="45" customHeight="1">
      <c r="A288" s="12" t="inlineStr">
        <is>
          <t>Forces</t>
        </is>
      </c>
      <c r="B288" s="12" t="inlineStr">
        <is>
          <t>Forces</t>
        </is>
      </c>
      <c r="C288" s="13" t="inlineStr">
        <is>
          <t>Practical: Effect of Surface Materials on Friction [PH5.016]</t>
        </is>
      </c>
      <c r="D288" s="12" t="inlineStr">
        <is>
          <t>Investigate how surface friction on an object affects the resultant force applied to an object.</t>
        </is>
      </c>
      <c r="E288" s="12" t="inlineStr">
        <is>
          <t>4f1f87ff-ebb4-4cce-a200-ff7de3dbc133</t>
        </is>
      </c>
    </row>
    <row r="289" ht="45" customHeight="1">
      <c r="A289" s="12" t="inlineStr">
        <is>
          <t>Forces</t>
        </is>
      </c>
      <c r="B289" s="12" t="inlineStr">
        <is>
          <t>Forces</t>
        </is>
      </c>
      <c r="C289" s="13" t="inlineStr">
        <is>
          <t>Practical: Effect of Weight on Friction [PH5.017]</t>
        </is>
      </c>
      <c r="D289" s="12" t="inlineStr">
        <is>
          <t xml:space="preserve">Investigate how the weight of an object affects the magnitude of the frictional forces when a resultant force is applied to it. </t>
        </is>
      </c>
      <c r="E289" s="12" t="inlineStr">
        <is>
          <t>c9bde4cc-410c-4439-b102-d2a88ee7a152</t>
        </is>
      </c>
    </row>
    <row r="290" ht="45" customHeight="1">
      <c r="A290" s="12" t="inlineStr">
        <is>
          <t>Moments, Gears &amp; Levers</t>
        </is>
      </c>
      <c r="B290" s="12" t="inlineStr">
        <is>
          <t>Moments, Gears &amp; Levers</t>
        </is>
      </c>
      <c r="C290" s="13" t="inlineStr">
        <is>
          <t>Diagnostic: Moments, Gears &amp; Levers [PH60.040]</t>
        </is>
      </c>
      <c r="D290" s="12" t="inlineStr">
        <is>
          <t>Diagnostic for the moments, gears &amp; levers topic.</t>
        </is>
      </c>
      <c r="E290" s="12" t="inlineStr">
        <is>
          <t>f10be942-7224-4399-83cb-2f4b3997f965</t>
        </is>
      </c>
    </row>
    <row r="291" ht="45" customHeight="1">
      <c r="A291" s="12" t="inlineStr">
        <is>
          <t>Moments, Gears &amp; Levers</t>
        </is>
      </c>
      <c r="B291" s="12" t="inlineStr">
        <is>
          <t>Moments, Gears &amp; Levers</t>
        </is>
      </c>
      <c r="C291" s="13" t="inlineStr">
        <is>
          <t>Moments and Equilibrium [PHH3.08]</t>
        </is>
      </c>
      <c r="D291" s="12" t="inlineStr">
        <is>
          <t xml:space="preserve">Explain how levers and gears transmit the rotational effects of forces looking at moments and equilibrium. 
</t>
        </is>
      </c>
      <c r="E291" s="12" t="inlineStr">
        <is>
          <t>0d0bc46f-007f-4c73-8db7-11c2e5bc2d08</t>
        </is>
      </c>
    </row>
    <row r="292" ht="45" customHeight="1">
      <c r="A292" s="12" t="inlineStr">
        <is>
          <t>Moments, Gears &amp; Levers</t>
        </is>
      </c>
      <c r="B292" s="12" t="inlineStr">
        <is>
          <t>Moments, Gears &amp; Levers</t>
        </is>
      </c>
      <c r="C292" s="13" t="inlineStr">
        <is>
          <t>Moments: Levers [PHH3.09]</t>
        </is>
      </c>
      <c r="D292" s="12" t="inlineStr">
        <is>
          <t xml:space="preserve">Describe examples in which forces cause rotation; define and calculate the moment of the force in such examples.
Explain how levers transmit the rotational effects of forces.
</t>
        </is>
      </c>
      <c r="E292" s="12" t="inlineStr">
        <is>
          <t>151b1926-b19d-40c4-a2fb-fd88f10529a5</t>
        </is>
      </c>
    </row>
    <row r="293" ht="45" customHeight="1">
      <c r="A293" s="12" t="inlineStr">
        <is>
          <t>Moments, Gears &amp; Levers</t>
        </is>
      </c>
      <c r="B293" s="12" t="inlineStr">
        <is>
          <t>Moments, Gears &amp; Levers</t>
        </is>
      </c>
      <c r="C293" s="13" t="inlineStr">
        <is>
          <t>Moments: Forces along a Beam [PI3.10]</t>
        </is>
      </c>
      <c r="D293" s="12" t="inlineStr">
        <is>
          <t>To understand how the upward forces on a light beam, supported at its ends,
vary with the position of a heavy object placed on the beam.</t>
        </is>
      </c>
      <c r="E293" s="12" t="inlineStr">
        <is>
          <t>395afbd1-d27e-414b-9533-17b6fca1acc0</t>
        </is>
      </c>
    </row>
    <row r="294" ht="45" customHeight="1">
      <c r="A294" s="12" t="inlineStr">
        <is>
          <t>Moments, Gears &amp; Levers</t>
        </is>
      </c>
      <c r="B294" s="12" t="inlineStr">
        <is>
          <t>Moments, Gears &amp; Levers</t>
        </is>
      </c>
      <c r="C294" s="13" t="inlineStr">
        <is>
          <t>Moments: Gears [PHH3.10]</t>
        </is>
      </c>
      <c r="D294" s="12" t="inlineStr">
        <is>
          <t xml:space="preserve">Describe examples in which forces cause rotation; define and calculate the moment of the force in such examples. Explain how levers and gears transmit the rotational effects of forces.
</t>
        </is>
      </c>
      <c r="E294" s="12" t="inlineStr">
        <is>
          <t>5aa8be6f-aafc-4493-8684-12ded6495254</t>
        </is>
      </c>
    </row>
    <row r="295" ht="45" customHeight="1">
      <c r="A295" s="12" t="inlineStr">
        <is>
          <t>Describing Circuits</t>
        </is>
      </c>
      <c r="B295" s="12" t="inlineStr">
        <is>
          <t>Describing Circuits</t>
        </is>
      </c>
      <c r="C295" s="13" t="inlineStr">
        <is>
          <t>Diagnostic: Describing Circuits [PH60.042]</t>
        </is>
      </c>
      <c r="D295" s="12" t="inlineStr">
        <is>
          <t>Diagnostic for the describing circuits topic.</t>
        </is>
      </c>
      <c r="E295" s="12" t="inlineStr">
        <is>
          <t>8c3bd6c0-e164-4b3c-9178-d164b71993ea</t>
        </is>
      </c>
    </row>
    <row r="296" ht="45" customHeight="1">
      <c r="A296" s="12" t="inlineStr">
        <is>
          <t>Describing Circuits</t>
        </is>
      </c>
      <c r="B296" s="12" t="inlineStr">
        <is>
          <t>Describing Circuits</t>
        </is>
      </c>
      <c r="C296" s="13" t="inlineStr">
        <is>
          <t>Modelling Electricity [PH2.01]</t>
        </is>
      </c>
      <c r="D296" s="12" t="inlineStr">
        <is>
          <t>Identify models to help understand the concept of electrical circuits.</t>
        </is>
      </c>
      <c r="E296" s="12" t="inlineStr">
        <is>
          <t>aaf2b656-d6a8-4041-996b-e5f222b1903b</t>
        </is>
      </c>
    </row>
    <row r="297" ht="45" customHeight="1">
      <c r="A297" s="12" t="inlineStr">
        <is>
          <t>Describing Circuits</t>
        </is>
      </c>
      <c r="B297" s="12" t="inlineStr">
        <is>
          <t>Describing Circuits</t>
        </is>
      </c>
      <c r="C297" s="13" t="inlineStr">
        <is>
          <t>Conductors &amp; Insulators [PH2.02]</t>
        </is>
      </c>
      <c r="D297" s="12" t="inlineStr">
        <is>
          <t>Identify materials as either electrical conductors or insulators.</t>
        </is>
      </c>
      <c r="E297" s="12" t="inlineStr">
        <is>
          <t>8b4327bc-3a14-415c-ad9c-369d186806ff</t>
        </is>
      </c>
    </row>
    <row r="298" ht="45" customHeight="1">
      <c r="A298" s="12" t="inlineStr">
        <is>
          <t>Describing Circuits</t>
        </is>
      </c>
      <c r="B298" s="12" t="inlineStr">
        <is>
          <t>Describing Circuits</t>
        </is>
      </c>
      <c r="C298" s="13" t="inlineStr">
        <is>
          <t>Circuit Symbols [PH2.03]</t>
        </is>
      </c>
      <c r="D298" s="12" t="inlineStr">
        <is>
          <t>Identify and describe the uses of the main circuit symbols used to represent components in circuits.</t>
        </is>
      </c>
      <c r="E298" s="12" t="inlineStr">
        <is>
          <t>26ee3db2-2dc8-4fc1-81c0-b94d2eedefbf</t>
        </is>
      </c>
    </row>
    <row r="299" ht="45" customHeight="1">
      <c r="A299" s="12" t="inlineStr">
        <is>
          <t>Describing Circuits</t>
        </is>
      </c>
      <c r="B299" s="12" t="inlineStr">
        <is>
          <t>Describing Circuits</t>
        </is>
      </c>
      <c r="C299" s="13" t="inlineStr">
        <is>
          <t>Conventional Current vs Electron Flow [PH2.05]</t>
        </is>
      </c>
      <c r="D299" s="12" t="inlineStr">
        <is>
          <t>Distinguish the difference between the direction of conventional current and electron flow.</t>
        </is>
      </c>
      <c r="E299" s="12" t="inlineStr">
        <is>
          <t>c3ca0d74-3fe9-4634-afba-dad2cdedf49c</t>
        </is>
      </c>
    </row>
    <row r="300" ht="45" customHeight="1">
      <c r="A300" s="12" t="inlineStr">
        <is>
          <t>Describing Circuits</t>
        </is>
      </c>
      <c r="B300" s="12" t="inlineStr">
        <is>
          <t>Describing Circuits</t>
        </is>
      </c>
      <c r="C300" s="13" t="inlineStr">
        <is>
          <t>Drawing Circuits [PH2.06]</t>
        </is>
      </c>
      <c r="D300" s="12" t="inlineStr">
        <is>
          <t>Drawing series and parallel circuit diagrams.</t>
        </is>
      </c>
      <c r="E300" s="12" t="inlineStr">
        <is>
          <t>e9194218-a10e-40dd-946a-4c73f46f1287</t>
        </is>
      </c>
    </row>
    <row r="301" ht="45" customHeight="1">
      <c r="A301" s="12" t="inlineStr">
        <is>
          <t>Describing Circuits</t>
        </is>
      </c>
      <c r="B301" s="12" t="inlineStr">
        <is>
          <t>Describing Circuits</t>
        </is>
      </c>
      <c r="C301" s="13" t="inlineStr">
        <is>
          <t>Interpreting Circuits I [PH2.07]</t>
        </is>
      </c>
      <c r="D301" s="12" t="inlineStr">
        <is>
          <t>Interpreting how circuits work using circuit diagrams.</t>
        </is>
      </c>
      <c r="E301" s="12" t="inlineStr">
        <is>
          <t>303dc774-a3cb-4f71-a169-859f3d6a5b02</t>
        </is>
      </c>
    </row>
    <row r="302" ht="45" customHeight="1">
      <c r="A302" s="12" t="inlineStr">
        <is>
          <t>Describing Circuits</t>
        </is>
      </c>
      <c r="B302" s="12" t="inlineStr">
        <is>
          <t>Describing Circuits</t>
        </is>
      </c>
      <c r="C302" s="13" t="inlineStr">
        <is>
          <t>Interpreting Circuits II [PH2.08]</t>
        </is>
      </c>
      <c r="D302" s="12" t="inlineStr">
        <is>
          <t>Interpreting how circuits work using circuit diagrams, requiring greater logical thinking.</t>
        </is>
      </c>
      <c r="E302" s="12" t="inlineStr">
        <is>
          <t>1cfa02a0-3870-4515-b2d6-7e679364db71</t>
        </is>
      </c>
    </row>
    <row r="303" ht="45" customHeight="1">
      <c r="A303" s="12" t="inlineStr">
        <is>
          <t>Describing Circuits</t>
        </is>
      </c>
      <c r="B303" s="12" t="inlineStr">
        <is>
          <t>Describing Circuits</t>
        </is>
      </c>
      <c r="C303" s="13" t="inlineStr">
        <is>
          <t>Series &amp; Parallel Circuits [PH2.04]</t>
        </is>
      </c>
      <c r="D303" s="12" t="inlineStr">
        <is>
          <t>Recognise and describe the difference between series and parallel circuits in terms of routes for electrons and loops.</t>
        </is>
      </c>
      <c r="E303" s="12" t="inlineStr">
        <is>
          <t>1bde8c41-321b-4004-b76b-2bddb2b4b99d</t>
        </is>
      </c>
    </row>
    <row r="304" ht="45" customHeight="1">
      <c r="A304" s="12" t="inlineStr">
        <is>
          <t>Describing Circuits</t>
        </is>
      </c>
      <c r="B304" s="12" t="inlineStr">
        <is>
          <t>Describing Circuits</t>
        </is>
      </c>
      <c r="C304" s="13" t="inlineStr">
        <is>
          <t>Potential Difference in Series &amp; Parallel Circuits [PH2.42]</t>
        </is>
      </c>
      <c r="D304" s="12" t="inlineStr">
        <is>
          <t>Describe the behaviour of potential difference in series and parallel circuits.</t>
        </is>
      </c>
      <c r="E304" s="12" t="inlineStr">
        <is>
          <t>d307150a-61e6-4e91-9c5e-33e278be16e2</t>
        </is>
      </c>
    </row>
    <row r="305" ht="45" customHeight="1">
      <c r="A305" s="12" t="inlineStr">
        <is>
          <t>Describing Circuits</t>
        </is>
      </c>
      <c r="B305" s="12" t="inlineStr">
        <is>
          <t>Describing Circuits</t>
        </is>
      </c>
      <c r="C305" s="13" t="inlineStr">
        <is>
          <t>Series &amp; Parallel Circuit Comparisons [PH2.46]</t>
        </is>
      </c>
      <c r="D305" s="12" t="inlineStr">
        <is>
          <t xml:space="preserve">Compare and identify how current, potential difference and resistance behaves in series and parallel circuits. </t>
        </is>
      </c>
      <c r="E305" s="12" t="inlineStr">
        <is>
          <t>851b5af4-a23d-4b57-88f4-389c64740196</t>
        </is>
      </c>
    </row>
    <row r="306" ht="45" customHeight="1">
      <c r="A306" s="12" t="inlineStr">
        <is>
          <t>Describing Circuits</t>
        </is>
      </c>
      <c r="B306" s="12" t="inlineStr">
        <is>
          <t>Describing Circuits</t>
        </is>
      </c>
      <c r="C306" s="13" t="inlineStr">
        <is>
          <t>Potential Difference [PH2.16]</t>
        </is>
      </c>
      <c r="D306" s="12" t="inlineStr">
        <is>
          <t>Describe potential difference and how to measure it within a circuit.</t>
        </is>
      </c>
      <c r="E306" s="12" t="inlineStr">
        <is>
          <t>6d1ea38a-6d99-49d5-a8bb-cdef979b1ca2</t>
        </is>
      </c>
    </row>
    <row r="307" ht="45" customHeight="1">
      <c r="A307" s="12" t="inlineStr">
        <is>
          <t>Describing Circuits</t>
        </is>
      </c>
      <c r="B307" s="12" t="inlineStr">
        <is>
          <t>Describing Circuits</t>
        </is>
      </c>
      <c r="C307" s="13" t="inlineStr">
        <is>
          <t>Resistance [PH2.17]</t>
        </is>
      </c>
      <c r="D307" s="12" t="inlineStr">
        <is>
          <t>Describe resistance in term of electrons and different factors that can impact resistance, such as thickness and length.</t>
        </is>
      </c>
      <c r="E307" s="12" t="inlineStr">
        <is>
          <t>b4dfa72c-8b7a-4f16-b49e-e5c43100cb18</t>
        </is>
      </c>
    </row>
    <row r="308" ht="45" customHeight="1">
      <c r="A308" s="12" t="inlineStr">
        <is>
          <t>Electrical Calculations</t>
        </is>
      </c>
      <c r="B308" s="12" t="inlineStr">
        <is>
          <t>Electrical Calculations</t>
        </is>
      </c>
      <c r="C308" s="13" t="inlineStr">
        <is>
          <t>Diagnostic: Electrical Calculations [PH60.044]</t>
        </is>
      </c>
      <c r="D308" s="12" t="inlineStr">
        <is>
          <t>Diagnostic for the electrical calculations topic.</t>
        </is>
      </c>
      <c r="E308" s="12" t="inlineStr">
        <is>
          <t>1c9491c9-df5c-4b07-b2ce-5dc8fe95b881</t>
        </is>
      </c>
    </row>
    <row r="309" ht="45" customHeight="1">
      <c r="A309" s="12" t="inlineStr">
        <is>
          <t>Electrical Calculations</t>
        </is>
      </c>
      <c r="B309" s="12" t="inlineStr">
        <is>
          <t>Electrical Calculations</t>
        </is>
      </c>
      <c r="C309" s="13" t="inlineStr">
        <is>
          <t>Work Done in a Circuit [PH2.63]</t>
        </is>
      </c>
      <c r="D309" s="12" t="inlineStr">
        <is>
          <t>Describe the work done in an electrical circuits and appliances. Introducing the E=QV equation.</t>
        </is>
      </c>
      <c r="E309" s="12" t="inlineStr">
        <is>
          <t>03e348e4-ce70-4e40-ac44-fd336e5ea96d</t>
        </is>
      </c>
    </row>
    <row r="310" ht="45" customHeight="1">
      <c r="A310" s="12" t="inlineStr">
        <is>
          <t>Electrical Calculations</t>
        </is>
      </c>
      <c r="B310" s="12" t="inlineStr">
        <is>
          <t>Electrical Calculations</t>
        </is>
      </c>
      <c r="C310" s="13" t="inlineStr">
        <is>
          <t>Using E=QV to Calculate Energy I [PH2.64]</t>
        </is>
      </c>
      <c r="D310" s="12" t="inlineStr">
        <is>
          <t>Calculate work done by electrical appliances using E=QV. Includes some application of knowledge questions, but no unit conversions.</t>
        </is>
      </c>
      <c r="E310" s="12" t="inlineStr">
        <is>
          <t>1675c7be-bcdf-4946-b747-0e7eefe6ea2f</t>
        </is>
      </c>
    </row>
    <row r="311" ht="45" customHeight="1">
      <c r="A311" s="12" t="inlineStr">
        <is>
          <t>Electrical Calculations</t>
        </is>
      </c>
      <c r="B311" s="12" t="inlineStr">
        <is>
          <t>Electrical Calculations</t>
        </is>
      </c>
      <c r="C311" s="13" t="inlineStr">
        <is>
          <t>Using E=QV with Circuit Diagrams I [PH2.65]</t>
        </is>
      </c>
      <c r="D311" s="12" t="inlineStr">
        <is>
          <t>Calculate work done in electrical circuits using E=QV. Includes some application of circuit diagrams, but no unit conversions.</t>
        </is>
      </c>
      <c r="E311" s="12" t="inlineStr">
        <is>
          <t>0cce283b-cf3d-440f-8f28-d03528e6f2d6</t>
        </is>
      </c>
    </row>
    <row r="312" ht="45" customHeight="1">
      <c r="A312" s="12" t="inlineStr">
        <is>
          <t>Electrical Calculations</t>
        </is>
      </c>
      <c r="B312" s="12" t="inlineStr">
        <is>
          <t>Electrical Calculations</t>
        </is>
      </c>
      <c r="C312" s="13" t="inlineStr">
        <is>
          <t>Using E=QV to Calculate Energy II [PH2.66]</t>
        </is>
      </c>
      <c r="D312" s="12" t="inlineStr">
        <is>
          <t>Calculate work done by electrical appliances using E=QV. Includes application and unit conversions questions.</t>
        </is>
      </c>
      <c r="E312" s="12" t="inlineStr">
        <is>
          <t>aa5e9f20-4a16-4369-bed4-1b59e4f0b056</t>
        </is>
      </c>
    </row>
    <row r="313" ht="45" customHeight="1">
      <c r="A313" s="12" t="inlineStr">
        <is>
          <t>Electrical Calculations</t>
        </is>
      </c>
      <c r="B313" s="12" t="inlineStr">
        <is>
          <t>Electrical Calculations</t>
        </is>
      </c>
      <c r="C313" s="13" t="inlineStr">
        <is>
          <t>Using E=QV with Circuit Diagrams II [PH2.67]</t>
        </is>
      </c>
      <c r="D313" s="12" t="inlineStr">
        <is>
          <t>Calculate work done in electrical circuits using E=QV. Includes application of circuit diagrams and unit conversions.</t>
        </is>
      </c>
      <c r="E313" s="12" t="inlineStr">
        <is>
          <t>2e994980-d26b-4e8b-82f1-15023d012ffa</t>
        </is>
      </c>
    </row>
    <row r="314" ht="45" customHeight="1">
      <c r="A314" s="12" t="inlineStr">
        <is>
          <t>Electrical Calculations</t>
        </is>
      </c>
      <c r="B314" s="12" t="inlineStr">
        <is>
          <t>Electrical Calculations</t>
        </is>
      </c>
      <c r="C314" s="13" t="inlineStr">
        <is>
          <t>Rearranging E=QV [PH2.68]</t>
        </is>
      </c>
      <c r="D314" s="12" t="inlineStr">
        <is>
          <t>Rearrange the E=QV equation to calculate charge and potential difference. Includes unit conversions.</t>
        </is>
      </c>
      <c r="E314" s="12" t="inlineStr">
        <is>
          <t>6d1fc101-13db-4e81-8bf3-537d35416282</t>
        </is>
      </c>
    </row>
    <row r="315" ht="45" customHeight="1">
      <c r="A315" s="12" t="inlineStr">
        <is>
          <t>Electrical Calculations</t>
        </is>
      </c>
      <c r="B315" s="12" t="inlineStr">
        <is>
          <t>Electrical Calculations</t>
        </is>
      </c>
      <c r="C315" s="13" t="inlineStr">
        <is>
          <t>Rearranging E=QV with Circuit Diagrams [PH2.69]</t>
        </is>
      </c>
      <c r="D315" s="12" t="inlineStr">
        <is>
          <t>Rearrange the E=QV equation to calculate charge and potential difference. Includes application of circuit diagrams and unit conversions.</t>
        </is>
      </c>
      <c r="E315" s="12" t="inlineStr">
        <is>
          <t>11ca65b8-3261-4e5f-b3d1-c1ef5a1622de</t>
        </is>
      </c>
    </row>
    <row r="316" ht="45" customHeight="1">
      <c r="A316" s="12" t="inlineStr">
        <is>
          <t>Electrical Calculations</t>
        </is>
      </c>
      <c r="B316" s="12" t="inlineStr">
        <is>
          <t>Electrical Calculations</t>
        </is>
      </c>
      <c r="C316" s="13" t="inlineStr">
        <is>
          <t>Electrical Charge &amp; Current [PH2.09]</t>
        </is>
      </c>
      <c r="D316" s="12" t="inlineStr">
        <is>
          <t>Describe the difference between charge and current in electrical circuits.</t>
        </is>
      </c>
      <c r="E316" s="12" t="inlineStr">
        <is>
          <t>d4b6ecce-e28b-4449-8a40-3d29abb17d22</t>
        </is>
      </c>
    </row>
    <row r="317" ht="45" customHeight="1">
      <c r="A317" s="12" t="inlineStr">
        <is>
          <t>Electrical Calculations</t>
        </is>
      </c>
      <c r="B317" s="12" t="inlineStr">
        <is>
          <t>Electrical Calculations</t>
        </is>
      </c>
      <c r="C317" s="13" t="inlineStr">
        <is>
          <t>Using Q=It to Calculate Charge I [PH2.10]</t>
        </is>
      </c>
      <c r="D317" s="12" t="inlineStr">
        <is>
          <t>Calculate charge using the equation Q=It. Includes some application of knowledge questions, but no unit conversions.</t>
        </is>
      </c>
      <c r="E317" s="12" t="inlineStr">
        <is>
          <t>7b7ab5ac-7191-4118-960e-467b3f2947bc</t>
        </is>
      </c>
    </row>
    <row r="318" ht="45" customHeight="1">
      <c r="A318" s="12" t="inlineStr">
        <is>
          <t>Electrical Calculations</t>
        </is>
      </c>
      <c r="B318" s="12" t="inlineStr">
        <is>
          <t>Electrical Calculations</t>
        </is>
      </c>
      <c r="C318" s="13" t="inlineStr">
        <is>
          <t>Using Q=It with Circuit Diagrams I [PH2.11]</t>
        </is>
      </c>
      <c r="D318" s="12" t="inlineStr">
        <is>
          <t>Calculate charge using the equation Q=It. Includes application of knowledge questions using circuit diagrams, but no unit conversions.</t>
        </is>
      </c>
      <c r="E318" s="12" t="inlineStr">
        <is>
          <t>9cd7b55e-7055-487f-aebd-bcaf16fc3a4c</t>
        </is>
      </c>
    </row>
    <row r="319" ht="45" customHeight="1">
      <c r="A319" s="12" t="inlineStr">
        <is>
          <t>Electrical Calculations</t>
        </is>
      </c>
      <c r="B319" s="12" t="inlineStr">
        <is>
          <t>Electrical Calculations</t>
        </is>
      </c>
      <c r="C319" s="13" t="inlineStr">
        <is>
          <t>Using Q=It to Calculate Charge II [PH2.12]</t>
        </is>
      </c>
      <c r="D319" s="12" t="inlineStr">
        <is>
          <t>Calculate charge using the equation Q=It. Includes application and unit conversions.</t>
        </is>
      </c>
      <c r="E319" s="12" t="inlineStr">
        <is>
          <t>896644d9-d12b-4ecb-8ec7-2176d96ef23d</t>
        </is>
      </c>
    </row>
    <row r="320" ht="45" customHeight="1">
      <c r="A320" s="12" t="inlineStr">
        <is>
          <t>Electrical Calculations</t>
        </is>
      </c>
      <c r="B320" s="12" t="inlineStr">
        <is>
          <t>Electrical Calculations</t>
        </is>
      </c>
      <c r="C320" s="13" t="inlineStr">
        <is>
          <t>Using Q=It with Circuit Diagrams II [PH2.13]</t>
        </is>
      </c>
      <c r="D320" s="12" t="inlineStr">
        <is>
          <t>Calculate charge using the equation Q=It. Includes application of knowledge questions using circuit diagrams, including unit conversions.</t>
        </is>
      </c>
      <c r="E320" s="12" t="inlineStr">
        <is>
          <t>2870bc49-2553-4fa7-893c-87169708bf5b</t>
        </is>
      </c>
    </row>
    <row r="321" ht="45" customHeight="1">
      <c r="A321" s="12" t="inlineStr">
        <is>
          <t>Electrical Calculations</t>
        </is>
      </c>
      <c r="B321" s="12" t="inlineStr">
        <is>
          <t>Electrical Calculations</t>
        </is>
      </c>
      <c r="C321" s="13" t="inlineStr">
        <is>
          <t>Rearranging Q=It [PH2.14]</t>
        </is>
      </c>
      <c r="D321" s="12" t="inlineStr">
        <is>
          <t>Rearrange Q=It to find current and time. Includes unit conversions.</t>
        </is>
      </c>
      <c r="E321" s="12" t="inlineStr">
        <is>
          <t>db67c69a-e5e4-4ba7-a533-7938a71d0cc2</t>
        </is>
      </c>
    </row>
    <row r="322" ht="45" customHeight="1">
      <c r="A322" s="12" t="inlineStr">
        <is>
          <t>Electrical Calculations</t>
        </is>
      </c>
      <c r="B322" s="12" t="inlineStr">
        <is>
          <t>Electrical Calculations</t>
        </is>
      </c>
      <c r="C322" s="13" t="inlineStr">
        <is>
          <t>Rearranging Q=It with Circuit Diagrams [PH2.15]</t>
        </is>
      </c>
      <c r="D322" s="12" t="inlineStr">
        <is>
          <t>Rearrange Q=It to find current and time. Includes application of circuit diagrams and unit conversions.</t>
        </is>
      </c>
      <c r="E322" s="12" t="inlineStr">
        <is>
          <t>b6b15fcb-44cd-43e0-aaec-0a874b54baf9</t>
        </is>
      </c>
    </row>
    <row r="323" ht="45" customHeight="1">
      <c r="A323" s="12" t="inlineStr">
        <is>
          <t>Electrical Calculations</t>
        </is>
      </c>
      <c r="B323" s="12" t="inlineStr">
        <is>
          <t>Electrical Calculations</t>
        </is>
      </c>
      <c r="C323" s="13" t="inlineStr">
        <is>
          <t>Current in Series &amp; Parallel Circuits [PH2.41]</t>
        </is>
      </c>
      <c r="D323" s="12" t="inlineStr">
        <is>
          <t>Describe the behaviour of current in series and parallel circuits.</t>
        </is>
      </c>
      <c r="E323" s="12" t="inlineStr">
        <is>
          <t>c620bed5-8b3d-4221-81c2-6a01032e139c</t>
        </is>
      </c>
    </row>
    <row r="324" ht="45" customHeight="1">
      <c r="A324" s="12" t="inlineStr">
        <is>
          <t>Electrical Calculations</t>
        </is>
      </c>
      <c r="B324" s="12" t="inlineStr">
        <is>
          <t>Electrical Calculations</t>
        </is>
      </c>
      <c r="C324" s="13" t="inlineStr">
        <is>
          <t>Using V=IR to Calculate pd I [PH2.18]</t>
        </is>
      </c>
      <c r="D324" s="12" t="inlineStr">
        <is>
          <t>Calculate potential difference using the equation V=IR. Includes some application of knowledge questions, but no unit conversions.</t>
        </is>
      </c>
      <c r="E324" s="12" t="inlineStr">
        <is>
          <t>a4149cf1-d663-41ca-a3ce-ba7d0b6c2861</t>
        </is>
      </c>
    </row>
    <row r="325" ht="45" customHeight="1">
      <c r="A325" s="12" t="inlineStr">
        <is>
          <t>Electrical Calculations</t>
        </is>
      </c>
      <c r="B325" s="12" t="inlineStr">
        <is>
          <t>Electrical Calculations</t>
        </is>
      </c>
      <c r="C325" s="13" t="inlineStr">
        <is>
          <t>Using V=IR with Circuit Diagrams I [PH2.19]</t>
        </is>
      </c>
      <c r="D325" s="12" t="inlineStr">
        <is>
          <t>Calculate potential difference using the equation V=IR. Includes application of knowledge questions using circuit diagrams, but no unit conversions.</t>
        </is>
      </c>
      <c r="E325" s="12" t="inlineStr">
        <is>
          <t>cd2f160c-8ffc-4bbb-9240-b940e61de2b8</t>
        </is>
      </c>
    </row>
    <row r="326" ht="45" customHeight="1">
      <c r="A326" s="12" t="inlineStr">
        <is>
          <t>Electrical Calculations</t>
        </is>
      </c>
      <c r="B326" s="12" t="inlineStr">
        <is>
          <t>Electrical Calculations</t>
        </is>
      </c>
      <c r="C326" s="13" t="inlineStr">
        <is>
          <t>Using V=IR to Calculate pd II [PH2.20]</t>
        </is>
      </c>
      <c r="D326" s="12" t="inlineStr">
        <is>
          <t>Calculate potential difference using the equation V=IR. Includes application and unit conversions.</t>
        </is>
      </c>
      <c r="E326" s="12" t="inlineStr">
        <is>
          <t>dae198a1-079b-4b5d-bc65-bdedb78f7b60</t>
        </is>
      </c>
    </row>
    <row r="327" ht="45" customHeight="1">
      <c r="A327" s="12" t="inlineStr">
        <is>
          <t>Electrical Calculations</t>
        </is>
      </c>
      <c r="B327" s="12" t="inlineStr">
        <is>
          <t>Electrical Calculations</t>
        </is>
      </c>
      <c r="C327" s="13" t="inlineStr">
        <is>
          <t>Using V=IR with Circuit Diagrams II [PH2.21]</t>
        </is>
      </c>
      <c r="D327" s="12" t="inlineStr">
        <is>
          <t>Calculate potential difference using the equation V=IR. Includes application of knowledge questions using circuit diagrams, including unit conversions.</t>
        </is>
      </c>
      <c r="E327" s="12" t="inlineStr">
        <is>
          <t>91a69332-7515-4f72-8b0e-0fe7b3f46599</t>
        </is>
      </c>
    </row>
    <row r="328" ht="45" customHeight="1">
      <c r="A328" s="12" t="inlineStr">
        <is>
          <t>Electrical Calculations</t>
        </is>
      </c>
      <c r="B328" s="12" t="inlineStr">
        <is>
          <t>Electrical Calculations</t>
        </is>
      </c>
      <c r="C328" s="13" t="inlineStr">
        <is>
          <t>Rearranging V=IR [PH2.22]</t>
        </is>
      </c>
      <c r="D328" s="12" t="inlineStr">
        <is>
          <t>Rearrange V=IR to find current and resistance. Includes unit conversions.</t>
        </is>
      </c>
      <c r="E328" s="12" t="inlineStr">
        <is>
          <t>75c8fa3f-1bf9-4027-a1b1-a225a6460afe</t>
        </is>
      </c>
    </row>
    <row r="329" ht="45" customHeight="1">
      <c r="A329" s="12" t="inlineStr">
        <is>
          <t>Electrical Calculations</t>
        </is>
      </c>
      <c r="B329" s="12" t="inlineStr">
        <is>
          <t>Electrical Calculations</t>
        </is>
      </c>
      <c r="C329" s="13" t="inlineStr">
        <is>
          <t>Rearranging V=IR with Circuit Diagrams [PH2.23]</t>
        </is>
      </c>
      <c r="D329" s="12" t="inlineStr">
        <is>
          <t>Rearrange V=IR to find current and resistance. Includes application of circuit diagrams and unit conversions.</t>
        </is>
      </c>
      <c r="E329" s="12" t="inlineStr">
        <is>
          <t>031190f8-7af6-4836-8d9b-5a0c713a0914</t>
        </is>
      </c>
    </row>
    <row r="330" ht="45" customHeight="1">
      <c r="A330" s="12" t="inlineStr">
        <is>
          <t>Electrical Calculations</t>
        </is>
      </c>
      <c r="B330" s="12" t="inlineStr">
        <is>
          <t>Electrical Calculations</t>
        </is>
      </c>
      <c r="C330" s="13" t="inlineStr">
        <is>
          <t>Resistance in Series &amp; Parallel Circuits [PH2.43]</t>
        </is>
      </c>
      <c r="D330" s="12" t="inlineStr">
        <is>
          <t>Describe the behaviour of resistance in series and parallel circuits. Does not include calculating resistance in parallel circuits.</t>
        </is>
      </c>
      <c r="E330" s="12" t="inlineStr">
        <is>
          <t>97ab8f5f-aaae-4938-a56c-127b6c4b3199</t>
        </is>
      </c>
    </row>
    <row r="331" ht="45" customHeight="1">
      <c r="A331" s="12" t="inlineStr">
        <is>
          <t>Electrical Calculations</t>
        </is>
      </c>
      <c r="B331" s="12" t="inlineStr">
        <is>
          <t>Electrical Calculations</t>
        </is>
      </c>
      <c r="C331" s="13" t="inlineStr">
        <is>
          <t>Circuit Problem Solving with V=IR Equation I [PH2.47]</t>
        </is>
      </c>
      <c r="D331" s="12" t="inlineStr">
        <is>
          <t xml:space="preserve">Solve circuit problems using the V=IR relationship, while applying how current, potential difference and resistance behaves in series and parallel circuits. Problems require up to two steps to answer. </t>
        </is>
      </c>
      <c r="E331" s="12" t="inlineStr">
        <is>
          <t>cd91a0a0-32ce-4ebc-850e-fae9a1499379</t>
        </is>
      </c>
    </row>
    <row r="332" ht="45" customHeight="1">
      <c r="A332" s="12" t="inlineStr">
        <is>
          <t>Electrical Calculations</t>
        </is>
      </c>
      <c r="B332" s="12" t="inlineStr">
        <is>
          <t>Electrical Calculations</t>
        </is>
      </c>
      <c r="C332" s="13" t="inlineStr">
        <is>
          <t>Circuit Problem Solving with V=IR Equation II [PH2.48]</t>
        </is>
      </c>
      <c r="D332" s="12" t="inlineStr">
        <is>
          <t>Solve circuit problems using the V=IR relationship, while applying how current, potential difference and resistance behaves in series and parallel circuits. Problems require up to three steps to answer. Suitable for Combined Science and Physics - AQA, Edexcel and OCR exam boards. Foundation and higher tier.</t>
        </is>
      </c>
      <c r="E332" s="12" t="inlineStr">
        <is>
          <t>ddbeea73-c987-46b5-96ea-1e3466ba73cc</t>
        </is>
      </c>
    </row>
    <row r="333" ht="45" customHeight="1">
      <c r="A333" s="12" t="inlineStr">
        <is>
          <t>Practical Electricity</t>
        </is>
      </c>
      <c r="B333" s="12" t="inlineStr">
        <is>
          <t>Practical Electricity</t>
        </is>
      </c>
      <c r="C333" s="13" t="inlineStr">
        <is>
          <t>Diagnostic: Practical Electricity [PH60.048]</t>
        </is>
      </c>
      <c r="D333" s="12" t="inlineStr">
        <is>
          <t>Diagnostic for the practical electricity topic.</t>
        </is>
      </c>
      <c r="E333" s="12" t="inlineStr">
        <is>
          <t>bb0b8b5d-05e4-4963-9851-8bd65a583a11</t>
        </is>
      </c>
    </row>
    <row r="334" ht="45" customHeight="1">
      <c r="A334" s="12" t="inlineStr">
        <is>
          <t>Practical Electricity</t>
        </is>
      </c>
      <c r="B334" s="12" t="inlineStr">
        <is>
          <t>Practical Electricity</t>
        </is>
      </c>
      <c r="C334" s="13" t="inlineStr">
        <is>
          <t>Practical: Resistance in Series &amp; Parallel [PH2.110]</t>
        </is>
      </c>
      <c r="D334" s="12" t="inlineStr">
        <is>
          <t>Investigate the resistance within series and parallel circuits.</t>
        </is>
      </c>
      <c r="E334" s="12" t="inlineStr">
        <is>
          <t>5902332d-b2f7-46c6-a34c-2d3b54b75a16</t>
        </is>
      </c>
    </row>
    <row r="335" ht="45" customHeight="1">
      <c r="A335" s="12" t="inlineStr">
        <is>
          <t>Practical Electricity</t>
        </is>
      </c>
      <c r="B335" s="12" t="inlineStr">
        <is>
          <t>Practical Electricity</t>
        </is>
      </c>
      <c r="C335" s="13" t="inlineStr">
        <is>
          <t>Ohmic Conductors: Fixed Resistors [PH2.27]</t>
        </is>
      </c>
      <c r="D335" s="12" t="inlineStr">
        <is>
          <t>Describe the resistance of fixed resistors as ohmic conductors. Including to identify the corresponding IV graph.</t>
        </is>
      </c>
      <c r="E335" s="12" t="inlineStr">
        <is>
          <t>08e22a35-8bdf-46c1-b312-dd6d54d4aecd</t>
        </is>
      </c>
    </row>
    <row r="336" ht="45" customHeight="1">
      <c r="A336" s="12" t="inlineStr">
        <is>
          <t>Practical Electricity</t>
        </is>
      </c>
      <c r="B336" s="12" t="inlineStr">
        <is>
          <t>Practical Electricity</t>
        </is>
      </c>
      <c r="C336" s="13" t="inlineStr">
        <is>
          <t>Practical: I-V Resistor [PH2.107]</t>
        </is>
      </c>
      <c r="D336" s="12" t="inlineStr">
        <is>
          <t>Investigate the current-potential difference relationships of a fixed resistor.</t>
        </is>
      </c>
      <c r="E336" s="12" t="inlineStr">
        <is>
          <t>99160492-a5ae-4530-96be-979fdacc3c53</t>
        </is>
      </c>
    </row>
    <row r="337" ht="45" customHeight="1">
      <c r="A337" s="12" t="inlineStr">
        <is>
          <t>Practical Electricity</t>
        </is>
      </c>
      <c r="B337" s="12" t="inlineStr">
        <is>
          <t>Practical Electricity</t>
        </is>
      </c>
      <c r="C337" s="13" t="inlineStr">
        <is>
          <t>Non-ohmic Conductors: Filament Bulbs [PH2.30]</t>
        </is>
      </c>
      <c r="D337" s="12" t="inlineStr">
        <is>
          <t>Describe the resistance of filament bulbs as non-ohmic conductors. Including to identify the corresponding IV graph.</t>
        </is>
      </c>
      <c r="E337" s="12" t="inlineStr">
        <is>
          <t>0ccc301f-c280-459d-a591-fe821722492b</t>
        </is>
      </c>
    </row>
    <row r="338" ht="45" customHeight="1">
      <c r="A338" s="12" t="inlineStr">
        <is>
          <t>Practical Electricity</t>
        </is>
      </c>
      <c r="B338" s="12" t="inlineStr">
        <is>
          <t>Practical Electricity</t>
        </is>
      </c>
      <c r="C338" s="13" t="inlineStr">
        <is>
          <t>Practical: I-V Filament Bulb [PH2.108]</t>
        </is>
      </c>
      <c r="D338" s="12" t="inlineStr">
        <is>
          <t>Investigate the current-potential difference relationships of a filament bulb.</t>
        </is>
      </c>
      <c r="E338" s="12" t="inlineStr">
        <is>
          <t>b07ef87e-e0b9-47ac-ba7a-ed33edb5c846</t>
        </is>
      </c>
    </row>
    <row r="339" ht="45" customHeight="1">
      <c r="A339" s="12" t="inlineStr">
        <is>
          <t>Practical Electricity</t>
        </is>
      </c>
      <c r="B339" s="12" t="inlineStr">
        <is>
          <t>Practical Electricity</t>
        </is>
      </c>
      <c r="C339" s="13" t="inlineStr">
        <is>
          <t>Non-ohmic Conductors: Diodes [PH2.33]</t>
        </is>
      </c>
      <c r="D339" s="12" t="inlineStr">
        <is>
          <t>Describe the resistance of diodes as non-ohmic conductors. Including to identify the corresponding IV graph.</t>
        </is>
      </c>
      <c r="E339" s="12" t="inlineStr">
        <is>
          <t>5ab67d11-b949-40dc-94c8-162e716d32da</t>
        </is>
      </c>
    </row>
    <row r="340" ht="45" customHeight="1">
      <c r="A340" s="12" t="inlineStr">
        <is>
          <t>Practical Electricity</t>
        </is>
      </c>
      <c r="B340" s="12" t="inlineStr">
        <is>
          <t>Practical Electricity</t>
        </is>
      </c>
      <c r="C340" s="13" t="inlineStr">
        <is>
          <t>Practical: I-V Diode [PH2.109]</t>
        </is>
      </c>
      <c r="D340" s="12" t="inlineStr">
        <is>
          <t>Investigate the current-potential difference relationships of a diode.</t>
        </is>
      </c>
      <c r="E340" s="12" t="inlineStr">
        <is>
          <t>2e369449-ed43-4882-830d-67d12ba62665</t>
        </is>
      </c>
    </row>
    <row r="341" ht="45" customHeight="1">
      <c r="A341" s="12" t="inlineStr">
        <is>
          <t>Practical Electricity</t>
        </is>
      </c>
      <c r="B341" s="12" t="inlineStr">
        <is>
          <t>Practical Electricity</t>
        </is>
      </c>
      <c r="C341" s="13" t="inlineStr">
        <is>
          <t>Non-ohmic Conductors: LDRs [PH2.38]</t>
        </is>
      </c>
      <c r="D341" s="12" t="inlineStr">
        <is>
          <t>Describe the resistance of light dependent resistors (LDRs) as non-ohmic conductors. Including to identify the corresponding IV graph.</t>
        </is>
      </c>
      <c r="E341" s="12" t="inlineStr">
        <is>
          <t>54a96c3e-ad40-433d-bc4e-b86e15f6183b</t>
        </is>
      </c>
    </row>
    <row r="342" ht="45" customHeight="1">
      <c r="A342" s="12" t="inlineStr">
        <is>
          <t>Practical Electricity</t>
        </is>
      </c>
      <c r="B342" s="12" t="inlineStr">
        <is>
          <t>Practical Electricity</t>
        </is>
      </c>
      <c r="C342" s="13" t="inlineStr">
        <is>
          <t>Practical: Resistance of LDRs [PH2.39]</t>
        </is>
      </c>
      <c r="D342" s="12" t="inlineStr">
        <is>
          <t>Investigate the relationship between resistance and light intensity of an LDR.</t>
        </is>
      </c>
      <c r="E342" s="12" t="inlineStr">
        <is>
          <t>9723d756-a5d2-4b04-afe3-feb5e3cf7d80</t>
        </is>
      </c>
    </row>
    <row r="343" ht="45" customHeight="1">
      <c r="A343" s="12" t="inlineStr">
        <is>
          <t>Practical Electricity</t>
        </is>
      </c>
      <c r="B343" s="12" t="inlineStr">
        <is>
          <t>Practical Electricity</t>
        </is>
      </c>
      <c r="C343" s="13" t="inlineStr">
        <is>
          <t>Non-ohmic Conductors: Thermistors [PH2.36]</t>
        </is>
      </c>
      <c r="D343" s="12" t="inlineStr">
        <is>
          <t>Describe the resistance of thermistors as non-ohmic conductors. Including to identify the corresponding IV graph.</t>
        </is>
      </c>
      <c r="E343" s="12" t="inlineStr">
        <is>
          <t>7a3a3e4a-cf68-4dfb-9259-e82b8b37824b</t>
        </is>
      </c>
    </row>
    <row r="344" ht="45" customHeight="1">
      <c r="A344" s="12" t="inlineStr">
        <is>
          <t>Practical Electricity</t>
        </is>
      </c>
      <c r="B344" s="12" t="inlineStr">
        <is>
          <t>Practical Electricity</t>
        </is>
      </c>
      <c r="C344" s="13" t="inlineStr">
        <is>
          <t>Practical: Resistance of Thermistors [PH2.37]</t>
        </is>
      </c>
      <c r="D344" s="12" t="inlineStr">
        <is>
          <t>Investigate the relationship between resistance and temperature of a thermistor.</t>
        </is>
      </c>
      <c r="E344" s="12" t="inlineStr">
        <is>
          <t>88a97b98-2275-4be0-b166-b6df95b0a64d</t>
        </is>
      </c>
    </row>
    <row r="345" ht="45" customHeight="1">
      <c r="A345" s="12" t="inlineStr">
        <is>
          <t>Practical Electricity</t>
        </is>
      </c>
      <c r="B345" s="12" t="inlineStr">
        <is>
          <t>Practical Electricity</t>
        </is>
      </c>
      <c r="C345" s="13" t="inlineStr">
        <is>
          <t>Applications of Non-ohmic Conductors [PH2.40]</t>
        </is>
      </c>
      <c r="D345" s="12" t="inlineStr">
        <is>
          <t xml:space="preserve">Describe applications of diodes, thermistors and LDRs in different settings. </t>
        </is>
      </c>
      <c r="E345" s="12" t="inlineStr">
        <is>
          <t>cf2533e7-a968-48d6-8a63-9b7a39951795</t>
        </is>
      </c>
    </row>
    <row r="346" ht="45" customHeight="1">
      <c r="A346" s="12" t="inlineStr">
        <is>
          <t>Practical Electricity</t>
        </is>
      </c>
      <c r="B346" s="12" t="inlineStr">
        <is>
          <t>Practical Electricity</t>
        </is>
      </c>
      <c r="C346" s="13" t="inlineStr">
        <is>
          <t>Ohm's Law: Resistance &amp; Temperature [PH2.24]</t>
        </is>
      </c>
      <c r="D346" s="12" t="inlineStr">
        <is>
          <t>Describe the impact of temperature on resistance in terms of electron collisions. Identify Ohm's Law and classify components as ohmic or non-ohmic conductors.</t>
        </is>
      </c>
      <c r="E346" s="12" t="inlineStr">
        <is>
          <t>83f99503-cf66-4d11-8725-3bee7e405a87</t>
        </is>
      </c>
    </row>
    <row r="347" ht="45" customHeight="1">
      <c r="A347" s="12" t="inlineStr">
        <is>
          <t>Calculating Electrical Power</t>
        </is>
      </c>
      <c r="B347" s="12" t="inlineStr">
        <is>
          <t>Calculating Electrical Power</t>
        </is>
      </c>
      <c r="C347" s="13" t="inlineStr">
        <is>
          <t>Diagnostic: Calculating Electrical Power [PH60.041]</t>
        </is>
      </c>
      <c r="D347" s="12" t="inlineStr">
        <is>
          <t>Diagnostic for the calculating electrical power topic.</t>
        </is>
      </c>
      <c r="E347" s="12" t="inlineStr">
        <is>
          <t>1b6d0340-5d4a-4fdb-9f1a-910d7b9043fa</t>
        </is>
      </c>
    </row>
    <row r="348" ht="45" customHeight="1">
      <c r="A348" s="12" t="inlineStr">
        <is>
          <t>Calculating Electrical Power</t>
        </is>
      </c>
      <c r="B348" s="12" t="inlineStr">
        <is>
          <t>Calculating Electrical Power</t>
        </is>
      </c>
      <c r="C348" s="13" t="inlineStr">
        <is>
          <t>Energy Transfers in Everyday Appliances [PH2.70]</t>
        </is>
      </c>
      <c r="D348" s="12" t="inlineStr">
        <is>
          <t>Describe the process of energy transfer in electrical devices. Define 1 W.</t>
        </is>
      </c>
      <c r="E348" s="12" t="inlineStr">
        <is>
          <t>f66a62f3-8477-450c-8067-bce9dd477d82</t>
        </is>
      </c>
    </row>
    <row r="349" ht="45" customHeight="1">
      <c r="A349" s="12" t="inlineStr">
        <is>
          <t>Calculating Electrical Power</t>
        </is>
      </c>
      <c r="B349" s="12" t="inlineStr">
        <is>
          <t>Calculating Electrical Power</t>
        </is>
      </c>
      <c r="C349" s="13" t="inlineStr">
        <is>
          <t>Using E=Pt to Calculate Energy I [PH2.71]</t>
        </is>
      </c>
      <c r="D349" s="12" t="inlineStr">
        <is>
          <t>Calculate the energy transferred by electrical appliances using E=Pt. Includes some application of knowledge questions, but no unit conversions.</t>
        </is>
      </c>
      <c r="E349" s="12" t="inlineStr">
        <is>
          <t>33272d2a-8326-44da-a812-7f19d103fafa</t>
        </is>
      </c>
    </row>
    <row r="350" ht="45" customHeight="1">
      <c r="A350" s="12" t="inlineStr">
        <is>
          <t>Calculating Electrical Power</t>
        </is>
      </c>
      <c r="B350" s="12" t="inlineStr">
        <is>
          <t>Calculating Electrical Power</t>
        </is>
      </c>
      <c r="C350" s="13" t="inlineStr">
        <is>
          <t>Using E=Pt to Calculate Energy II [PH2.72]</t>
        </is>
      </c>
      <c r="D350" s="12" t="inlineStr">
        <is>
          <t>Calculate the energy transferred by electrical appliances using E=Pt. Includes application and unit conversions questions.</t>
        </is>
      </c>
      <c r="E350" s="12" t="inlineStr">
        <is>
          <t>9d823f3c-5026-4eef-9bcb-d0d714b2558f</t>
        </is>
      </c>
    </row>
    <row r="351" ht="45" customHeight="1">
      <c r="A351" s="12" t="inlineStr">
        <is>
          <t>Calculating Electrical Power</t>
        </is>
      </c>
      <c r="B351" s="12" t="inlineStr">
        <is>
          <t>Calculating Electrical Power</t>
        </is>
      </c>
      <c r="C351" s="13" t="inlineStr">
        <is>
          <t>Rearranging E=Pt [PH2.73]</t>
        </is>
      </c>
      <c r="D351" s="12" t="inlineStr">
        <is>
          <t>Rearrange the E=Pt equation to calculate power and time. Includes application and unit conversions questions.</t>
        </is>
      </c>
      <c r="E351" s="12" t="inlineStr">
        <is>
          <t>e7ababbd-5403-4456-8123-4f0d3f90e4d9</t>
        </is>
      </c>
    </row>
    <row r="352" ht="45" customHeight="1">
      <c r="A352" s="12" t="inlineStr">
        <is>
          <t>Calculating Electrical Power</t>
        </is>
      </c>
      <c r="B352" s="12" t="inlineStr">
        <is>
          <t>Calculating Electrical Power</t>
        </is>
      </c>
      <c r="C352" s="13" t="inlineStr">
        <is>
          <t>Power in Electrical Devices [PH2.74]</t>
        </is>
      </c>
      <c r="D352" s="12" t="inlineStr">
        <is>
          <t>Identify that power is related to the potential difference across it and the current through it with the equation P=IV.</t>
        </is>
      </c>
      <c r="E352" s="12" t="inlineStr">
        <is>
          <t>42f6ca04-ab32-4763-9d41-9deb282117a0</t>
        </is>
      </c>
    </row>
    <row r="353" ht="45" customHeight="1">
      <c r="A353" s="12" t="inlineStr">
        <is>
          <t>Calculating Electrical Power</t>
        </is>
      </c>
      <c r="B353" s="12" t="inlineStr">
        <is>
          <t>Calculating Electrical Power</t>
        </is>
      </c>
      <c r="C353" s="13" t="inlineStr">
        <is>
          <t>Using P=IV to Calculate Power I [PH2.75]</t>
        </is>
      </c>
      <c r="D353" s="12" t="inlineStr">
        <is>
          <t>Calculate power of electrical devices using the P=IV equation. Includes some application of knowledge questions, but no unit conversions.</t>
        </is>
      </c>
      <c r="E353" s="12" t="inlineStr">
        <is>
          <t>7f1b7a8f-f947-4d70-b540-72f20ab21a99</t>
        </is>
      </c>
    </row>
    <row r="354" ht="45" customHeight="1">
      <c r="A354" s="12" t="inlineStr">
        <is>
          <t>Calculating Electrical Power</t>
        </is>
      </c>
      <c r="B354" s="12" t="inlineStr">
        <is>
          <t>Calculating Electrical Power</t>
        </is>
      </c>
      <c r="C354" s="13" t="inlineStr">
        <is>
          <t>Using P=IV with Circuit Diagrams I [PH2.76]</t>
        </is>
      </c>
      <c r="D354" s="12" t="inlineStr">
        <is>
          <t>Calculate power of electrical components using the P=IV equation. Includes some application of circuit diagrams, but no unit conversions.</t>
        </is>
      </c>
      <c r="E354" s="12" t="inlineStr">
        <is>
          <t>4d44ddb2-86b3-4ee2-97dc-4d07e06a4a93</t>
        </is>
      </c>
    </row>
    <row r="355" ht="45" customHeight="1">
      <c r="A355" s="12" t="inlineStr">
        <is>
          <t>Calculating Electrical Power</t>
        </is>
      </c>
      <c r="B355" s="12" t="inlineStr">
        <is>
          <t>Calculating Electrical Power</t>
        </is>
      </c>
      <c r="C355" s="13" t="inlineStr">
        <is>
          <t>Using P=IV to Calculate Power II [PH2.77]</t>
        </is>
      </c>
      <c r="D355" s="12" t="inlineStr">
        <is>
          <t>Calculate power of electrical devices using the P=IV equation. Includes application and unit conversions questions.</t>
        </is>
      </c>
      <c r="E355" s="12" t="inlineStr">
        <is>
          <t>947c8daf-e799-4d6c-882f-cc1567166766</t>
        </is>
      </c>
    </row>
    <row r="356" ht="45" customHeight="1">
      <c r="A356" s="12" t="inlineStr">
        <is>
          <t>Calculating Electrical Power</t>
        </is>
      </c>
      <c r="B356" s="12" t="inlineStr">
        <is>
          <t>Calculating Electrical Power</t>
        </is>
      </c>
      <c r="C356" s="13" t="inlineStr">
        <is>
          <t>Using P=IV with Circuit Diagrams II [PH2.78]</t>
        </is>
      </c>
      <c r="D356" s="12" t="inlineStr">
        <is>
          <t>Calculate power of electrical components using the P=IV equation. Includes application of circuit diagrams and unit conversions.</t>
        </is>
      </c>
      <c r="E356" s="12" t="inlineStr">
        <is>
          <t>dba7417a-f00f-4c18-8b0f-25f8ef0c3c16</t>
        </is>
      </c>
    </row>
    <row r="357" ht="45" customHeight="1">
      <c r="A357" s="12" t="inlineStr">
        <is>
          <t>Calculating Electrical Power</t>
        </is>
      </c>
      <c r="B357" s="12" t="inlineStr">
        <is>
          <t>Calculating Electrical Power</t>
        </is>
      </c>
      <c r="C357" s="13" t="inlineStr">
        <is>
          <t>Rearranging P=IV [PH2.79]</t>
        </is>
      </c>
      <c r="D357" s="12" t="inlineStr">
        <is>
          <t>Rearrange the P=IV equation to calculate current and potential difference. Includes application and unit conversions questions.</t>
        </is>
      </c>
      <c r="E357" s="12" t="inlineStr">
        <is>
          <t>4cc128cc-e71b-4615-992d-1e5901c39a1e</t>
        </is>
      </c>
    </row>
    <row r="358" ht="45" customHeight="1">
      <c r="A358" s="12" t="inlineStr">
        <is>
          <t>Calculating Electrical Power</t>
        </is>
      </c>
      <c r="B358" s="12" t="inlineStr">
        <is>
          <t>Calculating Electrical Power</t>
        </is>
      </c>
      <c r="C358" s="13" t="inlineStr">
        <is>
          <t>Rearranging P=IV with Circuit Diagrams [PH2.80]</t>
        </is>
      </c>
      <c r="D358" s="12" t="inlineStr">
        <is>
          <t>Rearrange the P=IV equation to calculate current and potential difference. Includes application of circuit diagrams and unit conversions.</t>
        </is>
      </c>
      <c r="E358" s="12" t="inlineStr">
        <is>
          <t>fd02a55e-7585-444c-80ce-b3a1b1a620cf</t>
        </is>
      </c>
    </row>
    <row r="359" ht="45" customHeight="1">
      <c r="A359" s="12" t="inlineStr">
        <is>
          <t>Calculating Electrical Power</t>
        </is>
      </c>
      <c r="B359" s="12" t="inlineStr">
        <is>
          <t>Calculating Electrical Power</t>
        </is>
      </c>
      <c r="C359" s="13" t="inlineStr">
        <is>
          <t>Using P=I²R to Calculate Power I [PH2.81]</t>
        </is>
      </c>
      <c r="D359" s="12" t="inlineStr">
        <is>
          <t>Calculate power of electrical devices using the P=I²R equation. Assumes knowledge of P=IV. Includes some application of knowledge questions, but no unit conversions.</t>
        </is>
      </c>
      <c r="E359" s="12" t="inlineStr">
        <is>
          <t>73ad9679-ce72-4014-bc61-cb1c57297f15</t>
        </is>
      </c>
    </row>
    <row r="360" ht="45" customHeight="1">
      <c r="A360" s="12" t="inlineStr">
        <is>
          <t>Calculating Electrical Power</t>
        </is>
      </c>
      <c r="B360" s="12" t="inlineStr">
        <is>
          <t>Calculating Electrical Power</t>
        </is>
      </c>
      <c r="C360" s="13" t="inlineStr">
        <is>
          <t>Using P=I²R with Circuit Diagrams I [PH2.82]</t>
        </is>
      </c>
      <c r="D360" s="12" t="inlineStr">
        <is>
          <t>Calculate power of electrical components using the P=I²R equation. Assumes knowledge of P=IV. Includes some application of circuit diagrams, but no unit conversions.</t>
        </is>
      </c>
      <c r="E360" s="12" t="inlineStr">
        <is>
          <t>9ad520b6-0214-40e4-bbe6-c0441e6ba37d</t>
        </is>
      </c>
    </row>
    <row r="361" ht="45" customHeight="1">
      <c r="A361" s="12" t="inlineStr">
        <is>
          <t>Calculating Electrical Power</t>
        </is>
      </c>
      <c r="B361" s="12" t="inlineStr">
        <is>
          <t>Calculating Electrical Power</t>
        </is>
      </c>
      <c r="C361" s="13" t="inlineStr">
        <is>
          <t>Using P=I²R to Calculate Power II [PH2.83]</t>
        </is>
      </c>
      <c r="D361" s="12" t="inlineStr">
        <is>
          <t>Calculate power of electrical devices using the P=I²R equation. Assumes knowledge of P=IV. Includes application and unit conversions questions.</t>
        </is>
      </c>
      <c r="E361" s="12" t="inlineStr">
        <is>
          <t>8a0c4b8f-0148-4770-84e9-4f28b4d2dde5</t>
        </is>
      </c>
    </row>
    <row r="362" ht="45" customHeight="1">
      <c r="A362" s="12" t="inlineStr">
        <is>
          <t>Calculating Electrical Power</t>
        </is>
      </c>
      <c r="B362" s="12" t="inlineStr">
        <is>
          <t>Calculating Electrical Power</t>
        </is>
      </c>
      <c r="C362" s="13" t="inlineStr">
        <is>
          <t>Using P=I²R with Circuit Diagrams II [PH2.84]</t>
        </is>
      </c>
      <c r="D362" s="12" t="inlineStr">
        <is>
          <t>Calculate power of electrical components using the P=I²R equation. Assumes knowledge of P=IV. Includes application of circuit diagrams and unit conversions.</t>
        </is>
      </c>
      <c r="E362" s="12" t="inlineStr">
        <is>
          <t>b7a187d5-6e8a-42a3-ae40-5e83756948f1</t>
        </is>
      </c>
    </row>
    <row r="363" ht="45" customHeight="1">
      <c r="A363" s="12" t="inlineStr">
        <is>
          <t>Calculating Electrical Power</t>
        </is>
      </c>
      <c r="B363" s="12" t="inlineStr">
        <is>
          <t>Calculating Electrical Power</t>
        </is>
      </c>
      <c r="C363" s="13" t="inlineStr">
        <is>
          <t>Rearranging P=I²R [PH2.85]</t>
        </is>
      </c>
      <c r="D363" s="12" t="inlineStr">
        <is>
          <t>Rearrange the P=I²R equation to calculate resistance and current. Assumes knowledge of P=IV. Includes application and unit conversions questions.</t>
        </is>
      </c>
      <c r="E363" s="12" t="inlineStr">
        <is>
          <t>9349f4c4-ee92-4738-b9e6-1bde9b1ec53d</t>
        </is>
      </c>
    </row>
    <row r="364" ht="45" customHeight="1">
      <c r="A364" s="12" t="inlineStr">
        <is>
          <t>Calculating Electrical Power</t>
        </is>
      </c>
      <c r="B364" s="12" t="inlineStr">
        <is>
          <t>Calculating Electrical Power</t>
        </is>
      </c>
      <c r="C364" s="13" t="inlineStr">
        <is>
          <t>Rearranging P=I²R with Circuit Diagrams [PH2.86]</t>
        </is>
      </c>
      <c r="D364" s="12" t="inlineStr">
        <is>
          <t>Rearrange the P=I²R equation to calculate resistance and current. Assumes knowledge of P=IV. Includes application of circuit diagrams and unit conversions.</t>
        </is>
      </c>
      <c r="E364" s="12" t="inlineStr">
        <is>
          <t>bc603e63-0a00-4d3c-8838-2a0e1f460954</t>
        </is>
      </c>
    </row>
    <row r="365" ht="45" customHeight="1">
      <c r="A365" s="12" t="inlineStr">
        <is>
          <t>Domestic Power &amp; Electrical Safety</t>
        </is>
      </c>
      <c r="B365" s="12" t="inlineStr">
        <is>
          <t>Domestic Power &amp; Electrical Safety</t>
        </is>
      </c>
      <c r="C365" s="13" t="inlineStr">
        <is>
          <t>Diagnostic: Domestic Power &amp; Electrical Safety [PH60.043]</t>
        </is>
      </c>
      <c r="D365" s="12" t="inlineStr">
        <is>
          <t>Diagnostic for the domestic power &amp; electrical safety topic.</t>
        </is>
      </c>
      <c r="E365" s="12" t="inlineStr">
        <is>
          <t>7a489446-c73a-4349-8b1c-35d6d9a4697f</t>
        </is>
      </c>
    </row>
    <row r="366" ht="45" customHeight="1">
      <c r="A366" s="12" t="inlineStr">
        <is>
          <t>Domestic Power &amp; Electrical Safety</t>
        </is>
      </c>
      <c r="B366" s="12" t="inlineStr">
        <is>
          <t>Domestic Power &amp; Electrical Safety</t>
        </is>
      </c>
      <c r="C366" s="13" t="inlineStr">
        <is>
          <t>AC vs DC [PH2.49]</t>
        </is>
      </c>
      <c r="D366" s="12" t="inlineStr">
        <is>
          <t>Describe the difference between direct and alternating currents.</t>
        </is>
      </c>
      <c r="E366" s="12" t="inlineStr">
        <is>
          <t>b85c1c2b-64bc-44a3-bce9-f2a7ecfe47c3</t>
        </is>
      </c>
    </row>
    <row r="367" ht="45" customHeight="1">
      <c r="A367" s="12" t="inlineStr">
        <is>
          <t>Domestic Power &amp; Electrical Safety</t>
        </is>
      </c>
      <c r="B367" s="12" t="inlineStr">
        <is>
          <t>Domestic Power &amp; Electrical Safety</t>
        </is>
      </c>
      <c r="C367" s="13" t="inlineStr">
        <is>
          <t>UK Electricity Supply [PH2.50]</t>
        </is>
      </c>
      <c r="D367" s="12" t="inlineStr">
        <is>
          <t>Identify the properties of the UK electricity supply.</t>
        </is>
      </c>
      <c r="E367" s="12" t="inlineStr">
        <is>
          <t>e593b9b8-8a0f-4e98-98ba-e62bdd1d0f6b</t>
        </is>
      </c>
    </row>
    <row r="368" ht="45" customHeight="1">
      <c r="A368" s="12" t="inlineStr">
        <is>
          <t>Domestic Power &amp; Electrical Safety</t>
        </is>
      </c>
      <c r="B368" s="12" t="inlineStr">
        <is>
          <t>Domestic Power &amp; Electrical Safety</t>
        </is>
      </c>
      <c r="C368" s="13" t="inlineStr">
        <is>
          <t>Calculating Frequency I [PH2.51]</t>
        </is>
      </c>
      <c r="D368" s="12" t="inlineStr">
        <is>
          <t xml:space="preserve">Describe and calculate frequency in various contexts, including AC electricity. Includes some application of knowledge questions, but no unit conversions. </t>
        </is>
      </c>
      <c r="E368" s="12" t="inlineStr">
        <is>
          <t>bf0ba4b6-b274-436b-8e30-6b2194ee40fc</t>
        </is>
      </c>
    </row>
    <row r="369" ht="45" customHeight="1">
      <c r="A369" s="12" t="inlineStr">
        <is>
          <t>Domestic Power &amp; Electrical Safety</t>
        </is>
      </c>
      <c r="B369" s="12" t="inlineStr">
        <is>
          <t>Domestic Power &amp; Electrical Safety</t>
        </is>
      </c>
      <c r="C369" s="13" t="inlineStr">
        <is>
          <t>Calculating Frequency II [PH2.52]</t>
        </is>
      </c>
      <c r="D369" s="12" t="inlineStr">
        <is>
          <t xml:space="preserve">Describe and calculate frequency in various contexts, including AC electricity. Includes some application of knowledge questions involving unit conversions. </t>
        </is>
      </c>
      <c r="E369" s="12" t="inlineStr">
        <is>
          <t>85456519-c51d-4cb6-9372-1a54bfb41403</t>
        </is>
      </c>
    </row>
    <row r="370" ht="45" customHeight="1">
      <c r="A370" s="12" t="inlineStr">
        <is>
          <t>Domestic Power &amp; Electrical Safety</t>
        </is>
      </c>
      <c r="B370" s="12" t="inlineStr">
        <is>
          <t>Domestic Power &amp; Electrical Safety</t>
        </is>
      </c>
      <c r="C370" s="13" t="inlineStr">
        <is>
          <t>Oscilloscope Traces to Calculate Frequency [PH2.53]</t>
        </is>
      </c>
      <c r="D370" s="12" t="inlineStr">
        <is>
          <t>Use an oscilloscope trace to calculate the frequency of a signal. Includes unit conversions between milliseconds and seconds.</t>
        </is>
      </c>
      <c r="E370" s="12" t="inlineStr">
        <is>
          <t>0b12d695-03e1-4bd3-9825-6d26f3fef4c7</t>
        </is>
      </c>
    </row>
    <row r="371" ht="45" customHeight="1">
      <c r="A371" s="12" t="inlineStr">
        <is>
          <t>Domestic Power &amp; Electrical Safety</t>
        </is>
      </c>
      <c r="B371" s="12" t="inlineStr">
        <is>
          <t>Domestic Power &amp; Electrical Safety</t>
        </is>
      </c>
      <c r="C371" s="13" t="inlineStr">
        <is>
          <t>Oscilloscope Traces to Calculate Peak Pd [PH2.54]</t>
        </is>
      </c>
      <c r="D371" s="12" t="inlineStr">
        <is>
          <t>Use an oscilloscope trace to calculate the peak potential difference of a signal.</t>
        </is>
      </c>
      <c r="E371" s="12" t="inlineStr">
        <is>
          <t>102a0c3b-b2ea-425d-951f-6a8f92d605d3</t>
        </is>
      </c>
    </row>
    <row r="372" ht="45" customHeight="1">
      <c r="A372" s="12" t="inlineStr">
        <is>
          <t>Domestic Power &amp; Electrical Safety</t>
        </is>
      </c>
      <c r="B372" s="12" t="inlineStr">
        <is>
          <t>Domestic Power &amp; Electrical Safety</t>
        </is>
      </c>
      <c r="C372" s="13" t="inlineStr">
        <is>
          <t>Wiring a Plug: Type G/UK [PH2.55]</t>
        </is>
      </c>
      <c r="D372" s="12" t="inlineStr">
        <is>
          <t>Identify the structure of a type G (UK) plug. Describe the concept of grounding devices with earth wire and the potential differences between wires.</t>
        </is>
      </c>
      <c r="E372" s="12" t="inlineStr">
        <is>
          <t>72f821da-fead-4676-8718-a9c35a646f58</t>
        </is>
      </c>
    </row>
    <row r="373" ht="45" customHeight="1">
      <c r="A373" s="12" t="inlineStr">
        <is>
          <t>Domestic Power &amp; Electrical Safety</t>
        </is>
      </c>
      <c r="B373" s="12" t="inlineStr">
        <is>
          <t>Domestic Power &amp; Electrical Safety</t>
        </is>
      </c>
      <c r="C373" s="13" t="inlineStr">
        <is>
          <t>Choosing a Fuse [PH2.56]</t>
        </is>
      </c>
      <c r="D373" s="12" t="inlineStr">
        <is>
          <t>Describe the function of a fuse and how to select the correct rating of fuse for an appliance.</t>
        </is>
      </c>
      <c r="E373" s="12" t="inlineStr">
        <is>
          <t>85993d49-bdb1-4d84-a6fc-5a074d0e1447</t>
        </is>
      </c>
    </row>
    <row r="374" ht="45" customHeight="1">
      <c r="A374" s="12" t="inlineStr">
        <is>
          <t>Domestic Power &amp; Electrical Safety</t>
        </is>
      </c>
      <c r="B374" s="12" t="inlineStr">
        <is>
          <t>Domestic Power &amp; Electrical Safety</t>
        </is>
      </c>
      <c r="C374" s="13" t="inlineStr">
        <is>
          <t>Electricity Supply Safety [PH2.57]</t>
        </is>
      </c>
      <c r="D374" s="12" t="inlineStr">
        <is>
          <t xml:space="preserve">Describe the safety features of electrical appliances to protect their users. Includes fuses, circuit breakers, materials and the concept of grounding and double insulation. </t>
        </is>
      </c>
      <c r="E374" s="12" t="inlineStr">
        <is>
          <t>4bddfec7-a4bd-4e69-a0b4-e32911a98363</t>
        </is>
      </c>
    </row>
    <row r="375" ht="45" customHeight="1">
      <c r="A375" s="12" t="inlineStr">
        <is>
          <t>Domestic Power &amp; Electrical Safety</t>
        </is>
      </c>
      <c r="B375" s="12" t="inlineStr">
        <is>
          <t>Domestic Power &amp; Electrical Safety</t>
        </is>
      </c>
      <c r="C375" s="13" t="inlineStr">
        <is>
          <t>Dangers of Electricity [PH2.58]</t>
        </is>
      </c>
      <c r="D375" s="12" t="inlineStr">
        <is>
          <t>Describing the dangers of domestic electricity supplies.</t>
        </is>
      </c>
      <c r="E375" s="12" t="inlineStr">
        <is>
          <t>89899473-f36d-4bc2-bf14-0564c31289ce</t>
        </is>
      </c>
    </row>
    <row r="376" ht="45" customHeight="1">
      <c r="A376" s="12" t="inlineStr">
        <is>
          <t>Domestic Power &amp; Electrical Safety</t>
        </is>
      </c>
      <c r="B376" s="12" t="inlineStr">
        <is>
          <t>Domestic Power &amp; Electrical Safety</t>
        </is>
      </c>
      <c r="C376" s="13" t="inlineStr">
        <is>
          <t>The National Grid [PH2.59]</t>
        </is>
      </c>
      <c r="D376" s="12" t="inlineStr">
        <is>
          <t>Explain the purpose of the National Grid and how it improves efficiencies using transformers.</t>
        </is>
      </c>
      <c r="E376" s="12" t="inlineStr">
        <is>
          <t>0a7b95c2-fc87-4d77-a657-8bbcc2381ac1</t>
        </is>
      </c>
    </row>
    <row r="377" ht="45" customHeight="1">
      <c r="A377" s="12" t="inlineStr">
        <is>
          <t>Domestic Power &amp; Electrical Safety</t>
        </is>
      </c>
      <c r="B377" s="12" t="inlineStr">
        <is>
          <t>Domestic Power &amp; Electrical Safety</t>
        </is>
      </c>
      <c r="C377" s="13" t="inlineStr">
        <is>
          <t>Transformers [PH2.60]</t>
        </is>
      </c>
      <c r="D377" s="12" t="inlineStr">
        <is>
          <t>An introduction to transformers explains how a transformer can increase or decrease the potential difference. Introduce the formula to calculate pd or current for each coil of the transformer.</t>
        </is>
      </c>
      <c r="E377" s="12" t="inlineStr">
        <is>
          <t>f483e0e2-eeac-489b-9297-d9ab294dc78f</t>
        </is>
      </c>
    </row>
    <row r="378" ht="45" customHeight="1">
      <c r="A378" s="12" t="inlineStr">
        <is>
          <t>Domestic Power &amp; Electrical Safety</t>
        </is>
      </c>
      <c r="B378" s="12" t="inlineStr">
        <is>
          <t>Domestic Power &amp; Electrical Safety</t>
        </is>
      </c>
      <c r="C378" s="13" t="inlineStr">
        <is>
          <t>Transformer Calculations I [PH2.61]</t>
        </is>
      </c>
      <c r="D378" s="12" t="inlineStr">
        <is>
          <t>Calculate the potential difference or the current in the secondary coil of a transformer by using and rearranging the equation primary coil x current in primary coil =
the potential difference across secondary coil x current in the secondary coil."</t>
        </is>
      </c>
      <c r="E378" s="12" t="inlineStr">
        <is>
          <t>2fcf582b-b87f-421a-b898-fc45effb2d2c</t>
        </is>
      </c>
    </row>
    <row r="379" ht="45" customHeight="1">
      <c r="A379" s="12" t="inlineStr">
        <is>
          <t>Domestic Power &amp; Electrical Safety</t>
        </is>
      </c>
      <c r="B379" s="12" t="inlineStr">
        <is>
          <t>Domestic Power &amp; Electrical Safety</t>
        </is>
      </c>
      <c r="C379" s="13" t="inlineStr">
        <is>
          <t>Transformer Calculations II [PH2.62]</t>
        </is>
      </c>
      <c r="D379" s="12" t="inlineStr">
        <is>
          <t>"Calculate the potential difference or the current in the primary coil of a transformer by using and rearranging the equation primary coil x current in primary coil =
the potential difference across secondary coil x current in the secondary coil."</t>
        </is>
      </c>
      <c r="E379" s="12" t="inlineStr">
        <is>
          <t>adc39cf4-84d7-437a-9ce3-3a3bace68f44</t>
        </is>
      </c>
    </row>
    <row r="380" ht="45" customHeight="1">
      <c r="A380" s="12" t="inlineStr">
        <is>
          <t>Static Electricity</t>
        </is>
      </c>
      <c r="B380" s="12" t="inlineStr">
        <is>
          <t>Static Electricity &amp; Fields</t>
        </is>
      </c>
      <c r="C380" s="13" t="inlineStr">
        <is>
          <t>Diagnostic: Static Electricity &amp; Fields [PH0.044]</t>
        </is>
      </c>
      <c r="D380" s="12" t="inlineStr">
        <is>
          <t>Diagnostic for looking at the effects and uses of static electricity. Includes radial electric fields.</t>
        </is>
      </c>
      <c r="E380" s="12" t="inlineStr">
        <is>
          <t>c60b00df-4f8d-4218-a6b6-466cb4f51032</t>
        </is>
      </c>
    </row>
    <row r="381" ht="45" customHeight="1">
      <c r="A381" s="12" t="inlineStr">
        <is>
          <t>Static Electricity</t>
        </is>
      </c>
      <c r="B381" s="12" t="inlineStr">
        <is>
          <t>Static Electricity &amp; Fields</t>
        </is>
      </c>
      <c r="C381" s="13" t="inlineStr">
        <is>
          <t>Static Charge: Charging by Friction [PH2.88]</t>
        </is>
      </c>
      <c r="D381" s="12" t="inlineStr">
        <is>
          <t>Describe how to statically charge an object using friction and explain why this happens.</t>
        </is>
      </c>
      <c r="E381" s="12" t="inlineStr">
        <is>
          <t>2f1af513-abaf-4c52-8618-b21ec51e4cb7</t>
        </is>
      </c>
    </row>
    <row r="382" ht="45" customHeight="1">
      <c r="A382" s="12" t="inlineStr">
        <is>
          <t>Static Electricity</t>
        </is>
      </c>
      <c r="B382" s="12" t="inlineStr">
        <is>
          <t>Static Electricity &amp; Fields</t>
        </is>
      </c>
      <c r="C382" s="13" t="inlineStr">
        <is>
          <t>Static Charge: Induction [PH2.89]</t>
        </is>
      </c>
      <c r="D382" s="12" t="inlineStr">
        <is>
          <t>Explain how neutral objects can be attracted to charged objects due to electrostatic induction.</t>
        </is>
      </c>
      <c r="E382" s="12" t="inlineStr">
        <is>
          <t>823d7e36-a81f-4232-82eb-6dcf46a40179</t>
        </is>
      </c>
    </row>
    <row r="383" ht="45" customHeight="1">
      <c r="A383" s="12" t="inlineStr">
        <is>
          <t>Static Electricity</t>
        </is>
      </c>
      <c r="B383" s="12" t="inlineStr">
        <is>
          <t>Static Electricity &amp; Fields</t>
        </is>
      </c>
      <c r="C383" s="13" t="inlineStr">
        <is>
          <t>Static Charge: Uses [PH2.90]</t>
        </is>
      </c>
      <c r="D383" s="12" t="inlineStr">
        <is>
          <t>Explain how electrostatic precipitators, photocopiers and electrostatic painting work.</t>
        </is>
      </c>
      <c r="E383" s="12" t="inlineStr">
        <is>
          <t>4ca6dcde-3f2c-4d3c-b14f-03002394a7ca</t>
        </is>
      </c>
    </row>
    <row r="384" ht="45" customHeight="1">
      <c r="A384" s="12" t="inlineStr">
        <is>
          <t>Static Electricity</t>
        </is>
      </c>
      <c r="B384" s="12" t="inlineStr">
        <is>
          <t>Static Electricity &amp; Fields</t>
        </is>
      </c>
      <c r="C384" s="13" t="inlineStr">
        <is>
          <t>Static Charge: Uses in Nature [PH2.91]</t>
        </is>
      </c>
      <c r="D384" s="12" t="inlineStr">
        <is>
          <t>Explore the phenomenon of static electricity in the natural world.</t>
        </is>
      </c>
      <c r="E384" s="12" t="inlineStr">
        <is>
          <t>2b8f3e80-9877-4cca-a0a6-4e9a0fb053c4</t>
        </is>
      </c>
    </row>
    <row r="385" ht="45" customHeight="1">
      <c r="A385" s="12" t="inlineStr">
        <is>
          <t>Static Electricity</t>
        </is>
      </c>
      <c r="B385" s="12" t="inlineStr">
        <is>
          <t>Static Electricity &amp; Fields</t>
        </is>
      </c>
      <c r="C385" s="13" t="inlineStr">
        <is>
          <t>Sparking [PH2.92]</t>
        </is>
      </c>
      <c r="D385" s="12" t="inlineStr">
        <is>
          <t>Explain how sparking can occur between charged objects.</t>
        </is>
      </c>
      <c r="E385" s="12" t="inlineStr">
        <is>
          <t>52d6611e-1cb2-46bd-ad18-ac2bf96a13ed</t>
        </is>
      </c>
    </row>
    <row r="386" ht="45" customHeight="1">
      <c r="A386" s="12" t="inlineStr">
        <is>
          <t>Static Electricity</t>
        </is>
      </c>
      <c r="B386" s="12" t="inlineStr">
        <is>
          <t>Static Electricity &amp; Fields</t>
        </is>
      </c>
      <c r="C386" s="13" t="inlineStr">
        <is>
          <t>Electric Fields: Radial Fields [PH2.93]</t>
        </is>
      </c>
      <c r="D386" s="12" t="inlineStr">
        <is>
          <t>Describe the electric field around an isolated, charged sphere.</t>
        </is>
      </c>
      <c r="E386" s="12" t="inlineStr">
        <is>
          <t>d5fcb999-1de0-4751-b5d7-007aa73f97e8</t>
        </is>
      </c>
    </row>
    <row r="387" ht="45" customHeight="1">
      <c r="A387" s="12" t="inlineStr">
        <is>
          <t>Static Electricity</t>
        </is>
      </c>
      <c r="B387" s="12" t="inlineStr">
        <is>
          <t>Static Electricity &amp; Fields</t>
        </is>
      </c>
      <c r="C387" s="13" t="inlineStr">
        <is>
          <t>Electric Fields: Drawing Fields [PH2.96]</t>
        </is>
      </c>
      <c r="D387" s="12" t="inlineStr">
        <is>
          <t>Draw an electric field around an isolated single, charged sphere.</t>
        </is>
      </c>
      <c r="E387" s="12" t="inlineStr">
        <is>
          <t>4d604957-1203-4a88-b6b6-b9b34f5417c9</t>
        </is>
      </c>
    </row>
    <row r="388" ht="45" customHeight="1">
      <c r="A388" s="12" t="inlineStr">
        <is>
          <t>Magnets &amp; Electromagnets</t>
        </is>
      </c>
      <c r="B388" s="12" t="inlineStr">
        <is>
          <t>Magnets &amp; Electromagnets</t>
        </is>
      </c>
      <c r="C388" s="13" t="inlineStr">
        <is>
          <t>Diagnostic: Magnets &amp; Electromagnets [PH60.049]</t>
        </is>
      </c>
      <c r="D388" s="12" t="inlineStr">
        <is>
          <t>Diagnostic for the magnets &amp; electromagnets topic.</t>
        </is>
      </c>
      <c r="E388" s="12" t="inlineStr">
        <is>
          <t>c537e234-ef71-4bff-bd28-448331d50b58</t>
        </is>
      </c>
    </row>
    <row r="389" ht="45" customHeight="1">
      <c r="A389" s="12" t="inlineStr">
        <is>
          <t>Magnets &amp; Electromagnets</t>
        </is>
      </c>
      <c r="B389" s="12" t="inlineStr">
        <is>
          <t>Magnets &amp; Electromagnets</t>
        </is>
      </c>
      <c r="C389" s="13" t="inlineStr">
        <is>
          <t>Attraction &amp; Repulsion of Magnets [PH7.01]</t>
        </is>
      </c>
      <c r="D389" s="12" t="inlineStr">
        <is>
          <t>Describe the attraction and repulsion between unlike and like poles.</t>
        </is>
      </c>
      <c r="E389" s="12" t="inlineStr">
        <is>
          <t>84e5a530-3ea8-427a-8eaf-53d6603d1e99</t>
        </is>
      </c>
    </row>
    <row r="390" ht="45" customHeight="1">
      <c r="A390" s="12" t="inlineStr">
        <is>
          <t>Magnets &amp; Electromagnets</t>
        </is>
      </c>
      <c r="B390" s="12" t="inlineStr">
        <is>
          <t>Magnets &amp; Electromagnets</t>
        </is>
      </c>
      <c r="C390" s="13" t="inlineStr">
        <is>
          <t>Permanent &amp; Induced Magnets [PH7.02]</t>
        </is>
      </c>
      <c r="D390" s="12" t="inlineStr">
        <is>
          <t>Identify magnetic materials and describe the difference between permanent and induced magnets.</t>
        </is>
      </c>
      <c r="E390" s="12" t="inlineStr">
        <is>
          <t>d7023aeb-37f8-4b3b-83aa-9a77ba40a75a</t>
        </is>
      </c>
    </row>
    <row r="391" ht="45" customHeight="1">
      <c r="A391" s="12" t="inlineStr">
        <is>
          <t>Magnets &amp; Electromagnets</t>
        </is>
      </c>
      <c r="B391" s="12" t="inlineStr">
        <is>
          <t>Magnets &amp; Electromagnets</t>
        </is>
      </c>
      <c r="C391" s="13" t="inlineStr">
        <is>
          <t>Magnetic Fields Around a Bar Magnet [PH7.03]</t>
        </is>
      </c>
      <c r="D391" s="12" t="inlineStr">
        <is>
          <t>Describe the shape and direction of the magnetic field around bar magnets and relate the strength of the field to the concentration of field lines.</t>
        </is>
      </c>
      <c r="E391" s="12" t="inlineStr">
        <is>
          <t>3e8b935b-5ce0-4a87-ae55-b1a629d1d818</t>
        </is>
      </c>
    </row>
    <row r="392" ht="45" customHeight="1">
      <c r="A392" s="12" t="inlineStr">
        <is>
          <t>Magnets &amp; Electromagnets</t>
        </is>
      </c>
      <c r="B392" s="12" t="inlineStr">
        <is>
          <t>Magnets &amp; Electromagnets</t>
        </is>
      </c>
      <c r="C392" s="13" t="inlineStr">
        <is>
          <t>Evidence that the Core of Earth is Magnetic [PH7.04]</t>
        </is>
      </c>
      <c r="D392" s="12" t="inlineStr">
        <is>
          <t>Explain how the behaviour of a magnetic compass provides evidence that the core of the Earth must be magnetic.</t>
        </is>
      </c>
      <c r="E392" s="12" t="inlineStr">
        <is>
          <t>9a638497-08cc-4876-a906-63cc1e2fe9f1</t>
        </is>
      </c>
    </row>
    <row r="393" ht="45" customHeight="1">
      <c r="A393" s="12" t="inlineStr">
        <is>
          <t>Magnets &amp; Electromagnets</t>
        </is>
      </c>
      <c r="B393" s="12" t="inlineStr">
        <is>
          <t>Magnets &amp; Electromagnets</t>
        </is>
      </c>
      <c r="C393" s="13" t="inlineStr">
        <is>
          <t>Magnetic Fields Around a Wire [PH7.05]</t>
        </is>
      </c>
      <c r="D393" s="12" t="inlineStr">
        <is>
          <t>Describe how a current can create a magnetic field around a wire and the associated factors affecting the magnetic field.</t>
        </is>
      </c>
      <c r="E393" s="12" t="inlineStr">
        <is>
          <t>76614b8f-9c5c-479a-a931-1403ff4eed50</t>
        </is>
      </c>
    </row>
    <row r="394" ht="45" customHeight="1">
      <c r="A394" s="12" t="inlineStr">
        <is>
          <t>Magnets &amp; Electromagnets</t>
        </is>
      </c>
      <c r="B394" s="12" t="inlineStr">
        <is>
          <t>Magnets &amp; Electromagnets</t>
        </is>
      </c>
      <c r="C394" s="13" t="inlineStr">
        <is>
          <t>Solenoids &amp; Electromagnets [PH7.06]</t>
        </is>
      </c>
      <c r="D394" s="12" t="inlineStr">
        <is>
          <t>Explain how solenoid arrangements can enhance the magnetic effect.</t>
        </is>
      </c>
      <c r="E394" s="12" t="inlineStr">
        <is>
          <t>7324e259-948a-4fe3-8a8e-016766df314d</t>
        </is>
      </c>
    </row>
    <row r="395" ht="45" customHeight="1">
      <c r="A395" s="12" t="inlineStr">
        <is>
          <t>The Motor Effect</t>
        </is>
      </c>
      <c r="B395" s="12" t="inlineStr">
        <is>
          <t>The Motor Effect</t>
        </is>
      </c>
      <c r="C395" s="13" t="inlineStr">
        <is>
          <t>Diagnostic: The Motor Effect [PH60.050]</t>
        </is>
      </c>
      <c r="D395" s="12" t="inlineStr">
        <is>
          <t>Diagnostic for the the motor effect topic.</t>
        </is>
      </c>
      <c r="E395" s="12" t="inlineStr">
        <is>
          <t>f3f943ea-dced-4b1f-a88b-8b92c57be721</t>
        </is>
      </c>
    </row>
    <row r="396" ht="45" customHeight="1">
      <c r="A396" s="12" t="inlineStr">
        <is>
          <t>The Motor Effect</t>
        </is>
      </c>
      <c r="B396" s="12" t="inlineStr">
        <is>
          <t>The Motor Effect</t>
        </is>
      </c>
      <c r="C396" s="13" t="inlineStr">
        <is>
          <t>The Motor Effect [PH7.10]</t>
        </is>
      </c>
      <c r="D396" s="12" t="inlineStr">
        <is>
          <t>Describe and explain the motor effect and give factors that affect the force on a conductor.</t>
        </is>
      </c>
      <c r="E396" s="12" t="inlineStr">
        <is>
          <t>b426c9db-250f-43a8-94d1-9dea4b40a7c4</t>
        </is>
      </c>
    </row>
    <row r="397" ht="45" customHeight="1">
      <c r="A397" s="12" t="inlineStr">
        <is>
          <t>The Motor Effect</t>
        </is>
      </c>
      <c r="B397" s="12" t="inlineStr">
        <is>
          <t>The Motor Effect</t>
        </is>
      </c>
      <c r="C397" s="13" t="inlineStr">
        <is>
          <t>Applying the Motor Effect (Fleming's Left Hand Rule) [PH7.11]</t>
        </is>
      </c>
      <c r="D397" s="12" t="inlineStr">
        <is>
          <t>State and use Fleming's Left Hand Rule.</t>
        </is>
      </c>
      <c r="E397" s="12" t="inlineStr">
        <is>
          <t>5746210e-0282-40a0-9a3b-fc29ec973948</t>
        </is>
      </c>
    </row>
    <row r="398" ht="45" customHeight="1">
      <c r="A398" s="12" t="inlineStr">
        <is>
          <t>The Motor Effect</t>
        </is>
      </c>
      <c r="B398" s="12" t="inlineStr">
        <is>
          <t>The Motor Effect</t>
        </is>
      </c>
      <c r="C398" s="13" t="inlineStr">
        <is>
          <t>Using F=BIL to Calculate Force I [PH7.12]</t>
        </is>
      </c>
      <c r="D398" s="12" t="inlineStr">
        <is>
          <t>Calculate the force on a current-carrying conductor using F=BIL. Includes application.</t>
        </is>
      </c>
      <c r="E398" s="12" t="inlineStr">
        <is>
          <t>e2f98f45-5449-4442-b859-1493b1ab0292</t>
        </is>
      </c>
    </row>
    <row r="399" ht="45" customHeight="1">
      <c r="A399" s="12" t="inlineStr">
        <is>
          <t>The Motor Effect</t>
        </is>
      </c>
      <c r="B399" s="12" t="inlineStr">
        <is>
          <t>The Motor Effect</t>
        </is>
      </c>
      <c r="C399" s="13" t="inlineStr">
        <is>
          <t>Using F=BIL to Calculate Force II [PH7.13]</t>
        </is>
      </c>
      <c r="D399" s="12" t="inlineStr">
        <is>
          <t>Calculate force using F=BIL. Includes application and unit conversion questions.</t>
        </is>
      </c>
      <c r="E399" s="12" t="inlineStr">
        <is>
          <t>cfcf92ac-5e99-4975-85cb-aae180f0c1d4</t>
        </is>
      </c>
    </row>
    <row r="400" ht="45" customHeight="1">
      <c r="A400" s="12" t="inlineStr">
        <is>
          <t>The Motor Effect</t>
        </is>
      </c>
      <c r="B400" s="12" t="inlineStr">
        <is>
          <t>The Motor Effect</t>
        </is>
      </c>
      <c r="C400" s="13" t="inlineStr">
        <is>
          <t>Rearranging F=BIL [PH7.14]</t>
        </is>
      </c>
      <c r="D400" s="12" t="inlineStr">
        <is>
          <t>Rearrange the F=BIL equation to calculate magnetic flux density, current and length. Includes unit conversions.</t>
        </is>
      </c>
      <c r="E400" s="12" t="inlineStr">
        <is>
          <t>cb9bfd32-32f0-4fa1-85e1-818ebcfe5102</t>
        </is>
      </c>
    </row>
    <row r="401" ht="45" customHeight="1">
      <c r="A401" s="12" t="inlineStr">
        <is>
          <t>The Motor Effect</t>
        </is>
      </c>
      <c r="B401" s="12" t="inlineStr">
        <is>
          <t>The Motor Effect</t>
        </is>
      </c>
      <c r="C401" s="13" t="inlineStr">
        <is>
          <t>The Electric Motor [PH7.15]</t>
        </is>
      </c>
      <c r="D401" s="12" t="inlineStr">
        <is>
          <t>Use the motor effect and Fleming's Left Hand Rule to explain how electric motors work.</t>
        </is>
      </c>
      <c r="E401" s="12" t="inlineStr">
        <is>
          <t>e69abd9a-7a24-4b3c-8505-e3a405ebf084</t>
        </is>
      </c>
    </row>
    <row r="402" ht="45" customHeight="1">
      <c r="A402" s="12" t="inlineStr">
        <is>
          <t>Electromagnetic Induction</t>
        </is>
      </c>
      <c r="B402" s="12" t="inlineStr">
        <is>
          <t>Electromagnetic Induction</t>
        </is>
      </c>
      <c r="C402" s="13" t="inlineStr">
        <is>
          <t>Diagnostic: Electromagnetic Induction [PH60.051]</t>
        </is>
      </c>
      <c r="D402" s="12" t="inlineStr">
        <is>
          <t>Diagnostic for the electromagnetic induction topic.</t>
        </is>
      </c>
      <c r="E402" s="12" t="inlineStr">
        <is>
          <t>94a6ec5b-2114-44de-ad3f-d6503dea1a49</t>
        </is>
      </c>
    </row>
    <row r="403" ht="45" customHeight="1">
      <c r="A403" s="12" t="inlineStr">
        <is>
          <t>Electromagnetic Induction</t>
        </is>
      </c>
      <c r="B403" s="12" t="inlineStr">
        <is>
          <t>Electromagnetic Induction</t>
        </is>
      </c>
      <c r="C403" s="13" t="inlineStr">
        <is>
          <t>Microphones and Speakers [PHH11.10]</t>
        </is>
      </c>
      <c r="D403" s="12" t="inlineStr">
        <is>
          <t>explain the action of the microphone in converting the pressure variations in sound waves into variations in current in electrical circuits, and the reverse effect as used in loudspeakers and headphones.</t>
        </is>
      </c>
      <c r="E403" s="12" t="inlineStr">
        <is>
          <t>22a0da19-1efe-469f-b46c-309ac5cf8dfb</t>
        </is>
      </c>
    </row>
    <row r="404" ht="45" customHeight="1">
      <c r="A404" s="12" t="inlineStr">
        <is>
          <t>Electromagnetic Induction</t>
        </is>
      </c>
      <c r="B404" s="12" t="inlineStr">
        <is>
          <t>Electromagnetic Induction</t>
        </is>
      </c>
      <c r="C404" s="13" t="inlineStr">
        <is>
          <t>Transformers: Introduction [PH7.21]</t>
        </is>
      </c>
      <c r="D404" s="12" t="inlineStr">
        <is>
          <t xml:space="preserve">Explains how a transformer can increase or decrease the potential difference through electromagnetic induction. </t>
        </is>
      </c>
      <c r="E404" s="12" t="inlineStr">
        <is>
          <t>f0f0d2c1-3845-475c-bd01-1f0e555c331d</t>
        </is>
      </c>
    </row>
    <row r="405" ht="45" customHeight="1">
      <c r="A405" s="12" t="inlineStr">
        <is>
          <t>Electromagnetic Induction</t>
        </is>
      </c>
      <c r="B405" s="12" t="inlineStr">
        <is>
          <t>Electromagnetic Induction</t>
        </is>
      </c>
      <c r="C405" s="13" t="inlineStr">
        <is>
          <t>Transformers: Using VₛIₛ=VₚIₚ I [PH7.22]</t>
        </is>
      </c>
      <c r="D405" s="12" t="inlineStr">
        <is>
          <t>Calculate the potential difference or the current in the secondary coil of a transformer by using and rearranging the equation primary coil × current in primary coil = the potential difference across secondary coil × current in the secondary coil.</t>
        </is>
      </c>
      <c r="E405" s="12" t="inlineStr">
        <is>
          <t>27cdd800-df6a-4384-b694-d0a19ef4df32</t>
        </is>
      </c>
    </row>
    <row r="406" ht="45" customHeight="1">
      <c r="A406" s="12" t="inlineStr">
        <is>
          <t>Electromagnetic Induction</t>
        </is>
      </c>
      <c r="B406" s="12" t="inlineStr">
        <is>
          <t>Electromagnetic Induction</t>
        </is>
      </c>
      <c r="C406" s="13" t="inlineStr">
        <is>
          <t>Transformers: Using VₛIₛ=VₚIₚ II [PH7.23]</t>
        </is>
      </c>
      <c r="D406" s="12" t="inlineStr">
        <is>
          <t>Calculate the potential difference or the current in the primary coil of a transformer by using and rearranging the equation primary coil × current in primary coil = the potential difference across secondary coil × current in the secondary coil. Includes the use of unit conversions.</t>
        </is>
      </c>
      <c r="E406" s="12" t="inlineStr">
        <is>
          <t>4758d31b-781f-4619-9c58-cb742c507e4d</t>
        </is>
      </c>
    </row>
    <row r="407" ht="45" customHeight="1">
      <c r="A407" s="12" t="inlineStr">
        <is>
          <t>Electromagnetic Induction</t>
        </is>
      </c>
      <c r="B407" s="12" t="inlineStr">
        <is>
          <t>Electromagnetic Induction</t>
        </is>
      </c>
      <c r="C407" s="13" t="inlineStr">
        <is>
          <t>Transformers: Power Output &amp; Input [PH7.24]</t>
        </is>
      </c>
      <c r="D407" s="12" t="inlineStr">
        <is>
          <t>Identify the power output and input of a transformer using the power equation assuming 100% efficiency.</t>
        </is>
      </c>
      <c r="E407" s="12" t="inlineStr">
        <is>
          <t>e8970fc9-495d-4d74-b539-e28a281023ee</t>
        </is>
      </c>
    </row>
    <row r="408" ht="45" customHeight="1">
      <c r="A408" s="12" t="inlineStr">
        <is>
          <t>Electromagnetic Induction</t>
        </is>
      </c>
      <c r="B408" s="12" t="inlineStr">
        <is>
          <t>Electromagnetic Induction</t>
        </is>
      </c>
      <c r="C408" s="13" t="inlineStr">
        <is>
          <t>Transformers: Ratios [PH7.25]</t>
        </is>
      </c>
      <c r="D408" s="12" t="inlineStr">
        <is>
          <t xml:space="preserve">Identify the relationship between the number of turns on the primary and secondary coil and the potential differences within a transformer. </t>
        </is>
      </c>
      <c r="E408" s="12" t="inlineStr">
        <is>
          <t>f17dc3aa-3c34-44c2-b0b0-75d6d3d01b29</t>
        </is>
      </c>
    </row>
    <row r="409" ht="45" customHeight="1">
      <c r="A409" s="12" t="inlineStr">
        <is>
          <t>Electromagnetic Induction</t>
        </is>
      </c>
      <c r="B409" s="12" t="inlineStr">
        <is>
          <t>Electromagnetic Induction</t>
        </is>
      </c>
      <c r="C409" s="13" t="inlineStr">
        <is>
          <t>Transformers: Equations and Efficiency [PHH11.09]</t>
        </is>
      </c>
      <c r="D409" s="12" t="inlineStr">
        <is>
          <t xml:space="preserve">explain how the effect of an alternating current in one circuit in inducing a current in another is used in transformers and how the ratio of the p.d.’s across the two depends on the ratio of the numbers of turns in each.
</t>
        </is>
      </c>
      <c r="E409" s="12" t="inlineStr">
        <is>
          <t>ff2d22e6-3e23-431e-a78f-e5aaacd9c759</t>
        </is>
      </c>
    </row>
    <row r="410" ht="45" customHeight="1">
      <c r="A410" s="12" t="inlineStr">
        <is>
          <t>Density</t>
        </is>
      </c>
      <c r="B410" s="12" t="inlineStr">
        <is>
          <t>Density</t>
        </is>
      </c>
      <c r="C410" s="13" t="inlineStr">
        <is>
          <t>Diagnostic: Density [PH60.056]</t>
        </is>
      </c>
      <c r="D410" s="12" t="inlineStr">
        <is>
          <t>Diagnostic for the density topic.</t>
        </is>
      </c>
      <c r="E410" s="12" t="inlineStr">
        <is>
          <t>c4f2f42c-e4bd-4e51-a3c4-b1216b9cf6a7</t>
        </is>
      </c>
    </row>
    <row r="411" ht="45" customHeight="1">
      <c r="A411" s="12" t="inlineStr">
        <is>
          <t>Density</t>
        </is>
      </c>
      <c r="B411" s="12" t="inlineStr">
        <is>
          <t>Density</t>
        </is>
      </c>
      <c r="C411" s="13" t="inlineStr">
        <is>
          <t>Fundamental States of Matter: Characteristics [PH3.01]</t>
        </is>
      </c>
      <c r="D411" s="12" t="inlineStr">
        <is>
          <t>Identify the four fundamental states of matter and their basic properties.</t>
        </is>
      </c>
      <c r="E411" s="12" t="inlineStr">
        <is>
          <t>73091f21-bd94-4604-8d09-b27dbf392a81</t>
        </is>
      </c>
    </row>
    <row r="412" ht="45" customHeight="1">
      <c r="A412" s="12" t="inlineStr">
        <is>
          <t>Density</t>
        </is>
      </c>
      <c r="B412" s="12" t="inlineStr">
        <is>
          <t>Density</t>
        </is>
      </c>
      <c r="C412" s="13" t="inlineStr">
        <is>
          <t>Fundamental States of Matter: Particle Model [PH3.02]</t>
        </is>
      </c>
      <c r="D412" s="12" t="inlineStr">
        <is>
          <t>Describe the arrangement, movement and the relative energy of particles in the fundamental states of matter using the particle model.</t>
        </is>
      </c>
      <c r="E412" s="12" t="inlineStr">
        <is>
          <t>b5247aeb-dcac-4dec-ae35-227496f71dcd</t>
        </is>
      </c>
    </row>
    <row r="413" ht="45" customHeight="1">
      <c r="A413" s="12" t="inlineStr">
        <is>
          <t>Density</t>
        </is>
      </c>
      <c r="B413" s="12" t="inlineStr">
        <is>
          <t>Density</t>
        </is>
      </c>
      <c r="C413" s="13" t="inlineStr">
        <is>
          <t>Density [PH3.03]</t>
        </is>
      </c>
      <c r="D413" s="12" t="inlineStr">
        <is>
          <t>Identify the meaning of density and comparing the density of different objects.</t>
        </is>
      </c>
      <c r="E413" s="12" t="inlineStr">
        <is>
          <t>78ab0ab9-d127-44ef-8413-eb705f3ed7b5</t>
        </is>
      </c>
    </row>
    <row r="414" ht="45" customHeight="1">
      <c r="A414" s="12" t="inlineStr">
        <is>
          <t>Density</t>
        </is>
      </c>
      <c r="B414" s="12" t="inlineStr">
        <is>
          <t>Density</t>
        </is>
      </c>
      <c r="C414" s="13" t="inlineStr">
        <is>
          <t>Using ρ=m/V to Calculate Density I [PH3.05]</t>
        </is>
      </c>
      <c r="D414" s="12" t="inlineStr">
        <is>
          <t>Calculate density in kg/m³ and g/cm³ using the ρ=m/V equation. Includes application questions, but no unit conversions.</t>
        </is>
      </c>
      <c r="E414" s="12" t="inlineStr">
        <is>
          <t>ff95c583-3349-4ea7-998e-8a0797ba0bad</t>
        </is>
      </c>
    </row>
    <row r="415" ht="45" customHeight="1">
      <c r="A415" s="12" t="inlineStr">
        <is>
          <t>Density</t>
        </is>
      </c>
      <c r="B415" s="12" t="inlineStr">
        <is>
          <t>Density</t>
        </is>
      </c>
      <c r="C415" s="13" t="inlineStr">
        <is>
          <t>Using ρ=m/V to Calculate Density II [PH3.06]</t>
        </is>
      </c>
      <c r="D415" s="12" t="inlineStr">
        <is>
          <t>Calculate density in kg/m³ and g/cm³ using the ρ=m/V equation. Includes application questions and unit conversions.</t>
        </is>
      </c>
      <c r="E415" s="12" t="inlineStr">
        <is>
          <t>457a17f8-c2d6-42ec-ac49-7fc350a7b653</t>
        </is>
      </c>
    </row>
    <row r="416" ht="45" customHeight="1">
      <c r="A416" s="12" t="inlineStr">
        <is>
          <t>Density</t>
        </is>
      </c>
      <c r="B416" s="12" t="inlineStr">
        <is>
          <t>Density</t>
        </is>
      </c>
      <c r="C416" s="13" t="inlineStr">
        <is>
          <t>Rearranging ρ=m/V [PH3.07]</t>
        </is>
      </c>
      <c r="D416" s="12" t="inlineStr">
        <is>
          <t>Rearrange the ρ=m/V equation to calculate mass and volume. Includes application and unit conversions questions.</t>
        </is>
      </c>
      <c r="E416" s="12" t="inlineStr">
        <is>
          <t>be212424-42ef-4390-a217-477b5ef403cc</t>
        </is>
      </c>
    </row>
    <row r="417" ht="45" customHeight="1">
      <c r="A417" s="12" t="inlineStr">
        <is>
          <t>Density</t>
        </is>
      </c>
      <c r="B417" s="12" t="inlineStr">
        <is>
          <t>Density</t>
        </is>
      </c>
      <c r="C417" s="13" t="inlineStr">
        <is>
          <t>Practical: Density of Regular Shapes [PH3.63]</t>
        </is>
      </c>
      <c r="D417" s="12" t="inlineStr">
        <is>
          <t>Investigate the density of regular shaped objects using a top pan balance and either a ruler or vernier callipers.</t>
        </is>
      </c>
      <c r="E417" s="12" t="inlineStr">
        <is>
          <t>447984de-7b17-45c9-9bb7-80b5c5fdcbe1</t>
        </is>
      </c>
    </row>
    <row r="418" ht="45" customHeight="1">
      <c r="A418" s="12" t="inlineStr">
        <is>
          <t>Density</t>
        </is>
      </c>
      <c r="B418" s="12" t="inlineStr">
        <is>
          <t>Density</t>
        </is>
      </c>
      <c r="C418" s="13" t="inlineStr">
        <is>
          <t>Calculating Density of Regular Shapes I [PH3.10]</t>
        </is>
      </c>
      <c r="D418" s="12" t="inlineStr">
        <is>
          <t>Calculate density in kg/m³ and g/cm³ using the ρ=m/V equation. Includes application questions requiring calculating volumes of simple regular shapes (cubes, cuboids &amp; spheres).</t>
        </is>
      </c>
      <c r="E418" s="12" t="inlineStr">
        <is>
          <t>293c8dad-5532-4255-8ddf-78a08eddf87c</t>
        </is>
      </c>
    </row>
    <row r="419" ht="45" customHeight="1">
      <c r="A419" s="12" t="inlineStr">
        <is>
          <t>Density</t>
        </is>
      </c>
      <c r="B419" s="12" t="inlineStr">
        <is>
          <t>Density</t>
        </is>
      </c>
      <c r="C419" s="13" t="inlineStr">
        <is>
          <t>Calculating Density of Regular Shapes II [PH3.11]</t>
        </is>
      </c>
      <c r="D419" s="12" t="inlineStr">
        <is>
          <t>Calculate density in kg/m³ and g/cm³ using the ρ=m/V equation. Includes application questions requiring calculating volumes of regular shapes (including cones and cylinders).</t>
        </is>
      </c>
      <c r="E419" s="12" t="inlineStr">
        <is>
          <t>20ed4818-91b4-4443-9450-20c52e35755d</t>
        </is>
      </c>
    </row>
    <row r="420" ht="45" customHeight="1">
      <c r="A420" s="12" t="inlineStr">
        <is>
          <t>Density</t>
        </is>
      </c>
      <c r="B420" s="12" t="inlineStr">
        <is>
          <t>Density</t>
        </is>
      </c>
      <c r="C420" s="13" t="inlineStr">
        <is>
          <t>Practical: Density of Irregular Shapes [PH3.64]</t>
        </is>
      </c>
      <c r="D420" s="12" t="inlineStr">
        <is>
          <t>Investigate the density of irregular shaped objects using eureka displacement cans and measuring cylinders.</t>
        </is>
      </c>
      <c r="E420" s="12" t="inlineStr">
        <is>
          <t>33d842ed-37cb-4e14-8ee0-df4297c16129</t>
        </is>
      </c>
    </row>
    <row r="421" ht="45" customHeight="1">
      <c r="A421" s="12" t="inlineStr">
        <is>
          <t>Density</t>
        </is>
      </c>
      <c r="B421" s="12" t="inlineStr">
        <is>
          <t>Density</t>
        </is>
      </c>
      <c r="C421" s="13" t="inlineStr">
        <is>
          <t>Calculating Density of Irregular Shapes I [PH3.14]</t>
        </is>
      </c>
      <c r="D421" s="12" t="inlineStr">
        <is>
          <t>Calculate density in kg/m³ and g/cm³ using the ρ=m/V equation. Includes practical related questions without the need for unit conversions.</t>
        </is>
      </c>
      <c r="E421" s="12" t="inlineStr">
        <is>
          <t>bfce6956-3fb0-4dcb-ace1-e7d998c13106</t>
        </is>
      </c>
    </row>
    <row r="422" ht="45" customHeight="1">
      <c r="A422" s="12" t="inlineStr">
        <is>
          <t>Density</t>
        </is>
      </c>
      <c r="B422" s="12" t="inlineStr">
        <is>
          <t>Density</t>
        </is>
      </c>
      <c r="C422" s="13" t="inlineStr">
        <is>
          <t>Calculating Density of Irregular Shapes II [PH3.15]</t>
        </is>
      </c>
      <c r="D422" s="12" t="inlineStr">
        <is>
          <t>Calculate density in kg/m³ and g/cm³ using the ρ=m/V equation. Includes practical related questions with the need for unit conversions.</t>
        </is>
      </c>
      <c r="E422" s="12" t="inlineStr">
        <is>
          <t>275474b8-7dc4-4a71-93e9-ddb7e8d4c6af</t>
        </is>
      </c>
    </row>
    <row r="423" ht="45" customHeight="1">
      <c r="A423" s="12" t="inlineStr">
        <is>
          <t>Density</t>
        </is>
      </c>
      <c r="B423" s="12" t="inlineStr">
        <is>
          <t>Density</t>
        </is>
      </c>
      <c r="C423" s="13" t="inlineStr">
        <is>
          <t>Practical: Density of Liquids [PH3.65]</t>
        </is>
      </c>
      <c r="D423" s="12" t="inlineStr">
        <is>
          <t>Investigate the density of liquids using a top pan balance and measuring cylinder.</t>
        </is>
      </c>
      <c r="E423" s="12" t="inlineStr">
        <is>
          <t>eec84af4-bab8-4826-b3e2-66a9338bca49</t>
        </is>
      </c>
    </row>
    <row r="424" ht="45" customHeight="1">
      <c r="A424" s="12" t="inlineStr">
        <is>
          <t>Density</t>
        </is>
      </c>
      <c r="B424" s="12" t="inlineStr">
        <is>
          <t>Density</t>
        </is>
      </c>
      <c r="C424" s="13" t="inlineStr">
        <is>
          <t>Calculating Density of Liquids I [PH3.18]</t>
        </is>
      </c>
      <c r="D424" s="12" t="inlineStr">
        <is>
          <t>Calculate density in kg/m³ and g/cm³ using the ρ=m/V equation. Includes practical related questions without the need for unit conversions.</t>
        </is>
      </c>
      <c r="E424" s="12" t="inlineStr">
        <is>
          <t>e11e3166-a49b-4dad-a914-b18a64e45937</t>
        </is>
      </c>
    </row>
    <row r="425" ht="45" customHeight="1">
      <c r="A425" s="12" t="inlineStr">
        <is>
          <t>Density</t>
        </is>
      </c>
      <c r="B425" s="12" t="inlineStr">
        <is>
          <t>Density</t>
        </is>
      </c>
      <c r="C425" s="13" t="inlineStr">
        <is>
          <t>Calculating Density of Liquids II [PH3.19]</t>
        </is>
      </c>
      <c r="D425" s="12" t="inlineStr">
        <is>
          <t>Calculate density in kg/m³ and g/cm³ using the ρ=m/V equation. Includes practical related questions with the need for unit conversions.</t>
        </is>
      </c>
      <c r="E425" s="12" t="inlineStr">
        <is>
          <t>8ef52eda-d603-41fe-a29b-d9c07e951d81</t>
        </is>
      </c>
    </row>
    <row r="426" ht="45" customHeight="1">
      <c r="A426" s="12" t="inlineStr">
        <is>
          <t>Density</t>
        </is>
      </c>
      <c r="B426" s="12" t="inlineStr">
        <is>
          <t>Density</t>
        </is>
      </c>
      <c r="C426" s="13" t="inlineStr">
        <is>
          <t>Density of Fundamental States of Matter [PH3.04]</t>
        </is>
      </c>
      <c r="D426" s="12" t="inlineStr">
        <is>
          <t>Describe density and make comparisons using the particle model.</t>
        </is>
      </c>
      <c r="E426" s="12" t="inlineStr">
        <is>
          <t>4293d9f9-1643-45e7-ba17-5db63a221ea0</t>
        </is>
      </c>
    </row>
    <row r="427" ht="45" customHeight="1">
      <c r="A427" s="12" t="inlineStr">
        <is>
          <t>Particle Model Review</t>
        </is>
      </c>
      <c r="B427" s="12" t="inlineStr">
        <is>
          <t>Particle Model Review</t>
        </is>
      </c>
      <c r="C427" s="13" t="inlineStr">
        <is>
          <t>Diagnostic: Particle Model Review [PH60.057]</t>
        </is>
      </c>
      <c r="D427" s="12" t="inlineStr">
        <is>
          <t>Diagnostic for the particle model review topic.</t>
        </is>
      </c>
      <c r="E427" s="12" t="inlineStr">
        <is>
          <t>e798ee99-a2da-4ed5-9ddf-38e2fe152c8d</t>
        </is>
      </c>
    </row>
    <row r="428" ht="45" customHeight="1">
      <c r="A428" s="12" t="inlineStr">
        <is>
          <t>Particle Model Review</t>
        </is>
      </c>
      <c r="B428" s="12" t="inlineStr">
        <is>
          <t>Particle Model Review</t>
        </is>
      </c>
      <c r="C428" s="13" t="inlineStr">
        <is>
          <t>Phase Transitions [PH3.20]</t>
        </is>
      </c>
      <c r="D428" s="12" t="inlineStr">
        <is>
          <t>Describe phase transition between the different fundamental states of matter.</t>
        </is>
      </c>
      <c r="E428" s="12" t="inlineStr">
        <is>
          <t>3fcdbc93-ad2a-4d7c-9eba-34d014b86d91</t>
        </is>
      </c>
    </row>
    <row r="429" ht="45" customHeight="1">
      <c r="A429" s="12" t="inlineStr">
        <is>
          <t>Particle Model Review</t>
        </is>
      </c>
      <c r="B429" s="12" t="inlineStr">
        <is>
          <t>Particle Model Review</t>
        </is>
      </c>
      <c r="C429" s="13" t="inlineStr">
        <is>
          <t>Phase Transitions: Particle Model [PH3.21]</t>
        </is>
      </c>
      <c r="D429" s="12" t="inlineStr">
        <is>
          <t>Describe the phase transition between the different fundamental states of matter using the particle model.</t>
        </is>
      </c>
      <c r="E429" s="12" t="inlineStr">
        <is>
          <t>85083ed7-da39-48e4-ad01-a95b3d56faed</t>
        </is>
      </c>
    </row>
    <row r="430" ht="45" customHeight="1">
      <c r="A430" s="12" t="inlineStr">
        <is>
          <t>Particle Model Review</t>
        </is>
      </c>
      <c r="B430" s="12" t="inlineStr">
        <is>
          <t>Particle Model Review</t>
        </is>
      </c>
      <c r="C430" s="13" t="inlineStr">
        <is>
          <t>Evaporation vs Boiling [PH3.22]</t>
        </is>
      </c>
      <c r="D430" s="12" t="inlineStr">
        <is>
          <t>Describe and compare the different forms of vaporisation that can occur.</t>
        </is>
      </c>
      <c r="E430" s="12" t="inlineStr">
        <is>
          <t>c759e19c-f920-4a32-bf48-1a3100a05c72</t>
        </is>
      </c>
    </row>
    <row r="431" ht="45" customHeight="1">
      <c r="A431" s="12" t="inlineStr">
        <is>
          <t>Particle Model Review</t>
        </is>
      </c>
      <c r="B431" s="12" t="inlineStr">
        <is>
          <t>Particle Model Review</t>
        </is>
      </c>
      <c r="C431" s="13" t="inlineStr">
        <is>
          <t>Physical vs Chemical Changes: The Particle Model [PH3.23]</t>
        </is>
      </c>
      <c r="D431" s="12" t="inlineStr">
        <is>
          <t>Identify the difference between chemical and physical changes.</t>
        </is>
      </c>
      <c r="E431" s="12" t="inlineStr">
        <is>
          <t>b681c699-ac95-4e6f-b635-e20bf87fe9dd</t>
        </is>
      </c>
    </row>
    <row r="432" ht="45" customHeight="1">
      <c r="A432" s="12" t="inlineStr">
        <is>
          <t>Particle Model Review</t>
        </is>
      </c>
      <c r="B432" s="12" t="inlineStr">
        <is>
          <t>Particle Model Review</t>
        </is>
      </c>
      <c r="C432" s="13" t="inlineStr">
        <is>
          <t>Internal Energy [PH3.26]</t>
        </is>
      </c>
      <c r="D432" s="12" t="inlineStr">
        <is>
          <t>Identify the internal energy of a system and related changes due to the heating of the system.</t>
        </is>
      </c>
      <c r="E432" s="12" t="inlineStr">
        <is>
          <t>e436fa51-05ac-4fcf-bf66-e27e5b73dd4d</t>
        </is>
      </c>
    </row>
    <row r="433" ht="45" customHeight="1">
      <c r="A433" s="12" t="inlineStr">
        <is>
          <t>Particle Model Review</t>
        </is>
      </c>
      <c r="B433" s="12" t="inlineStr">
        <is>
          <t>Particle Model Review</t>
        </is>
      </c>
      <c r="C433" s="13" t="inlineStr">
        <is>
          <t>Phase Transitions: Melting &amp; Boiling Points [PH3.24]</t>
        </is>
      </c>
      <c r="D433" s="12" t="inlineStr">
        <is>
          <t>Predict the physical state of a substance under specified conditions, given suitable data.</t>
        </is>
      </c>
      <c r="E433" s="12" t="inlineStr">
        <is>
          <t>e260e2a5-cf19-4395-9d19-18be29a89497</t>
        </is>
      </c>
    </row>
    <row r="434" ht="45" customHeight="1">
      <c r="A434" s="12" t="inlineStr">
        <is>
          <t>Particle Model Review</t>
        </is>
      </c>
      <c r="B434" s="12" t="inlineStr">
        <is>
          <t>Particle Model Review</t>
        </is>
      </c>
      <c r="C434" s="13" t="inlineStr">
        <is>
          <t>Fundamental States of Matter: Limitations of the Particle Model [PH3.25]</t>
        </is>
      </c>
      <c r="D434" s="12" t="inlineStr">
        <is>
          <t>Consider the limitations of the particle model during physical and chemical changes.</t>
        </is>
      </c>
      <c r="E434" s="12" t="inlineStr">
        <is>
          <t>bceb583b-1d33-4dae-ac63-1cecf43a4527</t>
        </is>
      </c>
    </row>
    <row r="435" ht="45" customHeight="1">
      <c r="A435" s="12" t="inlineStr">
        <is>
          <t>Particle Model Review</t>
        </is>
      </c>
      <c r="B435" s="12" t="inlineStr">
        <is>
          <t>Particle Model Review</t>
        </is>
      </c>
      <c r="C435" s="13" t="inlineStr">
        <is>
          <t>Heating &amp; Cooling Graphs I [PH3.32]</t>
        </is>
      </c>
      <c r="D435" s="12" t="inlineStr">
        <is>
          <t>Interpret heating and cooling graphs showing a change of state. Graphs remain within the same graph quadrant.</t>
        </is>
      </c>
      <c r="E435" s="12" t="inlineStr">
        <is>
          <t>9573c5d4-b17d-44f2-9f89-e9c93f6f0916</t>
        </is>
      </c>
    </row>
    <row r="436" ht="45" customHeight="1">
      <c r="A436" s="12" t="inlineStr">
        <is>
          <t>Particle Model Review</t>
        </is>
      </c>
      <c r="B436" s="12" t="inlineStr">
        <is>
          <t>Particle Model Review</t>
        </is>
      </c>
      <c r="C436" s="13" t="inlineStr">
        <is>
          <t>Heating &amp; Cooling Graphs II [PH3.33]</t>
        </is>
      </c>
      <c r="D436" s="12" t="inlineStr">
        <is>
          <t>Interpret heating and cooling graphs showing a change of state. Graphs include negative numbers and span two graph quadrants.</t>
        </is>
      </c>
      <c r="E436" s="12" t="inlineStr">
        <is>
          <t>d9e949ca-08a0-4556-b369-3a5a4b9df9d2</t>
        </is>
      </c>
    </row>
    <row r="437" ht="45" customHeight="1">
      <c r="A437" s="12" t="inlineStr">
        <is>
          <t>Particle Model Review</t>
        </is>
      </c>
      <c r="B437" s="12" t="inlineStr">
        <is>
          <t>Particle Model Review</t>
        </is>
      </c>
      <c r="C437" s="13" t="inlineStr">
        <is>
          <t>Practical: Latent Heat of Fusion [PH3.37]</t>
        </is>
      </c>
      <c r="D437" s="12" t="inlineStr">
        <is>
          <t>Investigate the latent heat of fusion of ice using an immersion heater and funnel.</t>
        </is>
      </c>
      <c r="E437" s="12" t="inlineStr">
        <is>
          <t>c3566183-e264-4057-bd06-d46509793a98</t>
        </is>
      </c>
    </row>
    <row r="438" ht="45" customHeight="1">
      <c r="A438" s="12" t="inlineStr">
        <is>
          <t>Calculations Using SHC &amp; SLH</t>
        </is>
      </c>
      <c r="B438" s="12" t="inlineStr">
        <is>
          <t>Calculations Using SHC &amp; SLH</t>
        </is>
      </c>
      <c r="C438" s="13" t="inlineStr">
        <is>
          <t>Diagnostic: Calculations Using SHC &amp; SLH [PH60.055]</t>
        </is>
      </c>
      <c r="D438" s="12" t="inlineStr">
        <is>
          <t>Diagnostic for the calculations using shc &amp; slh topic.</t>
        </is>
      </c>
      <c r="E438" s="12" t="inlineStr">
        <is>
          <t>f2529323-87d2-4bbf-b94d-aca16bfdf1f5</t>
        </is>
      </c>
    </row>
    <row r="439" ht="45" customHeight="1">
      <c r="A439" s="12" t="inlineStr">
        <is>
          <t>Calculations Using SHC &amp; SLH</t>
        </is>
      </c>
      <c r="B439" s="12" t="inlineStr">
        <is>
          <t>Calculations Using SHC &amp; SLH</t>
        </is>
      </c>
      <c r="C439" s="13" t="inlineStr">
        <is>
          <t>Specific Heat Capacity [PH1.40]</t>
        </is>
      </c>
      <c r="D439" s="12" t="inlineStr">
        <is>
          <t>Describe the specific heat capacity of a material.</t>
        </is>
      </c>
      <c r="E439" s="12" t="inlineStr">
        <is>
          <t>528961b1-b760-4c19-b12d-000db99283b8</t>
        </is>
      </c>
    </row>
    <row r="440" ht="45" customHeight="1">
      <c r="A440" s="12" t="inlineStr">
        <is>
          <t>Calculations Using SHC &amp; SLH</t>
        </is>
      </c>
      <c r="B440" s="12" t="inlineStr">
        <is>
          <t>Calculations Using SHC &amp; SLH</t>
        </is>
      </c>
      <c r="C440" s="13" t="inlineStr">
        <is>
          <t>Specific Latent Heat [PH3.31]</t>
        </is>
      </c>
      <c r="D440" s="12" t="inlineStr">
        <is>
          <t>Describe the specific latent heat of a material. Identify the difference between the latent heat of fusion and the latent heat of vaporisation.</t>
        </is>
      </c>
      <c r="E440" s="12" t="inlineStr">
        <is>
          <t>569e6457-c754-4674-8da3-16b9e8603b12</t>
        </is>
      </c>
    </row>
    <row r="441" ht="45" customHeight="1">
      <c r="A441" s="12" t="inlineStr">
        <is>
          <t>Calculations Using SHC &amp; SLH</t>
        </is>
      </c>
      <c r="B441" s="12" t="inlineStr">
        <is>
          <t>Calculations Using SHC &amp; SLH</t>
        </is>
      </c>
      <c r="C441" s="13" t="inlineStr">
        <is>
          <t>Specific Heat Capacity vs Specific Latent Heat [PH3.38]</t>
        </is>
      </c>
      <c r="D441" s="12" t="inlineStr">
        <is>
          <t>Distinguish between specific heat capacity and specific latent heat.</t>
        </is>
      </c>
      <c r="E441" s="12" t="inlineStr">
        <is>
          <t>2c582dab-5bd2-4fb9-92e7-4234ad4bb089</t>
        </is>
      </c>
    </row>
    <row r="442" ht="45" customHeight="1">
      <c r="A442" s="12" t="inlineStr">
        <is>
          <t>Calculations Using SHC &amp; SLH</t>
        </is>
      </c>
      <c r="B442" s="12" t="inlineStr">
        <is>
          <t>Calculations Using SHC &amp; SLH</t>
        </is>
      </c>
      <c r="C442" s="13" t="inlineStr">
        <is>
          <t>Using the Specific Heat Capacity Equation I [PH1.41]</t>
        </is>
      </c>
      <c r="D442" s="12" t="inlineStr">
        <is>
          <t>Use the specific heat capacity equation E=mcθ. Includes some application of knowledge but no unit conversions.</t>
        </is>
      </c>
      <c r="E442" s="12" t="inlineStr">
        <is>
          <t>b8176116-1256-4761-9541-86d0c2d40a27</t>
        </is>
      </c>
    </row>
    <row r="443" ht="45" customHeight="1">
      <c r="A443" s="12" t="inlineStr">
        <is>
          <t>Calculations Using SHC &amp; SLH</t>
        </is>
      </c>
      <c r="B443" s="12" t="inlineStr">
        <is>
          <t>Calculations Using SHC &amp; SLH</t>
        </is>
      </c>
      <c r="C443" s="13" t="inlineStr">
        <is>
          <t>Using the Specific Heat Capacity Equation II [PH1.42]</t>
        </is>
      </c>
      <c r="D443" s="12" t="inlineStr">
        <is>
          <t>Use the equation involving specific heat capacity E=mcθ. Includes unit conversions.</t>
        </is>
      </c>
      <c r="E443" s="12" t="inlineStr">
        <is>
          <t>698d5f2d-6b5b-4f32-aeb7-629de8947f48</t>
        </is>
      </c>
    </row>
    <row r="444" ht="45" customHeight="1">
      <c r="A444" s="12" t="inlineStr">
        <is>
          <t>Calculations Using SHC &amp; SLH</t>
        </is>
      </c>
      <c r="B444" s="12" t="inlineStr">
        <is>
          <t>Calculations Using SHC &amp; SLH</t>
        </is>
      </c>
      <c r="C444" s="13" t="inlineStr">
        <is>
          <t>Rearranging the Specific Heat Capacity Equation [PH1.43]</t>
        </is>
      </c>
      <c r="D444" s="12" t="inlineStr">
        <is>
          <t>Rearrange E=mcθ to find mass, temperature change and specific heat capacity. Includes unit conversions.</t>
        </is>
      </c>
      <c r="E444" s="12" t="inlineStr">
        <is>
          <t>e25e3573-2094-420b-8484-ef14ace063b6</t>
        </is>
      </c>
    </row>
    <row r="445" ht="45" customHeight="1">
      <c r="A445" s="12" t="inlineStr">
        <is>
          <t>Calculations Using SHC &amp; SLH</t>
        </is>
      </c>
      <c r="B445" s="12" t="inlineStr">
        <is>
          <t>Calculations Using SHC &amp; SLH</t>
        </is>
      </c>
      <c r="C445" s="13" t="inlineStr">
        <is>
          <t>Using E=mL to Calculate Energy I [PH3.34]</t>
        </is>
      </c>
      <c r="D445" s="12" t="inlineStr">
        <is>
          <t>Calculating the energy required for a substance to change state using the E=mL equation. Includes application questions, but no unit conversions.</t>
        </is>
      </c>
      <c r="E445" s="12" t="inlineStr">
        <is>
          <t>18b83733-1fe1-4389-bc2a-d7866701df06</t>
        </is>
      </c>
    </row>
    <row r="446" ht="45" customHeight="1">
      <c r="A446" s="12" t="inlineStr">
        <is>
          <t>Calculations Using SHC &amp; SLH</t>
        </is>
      </c>
      <c r="B446" s="12" t="inlineStr">
        <is>
          <t>Calculations Using SHC &amp; SLH</t>
        </is>
      </c>
      <c r="C446" s="13" t="inlineStr">
        <is>
          <t>Using E=mL to Calculate Energy II [PH3.35]</t>
        </is>
      </c>
      <c r="D446" s="12" t="inlineStr">
        <is>
          <t>Calculating the energy required for a substance to change state using the E=mL equation. Includes application questions and requires unit conversions.</t>
        </is>
      </c>
      <c r="E446" s="12" t="inlineStr">
        <is>
          <t>3e0c1e2b-54b5-47a5-b96d-25235154105b</t>
        </is>
      </c>
    </row>
    <row r="447" ht="45" customHeight="1">
      <c r="A447" s="12" t="inlineStr">
        <is>
          <t>Calculations Using SHC &amp; SLH</t>
        </is>
      </c>
      <c r="B447" s="12" t="inlineStr">
        <is>
          <t>Calculations Using SHC &amp; SLH</t>
        </is>
      </c>
      <c r="C447" s="13" t="inlineStr">
        <is>
          <t>Rearranging E=mL [PH3.36]</t>
        </is>
      </c>
      <c r="D447" s="12" t="inlineStr">
        <is>
          <t>Rearrange the E=mL equation to calculate mass and the specific latent heat of a substance. Includes application questions and requires unit conversions.</t>
        </is>
      </c>
      <c r="E447" s="12" t="inlineStr">
        <is>
          <t>6eab9bd3-20ff-458f-9c97-abfacd77eb48</t>
        </is>
      </c>
    </row>
    <row r="448" ht="45" customHeight="1">
      <c r="A448" s="12" t="inlineStr">
        <is>
          <t>Calculations Using SHC &amp; SLH</t>
        </is>
      </c>
      <c r="B448" s="12" t="inlineStr">
        <is>
          <t>Calculations Using SHC &amp; SLH</t>
        </is>
      </c>
      <c r="C448" s="13" t="inlineStr">
        <is>
          <t>Practical: Specific Heat Capacity of Solids II [PH3.61]</t>
        </is>
      </c>
      <c r="D448" s="12" t="inlineStr">
        <is>
          <t>Investigate the specific heat capacity of solids. This version of the practical uses ammeters and voltmeters to measure the energy transferred, requiring an understanding of P=IV and E=Pt.</t>
        </is>
      </c>
      <c r="E448" s="12" t="inlineStr">
        <is>
          <t>d4c952f2-5041-4337-aa6b-f3835c42e367</t>
        </is>
      </c>
    </row>
    <row r="449" ht="45" customHeight="1">
      <c r="A449" s="12" t="inlineStr">
        <is>
          <t>Calculations Using SHC &amp; SLH</t>
        </is>
      </c>
      <c r="B449" s="12" t="inlineStr">
        <is>
          <t>Calculations Using SHC &amp; SLH</t>
        </is>
      </c>
      <c r="C449" s="13" t="inlineStr">
        <is>
          <t>Practical: Specific Heat Capacity of Liquids II [PH3.62]</t>
        </is>
      </c>
      <c r="D449" s="12" t="inlineStr">
        <is>
          <t>Investigate the specific heat capacity of liquids. This version of the practical uses ammeters and voltmeters to measure the energy transferred, requiring an understanding of P=IV and E=Pt.</t>
        </is>
      </c>
      <c r="E449" s="12" t="inlineStr">
        <is>
          <t>1d6cf0b9-f4ff-4653-b82c-d778aa2798f8</t>
        </is>
      </c>
    </row>
    <row r="450" ht="45" customHeight="1">
      <c r="A450" s="12" t="inlineStr">
        <is>
          <t>Pressure in Gases</t>
        </is>
      </c>
      <c r="B450" s="12" t="inlineStr">
        <is>
          <t>Pressure in Gases</t>
        </is>
      </c>
      <c r="C450" s="13" t="inlineStr">
        <is>
          <t>Diagnostic: Pressure in Gases [PH60.058]</t>
        </is>
      </c>
      <c r="D450" s="12" t="inlineStr">
        <is>
          <t>Diagnostic for the pressure in gases topic.</t>
        </is>
      </c>
      <c r="E450" s="12" t="inlineStr">
        <is>
          <t>6905d1c4-1f6e-4a72-9137-3a234c3194e4</t>
        </is>
      </c>
    </row>
    <row r="451" ht="45" customHeight="1">
      <c r="A451" s="12" t="inlineStr">
        <is>
          <t>Pressure in Gases</t>
        </is>
      </c>
      <c r="B451" s="12" t="inlineStr">
        <is>
          <t>Pressure in Gases</t>
        </is>
      </c>
      <c r="C451" s="13" t="inlineStr">
        <is>
          <t>Particle Motion in Gases [PH3.39]</t>
        </is>
      </c>
      <c r="D451" s="12" t="inlineStr">
        <is>
          <t>State that the particles of a gas are in constant random motion and that increasing temperature of the gas increases the average kinetic energy of the particles.</t>
        </is>
      </c>
      <c r="E451" s="12" t="inlineStr">
        <is>
          <t>667017d3-152c-4617-81cd-717106ddbd6f</t>
        </is>
      </c>
    </row>
    <row r="452" ht="45" customHeight="1">
      <c r="A452" s="12" t="inlineStr">
        <is>
          <t>Pressure in Gases</t>
        </is>
      </c>
      <c r="B452" s="12" t="inlineStr">
        <is>
          <t>Pressure in Gases</t>
        </is>
      </c>
      <c r="C452" s="13" t="inlineStr">
        <is>
          <t>Gas Pressure: Introduction [PH3.40]</t>
        </is>
      </c>
      <c r="D452" s="12" t="inlineStr">
        <is>
          <t>State that the collision of gas particles with an object exerts a force at a right angle to the surface the particle collides with.</t>
        </is>
      </c>
      <c r="E452" s="12" t="inlineStr">
        <is>
          <t>1f0ed5c8-0a3f-4dbd-8882-dd81b39a3c7f</t>
        </is>
      </c>
    </row>
    <row r="453" ht="45" customHeight="1">
      <c r="A453" s="12" t="inlineStr">
        <is>
          <t>Pressure in Gases</t>
        </is>
      </c>
      <c r="B453" s="12" t="inlineStr">
        <is>
          <t>Pressure in Gases</t>
        </is>
      </c>
      <c r="C453" s="13" t="inlineStr">
        <is>
          <t>Gas Pressure: Temperature &amp; Volume [PH3.43]</t>
        </is>
      </c>
      <c r="D453" s="12" t="inlineStr">
        <is>
          <t>Explain how changing the temperature or volume of a gas changes the pressure exerted by the gas. Includes that the pressure produces a net force at right angles to the wall of the container.</t>
        </is>
      </c>
      <c r="E453" s="12" t="inlineStr">
        <is>
          <t>6c206a9c-3454-409c-a8c2-865d8df2290c</t>
        </is>
      </c>
    </row>
    <row r="454" ht="45" customHeight="1">
      <c r="A454" s="12" t="inlineStr">
        <is>
          <t>Pressure in Gases</t>
        </is>
      </c>
      <c r="B454" s="12" t="inlineStr">
        <is>
          <t>Pressure in Gases</t>
        </is>
      </c>
      <c r="C454" s="13" t="inlineStr">
        <is>
          <t>Gas Pressure: Expansion &amp; Compression [PH3.44]</t>
        </is>
      </c>
      <c r="D454" s="12" t="inlineStr">
        <is>
          <t>Explain how changing the volume of a gas in an elastic container, held at a constant temperature, leads to expansion or compression. Includes that the pressure produces a net force at right angles to the wall of the container.</t>
        </is>
      </c>
      <c r="E454" s="12" t="inlineStr">
        <is>
          <t>eccd0afc-e6ba-40f0-bb8b-1181aacf69fd</t>
        </is>
      </c>
    </row>
    <row r="455" ht="45" customHeight="1">
      <c r="A455" s="12" t="inlineStr">
        <is>
          <t>Pressure in Gases</t>
        </is>
      </c>
      <c r="B455" s="12" t="inlineStr">
        <is>
          <t>Pressure in Gases</t>
        </is>
      </c>
      <c r="C455" s="13" t="inlineStr">
        <is>
          <t>Boyle's Law [PH3.45]</t>
        </is>
      </c>
      <c r="D455" s="12" t="inlineStr">
        <is>
          <t>State Boyle's Law and use it to explain the expansion and compression of a balloon. Does not include equations or calculations.</t>
        </is>
      </c>
      <c r="E455" s="12" t="inlineStr">
        <is>
          <t>0b6c1333-2fa5-4dd5-bf3d-1c9bbccc4549</t>
        </is>
      </c>
    </row>
    <row r="456" ht="45" customHeight="1">
      <c r="A456" s="12" t="inlineStr">
        <is>
          <t>Pressure in Gases</t>
        </is>
      </c>
      <c r="B456" s="12" t="inlineStr">
        <is>
          <t>Pressure in Gases</t>
        </is>
      </c>
      <c r="C456" s="13" t="inlineStr">
        <is>
          <t>Using pV=constant I [PH3.46]</t>
        </is>
      </c>
      <c r="D456" s="12" t="inlineStr">
        <is>
          <t>Use the equation pV=constant to find the constant.</t>
        </is>
      </c>
      <c r="E456" s="12" t="inlineStr">
        <is>
          <t>23fbf588-4f84-4297-bd9e-a0a9fd2b74d4</t>
        </is>
      </c>
    </row>
    <row r="457" ht="45" customHeight="1">
      <c r="A457" s="12" t="inlineStr">
        <is>
          <t>Pressure in Gases</t>
        </is>
      </c>
      <c r="B457" s="12" t="inlineStr">
        <is>
          <t>Pressure in Gases</t>
        </is>
      </c>
      <c r="C457" s="13" t="inlineStr">
        <is>
          <t>Using pV=constant II [PH3.47]</t>
        </is>
      </c>
      <c r="D457" s="12" t="inlineStr">
        <is>
          <t>Use the equation pV=constant. Includes finding p, finding V and unit conversions.</t>
        </is>
      </c>
      <c r="E457" s="12" t="inlineStr">
        <is>
          <t>afe56935-9c07-486e-b473-ccf6ebdb20c3</t>
        </is>
      </c>
    </row>
    <row r="458" ht="45" customHeight="1">
      <c r="A458" s="12" t="inlineStr">
        <is>
          <t>Pressure in Gases</t>
        </is>
      </c>
      <c r="B458" s="12" t="inlineStr">
        <is>
          <t>Pressure in Gases</t>
        </is>
      </c>
      <c r="C458" s="13" t="inlineStr">
        <is>
          <t>Using pV=constant III [PH3.48]</t>
        </is>
      </c>
      <c r="D458" s="12" t="inlineStr">
        <is>
          <t>Use the equation pV=constant. Includes finding the constant, finding p, finding V, unit conversions and using standard form.</t>
        </is>
      </c>
      <c r="E458" s="12" t="inlineStr">
        <is>
          <t>1bfa06ec-fd2a-451f-9147-6924ae58dc36</t>
        </is>
      </c>
    </row>
    <row r="459" ht="45" customHeight="1">
      <c r="A459" s="12" t="inlineStr">
        <is>
          <t>Pressure in Gases</t>
        </is>
      </c>
      <c r="B459" s="12" t="inlineStr">
        <is>
          <t>Pressure in Gases</t>
        </is>
      </c>
      <c r="C459" s="13" t="inlineStr">
        <is>
          <t>Using P₁V₁=P₂V₂ (Boyle's Law) I [PH3.49]</t>
        </is>
      </c>
      <c r="D459" s="12" t="inlineStr">
        <is>
          <t>Use the equation Using P₁V₁=P₂V₂ to find the pressure or volume after a change in the other.</t>
        </is>
      </c>
      <c r="E459" s="12" t="inlineStr">
        <is>
          <t>5edb7004-3807-4c67-a918-2f4b3f12e53c</t>
        </is>
      </c>
    </row>
    <row r="460" ht="45" customHeight="1">
      <c r="A460" s="12" t="inlineStr">
        <is>
          <t>Pressure in Gases</t>
        </is>
      </c>
      <c r="B460" s="12" t="inlineStr">
        <is>
          <t>Pressure in Gases</t>
        </is>
      </c>
      <c r="C460" s="13" t="inlineStr">
        <is>
          <t>Using P₁V₁=P₂V₂ (Boyle's Law) II [PH3.50]</t>
        </is>
      </c>
      <c r="D460" s="12" t="inlineStr">
        <is>
          <t>Use the equation Using P₁V₁=P₂V₂ to find the pressure or volume after a change in the other. Includes unit conversions &amp; standard form.</t>
        </is>
      </c>
      <c r="E460" s="12" t="inlineStr">
        <is>
          <t>3cf88214-ee12-4331-a72e-2e4f2ee8a9e1</t>
        </is>
      </c>
    </row>
    <row r="461" ht="45" customHeight="1">
      <c r="A461" s="12" t="inlineStr">
        <is>
          <t>Pressure in Gases</t>
        </is>
      </c>
      <c r="B461" s="12" t="inlineStr">
        <is>
          <t>Pressure in Gases</t>
        </is>
      </c>
      <c r="C461" s="13" t="inlineStr">
        <is>
          <t xml:space="preserve"> Gas Pressure: Linking Temperature, Pressure &amp; Volume [PH3.53]</t>
        </is>
      </c>
      <c r="D461" s="12" t="inlineStr">
        <is>
          <t>Link the concepts of temperature, volume and number of particles and their effects on gas pressure.</t>
        </is>
      </c>
      <c r="E461" s="12" t="inlineStr">
        <is>
          <t>d8416d46-b039-49b1-9349-36143b2bef37</t>
        </is>
      </c>
    </row>
    <row r="462" ht="45" customHeight="1">
      <c r="A462" s="12" t="inlineStr">
        <is>
          <t>Pressure in Gases</t>
        </is>
      </c>
      <c r="B462" s="12" t="inlineStr">
        <is>
          <t>Pressure in Gases</t>
        </is>
      </c>
      <c r="C462" s="13" t="inlineStr">
        <is>
          <t>Gas Pressure: Work &amp; Temperature [PH3.54]</t>
        </is>
      </c>
      <c r="D462" s="12" t="inlineStr">
        <is>
          <t>Explain how doing work on a gas can cause an increase in the temperature of the gas.</t>
        </is>
      </c>
      <c r="E462" s="12" t="inlineStr">
        <is>
          <t>af7aa572-258e-42e7-b4a3-d8981e9b5714</t>
        </is>
      </c>
    </row>
    <row r="463" ht="45" customHeight="1">
      <c r="A463" s="12" t="inlineStr">
        <is>
          <t>Calculating Pressure</t>
        </is>
      </c>
      <c r="B463" s="12" t="inlineStr">
        <is>
          <t>Calculating Pressure</t>
        </is>
      </c>
      <c r="C463" s="13" t="inlineStr">
        <is>
          <t>Diagnostic: Calculating Pressure [PH60.053]</t>
        </is>
      </c>
      <c r="D463" s="12" t="inlineStr">
        <is>
          <t>Diagnostic for the calculating pressure topic.</t>
        </is>
      </c>
      <c r="E463" s="12" t="inlineStr">
        <is>
          <t>20fd607f-e76a-40d3-a65e-45aa7f1c0f6b</t>
        </is>
      </c>
    </row>
    <row r="464" ht="45" customHeight="1">
      <c r="A464" s="12" t="inlineStr">
        <is>
          <t>Calculating Pressure</t>
        </is>
      </c>
      <c r="B464" s="12" t="inlineStr">
        <is>
          <t>Calculating Pressure</t>
        </is>
      </c>
      <c r="C464" s="13" t="inlineStr">
        <is>
          <t>Pressure: Surfaces [PHH3.05]</t>
        </is>
      </c>
      <c r="D464" s="12" t="inlineStr">
        <is>
          <t xml:space="preserve">Recall that the pressure in fluids causes a force normal to any surface, and use the relationship between the force, the pressure, and the area in contact. </t>
        </is>
      </c>
      <c r="E464" s="12" t="inlineStr">
        <is>
          <t>f0aaa9e5-8193-4892-a6c0-48e0462b5175</t>
        </is>
      </c>
    </row>
    <row r="465" ht="45" customHeight="1">
      <c r="A465" s="12" t="inlineStr">
        <is>
          <t>Calculating Pressure</t>
        </is>
      </c>
      <c r="B465" s="12" t="inlineStr">
        <is>
          <t>Calculating Pressure</t>
        </is>
      </c>
      <c r="C465" s="13" t="inlineStr">
        <is>
          <t>Pressure: Fluids [PHH3.06]</t>
        </is>
      </c>
      <c r="D465" s="12" t="inlineStr">
        <is>
          <t xml:space="preserve">Explain why pressure in a liquid varies with depth and density and how this leads to an upwards force on a partially submerged object; describe the factors which influence floating and sinking.
</t>
        </is>
      </c>
      <c r="E465" s="12" t="inlineStr">
        <is>
          <t>a2594698-e048-4e3d-b268-87d188c55e5a</t>
        </is>
      </c>
    </row>
    <row r="466" ht="45" customHeight="1">
      <c r="A466" s="12" t="inlineStr">
        <is>
          <t>Calculating Pressure</t>
        </is>
      </c>
      <c r="B466" s="12" t="inlineStr">
        <is>
          <t>Calculating Pressure</t>
        </is>
      </c>
      <c r="C466" s="13" t="inlineStr">
        <is>
          <t>Pressure: Atmosphere [PHH3.07]</t>
        </is>
      </c>
      <c r="D466" s="12" t="inlineStr">
        <is>
          <t>Describe a simple model of the Earth’s atmosphere and of atmospheric pressure, and explain why atmospheric pressure varies with height above the surface.</t>
        </is>
      </c>
      <c r="E466" s="12" t="inlineStr">
        <is>
          <t>96c92af4-f90e-4c40-aa5d-39a83f3e40d8</t>
        </is>
      </c>
    </row>
    <row r="467" ht="45" customHeight="1">
      <c r="A467" s="12" t="inlineStr">
        <is>
          <t>Calculating Pressure</t>
        </is>
      </c>
      <c r="B467" s="12" t="inlineStr">
        <is>
          <t>Calculating Pressure</t>
        </is>
      </c>
      <c r="C467" s="13" t="inlineStr">
        <is>
          <t>Pressure in gases and liquids [PHH8.07]</t>
        </is>
      </c>
      <c r="D467" s="12" t="inlineStr">
        <is>
          <t>Explain the factors that determine the pressure in a liquid or a gas, and calculate the pressure.</t>
        </is>
      </c>
      <c r="E467" s="12" t="inlineStr">
        <is>
          <t>2cf91fad-461a-47ef-85b9-95adf9fa72b3</t>
        </is>
      </c>
    </row>
    <row r="468" ht="45" customHeight="1">
      <c r="A468" s="12" t="inlineStr">
        <is>
          <t>Hooke's Law</t>
        </is>
      </c>
      <c r="B468" s="12" t="inlineStr">
        <is>
          <t>Hooke's Law</t>
        </is>
      </c>
      <c r="C468" s="13" t="inlineStr">
        <is>
          <t>Diagnostic: Hooke's Law [PH60.060]</t>
        </is>
      </c>
      <c r="D468" s="12" t="inlineStr">
        <is>
          <t>Diagnostic for the hooke's law topic.</t>
        </is>
      </c>
      <c r="E468" s="12" t="inlineStr">
        <is>
          <t>eb8c7bc8-b366-468f-b62a-f0eca5ac757f</t>
        </is>
      </c>
    </row>
    <row r="469" ht="45" customHeight="1">
      <c r="A469" s="12" t="inlineStr">
        <is>
          <t>Hooke's Law</t>
        </is>
      </c>
      <c r="B469" s="12" t="inlineStr">
        <is>
          <t>Hooke's Law</t>
        </is>
      </c>
      <c r="C469" s="13" t="inlineStr">
        <is>
          <t>Stretching &amp; Compressing [PH5.035]</t>
        </is>
      </c>
      <c r="D469" s="12" t="inlineStr">
        <is>
          <t>Describe how forces can change the shape of an object.</t>
        </is>
      </c>
      <c r="E469" s="12" t="inlineStr">
        <is>
          <t>f447138d-e80d-40a6-b29b-eeb29cd1e986</t>
        </is>
      </c>
    </row>
    <row r="470" ht="45" customHeight="1">
      <c r="A470" s="12" t="inlineStr">
        <is>
          <t>Hooke's Law</t>
        </is>
      </c>
      <c r="B470" s="12" t="inlineStr">
        <is>
          <t>Hooke's Law</t>
        </is>
      </c>
      <c r="C470" s="13" t="inlineStr">
        <is>
          <t>Elastic vs Inelastic Deformation [PH5.036]</t>
        </is>
      </c>
      <c r="D470" s="12" t="inlineStr">
        <is>
          <t xml:space="preserve">Explain the difference between plastic and elastic deformation.  </t>
        </is>
      </c>
      <c r="E470" s="12" t="inlineStr">
        <is>
          <t>8b2ba6e2-9dc5-4087-8ef3-f3900d319c3d</t>
        </is>
      </c>
    </row>
    <row r="471" ht="45" customHeight="1">
      <c r="A471" s="12" t="inlineStr">
        <is>
          <t>Hooke's Law</t>
        </is>
      </c>
      <c r="B471" s="12" t="inlineStr">
        <is>
          <t>Hooke's Law</t>
        </is>
      </c>
      <c r="C471" s="13" t="inlineStr">
        <is>
          <t>Hooke's Law [PH5.039]</t>
        </is>
      </c>
      <c r="D471" s="12" t="inlineStr">
        <is>
          <t>Describe Hooke's Law and the relationship between force and extension or compression.</t>
        </is>
      </c>
      <c r="E471" s="12" t="inlineStr">
        <is>
          <t>bdf49d75-827d-4f68-81db-b2fcf32de2d7</t>
        </is>
      </c>
    </row>
    <row r="472" ht="45" customHeight="1">
      <c r="A472" s="12" t="inlineStr">
        <is>
          <t>Hooke's Law</t>
        </is>
      </c>
      <c r="B472" s="12" t="inlineStr">
        <is>
          <t>Hooke's Law</t>
        </is>
      </c>
      <c r="C472" s="13" t="inlineStr">
        <is>
          <t>Using F=ke to Calculate Force I [PH5.043]</t>
        </is>
      </c>
      <c r="D472" s="12" t="inlineStr">
        <is>
          <t>Using the relationship between force and extension, with conversions from cm to m.</t>
        </is>
      </c>
      <c r="E472" s="12" t="inlineStr">
        <is>
          <t>beab37c7-bbb9-48ae-98f7-71a73fbe0a3d</t>
        </is>
      </c>
    </row>
    <row r="473" ht="45" customHeight="1">
      <c r="A473" s="12" t="inlineStr">
        <is>
          <t>Hooke's Law</t>
        </is>
      </c>
      <c r="B473" s="12" t="inlineStr">
        <is>
          <t>Hooke's Law</t>
        </is>
      </c>
      <c r="C473" s="13" t="inlineStr">
        <is>
          <t>Using F=ke to Calculate Force with Diagrams I [PH5.044]</t>
        </is>
      </c>
      <c r="D473" s="12" t="inlineStr">
        <is>
          <t>Using the relationship between force and extension with diagrams, with conversions from cm to m.</t>
        </is>
      </c>
      <c r="E473" s="12" t="inlineStr">
        <is>
          <t>2fa87871-f84b-4770-9d48-354ec63bd870</t>
        </is>
      </c>
    </row>
    <row r="474" ht="45" customHeight="1">
      <c r="A474" s="12" t="inlineStr">
        <is>
          <t>Hooke's Law</t>
        </is>
      </c>
      <c r="B474" s="12" t="inlineStr">
        <is>
          <t>Hooke's Law</t>
        </is>
      </c>
      <c r="C474" s="13" t="inlineStr">
        <is>
          <t>Using F=ke to Calculate Force II [PH5.045]</t>
        </is>
      </c>
      <c r="D474" s="12" t="inlineStr">
        <is>
          <t>Using the relationship between force and extension, with units conversions required</t>
        </is>
      </c>
      <c r="E474" s="12" t="inlineStr">
        <is>
          <t>5af59f00-5636-4cea-b014-0119e1e37ddf</t>
        </is>
      </c>
    </row>
    <row r="475" ht="45" customHeight="1">
      <c r="A475" s="12" t="inlineStr">
        <is>
          <t>Hooke's Law</t>
        </is>
      </c>
      <c r="B475" s="12" t="inlineStr">
        <is>
          <t>Hooke's Law</t>
        </is>
      </c>
      <c r="C475" s="13" t="inlineStr">
        <is>
          <t>Using F=ke to Calculate Force with Diagrams II [PH5.046]</t>
        </is>
      </c>
      <c r="D475" s="12" t="inlineStr">
        <is>
          <t>Using the relationship between force and extension with diagrams, with other conversions from cm to m.</t>
        </is>
      </c>
      <c r="E475" s="12" t="inlineStr">
        <is>
          <t>33a14696-8d71-4156-bf03-326cef8db9b6</t>
        </is>
      </c>
    </row>
    <row r="476" ht="45" customHeight="1">
      <c r="A476" s="12" t="inlineStr">
        <is>
          <t>Hooke's Law</t>
        </is>
      </c>
      <c r="B476" s="12" t="inlineStr">
        <is>
          <t>Hooke's Law</t>
        </is>
      </c>
      <c r="C476" s="13" t="inlineStr">
        <is>
          <t>Rearranging F=ke [PH5.047]</t>
        </is>
      </c>
      <c r="D476" s="12" t="inlineStr">
        <is>
          <t>Rearranging the F=ke equation for different applications.</t>
        </is>
      </c>
      <c r="E476" s="12" t="inlineStr">
        <is>
          <t>a4c8d84b-8536-41b0-901d-f3a4eb4e246a</t>
        </is>
      </c>
    </row>
    <row r="477" ht="45" customHeight="1">
      <c r="A477" s="12" t="inlineStr">
        <is>
          <t>Hooke's Law</t>
        </is>
      </c>
      <c r="B477" s="12" t="inlineStr">
        <is>
          <t>Hooke's Law</t>
        </is>
      </c>
      <c r="C477" s="13" t="inlineStr">
        <is>
          <t>Rearranging F=ke with Diagrams [PH5.048]</t>
        </is>
      </c>
      <c r="D477" s="12" t="inlineStr">
        <is>
          <t>Rearranging the F=ke equation for different applications with diagrams.</t>
        </is>
      </c>
      <c r="E477" s="12" t="inlineStr">
        <is>
          <t>0c9daf0e-a374-4854-a277-68cb1bcaff45</t>
        </is>
      </c>
    </row>
    <row r="478" ht="45" customHeight="1">
      <c r="A478" s="12" t="inlineStr">
        <is>
          <t>Hooke's Law</t>
        </is>
      </c>
      <c r="B478" s="12" t="inlineStr">
        <is>
          <t>Hooke's Law</t>
        </is>
      </c>
      <c r="C478" s="13" t="inlineStr">
        <is>
          <t>Work Done on Springs [PH5.049]</t>
        </is>
      </c>
      <c r="D478" s="12" t="inlineStr">
        <is>
          <t xml:space="preserve">Describe how the work done on a spring can be calculated. </t>
        </is>
      </c>
      <c r="E478" s="12" t="inlineStr">
        <is>
          <t>077251b6-e5c4-4952-a2e1-21a81f938362</t>
        </is>
      </c>
    </row>
    <row r="479" ht="45" customHeight="1">
      <c r="A479" s="12" t="inlineStr">
        <is>
          <t>Hooke's Law</t>
        </is>
      </c>
      <c r="B479" s="12" t="inlineStr">
        <is>
          <t>Hooke's Law</t>
        </is>
      </c>
      <c r="C479" s="13" t="inlineStr">
        <is>
          <t>Using E=½ke² to Calculate Elastic Potential Energy I [PH1.21]</t>
        </is>
      </c>
      <c r="D479" s="12" t="inlineStr">
        <is>
          <t>Calculate elastic potential energy using the equation E=½ke². Includes some application of knowledge but no unit conversions.</t>
        </is>
      </c>
      <c r="E479" s="12" t="inlineStr">
        <is>
          <t>af680dac-bb68-4232-ab82-03f40c38fb62</t>
        </is>
      </c>
    </row>
    <row r="480" ht="45" customHeight="1">
      <c r="A480" s="12" t="inlineStr">
        <is>
          <t>Hooke's Law</t>
        </is>
      </c>
      <c r="B480" s="12" t="inlineStr">
        <is>
          <t>Hooke's Law</t>
        </is>
      </c>
      <c r="C480" s="13" t="inlineStr">
        <is>
          <t>Using E=½ke² to Calculate Elastic Potential Energy II [PH1.22]</t>
        </is>
      </c>
      <c r="D480" s="12" t="inlineStr">
        <is>
          <t>Calculate elastic potential energy using the equation E=½ke². Includes application and unit conversions.</t>
        </is>
      </c>
      <c r="E480" s="12" t="inlineStr">
        <is>
          <t>a87bff3e-6c0e-465f-ac12-307c6ab07ba5</t>
        </is>
      </c>
    </row>
    <row r="481" ht="45" customHeight="1">
      <c r="A481" s="12" t="inlineStr">
        <is>
          <t>Hooke's Law</t>
        </is>
      </c>
      <c r="B481" s="12" t="inlineStr">
        <is>
          <t>Hooke's Law</t>
        </is>
      </c>
      <c r="C481" s="13" t="inlineStr">
        <is>
          <t>Rearranging the E=½ke² Equation I [PH1.23]</t>
        </is>
      </c>
      <c r="D481" s="12" t="inlineStr">
        <is>
          <t xml:space="preserve">Rearrange E=½ke² to find spring constant, includes unit conversions. </t>
        </is>
      </c>
      <c r="E481" s="12" t="inlineStr">
        <is>
          <t>165d88e3-d843-4b81-ac0c-d1570f190835</t>
        </is>
      </c>
    </row>
    <row r="482" ht="45" customHeight="1">
      <c r="A482" s="12" t="inlineStr">
        <is>
          <t>Hooke's Law</t>
        </is>
      </c>
      <c r="B482" s="12" t="inlineStr">
        <is>
          <t>Hooke's Law</t>
        </is>
      </c>
      <c r="C482" s="13" t="inlineStr">
        <is>
          <t>Rearranging the E=½ke² Equation II [PH1.24]</t>
        </is>
      </c>
      <c r="D482" s="12" t="inlineStr">
        <is>
          <t>Rearrange E=½ke² to find the extension, including unit conversions.</t>
        </is>
      </c>
      <c r="E482" s="12" t="inlineStr">
        <is>
          <t>040bc328-3023-4580-bb7e-5bbb0f1dfb08</t>
        </is>
      </c>
    </row>
    <row r="483" ht="45" customHeight="1">
      <c r="A483" s="12" t="inlineStr">
        <is>
          <t>Hooke's Law</t>
        </is>
      </c>
      <c r="B483" s="12" t="inlineStr">
        <is>
          <t>Hooke's Law</t>
        </is>
      </c>
      <c r="C483" s="13" t="inlineStr">
        <is>
          <t>Using E=½ke² to Calculate Elastic Potential Energy with Diagrams I  [PH5.050]</t>
        </is>
      </c>
      <c r="D483" s="12" t="inlineStr">
        <is>
          <t xml:space="preserve">Apply the equation for work done on a spring with diagrams, with unit conversions from cm to m. </t>
        </is>
      </c>
      <c r="E483" s="12" t="inlineStr">
        <is>
          <t>d4c1cbbb-8043-4126-a24b-99e7ffef1ccf</t>
        </is>
      </c>
    </row>
    <row r="484" ht="45" customHeight="1">
      <c r="A484" s="12" t="inlineStr">
        <is>
          <t>Hooke's Law</t>
        </is>
      </c>
      <c r="B484" s="12" t="inlineStr">
        <is>
          <t>Hooke's Law</t>
        </is>
      </c>
      <c r="C484" s="13" t="inlineStr">
        <is>
          <t>Using E=½ke² to Calculate Elastic Potential Energy with Diagrams II  [PH5.051]</t>
        </is>
      </c>
      <c r="D484" s="12" t="inlineStr">
        <is>
          <t>Apply the equation for work done on a spring with diagrams, with unit conversions.</t>
        </is>
      </c>
      <c r="E484" s="12" t="inlineStr">
        <is>
          <t>05767f1e-e62c-42c6-b18c-23ee3120d7ec</t>
        </is>
      </c>
    </row>
    <row r="485" ht="45" customHeight="1">
      <c r="A485" s="12" t="inlineStr">
        <is>
          <t>Hooke's Law</t>
        </is>
      </c>
      <c r="B485" s="12" t="inlineStr">
        <is>
          <t>Hooke's Law</t>
        </is>
      </c>
      <c r="C485" s="13" t="inlineStr">
        <is>
          <t>Rearranging the E=½ke² Equation with Diagrams I [PH5.052]</t>
        </is>
      </c>
      <c r="D485" s="12" t="inlineStr">
        <is>
          <t>Rearranging the equation for work done on a spring with diagrams and unit conversions.</t>
        </is>
      </c>
      <c r="E485" s="12" t="inlineStr">
        <is>
          <t>d1a3db6b-bf33-405e-b475-50e55cf01d4c</t>
        </is>
      </c>
    </row>
    <row r="486" ht="45" customHeight="1">
      <c r="A486" s="12" t="inlineStr">
        <is>
          <t>Hooke's Law</t>
        </is>
      </c>
      <c r="B486" s="12" t="inlineStr">
        <is>
          <t>Hooke's Law</t>
        </is>
      </c>
      <c r="C486" s="13" t="inlineStr">
        <is>
          <t>Rearranging the E=½ke² Equation with Diagrams II [PH5.053]</t>
        </is>
      </c>
      <c r="D486" s="12" t="inlineStr">
        <is>
          <t xml:space="preserve">Rearranging the equation for work done on a spring with diagrams and other unit conversions.
</t>
        </is>
      </c>
      <c r="E486" s="12" t="inlineStr">
        <is>
          <t>849a3280-8d12-4c6d-93db-4467319d43eb</t>
        </is>
      </c>
    </row>
    <row r="487" ht="45" customHeight="1">
      <c r="A487" s="12" t="inlineStr">
        <is>
          <t>Hooke's Law</t>
        </is>
      </c>
      <c r="B487" s="12" t="inlineStr">
        <is>
          <t>Hooke's Law</t>
        </is>
      </c>
      <c r="C487" s="13" t="inlineStr">
        <is>
          <t>Hooke's Law: Limit of Proportionality [PH5.040]</t>
        </is>
      </c>
      <c r="D487" s="12" t="inlineStr">
        <is>
          <t xml:space="preserve">Explain the conditions needed for Hooke's law to apply to a material being stretched or compressed. </t>
        </is>
      </c>
      <c r="E487" s="12" t="inlineStr">
        <is>
          <t>03935338-df0b-4cf3-84de-0d6033f9a38d</t>
        </is>
      </c>
    </row>
    <row r="488" ht="45" customHeight="1">
      <c r="A488" s="12" t="inlineStr">
        <is>
          <t>Hooke's Law</t>
        </is>
      </c>
      <c r="B488" s="12" t="inlineStr">
        <is>
          <t>Hooke's Law</t>
        </is>
      </c>
      <c r="C488" s="13" t="inlineStr">
        <is>
          <t>Practical: Hooke's Law – Method &amp; Data Collection [PH5.167]</t>
        </is>
      </c>
      <c r="D488" s="12" t="inlineStr">
        <is>
          <t>Investigate how the extension of a spring changes when a force is applied to it.</t>
        </is>
      </c>
      <c r="E488" s="12" t="inlineStr">
        <is>
          <t>32b8805d-d2da-4e79-a316-c75428a4ca13</t>
        </is>
      </c>
    </row>
    <row r="489" ht="45" customHeight="1">
      <c r="A489" s="12" t="inlineStr">
        <is>
          <t>Hooke's Law</t>
        </is>
      </c>
      <c r="B489" s="12" t="inlineStr">
        <is>
          <t>Hooke's Law</t>
        </is>
      </c>
      <c r="C489" s="13" t="inlineStr">
        <is>
          <t>Practical: Hooke's Law – Analysis &amp; Conclusions [PH5.168]</t>
        </is>
      </c>
      <c r="D489" s="12" t="inlineStr">
        <is>
          <t>Analyse and conclude Hooke's Law practical.</t>
        </is>
      </c>
      <c r="E489" s="12" t="inlineStr">
        <is>
          <t>f7021652-fd05-4302-859b-088031d20129</t>
        </is>
      </c>
    </row>
    <row r="490" ht="45" customHeight="1">
      <c r="A490" s="12" t="inlineStr">
        <is>
          <t>Maths Skills for Physicists</t>
        </is>
      </c>
      <c r="B490" s="12" t="inlineStr">
        <is>
          <t>Standard Form</t>
        </is>
      </c>
      <c r="C490" s="13" t="inlineStr">
        <is>
          <t>Adding and Subtracting with Standard Form [MF14.07]</t>
        </is>
      </c>
      <c r="D490" s="12" t="inlineStr">
        <is>
          <t>This nugget has learning material and questions covering the topic of Adding and Subtracting with Standard Form.</t>
        </is>
      </c>
      <c r="E490" s="12" t="inlineStr">
        <is>
          <t>6e5da371-899e-4ea7-9a96-590ece15aa57</t>
        </is>
      </c>
    </row>
    <row r="491" ht="45" customHeight="1">
      <c r="A491" s="12" t="inlineStr">
        <is>
          <t>Maths Skills for Physicists</t>
        </is>
      </c>
      <c r="B491" s="12" t="inlineStr">
        <is>
          <t>Standard Form</t>
        </is>
      </c>
      <c r="C491" s="13" t="inlineStr">
        <is>
          <t>Dividing with Standard Form [MF14.09]</t>
        </is>
      </c>
      <c r="D491" s="12" t="inlineStr">
        <is>
          <t>This nugget has learning material and questions covering the topic of Dividing with Standard Form.</t>
        </is>
      </c>
      <c r="E491" s="12" t="inlineStr">
        <is>
          <t>7807adc4-9266-4500-913e-c79c3941e661</t>
        </is>
      </c>
    </row>
    <row r="492" ht="45" customHeight="1">
      <c r="A492" s="12" t="inlineStr">
        <is>
          <t>Maths Skills for Physicists</t>
        </is>
      </c>
      <c r="B492" s="12" t="inlineStr">
        <is>
          <t>Standard Form</t>
        </is>
      </c>
      <c r="C492" s="13" t="inlineStr">
        <is>
          <t>Fixing into Standard Form [MF14.05]</t>
        </is>
      </c>
      <c r="D492" s="12" t="inlineStr">
        <is>
          <t>This nugget has learning material and questions covering the topic of Fixing into Standard Form.</t>
        </is>
      </c>
      <c r="E492" s="12" t="inlineStr">
        <is>
          <t>aaa86348-cc3d-448d-beaa-79df797a9577</t>
        </is>
      </c>
    </row>
    <row r="493" ht="45" customHeight="1">
      <c r="A493" s="12" t="inlineStr">
        <is>
          <t>Maths Skills for Physicists</t>
        </is>
      </c>
      <c r="B493" s="12" t="inlineStr">
        <is>
          <t>Standard Form</t>
        </is>
      </c>
      <c r="C493" s="13" t="inlineStr">
        <is>
          <t>Multiplying with Standard Form [MF14.08]</t>
        </is>
      </c>
      <c r="D493" s="12" t="inlineStr">
        <is>
          <t>This nugget has learning material and questions covering the topic of Multiplying with Standard Form.</t>
        </is>
      </c>
      <c r="E493" s="12" t="inlineStr">
        <is>
          <t>44a145ad-6564-486d-8339-764bb8cbe9fc</t>
        </is>
      </c>
    </row>
    <row r="494" ht="45" customHeight="1">
      <c r="A494" s="12" t="inlineStr">
        <is>
          <t>Maths Skills for Physicists</t>
        </is>
      </c>
      <c r="B494" s="12" t="inlineStr">
        <is>
          <t>Standard Form</t>
        </is>
      </c>
      <c r="C494" s="13" t="inlineStr">
        <is>
          <t>Ordering Standard Form [MF14.06]</t>
        </is>
      </c>
      <c r="D494" s="12" t="inlineStr">
        <is>
          <t>This nugget has learning material and questions covering the topic of Ordering Standard Form.</t>
        </is>
      </c>
      <c r="E494" s="12" t="inlineStr">
        <is>
          <t>c47556f2-8d98-45dd-ac84-d2aa487f48ea</t>
        </is>
      </c>
    </row>
    <row r="495" ht="45" customHeight="1">
      <c r="A495" s="12" t="inlineStr">
        <is>
          <t>Maths Skills for Physicists</t>
        </is>
      </c>
      <c r="B495" s="12" t="inlineStr">
        <is>
          <t>Standard Form</t>
        </is>
      </c>
      <c r="C495" s="13" t="inlineStr">
        <is>
          <t>Ordinary to Standard Form [MF14.04]</t>
        </is>
      </c>
      <c r="D495" s="12" t="inlineStr">
        <is>
          <t>This nugget has learning material and questions covering the topic of Ordinary to Standard Form.</t>
        </is>
      </c>
      <c r="E495" s="12" t="inlineStr">
        <is>
          <t>921c0f8f-eb17-48cd-aa10-f85cf25d42f7</t>
        </is>
      </c>
    </row>
    <row r="496" ht="45" customHeight="1">
      <c r="A496" s="12" t="inlineStr">
        <is>
          <t>Maths Skills for Physicists</t>
        </is>
      </c>
      <c r="B496" s="12" t="inlineStr">
        <is>
          <t>Standard Form</t>
        </is>
      </c>
      <c r="C496" s="13" t="inlineStr">
        <is>
          <t>Standard Form to Ordinary [MF14.03]</t>
        </is>
      </c>
      <c r="D496" s="12" t="inlineStr">
        <is>
          <t>This nugget has learning material and questions covering the topic of Standard Form to Ordinary.</t>
        </is>
      </c>
      <c r="E496" s="12" t="inlineStr">
        <is>
          <t>d9ff6a1c-d84e-494d-8806-cd7eaaab2ef4</t>
        </is>
      </c>
    </row>
    <row r="497" ht="45" customHeight="1">
      <c r="A497" s="12" t="inlineStr">
        <is>
          <t>Maths Skills for Physicists</t>
        </is>
      </c>
      <c r="B497" s="12" t="inlineStr">
        <is>
          <t>Standard Form</t>
        </is>
      </c>
      <c r="C497" s="13" t="inlineStr">
        <is>
          <t>Standard Form: Worded problems with calculator [MF14.10]</t>
        </is>
      </c>
      <c r="D497" s="12" t="inlineStr">
        <is>
          <t>This nugget has learning material and questions covering the topic of solving Standard Form worded problems with a calculator.</t>
        </is>
      </c>
      <c r="E497" s="12" t="inlineStr">
        <is>
          <t>447f52d9-7f65-4a8b-bf13-0f0c6321d98c</t>
        </is>
      </c>
    </row>
    <row r="498" ht="45" customHeight="1">
      <c r="A498" s="12" t="inlineStr">
        <is>
          <t>Maths Skills for Physicists</t>
        </is>
      </c>
      <c r="B498" s="12" t="inlineStr">
        <is>
          <t>Algebraic Terminology</t>
        </is>
      </c>
      <c r="C498" s="13" t="inlineStr">
        <is>
          <t>Algebraic Terminology [MF17.03]</t>
        </is>
      </c>
      <c r="D498" s="12" t="inlineStr">
        <is>
          <t>This nugget has learning material and questions covering the topic of Algebraic Terminology.</t>
        </is>
      </c>
      <c r="E498" s="12" t="inlineStr">
        <is>
          <t>f2256c8a-79d1-45ee-9077-66d68555cc6a</t>
        </is>
      </c>
    </row>
    <row r="499" ht="45" customHeight="1">
      <c r="A499" s="12" t="inlineStr">
        <is>
          <t>Maths Skills for Physicists</t>
        </is>
      </c>
      <c r="B499" s="12" t="inlineStr">
        <is>
          <t>Area</t>
        </is>
      </c>
      <c r="C499" s="13" t="inlineStr">
        <is>
          <t>Area of Squares, Rectangles and Parallelograms [MF31.03]</t>
        </is>
      </c>
      <c r="D499" s="12" t="inlineStr">
        <is>
          <t>This nugget has learning material and questions covering the topic of the Area of Squares, Rectangles and Parallelograms.</t>
        </is>
      </c>
      <c r="E499" s="12" t="inlineStr">
        <is>
          <t>b730043c-6004-43d2-b60d-00ae3e7e70bf</t>
        </is>
      </c>
    </row>
    <row r="500" ht="45" customHeight="1">
      <c r="A500" s="12" t="inlineStr">
        <is>
          <t>Maths Skills for Physicists</t>
        </is>
      </c>
      <c r="B500" s="12" t="inlineStr">
        <is>
          <t>Area</t>
        </is>
      </c>
      <c r="C500" s="13" t="inlineStr">
        <is>
          <t>Area of Triangles [MF31.05]</t>
        </is>
      </c>
      <c r="D500" s="12" t="inlineStr">
        <is>
          <t>This nugget has learning material and questions covering the topic of the Area of Triangles.</t>
        </is>
      </c>
      <c r="E500" s="12" t="inlineStr">
        <is>
          <t>6a1e573c-8343-4d84-88b7-da829a119cd9</t>
        </is>
      </c>
    </row>
    <row r="501" ht="45" customHeight="1">
      <c r="A501" s="12" t="inlineStr">
        <is>
          <t>Maths Skills for Physicists</t>
        </is>
      </c>
      <c r="B501" s="12" t="inlineStr">
        <is>
          <t>Area</t>
        </is>
      </c>
      <c r="C501" s="13" t="inlineStr">
        <is>
          <t>Surface Area of Cuboids [MF35.01]</t>
        </is>
      </c>
      <c r="D501" s="12" t="inlineStr">
        <is>
          <t>This nugget has learning material and questions covering the topic of the Surface Area of Cuboids.</t>
        </is>
      </c>
      <c r="E501" s="12" t="inlineStr">
        <is>
          <t>a59e44c2-9829-48bc-98d9-32b9ff49968e</t>
        </is>
      </c>
    </row>
    <row r="502" ht="45" customHeight="1">
      <c r="A502" s="12" t="inlineStr">
        <is>
          <t>Maths Skills for Physicists</t>
        </is>
      </c>
      <c r="B502" s="12" t="inlineStr">
        <is>
          <t>Bar Charts</t>
        </is>
      </c>
      <c r="C502" s="13" t="inlineStr">
        <is>
          <t>Bar Charts [MF50.04]</t>
        </is>
      </c>
      <c r="D502" s="12" t="inlineStr">
        <is>
          <t>This nugget has learning material and questions covering the topic of Bar Charts.</t>
        </is>
      </c>
      <c r="E502" s="12" t="inlineStr">
        <is>
          <t>b6c397fc-5a9f-4025-bf48-63a780bce147</t>
        </is>
      </c>
    </row>
    <row r="503" ht="45" customHeight="1">
      <c r="A503" s="12" t="inlineStr">
        <is>
          <t>Maths Skills for Physicists</t>
        </is>
      </c>
      <c r="B503" s="12" t="inlineStr">
        <is>
          <t>Volume</t>
        </is>
      </c>
      <c r="C503" s="13" t="inlineStr">
        <is>
          <t>Converting Units with Density, Mass and Volume [MF38.17]</t>
        </is>
      </c>
      <c r="D503" s="12" t="inlineStr">
        <is>
          <t>This nugget has learning material and questions covering the topic of Converting Units with Density, Mass and Volume.</t>
        </is>
      </c>
      <c r="E503" s="12" t="inlineStr">
        <is>
          <t>4e8bb361-fabf-4284-acfc-c01ec6782d44</t>
        </is>
      </c>
    </row>
    <row r="504" ht="45" customHeight="1">
      <c r="A504" s="12" t="inlineStr">
        <is>
          <t>Maths Skills for Physicists</t>
        </is>
      </c>
      <c r="B504" s="12" t="inlineStr">
        <is>
          <t>Volume</t>
        </is>
      </c>
      <c r="C504" s="13" t="inlineStr">
        <is>
          <t>Volume of a Cone [MF34.12]</t>
        </is>
      </c>
      <c r="D504" s="12" t="inlineStr">
        <is>
          <t>This nugget has learning material and questions covering the topic of the Volume of a Cone.</t>
        </is>
      </c>
      <c r="E504" s="12" t="inlineStr">
        <is>
          <t>e6c9b02b-5ced-4228-b3bf-35510710a166</t>
        </is>
      </c>
    </row>
    <row r="505" ht="45" customHeight="1">
      <c r="A505" s="12" t="inlineStr">
        <is>
          <t>Maths Skills for Physicists</t>
        </is>
      </c>
      <c r="B505" s="12" t="inlineStr">
        <is>
          <t>Volume</t>
        </is>
      </c>
      <c r="C505" s="13" t="inlineStr">
        <is>
          <t>Volume of a Sphere [MF34.10]</t>
        </is>
      </c>
      <c r="D505" s="12" t="inlineStr">
        <is>
          <t>This nugget has learning material and questions covering the topic of the Volume of a Sphere.</t>
        </is>
      </c>
      <c r="E505" s="12" t="inlineStr">
        <is>
          <t>0ee2b510-12c9-45fe-a6c5-9279223146c3</t>
        </is>
      </c>
    </row>
    <row r="506" ht="45" customHeight="1">
      <c r="A506" s="12" t="inlineStr">
        <is>
          <t>Maths Skills for Physicists</t>
        </is>
      </c>
      <c r="B506" s="12" t="inlineStr">
        <is>
          <t>Volume</t>
        </is>
      </c>
      <c r="C506" s="13" t="inlineStr">
        <is>
          <t>Volume of Cubes and Cuboids [MF34.02]</t>
        </is>
      </c>
      <c r="D506" s="12" t="inlineStr">
        <is>
          <t>This nugget has learning material and questions covering the topic of the Volume of Cubes and Cuboids.</t>
        </is>
      </c>
      <c r="E506" s="12" t="inlineStr">
        <is>
          <t>620abbcb-221f-4760-9d90-1df267223a20</t>
        </is>
      </c>
    </row>
    <row r="507" ht="45" customHeight="1">
      <c r="A507" s="12" t="inlineStr">
        <is>
          <t>Maths Skills for Physicists</t>
        </is>
      </c>
      <c r="B507" s="12" t="inlineStr">
        <is>
          <t>Volume</t>
        </is>
      </c>
      <c r="C507" s="13" t="inlineStr">
        <is>
          <t>Volume of Cylinders [MF34.07]</t>
        </is>
      </c>
      <c r="D507" s="12" t="inlineStr">
        <is>
          <t>This nugget has learning material and questions covering the topic of the Volume of Cylinders.</t>
        </is>
      </c>
      <c r="E507" s="12" t="inlineStr">
        <is>
          <t>b020e9c2-9e79-4185-b6a9-75f5857b71d6</t>
        </is>
      </c>
    </row>
    <row r="508" ht="45" customHeight="1">
      <c r="A508" s="12" t="inlineStr">
        <is>
          <t>Maths Skills for Physicists</t>
        </is>
      </c>
      <c r="B508" s="12" t="inlineStr">
        <is>
          <t>Density, Mass &amp; Volume</t>
        </is>
      </c>
      <c r="C508" s="13" t="inlineStr">
        <is>
          <t>Density, Mass and Volume: Mixed Questions [MF38.16]</t>
        </is>
      </c>
      <c r="D508" s="12" t="inlineStr">
        <is>
          <t>This nugget has learning material and questions covering the topic of Density, Mass and Volume: Mixed Questions.</t>
        </is>
      </c>
      <c r="E508" s="12" t="inlineStr">
        <is>
          <t>4fadd62c-d97a-4ff5-9f56-fd1a57ed0d28</t>
        </is>
      </c>
    </row>
    <row r="509" ht="45" customHeight="1">
      <c r="A509" s="12" t="inlineStr">
        <is>
          <t>Maths Skills for Physicists</t>
        </is>
      </c>
      <c r="B509" s="12" t="inlineStr">
        <is>
          <t>Density, Mass &amp; Volume</t>
        </is>
      </c>
      <c r="C509" s="13" t="inlineStr">
        <is>
          <t>Finding Density (DMV) [MF38.10]</t>
        </is>
      </c>
      <c r="D509" s="12" t="inlineStr">
        <is>
          <t>This nugget has learning material and questions covering the topic of Finding Density (DMV).</t>
        </is>
      </c>
      <c r="E509" s="12" t="inlineStr">
        <is>
          <t>a60f779f-f429-4689-bba1-bb0f206947d5</t>
        </is>
      </c>
    </row>
    <row r="510" ht="45" customHeight="1">
      <c r="A510" s="12" t="inlineStr">
        <is>
          <t>Maths Skills for Physicists</t>
        </is>
      </c>
      <c r="B510" s="12" t="inlineStr">
        <is>
          <t>Density, Mass &amp; Volume</t>
        </is>
      </c>
      <c r="C510" s="13" t="inlineStr">
        <is>
          <t>Finding Density with Conversions (DMV) [MF38.11]</t>
        </is>
      </c>
      <c r="D510" s="12" t="inlineStr">
        <is>
          <t>This nugget has learning material and questions covering the topic of Finding Density with Conversions (DMV).</t>
        </is>
      </c>
      <c r="E510" s="12" t="inlineStr">
        <is>
          <t>64d21380-1a5c-4d98-b423-b8767a99ed61</t>
        </is>
      </c>
    </row>
    <row r="511" ht="45" customHeight="1">
      <c r="A511" s="12" t="inlineStr">
        <is>
          <t>Maths Skills for Physicists</t>
        </is>
      </c>
      <c r="B511" s="12" t="inlineStr">
        <is>
          <t>Density, Mass &amp; Volume</t>
        </is>
      </c>
      <c r="C511" s="13" t="inlineStr">
        <is>
          <t>Finding Mass (DMV) [MF38.12]</t>
        </is>
      </c>
      <c r="D511" s="12" t="inlineStr">
        <is>
          <t>This nugget has learning material and questions covering the topic of Finding Mass (DMV).</t>
        </is>
      </c>
      <c r="E511" s="12" t="inlineStr">
        <is>
          <t>57a59fba-00de-4eab-88c5-813584f1d676</t>
        </is>
      </c>
    </row>
    <row r="512" ht="45" customHeight="1">
      <c r="A512" s="12" t="inlineStr">
        <is>
          <t>Maths Skills for Physicists</t>
        </is>
      </c>
      <c r="B512" s="12" t="inlineStr">
        <is>
          <t>Density, Mass &amp; Volume</t>
        </is>
      </c>
      <c r="C512" s="13" t="inlineStr">
        <is>
          <t>Finding Mass with Conversions (DMV) [MF38.13]</t>
        </is>
      </c>
      <c r="D512" s="12" t="inlineStr">
        <is>
          <t>This nugget has learning material and questions covering the topic of Finding Mass with Conversions (DMV).</t>
        </is>
      </c>
      <c r="E512" s="12" t="inlineStr">
        <is>
          <t>df821860-aac8-479d-8b0e-2864b6b3a073</t>
        </is>
      </c>
    </row>
    <row r="513" ht="45" customHeight="1">
      <c r="A513" s="12" t="inlineStr">
        <is>
          <t>Maths Skills for Physicists</t>
        </is>
      </c>
      <c r="B513" s="12" t="inlineStr">
        <is>
          <t>Density, Mass &amp; Volume</t>
        </is>
      </c>
      <c r="C513" s="13" t="inlineStr">
        <is>
          <t>Finding Volume (DMV) [MF38.14]</t>
        </is>
      </c>
      <c r="D513" s="12" t="inlineStr">
        <is>
          <t>This nugget has learning material and questions covering the topic of Finding Volume (DMV).</t>
        </is>
      </c>
      <c r="E513" s="12" t="inlineStr">
        <is>
          <t>025fb679-7a7d-4085-98c3-8eb044804a31</t>
        </is>
      </c>
    </row>
    <row r="514" ht="45" customHeight="1">
      <c r="A514" s="12" t="inlineStr">
        <is>
          <t>Maths Skills for Physicists</t>
        </is>
      </c>
      <c r="B514" s="12" t="inlineStr">
        <is>
          <t>Density, Mass &amp; Volume</t>
        </is>
      </c>
      <c r="C514" s="13" t="inlineStr">
        <is>
          <t>Finding Volume with Conversions (DMV) [MF38.15]</t>
        </is>
      </c>
      <c r="D514" s="12" t="inlineStr">
        <is>
          <t>This nugget has learning material and questions covering the topic of Finding Volume with Conversions (DMV).</t>
        </is>
      </c>
      <c r="E514" s="12" t="inlineStr">
        <is>
          <t>3a9a1dab-c2c8-4d5f-9f02-80bbcf3437a1</t>
        </is>
      </c>
    </row>
    <row r="515" ht="45" customHeight="1">
      <c r="A515" s="12" t="inlineStr">
        <is>
          <t>Maths Skills for Physicists</t>
        </is>
      </c>
      <c r="B515" s="12" t="inlineStr">
        <is>
          <t>Density, Mass &amp; Volume</t>
        </is>
      </c>
      <c r="C515" s="13" t="inlineStr">
        <is>
          <t>Understanding and converting units (DMV) [MF38.09]</t>
        </is>
      </c>
      <c r="D515" s="12" t="inlineStr">
        <is>
          <t>This nugget has learning material and questions covering the topic of Understanding and converting units (DMV).</t>
        </is>
      </c>
      <c r="E515" s="12" t="inlineStr">
        <is>
          <t>b72777bc-c5b3-4224-861f-5d5e07f69302</t>
        </is>
      </c>
    </row>
    <row r="516" ht="45" customHeight="1">
      <c r="A516" s="12" t="inlineStr">
        <is>
          <t>Maths Skills for Physicists</t>
        </is>
      </c>
      <c r="B516" s="12" t="inlineStr">
        <is>
          <t>Describing Direction</t>
        </is>
      </c>
      <c r="C516" s="13" t="inlineStr">
        <is>
          <t>Describing Direction [MC2.31]</t>
        </is>
      </c>
      <c r="D516" s="12" t="inlineStr">
        <is>
          <t>This nugget covers using compass directions to describe direction.</t>
        </is>
      </c>
      <c r="E516" s="12" t="inlineStr">
        <is>
          <t>f1ddd475-5942-49d3-aea3-3ed75ab04a77</t>
        </is>
      </c>
    </row>
    <row r="517" ht="45" customHeight="1">
      <c r="A517" s="12" t="inlineStr">
        <is>
          <t>Maths Skills for Physicists</t>
        </is>
      </c>
      <c r="B517" s="12" t="inlineStr">
        <is>
          <t>Proportion</t>
        </is>
      </c>
      <c r="C517" s="13" t="inlineStr">
        <is>
          <t>Direct Proportion 1: Conversions [MF16.05]</t>
        </is>
      </c>
      <c r="D517" s="12" t="inlineStr">
        <is>
          <t>This nugget has learning material and questions covering the topic of Direct Proportion 1.</t>
        </is>
      </c>
      <c r="E517" s="12" t="inlineStr">
        <is>
          <t>5d2a4e1e-b9c6-4347-ae98-5df436cc17fe</t>
        </is>
      </c>
    </row>
    <row r="518" ht="45" customHeight="1">
      <c r="A518" s="12" t="inlineStr">
        <is>
          <t>Maths Skills for Physicists</t>
        </is>
      </c>
      <c r="B518" s="12" t="inlineStr">
        <is>
          <t>Proportion</t>
        </is>
      </c>
      <c r="C518" s="13" t="inlineStr">
        <is>
          <t>Proportions on a Graph [MF16.09]</t>
        </is>
      </c>
      <c r="D518" s="12" t="inlineStr">
        <is>
          <t>This nugget has learning material and questions covering the topic of Proportions on a Graph.</t>
        </is>
      </c>
      <c r="E518" s="12" t="inlineStr">
        <is>
          <t>8a9953b5-e03e-4963-9121-7a83966bfd77</t>
        </is>
      </c>
    </row>
    <row r="519" ht="45" customHeight="1">
      <c r="A519" s="12" t="inlineStr">
        <is>
          <t>Maths Skills for Physicists</t>
        </is>
      </c>
      <c r="B519" s="12" t="inlineStr">
        <is>
          <t>Gradient</t>
        </is>
      </c>
      <c r="C519" s="13" t="inlineStr">
        <is>
          <t>Estimating Gradients [MH24.16]</t>
        </is>
      </c>
      <c r="D519" s="12" t="inlineStr">
        <is>
          <t>This nugget has learning material and questions covering the topic of Estimating Gradients.</t>
        </is>
      </c>
      <c r="E519" s="12" t="inlineStr">
        <is>
          <t>9ab3d7fd-2af0-497d-84d6-5fe309340a61</t>
        </is>
      </c>
    </row>
    <row r="520" ht="45" customHeight="1">
      <c r="A520" s="12" t="inlineStr">
        <is>
          <t>Maths Skills for Physicists</t>
        </is>
      </c>
      <c r="B520" s="12" t="inlineStr">
        <is>
          <t>Gradient</t>
        </is>
      </c>
      <c r="C520" s="13" t="inlineStr">
        <is>
          <t>Finding the Gradient of a Line Segment: Using the Graph [MF23.08]</t>
        </is>
      </c>
      <c r="D520" s="12" t="inlineStr">
        <is>
          <t>This nugget has learning material and questions covering the topic of Finding the Gradient of a Line Segment: Using the Graph.</t>
        </is>
      </c>
      <c r="E520" s="12" t="inlineStr">
        <is>
          <t>b539239e-ac53-4d0a-b6a0-0514dc5aa5b2</t>
        </is>
      </c>
    </row>
    <row r="521" ht="45" customHeight="1">
      <c r="A521" s="12" t="inlineStr">
        <is>
          <t>Maths Skills for Physicists</t>
        </is>
      </c>
      <c r="B521" s="12" t="inlineStr">
        <is>
          <t>Estimation</t>
        </is>
      </c>
      <c r="C521" s="13" t="inlineStr">
        <is>
          <t>Estimating with Metric Units [MF36.03]</t>
        </is>
      </c>
      <c r="D521" s="12" t="inlineStr">
        <is>
          <t>This nugget has learning material and questions covering the topic of Estimating with Metric Units.</t>
        </is>
      </c>
      <c r="E521" s="12" t="inlineStr">
        <is>
          <t>d9565956-ae55-49b8-aa37-3e7c9e2f2e67</t>
        </is>
      </c>
    </row>
    <row r="522" ht="45" customHeight="1">
      <c r="A522" s="12" t="inlineStr">
        <is>
          <t>Maths Skills for Physicists</t>
        </is>
      </c>
      <c r="B522" s="12" t="inlineStr">
        <is>
          <t>Histograms</t>
        </is>
      </c>
      <c r="C522" s="13" t="inlineStr">
        <is>
          <t>Histograms 1: Choosing Axes [MH61.03]</t>
        </is>
      </c>
      <c r="D522" s="12" t="inlineStr">
        <is>
          <t>This nugget has learning material and questions covering the topic of Histograms 1.</t>
        </is>
      </c>
      <c r="E522" s="12" t="inlineStr">
        <is>
          <t>1336ee15-6aec-4113-ad1b-43ab508f23a8</t>
        </is>
      </c>
    </row>
    <row r="523" ht="45" customHeight="1">
      <c r="A523" s="12" t="inlineStr">
        <is>
          <t>Maths Skills for Physicists</t>
        </is>
      </c>
      <c r="B523" s="12" t="inlineStr">
        <is>
          <t>Outliers</t>
        </is>
      </c>
      <c r="C523" s="13" t="inlineStr">
        <is>
          <t>Scatter Graphs: Outliers [MF50.15]</t>
        </is>
      </c>
      <c r="D523" s="12" t="inlineStr">
        <is>
          <t>This nugget covers identifying outliers and the possible causes of an outlier on a scatter graph. It also covers what the effect of including an outlier has on the interpretation of correlation and drawing the line of best fit.</t>
        </is>
      </c>
      <c r="E523" s="12" t="inlineStr">
        <is>
          <t>0241e7a7-b962-4ac9-ac61-cd5906fcafa1</t>
        </is>
      </c>
    </row>
    <row r="524" ht="45" customHeight="1">
      <c r="A524" s="12" t="inlineStr">
        <is>
          <t>Maths Skills for Physicists</t>
        </is>
      </c>
      <c r="B524" s="12" t="inlineStr">
        <is>
          <t>Averages</t>
        </is>
      </c>
      <c r="C524" s="13" t="inlineStr">
        <is>
          <t>Mean from Frequency Table [MF49.12]</t>
        </is>
      </c>
      <c r="D524" s="12" t="inlineStr">
        <is>
          <t>This nugget has learning material and questions covering the topic of Mean from Frequency Table.</t>
        </is>
      </c>
      <c r="E524" s="12" t="inlineStr">
        <is>
          <t>1949a57b-3256-4109-b00c-880acd7c69c7</t>
        </is>
      </c>
    </row>
    <row r="525" ht="45" customHeight="1">
      <c r="A525" s="12" t="inlineStr">
        <is>
          <t>Maths Skills for Physicists</t>
        </is>
      </c>
      <c r="B525" s="12" t="inlineStr">
        <is>
          <t>Plans &amp; Elevations</t>
        </is>
      </c>
      <c r="C525" s="13" t="inlineStr">
        <is>
          <t>Plans and Elevations [MF33.04]</t>
        </is>
      </c>
      <c r="D525" s="12" t="inlineStr">
        <is>
          <t>This nugget has learning material and questions covering the topic of Plans and Elevations.</t>
        </is>
      </c>
      <c r="E525" s="12" t="inlineStr">
        <is>
          <t>17072aa4-4633-4dce-9593-2df94b580170</t>
        </is>
      </c>
    </row>
    <row r="526" ht="45" customHeight="1">
      <c r="A526" s="12" t="inlineStr">
        <is>
          <t>Maths Skills for Physicists</t>
        </is>
      </c>
      <c r="B526" s="12" t="inlineStr">
        <is>
          <t>Plotting Graphs</t>
        </is>
      </c>
      <c r="C526" s="13" t="inlineStr">
        <is>
          <t>Plotting Straight Line Graphs: 4 Quadrants [MF23.07]</t>
        </is>
      </c>
      <c r="D526" s="12" t="inlineStr">
        <is>
          <t>This nugget has learning material and questions covering the topic of Plotting Straight Line Graphs: 4 Quadrants.</t>
        </is>
      </c>
      <c r="E526" s="12" t="inlineStr">
        <is>
          <t>0cde5f87-63db-44d9-9a80-8392640961da</t>
        </is>
      </c>
    </row>
    <row r="527" ht="45" customHeight="1">
      <c r="A527" s="12" t="inlineStr">
        <is>
          <t>Maths Skills for Physicists</t>
        </is>
      </c>
      <c r="B527" s="12" t="inlineStr">
        <is>
          <t>Interpreting Graphs</t>
        </is>
      </c>
      <c r="C527" s="13" t="inlineStr">
        <is>
          <t>Real Life Graphs: Interpreting [MF24.12]</t>
        </is>
      </c>
      <c r="D527" s="12" t="inlineStr">
        <is>
          <t>This nugget has learning material and questions covering the topic of Real Life Graphs: Interpreting .</t>
        </is>
      </c>
      <c r="E527" s="12" t="inlineStr">
        <is>
          <t>b8d70c65-8d84-47ff-a725-2f88848122dd</t>
        </is>
      </c>
    </row>
    <row r="528" ht="45" customHeight="1">
      <c r="A528" s="12" t="inlineStr">
        <is>
          <t>Maths Skills for Physicists</t>
        </is>
      </c>
      <c r="B528" s="12" t="inlineStr">
        <is>
          <t>Rearranging Formulae</t>
        </is>
      </c>
      <c r="C528" s="13" t="inlineStr">
        <is>
          <t>Rearranging Formulae: Two Step [MF21.06]</t>
        </is>
      </c>
      <c r="D528" s="12" t="inlineStr">
        <is>
          <t>This nugget has learning material and questions covering the topic of Rearranging Formulae: Two Step.</t>
        </is>
      </c>
      <c r="E528" s="12" t="inlineStr">
        <is>
          <t>e7d4a305-dc53-4073-ae97-db2a79dd9710</t>
        </is>
      </c>
    </row>
    <row r="529" ht="45" customHeight="1">
      <c r="A529" s="12" t="inlineStr">
        <is>
          <t>Maths Skills for Physicists</t>
        </is>
      </c>
      <c r="B529" s="12" t="inlineStr">
        <is>
          <t>Rearranging Formulae</t>
        </is>
      </c>
      <c r="C529" s="13" t="inlineStr">
        <is>
          <t>Rearranging y = mx + c [MF23.15]</t>
        </is>
      </c>
      <c r="D529" s="12" t="inlineStr">
        <is>
          <t>This nugget has learning material and questions covering the topic of Rearranging y=mx+c.</t>
        </is>
      </c>
      <c r="E529" s="12" t="inlineStr">
        <is>
          <t>de7fcddf-9fd6-446f-bf34-321897f668bf</t>
        </is>
      </c>
    </row>
    <row r="530" ht="45" customHeight="1">
      <c r="A530" s="12" t="inlineStr">
        <is>
          <t>Maths Skills for Physicists</t>
        </is>
      </c>
      <c r="B530" s="12" t="inlineStr">
        <is>
          <t>Rounding</t>
        </is>
      </c>
      <c r="C530" s="13" t="inlineStr">
        <is>
          <t>Rounding to Mixed Significant Figures [MF9.08]</t>
        </is>
      </c>
      <c r="D530" s="12" t="inlineStr">
        <is>
          <t>This nugget contains questions on rounding numbers to a different number of significant figures, including 1, 2, 3 and 4. It also includes basic calculations where the answer is rounded to a different number of significant figures.</t>
        </is>
      </c>
      <c r="E530" s="12" t="inlineStr">
        <is>
          <t>90e46c57-90f1-43ab-bd24-03224cc687c0</t>
        </is>
      </c>
    </row>
    <row r="531" ht="45" customHeight="1">
      <c r="A531" s="12" t="inlineStr">
        <is>
          <t>Maths Skills for Physicists</t>
        </is>
      </c>
      <c r="B531" s="12" t="inlineStr">
        <is>
          <t>Ratios</t>
        </is>
      </c>
      <c r="C531" s="13" t="inlineStr">
        <is>
          <t>Simplifying Ratios with Units [MF15.06]</t>
        </is>
      </c>
      <c r="D531" s="12" t="inlineStr">
        <is>
          <t>This nugget has learning material and questions covering the topic of Simplifying Ratios with Units.</t>
        </is>
      </c>
      <c r="E531" s="12" t="inlineStr">
        <is>
          <t>dcb4b144-8764-4bd4-9c5d-18ffd70451ab</t>
        </is>
      </c>
    </row>
    <row r="532" ht="45" customHeight="1">
      <c r="A532" s="12" t="inlineStr">
        <is>
          <t>Maths Skills for Physicists</t>
        </is>
      </c>
      <c r="B532" s="12" t="inlineStr">
        <is>
          <t>Solving Equations</t>
        </is>
      </c>
      <c r="C532" s="13" t="inlineStr">
        <is>
          <t>Solving Equations: One Step (+ – × ÷) [MF19.04]</t>
        </is>
      </c>
      <c r="D532" s="12" t="inlineStr">
        <is>
          <t>This nugget has learning material and questions covering the topic of Solving One Step Equations: mixed.</t>
        </is>
      </c>
      <c r="E532" s="12" t="inlineStr">
        <is>
          <t>814b0108-5ba5-4351-a6d8-f3b43ec5679a</t>
        </is>
      </c>
    </row>
    <row r="533" ht="45" customHeight="1">
      <c r="A533" s="12" t="inlineStr">
        <is>
          <t>Maths Skills for Physicists</t>
        </is>
      </c>
      <c r="B533" s="12" t="inlineStr">
        <is>
          <t>Substitution</t>
        </is>
      </c>
      <c r="C533" s="13" t="inlineStr">
        <is>
          <t>Substitution into Expressions 3: Two Terms incl. Squares [MF17.15]</t>
        </is>
      </c>
      <c r="D533" s="12" t="inlineStr">
        <is>
          <t>This nugget has learning material and questions covering the topic of Substitution into Expressions 3.</t>
        </is>
      </c>
      <c r="E533" s="12" t="inlineStr">
        <is>
          <t>d6732310-1b59-45c5-b3e4-354b29cd73a7</t>
        </is>
      </c>
    </row>
    <row r="534" ht="45" customHeight="1">
      <c r="A534" s="12" t="inlineStr">
        <is>
          <t>Maths Skills for Physicists</t>
        </is>
      </c>
      <c r="B534" s="12" t="inlineStr">
        <is>
          <t>Temperature</t>
        </is>
      </c>
      <c r="C534" s="13" t="inlineStr">
        <is>
          <t>Temperature [MC2.16]</t>
        </is>
      </c>
      <c r="D534" s="12" t="inlineStr">
        <is>
          <t>This nugget has learning material and questions covering the topic of Temperature.</t>
        </is>
      </c>
      <c r="E534" s="12" t="inlineStr">
        <is>
          <t>f1c13dd2-4a7b-4f34-9c8f-0da62f8bc2b7</t>
        </is>
      </c>
    </row>
    <row r="535" ht="45" customHeight="1">
      <c r="A535" s="12" t="inlineStr">
        <is>
          <t>Maths Skills for Physicists</t>
        </is>
      </c>
      <c r="B535" s="12" t="inlineStr">
        <is>
          <t>Using a Ruler</t>
        </is>
      </c>
      <c r="C535" s="13" t="inlineStr">
        <is>
          <t>Using a Ruler [MF26.16]</t>
        </is>
      </c>
      <c r="D535" s="12" t="inlineStr">
        <is>
          <t xml:space="preserve">This nugget has questions on reading from a ruler to measure the length of a line segment in cm, to one decimal place. </t>
        </is>
      </c>
      <c r="E535" s="12" t="inlineStr">
        <is>
          <t>47f6e68e-d2d6-4504-88eb-aa6d7098880b</t>
        </is>
      </c>
    </row>
  </sheetData>
  <mergeCells count="1">
    <mergeCell ref="A6:E6"/>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E612"/>
  <sheetViews>
    <sheetView showGridLines="0" workbookViewId="0">
      <selection activeCell="A1" sqref="A1"/>
    </sheetView>
  </sheetViews>
  <sheetFormatPr baseColWidth="8" defaultRowHeight="15"/>
  <cols>
    <col width="32" customWidth="1" min="1" max="1"/>
    <col width="6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d7a24b78-7ac4-4977-9629-84be1cbfa92b</t>
        </is>
      </c>
    </row>
    <row r="3">
      <c r="A3" s="2" t="inlineStr">
        <is>
          <t>Physics GCSE: AQA (F)</t>
        </is>
      </c>
      <c r="D3" s="3" t="inlineStr">
        <is>
          <t>Last updated: 17 July 2026</t>
        </is>
      </c>
    </row>
    <row r="4">
      <c r="A4" s="4" t="inlineStr">
        <is>
          <t>10 Topics   ·   104 Subtopics   ·   605 Nuggets   ·   71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Energy</t>
        </is>
      </c>
      <c r="B8" s="12" t="inlineStr">
        <is>
          <t>Energy Stores &amp; Transfers</t>
        </is>
      </c>
      <c r="C8" s="13" t="inlineStr">
        <is>
          <t>Diagnostic: Energy Stores &amp; Transfers [PH0.002]</t>
        </is>
      </c>
      <c r="D8" s="12" t="inlineStr">
        <is>
          <t>Diagnostic for systems and changing energy stores via energy pathways.</t>
        </is>
      </c>
      <c r="E8" s="12" t="inlineStr">
        <is>
          <t>d2e37f9c-04da-4ca1-9c9f-2f9ef9602389</t>
        </is>
      </c>
    </row>
    <row r="9" ht="45" customHeight="1">
      <c r="A9" s="12" t="inlineStr">
        <is>
          <t>Energy</t>
        </is>
      </c>
      <c r="B9" s="12" t="inlineStr">
        <is>
          <t>Energy Stores &amp; Transfers</t>
        </is>
      </c>
      <c r="C9" s="13" t="inlineStr">
        <is>
          <t>Energy Stores [PH1.01]</t>
        </is>
      </c>
      <c r="D9" s="12" t="inlineStr">
        <is>
          <t>Recall and describe the different energy stores.</t>
        </is>
      </c>
      <c r="E9" s="12" t="inlineStr">
        <is>
          <t>0e283bb6-298d-459b-b49d-8febdf81f969</t>
        </is>
      </c>
    </row>
    <row r="10" ht="45" customHeight="1">
      <c r="A10" s="12" t="inlineStr">
        <is>
          <t>Energy</t>
        </is>
      </c>
      <c r="B10" s="12" t="inlineStr">
        <is>
          <t>Energy Stores &amp; Transfers</t>
        </is>
      </c>
      <c r="C10" s="13" t="inlineStr">
        <is>
          <t>Systems in Physics [PH1.02]</t>
        </is>
      </c>
      <c r="D10" s="12" t="inlineStr">
        <is>
          <t>Describe the different systems used for models.</t>
        </is>
      </c>
      <c r="E10" s="12" t="inlineStr">
        <is>
          <t>6ca7e858-dcad-4625-a31b-c6a00ec16735</t>
        </is>
      </c>
    </row>
    <row r="11" ht="45" customHeight="1">
      <c r="A11" s="12" t="inlineStr">
        <is>
          <t>Energy</t>
        </is>
      </c>
      <c r="B11" s="12" t="inlineStr">
        <is>
          <t>Energy Stores &amp; Transfers</t>
        </is>
      </c>
      <c r="C11" s="13" t="inlineStr">
        <is>
          <t>Changing Energy Stores [PH1.03]</t>
        </is>
      </c>
      <c r="D11" s="12" t="inlineStr">
        <is>
          <t>Identify the conservation of energy and changes in energy stores.</t>
        </is>
      </c>
      <c r="E11" s="12" t="inlineStr">
        <is>
          <t>fc078b9c-bc3b-42d5-a138-8bbcb3e07376</t>
        </is>
      </c>
    </row>
    <row r="12" ht="45" customHeight="1">
      <c r="A12" s="12" t="inlineStr">
        <is>
          <t>Energy</t>
        </is>
      </c>
      <c r="B12" s="12" t="inlineStr">
        <is>
          <t>Energy Stores &amp; Transfers</t>
        </is>
      </c>
      <c r="C12" s="13" t="inlineStr">
        <is>
          <t>Energy Pathways [PH1.04]</t>
        </is>
      </c>
      <c r="D12" s="12" t="inlineStr">
        <is>
          <t>Identify and describe the different methods of energy transfer between stores.</t>
        </is>
      </c>
      <c r="E12" s="12" t="inlineStr">
        <is>
          <t>c6ed4108-0c05-40cb-915a-90857d43dd79</t>
        </is>
      </c>
    </row>
    <row r="13" ht="45" customHeight="1">
      <c r="A13" s="12" t="inlineStr">
        <is>
          <t>Energy</t>
        </is>
      </c>
      <c r="B13" s="12" t="inlineStr">
        <is>
          <t>Energy Stores &amp; Transfers</t>
        </is>
      </c>
      <c r="C13" s="13" t="inlineStr">
        <is>
          <t>Energy Pathways in a System [PH1.05]</t>
        </is>
      </c>
      <c r="D13" s="12" t="inlineStr">
        <is>
          <t>Evaluate energy pathways within different system models.</t>
        </is>
      </c>
      <c r="E13" s="12" t="inlineStr">
        <is>
          <t>f8c8e497-0307-4f43-8e9c-a999df99104f</t>
        </is>
      </c>
    </row>
    <row r="14" ht="45" customHeight="1">
      <c r="A14" s="12" t="inlineStr">
        <is>
          <t>Energy</t>
        </is>
      </c>
      <c r="B14" s="12" t="inlineStr">
        <is>
          <t>Energy Stores &amp; Transfers</t>
        </is>
      </c>
      <c r="C14" s="13" t="inlineStr">
        <is>
          <t>Energy Transfers: Mechanically Powered Torch [PK22.10]</t>
        </is>
      </c>
      <c r="D14" s="12" t="inlineStr">
        <is>
          <t>Describe the energy transfers in a mechanical torch.</t>
        </is>
      </c>
      <c r="E14" s="12" t="inlineStr">
        <is>
          <t>39061922-d524-4c61-ab2f-4723391f8854</t>
        </is>
      </c>
    </row>
    <row r="15" ht="45" customHeight="1">
      <c r="A15" s="12" t="inlineStr">
        <is>
          <t>Energy</t>
        </is>
      </c>
      <c r="B15" s="12" t="inlineStr">
        <is>
          <t>Calculating Energy Transfers I</t>
        </is>
      </c>
      <c r="C15" s="13" t="inlineStr">
        <is>
          <t>Diagnostic: Calculating Energy Transfers I [PH0.004]</t>
        </is>
      </c>
      <c r="D15" s="12" t="inlineStr">
        <is>
          <t>Diagnostic for calculating energy transfers including work, KE, GPE to EPE. No unit conversions are included.</t>
        </is>
      </c>
      <c r="E15" s="12" t="inlineStr">
        <is>
          <t>d2753e6e-c9ac-4410-9437-071af10d8916</t>
        </is>
      </c>
    </row>
    <row r="16" ht="45" customHeight="1">
      <c r="A16" s="12" t="inlineStr">
        <is>
          <t>Energy</t>
        </is>
      </c>
      <c r="B16" s="12" t="inlineStr">
        <is>
          <t>Calculating Energy Transfers I</t>
        </is>
      </c>
      <c r="C16" s="13" t="inlineStr">
        <is>
          <t>Work Done [PK22.15]</t>
        </is>
      </c>
      <c r="D16" s="12" t="inlineStr">
        <is>
          <t xml:space="preserve">Describe work done and how it can change. </t>
        </is>
      </c>
      <c r="E16" s="12" t="inlineStr">
        <is>
          <t>ee809038-29be-4bc3-9a6f-eaadea7bc5a9</t>
        </is>
      </c>
    </row>
    <row r="17" ht="45" customHeight="1">
      <c r="A17" s="12" t="inlineStr">
        <is>
          <t>Energy</t>
        </is>
      </c>
      <c r="B17" s="12" t="inlineStr">
        <is>
          <t>Calculating Energy Transfers I</t>
        </is>
      </c>
      <c r="C17" s="13" t="inlineStr">
        <is>
          <t>Using W=Fs to Calculate Work I [PH1.06]</t>
        </is>
      </c>
      <c r="D17" s="12" t="inlineStr">
        <is>
          <t>Calculate work done using the equation W=Fd. Includes some application of knowledge but no unit conversions.</t>
        </is>
      </c>
      <c r="E17" s="12" t="inlineStr">
        <is>
          <t>9cab6590-dcf7-46be-a674-4cacb469b8ea</t>
        </is>
      </c>
    </row>
    <row r="18" ht="45" customHeight="1">
      <c r="A18" s="12" t="inlineStr">
        <is>
          <t>Energy</t>
        </is>
      </c>
      <c r="B18" s="12" t="inlineStr">
        <is>
          <t>Calculating Energy Transfers I</t>
        </is>
      </c>
      <c r="C18" s="13" t="inlineStr">
        <is>
          <t>Using E=½mv² to Calculate Kinetic Energy I [PH1.09]</t>
        </is>
      </c>
      <c r="D18" s="12" t="inlineStr">
        <is>
          <t>Calculate kinetic energy using the equation E=½mv². Includes some application of knowledge but no unit conversions.</t>
        </is>
      </c>
      <c r="E18" s="12" t="inlineStr">
        <is>
          <t>5670769f-6389-4d73-a3e3-94e23cf63a57</t>
        </is>
      </c>
    </row>
    <row r="19" ht="45" customHeight="1">
      <c r="A19" s="12" t="inlineStr">
        <is>
          <t>Energy</t>
        </is>
      </c>
      <c r="B19" s="12" t="inlineStr">
        <is>
          <t>Calculating Energy Transfers I</t>
        </is>
      </c>
      <c r="C19" s="13" t="inlineStr">
        <is>
          <t>Using E=mgh to Calculate Gravitational Potential Energy I [PH1.13]</t>
        </is>
      </c>
      <c r="D19" s="12" t="inlineStr">
        <is>
          <t>Calculate gravitational potential energy using the equation E=mgh. Includes some application of knowledge but no unit conversions.</t>
        </is>
      </c>
      <c r="E19" s="12" t="inlineStr">
        <is>
          <t>dd72a61c-9cee-4ed4-bd05-83119d12cf26</t>
        </is>
      </c>
    </row>
    <row r="20" ht="45" customHeight="1">
      <c r="A20" s="12" t="inlineStr">
        <is>
          <t>Energy</t>
        </is>
      </c>
      <c r="B20" s="12" t="inlineStr">
        <is>
          <t>Calculating Energy Transfers I</t>
        </is>
      </c>
      <c r="C20" s="13" t="inlineStr">
        <is>
          <t>Energy Transfers: KE to GPE [PH1.18]</t>
        </is>
      </c>
      <c r="D20" s="12" t="inlineStr">
        <is>
          <t>Describe energy transfers between kinetic and gravitational potential energy stores. Includes some application of knowledge.</t>
        </is>
      </c>
      <c r="E20" s="12" t="inlineStr">
        <is>
          <t>7d858ae4-da0a-4203-bcdb-5b825c98f291</t>
        </is>
      </c>
    </row>
    <row r="21" ht="45" customHeight="1">
      <c r="A21" s="12" t="inlineStr">
        <is>
          <t>Energy</t>
        </is>
      </c>
      <c r="B21" s="12" t="inlineStr">
        <is>
          <t>Calculating Energy Transfers I</t>
        </is>
      </c>
      <c r="C21" s="13" t="inlineStr">
        <is>
          <t>Using E=½ke² to Calculate Elastic Potential Energy I [PH1.21]</t>
        </is>
      </c>
      <c r="D21" s="12" t="inlineStr">
        <is>
          <t>Calculate elastic potential energy using the equation E=½ke². Includes some application of knowledge but no unit conversions.</t>
        </is>
      </c>
      <c r="E21" s="12" t="inlineStr">
        <is>
          <t>af680dac-bb68-4232-ab82-03f40c38fb62</t>
        </is>
      </c>
    </row>
    <row r="22" ht="45" customHeight="1">
      <c r="A22" s="12" t="inlineStr">
        <is>
          <t>Energy</t>
        </is>
      </c>
      <c r="B22" s="12" t="inlineStr">
        <is>
          <t>Calculating Energy Transfers I</t>
        </is>
      </c>
      <c r="C22" s="13" t="inlineStr">
        <is>
          <t>Energy Transfers: KE to EPE [PH1.25]</t>
        </is>
      </c>
      <c r="D22" s="12" t="inlineStr">
        <is>
          <t>Describe energy transfers between kinetic and elastic potential energy stores.  Includes some application of knowledge.</t>
        </is>
      </c>
      <c r="E22" s="12" t="inlineStr">
        <is>
          <t>7eb9f6f5-0c35-431f-a0ef-76fbcf989484</t>
        </is>
      </c>
    </row>
    <row r="23" ht="45" customHeight="1">
      <c r="A23" s="12" t="inlineStr">
        <is>
          <t>Energy</t>
        </is>
      </c>
      <c r="B23" s="12" t="inlineStr">
        <is>
          <t>Calculating Energy Transfers I</t>
        </is>
      </c>
      <c r="C23" s="13" t="inlineStr">
        <is>
          <t>Calculating Energy Transfers: A Bouncing Ball I [PH1.27]</t>
        </is>
      </c>
      <c r="D23" s="12" t="inlineStr">
        <is>
          <t xml:space="preserve">Describe and explain the energy transfers involved in a bouncing ball (KE/GPE/EPE &amp; Thermal). Calculations, no unit conversions or rearranging. </t>
        </is>
      </c>
      <c r="E23" s="12" t="inlineStr">
        <is>
          <t>87c4c6bb-d513-474d-924c-474f9c23a7fe</t>
        </is>
      </c>
    </row>
    <row r="24" ht="45" customHeight="1">
      <c r="A24" s="12" t="inlineStr">
        <is>
          <t>Energy</t>
        </is>
      </c>
      <c r="B24" s="12" t="inlineStr">
        <is>
          <t>Calculating Energy Transfers II</t>
        </is>
      </c>
      <c r="C24" s="13" t="inlineStr">
        <is>
          <t>Diagnostic: Calculating Energy Transfers II [PH0.006]</t>
        </is>
      </c>
      <c r="D24" s="12" t="inlineStr">
        <is>
          <t>Diagnostic for calculating energy transfers including work, KE, GPE to EPE. Includes application and unit conversions.</t>
        </is>
      </c>
      <c r="E24" s="12" t="inlineStr">
        <is>
          <t>f9758d30-e39e-4b0f-885d-2a0d8cee6b1a</t>
        </is>
      </c>
    </row>
    <row r="25" ht="45" customHeight="1">
      <c r="A25" s="12" t="inlineStr">
        <is>
          <t>Energy</t>
        </is>
      </c>
      <c r="B25" s="12" t="inlineStr">
        <is>
          <t>Calculating Energy Transfers II</t>
        </is>
      </c>
      <c r="C25" s="13" t="inlineStr">
        <is>
          <t>Using W=Fs to Calculate Work II [PH1.07]</t>
        </is>
      </c>
      <c r="D25" s="12" t="inlineStr">
        <is>
          <t>Calculate work done using the equation W=Fd. Includes application and unit conversions.</t>
        </is>
      </c>
      <c r="E25" s="12" t="inlineStr">
        <is>
          <t>632733c8-f4cd-41f4-b40a-f3de1b325a34</t>
        </is>
      </c>
    </row>
    <row r="26" ht="45" customHeight="1">
      <c r="A26" s="12" t="inlineStr">
        <is>
          <t>Energy</t>
        </is>
      </c>
      <c r="B26" s="12" t="inlineStr">
        <is>
          <t>Calculating Energy Transfers II</t>
        </is>
      </c>
      <c r="C26" s="13" t="inlineStr">
        <is>
          <t>Using E=½mv² to Calculate Kinetic Energy II [PH1.10]</t>
        </is>
      </c>
      <c r="D26" s="12" t="inlineStr">
        <is>
          <t>Calculate kinetic energy using the equation E=½mv². Includes application and unit conversions.</t>
        </is>
      </c>
      <c r="E26" s="12" t="inlineStr">
        <is>
          <t>544bb8b5-c4f3-4535-ab28-e66bd2c2b80a</t>
        </is>
      </c>
    </row>
    <row r="27" ht="45" customHeight="1">
      <c r="A27" s="12" t="inlineStr">
        <is>
          <t>Energy</t>
        </is>
      </c>
      <c r="B27" s="12" t="inlineStr">
        <is>
          <t>Calculating Energy Transfers II</t>
        </is>
      </c>
      <c r="C27" s="13" t="inlineStr">
        <is>
          <t>Using E=mgh to Calculate Gravitational Potential Energy II [PH1.14]</t>
        </is>
      </c>
      <c r="D27" s="12" t="inlineStr">
        <is>
          <t>Calculate gravitational potential energy using the equation E=mgh. Includes application and unit conversions.</t>
        </is>
      </c>
      <c r="E27" s="12" t="inlineStr">
        <is>
          <t>b8d1da1f-2d2a-4dc9-8170-909061fb9ad9</t>
        </is>
      </c>
    </row>
    <row r="28" ht="45" customHeight="1">
      <c r="A28" s="12" t="inlineStr">
        <is>
          <t>Energy</t>
        </is>
      </c>
      <c r="B28" s="12" t="inlineStr">
        <is>
          <t>Calculating Energy Transfers II</t>
        </is>
      </c>
      <c r="C28" s="13" t="inlineStr">
        <is>
          <t>Using E=½ke² to Calculate Elastic Potential Energy II [PH1.22]</t>
        </is>
      </c>
      <c r="D28" s="12" t="inlineStr">
        <is>
          <t>Calculate elastic potential energy using the equation E=½ke². Includes application and unit conversions.</t>
        </is>
      </c>
      <c r="E28" s="12" t="inlineStr">
        <is>
          <t>a87bff3e-6c0e-465f-ac12-307c6ab07ba5</t>
        </is>
      </c>
    </row>
    <row r="29" ht="45" customHeight="1">
      <c r="A29" s="12" t="inlineStr">
        <is>
          <t>Energy</t>
        </is>
      </c>
      <c r="B29" s="12" t="inlineStr">
        <is>
          <t>Calculating Energy Transfers III</t>
        </is>
      </c>
      <c r="C29" s="13" t="inlineStr">
        <is>
          <t>Diagnostic: Calculating Energy Transfers III [PH0.008]</t>
        </is>
      </c>
      <c r="D29" s="12" t="inlineStr">
        <is>
          <t>Diagnostic for calculating energy transfers including work, KE, GPE to EPE. Includes rearranging equations and unit conversions.</t>
        </is>
      </c>
      <c r="E29" s="12" t="inlineStr">
        <is>
          <t>ebecfe32-96e5-4e7b-b038-dd5c89e32af9</t>
        </is>
      </c>
    </row>
    <row r="30" ht="45" customHeight="1">
      <c r="A30" s="12" t="inlineStr">
        <is>
          <t>Energy</t>
        </is>
      </c>
      <c r="B30" s="12" t="inlineStr">
        <is>
          <t>Calculating Energy Transfers III</t>
        </is>
      </c>
      <c r="C30" s="13" t="inlineStr">
        <is>
          <t>Rearranging the W=Fs Equation [PH1.08]</t>
        </is>
      </c>
      <c r="D30" s="12" t="inlineStr">
        <is>
          <t xml:space="preserve">Rearrange W=Fd to find force and distance, includes unit conversions. </t>
        </is>
      </c>
      <c r="E30" s="12" t="inlineStr">
        <is>
          <t>b081c3ca-ece1-4ec4-a467-fda8c84cb705</t>
        </is>
      </c>
    </row>
    <row r="31" ht="45" customHeight="1">
      <c r="A31" s="12" t="inlineStr">
        <is>
          <t>Energy</t>
        </is>
      </c>
      <c r="B31" s="12" t="inlineStr">
        <is>
          <t>Calculating Energy Transfers III</t>
        </is>
      </c>
      <c r="C31" s="13" t="inlineStr">
        <is>
          <t>Rearranging the E=½mv² Equation I [PH1.11]</t>
        </is>
      </c>
      <c r="D31" s="12" t="inlineStr">
        <is>
          <t>Rearrange E=½mv² to find mass, includes unit conversions.</t>
        </is>
      </c>
      <c r="E31" s="12" t="inlineStr">
        <is>
          <t>15c09999-4e2a-449e-b8ff-dae12c9b850b</t>
        </is>
      </c>
    </row>
    <row r="32" ht="45" customHeight="1">
      <c r="A32" s="12" t="inlineStr">
        <is>
          <t>Energy</t>
        </is>
      </c>
      <c r="B32" s="12" t="inlineStr">
        <is>
          <t>Calculating Energy Transfers III</t>
        </is>
      </c>
      <c r="C32" s="13" t="inlineStr">
        <is>
          <t>Rearranging the E=mgh Equation I [PH1.15]</t>
        </is>
      </c>
      <c r="D32" s="12" t="inlineStr">
        <is>
          <t xml:space="preserve">Rearrange E=mgh to find mass, includes unit conversions. </t>
        </is>
      </c>
      <c r="E32" s="12" t="inlineStr">
        <is>
          <t>f3a5c686-9ff7-4f04-bf5b-f5ffccdeb98e</t>
        </is>
      </c>
    </row>
    <row r="33" ht="45" customHeight="1">
      <c r="A33" s="12" t="inlineStr">
        <is>
          <t>Energy</t>
        </is>
      </c>
      <c r="B33" s="12" t="inlineStr">
        <is>
          <t>Calculating Energy Transfers III</t>
        </is>
      </c>
      <c r="C33" s="13" t="inlineStr">
        <is>
          <t>Rearranging the E=mgh Equation II [PH1.16]</t>
        </is>
      </c>
      <c r="D33" s="12" t="inlineStr">
        <is>
          <t xml:space="preserve">Rearrange E=mgh to find height, includes unit conversions. </t>
        </is>
      </c>
      <c r="E33" s="12" t="inlineStr">
        <is>
          <t>d9121478-4f93-47db-a097-ecc727e42d15</t>
        </is>
      </c>
    </row>
    <row r="34" ht="45" customHeight="1">
      <c r="A34" s="12" t="inlineStr">
        <is>
          <t>Energy</t>
        </is>
      </c>
      <c r="B34" s="12" t="inlineStr">
        <is>
          <t>Calculating Energy Transfers III</t>
        </is>
      </c>
      <c r="C34" s="13" t="inlineStr">
        <is>
          <t>Rearranging the E=mgh Equation III [PH1.17]</t>
        </is>
      </c>
      <c r="D34" s="12" t="inlineStr">
        <is>
          <t xml:space="preserve">Rearrange E=mgh to find gravitational field strength, includes unit conversions. </t>
        </is>
      </c>
      <c r="E34" s="12" t="inlineStr">
        <is>
          <t>42dc2018-511d-4b72-9fbc-7b1e1edc0c39</t>
        </is>
      </c>
    </row>
    <row r="35" ht="45" customHeight="1">
      <c r="A35" s="12" t="inlineStr">
        <is>
          <t>Energy</t>
        </is>
      </c>
      <c r="B35" s="12" t="inlineStr">
        <is>
          <t>Calculating Energy Transfers III</t>
        </is>
      </c>
      <c r="C35" s="13" t="inlineStr">
        <is>
          <t>Calculating Energy Transfers: KE to GPE [PH1.19]</t>
        </is>
      </c>
      <c r="D35" s="12" t="inlineStr">
        <is>
          <t>Describe and explain energy transfers between kinetic and gravitational potential energy stores. Includes application, unit conversions and calculations.</t>
        </is>
      </c>
      <c r="E35" s="12" t="inlineStr">
        <is>
          <t>97f30611-a137-42b4-9f5b-eb6b9f1a6fab</t>
        </is>
      </c>
    </row>
    <row r="36" ht="45" customHeight="1">
      <c r="A36" s="12" t="inlineStr">
        <is>
          <t>Energy</t>
        </is>
      </c>
      <c r="B36" s="12" t="inlineStr">
        <is>
          <t>Calculating Energy Transfers III</t>
        </is>
      </c>
      <c r="C36" s="13" t="inlineStr">
        <is>
          <t>Rearranging the E=½ke² Equation I [PH1.23]</t>
        </is>
      </c>
      <c r="D36" s="12" t="inlineStr">
        <is>
          <t xml:space="preserve">Rearrange E=½ke² to find spring constant, includes unit conversions. </t>
        </is>
      </c>
      <c r="E36" s="12" t="inlineStr">
        <is>
          <t>165d88e3-d843-4b81-ac0c-d1570f190835</t>
        </is>
      </c>
    </row>
    <row r="37" ht="45" customHeight="1">
      <c r="A37" s="12" t="inlineStr">
        <is>
          <t>Energy</t>
        </is>
      </c>
      <c r="B37" s="12" t="inlineStr">
        <is>
          <t>Calculating Energy Transfers III</t>
        </is>
      </c>
      <c r="C37" s="13" t="inlineStr">
        <is>
          <t>Calculating Energy Transfers: KE to EPE [PH1.26]</t>
        </is>
      </c>
      <c r="D37" s="12" t="inlineStr">
        <is>
          <t>Describe and explain energy transfers between kinetic and elastic potential energy stores. Includes application, unit conversions and calculations.</t>
        </is>
      </c>
      <c r="E37" s="12" t="inlineStr">
        <is>
          <t>700230d1-647b-40ab-8bbc-da19dd2ced3f</t>
        </is>
      </c>
    </row>
    <row r="38" ht="45" customHeight="1">
      <c r="A38" s="12" t="inlineStr">
        <is>
          <t>Energy</t>
        </is>
      </c>
      <c r="B38" s="12" t="inlineStr">
        <is>
          <t>Calculating Energy Transfers III</t>
        </is>
      </c>
      <c r="C38" s="13" t="inlineStr">
        <is>
          <t>Calculating Energy Transfers: A Bouncing Ball II [PH1.28]</t>
        </is>
      </c>
      <c r="D38" s="12" t="inlineStr">
        <is>
          <t xml:space="preserve">Describe and explain the energy transfers involved in a bouncing ball (KE/GPE/EPE &amp; Thermal). Includes multi step calculations, unit conversions and rearranging. </t>
        </is>
      </c>
      <c r="E38" s="12" t="inlineStr">
        <is>
          <t>c3ef65f3-1399-4d91-9507-63c2486e1b85</t>
        </is>
      </c>
    </row>
    <row r="39" ht="45" customHeight="1">
      <c r="A39" s="12" t="inlineStr">
        <is>
          <t>Energy</t>
        </is>
      </c>
      <c r="B39" s="12" t="inlineStr">
        <is>
          <t>Power</t>
        </is>
      </c>
      <c r="C39" s="13" t="inlineStr">
        <is>
          <t>Diagnostic: Power [PH0.012]</t>
        </is>
      </c>
      <c r="D39" s="12" t="inlineStr">
        <is>
          <t>Diagnostic for power and calculating it using P=E/t &amp; P=W/t.</t>
        </is>
      </c>
      <c r="E39" s="12" t="inlineStr">
        <is>
          <t>3cf28203-707d-43ec-9cec-0edaa335b0c1</t>
        </is>
      </c>
    </row>
    <row r="40" ht="45" customHeight="1">
      <c r="A40" s="12" t="inlineStr">
        <is>
          <t>Energy</t>
        </is>
      </c>
      <c r="B40" s="12" t="inlineStr">
        <is>
          <t>Power</t>
        </is>
      </c>
      <c r="C40" s="13" t="inlineStr">
        <is>
          <t>Power [PH1.30]</t>
        </is>
      </c>
      <c r="D40" s="12" t="inlineStr">
        <is>
          <t>Define power in relation to energy and time.</t>
        </is>
      </c>
      <c r="E40" s="12" t="inlineStr">
        <is>
          <t>054c30ef-7d08-40c9-aabe-e91c4c747635</t>
        </is>
      </c>
    </row>
    <row r="41" ht="45" customHeight="1">
      <c r="A41" s="12" t="inlineStr">
        <is>
          <t>Energy</t>
        </is>
      </c>
      <c r="B41" s="12" t="inlineStr">
        <is>
          <t>Power</t>
        </is>
      </c>
      <c r="C41" s="13" t="inlineStr">
        <is>
          <t>Using P=E/t to Calculate Power I [PH1.31]</t>
        </is>
      </c>
      <c r="D41" s="12" t="inlineStr">
        <is>
          <t>Calculate power using the equation P=E/t. Includes some application of knowledge but no unit conversions.</t>
        </is>
      </c>
      <c r="E41" s="12" t="inlineStr">
        <is>
          <t>61b7f664-b94e-4334-a514-518f107ccc15</t>
        </is>
      </c>
    </row>
    <row r="42" ht="45" customHeight="1">
      <c r="A42" s="12" t="inlineStr">
        <is>
          <t>Energy</t>
        </is>
      </c>
      <c r="B42" s="12" t="inlineStr">
        <is>
          <t>Power</t>
        </is>
      </c>
      <c r="C42" s="13" t="inlineStr">
        <is>
          <t>Using P=E/t to Calculate Power II [PH1.32]</t>
        </is>
      </c>
      <c r="D42" s="12" t="inlineStr">
        <is>
          <t>Calculate power using the equation P=E/t. Includes application and unit conversions.</t>
        </is>
      </c>
      <c r="E42" s="12" t="inlineStr">
        <is>
          <t>b411a968-4158-41f2-9011-4b77a1776933</t>
        </is>
      </c>
    </row>
    <row r="43" ht="45" customHeight="1">
      <c r="A43" s="12" t="inlineStr">
        <is>
          <t>Energy</t>
        </is>
      </c>
      <c r="B43" s="12" t="inlineStr">
        <is>
          <t>Power</t>
        </is>
      </c>
      <c r="C43" s="13" t="inlineStr">
        <is>
          <t>Rearranging the P=E/t Equation [PH1.33]</t>
        </is>
      </c>
      <c r="D43" s="12" t="inlineStr">
        <is>
          <t xml:space="preserve">Rearrange P=E/t to find energy transferred and time, includes unit conversions. </t>
        </is>
      </c>
      <c r="E43" s="12" t="inlineStr">
        <is>
          <t>1b039a69-4bf9-4621-9b5f-8b67b47e3390</t>
        </is>
      </c>
    </row>
    <row r="44" ht="45" customHeight="1">
      <c r="A44" s="12" t="inlineStr">
        <is>
          <t>Energy</t>
        </is>
      </c>
      <c r="B44" s="12" t="inlineStr">
        <is>
          <t>Power</t>
        </is>
      </c>
      <c r="C44" s="13" t="inlineStr">
        <is>
          <t>Using P=W/t to Calculate Power I [PH1.34]</t>
        </is>
      </c>
      <c r="D44" s="12" t="inlineStr">
        <is>
          <t>Calculate power combining the equations P=W/t and W=Fd. Includes some application of knowledge but no unit conversions.</t>
        </is>
      </c>
      <c r="E44" s="12" t="inlineStr">
        <is>
          <t>283776eb-8ac7-4a03-89a4-9be25e5aa492</t>
        </is>
      </c>
    </row>
    <row r="45" ht="45" customHeight="1">
      <c r="A45" s="12" t="inlineStr">
        <is>
          <t>Energy</t>
        </is>
      </c>
      <c r="B45" s="12" t="inlineStr">
        <is>
          <t>Power</t>
        </is>
      </c>
      <c r="C45" s="13" t="inlineStr">
        <is>
          <t>Using P=W/t to Calculate Power II [PH1.35]</t>
        </is>
      </c>
      <c r="D45" s="12" t="inlineStr">
        <is>
          <t>Calculate power combining the equations P=W/t and W=Fd. Includes application and unit conversions.</t>
        </is>
      </c>
      <c r="E45" s="12" t="inlineStr">
        <is>
          <t>6444d18e-c3ee-4515-8b04-2bd8c03a71eb</t>
        </is>
      </c>
    </row>
    <row r="46" ht="45" customHeight="1">
      <c r="A46" s="12" t="inlineStr">
        <is>
          <t>Energy</t>
        </is>
      </c>
      <c r="B46" s="12" t="inlineStr">
        <is>
          <t>Power</t>
        </is>
      </c>
      <c r="C46" s="13" t="inlineStr">
        <is>
          <t>Rearranging the P=W/t Equation [PH1.36]</t>
        </is>
      </c>
      <c r="D46" s="12" t="inlineStr">
        <is>
          <t>Rearrange P=W/t to find work done and time, includes unit conversions.</t>
        </is>
      </c>
      <c r="E46" s="12" t="inlineStr">
        <is>
          <t>18245c5b-2325-4a27-80ed-e0fada6f93ed</t>
        </is>
      </c>
    </row>
    <row r="47" ht="45" customHeight="1">
      <c r="A47" s="12" t="inlineStr">
        <is>
          <t>Energy</t>
        </is>
      </c>
      <c r="B47" s="12" t="inlineStr">
        <is>
          <t>Specific Heat Capacity</t>
        </is>
      </c>
      <c r="C47" s="13" t="inlineStr">
        <is>
          <t>Diagnostic: Specific Heat Capacity [PH0.015]</t>
        </is>
      </c>
      <c r="D47" s="12" t="inlineStr">
        <is>
          <t>Diagnostic for specific heat capacity and the associated required practicals.</t>
        </is>
      </c>
      <c r="E47" s="12" t="inlineStr">
        <is>
          <t>9b31ef43-6e1a-4c39-a1b5-819fa686f6d6</t>
        </is>
      </c>
    </row>
    <row r="48" ht="45" customHeight="1">
      <c r="A48" s="12" t="inlineStr">
        <is>
          <t>Energy</t>
        </is>
      </c>
      <c r="B48" s="12" t="inlineStr">
        <is>
          <t>Specific Heat Capacity</t>
        </is>
      </c>
      <c r="C48" s="13" t="inlineStr">
        <is>
          <t>Thermal Energy &amp; Temperature [PH1.37]</t>
        </is>
      </c>
      <c r="D48" s="12" t="inlineStr">
        <is>
          <t>Identify the difference between thermal energy and temperature.</t>
        </is>
      </c>
      <c r="E48" s="12" t="inlineStr">
        <is>
          <t>2dd659d5-37c9-4092-acc6-a204f7c3c9ee</t>
        </is>
      </c>
    </row>
    <row r="49" ht="45" customHeight="1">
      <c r="A49" s="12" t="inlineStr">
        <is>
          <t>Energy</t>
        </is>
      </c>
      <c r="B49" s="12" t="inlineStr">
        <is>
          <t>Specific Heat Capacity</t>
        </is>
      </c>
      <c r="C49" s="13" t="inlineStr">
        <is>
          <t>Direction of Thermal Energy Transfer [PH1.39]</t>
        </is>
      </c>
      <c r="D49" s="12" t="inlineStr">
        <is>
          <t>Describe how the direction of thermal energy transfer.</t>
        </is>
      </c>
      <c r="E49" s="12" t="inlineStr">
        <is>
          <t>c00dea3e-2760-490c-bc44-816db400ffa4</t>
        </is>
      </c>
    </row>
    <row r="50" ht="45" customHeight="1">
      <c r="A50" s="12" t="inlineStr">
        <is>
          <t>Energy</t>
        </is>
      </c>
      <c r="B50" s="12" t="inlineStr">
        <is>
          <t>Specific Heat Capacity</t>
        </is>
      </c>
      <c r="C50" s="13" t="inlineStr">
        <is>
          <t>Specific Heat Capacity [PH1.40]</t>
        </is>
      </c>
      <c r="D50" s="12" t="inlineStr">
        <is>
          <t>Describe the specific heat capacity of a material.</t>
        </is>
      </c>
      <c r="E50" s="12" t="inlineStr">
        <is>
          <t>528961b1-b760-4c19-b12d-000db99283b8</t>
        </is>
      </c>
    </row>
    <row r="51" ht="45" customHeight="1">
      <c r="A51" s="12" t="inlineStr">
        <is>
          <t>Energy</t>
        </is>
      </c>
      <c r="B51" s="12" t="inlineStr">
        <is>
          <t>Specific Heat Capacity</t>
        </is>
      </c>
      <c r="C51" s="13" t="inlineStr">
        <is>
          <t>Using the Specific Heat Capacity Equation I [PH1.41]</t>
        </is>
      </c>
      <c r="D51" s="12" t="inlineStr">
        <is>
          <t>Use the specific heat capacity equation E=mcθ. Includes some application of knowledge but no unit conversions.</t>
        </is>
      </c>
      <c r="E51" s="12" t="inlineStr">
        <is>
          <t>b8176116-1256-4761-9541-86d0c2d40a27</t>
        </is>
      </c>
    </row>
    <row r="52" ht="45" customHeight="1">
      <c r="A52" s="12" t="inlineStr">
        <is>
          <t>Energy</t>
        </is>
      </c>
      <c r="B52" s="12" t="inlineStr">
        <is>
          <t>Specific Heat Capacity</t>
        </is>
      </c>
      <c r="C52" s="13" t="inlineStr">
        <is>
          <t>Using the Specific Heat Capacity Equation II [PH1.42]</t>
        </is>
      </c>
      <c r="D52" s="12" t="inlineStr">
        <is>
          <t>Use the equation involving specific heat capacity E=mcθ. Includes unit conversions.</t>
        </is>
      </c>
      <c r="E52" s="12" t="inlineStr">
        <is>
          <t>698d5f2d-6b5b-4f32-aeb7-629de8947f48</t>
        </is>
      </c>
    </row>
    <row r="53" ht="45" customHeight="1">
      <c r="A53" s="12" t="inlineStr">
        <is>
          <t>Energy</t>
        </is>
      </c>
      <c r="B53" s="12" t="inlineStr">
        <is>
          <t>Specific Heat Capacity</t>
        </is>
      </c>
      <c r="C53" s="13" t="inlineStr">
        <is>
          <t>Rearranging the Specific Heat Capacity Equation [PH1.43]</t>
        </is>
      </c>
      <c r="D53" s="12" t="inlineStr">
        <is>
          <t>Rearrange E=mcθ to find mass, temperature change and specific heat capacity. Includes unit conversions.</t>
        </is>
      </c>
      <c r="E53" s="12" t="inlineStr">
        <is>
          <t>e25e3573-2094-420b-8484-ef14ace063b6</t>
        </is>
      </c>
    </row>
    <row r="54" ht="45" customHeight="1">
      <c r="A54" s="12" t="inlineStr">
        <is>
          <t>Energy</t>
        </is>
      </c>
      <c r="B54" s="12" t="inlineStr">
        <is>
          <t>Specific Heat Capacity</t>
        </is>
      </c>
      <c r="C54" s="13" t="inlineStr">
        <is>
          <t>Required Practical 1: Specific Heat Capacity of Solids I [PH1.44]</t>
        </is>
      </c>
      <c r="D54" s="12" t="inlineStr">
        <is>
          <t>Investigate the specific heat capacity of solids for required practical 1. This version of the practical uses a joulemeter to measure the energy transferred.</t>
        </is>
      </c>
      <c r="E54" s="12" t="inlineStr">
        <is>
          <t>1fa9657e-8ad9-4f34-9780-29fabf40cb1d</t>
        </is>
      </c>
    </row>
    <row r="55" ht="45" customHeight="1">
      <c r="A55" s="12" t="inlineStr">
        <is>
          <t>Energy</t>
        </is>
      </c>
      <c r="B55" s="12" t="inlineStr">
        <is>
          <t>Specific Heat Capacity</t>
        </is>
      </c>
      <c r="C55" s="13" t="inlineStr">
        <is>
          <t>Required Practical 1: Specific Heat Capacity of Liquids I [PH1.45]</t>
        </is>
      </c>
      <c r="D55" s="12" t="inlineStr">
        <is>
          <t>Investigate the specific heat capacity of liquids for required practical 1. This version of the practical uses a joulemeter to measure the energy transferred.</t>
        </is>
      </c>
      <c r="E55" s="12" t="inlineStr">
        <is>
          <t>d01c3d28-4177-4a34-bce0-05e2ced8854d</t>
        </is>
      </c>
    </row>
    <row r="56" ht="45" customHeight="1">
      <c r="A56" s="12" t="inlineStr">
        <is>
          <t>Energy</t>
        </is>
      </c>
      <c r="B56" s="12" t="inlineStr">
        <is>
          <t>Energy Transfers &amp; Efficiency</t>
        </is>
      </c>
      <c r="C56" s="13" t="inlineStr">
        <is>
          <t>Diagnostic: Energy Transfers &amp; Efficiency [PH0.019]</t>
        </is>
      </c>
      <c r="D56" s="12" t="inlineStr">
        <is>
          <t>Diagnostic for energy transfers, how to reduce energy transfers and efficiency.</t>
        </is>
      </c>
      <c r="E56" s="12" t="inlineStr">
        <is>
          <t>8458d865-e5ab-4d32-a9b9-850c8f7ef9c9</t>
        </is>
      </c>
    </row>
    <row r="57" ht="45" customHeight="1">
      <c r="A57" s="12" t="inlineStr">
        <is>
          <t>Energy</t>
        </is>
      </c>
      <c r="B57" s="12" t="inlineStr">
        <is>
          <t>Energy Transfers &amp; Efficiency</t>
        </is>
      </c>
      <c r="C57" s="13" t="inlineStr">
        <is>
          <t>Energy Transfers by Heating: Conduction [PH1.48]</t>
        </is>
      </c>
      <c r="D57" s="12" t="inlineStr">
        <is>
          <t>Describe energy transfers in solids by conduction.</t>
        </is>
      </c>
      <c r="E57" s="12" t="inlineStr">
        <is>
          <t>ef63f094-6029-47dd-85df-4c3bc997debb</t>
        </is>
      </c>
    </row>
    <row r="58" ht="45" customHeight="1">
      <c r="A58" s="12" t="inlineStr">
        <is>
          <t>Energy</t>
        </is>
      </c>
      <c r="B58" s="12" t="inlineStr">
        <is>
          <t>Energy Transfers &amp; Efficiency</t>
        </is>
      </c>
      <c r="C58" s="13" t="inlineStr">
        <is>
          <t>Practical: Thermal Conductivity of Metal Rods [PH1.89]</t>
        </is>
      </c>
      <c r="D58" s="12" t="inlineStr">
        <is>
          <t>Investigation to determine the relative thermal conductivity of metal rods.</t>
        </is>
      </c>
      <c r="E58" s="12" t="inlineStr">
        <is>
          <t>caf187e2-7cba-43d8-abfc-02efa99a60be</t>
        </is>
      </c>
    </row>
    <row r="59" ht="45" customHeight="1">
      <c r="A59" s="12" t="inlineStr">
        <is>
          <t>Energy</t>
        </is>
      </c>
      <c r="B59" s="12" t="inlineStr">
        <is>
          <t>Energy Transfers &amp; Efficiency</t>
        </is>
      </c>
      <c r="C59" s="13" t="inlineStr">
        <is>
          <t>Thermal Conductivity of Walls [SY8.01]</t>
        </is>
      </c>
      <c r="D59" s="12" t="inlineStr">
        <is>
          <t>Describe the effects, on the rate of cooling of a building, of the thickness and thermal conductivity of its walls.</t>
        </is>
      </c>
      <c r="E59" s="12" t="inlineStr">
        <is>
          <t>ba83e43e-0550-40d9-a0cb-4c484d5b8dcd</t>
        </is>
      </c>
    </row>
    <row r="60" ht="45" customHeight="1">
      <c r="A60" s="12" t="inlineStr">
        <is>
          <t>Energy</t>
        </is>
      </c>
      <c r="B60" s="12" t="inlineStr">
        <is>
          <t>Energy Transfers &amp; Efficiency</t>
        </is>
      </c>
      <c r="C60" s="13" t="inlineStr">
        <is>
          <t>Energy Transfers by Heating: Convection [PH1.49]</t>
        </is>
      </c>
      <c r="D60" s="12" t="inlineStr">
        <is>
          <t>Describe energy transfers in fluids by convection.</t>
        </is>
      </c>
      <c r="E60" s="12" t="inlineStr">
        <is>
          <t>0de8927d-a61d-46fb-b4a7-fced4a0c29bd</t>
        </is>
      </c>
    </row>
    <row r="61" ht="45" customHeight="1">
      <c r="A61" s="12" t="inlineStr">
        <is>
          <t>Energy</t>
        </is>
      </c>
      <c r="B61" s="12" t="inlineStr">
        <is>
          <t>Energy Transfers &amp; Efficiency</t>
        </is>
      </c>
      <c r="C61" s="13" t="inlineStr">
        <is>
          <t>Energy Transfers by Heating: Radiation [PH1.50]</t>
        </is>
      </c>
      <c r="D61" s="12" t="inlineStr">
        <is>
          <t>Describe energy transfers by infrared radiation.</t>
        </is>
      </c>
      <c r="E61" s="12" t="inlineStr">
        <is>
          <t>01ff8638-2743-4e1a-ad2e-76d442ecce41</t>
        </is>
      </c>
    </row>
    <row r="62" ht="45" customHeight="1">
      <c r="A62" s="12" t="inlineStr">
        <is>
          <t>Energy</t>
        </is>
      </c>
      <c r="B62" s="12" t="inlineStr">
        <is>
          <t>Energy Transfers &amp; Efficiency</t>
        </is>
      </c>
      <c r="C62" s="13" t="inlineStr">
        <is>
          <t>Required Practical 10: Radiation &amp; Absorption [PH1.51]</t>
        </is>
      </c>
      <c r="D62" s="12" t="inlineStr">
        <is>
          <t>Investigate radiation using a Lesley cube for required practical 10.</t>
        </is>
      </c>
      <c r="E62" s="12" t="inlineStr">
        <is>
          <t>c4815ba6-0203-4212-9f2e-78e53119a4a3</t>
        </is>
      </c>
    </row>
    <row r="63" ht="45" customHeight="1">
      <c r="A63" s="12" t="inlineStr">
        <is>
          <t>Energy</t>
        </is>
      </c>
      <c r="B63" s="12" t="inlineStr">
        <is>
          <t>Energy Transfers &amp; Efficiency</t>
        </is>
      </c>
      <c r="C63" s="13" t="inlineStr">
        <is>
          <t>Calculating Payback Time I [PH1.53]</t>
        </is>
      </c>
      <c r="D63" s="12" t="inlineStr">
        <is>
          <t>Calculate the payback time of appliances and other investments. Includes some application of knowledge but no unit conversions.</t>
        </is>
      </c>
      <c r="E63" s="12" t="inlineStr">
        <is>
          <t>cc913085-0965-4c81-a721-bcb51ce3e16e</t>
        </is>
      </c>
    </row>
    <row r="64" ht="45" customHeight="1">
      <c r="A64" s="12" t="inlineStr">
        <is>
          <t>Energy</t>
        </is>
      </c>
      <c r="B64" s="12" t="inlineStr">
        <is>
          <t>Energy Transfers &amp; Efficiency</t>
        </is>
      </c>
      <c r="C64" s="13" t="inlineStr">
        <is>
          <t>Calculating Payback Time II [PH1.54]</t>
        </is>
      </c>
      <c r="D64" s="12" t="inlineStr">
        <is>
          <t>Calculate the payback time of appliances and other investments. Includes application and unit conversions.</t>
        </is>
      </c>
      <c r="E64" s="12" t="inlineStr">
        <is>
          <t>5134cebc-4d5e-4f5d-bd33-bf5d76eebd07</t>
        </is>
      </c>
    </row>
    <row r="65" ht="45" customHeight="1">
      <c r="A65" s="12" t="inlineStr">
        <is>
          <t>Energy</t>
        </is>
      </c>
      <c r="B65" s="12" t="inlineStr">
        <is>
          <t>Energy Transfers &amp; Efficiency</t>
        </is>
      </c>
      <c r="C65" s="13" t="inlineStr">
        <is>
          <t>Energy: Useful Energy [PK22.08]</t>
        </is>
      </c>
      <c r="D65" s="12" t="inlineStr">
        <is>
          <t>Describe how when energy is transferred the total is conserved, but some energy is dissipated, reducing the useful energy. Does not include energy pathways.</t>
        </is>
      </c>
      <c r="E65" s="12" t="inlineStr">
        <is>
          <t>b38b1d56-80d4-4f90-a990-9a1c55c58db1</t>
        </is>
      </c>
    </row>
    <row r="66" ht="45" customHeight="1">
      <c r="A66" s="12" t="inlineStr">
        <is>
          <t>Energy</t>
        </is>
      </c>
      <c r="B66" s="12" t="inlineStr">
        <is>
          <t>Energy Transfers &amp; Efficiency</t>
        </is>
      </c>
      <c r="C66" s="13" t="inlineStr">
        <is>
          <t>Reducing Unwanted Energy Transfers: Thermal Insulation [PH1.55]</t>
        </is>
      </c>
      <c r="D66" s="12" t="inlineStr">
        <is>
          <t>Compare methods of reducing thermal energy transfer around the home considering conduction, convection and radiation.</t>
        </is>
      </c>
      <c r="E66" s="12" t="inlineStr">
        <is>
          <t>e1261a86-6ebe-44bc-9f27-46d8a8bf1ff0</t>
        </is>
      </c>
    </row>
    <row r="67" ht="45" customHeight="1">
      <c r="A67" s="12" t="inlineStr">
        <is>
          <t>Energy</t>
        </is>
      </c>
      <c r="B67" s="12" t="inlineStr">
        <is>
          <t>Energy Transfers &amp; Efficiency</t>
        </is>
      </c>
      <c r="C67" s="13" t="inlineStr">
        <is>
          <t>Reducing Unwanted Energy Transfers: Vacuum Flask [PH1.56]</t>
        </is>
      </c>
      <c r="D67" s="12" t="inlineStr">
        <is>
          <t>Compare methods of reducing thermal energy transfer with a vacuum flask considering conduction, convection and radiation.</t>
        </is>
      </c>
      <c r="E67" s="12" t="inlineStr">
        <is>
          <t>7c15abea-bc8b-4195-bd29-55354b539a07</t>
        </is>
      </c>
    </row>
    <row r="68" ht="45" customHeight="1">
      <c r="A68" s="12" t="inlineStr">
        <is>
          <t>Energy</t>
        </is>
      </c>
      <c r="B68" s="12" t="inlineStr">
        <is>
          <t>Energy Transfers &amp; Efficiency</t>
        </is>
      </c>
      <c r="C68" s="13" t="inlineStr">
        <is>
          <t>Required Practical 2: Different Materials as Insulation [PH1.57]</t>
        </is>
      </c>
      <c r="D68" s="12" t="inlineStr">
        <is>
          <t>Investigate the effectiveness of different materials as an insulator.</t>
        </is>
      </c>
      <c r="E68" s="12" t="inlineStr">
        <is>
          <t>0ea694f0-3a57-4cac-bfac-7ed962abfd0a</t>
        </is>
      </c>
    </row>
    <row r="69" ht="45" customHeight="1">
      <c r="A69" s="12" t="inlineStr">
        <is>
          <t>Energy</t>
        </is>
      </c>
      <c r="B69" s="12" t="inlineStr">
        <is>
          <t>Energy Transfers &amp; Efficiency</t>
        </is>
      </c>
      <c r="C69" s="13" t="inlineStr">
        <is>
          <t>Required Practical 2: Insulating Material Thickness [PH1.88]</t>
        </is>
      </c>
      <c r="D69" s="12" t="inlineStr">
        <is>
          <t>Investigate the effectiveness of different insulating material thicknesses.</t>
        </is>
      </c>
      <c r="E69" s="12" t="inlineStr">
        <is>
          <t>834fce5e-0081-4896-b844-95ee0ba2242a</t>
        </is>
      </c>
    </row>
    <row r="70" ht="45" customHeight="1">
      <c r="A70" s="12" t="inlineStr">
        <is>
          <t>Energy</t>
        </is>
      </c>
      <c r="B70" s="12" t="inlineStr">
        <is>
          <t>Energy Transfers &amp; Efficiency</t>
        </is>
      </c>
      <c r="C70" s="13" t="inlineStr">
        <is>
          <t>Reducing Unwanted Energy Transfers: Lubrication [PH1.58]</t>
        </is>
      </c>
      <c r="D70" s="12" t="inlineStr">
        <is>
          <t>Explore methods of reducing energy transfers through lubrication.</t>
        </is>
      </c>
      <c r="E70" s="12" t="inlineStr">
        <is>
          <t>95f0d92c-862d-474c-9a71-c21a0aa98d27</t>
        </is>
      </c>
    </row>
    <row r="71" ht="45" customHeight="1">
      <c r="A71" s="12" t="inlineStr">
        <is>
          <t>Energy</t>
        </is>
      </c>
      <c r="B71" s="12" t="inlineStr">
        <is>
          <t>Energy Transfers &amp; Efficiency</t>
        </is>
      </c>
      <c r="C71" s="13" t="inlineStr">
        <is>
          <t>Calculating Efficiency I [PH1.59]</t>
        </is>
      </c>
      <c r="D71" s="12" t="inlineStr">
        <is>
          <t>Calculate the efficiency of an object based on the input and output. Includes some application of knowledge but no unit conversions.</t>
        </is>
      </c>
      <c r="E71" s="12" t="inlineStr">
        <is>
          <t>333533ae-8218-43b2-880b-a0f0f5ea85fd</t>
        </is>
      </c>
    </row>
    <row r="72" ht="45" customHeight="1">
      <c r="A72" s="12" t="inlineStr">
        <is>
          <t>Energy</t>
        </is>
      </c>
      <c r="B72" s="12" t="inlineStr">
        <is>
          <t>Energy Transfers &amp; Efficiency</t>
        </is>
      </c>
      <c r="C72" s="13" t="inlineStr">
        <is>
          <t>Calculating Efficiency II [PH1.60]</t>
        </is>
      </c>
      <c r="D72" s="12" t="inlineStr">
        <is>
          <t>Calculate the efficiency of an object based on the input and output. Includes application and unit conversions.</t>
        </is>
      </c>
      <c r="E72" s="12" t="inlineStr">
        <is>
          <t>aa414981-199e-47d9-8a70-38e05b6f3ecc</t>
        </is>
      </c>
    </row>
    <row r="73" ht="45" customHeight="1">
      <c r="A73" s="12" t="inlineStr">
        <is>
          <t>Energy</t>
        </is>
      </c>
      <c r="B73" s="12" t="inlineStr">
        <is>
          <t>Energy Transfers &amp; Efficiency</t>
        </is>
      </c>
      <c r="C73" s="13" t="inlineStr">
        <is>
          <t>Rearranging the Efficiency Equation [PH1.61]</t>
        </is>
      </c>
      <c r="D73" s="12" t="inlineStr">
        <is>
          <t>Rearrange the efficiency equation to find the input and output, includes unit conversions.</t>
        </is>
      </c>
      <c r="E73" s="12" t="inlineStr">
        <is>
          <t>9ec816f6-ba85-4220-8e58-930e011b5797</t>
        </is>
      </c>
    </row>
    <row r="74" ht="45" customHeight="1">
      <c r="A74" s="12" t="inlineStr">
        <is>
          <t>Energy</t>
        </is>
      </c>
      <c r="B74" s="12" t="inlineStr">
        <is>
          <t>Energy Transfers &amp; Efficiency</t>
        </is>
      </c>
      <c r="C74" s="13" t="inlineStr">
        <is>
          <t>Energy Dissipation [PH1.62]</t>
        </is>
      </c>
      <c r="D74" s="12" t="inlineStr">
        <is>
          <t>Describe the dissipation of energy to the surroundings.</t>
        </is>
      </c>
      <c r="E74" s="12" t="inlineStr">
        <is>
          <t>a2c9c686-3d6d-4562-870e-980585f50aab</t>
        </is>
      </c>
    </row>
    <row r="75" ht="45" customHeight="1">
      <c r="A75" s="12" t="inlineStr">
        <is>
          <t>Energy</t>
        </is>
      </c>
      <c r="B75" s="12" t="inlineStr">
        <is>
          <t>Energy Resources</t>
        </is>
      </c>
      <c r="C75" s="13" t="inlineStr">
        <is>
          <t>Diagnostic: Energy Resources [PH0.022]</t>
        </is>
      </c>
      <c r="D75" s="12" t="inlineStr">
        <is>
          <t>Diagnostic for energy resources and evaluating their uses and trends.</t>
        </is>
      </c>
      <c r="E75" s="12" t="inlineStr">
        <is>
          <t>52e6a1ba-648a-4b29-a36f-6438e7f2f256</t>
        </is>
      </c>
    </row>
    <row r="76" ht="45" customHeight="1">
      <c r="A76" s="12" t="inlineStr">
        <is>
          <t>Energy</t>
        </is>
      </c>
      <c r="B76" s="12" t="inlineStr">
        <is>
          <t>Energy Resources</t>
        </is>
      </c>
      <c r="C76" s="13" t="inlineStr">
        <is>
          <t>How to Draw a Sankey Diagram [PH1.63]</t>
        </is>
      </c>
      <c r="D76" s="12" t="inlineStr">
        <is>
          <t>Illustrate the efficiency of an object using Sankey diagrams.</t>
        </is>
      </c>
      <c r="E76" s="12" t="inlineStr">
        <is>
          <t>10a5f60d-fb46-4161-9b11-57ab1f723905</t>
        </is>
      </c>
    </row>
    <row r="77" ht="45" customHeight="1">
      <c r="A77" s="12" t="inlineStr">
        <is>
          <t>Energy</t>
        </is>
      </c>
      <c r="B77" s="12" t="inlineStr">
        <is>
          <t>Energy Resources</t>
        </is>
      </c>
      <c r="C77" s="13" t="inlineStr">
        <is>
          <t>Renewable &amp; Non-Renewable Energy Resources [PH1.65]</t>
        </is>
      </c>
      <c r="D77" s="12" t="inlineStr">
        <is>
          <t>Identify a range of renewable and non-renewable energy resources.</t>
        </is>
      </c>
      <c r="E77" s="12" t="inlineStr">
        <is>
          <t>23aeab54-1149-4e5f-9f27-c43a71867b74</t>
        </is>
      </c>
    </row>
    <row r="78" ht="45" customHeight="1">
      <c r="A78" s="12" t="inlineStr">
        <is>
          <t>Energy</t>
        </is>
      </c>
      <c r="B78" s="12" t="inlineStr">
        <is>
          <t>Energy Resources</t>
        </is>
      </c>
      <c r="C78" s="13" t="inlineStr">
        <is>
          <t>Wind Power [PH1.66]</t>
        </is>
      </c>
      <c r="D78" s="12" t="inlineStr">
        <is>
          <t>Describe how wind turbines can generate electricity.</t>
        </is>
      </c>
      <c r="E78" s="12" t="inlineStr">
        <is>
          <t>174b3c21-46dc-4e69-aeaa-23539bdd181c</t>
        </is>
      </c>
    </row>
    <row r="79" ht="45" customHeight="1">
      <c r="A79" s="12" t="inlineStr">
        <is>
          <t>Energy</t>
        </is>
      </c>
      <c r="B79" s="12" t="inlineStr">
        <is>
          <t>Energy Resources</t>
        </is>
      </c>
      <c r="C79" s="13" t="inlineStr">
        <is>
          <t>Solar Power [PH1.67]</t>
        </is>
      </c>
      <c r="D79" s="12" t="inlineStr">
        <is>
          <t>Describe how solar cells can generate electricity.</t>
        </is>
      </c>
      <c r="E79" s="12" t="inlineStr">
        <is>
          <t>9063636d-3f2f-4920-9274-85edbe34b5d5</t>
        </is>
      </c>
    </row>
    <row r="80" ht="45" customHeight="1">
      <c r="A80" s="12" t="inlineStr">
        <is>
          <t>Energy</t>
        </is>
      </c>
      <c r="B80" s="12" t="inlineStr">
        <is>
          <t>Energy Resources</t>
        </is>
      </c>
      <c r="C80" s="13" t="inlineStr">
        <is>
          <t>Geothermal Power [PH1.68]</t>
        </is>
      </c>
      <c r="D80" s="12" t="inlineStr">
        <is>
          <t>Describe how geothermal power stations can generate electricity.</t>
        </is>
      </c>
      <c r="E80" s="12" t="inlineStr">
        <is>
          <t>71cdea65-dbd8-4c69-8236-a77df69d6203</t>
        </is>
      </c>
    </row>
    <row r="81" ht="45" customHeight="1">
      <c r="A81" s="12" t="inlineStr">
        <is>
          <t>Energy</t>
        </is>
      </c>
      <c r="B81" s="12" t="inlineStr">
        <is>
          <t>Energy Resources</t>
        </is>
      </c>
      <c r="C81" s="13" t="inlineStr">
        <is>
          <t>Hydroelectric Power [PH1.69]</t>
        </is>
      </c>
      <c r="D81" s="12" t="inlineStr">
        <is>
          <t>Describe how hydroelectric dams can generate electricity.</t>
        </is>
      </c>
      <c r="E81" s="12" t="inlineStr">
        <is>
          <t>9227938d-2cf3-41db-81bc-c7090dbe23e2</t>
        </is>
      </c>
    </row>
    <row r="82" ht="45" customHeight="1">
      <c r="A82" s="12" t="inlineStr">
        <is>
          <t>Energy</t>
        </is>
      </c>
      <c r="B82" s="12" t="inlineStr">
        <is>
          <t>Energy Resources</t>
        </is>
      </c>
      <c r="C82" s="13" t="inlineStr">
        <is>
          <t>Pumped Storage [PH1.70]</t>
        </is>
      </c>
      <c r="D82" s="12" t="inlineStr">
        <is>
          <t>Describe how hydroelectric dams and other systems can be used as pumped storage systems.</t>
        </is>
      </c>
      <c r="E82" s="12" t="inlineStr">
        <is>
          <t>7a1741d5-bdb2-49c7-83a0-c3cf949a69f0</t>
        </is>
      </c>
    </row>
    <row r="83" ht="45" customHeight="1">
      <c r="A83" s="12" t="inlineStr">
        <is>
          <t>Energy</t>
        </is>
      </c>
      <c r="B83" s="12" t="inlineStr">
        <is>
          <t>Energy Resources</t>
        </is>
      </c>
      <c r="C83" s="13" t="inlineStr">
        <is>
          <t>Wave Power [PH1.71]</t>
        </is>
      </c>
      <c r="D83" s="12" t="inlineStr">
        <is>
          <t>Describe how waves can generate electricity on and offshore.</t>
        </is>
      </c>
      <c r="E83" s="12" t="inlineStr">
        <is>
          <t>f0a5f5a3-e6be-49e2-815e-3943becbb31b</t>
        </is>
      </c>
    </row>
    <row r="84" ht="45" customHeight="1">
      <c r="A84" s="12" t="inlineStr">
        <is>
          <t>Energy</t>
        </is>
      </c>
      <c r="B84" s="12" t="inlineStr">
        <is>
          <t>Energy Resources</t>
        </is>
      </c>
      <c r="C84" s="13" t="inlineStr">
        <is>
          <t>Describing Wave Power Data [PK23.10]</t>
        </is>
      </c>
      <c r="D84" s="12" t="inlineStr">
        <is>
          <t>Describe the use of wave power when considering data from tables and charts.</t>
        </is>
      </c>
      <c r="E84" s="12" t="inlineStr">
        <is>
          <t>a94d2f2d-23e2-47c5-89a1-209e0ab01b9f</t>
        </is>
      </c>
    </row>
    <row r="85" ht="45" customHeight="1">
      <c r="A85" s="12" t="inlineStr">
        <is>
          <t>Energy</t>
        </is>
      </c>
      <c r="B85" s="12" t="inlineStr">
        <is>
          <t>Energy Resources</t>
        </is>
      </c>
      <c r="C85" s="13" t="inlineStr">
        <is>
          <t>Tidal Barrages [PH1.72]</t>
        </is>
      </c>
      <c r="D85" s="12" t="inlineStr">
        <is>
          <t>Describe how tidal barrages can generate electricity.</t>
        </is>
      </c>
      <c r="E85" s="12" t="inlineStr">
        <is>
          <t>559a3ec0-36c0-4a1e-9f25-ce22964319fb</t>
        </is>
      </c>
    </row>
    <row r="86" ht="45" customHeight="1">
      <c r="A86" s="12" t="inlineStr">
        <is>
          <t>Energy</t>
        </is>
      </c>
      <c r="B86" s="12" t="inlineStr">
        <is>
          <t>Energy Resources</t>
        </is>
      </c>
      <c r="C86" s="13" t="inlineStr">
        <is>
          <t>Bio-Fuels [PH1.73]</t>
        </is>
      </c>
      <c r="D86" s="12" t="inlineStr">
        <is>
          <t>Describe how bio-fuels can generate electricity.</t>
        </is>
      </c>
      <c r="E86" s="12" t="inlineStr">
        <is>
          <t>22ae837f-5800-4867-a321-b53b4d301162</t>
        </is>
      </c>
    </row>
    <row r="87" ht="45" customHeight="1">
      <c r="A87" s="12" t="inlineStr">
        <is>
          <t>Energy</t>
        </is>
      </c>
      <c r="B87" s="12" t="inlineStr">
        <is>
          <t>Energy Resources</t>
        </is>
      </c>
      <c r="C87" s="13" t="inlineStr">
        <is>
          <t>Fossil Fuels [PH1.74]</t>
        </is>
      </c>
      <c r="D87" s="12" t="inlineStr">
        <is>
          <t>Describe how fossil fuels can generate electricity.</t>
        </is>
      </c>
      <c r="E87" s="12" t="inlineStr">
        <is>
          <t>440f9465-ca4a-458c-b67f-f7e456bfd70c</t>
        </is>
      </c>
    </row>
    <row r="88" ht="45" customHeight="1">
      <c r="A88" s="12" t="inlineStr">
        <is>
          <t>Energy</t>
        </is>
      </c>
      <c r="B88" s="12" t="inlineStr">
        <is>
          <t>Energy Resources</t>
        </is>
      </c>
      <c r="C88" s="13" t="inlineStr">
        <is>
          <t>Nuclear Power [PH1.75]</t>
        </is>
      </c>
      <c r="D88" s="12" t="inlineStr">
        <is>
          <t>Describe how nuclear fission reactors can generate electricity.</t>
        </is>
      </c>
      <c r="E88" s="12" t="inlineStr">
        <is>
          <t>979c47ca-feb2-404c-8b55-e67533f79b4a</t>
        </is>
      </c>
    </row>
    <row r="89" ht="45" customHeight="1">
      <c r="A89" s="12" t="inlineStr">
        <is>
          <t>Energy</t>
        </is>
      </c>
      <c r="B89" s="12" t="inlineStr">
        <is>
          <t>Energy Resources</t>
        </is>
      </c>
      <c r="C89" s="13" t="inlineStr">
        <is>
          <t>Summary of Energy Generation [PH1.76]</t>
        </is>
      </c>
      <c r="D89" s="12" t="inlineStr">
        <is>
          <t>Summarise different methods of energy generation.</t>
        </is>
      </c>
      <c r="E89" s="12" t="inlineStr">
        <is>
          <t>137cb683-7513-4d68-844a-fa1ed87db158</t>
        </is>
      </c>
    </row>
    <row r="90" ht="45" customHeight="1">
      <c r="A90" s="12" t="inlineStr">
        <is>
          <t>Energy</t>
        </is>
      </c>
      <c r="B90" s="12" t="inlineStr">
        <is>
          <t>Energy Resources</t>
        </is>
      </c>
      <c r="C90" s="13" t="inlineStr">
        <is>
          <t>Use of Energy Resources [PH1.77]</t>
        </is>
      </c>
      <c r="D90" s="12" t="inlineStr">
        <is>
          <t>Consider the issues regarding energy generation and usage.</t>
        </is>
      </c>
      <c r="E90" s="12" t="inlineStr">
        <is>
          <t>42f1662b-6e57-404d-b62a-bb8493eac806</t>
        </is>
      </c>
    </row>
    <row r="91" ht="45" customHeight="1">
      <c r="A91" s="12" t="inlineStr">
        <is>
          <t>Energy</t>
        </is>
      </c>
      <c r="B91" s="12" t="inlineStr">
        <is>
          <t>Energy Resources</t>
        </is>
      </c>
      <c r="C91" s="13" t="inlineStr">
        <is>
          <t>Interpreting Energy Resource Use [PH1.78]</t>
        </is>
      </c>
      <c r="D91" s="12" t="inlineStr">
        <is>
          <t>Evaluate trends in energy demand including the use of graphs.</t>
        </is>
      </c>
      <c r="E91" s="12" t="inlineStr">
        <is>
          <t>0a971c62-85fc-4c87-98b9-c94f425468c2</t>
        </is>
      </c>
    </row>
    <row r="92" ht="45" customHeight="1">
      <c r="A92" s="12" t="inlineStr">
        <is>
          <t>Energy</t>
        </is>
      </c>
      <c r="B92" s="12" t="inlineStr">
        <is>
          <t>Energy Resources</t>
        </is>
      </c>
      <c r="C92" s="13" t="inlineStr">
        <is>
          <t>Trends in Use of Energy Resources [PH1.79]</t>
        </is>
      </c>
      <c r="D92" s="12" t="inlineStr">
        <is>
          <t>Analyse current trends in energy use away from carbon dioxide emitting sources.</t>
        </is>
      </c>
      <c r="E92" s="12" t="inlineStr">
        <is>
          <t>4af79a49-554d-4638-8b80-bac06e0faf4d</t>
        </is>
      </c>
    </row>
    <row r="93" ht="45" customHeight="1">
      <c r="A93" s="12" t="inlineStr">
        <is>
          <t>Energy</t>
        </is>
      </c>
      <c r="B93" s="12" t="inlineStr">
        <is>
          <t>Energy Resources</t>
        </is>
      </c>
      <c r="C93" s="13" t="inlineStr">
        <is>
          <t>Energy Resources: Wasted Energy [PK22.11]</t>
        </is>
      </c>
      <c r="D93" s="12" t="inlineStr">
        <is>
          <t>Compare the energy wasted by renewable &amp; non-renewable energy sources.</t>
        </is>
      </c>
      <c r="E93" s="12" t="inlineStr">
        <is>
          <t>6400b614-7c79-45ab-b3c0-fcd63972d47a</t>
        </is>
      </c>
    </row>
    <row r="94" ht="45" customHeight="1">
      <c r="A94" s="12" t="inlineStr">
        <is>
          <t>Energy</t>
        </is>
      </c>
      <c r="B94" s="12" t="inlineStr">
        <is>
          <t>Topic Review A</t>
        </is>
      </c>
      <c r="C94" s="13" t="inlineStr">
        <is>
          <t>Topic 1 Review: Energy - Set A [PH1.84]</t>
        </is>
      </c>
      <c r="D94" s="12" t="inlineStr">
        <is>
          <t>Physics Topic 1 Review for Physics AQA Foundation Tier.</t>
        </is>
      </c>
      <c r="E94" s="12" t="inlineStr">
        <is>
          <t>e0b8e36e-2289-409a-bc7e-3c19e12c9853</t>
        </is>
      </c>
    </row>
    <row r="95" ht="45" customHeight="1">
      <c r="A95" s="12" t="inlineStr">
        <is>
          <t>Energy</t>
        </is>
      </c>
      <c r="B95" s="12" t="inlineStr">
        <is>
          <t>Topic Review B</t>
        </is>
      </c>
      <c r="C95" s="13" t="inlineStr">
        <is>
          <t>Topic 1 Review: Energy - Set B [PH1.85]</t>
        </is>
      </c>
      <c r="D95" s="12" t="inlineStr">
        <is>
          <t>Physics Topic 1 Review for Physics AQA Foundation Tier.</t>
        </is>
      </c>
      <c r="E95" s="12" t="inlineStr">
        <is>
          <t>2a2e0592-f222-4f00-b7f4-8055da46f0b5</t>
        </is>
      </c>
    </row>
    <row r="96" ht="45" customHeight="1">
      <c r="A96" s="12" t="inlineStr">
        <is>
          <t>Electricity</t>
        </is>
      </c>
      <c r="B96" s="12" t="inlineStr">
        <is>
          <t>Introduction to Electricity</t>
        </is>
      </c>
      <c r="C96" s="13" t="inlineStr">
        <is>
          <t>Diagnostic: Introduction to Electricity [PH0.024]</t>
        </is>
      </c>
      <c r="D96" s="12" t="inlineStr">
        <is>
          <t>Diagnostic for basic knowledge of electricity &amp; circuits.</t>
        </is>
      </c>
      <c r="E96" s="12" t="inlineStr">
        <is>
          <t>3589e392-7a84-405a-99f4-5f39adf3dc72</t>
        </is>
      </c>
    </row>
    <row r="97" ht="45" customHeight="1">
      <c r="A97" s="12" t="inlineStr">
        <is>
          <t>Electricity</t>
        </is>
      </c>
      <c r="B97" s="12" t="inlineStr">
        <is>
          <t>Introduction to Electricity</t>
        </is>
      </c>
      <c r="C97" s="13" t="inlineStr">
        <is>
          <t>Modelling Electricity [PH2.01]</t>
        </is>
      </c>
      <c r="D97" s="12" t="inlineStr">
        <is>
          <t>Identify models to help understand the concept of electrical circuits.</t>
        </is>
      </c>
      <c r="E97" s="12" t="inlineStr">
        <is>
          <t>aaf2b656-d6a8-4041-996b-e5f222b1903b</t>
        </is>
      </c>
    </row>
    <row r="98" ht="45" customHeight="1">
      <c r="A98" s="12" t="inlineStr">
        <is>
          <t>Electricity</t>
        </is>
      </c>
      <c r="B98" s="12" t="inlineStr">
        <is>
          <t>Introduction to Electricity</t>
        </is>
      </c>
      <c r="C98" s="13" t="inlineStr">
        <is>
          <t>Conductors &amp; Insulators [PH2.02]</t>
        </is>
      </c>
      <c r="D98" s="12" t="inlineStr">
        <is>
          <t>Identify materials as either electrical conductors or insulators.</t>
        </is>
      </c>
      <c r="E98" s="12" t="inlineStr">
        <is>
          <t>8b4327bc-3a14-415c-ad9c-369d186806ff</t>
        </is>
      </c>
    </row>
    <row r="99" ht="45" customHeight="1">
      <c r="A99" s="12" t="inlineStr">
        <is>
          <t>Electricity</t>
        </is>
      </c>
      <c r="B99" s="12" t="inlineStr">
        <is>
          <t>Introduction to Electricity</t>
        </is>
      </c>
      <c r="C99" s="13" t="inlineStr">
        <is>
          <t>Circuit Symbols [PH2.03]</t>
        </is>
      </c>
      <c r="D99" s="12" t="inlineStr">
        <is>
          <t>Identify and describe the uses of the main circuit symbols used to represent components in circuits.</t>
        </is>
      </c>
      <c r="E99" s="12" t="inlineStr">
        <is>
          <t>26ee3db2-2dc8-4fc1-81c0-b94d2eedefbf</t>
        </is>
      </c>
    </row>
    <row r="100" ht="45" customHeight="1">
      <c r="A100" s="12" t="inlineStr">
        <is>
          <t>Electricity</t>
        </is>
      </c>
      <c r="B100" s="12" t="inlineStr">
        <is>
          <t>Introduction to Electricity</t>
        </is>
      </c>
      <c r="C100" s="13" t="inlineStr">
        <is>
          <t>Series &amp; Parallel Circuits [PH2.04]</t>
        </is>
      </c>
      <c r="D100" s="12" t="inlineStr">
        <is>
          <t>Recognise and describe the difference between series and parallel circuits in terms of routes for electrons and loops.</t>
        </is>
      </c>
      <c r="E100" s="12" t="inlineStr">
        <is>
          <t>1bde8c41-321b-4004-b76b-2bddb2b4b99d</t>
        </is>
      </c>
    </row>
    <row r="101" ht="45" customHeight="1">
      <c r="A101" s="12" t="inlineStr">
        <is>
          <t>Electricity</t>
        </is>
      </c>
      <c r="B101" s="12" t="inlineStr">
        <is>
          <t>Introduction to Electricity</t>
        </is>
      </c>
      <c r="C101" s="13" t="inlineStr">
        <is>
          <t>Conventional Current vs Electron Flow [PH2.05]</t>
        </is>
      </c>
      <c r="D101" s="12" t="inlineStr">
        <is>
          <t>Distinguish the difference between the direction of conventional current and electron flow.</t>
        </is>
      </c>
      <c r="E101" s="12" t="inlineStr">
        <is>
          <t>c3ca0d74-3fe9-4634-afba-dad2cdedf49c</t>
        </is>
      </c>
    </row>
    <row r="102" ht="45" customHeight="1">
      <c r="A102" s="12" t="inlineStr">
        <is>
          <t>Electricity</t>
        </is>
      </c>
      <c r="B102" s="12" t="inlineStr">
        <is>
          <t>Introduction to Electricity</t>
        </is>
      </c>
      <c r="C102" s="13" t="inlineStr">
        <is>
          <t>Drawing Circuits [PH2.06]</t>
        </is>
      </c>
      <c r="D102" s="12" t="inlineStr">
        <is>
          <t>Drawing series and parallel circuit diagrams.</t>
        </is>
      </c>
      <c r="E102" s="12" t="inlineStr">
        <is>
          <t>e9194218-a10e-40dd-946a-4c73f46f1287</t>
        </is>
      </c>
    </row>
    <row r="103" ht="45" customHeight="1">
      <c r="A103" s="12" t="inlineStr">
        <is>
          <t>Electricity</t>
        </is>
      </c>
      <c r="B103" s="12" t="inlineStr">
        <is>
          <t>Introduction to Electricity</t>
        </is>
      </c>
      <c r="C103" s="13" t="inlineStr">
        <is>
          <t>Interpreting Circuits I [PH2.07]</t>
        </is>
      </c>
      <c r="D103" s="12" t="inlineStr">
        <is>
          <t>Interpreting how circuits work using circuit diagrams.</t>
        </is>
      </c>
      <c r="E103" s="12" t="inlineStr">
        <is>
          <t>303dc774-a3cb-4f71-a169-859f3d6a5b02</t>
        </is>
      </c>
    </row>
    <row r="104" ht="45" customHeight="1">
      <c r="A104" s="12" t="inlineStr">
        <is>
          <t>Electricity</t>
        </is>
      </c>
      <c r="B104" s="12" t="inlineStr">
        <is>
          <t>Introduction to Electricity</t>
        </is>
      </c>
      <c r="C104" s="13" t="inlineStr">
        <is>
          <t>Interpreting Circuits II [PH2.08]</t>
        </is>
      </c>
      <c r="D104" s="12" t="inlineStr">
        <is>
          <t>Interpreting how circuits work using circuit diagrams, requiring greater logical thinking.</t>
        </is>
      </c>
      <c r="E104" s="12" t="inlineStr">
        <is>
          <t>1cfa02a0-3870-4515-b2d6-7e679364db71</t>
        </is>
      </c>
    </row>
    <row r="105" ht="45" customHeight="1">
      <c r="A105" s="12" t="inlineStr">
        <is>
          <t>Electricity</t>
        </is>
      </c>
      <c r="B105" s="12" t="inlineStr">
        <is>
          <t>Electrical Charge</t>
        </is>
      </c>
      <c r="C105" s="13" t="inlineStr">
        <is>
          <t>Diagnostic: Electrical Charge [PH0.026]</t>
        </is>
      </c>
      <c r="D105" s="12" t="inlineStr">
        <is>
          <t>Diagnostic for electrical charge and calculating it using Q=It with and without circuit diagrams.</t>
        </is>
      </c>
      <c r="E105" s="12" t="inlineStr">
        <is>
          <t>02e9fd9c-e6ce-4086-9831-6eced53c8dac</t>
        </is>
      </c>
    </row>
    <row r="106" ht="45" customHeight="1">
      <c r="A106" s="12" t="inlineStr">
        <is>
          <t>Electricity</t>
        </is>
      </c>
      <c r="B106" s="12" t="inlineStr">
        <is>
          <t>Electrical Charge</t>
        </is>
      </c>
      <c r="C106" s="13" t="inlineStr">
        <is>
          <t>Electrical Charge &amp; Current [PH2.09]</t>
        </is>
      </c>
      <c r="D106" s="12" t="inlineStr">
        <is>
          <t>Describe the difference between charge and current in electrical circuits.</t>
        </is>
      </c>
      <c r="E106" s="12" t="inlineStr">
        <is>
          <t>d4b6ecce-e28b-4449-8a40-3d29abb17d22</t>
        </is>
      </c>
    </row>
    <row r="107" ht="45" customHeight="1">
      <c r="A107" s="12" t="inlineStr">
        <is>
          <t>Electricity</t>
        </is>
      </c>
      <c r="B107" s="12" t="inlineStr">
        <is>
          <t>Electrical Charge</t>
        </is>
      </c>
      <c r="C107" s="13" t="inlineStr">
        <is>
          <t>Using Q=It to Calculate Charge I [PH2.10]</t>
        </is>
      </c>
      <c r="D107" s="12" t="inlineStr">
        <is>
          <t>Calculate charge using the equation Q=It. Includes some application of knowledge questions, but no unit conversions.</t>
        </is>
      </c>
      <c r="E107" s="12" t="inlineStr">
        <is>
          <t>7b7ab5ac-7191-4118-960e-467b3f2947bc</t>
        </is>
      </c>
    </row>
    <row r="108" ht="45" customHeight="1">
      <c r="A108" s="12" t="inlineStr">
        <is>
          <t>Electricity</t>
        </is>
      </c>
      <c r="B108" s="12" t="inlineStr">
        <is>
          <t>Electrical Charge</t>
        </is>
      </c>
      <c r="C108" s="13" t="inlineStr">
        <is>
          <t>Using Q=It with Circuit Diagrams I [PH2.11]</t>
        </is>
      </c>
      <c r="D108" s="12" t="inlineStr">
        <is>
          <t>Calculate charge using the equation Q=It. Includes application of knowledge questions using circuit diagrams, but no unit conversions.</t>
        </is>
      </c>
      <c r="E108" s="12" t="inlineStr">
        <is>
          <t>9cd7b55e-7055-487f-aebd-bcaf16fc3a4c</t>
        </is>
      </c>
    </row>
    <row r="109" ht="45" customHeight="1">
      <c r="A109" s="12" t="inlineStr">
        <is>
          <t>Electricity</t>
        </is>
      </c>
      <c r="B109" s="12" t="inlineStr">
        <is>
          <t>Electrical Charge</t>
        </is>
      </c>
      <c r="C109" s="13" t="inlineStr">
        <is>
          <t>Using Q=It to Calculate Charge II [PH2.12]</t>
        </is>
      </c>
      <c r="D109" s="12" t="inlineStr">
        <is>
          <t>Calculate charge using the equation Q=It. Includes application and unit conversions.</t>
        </is>
      </c>
      <c r="E109" s="12" t="inlineStr">
        <is>
          <t>896644d9-d12b-4ecb-8ec7-2176d96ef23d</t>
        </is>
      </c>
    </row>
    <row r="110" ht="45" customHeight="1">
      <c r="A110" s="12" t="inlineStr">
        <is>
          <t>Electricity</t>
        </is>
      </c>
      <c r="B110" s="12" t="inlineStr">
        <is>
          <t>Electrical Charge</t>
        </is>
      </c>
      <c r="C110" s="13" t="inlineStr">
        <is>
          <t>Using Q=It with Circuit Diagrams II [PH2.13]</t>
        </is>
      </c>
      <c r="D110" s="12" t="inlineStr">
        <is>
          <t>Calculate charge using the equation Q=It. Includes application of knowledge questions using circuit diagrams, including unit conversions.</t>
        </is>
      </c>
      <c r="E110" s="12" t="inlineStr">
        <is>
          <t>2870bc49-2553-4fa7-893c-87169708bf5b</t>
        </is>
      </c>
    </row>
    <row r="111" ht="45" customHeight="1">
      <c r="A111" s="12" t="inlineStr">
        <is>
          <t>Electricity</t>
        </is>
      </c>
      <c r="B111" s="12" t="inlineStr">
        <is>
          <t>Electrical Charge</t>
        </is>
      </c>
      <c r="C111" s="13" t="inlineStr">
        <is>
          <t>Rearranging Q=It [PH2.14]</t>
        </is>
      </c>
      <c r="D111" s="12" t="inlineStr">
        <is>
          <t>Rearrange Q=It to find current and time. Includes unit conversions.</t>
        </is>
      </c>
      <c r="E111" s="12" t="inlineStr">
        <is>
          <t>db67c69a-e5e4-4ba7-a533-7938a71d0cc2</t>
        </is>
      </c>
    </row>
    <row r="112" ht="45" customHeight="1">
      <c r="A112" s="12" t="inlineStr">
        <is>
          <t>Electricity</t>
        </is>
      </c>
      <c r="B112" s="12" t="inlineStr">
        <is>
          <t>Electrical Charge</t>
        </is>
      </c>
      <c r="C112" s="13" t="inlineStr">
        <is>
          <t>Rearranging Q=It with Circuit Diagrams [PH2.15]</t>
        </is>
      </c>
      <c r="D112" s="12" t="inlineStr">
        <is>
          <t>Rearrange Q=It to find current and time. Includes application of circuit diagrams and unit conversions.</t>
        </is>
      </c>
      <c r="E112" s="12" t="inlineStr">
        <is>
          <t>b6b15fcb-44cd-43e0-aaec-0a874b54baf9</t>
        </is>
      </c>
    </row>
    <row r="113" ht="45" customHeight="1">
      <c r="A113" s="12" t="inlineStr">
        <is>
          <t>Electricity</t>
        </is>
      </c>
      <c r="B113" s="12" t="inlineStr">
        <is>
          <t>Potential Difference</t>
        </is>
      </c>
      <c r="C113" s="13" t="inlineStr">
        <is>
          <t>Diagnostic: Potential Difference [PH0.028]</t>
        </is>
      </c>
      <c r="D113" s="12" t="inlineStr">
        <is>
          <t>Diagnostic for potential difference, introducing resistance and calculating  using V=IR with and without circuit diagrams.</t>
        </is>
      </c>
      <c r="E113" s="12" t="inlineStr">
        <is>
          <t>cbc5bbc5-9d74-4553-a0fe-0919231c399d</t>
        </is>
      </c>
    </row>
    <row r="114" ht="45" customHeight="1">
      <c r="A114" s="12" t="inlineStr">
        <is>
          <t>Electricity</t>
        </is>
      </c>
      <c r="B114" s="12" t="inlineStr">
        <is>
          <t>Potential Difference</t>
        </is>
      </c>
      <c r="C114" s="13" t="inlineStr">
        <is>
          <t>Potential Difference [PH2.16]</t>
        </is>
      </c>
      <c r="D114" s="12" t="inlineStr">
        <is>
          <t>Describe potential difference and how to measure it within a circuit.</t>
        </is>
      </c>
      <c r="E114" s="12" t="inlineStr">
        <is>
          <t>6d1ea38a-6d99-49d5-a8bb-cdef979b1ca2</t>
        </is>
      </c>
    </row>
    <row r="115" ht="45" customHeight="1">
      <c r="A115" s="12" t="inlineStr">
        <is>
          <t>Electricity</t>
        </is>
      </c>
      <c r="B115" s="12" t="inlineStr">
        <is>
          <t>Potential Difference</t>
        </is>
      </c>
      <c r="C115" s="13" t="inlineStr">
        <is>
          <t>Resistance [PH2.17]</t>
        </is>
      </c>
      <c r="D115" s="12" t="inlineStr">
        <is>
          <t>Describe resistance in term of electrons and different factors that can impact resistance, such as thickness and length.</t>
        </is>
      </c>
      <c r="E115" s="12" t="inlineStr">
        <is>
          <t>b4dfa72c-8b7a-4f16-b49e-e5c43100cb18</t>
        </is>
      </c>
    </row>
    <row r="116" ht="45" customHeight="1">
      <c r="A116" s="12" t="inlineStr">
        <is>
          <t>Electricity</t>
        </is>
      </c>
      <c r="B116" s="12" t="inlineStr">
        <is>
          <t>Potential Difference</t>
        </is>
      </c>
      <c r="C116" s="13" t="inlineStr">
        <is>
          <t>Using V=IR to Calculate pd I [PH2.18]</t>
        </is>
      </c>
      <c r="D116" s="12" t="inlineStr">
        <is>
          <t>Calculate potential difference using the equation V=IR. Includes some application of knowledge questions, but no unit conversions.</t>
        </is>
      </c>
      <c r="E116" s="12" t="inlineStr">
        <is>
          <t>a4149cf1-d663-41ca-a3ce-ba7d0b6c2861</t>
        </is>
      </c>
    </row>
    <row r="117" ht="45" customHeight="1">
      <c r="A117" s="12" t="inlineStr">
        <is>
          <t>Electricity</t>
        </is>
      </c>
      <c r="B117" s="12" t="inlineStr">
        <is>
          <t>Potential Difference</t>
        </is>
      </c>
      <c r="C117" s="13" t="inlineStr">
        <is>
          <t>Using V=IR with Circuit Diagrams I [PH2.19]</t>
        </is>
      </c>
      <c r="D117" s="12" t="inlineStr">
        <is>
          <t>Calculate potential difference using the equation V=IR. Includes application of knowledge questions using circuit diagrams, but no unit conversions.</t>
        </is>
      </c>
      <c r="E117" s="12" t="inlineStr">
        <is>
          <t>cd2f160c-8ffc-4bbb-9240-b940e61de2b8</t>
        </is>
      </c>
    </row>
    <row r="118" ht="45" customHeight="1">
      <c r="A118" s="12" t="inlineStr">
        <is>
          <t>Electricity</t>
        </is>
      </c>
      <c r="B118" s="12" t="inlineStr">
        <is>
          <t>Potential Difference</t>
        </is>
      </c>
      <c r="C118" s="13" t="inlineStr">
        <is>
          <t>Using V=IR to Calculate pd II [PH2.20]</t>
        </is>
      </c>
      <c r="D118" s="12" t="inlineStr">
        <is>
          <t>Calculate potential difference using the equation V=IR. Includes application and unit conversions.</t>
        </is>
      </c>
      <c r="E118" s="12" t="inlineStr">
        <is>
          <t>dae198a1-079b-4b5d-bc65-bdedb78f7b60</t>
        </is>
      </c>
    </row>
    <row r="119" ht="45" customHeight="1">
      <c r="A119" s="12" t="inlineStr">
        <is>
          <t>Electricity</t>
        </is>
      </c>
      <c r="B119" s="12" t="inlineStr">
        <is>
          <t>Potential Difference</t>
        </is>
      </c>
      <c r="C119" s="13" t="inlineStr">
        <is>
          <t>Using V=IR with Circuit Diagrams II [PH2.21]</t>
        </is>
      </c>
      <c r="D119" s="12" t="inlineStr">
        <is>
          <t>Calculate potential difference using the equation V=IR. Includes application of knowledge questions using circuit diagrams, including unit conversions.</t>
        </is>
      </c>
      <c r="E119" s="12" t="inlineStr">
        <is>
          <t>91a69332-7515-4f72-8b0e-0fe7b3f46599</t>
        </is>
      </c>
    </row>
    <row r="120" ht="45" customHeight="1">
      <c r="A120" s="12" t="inlineStr">
        <is>
          <t>Electricity</t>
        </is>
      </c>
      <c r="B120" s="12" t="inlineStr">
        <is>
          <t>Potential Difference</t>
        </is>
      </c>
      <c r="C120" s="13" t="inlineStr">
        <is>
          <t>Rearranging V=IR [PH2.22]</t>
        </is>
      </c>
      <c r="D120" s="12" t="inlineStr">
        <is>
          <t>Rearrange V=IR to find current and resistance. Includes unit conversions.</t>
        </is>
      </c>
      <c r="E120" s="12" t="inlineStr">
        <is>
          <t>75c8fa3f-1bf9-4027-a1b1-a225a6460afe</t>
        </is>
      </c>
    </row>
    <row r="121" ht="45" customHeight="1">
      <c r="A121" s="12" t="inlineStr">
        <is>
          <t>Electricity</t>
        </is>
      </c>
      <c r="B121" s="12" t="inlineStr">
        <is>
          <t>Potential Difference</t>
        </is>
      </c>
      <c r="C121" s="13" t="inlineStr">
        <is>
          <t>Rearranging V=IR with Circuit Diagrams [PH2.23]</t>
        </is>
      </c>
      <c r="D121" s="12" t="inlineStr">
        <is>
          <t>Rearrange V=IR to find current and resistance. Includes application of circuit diagrams and unit conversions.</t>
        </is>
      </c>
      <c r="E121" s="12" t="inlineStr">
        <is>
          <t>031190f8-7af6-4836-8d9b-5a0c713a0914</t>
        </is>
      </c>
    </row>
    <row r="122" ht="45" customHeight="1">
      <c r="A122" s="12" t="inlineStr">
        <is>
          <t>Electricity</t>
        </is>
      </c>
      <c r="B122" s="12" t="inlineStr">
        <is>
          <t>Ohmic &amp; Non-ohmic Conductors</t>
        </is>
      </c>
      <c r="C122" s="13" t="inlineStr">
        <is>
          <t>Diagnostic: Ohmic &amp; Non-ohmic Conductors [PH0.030]</t>
        </is>
      </c>
      <c r="D122" s="12" t="inlineStr">
        <is>
          <t>Diagnostic for ohmic and non-ohmic conductors and the associated resistance practicals. Circuit components covered: fixed resistors, filament bulbs, diodes, thermistors &amp; LDRs.</t>
        </is>
      </c>
      <c r="E122" s="12" t="inlineStr">
        <is>
          <t>7291d3e5-7810-41a8-a540-58401728a976</t>
        </is>
      </c>
    </row>
    <row r="123" ht="45" customHeight="1">
      <c r="A123" s="12" t="inlineStr">
        <is>
          <t>Electricity</t>
        </is>
      </c>
      <c r="B123" s="12" t="inlineStr">
        <is>
          <t>Ohmic &amp; Non-ohmic Conductors</t>
        </is>
      </c>
      <c r="C123" s="13" t="inlineStr">
        <is>
          <t>Ohm's Law: Resistance &amp; Temperature [PH2.24]</t>
        </is>
      </c>
      <c r="D123" s="12" t="inlineStr">
        <is>
          <t>Describe the impact of temperature on resistance in terms of electron collisions. Identify Ohm's Law and classify components as ohmic or non-ohmic conductors.</t>
        </is>
      </c>
      <c r="E123" s="12" t="inlineStr">
        <is>
          <t>83f99503-cf66-4d11-8725-3bee7e405a87</t>
        </is>
      </c>
    </row>
    <row r="124" ht="45" customHeight="1">
      <c r="A124" s="12" t="inlineStr">
        <is>
          <t>Electricity</t>
        </is>
      </c>
      <c r="B124" s="12" t="inlineStr">
        <is>
          <t>Ohmic &amp; Non-ohmic Conductors</t>
        </is>
      </c>
      <c r="C124" s="13" t="inlineStr">
        <is>
          <t>Required Practical 3: Resistance &amp; Length [PH2.26]</t>
        </is>
      </c>
      <c r="D124" s="12" t="inlineStr">
        <is>
          <t>Investigate how the resistance of a wire varies with its length.</t>
        </is>
      </c>
      <c r="E124" s="12" t="inlineStr">
        <is>
          <t>dad9ea6e-25d2-4627-947f-f07e764041ee</t>
        </is>
      </c>
    </row>
    <row r="125" ht="45" customHeight="1">
      <c r="A125" s="12" t="inlineStr">
        <is>
          <t>Electricity</t>
        </is>
      </c>
      <c r="B125" s="12" t="inlineStr">
        <is>
          <t>Ohmic &amp; Non-ohmic Conductors</t>
        </is>
      </c>
      <c r="C125" s="13" t="inlineStr">
        <is>
          <t>Ohmic Conductors: Fixed Resistors [PH2.27]</t>
        </is>
      </c>
      <c r="D125" s="12" t="inlineStr">
        <is>
          <t>Describe the resistance of fixed resistors as ohmic conductors. Including to identify the corresponding IV graph.</t>
        </is>
      </c>
      <c r="E125" s="12" t="inlineStr">
        <is>
          <t>08e22a35-8bdf-46c1-b312-dd6d54d4aecd</t>
        </is>
      </c>
    </row>
    <row r="126" ht="45" customHeight="1">
      <c r="A126" s="12" t="inlineStr">
        <is>
          <t>Electricity</t>
        </is>
      </c>
      <c r="B126" s="12" t="inlineStr">
        <is>
          <t>Ohmic &amp; Non-ohmic Conductors</t>
        </is>
      </c>
      <c r="C126" s="13" t="inlineStr">
        <is>
          <t>Required Practical 4: I-V Resistor [PH2.29]</t>
        </is>
      </c>
      <c r="D126" s="12" t="inlineStr">
        <is>
          <t>Investigate the current-potential difference relationships of a fixed resistor.</t>
        </is>
      </c>
      <c r="E126" s="12" t="inlineStr">
        <is>
          <t>117edc09-7903-4017-a5f2-8326938ba119</t>
        </is>
      </c>
    </row>
    <row r="127" ht="45" customHeight="1">
      <c r="A127" s="12" t="inlineStr">
        <is>
          <t>Electricity</t>
        </is>
      </c>
      <c r="B127" s="12" t="inlineStr">
        <is>
          <t>Ohmic &amp; Non-ohmic Conductors</t>
        </is>
      </c>
      <c r="C127" s="13" t="inlineStr">
        <is>
          <t>Non-ohmic Conductors: Filament Bulbs [PH2.30]</t>
        </is>
      </c>
      <c r="D127" s="12" t="inlineStr">
        <is>
          <t>Describe the resistance of filament bulbs as non-ohmic conductors. Including to identify the corresponding IV graph.</t>
        </is>
      </c>
      <c r="E127" s="12" t="inlineStr">
        <is>
          <t>0ccc301f-c280-459d-a591-fe821722492b</t>
        </is>
      </c>
    </row>
    <row r="128" ht="45" customHeight="1">
      <c r="A128" s="12" t="inlineStr">
        <is>
          <t>Electricity</t>
        </is>
      </c>
      <c r="B128" s="12" t="inlineStr">
        <is>
          <t>Ohmic &amp; Non-ohmic Conductors</t>
        </is>
      </c>
      <c r="C128" s="13" t="inlineStr">
        <is>
          <t>Required Practical 4: I-V Filament Bulb [PH2.32]</t>
        </is>
      </c>
      <c r="D128" s="12" t="inlineStr">
        <is>
          <t>Investigate the current-potential difference relationships of a filament bulb.</t>
        </is>
      </c>
      <c r="E128" s="12" t="inlineStr">
        <is>
          <t>e150a814-ae5c-408a-8b51-3f7b87d47d31</t>
        </is>
      </c>
    </row>
    <row r="129" ht="45" customHeight="1">
      <c r="A129" s="12" t="inlineStr">
        <is>
          <t>Electricity</t>
        </is>
      </c>
      <c r="B129" s="12" t="inlineStr">
        <is>
          <t>Ohmic &amp; Non-ohmic Conductors</t>
        </is>
      </c>
      <c r="C129" s="13" t="inlineStr">
        <is>
          <t>Non-ohmic Conductors: Diodes [PH2.33]</t>
        </is>
      </c>
      <c r="D129" s="12" t="inlineStr">
        <is>
          <t>Describe the resistance of diodes as non-ohmic conductors. Including to identify the corresponding IV graph.</t>
        </is>
      </c>
      <c r="E129" s="12" t="inlineStr">
        <is>
          <t>5ab67d11-b949-40dc-94c8-162e716d32da</t>
        </is>
      </c>
    </row>
    <row r="130" ht="45" customHeight="1">
      <c r="A130" s="12" t="inlineStr">
        <is>
          <t>Electricity</t>
        </is>
      </c>
      <c r="B130" s="12" t="inlineStr">
        <is>
          <t>Ohmic &amp; Non-ohmic Conductors</t>
        </is>
      </c>
      <c r="C130" s="13" t="inlineStr">
        <is>
          <t>Required Practical 4: I-V Diode [PH2.35]</t>
        </is>
      </c>
      <c r="D130" s="12" t="inlineStr">
        <is>
          <t>Investigate the current-potential difference relationships of a diode.</t>
        </is>
      </c>
      <c r="E130" s="12" t="inlineStr">
        <is>
          <t>539a0708-4a2a-4522-8434-da5c137d6707</t>
        </is>
      </c>
    </row>
    <row r="131" ht="45" customHeight="1">
      <c r="A131" s="12" t="inlineStr">
        <is>
          <t>Electricity</t>
        </is>
      </c>
      <c r="B131" s="12" t="inlineStr">
        <is>
          <t>Ohmic &amp; Non-ohmic Conductors</t>
        </is>
      </c>
      <c r="C131" s="13" t="inlineStr">
        <is>
          <t>Non-ohmic Conductors: Thermistors [PH2.36]</t>
        </is>
      </c>
      <c r="D131" s="12" t="inlineStr">
        <is>
          <t>Describe the resistance of thermistors as non-ohmic conductors. Including to identify the corresponding IV graph.</t>
        </is>
      </c>
      <c r="E131" s="12" t="inlineStr">
        <is>
          <t>7a3a3e4a-cf68-4dfb-9259-e82b8b37824b</t>
        </is>
      </c>
    </row>
    <row r="132" ht="45" customHeight="1">
      <c r="A132" s="12" t="inlineStr">
        <is>
          <t>Electricity</t>
        </is>
      </c>
      <c r="B132" s="12" t="inlineStr">
        <is>
          <t>Ohmic &amp; Non-ohmic Conductors</t>
        </is>
      </c>
      <c r="C132" s="13" t="inlineStr">
        <is>
          <t>Practical: Resistance of Thermistors [PH2.37]</t>
        </is>
      </c>
      <c r="D132" s="12" t="inlineStr">
        <is>
          <t>Investigate the relationship between resistance and temperature of a thermistor.</t>
        </is>
      </c>
      <c r="E132" s="12" t="inlineStr">
        <is>
          <t>88a97b98-2275-4be0-b166-b6df95b0a64d</t>
        </is>
      </c>
    </row>
    <row r="133" ht="45" customHeight="1">
      <c r="A133" s="12" t="inlineStr">
        <is>
          <t>Electricity</t>
        </is>
      </c>
      <c r="B133" s="12" t="inlineStr">
        <is>
          <t>Ohmic &amp; Non-ohmic Conductors</t>
        </is>
      </c>
      <c r="C133" s="13" t="inlineStr">
        <is>
          <t>Non-ohmic Conductors: LDRs [PH2.38]</t>
        </is>
      </c>
      <c r="D133" s="12" t="inlineStr">
        <is>
          <t>Describe the resistance of light dependent resistors (LDRs) as non-ohmic conductors. Including to identify the corresponding IV graph.</t>
        </is>
      </c>
      <c r="E133" s="12" t="inlineStr">
        <is>
          <t>54a96c3e-ad40-433d-bc4e-b86e15f6183b</t>
        </is>
      </c>
    </row>
    <row r="134" ht="45" customHeight="1">
      <c r="A134" s="12" t="inlineStr">
        <is>
          <t>Electricity</t>
        </is>
      </c>
      <c r="B134" s="12" t="inlineStr">
        <is>
          <t>Ohmic &amp; Non-ohmic Conductors</t>
        </is>
      </c>
      <c r="C134" s="13" t="inlineStr">
        <is>
          <t>Practical: Resistance of LDRs [PH2.39]</t>
        </is>
      </c>
      <c r="D134" s="12" t="inlineStr">
        <is>
          <t>Investigate the relationship between resistance and light intensity of an LDR.</t>
        </is>
      </c>
      <c r="E134" s="12" t="inlineStr">
        <is>
          <t>9723d756-a5d2-4b04-afe3-feb5e3cf7d80</t>
        </is>
      </c>
    </row>
    <row r="135" ht="45" customHeight="1">
      <c r="A135" s="12" t="inlineStr">
        <is>
          <t>Electricity</t>
        </is>
      </c>
      <c r="B135" s="12" t="inlineStr">
        <is>
          <t>Ohmic &amp; Non-ohmic Conductors</t>
        </is>
      </c>
      <c r="C135" s="13" t="inlineStr">
        <is>
          <t>Applications of Non-ohmic Conductors [PH2.40]</t>
        </is>
      </c>
      <c r="D135" s="12" t="inlineStr">
        <is>
          <t xml:space="preserve">Describe applications of diodes, thermistors and LDRs in different settings. </t>
        </is>
      </c>
      <c r="E135" s="12" t="inlineStr">
        <is>
          <t>cf2533e7-a968-48d6-8a63-9b7a39951795</t>
        </is>
      </c>
    </row>
    <row r="136" ht="45" customHeight="1">
      <c r="A136" s="12" t="inlineStr">
        <is>
          <t>Electricity</t>
        </is>
      </c>
      <c r="B136" s="12" t="inlineStr">
        <is>
          <t>Series &amp; Parallel Circuits</t>
        </is>
      </c>
      <c r="C136" s="13" t="inlineStr">
        <is>
          <t>Diagnostic: Series &amp; Parallel Circuits [PH0.033]</t>
        </is>
      </c>
      <c r="D136" s="12" t="inlineStr">
        <is>
          <t>Diagnostic for the behaviour of current, potential difference and resistance in series and parallel circuits. This includes problem-solving using the V=IR equation.</t>
        </is>
      </c>
      <c r="E136" s="12" t="inlineStr">
        <is>
          <t>81d13775-2e1c-4f2d-9e0f-2ce2450be084</t>
        </is>
      </c>
    </row>
    <row r="137" ht="45" customHeight="1">
      <c r="A137" s="12" t="inlineStr">
        <is>
          <t>Electricity</t>
        </is>
      </c>
      <c r="B137" s="12" t="inlineStr">
        <is>
          <t>Series &amp; Parallel Circuits</t>
        </is>
      </c>
      <c r="C137" s="13" t="inlineStr">
        <is>
          <t>Current in Series &amp; Parallel Circuits [PH2.41]</t>
        </is>
      </c>
      <c r="D137" s="12" t="inlineStr">
        <is>
          <t>Describe the behaviour of current in series and parallel circuits.</t>
        </is>
      </c>
      <c r="E137" s="12" t="inlineStr">
        <is>
          <t>c620bed5-8b3d-4221-81c2-6a01032e139c</t>
        </is>
      </c>
    </row>
    <row r="138" ht="45" customHeight="1">
      <c r="A138" s="12" t="inlineStr">
        <is>
          <t>Electricity</t>
        </is>
      </c>
      <c r="B138" s="12" t="inlineStr">
        <is>
          <t>Series &amp; Parallel Circuits</t>
        </is>
      </c>
      <c r="C138" s="13" t="inlineStr">
        <is>
          <t>Potential Difference in Series &amp; Parallel Circuits [PH2.42]</t>
        </is>
      </c>
      <c r="D138" s="12" t="inlineStr">
        <is>
          <t>Describe the behaviour of potential difference in series and parallel circuits.</t>
        </is>
      </c>
      <c r="E138" s="12" t="inlineStr">
        <is>
          <t>d307150a-61e6-4e91-9c5e-33e278be16e2</t>
        </is>
      </c>
    </row>
    <row r="139" ht="45" customHeight="1">
      <c r="A139" s="12" t="inlineStr">
        <is>
          <t>Electricity</t>
        </is>
      </c>
      <c r="B139" s="12" t="inlineStr">
        <is>
          <t>Series &amp; Parallel Circuits</t>
        </is>
      </c>
      <c r="C139" s="13" t="inlineStr">
        <is>
          <t>Resistance in Series &amp; Parallel Circuits [PH2.43]</t>
        </is>
      </c>
      <c r="D139" s="12" t="inlineStr">
        <is>
          <t>Describe the behaviour of resistance in series and parallel circuits. Does not include calculating resistance in parallel circuits.</t>
        </is>
      </c>
      <c r="E139" s="12" t="inlineStr">
        <is>
          <t>97ab8f5f-aaae-4938-a56c-127b6c4b3199</t>
        </is>
      </c>
    </row>
    <row r="140" ht="45" customHeight="1">
      <c r="A140" s="12" t="inlineStr">
        <is>
          <t>Electricity</t>
        </is>
      </c>
      <c r="B140" s="12" t="inlineStr">
        <is>
          <t>Series &amp; Parallel Circuits</t>
        </is>
      </c>
      <c r="C140" s="13" t="inlineStr">
        <is>
          <t>Required Practical 3: Resistance in Series &amp; Parallel [PH2.45]</t>
        </is>
      </c>
      <c r="D140" s="12" t="inlineStr">
        <is>
          <t>Investigate the resistance within series and parallel circuits.</t>
        </is>
      </c>
      <c r="E140" s="12" t="inlineStr">
        <is>
          <t>f012fd7c-5fba-40a1-91f8-501cd73e483b</t>
        </is>
      </c>
    </row>
    <row r="141" ht="45" customHeight="1">
      <c r="A141" s="12" t="inlineStr">
        <is>
          <t>Electricity</t>
        </is>
      </c>
      <c r="B141" s="12" t="inlineStr">
        <is>
          <t>Series &amp; Parallel Circuits</t>
        </is>
      </c>
      <c r="C141" s="13" t="inlineStr">
        <is>
          <t>Series &amp; Parallel Circuit Comparisons [PH2.46]</t>
        </is>
      </c>
      <c r="D141" s="12" t="inlineStr">
        <is>
          <t xml:space="preserve">Compare and identify how current, potential difference and resistance behaves in series and parallel circuits. </t>
        </is>
      </c>
      <c r="E141" s="12" t="inlineStr">
        <is>
          <t>851b5af4-a23d-4b57-88f4-389c64740196</t>
        </is>
      </c>
    </row>
    <row r="142" ht="45" customHeight="1">
      <c r="A142" s="12" t="inlineStr">
        <is>
          <t>Electricity</t>
        </is>
      </c>
      <c r="B142" s="12" t="inlineStr">
        <is>
          <t>Series &amp; Parallel Circuits</t>
        </is>
      </c>
      <c r="C142" s="13" t="inlineStr">
        <is>
          <t>Circuit Problem Solving with V=IR Equation I [PH2.47]</t>
        </is>
      </c>
      <c r="D142" s="12" t="inlineStr">
        <is>
          <t xml:space="preserve">Solve circuit problems using the V=IR relationship, while applying how current, potential difference and resistance behaves in series and parallel circuits. Problems require up to two steps to answer. </t>
        </is>
      </c>
      <c r="E142" s="12" t="inlineStr">
        <is>
          <t>cd91a0a0-32ce-4ebc-850e-fae9a1499379</t>
        </is>
      </c>
    </row>
    <row r="143" ht="45" customHeight="1">
      <c r="A143" s="12" t="inlineStr">
        <is>
          <t>Electricity</t>
        </is>
      </c>
      <c r="B143" s="12" t="inlineStr">
        <is>
          <t>Mains Electricity</t>
        </is>
      </c>
      <c r="C143" s="13" t="inlineStr">
        <is>
          <t>Diagnostic: Mains Electricity [PH0.036]</t>
        </is>
      </c>
      <c r="D143" s="12" t="inlineStr">
        <is>
          <t>Diagnostic for domestic mains electricity and the National Grid. This includes using an oscilloscope to calculate frequency and peak potential difference.</t>
        </is>
      </c>
      <c r="E143" s="12" t="inlineStr">
        <is>
          <t>2efb9d50-a6b3-443a-b22d-1ca5e22aa243</t>
        </is>
      </c>
    </row>
    <row r="144" ht="45" customHeight="1">
      <c r="A144" s="12" t="inlineStr">
        <is>
          <t>Electricity</t>
        </is>
      </c>
      <c r="B144" s="12" t="inlineStr">
        <is>
          <t>Mains Electricity</t>
        </is>
      </c>
      <c r="C144" s="13" t="inlineStr">
        <is>
          <t>AC vs DC [PH2.49]</t>
        </is>
      </c>
      <c r="D144" s="12" t="inlineStr">
        <is>
          <t>Describe the difference between direct and alternating currents.</t>
        </is>
      </c>
      <c r="E144" s="12" t="inlineStr">
        <is>
          <t>b85c1c2b-64bc-44a3-bce9-f2a7ecfe47c3</t>
        </is>
      </c>
    </row>
    <row r="145" ht="45" customHeight="1">
      <c r="A145" s="12" t="inlineStr">
        <is>
          <t>Electricity</t>
        </is>
      </c>
      <c r="B145" s="12" t="inlineStr">
        <is>
          <t>Mains Electricity</t>
        </is>
      </c>
      <c r="C145" s="13" t="inlineStr">
        <is>
          <t>UK Electricity Supply [PH2.50]</t>
        </is>
      </c>
      <c r="D145" s="12" t="inlineStr">
        <is>
          <t>Identify the properties of the UK electricity supply.</t>
        </is>
      </c>
      <c r="E145" s="12" t="inlineStr">
        <is>
          <t>e593b9b8-8a0f-4e98-98ba-e62bdd1d0f6b</t>
        </is>
      </c>
    </row>
    <row r="146" ht="45" customHeight="1">
      <c r="A146" s="12" t="inlineStr">
        <is>
          <t>Electricity</t>
        </is>
      </c>
      <c r="B146" s="12" t="inlineStr">
        <is>
          <t>Mains Electricity</t>
        </is>
      </c>
      <c r="C146" s="13" t="inlineStr">
        <is>
          <t>Calculating Frequency I [PH2.51]</t>
        </is>
      </c>
      <c r="D146" s="12" t="inlineStr">
        <is>
          <t xml:space="preserve">Describe and calculate frequency in various contexts, including AC electricity. Includes some application of knowledge questions, but no unit conversions. </t>
        </is>
      </c>
      <c r="E146" s="12" t="inlineStr">
        <is>
          <t>bf0ba4b6-b274-436b-8e30-6b2194ee40fc</t>
        </is>
      </c>
    </row>
    <row r="147" ht="45" customHeight="1">
      <c r="A147" s="12" t="inlineStr">
        <is>
          <t>Electricity</t>
        </is>
      </c>
      <c r="B147" s="12" t="inlineStr">
        <is>
          <t>Mains Electricity</t>
        </is>
      </c>
      <c r="C147" s="13" t="inlineStr">
        <is>
          <t>Calculating Frequency II [PH2.52]</t>
        </is>
      </c>
      <c r="D147" s="12" t="inlineStr">
        <is>
          <t xml:space="preserve">Describe and calculate frequency in various contexts, including AC electricity. Includes some application of knowledge questions involving unit conversions. </t>
        </is>
      </c>
      <c r="E147" s="12" t="inlineStr">
        <is>
          <t>85456519-c51d-4cb6-9372-1a54bfb41403</t>
        </is>
      </c>
    </row>
    <row r="148" ht="45" customHeight="1">
      <c r="A148" s="12" t="inlineStr">
        <is>
          <t>Electricity</t>
        </is>
      </c>
      <c r="B148" s="12" t="inlineStr">
        <is>
          <t>Mains Electricity</t>
        </is>
      </c>
      <c r="C148" s="13" t="inlineStr">
        <is>
          <t>Oscilloscope Traces to Calculate Frequency [PH2.53]</t>
        </is>
      </c>
      <c r="D148" s="12" t="inlineStr">
        <is>
          <t>Use an oscilloscope trace to calculate the frequency of a signal. Includes unit conversions between milliseconds and seconds.</t>
        </is>
      </c>
      <c r="E148" s="12" t="inlineStr">
        <is>
          <t>0b12d695-03e1-4bd3-9825-6d26f3fef4c7</t>
        </is>
      </c>
    </row>
    <row r="149" ht="45" customHeight="1">
      <c r="A149" s="12" t="inlineStr">
        <is>
          <t>Electricity</t>
        </is>
      </c>
      <c r="B149" s="12" t="inlineStr">
        <is>
          <t>Mains Electricity</t>
        </is>
      </c>
      <c r="C149" s="13" t="inlineStr">
        <is>
          <t>Oscilloscope Traces to Calculate Peak Pd [PH2.54]</t>
        </is>
      </c>
      <c r="D149" s="12" t="inlineStr">
        <is>
          <t>Use an oscilloscope trace to calculate the peak potential difference of a signal.</t>
        </is>
      </c>
      <c r="E149" s="12" t="inlineStr">
        <is>
          <t>102a0c3b-b2ea-425d-951f-6a8f92d605d3</t>
        </is>
      </c>
    </row>
    <row r="150" ht="45" customHeight="1">
      <c r="A150" s="12" t="inlineStr">
        <is>
          <t>Electricity</t>
        </is>
      </c>
      <c r="B150" s="12" t="inlineStr">
        <is>
          <t>Mains Electricity</t>
        </is>
      </c>
      <c r="C150" s="13" t="inlineStr">
        <is>
          <t>Wiring a Plug: Type G/UK [PH2.55]</t>
        </is>
      </c>
      <c r="D150" s="12" t="inlineStr">
        <is>
          <t>Identify the structure of a type G (UK) plug. Describe the concept of grounding devices with earth wire and the potential differences between wires.</t>
        </is>
      </c>
      <c r="E150" s="12" t="inlineStr">
        <is>
          <t>72f821da-fead-4676-8718-a9c35a646f58</t>
        </is>
      </c>
    </row>
    <row r="151" ht="45" customHeight="1">
      <c r="A151" s="12" t="inlineStr">
        <is>
          <t>Electricity</t>
        </is>
      </c>
      <c r="B151" s="12" t="inlineStr">
        <is>
          <t>Mains Electricity</t>
        </is>
      </c>
      <c r="C151" s="13" t="inlineStr">
        <is>
          <t>Choosing a Fuse [PH2.56]</t>
        </is>
      </c>
      <c r="D151" s="12" t="inlineStr">
        <is>
          <t>Describe the function of a fuse and how to select the correct rating of fuse for an appliance.</t>
        </is>
      </c>
      <c r="E151" s="12" t="inlineStr">
        <is>
          <t>85993d49-bdb1-4d84-a6fc-5a074d0e1447</t>
        </is>
      </c>
    </row>
    <row r="152" ht="45" customHeight="1">
      <c r="A152" s="12" t="inlineStr">
        <is>
          <t>Electricity</t>
        </is>
      </c>
      <c r="B152" s="12" t="inlineStr">
        <is>
          <t>Mains Electricity</t>
        </is>
      </c>
      <c r="C152" s="13" t="inlineStr">
        <is>
          <t>Electricity Supply Safety [PH2.57]</t>
        </is>
      </c>
      <c r="D152" s="12" t="inlineStr">
        <is>
          <t xml:space="preserve">Describe the safety features of electrical appliances to protect their users. Includes fuses, circuit breakers, materials and the concept of grounding and double insulation. </t>
        </is>
      </c>
      <c r="E152" s="12" t="inlineStr">
        <is>
          <t>4bddfec7-a4bd-4e69-a0b4-e32911a98363</t>
        </is>
      </c>
    </row>
    <row r="153" ht="45" customHeight="1">
      <c r="A153" s="12" t="inlineStr">
        <is>
          <t>Electricity</t>
        </is>
      </c>
      <c r="B153" s="12" t="inlineStr">
        <is>
          <t>Mains Electricity</t>
        </is>
      </c>
      <c r="C153" s="13" t="inlineStr">
        <is>
          <t>Dangers of Electricity [PH2.58]</t>
        </is>
      </c>
      <c r="D153" s="12" t="inlineStr">
        <is>
          <t>Describing the dangers of domestic electricity supplies.</t>
        </is>
      </c>
      <c r="E153" s="12" t="inlineStr">
        <is>
          <t>89899473-f36d-4bc2-bf14-0564c31289ce</t>
        </is>
      </c>
    </row>
    <row r="154" ht="45" customHeight="1">
      <c r="A154" s="12" t="inlineStr">
        <is>
          <t>Electricity</t>
        </is>
      </c>
      <c r="B154" s="12" t="inlineStr">
        <is>
          <t>Mains Electricity</t>
        </is>
      </c>
      <c r="C154" s="13" t="inlineStr">
        <is>
          <t>The National Grid [PH2.59]</t>
        </is>
      </c>
      <c r="D154" s="12" t="inlineStr">
        <is>
          <t>Explain the purpose of the National Grid and how it improves efficiencies using transformers.</t>
        </is>
      </c>
      <c r="E154" s="12" t="inlineStr">
        <is>
          <t>0a7b95c2-fc87-4d77-a657-8bbcc2381ac1</t>
        </is>
      </c>
    </row>
    <row r="155" ht="45" customHeight="1">
      <c r="A155" s="12" t="inlineStr">
        <is>
          <t>Electricity</t>
        </is>
      </c>
      <c r="B155" s="12" t="inlineStr">
        <is>
          <t>Power &amp; Electrical Circuits I</t>
        </is>
      </c>
      <c r="C155" s="13" t="inlineStr">
        <is>
          <t>Diagnostic: Power &amp; Electrical Circuits I [PH0.039]</t>
        </is>
      </c>
      <c r="D155" s="12" t="inlineStr">
        <is>
          <t>Diagnostic for calculating energy transfers in electrical circuits using the E=QV, E=Pt, P=IV and P=I²R equations. No unit conversions are required.</t>
        </is>
      </c>
      <c r="E155" s="12" t="inlineStr">
        <is>
          <t>2b5ec3ad-f515-4a8a-a9ce-af228f7d6754</t>
        </is>
      </c>
    </row>
    <row r="156" ht="45" customHeight="1">
      <c r="A156" s="12" t="inlineStr">
        <is>
          <t>Electricity</t>
        </is>
      </c>
      <c r="B156" s="12" t="inlineStr">
        <is>
          <t>Power &amp; Electrical Circuits I</t>
        </is>
      </c>
      <c r="C156" s="13" t="inlineStr">
        <is>
          <t>Work Done in a Circuit [PH2.63]</t>
        </is>
      </c>
      <c r="D156" s="12" t="inlineStr">
        <is>
          <t>Describe the work done in an electrical circuits and appliances. Introducing the E=QV equation.</t>
        </is>
      </c>
      <c r="E156" s="12" t="inlineStr">
        <is>
          <t>03e348e4-ce70-4e40-ac44-fd336e5ea96d</t>
        </is>
      </c>
    </row>
    <row r="157" ht="45" customHeight="1">
      <c r="A157" s="12" t="inlineStr">
        <is>
          <t>Electricity</t>
        </is>
      </c>
      <c r="B157" s="12" t="inlineStr">
        <is>
          <t>Power &amp; Electrical Circuits I</t>
        </is>
      </c>
      <c r="C157" s="13" t="inlineStr">
        <is>
          <t>Using E=QV to Calculate Energy I [PH2.64]</t>
        </is>
      </c>
      <c r="D157" s="12" t="inlineStr">
        <is>
          <t>Calculate work done by electrical appliances using E=QV. Includes some application of knowledge questions, but no unit conversions.</t>
        </is>
      </c>
      <c r="E157" s="12" t="inlineStr">
        <is>
          <t>1675c7be-bcdf-4946-b747-0e7eefe6ea2f</t>
        </is>
      </c>
    </row>
    <row r="158" ht="45" customHeight="1">
      <c r="A158" s="12" t="inlineStr">
        <is>
          <t>Electricity</t>
        </is>
      </c>
      <c r="B158" s="12" t="inlineStr">
        <is>
          <t>Power &amp; Electrical Circuits I</t>
        </is>
      </c>
      <c r="C158" s="13" t="inlineStr">
        <is>
          <t>Using E=QV with Circuit Diagrams I [PH2.65]</t>
        </is>
      </c>
      <c r="D158" s="12" t="inlineStr">
        <is>
          <t>Calculate work done in electrical circuits using E=QV. Includes some application of circuit diagrams, but no unit conversions.</t>
        </is>
      </c>
      <c r="E158" s="12" t="inlineStr">
        <is>
          <t>0cce283b-cf3d-440f-8f28-d03528e6f2d6</t>
        </is>
      </c>
    </row>
    <row r="159" ht="45" customHeight="1">
      <c r="A159" s="12" t="inlineStr">
        <is>
          <t>Electricity</t>
        </is>
      </c>
      <c r="B159" s="12" t="inlineStr">
        <is>
          <t>Power &amp; Electrical Circuits I</t>
        </is>
      </c>
      <c r="C159" s="13" t="inlineStr">
        <is>
          <t>Energy Transfers in Everyday Appliances [PH2.70]</t>
        </is>
      </c>
      <c r="D159" s="12" t="inlineStr">
        <is>
          <t>Describe the process of energy transfer in electrical devices. Define 1 W.</t>
        </is>
      </c>
      <c r="E159" s="12" t="inlineStr">
        <is>
          <t>f66a62f3-8477-450c-8067-bce9dd477d82</t>
        </is>
      </c>
    </row>
    <row r="160" ht="45" customHeight="1">
      <c r="A160" s="12" t="inlineStr">
        <is>
          <t>Electricity</t>
        </is>
      </c>
      <c r="B160" s="12" t="inlineStr">
        <is>
          <t>Power &amp; Electrical Circuits I</t>
        </is>
      </c>
      <c r="C160" s="13" t="inlineStr">
        <is>
          <t>Using E=Pt to Calculate Energy I [PH2.71]</t>
        </is>
      </c>
      <c r="D160" s="12" t="inlineStr">
        <is>
          <t>Calculate the energy transferred by electrical appliances using E=Pt. Includes some application of knowledge questions, but no unit conversions.</t>
        </is>
      </c>
      <c r="E160" s="12" t="inlineStr">
        <is>
          <t>33272d2a-8326-44da-a812-7f19d103fafa</t>
        </is>
      </c>
    </row>
    <row r="161" ht="45" customHeight="1">
      <c r="A161" s="12" t="inlineStr">
        <is>
          <t>Electricity</t>
        </is>
      </c>
      <c r="B161" s="12" t="inlineStr">
        <is>
          <t>Power &amp; Electrical Circuits I</t>
        </is>
      </c>
      <c r="C161" s="13" t="inlineStr">
        <is>
          <t>Power in Electrical Devices [PH2.74]</t>
        </is>
      </c>
      <c r="D161" s="12" t="inlineStr">
        <is>
          <t>Identify that power is related to the potential difference across it and the current through it with the equation P=IV.</t>
        </is>
      </c>
      <c r="E161" s="12" t="inlineStr">
        <is>
          <t>42f6ca04-ab32-4763-9d41-9deb282117a0</t>
        </is>
      </c>
    </row>
    <row r="162" ht="45" customHeight="1">
      <c r="A162" s="12" t="inlineStr">
        <is>
          <t>Electricity</t>
        </is>
      </c>
      <c r="B162" s="12" t="inlineStr">
        <is>
          <t>Power &amp; Electrical Circuits I</t>
        </is>
      </c>
      <c r="C162" s="13" t="inlineStr">
        <is>
          <t>Using P=IV to Calculate Power I [PH2.75]</t>
        </is>
      </c>
      <c r="D162" s="12" t="inlineStr">
        <is>
          <t>Calculate power of electrical devices using the P=IV equation. Includes some application of knowledge questions, but no unit conversions.</t>
        </is>
      </c>
      <c r="E162" s="12" t="inlineStr">
        <is>
          <t>7f1b7a8f-f947-4d70-b540-72f20ab21a99</t>
        </is>
      </c>
    </row>
    <row r="163" ht="45" customHeight="1">
      <c r="A163" s="12" t="inlineStr">
        <is>
          <t>Electricity</t>
        </is>
      </c>
      <c r="B163" s="12" t="inlineStr">
        <is>
          <t>Power &amp; Electrical Circuits I</t>
        </is>
      </c>
      <c r="C163" s="13" t="inlineStr">
        <is>
          <t>Using P=IV with Circuit Diagrams I [PH2.76]</t>
        </is>
      </c>
      <c r="D163" s="12" t="inlineStr">
        <is>
          <t>Calculate power of electrical components using the P=IV equation. Includes some application of circuit diagrams, but no unit conversions.</t>
        </is>
      </c>
      <c r="E163" s="12" t="inlineStr">
        <is>
          <t>4d44ddb2-86b3-4ee2-97dc-4d07e06a4a93</t>
        </is>
      </c>
    </row>
    <row r="164" ht="45" customHeight="1">
      <c r="A164" s="12" t="inlineStr">
        <is>
          <t>Electricity</t>
        </is>
      </c>
      <c r="B164" s="12" t="inlineStr">
        <is>
          <t>Power &amp; Electrical Circuits I</t>
        </is>
      </c>
      <c r="C164" s="13" t="inlineStr">
        <is>
          <t>Using P=I²R to Calculate Power I [PH2.81]</t>
        </is>
      </c>
      <c r="D164" s="12" t="inlineStr">
        <is>
          <t>Calculate power of electrical devices using the P=I²R equation. Assumes knowledge of P=IV. Includes some application of knowledge questions, but no unit conversions.</t>
        </is>
      </c>
      <c r="E164" s="12" t="inlineStr">
        <is>
          <t>73ad9679-ce72-4014-bc61-cb1c57297f15</t>
        </is>
      </c>
    </row>
    <row r="165" ht="45" customHeight="1">
      <c r="A165" s="12" t="inlineStr">
        <is>
          <t>Electricity</t>
        </is>
      </c>
      <c r="B165" s="12" t="inlineStr">
        <is>
          <t>Power &amp; Electrical Circuits I</t>
        </is>
      </c>
      <c r="C165" s="13" t="inlineStr">
        <is>
          <t>Using P=I²R with Circuit Diagrams I [PH2.82]</t>
        </is>
      </c>
      <c r="D165" s="12" t="inlineStr">
        <is>
          <t>Calculate power of electrical components using the P=I²R equation. Assumes knowledge of P=IV. Includes some application of circuit diagrams, but no unit conversions.</t>
        </is>
      </c>
      <c r="E165" s="12" t="inlineStr">
        <is>
          <t>9ad520b6-0214-40e4-bbe6-c0441e6ba37d</t>
        </is>
      </c>
    </row>
    <row r="166" ht="45" customHeight="1">
      <c r="A166" s="12" t="inlineStr">
        <is>
          <t>Electricity</t>
        </is>
      </c>
      <c r="B166" s="12" t="inlineStr">
        <is>
          <t>Power &amp; Electrical Circuits I</t>
        </is>
      </c>
      <c r="C166" s="13" t="inlineStr">
        <is>
          <t>Attraction &amp; Repulsion of Electric Charge [PH2.87]</t>
        </is>
      </c>
      <c r="D166" s="12" t="inlineStr">
        <is>
          <t>Identify that like charges repel and opposite charges will attract due to a non-contact force between charged objects.</t>
        </is>
      </c>
      <c r="E166" s="12" t="inlineStr">
        <is>
          <t>907aa414-5dc2-4b5e-8a6c-5755e7358ee2</t>
        </is>
      </c>
    </row>
    <row r="167" ht="45" customHeight="1">
      <c r="A167" s="12" t="inlineStr">
        <is>
          <t>Electricity</t>
        </is>
      </c>
      <c r="B167" s="12" t="inlineStr">
        <is>
          <t>Power &amp; Electrical Circuits II</t>
        </is>
      </c>
      <c r="C167" s="13" t="inlineStr">
        <is>
          <t>Diagnostic: Power &amp; Electrical Circuits II [PH0.041]</t>
        </is>
      </c>
      <c r="D167" s="12" t="inlineStr">
        <is>
          <t>Diagnostic for calculating energy transfers in electrical circuits using the E=QV, E=Pt, P=IV and P=I²R equations. Includes application and unit conversions.</t>
        </is>
      </c>
      <c r="E167" s="12" t="inlineStr">
        <is>
          <t>09261b95-b04c-4121-a306-e7d0874e7610</t>
        </is>
      </c>
    </row>
    <row r="168" ht="45" customHeight="1">
      <c r="A168" s="12" t="inlineStr">
        <is>
          <t>Electricity</t>
        </is>
      </c>
      <c r="B168" s="12" t="inlineStr">
        <is>
          <t>Power &amp; Electrical Circuits II</t>
        </is>
      </c>
      <c r="C168" s="13" t="inlineStr">
        <is>
          <t>Using E=QV to Calculate Energy II [PH2.66]</t>
        </is>
      </c>
      <c r="D168" s="12" t="inlineStr">
        <is>
          <t>Calculate work done by electrical appliances using E=QV. Includes application and unit conversions questions.</t>
        </is>
      </c>
      <c r="E168" s="12" t="inlineStr">
        <is>
          <t>aa5e9f20-4a16-4369-bed4-1b59e4f0b056</t>
        </is>
      </c>
    </row>
    <row r="169" ht="45" customHeight="1">
      <c r="A169" s="12" t="inlineStr">
        <is>
          <t>Electricity</t>
        </is>
      </c>
      <c r="B169" s="12" t="inlineStr">
        <is>
          <t>Power &amp; Electrical Circuits II</t>
        </is>
      </c>
      <c r="C169" s="13" t="inlineStr">
        <is>
          <t>Using E=QV with Circuit Diagrams II [PH2.67]</t>
        </is>
      </c>
      <c r="D169" s="12" t="inlineStr">
        <is>
          <t>Calculate work done in electrical circuits using E=QV. Includes application of circuit diagrams and unit conversions.</t>
        </is>
      </c>
      <c r="E169" s="12" t="inlineStr">
        <is>
          <t>2e994980-d26b-4e8b-82f1-15023d012ffa</t>
        </is>
      </c>
    </row>
    <row r="170" ht="45" customHeight="1">
      <c r="A170" s="12" t="inlineStr">
        <is>
          <t>Electricity</t>
        </is>
      </c>
      <c r="B170" s="12" t="inlineStr">
        <is>
          <t>Power &amp; Electrical Circuits II</t>
        </is>
      </c>
      <c r="C170" s="13" t="inlineStr">
        <is>
          <t>Using E=Pt to Calculate Energy II [PH2.72]</t>
        </is>
      </c>
      <c r="D170" s="12" t="inlineStr">
        <is>
          <t>Calculate the energy transferred by electrical appliances using E=Pt. Includes application and unit conversions questions.</t>
        </is>
      </c>
      <c r="E170" s="12" t="inlineStr">
        <is>
          <t>9d823f3c-5026-4eef-9bcb-d0d714b2558f</t>
        </is>
      </c>
    </row>
    <row r="171" ht="45" customHeight="1">
      <c r="A171" s="12" t="inlineStr">
        <is>
          <t>Electricity</t>
        </is>
      </c>
      <c r="B171" s="12" t="inlineStr">
        <is>
          <t>Power &amp; Electrical Circuits II</t>
        </is>
      </c>
      <c r="C171" s="13" t="inlineStr">
        <is>
          <t>Using P=IV to Calculate Power II [PH2.77]</t>
        </is>
      </c>
      <c r="D171" s="12" t="inlineStr">
        <is>
          <t>Calculate power of electrical devices using the P=IV equation. Includes application and unit conversions questions.</t>
        </is>
      </c>
      <c r="E171" s="12" t="inlineStr">
        <is>
          <t>947c8daf-e799-4d6c-882f-cc1567166766</t>
        </is>
      </c>
    </row>
    <row r="172" ht="45" customHeight="1">
      <c r="A172" s="12" t="inlineStr">
        <is>
          <t>Electricity</t>
        </is>
      </c>
      <c r="B172" s="12" t="inlineStr">
        <is>
          <t>Power &amp; Electrical Circuits II</t>
        </is>
      </c>
      <c r="C172" s="13" t="inlineStr">
        <is>
          <t>Using P=IV with Circuit Diagrams II [PH2.78]</t>
        </is>
      </c>
      <c r="D172" s="12" t="inlineStr">
        <is>
          <t>Calculate power of electrical components using the P=IV equation. Includes application of circuit diagrams and unit conversions.</t>
        </is>
      </c>
      <c r="E172" s="12" t="inlineStr">
        <is>
          <t>dba7417a-f00f-4c18-8b0f-25f8ef0c3c16</t>
        </is>
      </c>
    </row>
    <row r="173" ht="45" customHeight="1">
      <c r="A173" s="12" t="inlineStr">
        <is>
          <t>Electricity</t>
        </is>
      </c>
      <c r="B173" s="12" t="inlineStr">
        <is>
          <t>Power &amp; Electrical Circuits II</t>
        </is>
      </c>
      <c r="C173" s="13" t="inlineStr">
        <is>
          <t>Using P=I²R to Calculate Power II [PH2.83]</t>
        </is>
      </c>
      <c r="D173" s="12" t="inlineStr">
        <is>
          <t>Calculate power of electrical devices using the P=I²R equation. Assumes knowledge of P=IV. Includes application and unit conversions questions.</t>
        </is>
      </c>
      <c r="E173" s="12" t="inlineStr">
        <is>
          <t>8a0c4b8f-0148-4770-84e9-4f28b4d2dde5</t>
        </is>
      </c>
    </row>
    <row r="174" ht="45" customHeight="1">
      <c r="A174" s="12" t="inlineStr">
        <is>
          <t>Electricity</t>
        </is>
      </c>
      <c r="B174" s="12" t="inlineStr">
        <is>
          <t>Power &amp; Electrical Circuits II</t>
        </is>
      </c>
      <c r="C174" s="13" t="inlineStr">
        <is>
          <t>Using P=I²R with Circuit Diagrams II [PH2.84]</t>
        </is>
      </c>
      <c r="D174" s="12" t="inlineStr">
        <is>
          <t>Calculate power of electrical components using the P=I²R equation. Assumes knowledge of P=IV. Includes application of circuit diagrams and unit conversions.</t>
        </is>
      </c>
      <c r="E174" s="12" t="inlineStr">
        <is>
          <t>b7a187d5-6e8a-42a3-ae40-5e83756948f1</t>
        </is>
      </c>
    </row>
    <row r="175" ht="45" customHeight="1">
      <c r="A175" s="12" t="inlineStr">
        <is>
          <t>Electricity</t>
        </is>
      </c>
      <c r="B175" s="12" t="inlineStr">
        <is>
          <t>Power &amp; Electrical Circuits III</t>
        </is>
      </c>
      <c r="C175" s="13" t="inlineStr">
        <is>
          <t>Diagnostic: Power &amp; Electrical Circuits III [PH0.043]</t>
        </is>
      </c>
      <c r="D175" s="12" t="inlineStr">
        <is>
          <t>Diagnostic for calculating energy transfers in electrical circuits using the E=QV, E=Pt, P=IV and P=I²R equations. Includes rearranging equations and unit conversions.</t>
        </is>
      </c>
      <c r="E175" s="12" t="inlineStr">
        <is>
          <t>b43530a7-5d48-43b5-b2af-9f035a42f538</t>
        </is>
      </c>
    </row>
    <row r="176" ht="45" customHeight="1">
      <c r="A176" s="12" t="inlineStr">
        <is>
          <t>Electricity</t>
        </is>
      </c>
      <c r="B176" s="12" t="inlineStr">
        <is>
          <t>Power &amp; Electrical Circuits III</t>
        </is>
      </c>
      <c r="C176" s="13" t="inlineStr">
        <is>
          <t>Rearranging E=QV [PH2.68]</t>
        </is>
      </c>
      <c r="D176" s="12" t="inlineStr">
        <is>
          <t>Rearrange the E=QV equation to calculate charge and potential difference. Includes unit conversions.</t>
        </is>
      </c>
      <c r="E176" s="12" t="inlineStr">
        <is>
          <t>6d1fc101-13db-4e81-8bf3-537d35416282</t>
        </is>
      </c>
    </row>
    <row r="177" ht="45" customHeight="1">
      <c r="A177" s="12" t="inlineStr">
        <is>
          <t>Electricity</t>
        </is>
      </c>
      <c r="B177" s="12" t="inlineStr">
        <is>
          <t>Power &amp; Electrical Circuits III</t>
        </is>
      </c>
      <c r="C177" s="13" t="inlineStr">
        <is>
          <t>Rearranging E=QV with Circuit Diagrams [PH2.69]</t>
        </is>
      </c>
      <c r="D177" s="12" t="inlineStr">
        <is>
          <t>Rearrange the E=QV equation to calculate charge and potential difference. Includes application of circuit diagrams and unit conversions.</t>
        </is>
      </c>
      <c r="E177" s="12" t="inlineStr">
        <is>
          <t>11ca65b8-3261-4e5f-b3d1-c1ef5a1622de</t>
        </is>
      </c>
    </row>
    <row r="178" ht="45" customHeight="1">
      <c r="A178" s="12" t="inlineStr">
        <is>
          <t>Electricity</t>
        </is>
      </c>
      <c r="B178" s="12" t="inlineStr">
        <is>
          <t>Power &amp; Electrical Circuits III</t>
        </is>
      </c>
      <c r="C178" s="13" t="inlineStr">
        <is>
          <t>Rearranging E=Pt [PH2.73]</t>
        </is>
      </c>
      <c r="D178" s="12" t="inlineStr">
        <is>
          <t>Rearrange the E=Pt equation to calculate power and time. Includes application and unit conversions questions.</t>
        </is>
      </c>
      <c r="E178" s="12" t="inlineStr">
        <is>
          <t>e7ababbd-5403-4456-8123-4f0d3f90e4d9</t>
        </is>
      </c>
    </row>
    <row r="179" ht="45" customHeight="1">
      <c r="A179" s="12" t="inlineStr">
        <is>
          <t>Electricity</t>
        </is>
      </c>
      <c r="B179" s="12" t="inlineStr">
        <is>
          <t>Power &amp; Electrical Circuits III</t>
        </is>
      </c>
      <c r="C179" s="13" t="inlineStr">
        <is>
          <t>Rearranging P=IV [PH2.79]</t>
        </is>
      </c>
      <c r="D179" s="12" t="inlineStr">
        <is>
          <t>Rearrange the P=IV equation to calculate current and potential difference. Includes application and unit conversions questions.</t>
        </is>
      </c>
      <c r="E179" s="12" t="inlineStr">
        <is>
          <t>4cc128cc-e71b-4615-992d-1e5901c39a1e</t>
        </is>
      </c>
    </row>
    <row r="180" ht="45" customHeight="1">
      <c r="A180" s="12" t="inlineStr">
        <is>
          <t>Electricity</t>
        </is>
      </c>
      <c r="B180" s="12" t="inlineStr">
        <is>
          <t>Power &amp; Electrical Circuits III</t>
        </is>
      </c>
      <c r="C180" s="13" t="inlineStr">
        <is>
          <t>Rearranging P=IV with Circuit Diagrams [PH2.80]</t>
        </is>
      </c>
      <c r="D180" s="12" t="inlineStr">
        <is>
          <t>Rearrange the P=IV equation to calculate current and potential difference. Includes application of circuit diagrams and unit conversions.</t>
        </is>
      </c>
      <c r="E180" s="12" t="inlineStr">
        <is>
          <t>fd02a55e-7585-444c-80ce-b3a1b1a620cf</t>
        </is>
      </c>
    </row>
    <row r="181" ht="45" customHeight="1">
      <c r="A181" s="12" t="inlineStr">
        <is>
          <t>Electricity</t>
        </is>
      </c>
      <c r="B181" s="12" t="inlineStr">
        <is>
          <t>Power &amp; Electrical Circuits III</t>
        </is>
      </c>
      <c r="C181" s="13" t="inlineStr">
        <is>
          <t>Rearranging P=I²R [PH2.85]</t>
        </is>
      </c>
      <c r="D181" s="12" t="inlineStr">
        <is>
          <t>Rearrange the P=I²R equation to calculate resistance and current. Assumes knowledge of P=IV. Includes application and unit conversions questions.</t>
        </is>
      </c>
      <c r="E181" s="12" t="inlineStr">
        <is>
          <t>9349f4c4-ee92-4738-b9e6-1bde9b1ec53d</t>
        </is>
      </c>
    </row>
    <row r="182" ht="45" customHeight="1">
      <c r="A182" s="12" t="inlineStr">
        <is>
          <t>Electricity</t>
        </is>
      </c>
      <c r="B182" s="12" t="inlineStr">
        <is>
          <t>Power &amp; Electrical Circuits III</t>
        </is>
      </c>
      <c r="C182" s="13" t="inlineStr">
        <is>
          <t>Rearranging P=I²R with Circuit Diagrams [PH2.86]</t>
        </is>
      </c>
      <c r="D182" s="12" t="inlineStr">
        <is>
          <t>Rearrange the P=I²R equation to calculate resistance and current. Assumes knowledge of P=IV. Includes application of circuit diagrams and unit conversions.</t>
        </is>
      </c>
      <c r="E182" s="12" t="inlineStr">
        <is>
          <t>bc603e63-0a00-4d3c-8838-2a0e1f460954</t>
        </is>
      </c>
    </row>
    <row r="183" ht="45" customHeight="1">
      <c r="A183" s="12" t="inlineStr">
        <is>
          <t>Electricity</t>
        </is>
      </c>
      <c r="B183" s="12" t="inlineStr">
        <is>
          <t>Static Electricity &amp; Fields</t>
        </is>
      </c>
      <c r="C183" s="13" t="inlineStr">
        <is>
          <t>Diagnostic: Static Electricity &amp; Fields [PH0.044]</t>
        </is>
      </c>
      <c r="D183" s="12" t="inlineStr">
        <is>
          <t>Diagnostic for looking at the effects and uses of static electricity. Includes radial electric fields.</t>
        </is>
      </c>
      <c r="E183" s="12" t="inlineStr">
        <is>
          <t>c60b00df-4f8d-4218-a6b6-466cb4f51032</t>
        </is>
      </c>
    </row>
    <row r="184" ht="45" customHeight="1">
      <c r="A184" s="12" t="inlineStr">
        <is>
          <t>Electricity</t>
        </is>
      </c>
      <c r="B184" s="12" t="inlineStr">
        <is>
          <t>Static Electricity &amp; Fields</t>
        </is>
      </c>
      <c r="C184" s="13" t="inlineStr">
        <is>
          <t>Static Charge: Charging by Friction [PH2.88]</t>
        </is>
      </c>
      <c r="D184" s="12" t="inlineStr">
        <is>
          <t>Describe how to statically charge an object using friction and explain why this happens.</t>
        </is>
      </c>
      <c r="E184" s="12" t="inlineStr">
        <is>
          <t>2f1af513-abaf-4c52-8618-b21ec51e4cb7</t>
        </is>
      </c>
    </row>
    <row r="185" ht="45" customHeight="1">
      <c r="A185" s="12" t="inlineStr">
        <is>
          <t>Electricity</t>
        </is>
      </c>
      <c r="B185" s="12" t="inlineStr">
        <is>
          <t>Static Electricity &amp; Fields</t>
        </is>
      </c>
      <c r="C185" s="13" t="inlineStr">
        <is>
          <t>Static Charge: Induction [PH2.89]</t>
        </is>
      </c>
      <c r="D185" s="12" t="inlineStr">
        <is>
          <t>Explain how neutral objects can be attracted to charged objects due to electrostatic induction.</t>
        </is>
      </c>
      <c r="E185" s="12" t="inlineStr">
        <is>
          <t>823d7e36-a81f-4232-82eb-6dcf46a40179</t>
        </is>
      </c>
    </row>
    <row r="186" ht="45" customHeight="1">
      <c r="A186" s="12" t="inlineStr">
        <is>
          <t>Electricity</t>
        </is>
      </c>
      <c r="B186" s="12" t="inlineStr">
        <is>
          <t>Static Electricity &amp; Fields</t>
        </is>
      </c>
      <c r="C186" s="13" t="inlineStr">
        <is>
          <t>Static Charge: Uses [PH2.90]</t>
        </is>
      </c>
      <c r="D186" s="12" t="inlineStr">
        <is>
          <t>Explain how electrostatic precipitators, photocopiers and electrostatic painting work.</t>
        </is>
      </c>
      <c r="E186" s="12" t="inlineStr">
        <is>
          <t>4ca6dcde-3f2c-4d3c-b14f-03002394a7ca</t>
        </is>
      </c>
    </row>
    <row r="187" ht="45" customHeight="1">
      <c r="A187" s="12" t="inlineStr">
        <is>
          <t>Electricity</t>
        </is>
      </c>
      <c r="B187" s="12" t="inlineStr">
        <is>
          <t>Static Electricity &amp; Fields</t>
        </is>
      </c>
      <c r="C187" s="13" t="inlineStr">
        <is>
          <t>Static Charge: Uses in Nature [PH2.91]</t>
        </is>
      </c>
      <c r="D187" s="12" t="inlineStr">
        <is>
          <t>Explore the phenomenon of static electricity in the natural world.</t>
        </is>
      </c>
      <c r="E187" s="12" t="inlineStr">
        <is>
          <t>2b8f3e80-9877-4cca-a0a6-4e9a0fb053c4</t>
        </is>
      </c>
    </row>
    <row r="188" ht="45" customHeight="1">
      <c r="A188" s="12" t="inlineStr">
        <is>
          <t>Electricity</t>
        </is>
      </c>
      <c r="B188" s="12" t="inlineStr">
        <is>
          <t>Static Electricity &amp; Fields</t>
        </is>
      </c>
      <c r="C188" s="13" t="inlineStr">
        <is>
          <t>Sparking [PH2.92]</t>
        </is>
      </c>
      <c r="D188" s="12" t="inlineStr">
        <is>
          <t>Explain how sparking can occur between charged objects.</t>
        </is>
      </c>
      <c r="E188" s="12" t="inlineStr">
        <is>
          <t>52d6611e-1cb2-46bd-ad18-ac2bf96a13ed</t>
        </is>
      </c>
    </row>
    <row r="189" ht="45" customHeight="1">
      <c r="A189" s="12" t="inlineStr">
        <is>
          <t>Electricity</t>
        </is>
      </c>
      <c r="B189" s="12" t="inlineStr">
        <is>
          <t>Static Electricity &amp; Fields</t>
        </is>
      </c>
      <c r="C189" s="13" t="inlineStr">
        <is>
          <t>Electric Fields: Radial Fields [PH2.93]</t>
        </is>
      </c>
      <c r="D189" s="12" t="inlineStr">
        <is>
          <t>Describe the electric field around an isolated, charged sphere.</t>
        </is>
      </c>
      <c r="E189" s="12" t="inlineStr">
        <is>
          <t>d5fcb999-1de0-4751-b5d7-007aa73f97e8</t>
        </is>
      </c>
    </row>
    <row r="190" ht="45" customHeight="1">
      <c r="A190" s="12" t="inlineStr">
        <is>
          <t>Electricity</t>
        </is>
      </c>
      <c r="B190" s="12" t="inlineStr">
        <is>
          <t>Static Electricity &amp; Fields</t>
        </is>
      </c>
      <c r="C190" s="13" t="inlineStr">
        <is>
          <t>Electric Fields: Drawing Fields [PH2.96]</t>
        </is>
      </c>
      <c r="D190" s="12" t="inlineStr">
        <is>
          <t>Draw an electric field around an isolated single, charged sphere.</t>
        </is>
      </c>
      <c r="E190" s="12" t="inlineStr">
        <is>
          <t>4d604957-1203-4a88-b6b6-b9b34f5417c9</t>
        </is>
      </c>
    </row>
    <row r="191" ht="45" customHeight="1">
      <c r="A191" s="12" t="inlineStr">
        <is>
          <t>Electricity</t>
        </is>
      </c>
      <c r="B191" s="12" t="inlineStr">
        <is>
          <t>Static Electricity &amp; Fields</t>
        </is>
      </c>
      <c r="C191" s="13" t="inlineStr">
        <is>
          <t>Ionising Air [PH2.97]</t>
        </is>
      </c>
      <c r="D191" s="12" t="inlineStr">
        <is>
          <t>Explain how electric fields can cause air to conduct electricity.</t>
        </is>
      </c>
      <c r="E191" s="12" t="inlineStr">
        <is>
          <t>a743adb1-1a19-4fb9-9c16-fa925d14e02f</t>
        </is>
      </c>
    </row>
    <row r="192" ht="45" customHeight="1">
      <c r="A192" s="12" t="inlineStr">
        <is>
          <t>Electricity</t>
        </is>
      </c>
      <c r="B192" s="12" t="inlineStr">
        <is>
          <t>Static Electricity &amp; Fields</t>
        </is>
      </c>
      <c r="C192" s="13" t="inlineStr">
        <is>
          <t>Van de Graaff Generator [PH2.98]</t>
        </is>
      </c>
      <c r="D192" s="12" t="inlineStr">
        <is>
          <t>Describe and explain how a Van de Graaf generator can be charged and discharged.</t>
        </is>
      </c>
      <c r="E192" s="12" t="inlineStr">
        <is>
          <t>fa16ae31-270c-4cdd-bc5c-341fc1009219</t>
        </is>
      </c>
    </row>
    <row r="193" ht="45" customHeight="1">
      <c r="A193" s="12" t="inlineStr">
        <is>
          <t>Electricity</t>
        </is>
      </c>
      <c r="B193" s="12" t="inlineStr">
        <is>
          <t>Topic Review A</t>
        </is>
      </c>
      <c r="C193" s="13" t="inlineStr">
        <is>
          <t>Topic 2 Review: Electricity - Set A [PH2.102]</t>
        </is>
      </c>
      <c r="D193" s="12" t="inlineStr">
        <is>
          <t>Physics Topic 2 Review for Phyiscs AQA Foundation Tier.</t>
        </is>
      </c>
      <c r="E193" s="12" t="inlineStr">
        <is>
          <t>45592181-1eef-4dab-aa4e-34b060faecd0</t>
        </is>
      </c>
    </row>
    <row r="194" ht="45" customHeight="1">
      <c r="A194" s="12" t="inlineStr">
        <is>
          <t>Electricity</t>
        </is>
      </c>
      <c r="B194" s="12" t="inlineStr">
        <is>
          <t>Topic Review B</t>
        </is>
      </c>
      <c r="C194" s="13" t="inlineStr">
        <is>
          <t>Topic 2 Review: Electricity - Set B [PH2.103]</t>
        </is>
      </c>
      <c r="D194" s="12" t="inlineStr">
        <is>
          <t>Physics Topic 2 Review for Phyiscs AQA Foundation Tier.</t>
        </is>
      </c>
      <c r="E194" s="12" t="inlineStr">
        <is>
          <t>d1105376-a7da-4e75-bae4-0003a682f63a</t>
        </is>
      </c>
    </row>
    <row r="195" ht="45" customHeight="1">
      <c r="A195" s="12" t="inlineStr">
        <is>
          <t>Particle Model of Matter</t>
        </is>
      </c>
      <c r="B195" s="12" t="inlineStr">
        <is>
          <t>Fundamental States of Matter</t>
        </is>
      </c>
      <c r="C195" s="13" t="inlineStr">
        <is>
          <t>Diagnostic: Fundamental States of Matter [PH0.046]</t>
        </is>
      </c>
      <c r="D195" s="12" t="inlineStr">
        <is>
          <t>Diagnostic for the fundamental states of matter and phase transitions using the particle model.</t>
        </is>
      </c>
      <c r="E195" s="12" t="inlineStr">
        <is>
          <t>e6d06a26-5cbc-4696-8370-81c393215574</t>
        </is>
      </c>
    </row>
    <row r="196" ht="45" customHeight="1">
      <c r="A196" s="12" t="inlineStr">
        <is>
          <t>Particle Model of Matter</t>
        </is>
      </c>
      <c r="B196" s="12" t="inlineStr">
        <is>
          <t>Fundamental States of Matter</t>
        </is>
      </c>
      <c r="C196" s="13" t="inlineStr">
        <is>
          <t>Fundamental States of Matter: Characteristics [PH3.01]</t>
        </is>
      </c>
      <c r="D196" s="12" t="inlineStr">
        <is>
          <t>Identify the four fundamental states of matter and their basic properties.</t>
        </is>
      </c>
      <c r="E196" s="12" t="inlineStr">
        <is>
          <t>73091f21-bd94-4604-8d09-b27dbf392a81</t>
        </is>
      </c>
    </row>
    <row r="197" ht="45" customHeight="1">
      <c r="A197" s="12" t="inlineStr">
        <is>
          <t>Particle Model of Matter</t>
        </is>
      </c>
      <c r="B197" s="12" t="inlineStr">
        <is>
          <t>Fundamental States of Matter</t>
        </is>
      </c>
      <c r="C197" s="13" t="inlineStr">
        <is>
          <t>Fundamental States of Matter: Particle Model [PH3.02]</t>
        </is>
      </c>
      <c r="D197" s="12" t="inlineStr">
        <is>
          <t>Describe the arrangement, movement and the relative energy of particles in the fundamental states of matter using the particle model.</t>
        </is>
      </c>
      <c r="E197" s="12" t="inlineStr">
        <is>
          <t>b5247aeb-dcac-4dec-ae35-227496f71dcd</t>
        </is>
      </c>
    </row>
    <row r="198" ht="45" customHeight="1">
      <c r="A198" s="12" t="inlineStr">
        <is>
          <t>Particle Model of Matter</t>
        </is>
      </c>
      <c r="B198" s="12" t="inlineStr">
        <is>
          <t>Fundamental States of Matter</t>
        </is>
      </c>
      <c r="C198" s="13" t="inlineStr">
        <is>
          <t>Density [PH3.03]</t>
        </is>
      </c>
      <c r="D198" s="12" t="inlineStr">
        <is>
          <t>Identify the meaning of density and comparing the density of different objects.</t>
        </is>
      </c>
      <c r="E198" s="12" t="inlineStr">
        <is>
          <t>78ab0ab9-d127-44ef-8413-eb705f3ed7b5</t>
        </is>
      </c>
    </row>
    <row r="199" ht="45" customHeight="1">
      <c r="A199" s="12" t="inlineStr">
        <is>
          <t>Particle Model of Matter</t>
        </is>
      </c>
      <c r="B199" s="12" t="inlineStr">
        <is>
          <t>Fundamental States of Matter</t>
        </is>
      </c>
      <c r="C199" s="13" t="inlineStr">
        <is>
          <t>Density of Fundamental States of Matter [PH3.04]</t>
        </is>
      </c>
      <c r="D199" s="12" t="inlineStr">
        <is>
          <t>Describe density and make comparisons using the particle model.</t>
        </is>
      </c>
      <c r="E199" s="12" t="inlineStr">
        <is>
          <t>4293d9f9-1643-45e7-ba17-5db63a221ea0</t>
        </is>
      </c>
    </row>
    <row r="200" ht="45" customHeight="1">
      <c r="A200" s="12" t="inlineStr">
        <is>
          <t>Particle Model of Matter</t>
        </is>
      </c>
      <c r="B200" s="12" t="inlineStr">
        <is>
          <t>Fundamental States of Matter</t>
        </is>
      </c>
      <c r="C200" s="13" t="inlineStr">
        <is>
          <t>Phase Transitions [PH3.20]</t>
        </is>
      </c>
      <c r="D200" s="12" t="inlineStr">
        <is>
          <t>Describe phase transition between the different fundamental states of matter.</t>
        </is>
      </c>
      <c r="E200" s="12" t="inlineStr">
        <is>
          <t>3fcdbc93-ad2a-4d7c-9eba-34d014b86d91</t>
        </is>
      </c>
    </row>
    <row r="201" ht="45" customHeight="1">
      <c r="A201" s="12" t="inlineStr">
        <is>
          <t>Particle Model of Matter</t>
        </is>
      </c>
      <c r="B201" s="12" t="inlineStr">
        <is>
          <t>Fundamental States of Matter</t>
        </is>
      </c>
      <c r="C201" s="13" t="inlineStr">
        <is>
          <t>Phase Transitions: Particle Model [PH3.21]</t>
        </is>
      </c>
      <c r="D201" s="12" t="inlineStr">
        <is>
          <t>Describe the phase transition between the different fundamental states of matter using the particle model.</t>
        </is>
      </c>
      <c r="E201" s="12" t="inlineStr">
        <is>
          <t>85083ed7-da39-48e4-ad01-a95b3d56faed</t>
        </is>
      </c>
    </row>
    <row r="202" ht="45" customHeight="1">
      <c r="A202" s="12" t="inlineStr">
        <is>
          <t>Particle Model of Matter</t>
        </is>
      </c>
      <c r="B202" s="12" t="inlineStr">
        <is>
          <t>Fundamental States of Matter</t>
        </is>
      </c>
      <c r="C202" s="13" t="inlineStr">
        <is>
          <t>Evaporation vs Boiling [PH3.22]</t>
        </is>
      </c>
      <c r="D202" s="12" t="inlineStr">
        <is>
          <t>Describe and compare the different forms of vaporisation that can occur.</t>
        </is>
      </c>
      <c r="E202" s="12" t="inlineStr">
        <is>
          <t>c759e19c-f920-4a32-bf48-1a3100a05c72</t>
        </is>
      </c>
    </row>
    <row r="203" ht="45" customHeight="1">
      <c r="A203" s="12" t="inlineStr">
        <is>
          <t>Particle Model of Matter</t>
        </is>
      </c>
      <c r="B203" s="12" t="inlineStr">
        <is>
          <t>Fundamental States of Matter</t>
        </is>
      </c>
      <c r="C203" s="13" t="inlineStr">
        <is>
          <t>Physical vs Chemical Changes: The Particle Model [PH3.23]</t>
        </is>
      </c>
      <c r="D203" s="12" t="inlineStr">
        <is>
          <t>Identify the difference between chemical and physical changes.</t>
        </is>
      </c>
      <c r="E203" s="12" t="inlineStr">
        <is>
          <t>b681c699-ac95-4e6f-b635-e20bf87fe9dd</t>
        </is>
      </c>
    </row>
    <row r="204" ht="45" customHeight="1">
      <c r="A204" s="12" t="inlineStr">
        <is>
          <t>Particle Model of Matter</t>
        </is>
      </c>
      <c r="B204" s="12" t="inlineStr">
        <is>
          <t>Calculating Density</t>
        </is>
      </c>
      <c r="C204" s="13" t="inlineStr">
        <is>
          <t>Diagnostic: Calculating Density [PH0.050]</t>
        </is>
      </c>
      <c r="D204" s="12" t="inlineStr">
        <is>
          <t>Diagnostic for using ρ=m/V with and without unit conversions. Includes references to the density practicals.</t>
        </is>
      </c>
      <c r="E204" s="12" t="inlineStr">
        <is>
          <t>c4e33abd-c71d-4d18-adc7-c41e71c467b5</t>
        </is>
      </c>
    </row>
    <row r="205" ht="45" customHeight="1">
      <c r="A205" s="12" t="inlineStr">
        <is>
          <t>Particle Model of Matter</t>
        </is>
      </c>
      <c r="B205" s="12" t="inlineStr">
        <is>
          <t>Calculating Density</t>
        </is>
      </c>
      <c r="C205" s="13" t="inlineStr">
        <is>
          <t>Using ρ=m/V to Calculate Density I [PH3.05]</t>
        </is>
      </c>
      <c r="D205" s="12" t="inlineStr">
        <is>
          <t>Calculate density in kg/m³ and g/cm³ using the ρ=m/V equation. Includes application questions, but no unit conversions.</t>
        </is>
      </c>
      <c r="E205" s="12" t="inlineStr">
        <is>
          <t>ff95c583-3349-4ea7-998e-8a0797ba0bad</t>
        </is>
      </c>
    </row>
    <row r="206" ht="45" customHeight="1">
      <c r="A206" s="12" t="inlineStr">
        <is>
          <t>Particle Model of Matter</t>
        </is>
      </c>
      <c r="B206" s="12" t="inlineStr">
        <is>
          <t>Calculating Density</t>
        </is>
      </c>
      <c r="C206" s="13" t="inlineStr">
        <is>
          <t>Using ρ=m/V to Calculate Density II [PH3.06]</t>
        </is>
      </c>
      <c r="D206" s="12" t="inlineStr">
        <is>
          <t>Calculate density in kg/m³ and g/cm³ using the ρ=m/V equation. Includes application questions and unit conversions.</t>
        </is>
      </c>
      <c r="E206" s="12" t="inlineStr">
        <is>
          <t>457a17f8-c2d6-42ec-ac49-7fc350a7b653</t>
        </is>
      </c>
    </row>
    <row r="207" ht="45" customHeight="1">
      <c r="A207" s="12" t="inlineStr">
        <is>
          <t>Particle Model of Matter</t>
        </is>
      </c>
      <c r="B207" s="12" t="inlineStr">
        <is>
          <t>Calculating Density</t>
        </is>
      </c>
      <c r="C207" s="13" t="inlineStr">
        <is>
          <t>Rearranging ρ=m/V [PH3.07]</t>
        </is>
      </c>
      <c r="D207" s="12" t="inlineStr">
        <is>
          <t>Rearrange the ρ=m/V equation to calculate mass and volume. Includes application and unit conversions questions.</t>
        </is>
      </c>
      <c r="E207" s="12" t="inlineStr">
        <is>
          <t>be212424-42ef-4390-a217-477b5ef403cc</t>
        </is>
      </c>
    </row>
    <row r="208" ht="45" customHeight="1">
      <c r="A208" s="12" t="inlineStr">
        <is>
          <t>Particle Model of Matter</t>
        </is>
      </c>
      <c r="B208" s="12" t="inlineStr">
        <is>
          <t>Calculating Density</t>
        </is>
      </c>
      <c r="C208" s="13" t="inlineStr">
        <is>
          <t>Required Practical 5: Density of Regular Shapes [PH3.09]</t>
        </is>
      </c>
      <c r="D208" s="12" t="inlineStr">
        <is>
          <t>Investigate the density of regular shaped objects using a top pan balance and either a ruler or vernier callipers.</t>
        </is>
      </c>
      <c r="E208" s="12" t="inlineStr">
        <is>
          <t>dad37bee-6741-46a2-873b-48b18d0ffa7a</t>
        </is>
      </c>
    </row>
    <row r="209" ht="45" customHeight="1">
      <c r="A209" s="12" t="inlineStr">
        <is>
          <t>Particle Model of Matter</t>
        </is>
      </c>
      <c r="B209" s="12" t="inlineStr">
        <is>
          <t>Calculating Density</t>
        </is>
      </c>
      <c r="C209" s="13" t="inlineStr">
        <is>
          <t>Calculating Density of Regular Shapes I [PH3.10]</t>
        </is>
      </c>
      <c r="D209" s="12" t="inlineStr">
        <is>
          <t>Calculate density in kg/m³ and g/cm³ using the ρ=m/V equation. Includes application questions requiring calculating volumes of simple regular shapes (cubes, cuboids &amp; spheres).</t>
        </is>
      </c>
      <c r="E209" s="12" t="inlineStr">
        <is>
          <t>293c8dad-5532-4255-8ddf-78a08eddf87c</t>
        </is>
      </c>
    </row>
    <row r="210" ht="45" customHeight="1">
      <c r="A210" s="12" t="inlineStr">
        <is>
          <t>Particle Model of Matter</t>
        </is>
      </c>
      <c r="B210" s="12" t="inlineStr">
        <is>
          <t>Calculating Density</t>
        </is>
      </c>
      <c r="C210" s="13" t="inlineStr">
        <is>
          <t>Calculating Density of Regular Shapes II [PH3.11]</t>
        </is>
      </c>
      <c r="D210" s="12" t="inlineStr">
        <is>
          <t>Calculate density in kg/m³ and g/cm³ using the ρ=m/V equation. Includes application questions requiring calculating volumes of regular shapes (including cones and cylinders).</t>
        </is>
      </c>
      <c r="E210" s="12" t="inlineStr">
        <is>
          <t>20ed4818-91b4-4443-9450-20c52e35755d</t>
        </is>
      </c>
    </row>
    <row r="211" ht="45" customHeight="1">
      <c r="A211" s="12" t="inlineStr">
        <is>
          <t>Particle Model of Matter</t>
        </is>
      </c>
      <c r="B211" s="12" t="inlineStr">
        <is>
          <t>Calculating Density</t>
        </is>
      </c>
      <c r="C211" s="13" t="inlineStr">
        <is>
          <t>Required Practical 5: Density of Irregular Shapes [PH3.13]</t>
        </is>
      </c>
      <c r="D211" s="12" t="inlineStr">
        <is>
          <t>Investigate the density of irregular-shaped objects using eureka displacement cans and measuring cylinders.</t>
        </is>
      </c>
      <c r="E211" s="12" t="inlineStr">
        <is>
          <t>400b2d2a-4ebb-478b-821e-8ac5b12da369</t>
        </is>
      </c>
    </row>
    <row r="212" ht="45" customHeight="1">
      <c r="A212" s="12" t="inlineStr">
        <is>
          <t>Particle Model of Matter</t>
        </is>
      </c>
      <c r="B212" s="12" t="inlineStr">
        <is>
          <t>Calculating Density</t>
        </is>
      </c>
      <c r="C212" s="13" t="inlineStr">
        <is>
          <t>Calculating Density of Irregular Shapes I [PH3.14]</t>
        </is>
      </c>
      <c r="D212" s="12" t="inlineStr">
        <is>
          <t>Calculate density in kg/m³ and g/cm³ using the ρ=m/V equation. Includes practical related questions without the need for unit conversions.</t>
        </is>
      </c>
      <c r="E212" s="12" t="inlineStr">
        <is>
          <t>bfce6956-3fb0-4dcb-ace1-e7d998c13106</t>
        </is>
      </c>
    </row>
    <row r="213" ht="45" customHeight="1">
      <c r="A213" s="12" t="inlineStr">
        <is>
          <t>Particle Model of Matter</t>
        </is>
      </c>
      <c r="B213" s="12" t="inlineStr">
        <is>
          <t>Calculating Density</t>
        </is>
      </c>
      <c r="C213" s="13" t="inlineStr">
        <is>
          <t>Calculating Density of Irregular Shapes II [PH3.15]</t>
        </is>
      </c>
      <c r="D213" s="12" t="inlineStr">
        <is>
          <t>Calculate density in kg/m³ and g/cm³ using the ρ=m/V equation. Includes practical related questions with the need for unit conversions.</t>
        </is>
      </c>
      <c r="E213" s="12" t="inlineStr">
        <is>
          <t>275474b8-7dc4-4a71-93e9-ddb7e8d4c6af</t>
        </is>
      </c>
    </row>
    <row r="214" ht="45" customHeight="1">
      <c r="A214" s="12" t="inlineStr">
        <is>
          <t>Particle Model of Matter</t>
        </is>
      </c>
      <c r="B214" s="12" t="inlineStr">
        <is>
          <t>Calculating Density</t>
        </is>
      </c>
      <c r="C214" s="13" t="inlineStr">
        <is>
          <t>Required Practical 5: Density of Liquids [PH3.17]</t>
        </is>
      </c>
      <c r="D214" s="12" t="inlineStr">
        <is>
          <t>Investigate the density of liquids using a top pan balance and measuring cylinder.</t>
        </is>
      </c>
      <c r="E214" s="12" t="inlineStr">
        <is>
          <t>56553f5e-b493-49b3-9cec-dbb665c8cfd5</t>
        </is>
      </c>
    </row>
    <row r="215" ht="45" customHeight="1">
      <c r="A215" s="12" t="inlineStr">
        <is>
          <t>Particle Model of Matter</t>
        </is>
      </c>
      <c r="B215" s="12" t="inlineStr">
        <is>
          <t>Calculating Density</t>
        </is>
      </c>
      <c r="C215" s="13" t="inlineStr">
        <is>
          <t>Calculating Density of Liquids I [PH3.18]</t>
        </is>
      </c>
      <c r="D215" s="12" t="inlineStr">
        <is>
          <t>Calculate density in kg/m³ and g/cm³ using the ρ=m/V equation. Includes practical related questions without the need for unit conversions.</t>
        </is>
      </c>
      <c r="E215" s="12" t="inlineStr">
        <is>
          <t>e11e3166-a49b-4dad-a914-b18a64e45937</t>
        </is>
      </c>
    </row>
    <row r="216" ht="45" customHeight="1">
      <c r="A216" s="12" t="inlineStr">
        <is>
          <t>Particle Model of Matter</t>
        </is>
      </c>
      <c r="B216" s="12" t="inlineStr">
        <is>
          <t>Calculating Density</t>
        </is>
      </c>
      <c r="C216" s="13" t="inlineStr">
        <is>
          <t>Calculating Density of Liquids II [PH3.19]</t>
        </is>
      </c>
      <c r="D216" s="12" t="inlineStr">
        <is>
          <t>Calculate density in kg/m³ and g/cm³ using the ρ=m/V equation. Includes practical related questions with the need for unit conversions.</t>
        </is>
      </c>
      <c r="E216" s="12" t="inlineStr">
        <is>
          <t>8ef52eda-d603-41fe-a29b-d9c07e951d81</t>
        </is>
      </c>
    </row>
    <row r="217" ht="45" customHeight="1">
      <c r="A217" s="12" t="inlineStr">
        <is>
          <t>Particle Model of Matter</t>
        </is>
      </c>
      <c r="B217" s="12" t="inlineStr">
        <is>
          <t>Specific Latent Heat</t>
        </is>
      </c>
      <c r="C217" s="13" t="inlineStr">
        <is>
          <t>Diagnostic: Specific Latent Heat [PH0.052]</t>
        </is>
      </c>
      <c r="D217" s="12" t="inlineStr">
        <is>
          <t>Diagnostic for specific latent heat and interpreting heating and cooling graphs. Calculating and rearranging the E=mL equation with and without unit conversions. Includes references to SLH and SHC practicals.</t>
        </is>
      </c>
      <c r="E217" s="12" t="inlineStr">
        <is>
          <t>1c53418f-cb7c-4dcf-8128-93357f19b87f</t>
        </is>
      </c>
    </row>
    <row r="218" ht="45" customHeight="1">
      <c r="A218" s="12" t="inlineStr">
        <is>
          <t>Particle Model of Matter</t>
        </is>
      </c>
      <c r="B218" s="12" t="inlineStr">
        <is>
          <t>Specific Latent Heat</t>
        </is>
      </c>
      <c r="C218" s="13" t="inlineStr">
        <is>
          <t>Phase Transitions: Melting &amp; Boiling Points [PH3.24]</t>
        </is>
      </c>
      <c r="D218" s="12" t="inlineStr">
        <is>
          <t>Predict the physical state of a substance under specified conditions, given suitable data.</t>
        </is>
      </c>
      <c r="E218" s="12" t="inlineStr">
        <is>
          <t>e260e2a5-cf19-4395-9d19-18be29a89497</t>
        </is>
      </c>
    </row>
    <row r="219" ht="45" customHeight="1">
      <c r="A219" s="12" t="inlineStr">
        <is>
          <t>Particle Model of Matter</t>
        </is>
      </c>
      <c r="B219" s="12" t="inlineStr">
        <is>
          <t>Specific Latent Heat</t>
        </is>
      </c>
      <c r="C219" s="13" t="inlineStr">
        <is>
          <t>Internal Energy [PH3.26]</t>
        </is>
      </c>
      <c r="D219" s="12" t="inlineStr">
        <is>
          <t>Identify the internal energy of a system and related changes due to the heating of the system.</t>
        </is>
      </c>
      <c r="E219" s="12" t="inlineStr">
        <is>
          <t>e436fa51-05ac-4fcf-bf66-e27e5b73dd4d</t>
        </is>
      </c>
    </row>
    <row r="220" ht="45" customHeight="1">
      <c r="A220" s="12" t="inlineStr">
        <is>
          <t>Particle Model of Matter</t>
        </is>
      </c>
      <c r="B220" s="12" t="inlineStr">
        <is>
          <t>Specific Latent Heat</t>
        </is>
      </c>
      <c r="C220" s="13" t="inlineStr">
        <is>
          <t>Required Practical 1: Specific Heat Capacity of Solids II [PH3.27]</t>
        </is>
      </c>
      <c r="D220" s="12" t="inlineStr">
        <is>
          <t>Investigate the specific heat capacity of solids for required practical 1. This version of the practical uses ammeters and voltmeters to measure the energy transferred, requiring an understanding of P=IV and E=Pt.</t>
        </is>
      </c>
      <c r="E220" s="12" t="inlineStr">
        <is>
          <t>31b83f99-6b90-4276-a5f7-f12235b293e2</t>
        </is>
      </c>
    </row>
    <row r="221" ht="45" customHeight="1">
      <c r="A221" s="12" t="inlineStr">
        <is>
          <t>Particle Model of Matter</t>
        </is>
      </c>
      <c r="B221" s="12" t="inlineStr">
        <is>
          <t>Specific Latent Heat</t>
        </is>
      </c>
      <c r="C221" s="13" t="inlineStr">
        <is>
          <t>Required Practical 1: Specific Heat Capacity of Liquids II [PH3.28]</t>
        </is>
      </c>
      <c r="D221" s="12" t="inlineStr">
        <is>
          <t>Investigate the specific heat capacity of liquids for required practical 1. This version of the practical uses ammeters and voltmeters to measure the energy transferred, requiring an understanding of P=IV and E=Pt.</t>
        </is>
      </c>
      <c r="E221" s="12" t="inlineStr">
        <is>
          <t>4c6ad663-83da-42ce-a10a-e33566acb031</t>
        </is>
      </c>
    </row>
    <row r="222" ht="45" customHeight="1">
      <c r="A222" s="12" t="inlineStr">
        <is>
          <t>Particle Model of Matter</t>
        </is>
      </c>
      <c r="B222" s="12" t="inlineStr">
        <is>
          <t>Specific Latent Heat</t>
        </is>
      </c>
      <c r="C222" s="13" t="inlineStr">
        <is>
          <t>Specific Latent Heat [PH3.31]</t>
        </is>
      </c>
      <c r="D222" s="12" t="inlineStr">
        <is>
          <t>Describe the specific latent heat of a material. Identify the difference between the latent heat of fusion and the latent heat of vaporisation.</t>
        </is>
      </c>
      <c r="E222" s="12" t="inlineStr">
        <is>
          <t>569e6457-c754-4674-8da3-16b9e8603b12</t>
        </is>
      </c>
    </row>
    <row r="223" ht="45" customHeight="1">
      <c r="A223" s="12" t="inlineStr">
        <is>
          <t>Particle Model of Matter</t>
        </is>
      </c>
      <c r="B223" s="12" t="inlineStr">
        <is>
          <t>Specific Latent Heat</t>
        </is>
      </c>
      <c r="C223" s="13" t="inlineStr">
        <is>
          <t>Heating &amp; Cooling Graphs I [PH3.32]</t>
        </is>
      </c>
      <c r="D223" s="12" t="inlineStr">
        <is>
          <t>Interpret heating and cooling graphs showing a change of state. Graphs remain within the same graph quadrant.</t>
        </is>
      </c>
      <c r="E223" s="12" t="inlineStr">
        <is>
          <t>9573c5d4-b17d-44f2-9f89-e9c93f6f0916</t>
        </is>
      </c>
    </row>
    <row r="224" ht="45" customHeight="1">
      <c r="A224" s="12" t="inlineStr">
        <is>
          <t>Particle Model of Matter</t>
        </is>
      </c>
      <c r="B224" s="12" t="inlineStr">
        <is>
          <t>Specific Latent Heat</t>
        </is>
      </c>
      <c r="C224" s="13" t="inlineStr">
        <is>
          <t>Heating &amp; Cooling Graphs II [PH3.33]</t>
        </is>
      </c>
      <c r="D224" s="12" t="inlineStr">
        <is>
          <t>Interpret heating and cooling graphs showing a change of state. Graphs include negative numbers and span two graph quadrants.</t>
        </is>
      </c>
      <c r="E224" s="12" t="inlineStr">
        <is>
          <t>d9e949ca-08a0-4556-b369-3a5a4b9df9d2</t>
        </is>
      </c>
    </row>
    <row r="225" ht="45" customHeight="1">
      <c r="A225" s="12" t="inlineStr">
        <is>
          <t>Particle Model of Matter</t>
        </is>
      </c>
      <c r="B225" s="12" t="inlineStr">
        <is>
          <t>Specific Latent Heat</t>
        </is>
      </c>
      <c r="C225" s="13" t="inlineStr">
        <is>
          <t>Using E=mL to Calculate Energy I [PH3.34]</t>
        </is>
      </c>
      <c r="D225" s="12" t="inlineStr">
        <is>
          <t>Calculating the energy required for a substance to change state using the E=mL equation. Includes application questions, but no unit conversions.</t>
        </is>
      </c>
      <c r="E225" s="12" t="inlineStr">
        <is>
          <t>18b83733-1fe1-4389-bc2a-d7866701df06</t>
        </is>
      </c>
    </row>
    <row r="226" ht="45" customHeight="1">
      <c r="A226" s="12" t="inlineStr">
        <is>
          <t>Particle Model of Matter</t>
        </is>
      </c>
      <c r="B226" s="12" t="inlineStr">
        <is>
          <t>Specific Latent Heat</t>
        </is>
      </c>
      <c r="C226" s="13" t="inlineStr">
        <is>
          <t>Using E=mL to Calculate Energy II [PH3.35]</t>
        </is>
      </c>
      <c r="D226" s="12" t="inlineStr">
        <is>
          <t>Calculating the energy required for a substance to change state using the E=mL equation. Includes application questions and requires unit conversions.</t>
        </is>
      </c>
      <c r="E226" s="12" t="inlineStr">
        <is>
          <t>3e0c1e2b-54b5-47a5-b96d-25235154105b</t>
        </is>
      </c>
    </row>
    <row r="227" ht="45" customHeight="1">
      <c r="A227" s="12" t="inlineStr">
        <is>
          <t>Particle Model of Matter</t>
        </is>
      </c>
      <c r="B227" s="12" t="inlineStr">
        <is>
          <t>Specific Latent Heat</t>
        </is>
      </c>
      <c r="C227" s="13" t="inlineStr">
        <is>
          <t>Rearranging E=mL [PH3.36]</t>
        </is>
      </c>
      <c r="D227" s="12" t="inlineStr">
        <is>
          <t>Rearrange the E=mL equation to calculate mass and the specific latent heat of a substance. Includes application questions and requires unit conversions.</t>
        </is>
      </c>
      <c r="E227" s="12" t="inlineStr">
        <is>
          <t>6eab9bd3-20ff-458f-9c97-abfacd77eb48</t>
        </is>
      </c>
    </row>
    <row r="228" ht="45" customHeight="1">
      <c r="A228" s="12" t="inlineStr">
        <is>
          <t>Particle Model of Matter</t>
        </is>
      </c>
      <c r="B228" s="12" t="inlineStr">
        <is>
          <t>Specific Latent Heat</t>
        </is>
      </c>
      <c r="C228" s="13" t="inlineStr">
        <is>
          <t>Practical: Latent Heat of Fusion [PH3.37]</t>
        </is>
      </c>
      <c r="D228" s="12" t="inlineStr">
        <is>
          <t>Investigate the latent heat of fusion of ice using an immersion heater and funnel.</t>
        </is>
      </c>
      <c r="E228" s="12" t="inlineStr">
        <is>
          <t>c3566183-e264-4057-bd06-d46509793a98</t>
        </is>
      </c>
    </row>
    <row r="229" ht="45" customHeight="1">
      <c r="A229" s="12" t="inlineStr">
        <is>
          <t>Particle Model of Matter</t>
        </is>
      </c>
      <c r="B229" s="12" t="inlineStr">
        <is>
          <t>Specific Latent Heat</t>
        </is>
      </c>
      <c r="C229" s="13" t="inlineStr">
        <is>
          <t>Specific Heat Capacity vs Specific Latent Heat [PH3.38]</t>
        </is>
      </c>
      <c r="D229" s="12" t="inlineStr">
        <is>
          <t>Distinguish between specific heat capacity and specific latent heat.</t>
        </is>
      </c>
      <c r="E229" s="12" t="inlineStr">
        <is>
          <t>2c582dab-5bd2-4fb9-92e7-4234ad4bb089</t>
        </is>
      </c>
    </row>
    <row r="230" ht="45" customHeight="1">
      <c r="A230" s="12" t="inlineStr">
        <is>
          <t>Particle Model of Matter</t>
        </is>
      </c>
      <c r="B230" s="12" t="inlineStr">
        <is>
          <t>Pressure in Gases</t>
        </is>
      </c>
      <c r="C230" s="13" t="inlineStr">
        <is>
          <t>Diagnostic: Pressure in Gases [PH0.054]</t>
        </is>
      </c>
      <c r="D230" s="12" t="inlineStr">
        <is>
          <t>Diagnostic for the particle motion of gases, which exert a net force at a right angle to the collided surface. Includes the relationship between temperature, volume and pressure in relation to Boyle’s law.</t>
        </is>
      </c>
      <c r="E230" s="12" t="inlineStr">
        <is>
          <t>1fc8af06-cc88-4350-a160-b80005597e21</t>
        </is>
      </c>
    </row>
    <row r="231" ht="45" customHeight="1">
      <c r="A231" s="12" t="inlineStr">
        <is>
          <t>Particle Model of Matter</t>
        </is>
      </c>
      <c r="B231" s="12" t="inlineStr">
        <is>
          <t>Pressure in Gases</t>
        </is>
      </c>
      <c r="C231" s="13" t="inlineStr">
        <is>
          <t>Particle Motion in Gases [PH3.39]</t>
        </is>
      </c>
      <c r="D231" s="12" t="inlineStr">
        <is>
          <t>State that the particles of a gas are in constant random motion and that increasing temperature of the gas increases the average kinetic energy of the particles.</t>
        </is>
      </c>
      <c r="E231" s="12" t="inlineStr">
        <is>
          <t>667017d3-152c-4617-81cd-717106ddbd6f</t>
        </is>
      </c>
    </row>
    <row r="232" ht="45" customHeight="1">
      <c r="A232" s="12" t="inlineStr">
        <is>
          <t>Particle Model of Matter</t>
        </is>
      </c>
      <c r="B232" s="12" t="inlineStr">
        <is>
          <t>Pressure in Gases</t>
        </is>
      </c>
      <c r="C232" s="13" t="inlineStr">
        <is>
          <t>Gas Pressure: Introduction [PH3.40]</t>
        </is>
      </c>
      <c r="D232" s="12" t="inlineStr">
        <is>
          <t>State that the collision of gas particles with an object exerts a force at a right angle to the surface the particle collides with.</t>
        </is>
      </c>
      <c r="E232" s="12" t="inlineStr">
        <is>
          <t>1f0ed5c8-0a3f-4dbd-8882-dd81b39a3c7f</t>
        </is>
      </c>
    </row>
    <row r="233" ht="45" customHeight="1">
      <c r="A233" s="12" t="inlineStr">
        <is>
          <t>Particle Model of Matter</t>
        </is>
      </c>
      <c r="B233" s="12" t="inlineStr">
        <is>
          <t>Pressure in Gases</t>
        </is>
      </c>
      <c r="C233" s="13" t="inlineStr">
        <is>
          <t>Gas Pressure: Temperature &amp; Volume [PH3.43]</t>
        </is>
      </c>
      <c r="D233" s="12" t="inlineStr">
        <is>
          <t>Explain how changing the temperature or volume of a gas changes the pressure exerted by the gas. Includes that the pressure produces a net force at right angles to the wall of the container.</t>
        </is>
      </c>
      <c r="E233" s="12" t="inlineStr">
        <is>
          <t>6c206a9c-3454-409c-a8c2-865d8df2290c</t>
        </is>
      </c>
    </row>
    <row r="234" ht="45" customHeight="1">
      <c r="A234" s="12" t="inlineStr">
        <is>
          <t>Particle Model of Matter</t>
        </is>
      </c>
      <c r="B234" s="12" t="inlineStr">
        <is>
          <t>Pressure in Gases</t>
        </is>
      </c>
      <c r="C234" s="13" t="inlineStr">
        <is>
          <t>Gas Pressure: Expansion &amp; Compression [PH3.44]</t>
        </is>
      </c>
      <c r="D234" s="12" t="inlineStr">
        <is>
          <t>Explain how changing the volume of a gas in an elastic container, held at a constant temperature, leads to expansion or compression. Includes that the pressure produces a net force at right angles to the wall of the container.</t>
        </is>
      </c>
      <c r="E234" s="12" t="inlineStr">
        <is>
          <t>eccd0afc-e6ba-40f0-bb8b-1181aacf69fd</t>
        </is>
      </c>
    </row>
    <row r="235" ht="45" customHeight="1">
      <c r="A235" s="12" t="inlineStr">
        <is>
          <t>Particle Model of Matter</t>
        </is>
      </c>
      <c r="B235" s="12" t="inlineStr">
        <is>
          <t>Pressure in Gases</t>
        </is>
      </c>
      <c r="C235" s="13" t="inlineStr">
        <is>
          <t>Boyle's Law [PH3.45]</t>
        </is>
      </c>
      <c r="D235" s="12" t="inlineStr">
        <is>
          <t>State Boyle's Law and use it to explain the expansion and compression of a balloon. Does not include equations or calculations.</t>
        </is>
      </c>
      <c r="E235" s="12" t="inlineStr">
        <is>
          <t>0b6c1333-2fa5-4dd5-bf3d-1c9bbccc4549</t>
        </is>
      </c>
    </row>
    <row r="236" ht="45" customHeight="1">
      <c r="A236" s="12" t="inlineStr">
        <is>
          <t>Particle Model of Matter</t>
        </is>
      </c>
      <c r="B236" s="12" t="inlineStr">
        <is>
          <t>Pressure in Gases</t>
        </is>
      </c>
      <c r="C236" s="13" t="inlineStr">
        <is>
          <t>Using pV=constant I [PH3.46]</t>
        </is>
      </c>
      <c r="D236" s="12" t="inlineStr">
        <is>
          <t>Use the equation pV=constant to find the constant.</t>
        </is>
      </c>
      <c r="E236" s="12" t="inlineStr">
        <is>
          <t>23fbf588-4f84-4297-bd9e-a0a9fd2b74d4</t>
        </is>
      </c>
    </row>
    <row r="237" ht="45" customHeight="1">
      <c r="A237" s="12" t="inlineStr">
        <is>
          <t>Particle Model of Matter</t>
        </is>
      </c>
      <c r="B237" s="12" t="inlineStr">
        <is>
          <t>Pressure in Gases</t>
        </is>
      </c>
      <c r="C237" s="13" t="inlineStr">
        <is>
          <t>Using pV=constant II [PH3.47]</t>
        </is>
      </c>
      <c r="D237" s="12" t="inlineStr">
        <is>
          <t>Use the equation pV=constant. Includes finding p, finding V and unit conversions.</t>
        </is>
      </c>
      <c r="E237" s="12" t="inlineStr">
        <is>
          <t>afe56935-9c07-486e-b473-ccf6ebdb20c3</t>
        </is>
      </c>
    </row>
    <row r="238" ht="45" customHeight="1">
      <c r="A238" s="12" t="inlineStr">
        <is>
          <t>Particle Model of Matter</t>
        </is>
      </c>
      <c r="B238" s="12" t="inlineStr">
        <is>
          <t>Pressure in Gases</t>
        </is>
      </c>
      <c r="C238" s="13" t="inlineStr">
        <is>
          <t>Using P₁V₁=P₂V₂ (Boyle's Law) I [PH3.49]</t>
        </is>
      </c>
      <c r="D238" s="12" t="inlineStr">
        <is>
          <t>Use the equation Using P₁V₁=P₂V₂ to find the pressure or volume after a change in the other.</t>
        </is>
      </c>
      <c r="E238" s="12" t="inlineStr">
        <is>
          <t>5edb7004-3807-4c67-a918-2f4b3f12e53c</t>
        </is>
      </c>
    </row>
    <row r="239" ht="45" customHeight="1">
      <c r="A239" s="12" t="inlineStr">
        <is>
          <t>Particle Model of Matter</t>
        </is>
      </c>
      <c r="B239" s="12" t="inlineStr">
        <is>
          <t>Topic Review A</t>
        </is>
      </c>
      <c r="C239" s="13" t="inlineStr">
        <is>
          <t>Topic 3 Review: Particle Model of Matter - Set A [PH3.57]</t>
        </is>
      </c>
      <c r="D239" s="12" t="inlineStr">
        <is>
          <t>Physics Topic 3 Review for Phyiscs AQA Foundation Tier.</t>
        </is>
      </c>
      <c r="E239" s="12" t="inlineStr">
        <is>
          <t>134b7e15-1e4f-407d-aa43-70aaeef62f6e</t>
        </is>
      </c>
    </row>
    <row r="240" ht="45" customHeight="1">
      <c r="A240" s="12" t="inlineStr">
        <is>
          <t>Particle Model of Matter</t>
        </is>
      </c>
      <c r="B240" s="12" t="inlineStr">
        <is>
          <t>Topic Review B</t>
        </is>
      </c>
      <c r="C240" s="13" t="inlineStr">
        <is>
          <t>Topic 3 Review: Particle Model of Matter - Set B [PH3.58]</t>
        </is>
      </c>
      <c r="D240" s="12" t="inlineStr">
        <is>
          <t>Physics Topic 3 Review for Phyiscs AQA Foundation Tier.</t>
        </is>
      </c>
      <c r="E240" s="12" t="inlineStr">
        <is>
          <t>ef488c40-5476-4afe-b092-626719645d36</t>
        </is>
      </c>
    </row>
    <row r="241" ht="45" customHeight="1">
      <c r="A241" s="12" t="inlineStr">
        <is>
          <t>Atomic Structure</t>
        </is>
      </c>
      <c r="B241" s="12" t="inlineStr">
        <is>
          <t>Structure of Atoms</t>
        </is>
      </c>
      <c r="C241" s="13" t="inlineStr">
        <is>
          <t>Diagnostic: Structure of Atoms [PH0.057]</t>
        </is>
      </c>
      <c r="D241" s="12" t="inlineStr">
        <is>
          <t>Diagnostic for describing and using ideas about atomic structure - including isotopes, calculating relative atomic mass and electronic structure.</t>
        </is>
      </c>
      <c r="E241" s="12" t="inlineStr">
        <is>
          <t>d1c5f620-0287-4fdc-ab8e-27b64dcae34c</t>
        </is>
      </c>
    </row>
    <row r="242" ht="45" customHeight="1">
      <c r="A242" s="12" t="inlineStr">
        <is>
          <t>Atomic Structure</t>
        </is>
      </c>
      <c r="B242" s="12" t="inlineStr">
        <is>
          <t>Structure of Atoms</t>
        </is>
      </c>
      <c r="C242" s="13" t="inlineStr">
        <is>
          <t>Atomic Structure [CH1.08]</t>
        </is>
      </c>
      <c r="D242" s="12" t="inlineStr">
        <is>
          <t>Describe the structure of the atom.</t>
        </is>
      </c>
      <c r="E242" s="12" t="inlineStr">
        <is>
          <t>c93e9fb5-244b-4eff-91ba-8a9e8ff14eae</t>
        </is>
      </c>
    </row>
    <row r="243" ht="45" customHeight="1">
      <c r="A243" s="12" t="inlineStr">
        <is>
          <t>Atomic Structure</t>
        </is>
      </c>
      <c r="B243" s="12" t="inlineStr">
        <is>
          <t>Structure of Atoms</t>
        </is>
      </c>
      <c r="C243" s="13" t="inlineStr">
        <is>
          <t>Size of Atoms [CH1.09]</t>
        </is>
      </c>
      <c r="D243" s="12" t="inlineStr">
        <is>
          <t>Recall the radius of an atom/nucleus and relate size and scale of atoms to objects.</t>
        </is>
      </c>
      <c r="E243" s="12" t="inlineStr">
        <is>
          <t>7a7fdf18-1d62-42fb-b3e2-eff1b73fff6f</t>
        </is>
      </c>
    </row>
    <row r="244" ht="45" customHeight="1">
      <c r="A244" s="12" t="inlineStr">
        <is>
          <t>Atomic Structure</t>
        </is>
      </c>
      <c r="B244" s="12" t="inlineStr">
        <is>
          <t>Structure of Atoms</t>
        </is>
      </c>
      <c r="C244" s="13" t="inlineStr">
        <is>
          <t>Atomic Number &amp; Mass Number [CH1.10]</t>
        </is>
      </c>
      <c r="D244" s="12" t="inlineStr">
        <is>
          <t>Use the atomic number and mass number to calculate the numbers of subatomic particles.</t>
        </is>
      </c>
      <c r="E244" s="12" t="inlineStr">
        <is>
          <t>b1378d58-0a85-4d3a-87d4-308ca784e408</t>
        </is>
      </c>
    </row>
    <row r="245" ht="45" customHeight="1">
      <c r="A245" s="12" t="inlineStr">
        <is>
          <t>Atomic Structure</t>
        </is>
      </c>
      <c r="B245" s="12" t="inlineStr">
        <is>
          <t>Structure of Atoms</t>
        </is>
      </c>
      <c r="C245" s="13" t="inlineStr">
        <is>
          <t>Isotopes [CH1.11]</t>
        </is>
      </c>
      <c r="D245" s="12" t="inlineStr">
        <is>
          <t>Recall the definition of an isotope and apply it to familiar situations.</t>
        </is>
      </c>
      <c r="E245" s="12" t="inlineStr">
        <is>
          <t>473c1d99-164d-4d81-b5f7-c64f33c37d50</t>
        </is>
      </c>
    </row>
    <row r="246" ht="45" customHeight="1">
      <c r="A246" s="12" t="inlineStr">
        <is>
          <t>Atomic Structure</t>
        </is>
      </c>
      <c r="B246" s="12" t="inlineStr">
        <is>
          <t>Structure of Atoms</t>
        </is>
      </c>
      <c r="C246" s="13" t="inlineStr">
        <is>
          <t>What is Relative? Mass &amp; Charges [CH1.12]</t>
        </is>
      </c>
      <c r="D246" s="12" t="inlineStr">
        <is>
          <t>Recall the relative masses/charges of subatomic particles and define relative atomic mass.</t>
        </is>
      </c>
      <c r="E246" s="12" t="inlineStr">
        <is>
          <t>c02a59aa-012e-442e-b0f7-d7ef3762d0a8</t>
        </is>
      </c>
    </row>
    <row r="247" ht="45" customHeight="1">
      <c r="A247" s="12" t="inlineStr">
        <is>
          <t>Atomic Structure</t>
        </is>
      </c>
      <c r="B247" s="12" t="inlineStr">
        <is>
          <t>Structure of Atoms</t>
        </is>
      </c>
      <c r="C247" s="13" t="inlineStr">
        <is>
          <t>Electronic Structure [CH1.14]</t>
        </is>
      </c>
      <c r="D247" s="12" t="inlineStr">
        <is>
          <t xml:space="preserve">Recall the 2, 8, 8 structure and apply this to the first 20 elements. </t>
        </is>
      </c>
      <c r="E247" s="12" t="inlineStr">
        <is>
          <t>b27e7c40-fa92-46fa-94be-65ed6cf74b0a</t>
        </is>
      </c>
    </row>
    <row r="248" ht="45" customHeight="1">
      <c r="A248" s="12" t="inlineStr">
        <is>
          <t>Atomic Structure</t>
        </is>
      </c>
      <c r="B248" s="12" t="inlineStr">
        <is>
          <t>Structure of Atoms</t>
        </is>
      </c>
      <c r="C248" s="13" t="inlineStr">
        <is>
          <t>Changing Energy Levels [CH1.15]</t>
        </is>
      </c>
      <c r="D248" s="12" t="inlineStr">
        <is>
          <t>Recall that electron arrangements may change with the absorption/emission of electromagnetic radiation and apply this to familiar situations.</t>
        </is>
      </c>
      <c r="E248" s="12" t="inlineStr">
        <is>
          <t>29627385-0daf-49cc-aff1-805015e39fd9</t>
        </is>
      </c>
    </row>
    <row r="249" ht="45" customHeight="1">
      <c r="A249" s="12" t="inlineStr">
        <is>
          <t>Atomic Structure</t>
        </is>
      </c>
      <c r="B249" s="12" t="inlineStr">
        <is>
          <t>Structure of Atoms</t>
        </is>
      </c>
      <c r="C249" s="13" t="inlineStr">
        <is>
          <t>Forming Ions [CH1.46]</t>
        </is>
      </c>
      <c r="D249" s="12" t="inlineStr">
        <is>
          <t>Describe how ions form, draw and write the electronic structure of ions and identify ion formed using the periodic table.</t>
        </is>
      </c>
      <c r="E249" s="12" t="inlineStr">
        <is>
          <t>47877b81-dbeb-409b-9444-c615167e3a3b</t>
        </is>
      </c>
    </row>
    <row r="250" ht="45" customHeight="1">
      <c r="A250" s="12" t="inlineStr">
        <is>
          <t>Atomic Structure</t>
        </is>
      </c>
      <c r="B250" s="12" t="inlineStr">
        <is>
          <t>History of the Atom</t>
        </is>
      </c>
      <c r="C250" s="13" t="inlineStr">
        <is>
          <t>Diagnostic: History of the Atom [CH0.006]</t>
        </is>
      </c>
      <c r="D250" s="12" t="inlineStr">
        <is>
          <t>Diagnostic for the development of the model of the atom.</t>
        </is>
      </c>
      <c r="E250" s="12" t="inlineStr">
        <is>
          <t>79424fcd-7a47-4808-9fd7-2544a5f36651</t>
        </is>
      </c>
    </row>
    <row r="251" ht="45" customHeight="1">
      <c r="A251" s="12" t="inlineStr">
        <is>
          <t>Atomic Structure</t>
        </is>
      </c>
      <c r="B251" s="12" t="inlineStr">
        <is>
          <t>History of the Atom</t>
        </is>
      </c>
      <c r="C251" s="13" t="inlineStr">
        <is>
          <t>Development of Scientific Models [CH1.32]</t>
        </is>
      </c>
      <c r="D251" s="12" t="inlineStr">
        <is>
          <t>Describe the scientific method and identify different types of model.</t>
        </is>
      </c>
      <c r="E251" s="12" t="inlineStr">
        <is>
          <t>f3f174e0-6cc9-4c3b-bab3-d88d457d61ac</t>
        </is>
      </c>
    </row>
    <row r="252" ht="45" customHeight="1">
      <c r="A252" s="12" t="inlineStr">
        <is>
          <t>Atomic Structure</t>
        </is>
      </c>
      <c r="B252" s="12" t="inlineStr">
        <is>
          <t>History of the Atom</t>
        </is>
      </c>
      <c r="C252" s="13" t="inlineStr">
        <is>
          <t>Dalton's Atomic Theory of Matter [CH1.33]</t>
        </is>
      </c>
      <c r="D252" s="12" t="inlineStr">
        <is>
          <t>Describe and use early models of the atom.</t>
        </is>
      </c>
      <c r="E252" s="12" t="inlineStr">
        <is>
          <t>dc8eac9e-a635-4ef1-a838-212104bb7ebf</t>
        </is>
      </c>
    </row>
    <row r="253" ht="45" customHeight="1">
      <c r="A253" s="12" t="inlineStr">
        <is>
          <t>Atomic Structure</t>
        </is>
      </c>
      <c r="B253" s="12" t="inlineStr">
        <is>
          <t>History of the Atom</t>
        </is>
      </c>
      <c r="C253" s="13" t="inlineStr">
        <is>
          <t>Thomson's Plum Pudding Model [CH1.34]</t>
        </is>
      </c>
      <c r="D253" s="12" t="inlineStr">
        <is>
          <t xml:space="preserve">Describe and use the Plum Pudding Model, and explain how the model was developed. </t>
        </is>
      </c>
      <c r="E253" s="12" t="inlineStr">
        <is>
          <t>9e79b741-92e1-47e2-849e-3d07ea913667</t>
        </is>
      </c>
    </row>
    <row r="254" ht="45" customHeight="1">
      <c r="A254" s="12" t="inlineStr">
        <is>
          <t>Atomic Structure</t>
        </is>
      </c>
      <c r="B254" s="12" t="inlineStr">
        <is>
          <t>History of the Atom</t>
        </is>
      </c>
      <c r="C254" s="13" t="inlineStr">
        <is>
          <t>Rutherford's Nuclear Model [CH1.35]</t>
        </is>
      </c>
      <c r="D254" s="12" t="inlineStr">
        <is>
          <t xml:space="preserve">Describe and use the Nuclear Model, and explain how the model was developed. </t>
        </is>
      </c>
      <c r="E254" s="12" t="inlineStr">
        <is>
          <t>e611f30d-a5ab-4e7f-a42d-e51771450c79</t>
        </is>
      </c>
    </row>
    <row r="255" ht="45" customHeight="1">
      <c r="A255" s="12" t="inlineStr">
        <is>
          <t>Atomic Structure</t>
        </is>
      </c>
      <c r="B255" s="12" t="inlineStr">
        <is>
          <t>History of the Atom</t>
        </is>
      </c>
      <c r="C255" s="13" t="inlineStr">
        <is>
          <t>Bohr's Planetary Model [CH1.36]</t>
        </is>
      </c>
      <c r="D255" s="12" t="inlineStr">
        <is>
          <t xml:space="preserve">Describe and use the Planetary Model, and explain how the model was developed. </t>
        </is>
      </c>
      <c r="E255" s="12" t="inlineStr">
        <is>
          <t>1ae330f4-2d65-42c4-a84c-4aadfb70da5e</t>
        </is>
      </c>
    </row>
    <row r="256" ht="45" customHeight="1">
      <c r="A256" s="12" t="inlineStr">
        <is>
          <t>Atomic Structure</t>
        </is>
      </c>
      <c r="B256" s="12" t="inlineStr">
        <is>
          <t>History of the Atom</t>
        </is>
      </c>
      <c r="C256" s="13" t="inlineStr">
        <is>
          <t>Discovery of Protons [CH1.37]</t>
        </is>
      </c>
      <c r="D256" s="12" t="inlineStr">
        <is>
          <t>Recall the discovery of protons and explain how this added to the model of the atom.</t>
        </is>
      </c>
      <c r="E256" s="12" t="inlineStr">
        <is>
          <t>e61bff4d-5122-4bee-8e1e-e1e14a75ece5</t>
        </is>
      </c>
    </row>
    <row r="257" ht="45" customHeight="1">
      <c r="A257" s="12" t="inlineStr">
        <is>
          <t>Atomic Structure</t>
        </is>
      </c>
      <c r="B257" s="12" t="inlineStr">
        <is>
          <t>History of the Atom</t>
        </is>
      </c>
      <c r="C257" s="13" t="inlineStr">
        <is>
          <t>Chadwick &amp; the Discovery of the Neutron [CH1.38]</t>
        </is>
      </c>
      <c r="D257" s="12" t="inlineStr">
        <is>
          <t>Recall the discovery of neutrons and explain how this added to the model of the atom.</t>
        </is>
      </c>
      <c r="E257" s="12" t="inlineStr">
        <is>
          <t>7c5061b4-7c27-4fb5-99cb-0f5b129c8f63</t>
        </is>
      </c>
    </row>
    <row r="258" ht="45" customHeight="1">
      <c r="A258" s="12" t="inlineStr">
        <is>
          <t>Atomic Structure</t>
        </is>
      </c>
      <c r="B258" s="12" t="inlineStr">
        <is>
          <t>History of the Atom</t>
        </is>
      </c>
      <c r="C258" s="13" t="inlineStr">
        <is>
          <t>History of the Atom: Timeline [CH1.39]</t>
        </is>
      </c>
      <c r="D258" s="12" t="inlineStr">
        <is>
          <t>Recall the timeline of the atomic model and identify the different models from diagrams.</t>
        </is>
      </c>
      <c r="E258" s="12" t="inlineStr">
        <is>
          <t>822d2df3-39ad-41c8-a021-5b4f011ae61b</t>
        </is>
      </c>
    </row>
    <row r="259" ht="45" customHeight="1">
      <c r="A259" s="12" t="inlineStr">
        <is>
          <t>Atomic Structure</t>
        </is>
      </c>
      <c r="B259" s="12" t="inlineStr">
        <is>
          <t>History of the Atom</t>
        </is>
      </c>
      <c r="C259" s="13" t="inlineStr">
        <is>
          <t>Plum Pudding vs the Nuclear Model [CH1.40]</t>
        </is>
      </c>
      <c r="D259" s="12" t="inlineStr">
        <is>
          <t>Compare the Plum Pudding Model to the Nuclear Model of the atom.</t>
        </is>
      </c>
      <c r="E259" s="12" t="inlineStr">
        <is>
          <t>0bf09d05-a8cf-4b20-bbe6-320ec86fc9d6</t>
        </is>
      </c>
    </row>
    <row r="260" ht="45" customHeight="1">
      <c r="A260" s="12" t="inlineStr">
        <is>
          <t>Atomic Structure</t>
        </is>
      </c>
      <c r="B260" s="12" t="inlineStr">
        <is>
          <t>Nuclear Decay</t>
        </is>
      </c>
      <c r="C260" s="13" t="inlineStr">
        <is>
          <t>Diagnostic: Nuclear Decay [PH0.059]</t>
        </is>
      </c>
      <c r="D260" s="12" t="inlineStr">
        <is>
          <t xml:space="preserve">Diagnostic to assess what you already know about nuclear decay and radiation. </t>
        </is>
      </c>
      <c r="E260" s="12" t="inlineStr">
        <is>
          <t>475041df-3b8e-4d84-aa92-15c4904d5159</t>
        </is>
      </c>
    </row>
    <row r="261" ht="45" customHeight="1">
      <c r="A261" s="12" t="inlineStr">
        <is>
          <t>Atomic Structure</t>
        </is>
      </c>
      <c r="B261" s="12" t="inlineStr">
        <is>
          <t>Nuclear Decay</t>
        </is>
      </c>
      <c r="C261" s="13" t="inlineStr">
        <is>
          <t>Discovery of Radioactivity [PH4.01]</t>
        </is>
      </c>
      <c r="D261" s="12" t="inlineStr">
        <is>
          <t>Identify how radioactivity was discovered and why it is measured in becquerels (Bq).</t>
        </is>
      </c>
      <c r="E261" s="12" t="inlineStr">
        <is>
          <t>785b4522-7935-499e-b2c3-eb2a9f8435f6</t>
        </is>
      </c>
    </row>
    <row r="262" ht="45" customHeight="1">
      <c r="A262" s="12" t="inlineStr">
        <is>
          <t>Atomic Structure</t>
        </is>
      </c>
      <c r="B262" s="12" t="inlineStr">
        <is>
          <t>Nuclear Decay</t>
        </is>
      </c>
      <c r="C262" s="13" t="inlineStr">
        <is>
          <t>Nuclear Decay: α (Alpha) [PH4.02]</t>
        </is>
      </c>
      <c r="D262" s="12" t="inlineStr">
        <is>
          <t>Identify and describe the emission of alpha decay.</t>
        </is>
      </c>
      <c r="E262" s="12" t="inlineStr">
        <is>
          <t>06ee8561-5029-4fc6-ae93-11ab8ce356ca</t>
        </is>
      </c>
    </row>
    <row r="263" ht="45" customHeight="1">
      <c r="A263" s="12" t="inlineStr">
        <is>
          <t>Atomic Structure</t>
        </is>
      </c>
      <c r="B263" s="12" t="inlineStr">
        <is>
          <t>Nuclear Decay</t>
        </is>
      </c>
      <c r="C263" s="13" t="inlineStr">
        <is>
          <t>Nuclear Decay: β⁻ (Beta minus) [PH4.03]</t>
        </is>
      </c>
      <c r="D263" s="12" t="inlineStr">
        <is>
          <t>Identify and describe the emission of beta minus decay.</t>
        </is>
      </c>
      <c r="E263" s="12" t="inlineStr">
        <is>
          <t>29147c45-9f2f-4ebd-9809-b34b7643d33e</t>
        </is>
      </c>
    </row>
    <row r="264" ht="45" customHeight="1">
      <c r="A264" s="12" t="inlineStr">
        <is>
          <t>Atomic Structure</t>
        </is>
      </c>
      <c r="B264" s="12" t="inlineStr">
        <is>
          <t>Nuclear Decay</t>
        </is>
      </c>
      <c r="C264" s="13" t="inlineStr">
        <is>
          <t>Nuclear Decay: γ (Gamma) [PH4.04]</t>
        </is>
      </c>
      <c r="D264" s="12" t="inlineStr">
        <is>
          <t>Identify and describe the emission of gamma decay.</t>
        </is>
      </c>
      <c r="E264" s="12" t="inlineStr">
        <is>
          <t>58b997dc-d239-41cc-b1c6-3f1ec7658c7d</t>
        </is>
      </c>
    </row>
    <row r="265" ht="45" customHeight="1">
      <c r="A265" s="12" t="inlineStr">
        <is>
          <t>Atomic Structure</t>
        </is>
      </c>
      <c r="B265" s="12" t="inlineStr">
        <is>
          <t>Nuclear Decay</t>
        </is>
      </c>
      <c r="C265" s="13" t="inlineStr">
        <is>
          <t>Nuclear Decay: n (Neutron) [PH4.05]</t>
        </is>
      </c>
      <c r="D265" s="12" t="inlineStr">
        <is>
          <t>Identify and describe the emission of neutron decay.</t>
        </is>
      </c>
      <c r="E265" s="12" t="inlineStr">
        <is>
          <t>0e48b00f-13e1-42d1-9599-7132de612e29</t>
        </is>
      </c>
    </row>
    <row r="266" ht="45" customHeight="1">
      <c r="A266" s="12" t="inlineStr">
        <is>
          <t>Atomic Structure</t>
        </is>
      </c>
      <c r="B266" s="12" t="inlineStr">
        <is>
          <t>Nuclear Decay</t>
        </is>
      </c>
      <c r="C266" s="13" t="inlineStr">
        <is>
          <t>Nuclear Decay: Summary [PH4.06]</t>
        </is>
      </c>
      <c r="D266" s="12" t="inlineStr">
        <is>
          <t>Identify and describe the different types of nuclear decay. This includes alpha, beta minus, gamma and neutron decay.</t>
        </is>
      </c>
      <c r="E266" s="12" t="inlineStr">
        <is>
          <t>6d9d791f-0841-497f-ac0c-bf3808ebcf35</t>
        </is>
      </c>
    </row>
    <row r="267" ht="45" customHeight="1">
      <c r="A267" s="12" t="inlineStr">
        <is>
          <t>Atomic Structure</t>
        </is>
      </c>
      <c r="B267" s="12" t="inlineStr">
        <is>
          <t>Nuclear Decay</t>
        </is>
      </c>
      <c r="C267" s="13" t="inlineStr">
        <is>
          <t>Ionising Radiation [PH4.07]</t>
        </is>
      </c>
      <c r="D267" s="12" t="inlineStr">
        <is>
          <t>Identify the relative ionising properties of alpha, beta and gamma decay.</t>
        </is>
      </c>
      <c r="E267" s="12" t="inlineStr">
        <is>
          <t>f05c0b28-9aa8-4312-9d9a-5f265f10416b</t>
        </is>
      </c>
    </row>
    <row r="268" ht="45" customHeight="1">
      <c r="A268" s="12" t="inlineStr">
        <is>
          <t>Atomic Structure</t>
        </is>
      </c>
      <c r="B268" s="12" t="inlineStr">
        <is>
          <t>Nuclear Decay</t>
        </is>
      </c>
      <c r="C268" s="13" t="inlineStr">
        <is>
          <t>Detecting Radiation [PH4.08]</t>
        </is>
      </c>
      <c r="D268" s="12" t="inlineStr">
        <is>
          <t>Describe how to detect ionising radiation using spark plates and a Geiger–Müller tube.</t>
        </is>
      </c>
      <c r="E268" s="12" t="inlineStr">
        <is>
          <t>e542ada1-16bf-4de7-96cc-8ba4df619d82</t>
        </is>
      </c>
    </row>
    <row r="269" ht="45" customHeight="1">
      <c r="A269" s="12" t="inlineStr">
        <is>
          <t>Atomic Structure</t>
        </is>
      </c>
      <c r="B269" s="12" t="inlineStr">
        <is>
          <t>Nuclear Decay</t>
        </is>
      </c>
      <c r="C269" s="13" t="inlineStr">
        <is>
          <t>Penetrating Properties of Radiation [PH4.09]</t>
        </is>
      </c>
      <c r="D269" s="12" t="inlineStr">
        <is>
          <t>Identify the penetration properties of nuclear decay through materials and their range in air.</t>
        </is>
      </c>
      <c r="E269" s="12" t="inlineStr">
        <is>
          <t>cc37e049-fbb0-4df4-ac17-e5e49b13f912</t>
        </is>
      </c>
    </row>
    <row r="270" ht="45" customHeight="1">
      <c r="A270" s="12" t="inlineStr">
        <is>
          <t>Atomic Structure</t>
        </is>
      </c>
      <c r="B270" s="12" t="inlineStr">
        <is>
          <t>Nuclear Decay</t>
        </is>
      </c>
      <c r="C270" s="13" t="inlineStr">
        <is>
          <t>Nuclear Equations: α Decay [PH4.10]</t>
        </is>
      </c>
      <c r="D270" s="12" t="inlineStr">
        <is>
          <t>Write balanced alpha decay equations using the names and symbols of common nuclei and particles.</t>
        </is>
      </c>
      <c r="E270" s="12" t="inlineStr">
        <is>
          <t>d8590880-0d41-47f0-95bc-afc5fbcaa93b</t>
        </is>
      </c>
    </row>
    <row r="271" ht="45" customHeight="1">
      <c r="A271" s="12" t="inlineStr">
        <is>
          <t>Atomic Structure</t>
        </is>
      </c>
      <c r="B271" s="12" t="inlineStr">
        <is>
          <t>Nuclear Decay</t>
        </is>
      </c>
      <c r="C271" s="13" t="inlineStr">
        <is>
          <t>Nuclear Equations: β- Decay [PH4.11]</t>
        </is>
      </c>
      <c r="D271" s="12" t="inlineStr">
        <is>
          <t>Write balanced beta decay equations using the names and symbols of common nuclei and particles.</t>
        </is>
      </c>
      <c r="E271" s="12" t="inlineStr">
        <is>
          <t>2d7e773f-17e0-4b7f-be5b-94d04fcc31f3</t>
        </is>
      </c>
    </row>
    <row r="272" ht="45" customHeight="1">
      <c r="A272" s="12" t="inlineStr">
        <is>
          <t>Atomic Structure</t>
        </is>
      </c>
      <c r="B272" s="12" t="inlineStr">
        <is>
          <t>Nuclear Decay</t>
        </is>
      </c>
      <c r="C272" s="13" t="inlineStr">
        <is>
          <t>Nuclear Equations: Summary [PH4.12]</t>
        </is>
      </c>
      <c r="D272" s="12" t="inlineStr">
        <is>
          <t>Write balanced alpha and beta decay equations using the names and symbols of common nuclei and particles.</t>
        </is>
      </c>
      <c r="E272" s="12" t="inlineStr">
        <is>
          <t>c1d0051b-8859-41b4-8201-b491961c97ea</t>
        </is>
      </c>
    </row>
    <row r="273" ht="45" customHeight="1">
      <c r="A273" s="12" t="inlineStr">
        <is>
          <t>Atomic Structure</t>
        </is>
      </c>
      <c r="B273" s="12" t="inlineStr">
        <is>
          <t>Nuclear Decay</t>
        </is>
      </c>
      <c r="C273" s="13" t="inlineStr">
        <is>
          <t>Nuclear Equations: Identify Decay [PH4.13]</t>
        </is>
      </c>
      <c r="D273" s="12" t="inlineStr">
        <is>
          <t>Identify the daughter elements from alpha and beta decay equations.</t>
        </is>
      </c>
      <c r="E273" s="12" t="inlineStr">
        <is>
          <t>97583780-0a4e-41b0-a619-52aef564571e</t>
        </is>
      </c>
    </row>
    <row r="274" ht="45" customHeight="1">
      <c r="A274" s="12" t="inlineStr">
        <is>
          <t>Atomic Structure</t>
        </is>
      </c>
      <c r="B274" s="12" t="inlineStr">
        <is>
          <t>Half-life &amp; Dangers of Radiation</t>
        </is>
      </c>
      <c r="C274" s="13" t="inlineStr">
        <is>
          <t>Diagnostic: Half-life &amp; Dangers of Radiation [PH0.061]</t>
        </is>
      </c>
      <c r="D274" s="12" t="inlineStr">
        <is>
          <t xml:space="preserve">Diagnostic to assess your understanding of half-lives &amp; the dangers of radiation. </t>
        </is>
      </c>
      <c r="E274" s="12" t="inlineStr">
        <is>
          <t>75a68324-88d6-41c8-bf2b-6228195c7dc0</t>
        </is>
      </c>
    </row>
    <row r="275" ht="45" customHeight="1">
      <c r="A275" s="12" t="inlineStr">
        <is>
          <t>Atomic Structure</t>
        </is>
      </c>
      <c r="B275" s="12" t="inlineStr">
        <is>
          <t>Half-life &amp; Dangers of Radiation</t>
        </is>
      </c>
      <c r="C275" s="13" t="inlineStr">
        <is>
          <t>Half-lives [PH4.14]</t>
        </is>
      </c>
      <c r="D275" s="12" t="inlineStr">
        <is>
          <t>Describe the concept of half-life and the random nature of radioactive decay.</t>
        </is>
      </c>
      <c r="E275" s="12" t="inlineStr">
        <is>
          <t>853c141f-797c-4b89-8b7a-eacec509f286</t>
        </is>
      </c>
    </row>
    <row r="276" ht="45" customHeight="1">
      <c r="A276" s="12" t="inlineStr">
        <is>
          <t>Atomic Structure</t>
        </is>
      </c>
      <c r="B276" s="12" t="inlineStr">
        <is>
          <t>Half-life &amp; Dangers of Radiation</t>
        </is>
      </c>
      <c r="C276" s="13" t="inlineStr">
        <is>
          <t>Half-lives from a Graph [PH4.15]</t>
        </is>
      </c>
      <c r="D276" s="12" t="inlineStr">
        <is>
          <t>Determine the half-life of a radioactive isotope from a graph.</t>
        </is>
      </c>
      <c r="E276" s="12" t="inlineStr">
        <is>
          <t>d55d012a-a163-4177-873e-60b8dbd0207b</t>
        </is>
      </c>
    </row>
    <row r="277" ht="45" customHeight="1">
      <c r="A277" s="12" t="inlineStr">
        <is>
          <t>Atomic Structure</t>
        </is>
      </c>
      <c r="B277" s="12" t="inlineStr">
        <is>
          <t>Half-life &amp; Dangers of Radiation</t>
        </is>
      </c>
      <c r="C277" s="13" t="inlineStr">
        <is>
          <t>Calculating Half-lives I [PH4.16]</t>
        </is>
      </c>
      <c r="D277" s="12" t="inlineStr">
        <is>
          <t>Calculate the half-life of a radioactive isotope from the information provided.</t>
        </is>
      </c>
      <c r="E277" s="12" t="inlineStr">
        <is>
          <t>7614f9c0-24c4-4c7d-9164-a50939bef7ea</t>
        </is>
      </c>
    </row>
    <row r="278" ht="45" customHeight="1">
      <c r="A278" s="12" t="inlineStr">
        <is>
          <t>Atomic Structure</t>
        </is>
      </c>
      <c r="B278" s="12" t="inlineStr">
        <is>
          <t>Half-life &amp; Dangers of Radiation</t>
        </is>
      </c>
      <c r="C278" s="13" t="inlineStr">
        <is>
          <t>Radioactive Contamination [PH4.19]</t>
        </is>
      </c>
      <c r="D278" s="12" t="inlineStr">
        <is>
          <t>Identify the hazards associated with radioactive contamination.</t>
        </is>
      </c>
      <c r="E278" s="12" t="inlineStr">
        <is>
          <t>8fbad6fc-b0ba-4b5e-93d3-87f8fd7eff04</t>
        </is>
      </c>
    </row>
    <row r="279" ht="45" customHeight="1">
      <c r="A279" s="12" t="inlineStr">
        <is>
          <t>Atomic Structure</t>
        </is>
      </c>
      <c r="B279" s="12" t="inlineStr">
        <is>
          <t>Half-life &amp; Dangers of Radiation</t>
        </is>
      </c>
      <c r="C279" s="13" t="inlineStr">
        <is>
          <t>Irradiation [PH4.20]</t>
        </is>
      </c>
      <c r="D279" s="12" t="inlineStr">
        <is>
          <t>Describe the process of irradiation and suitable precautions to protect against it.</t>
        </is>
      </c>
      <c r="E279" s="12" t="inlineStr">
        <is>
          <t>cad90db8-3205-4d9c-8ee9-39bcece249b5</t>
        </is>
      </c>
    </row>
    <row r="280" ht="45" customHeight="1">
      <c r="A280" s="12" t="inlineStr">
        <is>
          <t>Atomic Structure</t>
        </is>
      </c>
      <c r="B280" s="12" t="inlineStr">
        <is>
          <t>Half-life &amp; Dangers of Radiation</t>
        </is>
      </c>
      <c r="C280" s="13" t="inlineStr">
        <is>
          <t>Comparing Contamination &amp; Irradiation [PH4.21]</t>
        </is>
      </c>
      <c r="D280" s="12" t="inlineStr">
        <is>
          <t>Compare the hazards associated with contamination and irradiation.</t>
        </is>
      </c>
      <c r="E280" s="12" t="inlineStr">
        <is>
          <t>cad3c031-194e-476d-8093-305b33d0c4f9</t>
        </is>
      </c>
    </row>
    <row r="281" ht="45" customHeight="1">
      <c r="A281" s="12" t="inlineStr">
        <is>
          <t>Atomic Structure</t>
        </is>
      </c>
      <c r="B281" s="12" t="inlineStr">
        <is>
          <t>Half-life &amp; Dangers of Radiation</t>
        </is>
      </c>
      <c r="C281" s="13" t="inlineStr">
        <is>
          <t>Effects of Radiation on Animals [PH4.22]</t>
        </is>
      </c>
      <c r="D281" s="12" t="inlineStr">
        <is>
          <t>Describe the dangers of ionising radiation in terms of tissue damage and possible mutations for animals.</t>
        </is>
      </c>
      <c r="E281" s="12" t="inlineStr">
        <is>
          <t>91bb467c-43bc-41e3-b944-78e383dd8869</t>
        </is>
      </c>
    </row>
    <row r="282" ht="45" customHeight="1">
      <c r="A282" s="12" t="inlineStr">
        <is>
          <t>Atomic Structure</t>
        </is>
      </c>
      <c r="B282" s="12" t="inlineStr">
        <is>
          <t>Half-life &amp; Dangers of Radiation</t>
        </is>
      </c>
      <c r="C282" s="13" t="inlineStr">
        <is>
          <t>Uses of Radiation [PH4.23]</t>
        </is>
      </c>
      <c r="D282" s="12" t="inlineStr">
        <is>
          <t>Describe the uses of nuclear radiation and evaluate the best sources of radiation to use in a given situation.</t>
        </is>
      </c>
      <c r="E282" s="12" t="inlineStr">
        <is>
          <t>31a4c497-6b2c-4fe7-909e-6ab6ee920891</t>
        </is>
      </c>
    </row>
    <row r="283" ht="45" customHeight="1">
      <c r="A283" s="12" t="inlineStr">
        <is>
          <t>Atomic Structure</t>
        </is>
      </c>
      <c r="B283" s="12" t="inlineStr">
        <is>
          <t>Half-life &amp; Dangers of Radiation</t>
        </is>
      </c>
      <c r="C283" s="13" t="inlineStr">
        <is>
          <t>Radiation: Peer Review [PH4.24]</t>
        </is>
      </c>
      <c r="D283" s="12" t="inlineStr">
        <is>
          <t>Describe the importance of peer review of research into the effects of radiation on humans.</t>
        </is>
      </c>
      <c r="E283" s="12" t="inlineStr">
        <is>
          <t>58dea7e5-a2cc-412f-878b-42869a68bb0d</t>
        </is>
      </c>
    </row>
    <row r="284" ht="45" customHeight="1">
      <c r="A284" s="12" t="inlineStr">
        <is>
          <t>Atomic Structure</t>
        </is>
      </c>
      <c r="B284" s="12" t="inlineStr">
        <is>
          <t>Background &amp; Medical Radiation</t>
        </is>
      </c>
      <c r="C284" s="13" t="inlineStr">
        <is>
          <t>Diagnostic: Background &amp; Medical Radiation [PH0.064]</t>
        </is>
      </c>
      <c r="D284" s="12" t="inlineStr">
        <is>
          <t>Diagnostic for describing sources of background radiation and explaining the uses of ionising radiation in medicine.</t>
        </is>
      </c>
      <c r="E284" s="12" t="inlineStr">
        <is>
          <t>c4da0706-49b6-4ec3-a5b2-7b0281635a88</t>
        </is>
      </c>
    </row>
    <row r="285" ht="45" customHeight="1">
      <c r="A285" s="12" t="inlineStr">
        <is>
          <t>Atomic Structure</t>
        </is>
      </c>
      <c r="B285" s="12" t="inlineStr">
        <is>
          <t>Background &amp; Medical Radiation</t>
        </is>
      </c>
      <c r="C285" s="13" t="inlineStr">
        <is>
          <t>Background Radiation [PH4.25]</t>
        </is>
      </c>
      <c r="D285" s="12" t="inlineStr">
        <is>
          <t>Identify natural and man-made sources of background radiation.</t>
        </is>
      </c>
      <c r="E285" s="12" t="inlineStr">
        <is>
          <t>f347c4a7-e63a-4400-beaf-307bea1af035</t>
        </is>
      </c>
    </row>
    <row r="286" ht="45" customHeight="1">
      <c r="A286" s="12" t="inlineStr">
        <is>
          <t>Atomic Structure</t>
        </is>
      </c>
      <c r="B286" s="12" t="inlineStr">
        <is>
          <t>Background &amp; Medical Radiation</t>
        </is>
      </c>
      <c r="C286" s="13" t="inlineStr">
        <is>
          <t>Radiation Dose [PH4.26]</t>
        </is>
      </c>
      <c r="D286" s="12" t="inlineStr">
        <is>
          <t>Identify the unit of radiation dose and understand the level of radiation dose.</t>
        </is>
      </c>
      <c r="E286" s="12" t="inlineStr">
        <is>
          <t>26a4df8e-35f1-4fa4-b94d-1baf1361e360</t>
        </is>
      </c>
    </row>
    <row r="287" ht="45" customHeight="1">
      <c r="A287" s="12" t="inlineStr">
        <is>
          <t>Atomic Structure</t>
        </is>
      </c>
      <c r="B287" s="12" t="inlineStr">
        <is>
          <t>Background &amp; Medical Radiation</t>
        </is>
      </c>
      <c r="C287" s="13" t="inlineStr">
        <is>
          <t xml:space="preserve"> Half Lives: Isotopes [PH4.27]</t>
        </is>
      </c>
      <c r="D287" s="12" t="inlineStr">
        <is>
          <t>Identify that different radioactive isotopes have different half-lives and that a half-lives can range from a fraction of a second to thousands of years.</t>
        </is>
      </c>
      <c r="E287" s="12" t="inlineStr">
        <is>
          <t>f07c6d8a-8079-484c-83cc-2643419b296d</t>
        </is>
      </c>
    </row>
    <row r="288" ht="45" customHeight="1">
      <c r="A288" s="12" t="inlineStr">
        <is>
          <t>Atomic Structure</t>
        </is>
      </c>
      <c r="B288" s="12" t="inlineStr">
        <is>
          <t>Background &amp; Medical Radiation</t>
        </is>
      </c>
      <c r="C288" s="13" t="inlineStr">
        <is>
          <t>Radiation in Medicine [PH4.28]</t>
        </is>
      </c>
      <c r="D288" s="12" t="inlineStr">
        <is>
          <t>Describe the uses of radioactive isotopes in medicine.</t>
        </is>
      </c>
      <c r="E288" s="12" t="inlineStr">
        <is>
          <t>a2a939e8-0c3e-42c3-83ea-eba5ad9f2b21</t>
        </is>
      </c>
    </row>
    <row r="289" ht="45" customHeight="1">
      <c r="A289" s="12" t="inlineStr">
        <is>
          <t>Atomic Structure</t>
        </is>
      </c>
      <c r="B289" s="12" t="inlineStr">
        <is>
          <t>Background &amp; Medical Radiation</t>
        </is>
      </c>
      <c r="C289" s="13" t="inlineStr">
        <is>
          <t>Evaluating the Risk of Using Radiation [PH4.29]</t>
        </is>
      </c>
      <c r="D289" s="12" t="inlineStr">
        <is>
          <t>Evaluate the risks and benefits of using radiation.</t>
        </is>
      </c>
      <c r="E289" s="12" t="inlineStr">
        <is>
          <t>4e31b331-b028-4276-aeb1-291f04569215</t>
        </is>
      </c>
    </row>
    <row r="290" ht="45" customHeight="1">
      <c r="A290" s="12" t="inlineStr">
        <is>
          <t>Atomic Structure</t>
        </is>
      </c>
      <c r="B290" s="12" t="inlineStr">
        <is>
          <t>Nuclear Fission &amp; Fusion</t>
        </is>
      </c>
      <c r="C290" s="13" t="inlineStr">
        <is>
          <t>Diagnostic: Nuclear Fission &amp; Fusion [PH0.065]</t>
        </is>
      </c>
      <c r="D290" s="12" t="inlineStr">
        <is>
          <t>Diagnostic covering nuclear fission and fusion, including chain reactions and how to control them.</t>
        </is>
      </c>
      <c r="E290" s="12" t="inlineStr">
        <is>
          <t>3d095e53-ad61-4116-8869-ed5f12a212bb</t>
        </is>
      </c>
    </row>
    <row r="291" ht="45" customHeight="1">
      <c r="A291" s="12" t="inlineStr">
        <is>
          <t>Atomic Structure</t>
        </is>
      </c>
      <c r="B291" s="12" t="inlineStr">
        <is>
          <t>Nuclear Fission &amp; Fusion</t>
        </is>
      </c>
      <c r="C291" s="13" t="inlineStr">
        <is>
          <t>Nuclear Fission: The Process [PH4.30]</t>
        </is>
      </c>
      <c r="D291" s="12" t="inlineStr">
        <is>
          <t>Describe the process of nuclear fission, including the difference between induced and spontaneous fission.</t>
        </is>
      </c>
      <c r="E291" s="12" t="inlineStr">
        <is>
          <t>63731196-716f-450c-a900-67f0935cb55e</t>
        </is>
      </c>
    </row>
    <row r="292" ht="45" customHeight="1">
      <c r="A292" s="12" t="inlineStr">
        <is>
          <t>Atomic Structure</t>
        </is>
      </c>
      <c r="B292" s="12" t="inlineStr">
        <is>
          <t>Nuclear Fission &amp; Fusion</t>
        </is>
      </c>
      <c r="C292" s="13" t="inlineStr">
        <is>
          <t>Nuclear Fission: Chain Reaction [PH4.31]</t>
        </is>
      </c>
      <c r="D292" s="12" t="inlineStr">
        <is>
          <t>Describing how the process of splitting a nucleus can lead to a chain reaction which releases a large amount of energy.</t>
        </is>
      </c>
      <c r="E292" s="12" t="inlineStr">
        <is>
          <t>72a5783e-0436-4c72-8199-3ca6ccd274a7</t>
        </is>
      </c>
    </row>
    <row r="293" ht="45" customHeight="1">
      <c r="A293" s="12" t="inlineStr">
        <is>
          <t>Atomic Structure</t>
        </is>
      </c>
      <c r="B293" s="12" t="inlineStr">
        <is>
          <t>Nuclear Fission &amp; Fusion</t>
        </is>
      </c>
      <c r="C293" s="13" t="inlineStr">
        <is>
          <t>Nuclear Fission: Controlling the Chain Reaction [PH4.32]</t>
        </is>
      </c>
      <c r="D293" s="12" t="inlineStr">
        <is>
          <t xml:space="preserve">Describing the role of the boron control rods to control the nuclear fission chain reaction. </t>
        </is>
      </c>
      <c r="E293" s="12" t="inlineStr">
        <is>
          <t>d455d026-1d2e-4e6a-8b07-3ddf50b01206</t>
        </is>
      </c>
    </row>
    <row r="294" ht="45" customHeight="1">
      <c r="A294" s="12" t="inlineStr">
        <is>
          <t>Atomic Structure</t>
        </is>
      </c>
      <c r="B294" s="12" t="inlineStr">
        <is>
          <t>Nuclear Fission &amp; Fusion</t>
        </is>
      </c>
      <c r="C294" s="13" t="inlineStr">
        <is>
          <t>Nuclear Fusion: The Process [PH4.33]</t>
        </is>
      </c>
      <c r="D294" s="12" t="inlineStr">
        <is>
          <t xml:space="preserve">Describe the process of nuclear fusion. </t>
        </is>
      </c>
      <c r="E294" s="12" t="inlineStr">
        <is>
          <t>f4e70486-8013-4b93-ba49-995af4f7c243</t>
        </is>
      </c>
    </row>
    <row r="295" ht="45" customHeight="1">
      <c r="A295" s="12" t="inlineStr">
        <is>
          <t>Atomic Structure</t>
        </is>
      </c>
      <c r="B295" s="12" t="inlineStr">
        <is>
          <t>Nuclear Fission &amp; Fusion</t>
        </is>
      </c>
      <c r="C295" s="13" t="inlineStr">
        <is>
          <t>Nuclear Fission vs Nuclear Fusion [PH4.34]</t>
        </is>
      </c>
      <c r="D295" s="12" t="inlineStr">
        <is>
          <t>Identify the difference between nuclear fission and nuclear fusion reactions.</t>
        </is>
      </c>
      <c r="E295" s="12" t="inlineStr">
        <is>
          <t>7dbb667c-4f85-48a5-84ac-5e906c30ee11</t>
        </is>
      </c>
    </row>
    <row r="296" ht="45" customHeight="1">
      <c r="A296" s="12" t="inlineStr">
        <is>
          <t>Atomic Structure</t>
        </is>
      </c>
      <c r="B296" s="12" t="inlineStr">
        <is>
          <t>Topic Review A</t>
        </is>
      </c>
      <c r="C296" s="13" t="inlineStr">
        <is>
          <t>Topic 4 Review: Atomic Structure - Set A [PH4.39]</t>
        </is>
      </c>
      <c r="D296" s="12" t="inlineStr">
        <is>
          <t>Physics Topic 4 Review for Physics AQA Foundation Tier.</t>
        </is>
      </c>
      <c r="E296" s="12" t="inlineStr">
        <is>
          <t>a58eadb0-736f-49ad-8e3a-cba49aa2e019</t>
        </is>
      </c>
    </row>
    <row r="297" ht="45" customHeight="1">
      <c r="A297" s="12" t="inlineStr">
        <is>
          <t>Atomic Structure</t>
        </is>
      </c>
      <c r="B297" s="12" t="inlineStr">
        <is>
          <t>Topic Review B</t>
        </is>
      </c>
      <c r="C297" s="13" t="inlineStr">
        <is>
          <t>Topic 4 Review: Atomic Structure - Set B [PH4.40]</t>
        </is>
      </c>
      <c r="D297" s="12" t="inlineStr">
        <is>
          <t>Physics Topic 4 Review for Physics AQA Foundation Tier.</t>
        </is>
      </c>
      <c r="E297" s="12" t="inlineStr">
        <is>
          <t>4ac3f94c-e6a3-440b-aa78-b21f9788c732</t>
        </is>
      </c>
    </row>
    <row r="298" ht="45" customHeight="1">
      <c r="A298" s="12" t="inlineStr">
        <is>
          <t>Forces</t>
        </is>
      </c>
      <c r="B298" s="12" t="inlineStr">
        <is>
          <t>Introduction to Forces</t>
        </is>
      </c>
      <c r="C298" s="13" t="inlineStr">
        <is>
          <t>Diagnostic: Introduction to Forces [PH0.067]</t>
        </is>
      </c>
      <c r="D298" s="12" t="inlineStr">
        <is>
          <t>Diagnostic for contact and non-contact forces, the difference between mass and weight and the centre of mass.</t>
        </is>
      </c>
      <c r="E298" s="12" t="inlineStr">
        <is>
          <t>938ef035-5fb3-4e74-b782-9e415cad1016</t>
        </is>
      </c>
    </row>
    <row r="299" ht="45" customHeight="1">
      <c r="A299" s="12" t="inlineStr">
        <is>
          <t>Forces</t>
        </is>
      </c>
      <c r="B299" s="12" t="inlineStr">
        <is>
          <t>Introduction to Forces</t>
        </is>
      </c>
      <c r="C299" s="13" t="inlineStr">
        <is>
          <t>Scalar &amp; Vector Quantities [PH5.001]</t>
        </is>
      </c>
      <c r="D299" s="12" t="inlineStr">
        <is>
          <t>Define scalars and vectors.</t>
        </is>
      </c>
      <c r="E299" s="12" t="inlineStr">
        <is>
          <t>0a7bcba8-f4f4-472c-86e1-61135bea3eb7</t>
        </is>
      </c>
    </row>
    <row r="300" ht="45" customHeight="1">
      <c r="A300" s="12" t="inlineStr">
        <is>
          <t>Forces</t>
        </is>
      </c>
      <c r="B300" s="12" t="inlineStr">
        <is>
          <t>Introduction to Forces</t>
        </is>
      </c>
      <c r="C300" s="13" t="inlineStr">
        <is>
          <t xml:space="preserve">Introduction to Forces [PH5.002] </t>
        </is>
      </c>
      <c r="D300" s="12" t="inlineStr">
        <is>
          <t xml:space="preserve">Describe what a force is and how to represent it.  </t>
        </is>
      </c>
      <c r="E300" s="12" t="inlineStr">
        <is>
          <t>de5daa6d-be44-45bc-9097-584600ae62b2</t>
        </is>
      </c>
    </row>
    <row r="301" ht="45" customHeight="1">
      <c r="A301" s="12" t="inlineStr">
        <is>
          <t>Forces</t>
        </is>
      </c>
      <c r="B301" s="12" t="inlineStr">
        <is>
          <t>Introduction to Forces</t>
        </is>
      </c>
      <c r="C301" s="13" t="inlineStr">
        <is>
          <t>Contact &amp; Non-Contact Forces [PH5.003]</t>
        </is>
      </c>
      <c r="D301" s="12" t="inlineStr">
        <is>
          <t xml:space="preserve">Describing the difference between contact and non-contact forces.  </t>
        </is>
      </c>
      <c r="E301" s="12" t="inlineStr">
        <is>
          <t>28c8edd9-3bac-47ff-b69e-72e5097c6e14</t>
        </is>
      </c>
    </row>
    <row r="302" ht="45" customHeight="1">
      <c r="A302" s="12" t="inlineStr">
        <is>
          <t>Forces</t>
        </is>
      </c>
      <c r="B302" s="12" t="inlineStr">
        <is>
          <t>Introduction to Forces</t>
        </is>
      </c>
      <c r="C302" s="13" t="inlineStr">
        <is>
          <t xml:space="preserve">Weight vs Mass [PH5.004] </t>
        </is>
      </c>
      <c r="D302" s="12" t="inlineStr">
        <is>
          <t xml:space="preserve">Describing the difference between contact and non-contact forces. </t>
        </is>
      </c>
      <c r="E302" s="12" t="inlineStr">
        <is>
          <t>528b23e1-1909-44a3-ba69-64871d2220f2</t>
        </is>
      </c>
    </row>
    <row r="303" ht="45" customHeight="1">
      <c r="A303" s="12" t="inlineStr">
        <is>
          <t>Forces</t>
        </is>
      </c>
      <c r="B303" s="12" t="inlineStr">
        <is>
          <t>Introduction to Forces</t>
        </is>
      </c>
      <c r="C303" s="13" t="inlineStr">
        <is>
          <t>Using W=mg to Calculate Weight I [PH5.005]</t>
        </is>
      </c>
      <c r="D303" s="12" t="inlineStr">
        <is>
          <t xml:space="preserve">Using the formula W=mg to calculate the Weight of an object.  </t>
        </is>
      </c>
      <c r="E303" s="12" t="inlineStr">
        <is>
          <t>2881d2fd-87b0-4e96-aa8e-a24b88a6c53b</t>
        </is>
      </c>
    </row>
    <row r="304" ht="45" customHeight="1">
      <c r="A304" s="12" t="inlineStr">
        <is>
          <t>Forces</t>
        </is>
      </c>
      <c r="B304" s="12" t="inlineStr">
        <is>
          <t>Introduction to Forces</t>
        </is>
      </c>
      <c r="C304" s="13" t="inlineStr">
        <is>
          <t>Using W=mg to Calculate Weight II [PH5.006]</t>
        </is>
      </c>
      <c r="D304" s="12" t="inlineStr">
        <is>
          <t xml:space="preserve">Using the formula W=mg to calculate the weight of an object, with unit conversions. </t>
        </is>
      </c>
      <c r="E304" s="12" t="inlineStr">
        <is>
          <t>8ad6d706-6316-43f0-b9fe-7dbe707255be</t>
        </is>
      </c>
    </row>
    <row r="305" ht="45" customHeight="1">
      <c r="A305" s="12" t="inlineStr">
        <is>
          <t>Forces</t>
        </is>
      </c>
      <c r="B305" s="12" t="inlineStr">
        <is>
          <t>Introduction to Forces</t>
        </is>
      </c>
      <c r="C305" s="13" t="inlineStr">
        <is>
          <t xml:space="preserve">Rearranging W=mg [PH5.007] </t>
        </is>
      </c>
      <c r="D305" s="12" t="inlineStr">
        <is>
          <t xml:space="preserve">Rearranging the formula W=mg. </t>
        </is>
      </c>
      <c r="E305" s="12" t="inlineStr">
        <is>
          <t>8b6a648f-3ed0-4a76-a49a-6e8cbd72ce42</t>
        </is>
      </c>
    </row>
    <row r="306" ht="45" customHeight="1">
      <c r="A306" s="12" t="inlineStr">
        <is>
          <t>Forces</t>
        </is>
      </c>
      <c r="B306" s="12" t="inlineStr">
        <is>
          <t>Introduction to Forces</t>
        </is>
      </c>
      <c r="C306" s="13" t="inlineStr">
        <is>
          <t xml:space="preserve">Centre of Mass [PH5.008] </t>
        </is>
      </c>
      <c r="D306" s="12" t="inlineStr">
        <is>
          <t xml:space="preserve">Describe the centre of mass. </t>
        </is>
      </c>
      <c r="E306" s="12" t="inlineStr">
        <is>
          <t>9825c1e5-e6f6-49a0-88cc-8bf8b6bb8a69</t>
        </is>
      </c>
    </row>
    <row r="307" ht="45" customHeight="1">
      <c r="A307" s="12" t="inlineStr">
        <is>
          <t>Forces</t>
        </is>
      </c>
      <c r="B307" s="12" t="inlineStr">
        <is>
          <t>Introduction to Forces</t>
        </is>
      </c>
      <c r="C307" s="13" t="inlineStr">
        <is>
          <t>Practical: Finding the Centre of Mass of a Lamina [PH5.009]</t>
        </is>
      </c>
      <c r="D307" s="12" t="inlineStr">
        <is>
          <t>Investigate how to locate the centre of mass of different lamina.</t>
        </is>
      </c>
      <c r="E307" s="12" t="inlineStr">
        <is>
          <t>0cb359aa-324a-4b1b-ad3a-e80d2c780ef5</t>
        </is>
      </c>
    </row>
    <row r="308" ht="45" customHeight="1">
      <c r="A308" s="12" t="inlineStr">
        <is>
          <t>Forces</t>
        </is>
      </c>
      <c r="B308" s="12" t="inlineStr">
        <is>
          <t>Newton’s Laws</t>
        </is>
      </c>
      <c r="C308" s="13" t="inlineStr">
        <is>
          <t>Diagnostic: Newton’s Laws [PH0.069]</t>
        </is>
      </c>
      <c r="D308" s="12" t="inlineStr">
        <is>
          <t>Diagnostic for Newton's three laws. Includes determining and calculating resultant forces and friction experiments.</t>
        </is>
      </c>
      <c r="E308" s="12" t="inlineStr">
        <is>
          <t>c03b5997-d04a-4168-857b-1022239d221e</t>
        </is>
      </c>
    </row>
    <row r="309" ht="45" customHeight="1">
      <c r="A309" s="12" t="inlineStr">
        <is>
          <t>Forces</t>
        </is>
      </c>
      <c r="B309" s="12" t="inlineStr">
        <is>
          <t>Newton’s Laws</t>
        </is>
      </c>
      <c r="C309" s="13" t="inlineStr">
        <is>
          <t>Balanced &amp; Unbalanced Forces: Newton's First Law [PH5.010]</t>
        </is>
      </c>
      <c r="D309" s="12" t="inlineStr">
        <is>
          <t xml:space="preserve">Describe balanced and unbalanced forces and describe Newton's first law. </t>
        </is>
      </c>
      <c r="E309" s="12" t="inlineStr">
        <is>
          <t>921f5120-8575-4089-9233-e9c4387dbde3</t>
        </is>
      </c>
    </row>
    <row r="310" ht="45" customHeight="1">
      <c r="A310" s="12" t="inlineStr">
        <is>
          <t>Forces</t>
        </is>
      </c>
      <c r="B310" s="12" t="inlineStr">
        <is>
          <t>Newton’s Laws</t>
        </is>
      </c>
      <c r="C310" s="13" t="inlineStr">
        <is>
          <t xml:space="preserve">Resultant Forces: Determining [PH5.014] </t>
        </is>
      </c>
      <c r="D310" s="12" t="inlineStr">
        <is>
          <t>Using Newton's First law to determine the resultant force acting on an object.</t>
        </is>
      </c>
      <c r="E310" s="12" t="inlineStr">
        <is>
          <t>fb0ca61a-5e79-444a-9373-03207ee29ebe</t>
        </is>
      </c>
    </row>
    <row r="311" ht="45" customHeight="1">
      <c r="A311" s="12" t="inlineStr">
        <is>
          <t>Forces</t>
        </is>
      </c>
      <c r="B311" s="12" t="inlineStr">
        <is>
          <t>Newton’s Laws</t>
        </is>
      </c>
      <c r="C311" s="13" t="inlineStr">
        <is>
          <t xml:space="preserve">Resultant Forces: Calculating [PH5.015] </t>
        </is>
      </c>
      <c r="D311" s="12" t="inlineStr">
        <is>
          <t>Using Newton's 1st law to calculate the resultant force acting on an object.</t>
        </is>
      </c>
      <c r="E311" s="12" t="inlineStr">
        <is>
          <t>9466f8ea-2475-473d-bcbd-79cb7efe102e</t>
        </is>
      </c>
    </row>
    <row r="312" ht="45" customHeight="1">
      <c r="A312" s="12" t="inlineStr">
        <is>
          <t>Forces</t>
        </is>
      </c>
      <c r="B312" s="12" t="inlineStr">
        <is>
          <t>Newton’s Laws</t>
        </is>
      </c>
      <c r="C312" s="13" t="inlineStr">
        <is>
          <t>Practical: Effect of Surface Materials on Friction [PH5.016]</t>
        </is>
      </c>
      <c r="D312" s="12" t="inlineStr">
        <is>
          <t>Investigate how surface friction on an object affects the resultant force applied to an object.</t>
        </is>
      </c>
      <c r="E312" s="12" t="inlineStr">
        <is>
          <t>4f1f87ff-ebb4-4cce-a200-ff7de3dbc133</t>
        </is>
      </c>
    </row>
    <row r="313" ht="45" customHeight="1">
      <c r="A313" s="12" t="inlineStr">
        <is>
          <t>Forces</t>
        </is>
      </c>
      <c r="B313" s="12" t="inlineStr">
        <is>
          <t>Newton’s Laws</t>
        </is>
      </c>
      <c r="C313" s="13" t="inlineStr">
        <is>
          <t>Practical: Effect of Weight on Friction [PH5.017]</t>
        </is>
      </c>
      <c r="D313" s="12" t="inlineStr">
        <is>
          <t xml:space="preserve">Investigate how the weight of an object affects the magnitude of the frictional forces when a resultant force is applied to it. </t>
        </is>
      </c>
      <c r="E313" s="12" t="inlineStr">
        <is>
          <t>c9bde4cc-410c-4439-b102-d2a88ee7a152</t>
        </is>
      </c>
    </row>
    <row r="314" ht="45" customHeight="1">
      <c r="A314" s="12" t="inlineStr">
        <is>
          <t>Forces</t>
        </is>
      </c>
      <c r="B314" s="12" t="inlineStr">
        <is>
          <t>Newton’s Laws</t>
        </is>
      </c>
      <c r="C314" s="13" t="inlineStr">
        <is>
          <t>Newton's Third Law [PH5.018]</t>
        </is>
      </c>
      <c r="D314" s="12" t="inlineStr">
        <is>
          <t xml:space="preserve">Describing Newton's 3rd Law. </t>
        </is>
      </c>
      <c r="E314" s="12" t="inlineStr">
        <is>
          <t>6cccded5-2f3e-4556-a786-cac8fc895067</t>
        </is>
      </c>
    </row>
    <row r="315" ht="45" customHeight="1">
      <c r="A315" s="12" t="inlineStr">
        <is>
          <t>Forces</t>
        </is>
      </c>
      <c r="B315" s="12" t="inlineStr">
        <is>
          <t>Newton’s Laws</t>
        </is>
      </c>
      <c r="C315" s="13" t="inlineStr">
        <is>
          <t>Resultant Forces: Newton's Second Law [PH5.023]</t>
        </is>
      </c>
      <c r="D315" s="12" t="inlineStr">
        <is>
          <t xml:space="preserve">Describe Newton's 2nd law. </t>
        </is>
      </c>
      <c r="E315" s="12" t="inlineStr">
        <is>
          <t>6c0fb0c0-bce5-45ab-954c-3dbe38c4bb7d</t>
        </is>
      </c>
    </row>
    <row r="316" ht="45" customHeight="1">
      <c r="A316" s="12" t="inlineStr">
        <is>
          <t>Forces</t>
        </is>
      </c>
      <c r="B316" s="12" t="inlineStr">
        <is>
          <t>Using F=ma</t>
        </is>
      </c>
      <c r="C316" s="13" t="inlineStr">
        <is>
          <t>Diagnostic: Using F=ma [PH0.073]</t>
        </is>
      </c>
      <c r="D316" s="12" t="inlineStr">
        <is>
          <t>Diagnostic for making calculations using the F=ma equation, including the F=ma practical.</t>
        </is>
      </c>
      <c r="E316" s="12" t="inlineStr">
        <is>
          <t>f8d4ad6e-4ce6-499d-8dfb-13a667ee78d7</t>
        </is>
      </c>
    </row>
    <row r="317" ht="45" customHeight="1">
      <c r="A317" s="12" t="inlineStr">
        <is>
          <t>Forces</t>
        </is>
      </c>
      <c r="B317" s="12" t="inlineStr">
        <is>
          <t>Using F=ma</t>
        </is>
      </c>
      <c r="C317" s="13" t="inlineStr">
        <is>
          <t>Using F=ma to Calculate Resultant Force I [PH5.024]</t>
        </is>
      </c>
      <c r="D317" s="12" t="inlineStr">
        <is>
          <t>Applying the formula F=ma to calculate the resultant force on an object.</t>
        </is>
      </c>
      <c r="E317" s="12" t="inlineStr">
        <is>
          <t>cb082645-63d5-4a13-85ad-1fe034f37364</t>
        </is>
      </c>
    </row>
    <row r="318" ht="45" customHeight="1">
      <c r="A318" s="12" t="inlineStr">
        <is>
          <t>Forces</t>
        </is>
      </c>
      <c r="B318" s="12" t="inlineStr">
        <is>
          <t>Using F=ma</t>
        </is>
      </c>
      <c r="C318" s="13" t="inlineStr">
        <is>
          <t>Using F=ma to Calculate Resultant Force with Diagrams I [PH5.025]</t>
        </is>
      </c>
      <c r="D318" s="12" t="inlineStr">
        <is>
          <t>Applying the formula F=ma to calculate the resultant force on an object from diagrams.</t>
        </is>
      </c>
      <c r="E318" s="12" t="inlineStr">
        <is>
          <t>8789c050-06b4-4fb6-b476-4bc8149e589f</t>
        </is>
      </c>
    </row>
    <row r="319" ht="45" customHeight="1">
      <c r="A319" s="12" t="inlineStr">
        <is>
          <t>Forces</t>
        </is>
      </c>
      <c r="B319" s="12" t="inlineStr">
        <is>
          <t>Using F=ma</t>
        </is>
      </c>
      <c r="C319" s="13" t="inlineStr">
        <is>
          <t>Using F=ma to Calculate Resultant Force II [PH5.026]</t>
        </is>
      </c>
      <c r="D319" s="12" t="inlineStr">
        <is>
          <t>Applying the formula F=ma to calculate the resultant force on an object with unit conversions.</t>
        </is>
      </c>
      <c r="E319" s="12" t="inlineStr">
        <is>
          <t>1da4b7e0-94ca-4e58-b2f3-404f59c527ad</t>
        </is>
      </c>
    </row>
    <row r="320" ht="45" customHeight="1">
      <c r="A320" s="12" t="inlineStr">
        <is>
          <t>Forces</t>
        </is>
      </c>
      <c r="B320" s="12" t="inlineStr">
        <is>
          <t>Using F=ma</t>
        </is>
      </c>
      <c r="C320" s="13" t="inlineStr">
        <is>
          <t>Using F=ma to Calculate Resultant Force with Diagrams II [PH5.027]</t>
        </is>
      </c>
      <c r="D320" s="12" t="inlineStr">
        <is>
          <t>Applying the formula F=ma to calculate the resultant force on an object from diagrams with unit conversions.</t>
        </is>
      </c>
      <c r="E320" s="12" t="inlineStr">
        <is>
          <t>983c8f19-9adf-41c6-a02c-8e07e2026835</t>
        </is>
      </c>
    </row>
    <row r="321" ht="45" customHeight="1">
      <c r="A321" s="12" t="inlineStr">
        <is>
          <t>Forces</t>
        </is>
      </c>
      <c r="B321" s="12" t="inlineStr">
        <is>
          <t>Using F=ma</t>
        </is>
      </c>
      <c r="C321" s="13" t="inlineStr">
        <is>
          <t xml:space="preserve">Rearranging F=ma [PH5.028] </t>
        </is>
      </c>
      <c r="D321" s="12" t="inlineStr">
        <is>
          <t>Rearranging the formula F=ma.</t>
        </is>
      </c>
      <c r="E321" s="12" t="inlineStr">
        <is>
          <t>79a112b2-5648-4887-b73e-81381a71af64</t>
        </is>
      </c>
    </row>
    <row r="322" ht="45" customHeight="1">
      <c r="A322" s="12" t="inlineStr">
        <is>
          <t>Forces</t>
        </is>
      </c>
      <c r="B322" s="12" t="inlineStr">
        <is>
          <t>Using F=ma</t>
        </is>
      </c>
      <c r="C322" s="13" t="inlineStr">
        <is>
          <t>Rearranging F=ma with Diagrams [PH5.029]</t>
        </is>
      </c>
      <c r="D322" s="12" t="inlineStr">
        <is>
          <t>Rearranging the formula F=ma using values from diagrams.</t>
        </is>
      </c>
      <c r="E322" s="12" t="inlineStr">
        <is>
          <t>238133e6-6022-41e8-a725-468aba959c04</t>
        </is>
      </c>
    </row>
    <row r="323" ht="45" customHeight="1">
      <c r="A323" s="12" t="inlineStr">
        <is>
          <t>Forces</t>
        </is>
      </c>
      <c r="B323" s="12" t="inlineStr">
        <is>
          <t>Using F=ma</t>
        </is>
      </c>
      <c r="C323" s="13" t="inlineStr">
        <is>
          <t>Using F=ma to Estimate Forces [PH5.030]</t>
        </is>
      </c>
      <c r="D323" s="12" t="inlineStr">
        <is>
          <t xml:space="preserve">Using the formula F=ma to estimate everyday forces. </t>
        </is>
      </c>
      <c r="E323" s="12" t="inlineStr">
        <is>
          <t>9d44bcc0-3350-4580-9662-b8d8d3750909</t>
        </is>
      </c>
    </row>
    <row r="324" ht="45" customHeight="1">
      <c r="A324" s="12" t="inlineStr">
        <is>
          <t>Forces</t>
        </is>
      </c>
      <c r="B324" s="12" t="inlineStr">
        <is>
          <t>Using F=ma</t>
        </is>
      </c>
      <c r="C324" s="13" t="inlineStr">
        <is>
          <t>Required Practical 7: Effect of Force on Acceleration at Constant Mass [PH5.032]</t>
        </is>
      </c>
      <c r="D324" s="12" t="inlineStr">
        <is>
          <t>Investigate how changing the force of an object affects the acceleration when its mass remains constant.</t>
        </is>
      </c>
      <c r="E324" s="12" t="inlineStr">
        <is>
          <t>12eba7b5-e0db-45f3-bd30-0d1e486b6256</t>
        </is>
      </c>
    </row>
    <row r="325" ht="45" customHeight="1">
      <c r="A325" s="12" t="inlineStr">
        <is>
          <t>Forces</t>
        </is>
      </c>
      <c r="B325" s="12" t="inlineStr">
        <is>
          <t>Using F=ma</t>
        </is>
      </c>
      <c r="C325" s="13" t="inlineStr">
        <is>
          <t>Required Practical 7: Effect of Mass on Acceleration with a Constant Force [PH5.034]</t>
        </is>
      </c>
      <c r="D325" s="12" t="inlineStr">
        <is>
          <t xml:space="preserve">Investigate how changing the mass of an object affects the acceleration when a constant force is applied.  </t>
        </is>
      </c>
      <c r="E325" s="12" t="inlineStr">
        <is>
          <t>4549983d-a44a-4c76-a2fc-3dab3f95c747</t>
        </is>
      </c>
    </row>
    <row r="326" ht="45" customHeight="1">
      <c r="A326" s="12" t="inlineStr">
        <is>
          <t>Forces</t>
        </is>
      </c>
      <c r="B326" s="12" t="inlineStr">
        <is>
          <t>Extension of Springs</t>
        </is>
      </c>
      <c r="C326" s="13" t="inlineStr">
        <is>
          <t>Diagnostic: Extension of Springs [PH0.076]</t>
        </is>
      </c>
      <c r="D326" s="12" t="inlineStr">
        <is>
          <t>Diagnostic for elastic and plastic deformations, including Hooke's Law Practical. Calculations using the F=ke and E=½ke² equations with application and unit conversion questions.</t>
        </is>
      </c>
      <c r="E326" s="12" t="inlineStr">
        <is>
          <t>4d81c3a6-3d56-4dba-ab12-fa3bc1282fe4</t>
        </is>
      </c>
    </row>
    <row r="327" ht="45" customHeight="1">
      <c r="A327" s="12" t="inlineStr">
        <is>
          <t>Forces</t>
        </is>
      </c>
      <c r="B327" s="12" t="inlineStr">
        <is>
          <t>Extension of Springs</t>
        </is>
      </c>
      <c r="C327" s="13" t="inlineStr">
        <is>
          <t>Stretching &amp; Compressing [PH5.035]</t>
        </is>
      </c>
      <c r="D327" s="12" t="inlineStr">
        <is>
          <t>Describe how forces can change the shape of an object.</t>
        </is>
      </c>
      <c r="E327" s="12" t="inlineStr">
        <is>
          <t>f447138d-e80d-40a6-b29b-eeb29cd1e986</t>
        </is>
      </c>
    </row>
    <row r="328" ht="45" customHeight="1">
      <c r="A328" s="12" t="inlineStr">
        <is>
          <t>Forces</t>
        </is>
      </c>
      <c r="B328" s="12" t="inlineStr">
        <is>
          <t>Extension of Springs</t>
        </is>
      </c>
      <c r="C328" s="13" t="inlineStr">
        <is>
          <t>Elastic vs Inelastic Deformation [PH5.036]</t>
        </is>
      </c>
      <c r="D328" s="12" t="inlineStr">
        <is>
          <t xml:space="preserve">Explain the difference between plastic and elastic deformation.  </t>
        </is>
      </c>
      <c r="E328" s="12" t="inlineStr">
        <is>
          <t>8b2ba6e2-9dc5-4087-8ef3-f3900d319c3d</t>
        </is>
      </c>
    </row>
    <row r="329" ht="45" customHeight="1">
      <c r="A329" s="12" t="inlineStr">
        <is>
          <t>Forces</t>
        </is>
      </c>
      <c r="B329" s="12" t="inlineStr">
        <is>
          <t>Extension of Springs</t>
        </is>
      </c>
      <c r="C329" s="13" t="inlineStr">
        <is>
          <t>Required Practical 6: Hooke's Law – Method &amp; Data Collection [PH5.038]</t>
        </is>
      </c>
      <c r="D329" s="12" t="inlineStr">
        <is>
          <t>Investigate how the extension of a spring changes when a force is applied to it.</t>
        </is>
      </c>
      <c r="E329" s="12" t="inlineStr">
        <is>
          <t>255b3a31-53b6-4c62-9583-a9b50bd36d99</t>
        </is>
      </c>
    </row>
    <row r="330" ht="45" customHeight="1">
      <c r="A330" s="12" t="inlineStr">
        <is>
          <t>Forces</t>
        </is>
      </c>
      <c r="B330" s="12" t="inlineStr">
        <is>
          <t>Extension of Springs</t>
        </is>
      </c>
      <c r="C330" s="13" t="inlineStr">
        <is>
          <t>Hooke's Law [PH5.039]</t>
        </is>
      </c>
      <c r="D330" s="12" t="inlineStr">
        <is>
          <t>Describe Hooke's Law and the relationship between force and extension or compression.</t>
        </is>
      </c>
      <c r="E330" s="12" t="inlineStr">
        <is>
          <t>bdf49d75-827d-4f68-81db-b2fcf32de2d7</t>
        </is>
      </c>
    </row>
    <row r="331" ht="45" customHeight="1">
      <c r="A331" s="12" t="inlineStr">
        <is>
          <t>Forces</t>
        </is>
      </c>
      <c r="B331" s="12" t="inlineStr">
        <is>
          <t>Extension of Springs</t>
        </is>
      </c>
      <c r="C331" s="13" t="inlineStr">
        <is>
          <t>Hooke's Law: Limit of Proportionality [PH5.040]</t>
        </is>
      </c>
      <c r="D331" s="12" t="inlineStr">
        <is>
          <t xml:space="preserve">Explain the conditions needed for Hooke's law to apply to a material being stretched or compressed. </t>
        </is>
      </c>
      <c r="E331" s="12" t="inlineStr">
        <is>
          <t>03935338-df0b-4cf3-84de-0d6033f9a38d</t>
        </is>
      </c>
    </row>
    <row r="332" ht="45" customHeight="1">
      <c r="A332" s="12" t="inlineStr">
        <is>
          <t>Forces</t>
        </is>
      </c>
      <c r="B332" s="12" t="inlineStr">
        <is>
          <t>Extension of Springs</t>
        </is>
      </c>
      <c r="C332" s="13" t="inlineStr">
        <is>
          <t>Required Practical 6: Hooke's Law – Analysis &amp; Conclusions [PH5.042]</t>
        </is>
      </c>
      <c r="D332" s="12" t="inlineStr">
        <is>
          <t>Analyse and conclude Hooke's Law practical.</t>
        </is>
      </c>
      <c r="E332" s="12" t="inlineStr">
        <is>
          <t>60a7ef80-7712-4249-9bf6-f4dffe7b0738</t>
        </is>
      </c>
    </row>
    <row r="333" ht="45" customHeight="1">
      <c r="A333" s="12" t="inlineStr">
        <is>
          <t>Forces</t>
        </is>
      </c>
      <c r="B333" s="12" t="inlineStr">
        <is>
          <t>Extension of Springs</t>
        </is>
      </c>
      <c r="C333" s="13" t="inlineStr">
        <is>
          <t>Using F=ke to Calculate Force I [PH5.043]</t>
        </is>
      </c>
      <c r="D333" s="12" t="inlineStr">
        <is>
          <t>Using the relationship between force and extension, with conversions from cm to m.</t>
        </is>
      </c>
      <c r="E333" s="12" t="inlineStr">
        <is>
          <t>beab37c7-bbb9-48ae-98f7-71a73fbe0a3d</t>
        </is>
      </c>
    </row>
    <row r="334" ht="45" customHeight="1">
      <c r="A334" s="12" t="inlineStr">
        <is>
          <t>Forces</t>
        </is>
      </c>
      <c r="B334" s="12" t="inlineStr">
        <is>
          <t>Extension of Springs</t>
        </is>
      </c>
      <c r="C334" s="13" t="inlineStr">
        <is>
          <t>Using F=ke to Calculate Force with Diagrams I [PH5.044]</t>
        </is>
      </c>
      <c r="D334" s="12" t="inlineStr">
        <is>
          <t>Using the relationship between force and extension with diagrams, with conversions from cm to m.</t>
        </is>
      </c>
      <c r="E334" s="12" t="inlineStr">
        <is>
          <t>2fa87871-f84b-4770-9d48-354ec63bd870</t>
        </is>
      </c>
    </row>
    <row r="335" ht="45" customHeight="1">
      <c r="A335" s="12" t="inlineStr">
        <is>
          <t>Forces</t>
        </is>
      </c>
      <c r="B335" s="12" t="inlineStr">
        <is>
          <t>Extension of Springs</t>
        </is>
      </c>
      <c r="C335" s="13" t="inlineStr">
        <is>
          <t>Using F=ke to Calculate Force II [PH5.045]</t>
        </is>
      </c>
      <c r="D335" s="12" t="inlineStr">
        <is>
          <t>Using the relationship between force and extension, with units conversions required</t>
        </is>
      </c>
      <c r="E335" s="12" t="inlineStr">
        <is>
          <t>5af59f00-5636-4cea-b014-0119e1e37ddf</t>
        </is>
      </c>
    </row>
    <row r="336" ht="45" customHeight="1">
      <c r="A336" s="12" t="inlineStr">
        <is>
          <t>Forces</t>
        </is>
      </c>
      <c r="B336" s="12" t="inlineStr">
        <is>
          <t>Extension of Springs</t>
        </is>
      </c>
      <c r="C336" s="13" t="inlineStr">
        <is>
          <t>Using F=ke to Calculate Force with Diagrams II [PH5.046]</t>
        </is>
      </c>
      <c r="D336" s="12" t="inlineStr">
        <is>
          <t>Using the relationship between force and extension with diagrams, with other conversions from cm to m.</t>
        </is>
      </c>
      <c r="E336" s="12" t="inlineStr">
        <is>
          <t>33a14696-8d71-4156-bf03-326cef8db9b6</t>
        </is>
      </c>
    </row>
    <row r="337" ht="45" customHeight="1">
      <c r="A337" s="12" t="inlineStr">
        <is>
          <t>Forces</t>
        </is>
      </c>
      <c r="B337" s="12" t="inlineStr">
        <is>
          <t>Extension of Springs</t>
        </is>
      </c>
      <c r="C337" s="13" t="inlineStr">
        <is>
          <t>Rearranging F=ke [PH5.047]</t>
        </is>
      </c>
      <c r="D337" s="12" t="inlineStr">
        <is>
          <t>Rearranging the F=ke equation for different applications.</t>
        </is>
      </c>
      <c r="E337" s="12" t="inlineStr">
        <is>
          <t>a4c8d84b-8536-41b0-901d-f3a4eb4e246a</t>
        </is>
      </c>
    </row>
    <row r="338" ht="45" customHeight="1">
      <c r="A338" s="12" t="inlineStr">
        <is>
          <t>Forces</t>
        </is>
      </c>
      <c r="B338" s="12" t="inlineStr">
        <is>
          <t>Extension of Springs</t>
        </is>
      </c>
      <c r="C338" s="13" t="inlineStr">
        <is>
          <t>Rearranging F=ke with Diagrams [PH5.048]</t>
        </is>
      </c>
      <c r="D338" s="12" t="inlineStr">
        <is>
          <t>Rearranging the F=ke equation for different applications with diagrams.</t>
        </is>
      </c>
      <c r="E338" s="12" t="inlineStr">
        <is>
          <t>0c9daf0e-a374-4854-a277-68cb1bcaff45</t>
        </is>
      </c>
    </row>
    <row r="339" ht="45" customHeight="1">
      <c r="A339" s="12" t="inlineStr">
        <is>
          <t>Forces</t>
        </is>
      </c>
      <c r="B339" s="12" t="inlineStr">
        <is>
          <t>Extension of Springs</t>
        </is>
      </c>
      <c r="C339" s="13" t="inlineStr">
        <is>
          <t>Work Done on Springs [PH5.049]</t>
        </is>
      </c>
      <c r="D339" s="12" t="inlineStr">
        <is>
          <t xml:space="preserve">Describe how the work done on a spring can be calculated. </t>
        </is>
      </c>
      <c r="E339" s="12" t="inlineStr">
        <is>
          <t>077251b6-e5c4-4952-a2e1-21a81f938362</t>
        </is>
      </c>
    </row>
    <row r="340" ht="45" customHeight="1">
      <c r="A340" s="12" t="inlineStr">
        <is>
          <t>Forces</t>
        </is>
      </c>
      <c r="B340" s="12" t="inlineStr">
        <is>
          <t>Extension of Springs</t>
        </is>
      </c>
      <c r="C340" s="13" t="inlineStr">
        <is>
          <t>Using E=½ke² to Calculate Elastic Potential Energy with Diagrams I  [PH5.050]</t>
        </is>
      </c>
      <c r="D340" s="12" t="inlineStr">
        <is>
          <t xml:space="preserve">Apply the equation for work done on a spring with diagrams, with unit conversions from cm to m. </t>
        </is>
      </c>
      <c r="E340" s="12" t="inlineStr">
        <is>
          <t>d4c1cbbb-8043-4126-a24b-99e7ffef1ccf</t>
        </is>
      </c>
    </row>
    <row r="341" ht="45" customHeight="1">
      <c r="A341" s="12" t="inlineStr">
        <is>
          <t>Forces</t>
        </is>
      </c>
      <c r="B341" s="12" t="inlineStr">
        <is>
          <t>Extension of Springs</t>
        </is>
      </c>
      <c r="C341" s="13" t="inlineStr">
        <is>
          <t>Using E=½ke² to Calculate Elastic Potential Energy with Diagrams II  [PH5.051]</t>
        </is>
      </c>
      <c r="D341" s="12" t="inlineStr">
        <is>
          <t>Apply the equation for work done on a spring with diagrams, with unit conversions.</t>
        </is>
      </c>
      <c r="E341" s="12" t="inlineStr">
        <is>
          <t>05767f1e-e62c-42c6-b18c-23ee3120d7ec</t>
        </is>
      </c>
    </row>
    <row r="342" ht="45" customHeight="1">
      <c r="A342" s="12" t="inlineStr">
        <is>
          <t>Forces</t>
        </is>
      </c>
      <c r="B342" s="12" t="inlineStr">
        <is>
          <t>Extension of Springs</t>
        </is>
      </c>
      <c r="C342" s="13" t="inlineStr">
        <is>
          <t>Rearranging the E=½ke² Equation with Diagrams I [PH5.052]</t>
        </is>
      </c>
      <c r="D342" s="12" t="inlineStr">
        <is>
          <t>Rearranging the equation for work done on a spring with diagrams and unit conversions.</t>
        </is>
      </c>
      <c r="E342" s="12" t="inlineStr">
        <is>
          <t>d1a3db6b-bf33-405e-b475-50e55cf01d4c</t>
        </is>
      </c>
    </row>
    <row r="343" ht="45" customHeight="1">
      <c r="A343" s="12" t="inlineStr">
        <is>
          <t>Forces</t>
        </is>
      </c>
      <c r="B343" s="12" t="inlineStr">
        <is>
          <t>Moments</t>
        </is>
      </c>
      <c r="C343" s="13" t="inlineStr">
        <is>
          <t>Diagnostic: Moments [PH0.078]</t>
        </is>
      </c>
      <c r="D343" s="12" t="inlineStr">
        <is>
          <t>Diagnostic for moments, levers and gears.</t>
        </is>
      </c>
      <c r="E343" s="12" t="inlineStr">
        <is>
          <t>94e603de-6b3e-4d26-a3ff-9e475225ef2a</t>
        </is>
      </c>
    </row>
    <row r="344" ht="45" customHeight="1">
      <c r="A344" s="12" t="inlineStr">
        <is>
          <t>Forces</t>
        </is>
      </c>
      <c r="B344" s="12" t="inlineStr">
        <is>
          <t>Moments</t>
        </is>
      </c>
      <c r="C344" s="13" t="inlineStr">
        <is>
          <t>Moments [PH5.054]</t>
        </is>
      </c>
      <c r="D344" s="12" t="inlineStr">
        <is>
          <t>Define a moment.</t>
        </is>
      </c>
      <c r="E344" s="12" t="inlineStr">
        <is>
          <t>411fbf0c-b68d-42be-8c5e-f0b234768251</t>
        </is>
      </c>
    </row>
    <row r="345" ht="45" customHeight="1">
      <c r="A345" s="12" t="inlineStr">
        <is>
          <t>Forces</t>
        </is>
      </c>
      <c r="B345" s="12" t="inlineStr">
        <is>
          <t>Moments</t>
        </is>
      </c>
      <c r="C345" s="13" t="inlineStr">
        <is>
          <t>Using M=Fd to Calculate Moments [PH5.055]</t>
        </is>
      </c>
      <c r="D345" s="12" t="inlineStr">
        <is>
          <t xml:space="preserve">Use the equation M=Fd to calculate the moment. </t>
        </is>
      </c>
      <c r="E345" s="12" t="inlineStr">
        <is>
          <t>487e12de-ec82-41a6-9b15-907e7e9632c5</t>
        </is>
      </c>
    </row>
    <row r="346" ht="45" customHeight="1">
      <c r="A346" s="12" t="inlineStr">
        <is>
          <t>Forces</t>
        </is>
      </c>
      <c r="B346" s="12" t="inlineStr">
        <is>
          <t>Moments</t>
        </is>
      </c>
      <c r="C346" s="13" t="inlineStr">
        <is>
          <t>Rearranging M=Fd [PH5.056]</t>
        </is>
      </c>
      <c r="D346" s="12" t="inlineStr">
        <is>
          <t xml:space="preserve">Rearranging the M=Fd to calculate force or distance. Includes unit conversions. </t>
        </is>
      </c>
      <c r="E346" s="12" t="inlineStr">
        <is>
          <t>59f528f2-63c8-4beb-833c-125432de00b2</t>
        </is>
      </c>
    </row>
    <row r="347" ht="45" customHeight="1">
      <c r="A347" s="12" t="inlineStr">
        <is>
          <t>Forces</t>
        </is>
      </c>
      <c r="B347" s="12" t="inlineStr">
        <is>
          <t>Moments</t>
        </is>
      </c>
      <c r="C347" s="13" t="inlineStr">
        <is>
          <t>Increasing &amp; Decreasing Moments [PH5.169]</t>
        </is>
      </c>
      <c r="D347" s="12" t="inlineStr">
        <is>
          <t>Describe how the magnitude of a moment is affected by the position of the force in relation to the pivot.</t>
        </is>
      </c>
      <c r="E347" s="12" t="inlineStr">
        <is>
          <t>fdd4ce54-2979-4b25-84b4-46f1b86a350c</t>
        </is>
      </c>
    </row>
    <row r="348" ht="45" customHeight="1">
      <c r="A348" s="12" t="inlineStr">
        <is>
          <t>Forces</t>
        </is>
      </c>
      <c r="B348" s="12" t="inlineStr">
        <is>
          <t>Moments</t>
        </is>
      </c>
      <c r="C348" s="13" t="inlineStr">
        <is>
          <t>Levers [PH5.064]</t>
        </is>
      </c>
      <c r="D348" s="12" t="inlineStr">
        <is>
          <t>Identify uses of levers and describe the relationship between the effort on the lever and the force on an object.</t>
        </is>
      </c>
      <c r="E348" s="12" t="inlineStr">
        <is>
          <t>e3ca5ed9-be9a-43ad-b99f-c19cea3f9554</t>
        </is>
      </c>
    </row>
    <row r="349" ht="45" customHeight="1">
      <c r="A349" s="12" t="inlineStr">
        <is>
          <t>Forces</t>
        </is>
      </c>
      <c r="B349" s="12" t="inlineStr">
        <is>
          <t>Moments</t>
        </is>
      </c>
      <c r="C349" s="13" t="inlineStr">
        <is>
          <t>Moments in Equilibrium [PH5.057]</t>
        </is>
      </c>
      <c r="D349" s="12" t="inlineStr">
        <is>
          <t>Apply the principle of moments to determine if an object supported on a pivot is balanced or unbalanced.</t>
        </is>
      </c>
      <c r="E349" s="12" t="inlineStr">
        <is>
          <t>5d437554-a524-4f82-80bb-eb1d5dc1eed2</t>
        </is>
      </c>
    </row>
    <row r="350" ht="45" customHeight="1">
      <c r="A350" s="12" t="inlineStr">
        <is>
          <t>Forces</t>
        </is>
      </c>
      <c r="B350" s="12" t="inlineStr">
        <is>
          <t>Moments</t>
        </is>
      </c>
      <c r="C350" s="13" t="inlineStr">
        <is>
          <t>Moments in Equilibrium: Calculating Force [PH5.058]</t>
        </is>
      </c>
      <c r="D350" s="12" t="inlineStr">
        <is>
          <t>Applying the principle of moments to determine the force needed to balance an object supported by a pivot.</t>
        </is>
      </c>
      <c r="E350" s="12" t="inlineStr">
        <is>
          <t>b7d568a8-8865-47f4-a538-07522e113c9e</t>
        </is>
      </c>
    </row>
    <row r="351" ht="45" customHeight="1">
      <c r="A351" s="12" t="inlineStr">
        <is>
          <t>Forces</t>
        </is>
      </c>
      <c r="B351" s="12" t="inlineStr">
        <is>
          <t>Moments</t>
        </is>
      </c>
      <c r="C351" s="13" t="inlineStr">
        <is>
          <t>Moments in Equilibrium: Calculating Distance [PH5.059]</t>
        </is>
      </c>
      <c r="D351" s="12" t="inlineStr">
        <is>
          <t>Applying the principle of moments to determine the distance from the pivot at which a force should be applied to an object so that the object balances.</t>
        </is>
      </c>
      <c r="E351" s="12" t="inlineStr">
        <is>
          <t>d27d47c0-2812-41e2-9732-366a2db7de83</t>
        </is>
      </c>
    </row>
    <row r="352" ht="45" customHeight="1">
      <c r="A352" s="12" t="inlineStr">
        <is>
          <t>Forces</t>
        </is>
      </c>
      <c r="B352" s="12" t="inlineStr">
        <is>
          <t>Moments</t>
        </is>
      </c>
      <c r="C352" s="13" t="inlineStr">
        <is>
          <t>Practical: Moments in Equilibrium on a Ruler [PH5.060]</t>
        </is>
      </c>
      <c r="D352" s="12" t="inlineStr">
        <is>
          <t>Practical to demonstrate the principle of moments.</t>
        </is>
      </c>
      <c r="E352" s="12" t="inlineStr">
        <is>
          <t>d662ded1-7fb2-4bf7-8c99-a5e9cb538845</t>
        </is>
      </c>
    </row>
    <row r="353" ht="45" customHeight="1">
      <c r="A353" s="12" t="inlineStr">
        <is>
          <t>Forces</t>
        </is>
      </c>
      <c r="B353" s="12" t="inlineStr">
        <is>
          <t>Moments</t>
        </is>
      </c>
      <c r="C353" s="13" t="inlineStr">
        <is>
          <t>Practical: Finding the Mass of a Ruler [PH5.061]</t>
        </is>
      </c>
      <c r="D353" s="12" t="inlineStr">
        <is>
          <t>Apply the principle of moments to determine the mass of a ruler.</t>
        </is>
      </c>
      <c r="E353" s="12" t="inlineStr">
        <is>
          <t>64daec75-80b5-474e-b547-7d5685221fda</t>
        </is>
      </c>
    </row>
    <row r="354" ht="45" customHeight="1">
      <c r="A354" s="12" t="inlineStr">
        <is>
          <t>Forces</t>
        </is>
      </c>
      <c r="B354" s="12" t="inlineStr">
        <is>
          <t>Moments</t>
        </is>
      </c>
      <c r="C354" s="13" t="inlineStr">
        <is>
          <t>Moments: Problem Solving I [PH5.062]</t>
        </is>
      </c>
      <c r="D354" s="12" t="inlineStr">
        <is>
          <t>Application of the principle of moments to solve moment problems.</t>
        </is>
      </c>
      <c r="E354" s="12" t="inlineStr">
        <is>
          <t>79ac11b3-557d-4b85-bbe9-bae9ee3d2889</t>
        </is>
      </c>
    </row>
    <row r="355" ht="45" customHeight="1">
      <c r="A355" s="12" t="inlineStr">
        <is>
          <t>Forces</t>
        </is>
      </c>
      <c r="B355" s="12" t="inlineStr">
        <is>
          <t>Moments</t>
        </is>
      </c>
      <c r="C355" s="13" t="inlineStr">
        <is>
          <t>Gears [PH5.065]</t>
        </is>
      </c>
      <c r="D355" s="12" t="inlineStr">
        <is>
          <t>Explain how gears transfer the rotational effects of a force.</t>
        </is>
      </c>
      <c r="E355" s="12" t="inlineStr">
        <is>
          <t>36f866f7-fff7-423b-8843-5b35c5964834</t>
        </is>
      </c>
    </row>
    <row r="356" ht="45" customHeight="1">
      <c r="A356" s="12" t="inlineStr">
        <is>
          <t>Forces</t>
        </is>
      </c>
      <c r="B356" s="12" t="inlineStr">
        <is>
          <t>Pressure in Fluids I</t>
        </is>
      </c>
      <c r="C356" s="13" t="inlineStr">
        <is>
          <t>Diagnostic: Pressure in Fluids I [PH0.080]</t>
        </is>
      </c>
      <c r="D356" s="12" t="inlineStr">
        <is>
          <t>Diagnostic for pressure in a fluid.</t>
        </is>
      </c>
      <c r="E356" s="12" t="inlineStr">
        <is>
          <t>cd55ede3-219b-439f-b6bd-299dc7be6ba8</t>
        </is>
      </c>
    </row>
    <row r="357" ht="45" customHeight="1">
      <c r="A357" s="12" t="inlineStr">
        <is>
          <t>Forces</t>
        </is>
      </c>
      <c r="B357" s="12" t="inlineStr">
        <is>
          <t>Pressure in Fluids I</t>
        </is>
      </c>
      <c r="C357" s="13" t="inlineStr">
        <is>
          <t>Liquid Pressure: Introduction [PH5.066]</t>
        </is>
      </c>
      <c r="D357" s="12" t="inlineStr">
        <is>
          <t>Define liquid pressure as force per unit area and explain what causes liquid pressure on a surface.</t>
        </is>
      </c>
      <c r="E357" s="12" t="inlineStr">
        <is>
          <t>55ae03b2-4c8e-48d7-9faf-04afc347368f</t>
        </is>
      </c>
    </row>
    <row r="358" ht="45" customHeight="1">
      <c r="A358" s="12" t="inlineStr">
        <is>
          <t>Forces</t>
        </is>
      </c>
      <c r="B358" s="12" t="inlineStr">
        <is>
          <t>Pressure in Fluids I</t>
        </is>
      </c>
      <c r="C358" s="13" t="inlineStr">
        <is>
          <t>Using p=F/A to Calculate Pressure I [PH5.067]</t>
        </is>
      </c>
      <c r="D358" s="12" t="inlineStr">
        <is>
          <t>Calculate pressure using p=F÷A.  Includes some application of knowledge questions but no unit conversions.</t>
        </is>
      </c>
      <c r="E358" s="12" t="inlineStr">
        <is>
          <t>bb002129-a75c-41d3-8352-817a3db89182</t>
        </is>
      </c>
    </row>
    <row r="359" ht="45" customHeight="1">
      <c r="A359" s="12" t="inlineStr">
        <is>
          <t>Forces</t>
        </is>
      </c>
      <c r="B359" s="12" t="inlineStr">
        <is>
          <t>Pressure in Fluids I</t>
        </is>
      </c>
      <c r="C359" s="13" t="inlineStr">
        <is>
          <t>Using p=F/A to Calculate Pressure II [PH5.068]</t>
        </is>
      </c>
      <c r="D359" s="12" t="inlineStr">
        <is>
          <t>Calculate pressure using p=F÷A.  Includes some application of knowledge questions and unit conversions.</t>
        </is>
      </c>
      <c r="E359" s="12" t="inlineStr">
        <is>
          <t>f17e769f-2c87-4f28-a5b9-93e043b9f25a</t>
        </is>
      </c>
    </row>
    <row r="360" ht="45" customHeight="1">
      <c r="A360" s="12" t="inlineStr">
        <is>
          <t>Forces</t>
        </is>
      </c>
      <c r="B360" s="12" t="inlineStr">
        <is>
          <t>Pressure in Fluids I</t>
        </is>
      </c>
      <c r="C360" s="13" t="inlineStr">
        <is>
          <t>Rearranging p=F/A [PH5.069]</t>
        </is>
      </c>
      <c r="D360" s="12" t="inlineStr">
        <is>
          <t xml:space="preserve">Rearrange the p=F÷A equation to find force normal to a surface and area. Includes unit conversions. </t>
        </is>
      </c>
      <c r="E360" s="12" t="inlineStr">
        <is>
          <t>8d49df2d-ca57-42c4-888e-f9ad86622a73</t>
        </is>
      </c>
    </row>
    <row r="361" ht="45" customHeight="1">
      <c r="A361" s="12" t="inlineStr">
        <is>
          <t>Forces</t>
        </is>
      </c>
      <c r="B361" s="12" t="inlineStr">
        <is>
          <t>Pressure in Fluids I</t>
        </is>
      </c>
      <c r="C361" s="13" t="inlineStr">
        <is>
          <t>The Earth's Atmosphere [CH9.01]</t>
        </is>
      </c>
      <c r="D361" s="12" t="inlineStr">
        <is>
          <t>Identify the composition of gases in the Earth's atmosphere.</t>
        </is>
      </c>
      <c r="E361" s="12" t="inlineStr">
        <is>
          <t>f2475677-cdfb-4e68-ac3c-fda90062788c</t>
        </is>
      </c>
    </row>
    <row r="362" ht="45" customHeight="1">
      <c r="A362" s="12" t="inlineStr">
        <is>
          <t>Forces</t>
        </is>
      </c>
      <c r="B362" s="12" t="inlineStr">
        <is>
          <t>Pressure in Fluids I</t>
        </is>
      </c>
      <c r="C362" s="13" t="inlineStr">
        <is>
          <t>Atmospheric Pressure [PH5.075]</t>
        </is>
      </c>
      <c r="D362" s="12" t="inlineStr">
        <is>
          <t>Explain the cause of atmospheric pressure and describe a simple model of the Earth's atmosphere.</t>
        </is>
      </c>
      <c r="E362" s="12" t="inlineStr">
        <is>
          <t>e1d67092-71b3-4011-9db5-38304186d65e</t>
        </is>
      </c>
    </row>
    <row r="363" ht="45" customHeight="1">
      <c r="A363" s="12" t="inlineStr">
        <is>
          <t>Forces</t>
        </is>
      </c>
      <c r="B363" s="12" t="inlineStr">
        <is>
          <t>Introduction to Motion</t>
        </is>
      </c>
      <c r="C363" s="13" t="inlineStr">
        <is>
          <t>Diagnostic: Introduction to Motion [PH0.083]</t>
        </is>
      </c>
      <c r="D363" s="12" t="inlineStr">
        <is>
          <t>Diagnostic for distance, displacement, speed and velocity. Calculations using the s=vt equation with application and unit conversion questions.</t>
        </is>
      </c>
      <c r="E363" s="12" t="inlineStr">
        <is>
          <t>61a4eb43-a2d9-4ffd-8518-334302ae856a</t>
        </is>
      </c>
    </row>
    <row r="364" ht="45" customHeight="1">
      <c r="A364" s="12" t="inlineStr">
        <is>
          <t>Forces</t>
        </is>
      </c>
      <c r="B364" s="12" t="inlineStr">
        <is>
          <t>Introduction to Motion</t>
        </is>
      </c>
      <c r="C364" s="13" t="inlineStr">
        <is>
          <t>Distance vs Displacement  [PH5.077]</t>
        </is>
      </c>
      <c r="D364" s="12" t="inlineStr">
        <is>
          <t>Describe the difference between distance and displacement.</t>
        </is>
      </c>
      <c r="E364" s="12" t="inlineStr">
        <is>
          <t>6447fc86-2671-43d1-9fc4-42d29deb29d4</t>
        </is>
      </c>
    </row>
    <row r="365" ht="45" customHeight="1">
      <c r="A365" s="12" t="inlineStr">
        <is>
          <t>Forces</t>
        </is>
      </c>
      <c r="B365" s="12" t="inlineStr">
        <is>
          <t>Introduction to Motion</t>
        </is>
      </c>
      <c r="C365" s="13" t="inlineStr">
        <is>
          <t>Speed [PH5.078]</t>
        </is>
      </c>
      <c r="D365" s="12" t="inlineStr">
        <is>
          <t>Describe speeds as constant or varying and compare typical speeds.</t>
        </is>
      </c>
      <c r="E365" s="12" t="inlineStr">
        <is>
          <t>e5fd1221-821c-42b8-bef2-54144f55429c</t>
        </is>
      </c>
    </row>
    <row r="366" ht="45" customHeight="1">
      <c r="A366" s="12" t="inlineStr">
        <is>
          <t>Forces</t>
        </is>
      </c>
      <c r="B366" s="12" t="inlineStr">
        <is>
          <t>Introduction to Motion</t>
        </is>
      </c>
      <c r="C366" s="13" t="inlineStr">
        <is>
          <t>Speed vs Velocity  [PH5.079]</t>
        </is>
      </c>
      <c r="D366" s="12" t="inlineStr">
        <is>
          <t>Describe the difference between speed and velocity.</t>
        </is>
      </c>
      <c r="E366" s="12" t="inlineStr">
        <is>
          <t>8c717870-d2ef-4fa7-9fd5-cff7fc56b054</t>
        </is>
      </c>
    </row>
    <row r="367" ht="45" customHeight="1">
      <c r="A367" s="12" t="inlineStr">
        <is>
          <t>Forces</t>
        </is>
      </c>
      <c r="B367" s="12" t="inlineStr">
        <is>
          <t>Introduction to Motion</t>
        </is>
      </c>
      <c r="C367" s="13" t="inlineStr">
        <is>
          <t>Using s=vt to Calculate Distance I [PH5.081]</t>
        </is>
      </c>
      <c r="D367" s="12" t="inlineStr">
        <is>
          <t>Calculate distance using s=vt. Includes some application of knowledge questions but no unit conversions.</t>
        </is>
      </c>
      <c r="E367" s="12" t="inlineStr">
        <is>
          <t>31b7ebf3-7d20-4c52-acd9-5116c472d191</t>
        </is>
      </c>
    </row>
    <row r="368" ht="45" customHeight="1">
      <c r="A368" s="12" t="inlineStr">
        <is>
          <t>Forces</t>
        </is>
      </c>
      <c r="B368" s="12" t="inlineStr">
        <is>
          <t>Introduction to Motion</t>
        </is>
      </c>
      <c r="C368" s="13" t="inlineStr">
        <is>
          <t>Using s=vt to Calculate Distance II  [PH5.082]</t>
        </is>
      </c>
      <c r="D368" s="12" t="inlineStr">
        <is>
          <t>Calculate distance using s=vt. Includes some application of knowledge and unit conversion questions.</t>
        </is>
      </c>
      <c r="E368" s="12" t="inlineStr">
        <is>
          <t>1eac50cd-bb15-439b-9238-cb5a61d03441</t>
        </is>
      </c>
    </row>
    <row r="369" ht="45" customHeight="1">
      <c r="A369" s="12" t="inlineStr">
        <is>
          <t>Forces</t>
        </is>
      </c>
      <c r="B369" s="12" t="inlineStr">
        <is>
          <t>Introduction to Motion</t>
        </is>
      </c>
      <c r="C369" s="13" t="inlineStr">
        <is>
          <t>Practical: Measuring Speed [PH5.083]</t>
        </is>
      </c>
      <c r="D369" s="12" t="inlineStr">
        <is>
          <t>Describe how to measure and record distance and time. Recorded data is used to calculate speed.</t>
        </is>
      </c>
      <c r="E369" s="12" t="inlineStr">
        <is>
          <t>2df7765f-c734-4b12-8971-91542cc71f06</t>
        </is>
      </c>
    </row>
    <row r="370" ht="45" customHeight="1">
      <c r="A370" s="12" t="inlineStr">
        <is>
          <t>Forces</t>
        </is>
      </c>
      <c r="B370" s="12" t="inlineStr">
        <is>
          <t>Introduction to Motion</t>
        </is>
      </c>
      <c r="C370" s="13" t="inlineStr">
        <is>
          <t>Rearranging s=vt to Calculate Speed [PH5.084]</t>
        </is>
      </c>
      <c r="D370" s="12" t="inlineStr">
        <is>
          <t>Rearrange the s=vt equation to calculate speed. Includes unit conversions.</t>
        </is>
      </c>
      <c r="E370" s="12" t="inlineStr">
        <is>
          <t>5a1cd440-9253-4450-842e-5362237673b3</t>
        </is>
      </c>
    </row>
    <row r="371" ht="45" customHeight="1">
      <c r="A371" s="12" t="inlineStr">
        <is>
          <t>Forces</t>
        </is>
      </c>
      <c r="B371" s="12" t="inlineStr">
        <is>
          <t>Introduction to Motion</t>
        </is>
      </c>
      <c r="C371" s="13" t="inlineStr">
        <is>
          <t>Rearranging s=vt to Calculate Time [PH5.085]</t>
        </is>
      </c>
      <c r="D371" s="12" t="inlineStr">
        <is>
          <t>Rearrange the s=vt equation to calculate time. Includes unit conversions.</t>
        </is>
      </c>
      <c r="E371" s="12" t="inlineStr">
        <is>
          <t>3ad307d2-b3fa-4e60-87dd-805942ee496f</t>
        </is>
      </c>
    </row>
    <row r="372" ht="45" customHeight="1">
      <c r="A372" s="12" t="inlineStr">
        <is>
          <t>Forces</t>
        </is>
      </c>
      <c r="B372" s="12" t="inlineStr">
        <is>
          <t>Distance-time Graphs</t>
        </is>
      </c>
      <c r="C372" s="13" t="inlineStr">
        <is>
          <t>Diagnostic: Distance-time Graphs [PH0.087]</t>
        </is>
      </c>
      <c r="D372" s="12" t="inlineStr">
        <is>
          <t>Diagnostic for using and drawing distance-time graphs. Calculations using the v=s/t equation with application and unit conversion questions.</t>
        </is>
      </c>
      <c r="E372" s="12" t="inlineStr">
        <is>
          <t>cecd21b2-606c-4fa2-8b4f-eb4cde941790</t>
        </is>
      </c>
    </row>
    <row r="373" ht="45" customHeight="1">
      <c r="A373" s="12" t="inlineStr">
        <is>
          <t>Forces</t>
        </is>
      </c>
      <c r="B373" s="12" t="inlineStr">
        <is>
          <t>Distance-time Graphs</t>
        </is>
      </c>
      <c r="C373" s="13" t="inlineStr">
        <is>
          <t>Distance-time Graphs I [PH5.086]</t>
        </is>
      </c>
      <c r="D373" s="12" t="inlineStr">
        <is>
          <t>Identify the basic features of a distance-time graph and use them to describe the motion of an object.</t>
        </is>
      </c>
      <c r="E373" s="12" t="inlineStr">
        <is>
          <t>f33cc5b0-a805-4e8e-9dbc-92ef878e22d2</t>
        </is>
      </c>
    </row>
    <row r="374" ht="45" customHeight="1">
      <c r="A374" s="12" t="inlineStr">
        <is>
          <t>Forces</t>
        </is>
      </c>
      <c r="B374" s="12" t="inlineStr">
        <is>
          <t>Distance-time Graphs</t>
        </is>
      </c>
      <c r="C374" s="13" t="inlineStr">
        <is>
          <t>Distance-time Graphs II [PH5.087]</t>
        </is>
      </c>
      <c r="D374" s="12" t="inlineStr">
        <is>
          <t>Identify more complex features of a distance-time graph and use them to describe the motion of an object.</t>
        </is>
      </c>
      <c r="E374" s="12" t="inlineStr">
        <is>
          <t>9a822cc6-cd7b-4303-953f-e55514b443a0</t>
        </is>
      </c>
    </row>
    <row r="375" ht="45" customHeight="1">
      <c r="A375" s="12" t="inlineStr">
        <is>
          <t>Forces</t>
        </is>
      </c>
      <c r="B375" s="12" t="inlineStr">
        <is>
          <t>Distance-time Graphs</t>
        </is>
      </c>
      <c r="C375" s="13" t="inlineStr">
        <is>
          <t>Drawing Distance-time Graphs from Measurements [PH5.088]</t>
        </is>
      </c>
      <c r="D375" s="12" t="inlineStr">
        <is>
          <t>Explain how to draw and plot a distance-time graph from collected data.</t>
        </is>
      </c>
      <c r="E375" s="12" t="inlineStr">
        <is>
          <t>3a1b0e11-0a33-4706-91a5-f617190bf1f6</t>
        </is>
      </c>
    </row>
    <row r="376" ht="45" customHeight="1">
      <c r="A376" s="12" t="inlineStr">
        <is>
          <t>Forces</t>
        </is>
      </c>
      <c r="B376" s="12" t="inlineStr">
        <is>
          <t>Distance-time Graphs</t>
        </is>
      </c>
      <c r="C376" s="13" t="inlineStr">
        <is>
          <t>Instantaneous Speed vs Average Speed [PH5.089]</t>
        </is>
      </c>
      <c r="D376" s="12" t="inlineStr">
        <is>
          <t>Describe the difference between instantaneous and average speed.</t>
        </is>
      </c>
      <c r="E376" s="12" t="inlineStr">
        <is>
          <t>ed4af10f-b1a2-46e4-b64e-fe5353d8e7d0</t>
        </is>
      </c>
    </row>
    <row r="377" ht="45" customHeight="1">
      <c r="A377" s="12" t="inlineStr">
        <is>
          <t>Forces</t>
        </is>
      </c>
      <c r="B377" s="12" t="inlineStr">
        <is>
          <t>Distance-time Graphs</t>
        </is>
      </c>
      <c r="C377" s="13" t="inlineStr">
        <is>
          <t>Using v=s/t to Calculate Average Speed I [PH5.090]</t>
        </is>
      </c>
      <c r="D377" s="12" t="inlineStr">
        <is>
          <t>Calculate average speed using v=s/t. Includes some application of knowledge questions but no unit conversions.</t>
        </is>
      </c>
      <c r="E377" s="12" t="inlineStr">
        <is>
          <t>88c2c884-21ce-475b-a33e-4910bd2c351b</t>
        </is>
      </c>
    </row>
    <row r="378" ht="45" customHeight="1">
      <c r="A378" s="12" t="inlineStr">
        <is>
          <t>Forces</t>
        </is>
      </c>
      <c r="B378" s="12" t="inlineStr">
        <is>
          <t>Distance-time Graphs</t>
        </is>
      </c>
      <c r="C378" s="13" t="inlineStr">
        <is>
          <t>Using v=s/t to Calculate Average Speed II [PH5.091]</t>
        </is>
      </c>
      <c r="D378" s="12" t="inlineStr">
        <is>
          <t>Calculate distance using s=vt. Includes some application of knowledge and unit conversion questions.</t>
        </is>
      </c>
      <c r="E378" s="12" t="inlineStr">
        <is>
          <t>b3476c16-0b44-40f3-8d8c-49549fabf768</t>
        </is>
      </c>
    </row>
    <row r="379" ht="45" customHeight="1">
      <c r="A379" s="12" t="inlineStr">
        <is>
          <t>Forces</t>
        </is>
      </c>
      <c r="B379" s="12" t="inlineStr">
        <is>
          <t>Distance-time Graphs</t>
        </is>
      </c>
      <c r="C379" s="13" t="inlineStr">
        <is>
          <t>Rearranging v=s/t with Average Speed [PH5.092]</t>
        </is>
      </c>
      <c r="D379" s="12" t="inlineStr">
        <is>
          <t>Rearrange the v=s/t equation to find distance and time. Includes unit conversions.</t>
        </is>
      </c>
      <c r="E379" s="12" t="inlineStr">
        <is>
          <t>7d484530-fe04-463e-88f0-a967e9504b0f</t>
        </is>
      </c>
    </row>
    <row r="380" ht="45" customHeight="1">
      <c r="A380" s="12" t="inlineStr">
        <is>
          <t>Forces</t>
        </is>
      </c>
      <c r="B380" s="12" t="inlineStr">
        <is>
          <t>Distance-time Graphs</t>
        </is>
      </c>
      <c r="C380" s="13" t="inlineStr">
        <is>
          <t>Calculating Average Speed Using a Distance-time Graph [PH5.093]</t>
        </is>
      </c>
      <c r="D380" s="12" t="inlineStr">
        <is>
          <t>Use a distance-time graph to determine the average speed.</t>
        </is>
      </c>
      <c r="E380" s="12" t="inlineStr">
        <is>
          <t>f5fd14a5-e9ea-4654-988c-8ef544dc6a19</t>
        </is>
      </c>
    </row>
    <row r="381" ht="45" customHeight="1">
      <c r="A381" s="12" t="inlineStr">
        <is>
          <t>Forces</t>
        </is>
      </c>
      <c r="B381" s="12" t="inlineStr">
        <is>
          <t>Distance-time Graphs</t>
        </is>
      </c>
      <c r="C381" s="13" t="inlineStr">
        <is>
          <t>Calculating Constant Speed Using a Distance-time Graph [PH5.094]</t>
        </is>
      </c>
      <c r="D381" s="12" t="inlineStr">
        <is>
          <t xml:space="preserve">Calculate the gradient of a straight line to determine the speed of an object. </t>
        </is>
      </c>
      <c r="E381" s="12" t="inlineStr">
        <is>
          <t>f8825a12-49ce-4ccf-8a94-9e9de68af1d8</t>
        </is>
      </c>
    </row>
    <row r="382" ht="45" customHeight="1">
      <c r="A382" s="12" t="inlineStr">
        <is>
          <t>Forces</t>
        </is>
      </c>
      <c r="B382" s="12" t="inlineStr">
        <is>
          <t>Acceleration</t>
        </is>
      </c>
      <c r="C382" s="13" t="inlineStr">
        <is>
          <t>Diagnostic: Acceleration [PH0.091]</t>
        </is>
      </c>
      <c r="D382" s="12" t="inlineStr">
        <is>
          <t>Diagnostic for acceleration calculations using the a=(v-u)/t and v2-u2=2as equations with application and unit conversion questions.</t>
        </is>
      </c>
      <c r="E382" s="12" t="inlineStr">
        <is>
          <t>065d6531-c771-4af1-a116-5512f1dad300</t>
        </is>
      </c>
    </row>
    <row r="383" ht="45" customHeight="1">
      <c r="A383" s="12" t="inlineStr">
        <is>
          <t>Forces</t>
        </is>
      </c>
      <c r="B383" s="12" t="inlineStr">
        <is>
          <t>Acceleration</t>
        </is>
      </c>
      <c r="C383" s="13" t="inlineStr">
        <is>
          <t>Calculating Acceleration Using a=(v-u)/t I [PH5.098]</t>
        </is>
      </c>
      <c r="D383" s="12" t="inlineStr">
        <is>
          <t>Calculate uniform acceleration using a=Δv/t. Includes some application of knowledge questions but no unit conversions.</t>
        </is>
      </c>
      <c r="E383" s="12" t="inlineStr">
        <is>
          <t>d68222c0-bd64-41d6-a7da-a11f773b31d6</t>
        </is>
      </c>
    </row>
    <row r="384" ht="45" customHeight="1">
      <c r="A384" s="12" t="inlineStr">
        <is>
          <t>Forces</t>
        </is>
      </c>
      <c r="B384" s="12" t="inlineStr">
        <is>
          <t>Acceleration</t>
        </is>
      </c>
      <c r="C384" s="13" t="inlineStr">
        <is>
          <t>Calculating Acceleration Using a=(v-u)/t II [PH5.099]</t>
        </is>
      </c>
      <c r="D384" s="12" t="inlineStr">
        <is>
          <t>Calculate uniform acceleration using a=Δv/t. Includes some application of knowledge questions and unit conversions.</t>
        </is>
      </c>
      <c r="E384" s="12" t="inlineStr">
        <is>
          <t>3236e0ca-c099-4b40-b717-46e406ca4b33</t>
        </is>
      </c>
    </row>
    <row r="385" ht="45" customHeight="1">
      <c r="A385" s="12" t="inlineStr">
        <is>
          <t>Forces</t>
        </is>
      </c>
      <c r="B385" s="12" t="inlineStr">
        <is>
          <t>Acceleration</t>
        </is>
      </c>
      <c r="C385" s="13" t="inlineStr">
        <is>
          <t>Calculating Acceleration Using a=(v-u)/t III [PH5.100]</t>
        </is>
      </c>
      <c r="D385" s="12" t="inlineStr">
        <is>
          <t>Calculate uniform acceleration using a=Δv/t. Quantities must be identified from a diagram. Includes unit conversions.</t>
        </is>
      </c>
      <c r="E385" s="12" t="inlineStr">
        <is>
          <t>006af85e-d448-4f6d-8973-84911820cc22</t>
        </is>
      </c>
    </row>
    <row r="386" ht="45" customHeight="1">
      <c r="A386" s="12" t="inlineStr">
        <is>
          <t>Forces</t>
        </is>
      </c>
      <c r="B386" s="12" t="inlineStr">
        <is>
          <t>Acceleration</t>
        </is>
      </c>
      <c r="C386" s="13" t="inlineStr">
        <is>
          <t>Changing the Subject of the Acceleration Equation [PH5.101]</t>
        </is>
      </c>
      <c r="D386" s="12" t="inlineStr">
        <is>
          <t>Rearrange the acceleration equation to calculate the change in velocity and time. Includes unit conversions.</t>
        </is>
      </c>
      <c r="E386" s="12" t="inlineStr">
        <is>
          <t>307c98b9-6e97-4898-bca8-b493afa92fd7</t>
        </is>
      </c>
    </row>
    <row r="387" ht="45" customHeight="1">
      <c r="A387" s="12" t="inlineStr">
        <is>
          <t>Forces</t>
        </is>
      </c>
      <c r="B387" s="12" t="inlineStr">
        <is>
          <t>Acceleration</t>
        </is>
      </c>
      <c r="C387" s="13" t="inlineStr">
        <is>
          <t>Estimating Everyday Acceleration I [PH5.102]</t>
        </is>
      </c>
      <c r="D387" s="12" t="inlineStr">
        <is>
          <t>Estimate everyday accelerations.</t>
        </is>
      </c>
      <c r="E387" s="12" t="inlineStr">
        <is>
          <t>6a1955de-6172-49f4-9ffb-27304b095517</t>
        </is>
      </c>
    </row>
    <row r="388" ht="45" customHeight="1">
      <c r="A388" s="12" t="inlineStr">
        <is>
          <t>Forces</t>
        </is>
      </c>
      <c r="B388" s="12" t="inlineStr">
        <is>
          <t>Acceleration</t>
        </is>
      </c>
      <c r="C388" s="13" t="inlineStr">
        <is>
          <t>Estimating Everyday Acceleration II [PH5.103]</t>
        </is>
      </c>
      <c r="D388" s="12" t="inlineStr">
        <is>
          <t>Estimate everyday acceleration using estimates for typical speeds.</t>
        </is>
      </c>
      <c r="E388" s="12" t="inlineStr">
        <is>
          <t>fb17a51e-74ef-48b4-bb53-ca244001228c</t>
        </is>
      </c>
    </row>
    <row r="389" ht="45" customHeight="1">
      <c r="A389" s="12" t="inlineStr">
        <is>
          <t>Forces</t>
        </is>
      </c>
      <c r="B389" s="12" t="inlineStr">
        <is>
          <t>Acceleration</t>
        </is>
      </c>
      <c r="C389" s="13" t="inlineStr">
        <is>
          <t>Practical: Acceleration Using Light Gates [PH5.105]</t>
        </is>
      </c>
      <c r="D389" s="12" t="inlineStr">
        <is>
          <t>Explain how to use light gates and an air track can be used to determine acceleration.</t>
        </is>
      </c>
      <c r="E389" s="12" t="inlineStr">
        <is>
          <t>f37f2dde-1d9e-4356-bc52-cda7cf0b653e</t>
        </is>
      </c>
    </row>
    <row r="390" ht="45" customHeight="1">
      <c r="A390" s="12" t="inlineStr">
        <is>
          <t>Forces</t>
        </is>
      </c>
      <c r="B390" s="12" t="inlineStr">
        <is>
          <t>Velocity-time Graphs</t>
        </is>
      </c>
      <c r="C390" s="13" t="inlineStr">
        <is>
          <t>Diagnostic: Velocity-time Graphs [PH0.095]</t>
        </is>
      </c>
      <c r="D390" s="12" t="inlineStr">
        <is>
          <t>Diagnostic for using and drawing velocity-time graphs.</t>
        </is>
      </c>
      <c r="E390" s="12" t="inlineStr">
        <is>
          <t>7ead58bf-d3be-4280-888c-9a11597747ef</t>
        </is>
      </c>
    </row>
    <row r="391" ht="45" customHeight="1">
      <c r="A391" s="12" t="inlineStr">
        <is>
          <t>Forces</t>
        </is>
      </c>
      <c r="B391" s="12" t="inlineStr">
        <is>
          <t>Velocity-time Graphs</t>
        </is>
      </c>
      <c r="C391" s="13" t="inlineStr">
        <is>
          <t>Velocity-time Graphs I [PH5.106]</t>
        </is>
      </c>
      <c r="D391" s="12" t="inlineStr">
        <is>
          <t>Identify the basic features of a velocity-time graph and use them to describe the motion of an object.</t>
        </is>
      </c>
      <c r="E391" s="12" t="inlineStr">
        <is>
          <t>4e14a946-4537-4ea6-a171-3a99bb93607e</t>
        </is>
      </c>
    </row>
    <row r="392" ht="45" customHeight="1">
      <c r="A392" s="12" t="inlineStr">
        <is>
          <t>Forces</t>
        </is>
      </c>
      <c r="B392" s="12" t="inlineStr">
        <is>
          <t>Velocity-time Graphs</t>
        </is>
      </c>
      <c r="C392" s="13" t="inlineStr">
        <is>
          <t>Velocity-time Graphs II [PH5.107]</t>
        </is>
      </c>
      <c r="D392" s="12" t="inlineStr">
        <is>
          <t>Identify more complex features of a velocity-time graph and use them to describe the motion of an object.</t>
        </is>
      </c>
      <c r="E392" s="12" t="inlineStr">
        <is>
          <t>8a34ef43-83a3-4a0c-b2ce-83d2ee4eb3ec</t>
        </is>
      </c>
    </row>
    <row r="393" ht="45" customHeight="1">
      <c r="A393" s="12" t="inlineStr">
        <is>
          <t>Forces</t>
        </is>
      </c>
      <c r="B393" s="12" t="inlineStr">
        <is>
          <t>Velocity-time Graphs</t>
        </is>
      </c>
      <c r="C393" s="13" t="inlineStr">
        <is>
          <t>Calculating Acceleration Using a Velocity-time Graph I [PH5.109]</t>
        </is>
      </c>
      <c r="D393" s="12" t="inlineStr">
        <is>
          <t>Calculate the gradient of a straight line to determine the acceleration of an object.</t>
        </is>
      </c>
      <c r="E393" s="12" t="inlineStr">
        <is>
          <t>8188956b-0c43-4135-9a58-6db4c84d9703</t>
        </is>
      </c>
    </row>
    <row r="394" ht="45" customHeight="1">
      <c r="A394" s="12" t="inlineStr">
        <is>
          <t>Forces</t>
        </is>
      </c>
      <c r="B394" s="12" t="inlineStr">
        <is>
          <t>Velocity-time Graphs</t>
        </is>
      </c>
      <c r="C394" s="13" t="inlineStr">
        <is>
          <t>Drawing Velocity-time Graphs From Measurements [PH5.113]</t>
        </is>
      </c>
      <c r="D394" s="12" t="inlineStr">
        <is>
          <t>Explain how to find velocity and time experimentally and how to plot the results on a suitable graph.</t>
        </is>
      </c>
      <c r="E394" s="12" t="inlineStr">
        <is>
          <t>6a17ba22-aac1-46a2-b920-2bc8eb5a9719</t>
        </is>
      </c>
    </row>
    <row r="395" ht="45" customHeight="1">
      <c r="A395" s="12" t="inlineStr">
        <is>
          <t>Forces</t>
        </is>
      </c>
      <c r="B395" s="12" t="inlineStr">
        <is>
          <t>Velocity-time Graphs</t>
        </is>
      </c>
      <c r="C395" s="13" t="inlineStr">
        <is>
          <t>Using v²−u²=2as to Calculate a or s [PH5.114]</t>
        </is>
      </c>
      <c r="D395" s="12" t="inlineStr">
        <is>
          <t>Use the equation to calculate uniform acceleration or distance. No unit conversions are required.</t>
        </is>
      </c>
      <c r="E395" s="12" t="inlineStr">
        <is>
          <t>333a0cc8-c4f6-4d27-9546-28691d562f81</t>
        </is>
      </c>
    </row>
    <row r="396" ht="45" customHeight="1">
      <c r="A396" s="12" t="inlineStr">
        <is>
          <t>Forces</t>
        </is>
      </c>
      <c r="B396" s="12" t="inlineStr">
        <is>
          <t>Velocity-time Graphs</t>
        </is>
      </c>
      <c r="C396" s="13" t="inlineStr">
        <is>
          <t>Using v²−u²=2as in Context Calculating a or s [PH5.116]</t>
        </is>
      </c>
      <c r="D396" s="12" t="inlineStr">
        <is>
          <t>Use the equation to calculate uniform acceleration or distance in context with unit conversions.</t>
        </is>
      </c>
      <c r="E396" s="12" t="inlineStr">
        <is>
          <t>303a4c11-e104-41d0-8fb2-4245987b4b90</t>
        </is>
      </c>
    </row>
    <row r="397" ht="45" customHeight="1">
      <c r="A397" s="12" t="inlineStr">
        <is>
          <t>Forces</t>
        </is>
      </c>
      <c r="B397" s="12" t="inlineStr">
        <is>
          <t>Terminal Velocity</t>
        </is>
      </c>
      <c r="C397" s="13" t="inlineStr">
        <is>
          <t>Diagnostic: Terminal Velocity [PH0.101]</t>
        </is>
      </c>
      <c r="D397" s="12" t="inlineStr">
        <is>
          <t>Diagnostic for describing drag and air resistance in relation to terminal velocity.</t>
        </is>
      </c>
      <c r="E397" s="12" t="inlineStr">
        <is>
          <t>22bb50d1-c658-4a16-892c-555b1db5defe</t>
        </is>
      </c>
    </row>
    <row r="398" ht="45" customHeight="1">
      <c r="A398" s="12" t="inlineStr">
        <is>
          <t>Forces</t>
        </is>
      </c>
      <c r="B398" s="12" t="inlineStr">
        <is>
          <t>Terminal Velocity</t>
        </is>
      </c>
      <c r="C398" s="13" t="inlineStr">
        <is>
          <t>Drag &amp; Air Resistance [PH5.120]</t>
        </is>
      </c>
      <c r="D398" s="12" t="inlineStr">
        <is>
          <t>Describe the factors that change the magnitude of drag forces.</t>
        </is>
      </c>
      <c r="E398" s="12" t="inlineStr">
        <is>
          <t>5af9037e-ecf0-478b-a494-7868c933972a</t>
        </is>
      </c>
    </row>
    <row r="399" ht="45" customHeight="1">
      <c r="A399" s="12" t="inlineStr">
        <is>
          <t>Forces</t>
        </is>
      </c>
      <c r="B399" s="12" t="inlineStr">
        <is>
          <t>Terminal Velocity</t>
        </is>
      </c>
      <c r="C399" s="13" t="inlineStr">
        <is>
          <t>Acceleration Due to Gravity [PH5.121]</t>
        </is>
      </c>
      <c r="D399" s="12" t="inlineStr">
        <is>
          <t>Identify that near the Earth’s surface any object falling freely under gravity has an acceleration of about 9.8 m/s².</t>
        </is>
      </c>
      <c r="E399" s="12" t="inlineStr">
        <is>
          <t>757c52b8-fad4-474a-9e15-4c3822a32ebe</t>
        </is>
      </c>
    </row>
    <row r="400" ht="45" customHeight="1">
      <c r="A400" s="12" t="inlineStr">
        <is>
          <t>Forces</t>
        </is>
      </c>
      <c r="B400" s="12" t="inlineStr">
        <is>
          <t>Terminal Velocity</t>
        </is>
      </c>
      <c r="C400" s="13" t="inlineStr">
        <is>
          <t>Terminal Velocity [PH5.122]</t>
        </is>
      </c>
      <c r="D400" s="12" t="inlineStr">
        <is>
          <t>Define terminal velocity and explain how it is caused.</t>
        </is>
      </c>
      <c r="E400" s="12" t="inlineStr">
        <is>
          <t>6dee41a6-a352-4c12-8edd-ef419c75f663</t>
        </is>
      </c>
    </row>
    <row r="401" ht="45" customHeight="1">
      <c r="A401" s="12" t="inlineStr">
        <is>
          <t>Forces</t>
        </is>
      </c>
      <c r="B401" s="12" t="inlineStr">
        <is>
          <t>Terminal Velocity</t>
        </is>
      </c>
      <c r="C401" s="13" t="inlineStr">
        <is>
          <t>Terminal Velocity: Motion of a Skydiver [PH5.125]</t>
        </is>
      </c>
      <c r="D401" s="12" t="inlineStr">
        <is>
          <t>Explain the motion of a skydiver.</t>
        </is>
      </c>
      <c r="E401" s="12" t="inlineStr">
        <is>
          <t>f5f38c34-b693-46ba-8d31-bfa6fabdba1e</t>
        </is>
      </c>
    </row>
    <row r="402" ht="45" customHeight="1">
      <c r="A402" s="12" t="inlineStr">
        <is>
          <t>Forces</t>
        </is>
      </c>
      <c r="B402" s="12" t="inlineStr">
        <is>
          <t>Terminal Velocity</t>
        </is>
      </c>
      <c r="C402" s="13" t="inlineStr">
        <is>
          <t>Motion of a Skydiver: Velocity-Time Graph [PH5.126]</t>
        </is>
      </c>
      <c r="D402" s="12" t="inlineStr">
        <is>
          <t>Draw and describe velocity-time graphs for the motion of a skydiver.</t>
        </is>
      </c>
      <c r="E402" s="12" t="inlineStr">
        <is>
          <t>89865d9a-2754-45cd-86fe-38a1d927360d</t>
        </is>
      </c>
    </row>
    <row r="403" ht="45" customHeight="1">
      <c r="A403" s="12" t="inlineStr">
        <is>
          <t>Forces</t>
        </is>
      </c>
      <c r="B403" s="12" t="inlineStr">
        <is>
          <t>Terminal Velocity</t>
        </is>
      </c>
      <c r="C403" s="13" t="inlineStr">
        <is>
          <t>Motion of a Skydiver: Interpreting Motion Using Velocity-Time Graphs [PH5.127]</t>
        </is>
      </c>
      <c r="D403" s="12" t="inlineStr">
        <is>
          <t>Interpret the motion of a skydiver using a velocity-time graph and explain their motion using forces.</t>
        </is>
      </c>
      <c r="E403" s="12" t="inlineStr">
        <is>
          <t>16263c75-c796-4f54-8526-321e3bc55ae0</t>
        </is>
      </c>
    </row>
    <row r="404" ht="45" customHeight="1">
      <c r="A404" s="12" t="inlineStr">
        <is>
          <t>Forces</t>
        </is>
      </c>
      <c r="B404" s="12" t="inlineStr">
        <is>
          <t>Thinking, Braking &amp; Stopping Distance</t>
        </is>
      </c>
      <c r="C404" s="13" t="inlineStr">
        <is>
          <t>Diagnostic: Thinking, Braking &amp; Stopping Distance [PH0.104]</t>
        </is>
      </c>
      <c r="D404" s="12" t="inlineStr">
        <is>
          <t>Diagnostic for estimating and describing factors impacting thinking, braking and stopping distances.</t>
        </is>
      </c>
      <c r="E404" s="12" t="inlineStr">
        <is>
          <t>a48be07d-c16c-4adf-9fde-3d4da3bf0eba</t>
        </is>
      </c>
    </row>
    <row r="405" ht="45" customHeight="1">
      <c r="A405" s="12" t="inlineStr">
        <is>
          <t>Forces</t>
        </is>
      </c>
      <c r="B405" s="12" t="inlineStr">
        <is>
          <t>Thinking, Braking &amp; Stopping Distance</t>
        </is>
      </c>
      <c r="C405" s="13" t="inlineStr">
        <is>
          <t>Required Practical 7: Reaction Time [BI5.014]</t>
        </is>
      </c>
      <c r="D405" s="12" t="inlineStr">
        <is>
          <t>Investigate the effect of caffeine on reaction time using the 'ruler drop' test.</t>
        </is>
      </c>
      <c r="E405" s="12" t="inlineStr">
        <is>
          <t>21f588f8-6673-444c-9e9f-007ecabe0151</t>
        </is>
      </c>
    </row>
    <row r="406" ht="45" customHeight="1">
      <c r="A406" s="12" t="inlineStr">
        <is>
          <t>Forces</t>
        </is>
      </c>
      <c r="B406" s="12" t="inlineStr">
        <is>
          <t>Thinking, Braking &amp; Stopping Distance</t>
        </is>
      </c>
      <c r="C406" s="13" t="inlineStr">
        <is>
          <t>Reaction Time: Describing Nervous System Data [BI5.015]</t>
        </is>
      </c>
      <c r="D406" s="12" t="inlineStr">
        <is>
          <t>Describe patterns in reaction time data that are presented in tables.</t>
        </is>
      </c>
      <c r="E406" s="12" t="inlineStr">
        <is>
          <t>bf4d206e-81f9-4199-b5f6-12a78b3e0d21</t>
        </is>
      </c>
    </row>
    <row r="407" ht="45" customHeight="1">
      <c r="A407" s="12" t="inlineStr">
        <is>
          <t>Forces</t>
        </is>
      </c>
      <c r="B407" s="12" t="inlineStr">
        <is>
          <t>Thinking, Braking &amp; Stopping Distance</t>
        </is>
      </c>
      <c r="C407" s="13" t="inlineStr">
        <is>
          <t>Reaction Time: Interpreting Nervous System Data [BI5.016]</t>
        </is>
      </c>
      <c r="D407" s="12" t="inlineStr">
        <is>
          <t>Interpreting patterns in reaction time data that is presented in tables.</t>
        </is>
      </c>
      <c r="E407" s="12" t="inlineStr">
        <is>
          <t>446cde5f-c8ee-433d-8b24-f42574d9ee61</t>
        </is>
      </c>
    </row>
    <row r="408" ht="45" customHeight="1">
      <c r="A408" s="12" t="inlineStr">
        <is>
          <t>Forces</t>
        </is>
      </c>
      <c r="B408" s="12" t="inlineStr">
        <is>
          <t>Thinking, Braking &amp; Stopping Distance</t>
        </is>
      </c>
      <c r="C408" s="13" t="inlineStr">
        <is>
          <t>Thinking, Braking &amp; Stopping Distance [PH5.129]</t>
        </is>
      </c>
      <c r="D408" s="12" t="inlineStr">
        <is>
          <t>Calculate stopping distance using thinking and braking distance and describe the factors that affect thinking distance and braking distance.</t>
        </is>
      </c>
      <c r="E408" s="12" t="inlineStr">
        <is>
          <t>8958be4d-599a-4034-8d8d-3e9f7941e595</t>
        </is>
      </c>
    </row>
    <row r="409" ht="45" customHeight="1">
      <c r="A409" s="12" t="inlineStr">
        <is>
          <t>Forces</t>
        </is>
      </c>
      <c r="B409" s="12" t="inlineStr">
        <is>
          <t>Thinking, Braking &amp; Stopping Distance</t>
        </is>
      </c>
      <c r="C409" s="13" t="inlineStr">
        <is>
          <t>Effect of Speed on Stopping Distance: Graphs [PH5.130]</t>
        </is>
      </c>
      <c r="D409" s="12" t="inlineStr">
        <is>
          <t>Interpret graphs showing the affect of speed on thinking, braking and stopping distance.</t>
        </is>
      </c>
      <c r="E409" s="12" t="inlineStr">
        <is>
          <t>dcecbb1a-bd1f-4bb4-8791-95e1730bf157</t>
        </is>
      </c>
    </row>
    <row r="410" ht="45" customHeight="1">
      <c r="A410" s="12" t="inlineStr">
        <is>
          <t>Forces</t>
        </is>
      </c>
      <c r="B410" s="12" t="inlineStr">
        <is>
          <t>Thinking, Braking &amp; Stopping Distance</t>
        </is>
      </c>
      <c r="C410" s="13" t="inlineStr">
        <is>
          <t>Estimating Stopping Distances [PH5.131]</t>
        </is>
      </c>
      <c r="D410" s="12" t="inlineStr">
        <is>
          <t>Estimate stopping distances using graphs.</t>
        </is>
      </c>
      <c r="E410" s="12" t="inlineStr">
        <is>
          <t>2a7cdcf0-448f-49d6-ac75-063f8558f0ca</t>
        </is>
      </c>
    </row>
    <row r="411" ht="45" customHeight="1">
      <c r="A411" s="12" t="inlineStr">
        <is>
          <t>Forces</t>
        </is>
      </c>
      <c r="B411" s="12" t="inlineStr">
        <is>
          <t>Thinking, Braking &amp; Stopping Distance</t>
        </is>
      </c>
      <c r="C411" s="13" t="inlineStr">
        <is>
          <t>Energy Changes During Braking [PH5.133]</t>
        </is>
      </c>
      <c r="D411" s="12" t="inlineStr">
        <is>
          <t>Explain how braking reduces the kinetic energy store of vehicles.</t>
        </is>
      </c>
      <c r="E411" s="12" t="inlineStr">
        <is>
          <t>e8fddd7d-dff2-413f-a985-9a0f3dffb115</t>
        </is>
      </c>
    </row>
    <row r="412" ht="45" customHeight="1">
      <c r="A412" s="12" t="inlineStr">
        <is>
          <t>Forces</t>
        </is>
      </c>
      <c r="B412" s="12" t="inlineStr">
        <is>
          <t>Thinking, Braking &amp; Stopping Distance</t>
        </is>
      </c>
      <c r="C412" s="13" t="inlineStr">
        <is>
          <t>Dangers of Large Decelerations [PH5.135]</t>
        </is>
      </c>
      <c r="D412" s="12" t="inlineStr">
        <is>
          <t>Explain the danger of large braking forces and large decelerations.</t>
        </is>
      </c>
      <c r="E412" s="12" t="inlineStr">
        <is>
          <t>e91e483d-8867-4a4f-b727-824c016e9490</t>
        </is>
      </c>
    </row>
    <row r="413" ht="45" customHeight="1">
      <c r="A413" s="12" t="inlineStr">
        <is>
          <t>Forces</t>
        </is>
      </c>
      <c r="B413" s="12" t="inlineStr">
        <is>
          <t>Topic Review A</t>
        </is>
      </c>
      <c r="C413" s="13" t="inlineStr">
        <is>
          <t>Topic 5 Review: Forces - Set A [PH5.156]</t>
        </is>
      </c>
      <c r="D413" s="12" t="inlineStr">
        <is>
          <t>Physics Topic 5 Review for Physics AQA Foundation Tier.</t>
        </is>
      </c>
      <c r="E413" s="12" t="inlineStr">
        <is>
          <t>54398776-ff0b-4bce-b1f5-58fc39baa77c</t>
        </is>
      </c>
    </row>
    <row r="414" ht="45" customHeight="1">
      <c r="A414" s="12" t="inlineStr">
        <is>
          <t>Forces</t>
        </is>
      </c>
      <c r="B414" s="12" t="inlineStr">
        <is>
          <t>Topic Review B</t>
        </is>
      </c>
      <c r="C414" s="13" t="inlineStr">
        <is>
          <t>Topic 5 Review: Forces - Set B [PH5.157]</t>
        </is>
      </c>
      <c r="D414" s="12" t="inlineStr">
        <is>
          <t>Physics Topic 5 Review for Physics AQA Foundation Tier.</t>
        </is>
      </c>
      <c r="E414" s="12" t="inlineStr">
        <is>
          <t>9655cc58-e02f-4d28-becf-6765d7c32402</t>
        </is>
      </c>
    </row>
    <row r="415" ht="45" customHeight="1">
      <c r="A415" s="12" t="inlineStr">
        <is>
          <t>Waves</t>
        </is>
      </c>
      <c r="B415" s="12" t="inlineStr">
        <is>
          <t>Wave Properties</t>
        </is>
      </c>
      <c r="C415" s="13" t="inlineStr">
        <is>
          <t>Diagnostic: Wave Properties [PH0.109]</t>
        </is>
      </c>
      <c r="D415" s="12" t="inlineStr">
        <is>
          <t>Diagnostic for the properties of both longitudinal and transverse waves.</t>
        </is>
      </c>
      <c r="E415" s="12" t="inlineStr">
        <is>
          <t>60eb6a22-2f2a-4358-9a20-79c411083836</t>
        </is>
      </c>
    </row>
    <row r="416" ht="45" customHeight="1">
      <c r="A416" s="12" t="inlineStr">
        <is>
          <t>Waves</t>
        </is>
      </c>
      <c r="B416" s="12" t="inlineStr">
        <is>
          <t>Wave Properties</t>
        </is>
      </c>
      <c r="C416" s="13" t="inlineStr">
        <is>
          <t>Longitudinal Waves [PH6.01]</t>
        </is>
      </c>
      <c r="D416" s="12" t="inlineStr">
        <is>
          <t>Describe the characteristics of longitudinal waves.</t>
        </is>
      </c>
      <c r="E416" s="12" t="inlineStr">
        <is>
          <t>f1cd8864-174f-47a5-9add-f94f3fa3b240</t>
        </is>
      </c>
    </row>
    <row r="417" ht="45" customHeight="1">
      <c r="A417" s="12" t="inlineStr">
        <is>
          <t>Waves</t>
        </is>
      </c>
      <c r="B417" s="12" t="inlineStr">
        <is>
          <t>Wave Properties</t>
        </is>
      </c>
      <c r="C417" s="13" t="inlineStr">
        <is>
          <t>Transverse Waves [PH6.02]</t>
        </is>
      </c>
      <c r="D417" s="12" t="inlineStr">
        <is>
          <t>Describe the characteristics of transverse waves.</t>
        </is>
      </c>
      <c r="E417" s="12" t="inlineStr">
        <is>
          <t>44d84630-6614-448f-9878-639750c313a2</t>
        </is>
      </c>
    </row>
    <row r="418" ht="45" customHeight="1">
      <c r="A418" s="12" t="inlineStr">
        <is>
          <t>Waves</t>
        </is>
      </c>
      <c r="B418" s="12" t="inlineStr">
        <is>
          <t>Wave Properties</t>
        </is>
      </c>
      <c r="C418" s="13" t="inlineStr">
        <is>
          <t>Longitudinal vs Transverse Waves [PH6.03]</t>
        </is>
      </c>
      <c r="D418" s="12" t="inlineStr">
        <is>
          <t>Describe the difference between longitudinal and transverse waves.</t>
        </is>
      </c>
      <c r="E418" s="12" t="inlineStr">
        <is>
          <t>d2593a2d-108f-49d1-b426-6af950466262</t>
        </is>
      </c>
    </row>
    <row r="419" ht="45" customHeight="1">
      <c r="A419" s="12" t="inlineStr">
        <is>
          <t>Waves</t>
        </is>
      </c>
      <c r="B419" s="12" t="inlineStr">
        <is>
          <t>Wave Properties</t>
        </is>
      </c>
      <c r="C419" s="13" t="inlineStr">
        <is>
          <t>Properties of Waves [PH6.04]</t>
        </is>
      </c>
      <c r="D419" s="12" t="inlineStr">
        <is>
          <t>Describe the features of a wave in terms of wavelength, frequency, peak/crest, trough and amplitude.</t>
        </is>
      </c>
      <c r="E419" s="12" t="inlineStr">
        <is>
          <t>9adfad48-ccf5-42f0-a855-6b7f08eaa331</t>
        </is>
      </c>
    </row>
    <row r="420" ht="45" customHeight="1">
      <c r="A420" s="12" t="inlineStr">
        <is>
          <t>Waves</t>
        </is>
      </c>
      <c r="B420" s="12" t="inlineStr">
        <is>
          <t>Wave Properties</t>
        </is>
      </c>
      <c r="C420" s="13" t="inlineStr">
        <is>
          <t>Refraction of Waves [PH6.22]</t>
        </is>
      </c>
      <c r="D420" s="12" t="inlineStr">
        <is>
          <t>Identify the process of refraction of waves at a boundary between two mediums.</t>
        </is>
      </c>
      <c r="E420" s="12" t="inlineStr">
        <is>
          <t>2dde28c9-3a98-41cf-92c9-efcc01900275</t>
        </is>
      </c>
    </row>
    <row r="421" ht="45" customHeight="1">
      <c r="A421" s="12" t="inlineStr">
        <is>
          <t>Waves</t>
        </is>
      </c>
      <c r="B421" s="12" t="inlineStr">
        <is>
          <t>Wave Calculations</t>
        </is>
      </c>
      <c r="C421" s="13" t="inlineStr">
        <is>
          <t>Diagnostic: Wave Calculations [PH0.111]</t>
        </is>
      </c>
      <c r="D421" s="12" t="inlineStr">
        <is>
          <t>Diagnostic for calculating wave period using the T=1/f equation and the v=fλ wave equation. Includes speed of waves practicals with application and unit conversion questions.</t>
        </is>
      </c>
      <c r="E421" s="12" t="inlineStr">
        <is>
          <t>0e2fa2f1-5502-4b8e-935c-6e20828a7c56</t>
        </is>
      </c>
    </row>
    <row r="422" ht="45" customHeight="1">
      <c r="A422" s="12" t="inlineStr">
        <is>
          <t>Waves</t>
        </is>
      </c>
      <c r="B422" s="12" t="inlineStr">
        <is>
          <t>Wave Calculations</t>
        </is>
      </c>
      <c r="C422" s="13" t="inlineStr">
        <is>
          <t>Using T=1/f to Calculate Wave Period I [PH6.05]</t>
        </is>
      </c>
      <c r="D422" s="12" t="inlineStr">
        <is>
          <t>Calculate time period using T=1/f. Includes some application of knowledge questions, but no unit conversions.</t>
        </is>
      </c>
      <c r="E422" s="12" t="inlineStr">
        <is>
          <t>7c4ef7d2-747e-4592-bb54-85cb16e2b071</t>
        </is>
      </c>
    </row>
    <row r="423" ht="45" customHeight="1">
      <c r="A423" s="12" t="inlineStr">
        <is>
          <t>Waves</t>
        </is>
      </c>
      <c r="B423" s="12" t="inlineStr">
        <is>
          <t>Wave Calculations</t>
        </is>
      </c>
      <c r="C423" s="13" t="inlineStr">
        <is>
          <t>Using T=1/f to Calculate Wave Period II [PH6.06]</t>
        </is>
      </c>
      <c r="D423" s="12" t="inlineStr">
        <is>
          <t>Calculate time period using T=1/f. Includes application and unit conversion questions.</t>
        </is>
      </c>
      <c r="E423" s="12" t="inlineStr">
        <is>
          <t>bc8c3e6f-db37-4d6c-b980-6c14b74d7388</t>
        </is>
      </c>
    </row>
    <row r="424" ht="45" customHeight="1">
      <c r="A424" s="12" t="inlineStr">
        <is>
          <t>Waves</t>
        </is>
      </c>
      <c r="B424" s="12" t="inlineStr">
        <is>
          <t>Wave Calculations</t>
        </is>
      </c>
      <c r="C424" s="13" t="inlineStr">
        <is>
          <t>Rearranging T=1/f [PH6.07]</t>
        </is>
      </c>
      <c r="D424" s="12" t="inlineStr">
        <is>
          <t>Rearrange the T=1/f equation to calculate frequency. Includes unit conversions.</t>
        </is>
      </c>
      <c r="E424" s="12" t="inlineStr">
        <is>
          <t>94dc4c35-e2f1-4b70-ba0a-6246970e7809</t>
        </is>
      </c>
    </row>
    <row r="425" ht="45" customHeight="1">
      <c r="A425" s="12" t="inlineStr">
        <is>
          <t>Waves</t>
        </is>
      </c>
      <c r="B425" s="12" t="inlineStr">
        <is>
          <t>Wave Calculations</t>
        </is>
      </c>
      <c r="C425" s="13" t="inlineStr">
        <is>
          <t>Using v=fλ to Calculate Wave Speed I [PH6.08]</t>
        </is>
      </c>
      <c r="D425" s="12" t="inlineStr">
        <is>
          <t>Calculate wave speed using v=fλ. Includes application and unit conversion questions.</t>
        </is>
      </c>
      <c r="E425" s="12" t="inlineStr">
        <is>
          <t>84615624-9f0e-4a51-9013-913fb46fa4d3</t>
        </is>
      </c>
    </row>
    <row r="426" ht="45" customHeight="1">
      <c r="A426" s="12" t="inlineStr">
        <is>
          <t>Waves</t>
        </is>
      </c>
      <c r="B426" s="12" t="inlineStr">
        <is>
          <t>Wave Calculations</t>
        </is>
      </c>
      <c r="C426" s="13" t="inlineStr">
        <is>
          <t>Using v=fλ to Calculate Wave Speed II [PH6.09]</t>
        </is>
      </c>
      <c r="D426" s="12" t="inlineStr">
        <is>
          <t>Calculate wave speed using v=fλ. Includes application and unit conversion questions involving standard form.</t>
        </is>
      </c>
      <c r="E426" s="12" t="inlineStr">
        <is>
          <t>55b64226-35f1-4dfe-b554-fc697a381cae</t>
        </is>
      </c>
    </row>
    <row r="427" ht="45" customHeight="1">
      <c r="A427" s="12" t="inlineStr">
        <is>
          <t>Waves</t>
        </is>
      </c>
      <c r="B427" s="12" t="inlineStr">
        <is>
          <t>Wave Calculations</t>
        </is>
      </c>
      <c r="C427" s="13" t="inlineStr">
        <is>
          <t>Using v=fλ to Calculate Wave Speed III [PH6.10]</t>
        </is>
      </c>
      <c r="D427" s="12" t="inlineStr">
        <is>
          <t>Calculate wave speed using v=fλ. Includes extracting information from diagrams and graphs with unit conversion questions.</t>
        </is>
      </c>
      <c r="E427" s="12" t="inlineStr">
        <is>
          <t>645184ec-c99a-49d3-92dc-c36f25b57584</t>
        </is>
      </c>
    </row>
    <row r="428" ht="45" customHeight="1">
      <c r="A428" s="12" t="inlineStr">
        <is>
          <t>Waves</t>
        </is>
      </c>
      <c r="B428" s="12" t="inlineStr">
        <is>
          <t>Wave Calculations</t>
        </is>
      </c>
      <c r="C428" s="13" t="inlineStr">
        <is>
          <t>Rearranging v=fλ [PH6.11]</t>
        </is>
      </c>
      <c r="D428" s="12" t="inlineStr">
        <is>
          <t>Rearrange the v=fλ equation to calculate frequency and wavelength. Includes unit conversions.</t>
        </is>
      </c>
      <c r="E428" s="12" t="inlineStr">
        <is>
          <t>ea874764-7f41-473a-9590-60c96364cbfd</t>
        </is>
      </c>
    </row>
    <row r="429" ht="45" customHeight="1">
      <c r="A429" s="12" t="inlineStr">
        <is>
          <t>Waves</t>
        </is>
      </c>
      <c r="B429" s="12" t="inlineStr">
        <is>
          <t>Wave Calculations</t>
        </is>
      </c>
      <c r="C429" s="13" t="inlineStr">
        <is>
          <t>Practical: Speed of Sound in Air [PH6.12]</t>
        </is>
      </c>
      <c r="D429" s="12" t="inlineStr">
        <is>
          <t>Describe a method to measure the speed of sound waves in air.</t>
        </is>
      </c>
      <c r="E429" s="12" t="inlineStr">
        <is>
          <t>03e184b1-3fd7-42d2-b369-808a9773af85</t>
        </is>
      </c>
    </row>
    <row r="430" ht="45" customHeight="1">
      <c r="A430" s="12" t="inlineStr">
        <is>
          <t>Waves</t>
        </is>
      </c>
      <c r="B430" s="12" t="inlineStr">
        <is>
          <t>Wave Calculations</t>
        </is>
      </c>
      <c r="C430" s="13" t="inlineStr">
        <is>
          <t>Required Practical 8: Speed of Waves on a String [PH6.14]</t>
        </is>
      </c>
      <c r="D430" s="12" t="inlineStr">
        <is>
          <t>Describe a method to measure the speed of waves on in a solid.</t>
        </is>
      </c>
      <c r="E430" s="12" t="inlineStr">
        <is>
          <t>4a9ee31a-e079-4640-96e8-f65e492a7a56</t>
        </is>
      </c>
    </row>
    <row r="431" ht="45" customHeight="1">
      <c r="A431" s="12" t="inlineStr">
        <is>
          <t>Waves</t>
        </is>
      </c>
      <c r="B431" s="12" t="inlineStr">
        <is>
          <t>Wave Calculations</t>
        </is>
      </c>
      <c r="C431" s="13" t="inlineStr">
        <is>
          <t>Required Practical 8: Waves in Ripple Tank [PH6.16]</t>
        </is>
      </c>
      <c r="D431" s="12" t="inlineStr">
        <is>
          <t>Describe a method to measure the speed of ripples on a water surface.</t>
        </is>
      </c>
      <c r="E431" s="12" t="inlineStr">
        <is>
          <t>58056c1d-4054-4ee7-acc1-75445f8ecf30</t>
        </is>
      </c>
    </row>
    <row r="432" ht="45" customHeight="1">
      <c r="A432" s="12" t="inlineStr">
        <is>
          <t>Waves</t>
        </is>
      </c>
      <c r="B432" s="12" t="inlineStr">
        <is>
          <t>Wave Reflection</t>
        </is>
      </c>
      <c r="C432" s="13" t="inlineStr">
        <is>
          <t>Diagnostic: Wave Reflection [PH0.112]</t>
        </is>
      </c>
      <c r="D432" s="12" t="inlineStr">
        <is>
          <t xml:space="preserve">A diagnostics exploring the reflective properties of waves. </t>
        </is>
      </c>
      <c r="E432" s="12" t="inlineStr">
        <is>
          <t>1bbf4802-3915-468f-b457-99099e2c511e</t>
        </is>
      </c>
    </row>
    <row r="433" ht="45" customHeight="1">
      <c r="A433" s="12" t="inlineStr">
        <is>
          <t>Waves</t>
        </is>
      </c>
      <c r="B433" s="12" t="inlineStr">
        <is>
          <t>Wave Reflection</t>
        </is>
      </c>
      <c r="C433" s="13" t="inlineStr">
        <is>
          <t>Reflection of Waves [PH6.17]</t>
        </is>
      </c>
      <c r="D433" s="12" t="inlineStr">
        <is>
          <t>Identify that waves can be reflected, absorbed or transmitted at the boundary between two different materials.</t>
        </is>
      </c>
      <c r="E433" s="12" t="inlineStr">
        <is>
          <t>eb30c129-43c0-4d20-ae73-529a935caf75</t>
        </is>
      </c>
    </row>
    <row r="434" ht="45" customHeight="1">
      <c r="A434" s="12" t="inlineStr">
        <is>
          <t>Waves</t>
        </is>
      </c>
      <c r="B434" s="12" t="inlineStr">
        <is>
          <t>Wave Reflection</t>
        </is>
      </c>
      <c r="C434" s="13" t="inlineStr">
        <is>
          <t>Ray Diagrams: Introduction [PH6.18]</t>
        </is>
      </c>
      <c r="D434" s="12" t="inlineStr">
        <is>
          <t>Introduction to drawing ray diagrams including some top tips.</t>
        </is>
      </c>
      <c r="E434" s="12" t="inlineStr">
        <is>
          <t>10e29c8a-49a3-400f-8580-b1120fb302b9</t>
        </is>
      </c>
    </row>
    <row r="435" ht="45" customHeight="1">
      <c r="A435" s="12" t="inlineStr">
        <is>
          <t>Waves</t>
        </is>
      </c>
      <c r="B435" s="12" t="inlineStr">
        <is>
          <t>Wave Reflection</t>
        </is>
      </c>
      <c r="C435" s="13" t="inlineStr">
        <is>
          <t>Ray Diagrams: Diffuse &amp; Specular Reflections [PH6.64]</t>
        </is>
      </c>
      <c r="D435" s="12" t="inlineStr">
        <is>
          <t>Introducing the two types of reflection, specular and diffuse with an explanation of their differences.</t>
        </is>
      </c>
      <c r="E435" s="12" t="inlineStr">
        <is>
          <t>a6cd35f9-ed98-45c8-a2db-8a6d5dff1d67</t>
        </is>
      </c>
    </row>
    <row r="436" ht="45" customHeight="1">
      <c r="A436" s="12" t="inlineStr">
        <is>
          <t>Waves</t>
        </is>
      </c>
      <c r="B436" s="12" t="inlineStr">
        <is>
          <t>Wave Reflection</t>
        </is>
      </c>
      <c r="C436" s="13" t="inlineStr">
        <is>
          <t>Ray Diagrams: Reflection in a Plane Mirror [PH6.78]</t>
        </is>
      </c>
      <c r="D436" s="12" t="inlineStr">
        <is>
          <t>Introducing the law of reflection and using ray diagrams to explain this.</t>
        </is>
      </c>
      <c r="E436" s="12" t="inlineStr">
        <is>
          <t>8f6a868c-aed7-41b1-8289-86eeba0a9337</t>
        </is>
      </c>
    </row>
    <row r="437" ht="45" customHeight="1">
      <c r="A437" s="12" t="inlineStr">
        <is>
          <t>Waves</t>
        </is>
      </c>
      <c r="B437" s="12" t="inlineStr">
        <is>
          <t>Wave Reflection</t>
        </is>
      </c>
      <c r="C437" s="13" t="inlineStr">
        <is>
          <t>Ray Diagrams: Forming an Image [PH6.19]</t>
        </is>
      </c>
      <c r="D437" s="12" t="inlineStr">
        <is>
          <t>Description of images formed in plane mirrors with a ray diagram explanation.</t>
        </is>
      </c>
      <c r="E437" s="12" t="inlineStr">
        <is>
          <t>696cfba4-8a2d-4363-ad73-84b34bf001e0</t>
        </is>
      </c>
    </row>
    <row r="438" ht="45" customHeight="1">
      <c r="A438" s="12" t="inlineStr">
        <is>
          <t>Waves</t>
        </is>
      </c>
      <c r="B438" s="12" t="inlineStr">
        <is>
          <t>Wave Reflection</t>
        </is>
      </c>
      <c r="C438" s="13" t="inlineStr">
        <is>
          <t>Ray Diagrams: Reflection in a Curved Mirror [PH6.79]</t>
        </is>
      </c>
      <c r="D438" s="12" t="inlineStr">
        <is>
          <t>A look at what happens when light hits a curved mirror, with ray diagrams to help explain.</t>
        </is>
      </c>
      <c r="E438" s="12" t="inlineStr">
        <is>
          <t>85408213-0374-4978-92c4-92e9d833018a</t>
        </is>
      </c>
    </row>
    <row r="439" ht="45" customHeight="1">
      <c r="A439" s="12" t="inlineStr">
        <is>
          <t>Waves</t>
        </is>
      </c>
      <c r="B439" s="12" t="inlineStr">
        <is>
          <t>Wave Reflection</t>
        </is>
      </c>
      <c r="C439" s="13" t="inlineStr">
        <is>
          <t>Effects of Reflection, Transmission &amp; Absorption [PH6.20]</t>
        </is>
      </c>
      <c r="D439" s="12" t="inlineStr">
        <is>
          <t xml:space="preserve">How different materials interact with light, and what happens as the light meets a boundary. </t>
        </is>
      </c>
      <c r="E439" s="12" t="inlineStr">
        <is>
          <t>d85625c9-ce8a-4acc-a293-38b72e7eaf49</t>
        </is>
      </c>
    </row>
    <row r="440" ht="45" customHeight="1">
      <c r="A440" s="12" t="inlineStr">
        <is>
          <t>Waves</t>
        </is>
      </c>
      <c r="B440" s="12" t="inlineStr">
        <is>
          <t>Wave Reflection</t>
        </is>
      </c>
      <c r="C440" s="13" t="inlineStr">
        <is>
          <t>Required Practical 9: Reflection of Light [PH6.21]</t>
        </is>
      </c>
      <c r="D440" s="12" t="inlineStr">
        <is>
          <t>To investigate the reflection of light by two different types of surface.</t>
        </is>
      </c>
      <c r="E440" s="12" t="inlineStr">
        <is>
          <t>785f45ef-fd88-487c-98b3-a122cd461490</t>
        </is>
      </c>
    </row>
    <row r="441" ht="45" customHeight="1">
      <c r="A441" s="12" t="inlineStr">
        <is>
          <t>Waves</t>
        </is>
      </c>
      <c r="B441" s="12" t="inlineStr">
        <is>
          <t>Electromagnetic Spectrum Uses</t>
        </is>
      </c>
      <c r="C441" s="13" t="inlineStr">
        <is>
          <t>Diagnostic: Electromagnetic Spectrum Uses [PH0.116]</t>
        </is>
      </c>
      <c r="D441" s="12" t="inlineStr">
        <is>
          <t xml:space="preserve">Diagnostic for the uses of each part of the electromagnetic spectrum. </t>
        </is>
      </c>
      <c r="E441" s="12" t="inlineStr">
        <is>
          <t>21e97e18-9c9d-43f9-9e0f-37dff697cd11</t>
        </is>
      </c>
    </row>
    <row r="442" ht="45" customHeight="1">
      <c r="A442" s="12" t="inlineStr">
        <is>
          <t>Waves</t>
        </is>
      </c>
      <c r="B442" s="12" t="inlineStr">
        <is>
          <t>Electromagnetic Spectrum Uses</t>
        </is>
      </c>
      <c r="C442" s="13" t="inlineStr">
        <is>
          <t>EM Spectrum: Introduction [PH6.32]</t>
        </is>
      </c>
      <c r="D442" s="12" t="inlineStr">
        <is>
          <t>Identify the order of the electromagnetic spectrum and the general characteristics of electromagnetic waves.</t>
        </is>
      </c>
      <c r="E442" s="12" t="inlineStr">
        <is>
          <t>d5e7d2a0-a57e-4f2e-b1e2-3c368258f784</t>
        </is>
      </c>
    </row>
    <row r="443" ht="45" customHeight="1">
      <c r="A443" s="12" t="inlineStr">
        <is>
          <t>Waves</t>
        </is>
      </c>
      <c r="B443" s="12" t="inlineStr">
        <is>
          <t>Electromagnetic Spectrum Uses</t>
        </is>
      </c>
      <c r="C443" s="13" t="inlineStr">
        <is>
          <t>EM Spectrum: Radio Waves [PH6.33]</t>
        </is>
      </c>
      <c r="D443" s="12" t="inlineStr">
        <is>
          <t>Provide examples that illustrate the transfer of energy by radio-waves.</t>
        </is>
      </c>
      <c r="E443" s="12" t="inlineStr">
        <is>
          <t>27c5e34f-19c0-4fc6-a1b2-f612a1fee664</t>
        </is>
      </c>
    </row>
    <row r="444" ht="45" customHeight="1">
      <c r="A444" s="12" t="inlineStr">
        <is>
          <t>Waves</t>
        </is>
      </c>
      <c r="B444" s="12" t="inlineStr">
        <is>
          <t>Electromagnetic Spectrum Uses</t>
        </is>
      </c>
      <c r="C444" s="13" t="inlineStr">
        <is>
          <t>EM Spectrum: Microwaves [PH6.35]</t>
        </is>
      </c>
      <c r="D444" s="12" t="inlineStr">
        <is>
          <t>Provide examples that illustrate the transfer of energy by microwaves.</t>
        </is>
      </c>
      <c r="E444" s="12" t="inlineStr">
        <is>
          <t>497fc1e0-9a86-4f07-b851-e8b9836e69f4</t>
        </is>
      </c>
    </row>
    <row r="445" ht="45" customHeight="1">
      <c r="A445" s="12" t="inlineStr">
        <is>
          <t>Waves</t>
        </is>
      </c>
      <c r="B445" s="12" t="inlineStr">
        <is>
          <t>Electromagnetic Spectrum Uses</t>
        </is>
      </c>
      <c r="C445" s="13" t="inlineStr">
        <is>
          <t>EM Spectrum: Infrared Radiation [PH6.36]</t>
        </is>
      </c>
      <c r="D445" s="12" t="inlineStr">
        <is>
          <t>Provide examples that illustrate the transfer of energy by infrared radiation.</t>
        </is>
      </c>
      <c r="E445" s="12" t="inlineStr">
        <is>
          <t>71554ee0-e5f8-4a9a-a103-5bacdf6fde80</t>
        </is>
      </c>
    </row>
    <row r="446" ht="45" customHeight="1">
      <c r="A446" s="12" t="inlineStr">
        <is>
          <t>Waves</t>
        </is>
      </c>
      <c r="B446" s="12" t="inlineStr">
        <is>
          <t>Electromagnetic Spectrum Uses</t>
        </is>
      </c>
      <c r="C446" s="13" t="inlineStr">
        <is>
          <t>EM Spectrum: Visible Light [PH6.37]</t>
        </is>
      </c>
      <c r="D446" s="12" t="inlineStr">
        <is>
          <t>Provide examples that illustrate the transfer of energy by visible light.</t>
        </is>
      </c>
      <c r="E446" s="12" t="inlineStr">
        <is>
          <t>58d60d69-2409-45bd-888d-f11a952fb03f</t>
        </is>
      </c>
    </row>
    <row r="447" ht="45" customHeight="1">
      <c r="A447" s="12" t="inlineStr">
        <is>
          <t>Waves</t>
        </is>
      </c>
      <c r="B447" s="12" t="inlineStr">
        <is>
          <t>Electromagnetic Spectrum Uses</t>
        </is>
      </c>
      <c r="C447" s="13" t="inlineStr">
        <is>
          <t>EM Spectrum: Ultraviolet [PH6.38]</t>
        </is>
      </c>
      <c r="D447" s="12" t="inlineStr">
        <is>
          <t>Provide examples that illustrate the transfer of energy by ultraviolet. Identify that ultraviolet wavelengths are ionising.</t>
        </is>
      </c>
      <c r="E447" s="12" t="inlineStr">
        <is>
          <t>e1eb6af2-ca46-44af-9de2-2c764d18a30a</t>
        </is>
      </c>
    </row>
    <row r="448" ht="45" customHeight="1">
      <c r="A448" s="12" t="inlineStr">
        <is>
          <t>Waves</t>
        </is>
      </c>
      <c r="B448" s="12" t="inlineStr">
        <is>
          <t>Electromagnetic Spectrum Uses</t>
        </is>
      </c>
      <c r="C448" s="13" t="inlineStr">
        <is>
          <t>EM Spectrum: X-rays [PH6.39]</t>
        </is>
      </c>
      <c r="D448" s="12" t="inlineStr">
        <is>
          <t>Provide examples that illustrate the transfer of energy by x-rays. Identify that x-ray wavelengths are ionising.</t>
        </is>
      </c>
      <c r="E448" s="12" t="inlineStr">
        <is>
          <t>53a04447-2ac4-44cd-b29e-28c8b379d1f1</t>
        </is>
      </c>
    </row>
    <row r="449" ht="45" customHeight="1">
      <c r="A449" s="12" t="inlineStr">
        <is>
          <t>Waves</t>
        </is>
      </c>
      <c r="B449" s="12" t="inlineStr">
        <is>
          <t>Electromagnetic Spectrum Uses</t>
        </is>
      </c>
      <c r="C449" s="13" t="inlineStr">
        <is>
          <t>EM Spectrum: Gamma Rays [PH6.40]</t>
        </is>
      </c>
      <c r="D449" s="12" t="inlineStr">
        <is>
          <t>Provide examples that illustrate the transfer of energy by gamma. Identify that gamma wavelengths are ionising.</t>
        </is>
      </c>
      <c r="E449" s="12" t="inlineStr">
        <is>
          <t>89dea57d-5234-4e4c-8e82-8634d3f862c2</t>
        </is>
      </c>
    </row>
    <row r="450" ht="45" customHeight="1">
      <c r="A450" s="12" t="inlineStr">
        <is>
          <t>Waves</t>
        </is>
      </c>
      <c r="B450" s="12" t="inlineStr">
        <is>
          <t>Electromagnetic Spectrum Uses</t>
        </is>
      </c>
      <c r="C450" s="13" t="inlineStr">
        <is>
          <t>EM Spectrum: Summary of Uses [PH6.41]</t>
        </is>
      </c>
      <c r="D450" s="12" t="inlineStr">
        <is>
          <t>Identify the order of the electromagnetic spectrum and provide examples that illustrate the transfer of energy by electromagnetic waves. Identify the ionising parts of the EM spectrum.</t>
        </is>
      </c>
      <c r="E450" s="12" t="inlineStr">
        <is>
          <t>638ede47-c451-4880-8e5c-77ab0efaaf1a</t>
        </is>
      </c>
    </row>
    <row r="451" ht="45" customHeight="1">
      <c r="A451" s="12" t="inlineStr">
        <is>
          <t>Waves</t>
        </is>
      </c>
      <c r="B451" s="12" t="inlineStr">
        <is>
          <t>Electromagnetic Spectrum Applications</t>
        </is>
      </c>
      <c r="C451" s="13" t="inlineStr">
        <is>
          <t>Diagnostic: Electromagnetic Spectrum Applications [PH0.120]</t>
        </is>
      </c>
      <c r="D451" s="12" t="inlineStr">
        <is>
          <t>A diagnostic looking at the applications of different parts of the EM spectrum.</t>
        </is>
      </c>
      <c r="E451" s="12" t="inlineStr">
        <is>
          <t>9cd81c08-fd64-4bb9-b963-8d2be8e52b22</t>
        </is>
      </c>
    </row>
    <row r="452" ht="45" customHeight="1">
      <c r="A452" s="12" t="inlineStr">
        <is>
          <t>Waves</t>
        </is>
      </c>
      <c r="B452" s="12" t="inlineStr">
        <is>
          <t>Electromagnetic Spectrum Applications</t>
        </is>
      </c>
      <c r="C452" s="13" t="inlineStr">
        <is>
          <t>Ray Diagrams: Refraction [PH6.45]</t>
        </is>
      </c>
      <c r="D452" s="12" t="inlineStr">
        <is>
          <t>Construct ray diagrams to illustrate the refraction of a wave at the boundary between two different media.</t>
        </is>
      </c>
      <c r="E452" s="12" t="inlineStr">
        <is>
          <t>4d04dd87-7ec0-4270-83f4-cd0640dfa6bf</t>
        </is>
      </c>
    </row>
    <row r="453" ht="45" customHeight="1">
      <c r="A453" s="12" t="inlineStr">
        <is>
          <t>Waves</t>
        </is>
      </c>
      <c r="B453" s="12" t="inlineStr">
        <is>
          <t>Electromagnetic Spectrum Applications</t>
        </is>
      </c>
      <c r="C453" s="13" t="inlineStr">
        <is>
          <t>Required Practical 9: Refraction of Light [PH6.46]</t>
        </is>
      </c>
      <c r="D453" s="12" t="inlineStr">
        <is>
          <t>To investigate the refraction of light by two different types of substance.</t>
        </is>
      </c>
      <c r="E453" s="12" t="inlineStr">
        <is>
          <t>5c30a49c-2aec-41b9-8abc-e5fa4800fa3d</t>
        </is>
      </c>
    </row>
    <row r="454" ht="45" customHeight="1">
      <c r="A454" s="12" t="inlineStr">
        <is>
          <t>Waves</t>
        </is>
      </c>
      <c r="B454" s="12" t="inlineStr">
        <is>
          <t>Electromagnetic Spectrum Applications</t>
        </is>
      </c>
      <c r="C454" s="13" t="inlineStr">
        <is>
          <t>EM Spectrum: Exposure to Radiation [PH6.48]</t>
        </is>
      </c>
      <c r="D454" s="12" t="inlineStr">
        <is>
          <t>Describe the harmful effects on people of excessive exposure to electromagnetic radiation, notably on human bodily tissues.</t>
        </is>
      </c>
      <c r="E454" s="12" t="inlineStr">
        <is>
          <t>c0447496-9ce9-4806-b3da-43360e684fc2</t>
        </is>
      </c>
    </row>
    <row r="455" ht="45" customHeight="1">
      <c r="A455" s="12" t="inlineStr">
        <is>
          <t>Waves</t>
        </is>
      </c>
      <c r="B455" s="12" t="inlineStr">
        <is>
          <t>Electromagnetic Spectrum Applications</t>
        </is>
      </c>
      <c r="C455" s="13" t="inlineStr">
        <is>
          <t>EM Spectrum: Evaluating Risks &amp; Consequences [PH6.49]</t>
        </is>
      </c>
      <c r="D455" s="12" t="inlineStr">
        <is>
          <t>Compare different radiation doses (in sieverts) and draw conclusions from given data about risks and consequences of exposure to radiation.</t>
        </is>
      </c>
      <c r="E455" s="12" t="inlineStr">
        <is>
          <t>7b099940-0820-4512-96a4-6b75ca440c46</t>
        </is>
      </c>
    </row>
    <row r="456" ht="45" customHeight="1">
      <c r="A456" s="12" t="inlineStr">
        <is>
          <t>Waves</t>
        </is>
      </c>
      <c r="B456" s="12" t="inlineStr">
        <is>
          <t>Lenses</t>
        </is>
      </c>
      <c r="C456" s="13" t="inlineStr">
        <is>
          <t>Diagnostic: Lenses [PH0.122]</t>
        </is>
      </c>
      <c r="D456" s="12" t="inlineStr">
        <is>
          <t xml:space="preserve">Diagnostic for looking at ray diagrams for lenses and the formation of images. </t>
        </is>
      </c>
      <c r="E456" s="12" t="inlineStr">
        <is>
          <t>de9fa9cc-8154-44e4-88d8-594bcfcf41b1</t>
        </is>
      </c>
    </row>
    <row r="457" ht="45" customHeight="1">
      <c r="A457" s="12" t="inlineStr">
        <is>
          <t>Waves</t>
        </is>
      </c>
      <c r="B457" s="12" t="inlineStr">
        <is>
          <t>Lenses</t>
        </is>
      </c>
      <c r="C457" s="13" t="inlineStr">
        <is>
          <t>Lenses: Introduction [PH6.54]</t>
        </is>
      </c>
      <c r="D457" s="12" t="inlineStr">
        <is>
          <t>An introduction to convex and concave lenses.</t>
        </is>
      </c>
      <c r="E457" s="12" t="inlineStr">
        <is>
          <t>8c693fe1-1b89-44da-aa97-559c5d2340fa</t>
        </is>
      </c>
    </row>
    <row r="458" ht="45" customHeight="1">
      <c r="A458" s="12" t="inlineStr">
        <is>
          <t>Waves</t>
        </is>
      </c>
      <c r="B458" s="12" t="inlineStr">
        <is>
          <t>Lenses</t>
        </is>
      </c>
      <c r="C458" s="13" t="inlineStr">
        <is>
          <t>Ray Diagrams: Convex Lenses [PH6.55]</t>
        </is>
      </c>
      <c r="D458" s="12" t="inlineStr">
        <is>
          <t>How to draw ray diagrams for a convex or converging lens with objects at different distances.</t>
        </is>
      </c>
      <c r="E458" s="12" t="inlineStr">
        <is>
          <t>216c36f7-a2e6-4154-83a5-ae6c31c9b805</t>
        </is>
      </c>
    </row>
    <row r="459" ht="45" customHeight="1">
      <c r="A459" s="12" t="inlineStr">
        <is>
          <t>Waves</t>
        </is>
      </c>
      <c r="B459" s="12" t="inlineStr">
        <is>
          <t>Lenses</t>
        </is>
      </c>
      <c r="C459" s="13" t="inlineStr">
        <is>
          <t>Ray Diagrams: Concave Lenses [PH6.56]</t>
        </is>
      </c>
      <c r="D459" s="12" t="inlineStr">
        <is>
          <t>How to draw ray diagrams for a concave or diverging lens.</t>
        </is>
      </c>
      <c r="E459" s="12" t="inlineStr">
        <is>
          <t>778f1746-d898-4a93-b1af-3f630c354a88</t>
        </is>
      </c>
    </row>
    <row r="460" ht="45" customHeight="1">
      <c r="A460" s="12" t="inlineStr">
        <is>
          <t>Waves</t>
        </is>
      </c>
      <c r="B460" s="12" t="inlineStr">
        <is>
          <t>Lenses</t>
        </is>
      </c>
      <c r="C460" s="13" t="inlineStr">
        <is>
          <t>Vertebrate Eye: Structures [BI5.024]</t>
        </is>
      </c>
      <c r="D460" s="12" t="inlineStr">
        <is>
          <t>Identify the structures of the eye.</t>
        </is>
      </c>
      <c r="E460" s="12" t="inlineStr">
        <is>
          <t>776f21e6-074b-4f03-86a3-44eb8cc6bfb3</t>
        </is>
      </c>
    </row>
    <row r="461" ht="45" customHeight="1">
      <c r="A461" s="12" t="inlineStr">
        <is>
          <t>Waves</t>
        </is>
      </c>
      <c r="B461" s="12" t="inlineStr">
        <is>
          <t>Lenses</t>
        </is>
      </c>
      <c r="C461" s="13" t="inlineStr">
        <is>
          <t>Vertebrate Eye: Functions [BI5.025]</t>
        </is>
      </c>
      <c r="D461" s="12" t="inlineStr">
        <is>
          <t>Explain how the structure of the eye is related to its function.
Explain how each part of the eye helps to create sight.</t>
        </is>
      </c>
      <c r="E461" s="12" t="inlineStr">
        <is>
          <t>3f163203-238b-4cc2-ae27-65b22e59a4f4</t>
        </is>
      </c>
    </row>
    <row r="462" ht="45" customHeight="1">
      <c r="A462" s="12" t="inlineStr">
        <is>
          <t>Waves</t>
        </is>
      </c>
      <c r="B462" s="12" t="inlineStr">
        <is>
          <t>Lenses</t>
        </is>
      </c>
      <c r="C462" s="13" t="inlineStr">
        <is>
          <t>Vertebrate Eye: Accommodation [BI5.026]</t>
        </is>
      </c>
      <c r="D462" s="12" t="inlineStr">
        <is>
          <t>Explain how the ciliary muscles, suspensory ligaments and lens change shape to focus light on the retina.</t>
        </is>
      </c>
      <c r="E462" s="12" t="inlineStr">
        <is>
          <t>c8c43bfc-4518-4c53-b997-05f8a7c65ae0</t>
        </is>
      </c>
    </row>
    <row r="463" ht="45" customHeight="1">
      <c r="A463" s="12" t="inlineStr">
        <is>
          <t>Waves</t>
        </is>
      </c>
      <c r="B463" s="12" t="inlineStr">
        <is>
          <t>Lenses</t>
        </is>
      </c>
      <c r="C463" s="13" t="inlineStr">
        <is>
          <t>Vertebrate Eye: Long &amp; Short-Sightedness [BI5.110]</t>
        </is>
      </c>
      <c r="D463" s="12" t="inlineStr">
        <is>
          <t>Explain what long and short-sightedness are.
Interpret ray diagrams to explain long and short-sightedness.</t>
        </is>
      </c>
      <c r="E463" s="12" t="inlineStr">
        <is>
          <t>06afad8e-d9d3-4245-b8fc-5200ea27f764</t>
        </is>
      </c>
    </row>
    <row r="464" ht="45" customHeight="1">
      <c r="A464" s="12" t="inlineStr">
        <is>
          <t>Waves</t>
        </is>
      </c>
      <c r="B464" s="12" t="inlineStr">
        <is>
          <t>Lenses</t>
        </is>
      </c>
      <c r="C464" s="13" t="inlineStr">
        <is>
          <t>Correcting Vision: Spectacle Lenses [BI5.103]</t>
        </is>
      </c>
      <c r="D464" s="12" t="inlineStr">
        <is>
          <t>Explain how myopia and hyperopia can be corrected using spectacle lenses.
Show how concave and convex lenses can correct some deficiencies in sight.</t>
        </is>
      </c>
      <c r="E464" s="12" t="inlineStr">
        <is>
          <t>56777305-27ac-4930-a6a0-d261852e5ebf</t>
        </is>
      </c>
    </row>
    <row r="465" ht="45" customHeight="1">
      <c r="A465" s="12" t="inlineStr">
        <is>
          <t>Waves</t>
        </is>
      </c>
      <c r="B465" s="12" t="inlineStr">
        <is>
          <t>Lenses</t>
        </is>
      </c>
      <c r="C465" s="13" t="inlineStr">
        <is>
          <t>Correcting Vision: New Technology [BI5.104]</t>
        </is>
      </c>
      <c r="D465" s="12" t="inlineStr">
        <is>
          <t>Discover how newer technologies can help to correct vision.
Explain how laser eye surgery, lens replacement surgery and contact lenses  can all help to solve issues with vision.</t>
        </is>
      </c>
      <c r="E465" s="12" t="inlineStr">
        <is>
          <t>e57010f3-4a8c-4822-bae0-f2b9ba5ef3c3</t>
        </is>
      </c>
    </row>
    <row r="466" ht="45" customHeight="1">
      <c r="A466" s="12" t="inlineStr">
        <is>
          <t>Waves</t>
        </is>
      </c>
      <c r="B466" s="12" t="inlineStr">
        <is>
          <t>Lenses</t>
        </is>
      </c>
      <c r="C466" s="13" t="inlineStr">
        <is>
          <t>Calculating Magnification I [BI1.11]</t>
        </is>
      </c>
      <c r="D466" s="12" t="inlineStr">
        <is>
          <t>Calculate magnification without unit conversions.</t>
        </is>
      </c>
      <c r="E466" s="12" t="inlineStr">
        <is>
          <t>9126ac0d-47cc-4d28-b3d6-6a983972120c</t>
        </is>
      </c>
    </row>
    <row r="467" ht="45" customHeight="1">
      <c r="A467" s="12" t="inlineStr">
        <is>
          <t>Waves</t>
        </is>
      </c>
      <c r="B467" s="12" t="inlineStr">
        <is>
          <t>Lenses</t>
        </is>
      </c>
      <c r="C467" s="13" t="inlineStr">
        <is>
          <t>Calculating Magnification II [BI1.12]</t>
        </is>
      </c>
      <c r="D467" s="12" t="inlineStr">
        <is>
          <t>Calculate magnification with unit conversions.</t>
        </is>
      </c>
      <c r="E467" s="12" t="inlineStr">
        <is>
          <t>c5959574-c65e-4346-9951-adafa66aae57</t>
        </is>
      </c>
    </row>
    <row r="468" ht="45" customHeight="1">
      <c r="A468" s="12" t="inlineStr">
        <is>
          <t>Waves</t>
        </is>
      </c>
      <c r="B468" s="12" t="inlineStr">
        <is>
          <t>Lenses</t>
        </is>
      </c>
      <c r="C468" s="13" t="inlineStr">
        <is>
          <t>Rearranging the Magnification Equation [BI1.13]</t>
        </is>
      </c>
      <c r="D468" s="12" t="inlineStr">
        <is>
          <t>Rearrange the magnification equation.</t>
        </is>
      </c>
      <c r="E468" s="12" t="inlineStr">
        <is>
          <t>52d64c24-52a4-43d3-8983-3895b2f086ff</t>
        </is>
      </c>
    </row>
    <row r="469" ht="45" customHeight="1">
      <c r="A469" s="12" t="inlineStr">
        <is>
          <t>Waves</t>
        </is>
      </c>
      <c r="B469" s="12" t="inlineStr">
        <is>
          <t>Lenses</t>
        </is>
      </c>
      <c r="C469" s="13" t="inlineStr">
        <is>
          <t>Calculating Magnification III: Lenses [PH6.62]</t>
        </is>
      </c>
      <c r="D469" s="12" t="inlineStr">
        <is>
          <t>Magnification calculations for lenses including measuring, unit conversion and rearranging an equation.</t>
        </is>
      </c>
      <c r="E469" s="12" t="inlineStr">
        <is>
          <t>e0a9b3e1-560a-4f98-b76f-af0d5d68dede</t>
        </is>
      </c>
    </row>
    <row r="470" ht="45" customHeight="1">
      <c r="A470" s="12" t="inlineStr">
        <is>
          <t>Waves</t>
        </is>
      </c>
      <c r="B470" s="12" t="inlineStr">
        <is>
          <t>Visible Light &amp; Black Body Radiation</t>
        </is>
      </c>
      <c r="C470" s="13" t="inlineStr">
        <is>
          <t>Diagnostic: Visible Light &amp; Black Body Radiation [PH0.123]</t>
        </is>
      </c>
      <c r="D470" s="12" t="inlineStr">
        <is>
          <t xml:space="preserve">Diagnostic for exploring the properties of light and understanding black body radiation. </t>
        </is>
      </c>
      <c r="E470" s="12" t="inlineStr">
        <is>
          <t>b3dcbf65-82e3-4cb7-9205-a9961252b97b</t>
        </is>
      </c>
    </row>
    <row r="471" ht="45" customHeight="1">
      <c r="A471" s="12" t="inlineStr">
        <is>
          <t>Waves</t>
        </is>
      </c>
      <c r="B471" s="12" t="inlineStr">
        <is>
          <t>Visible Light &amp; Black Body Radiation</t>
        </is>
      </c>
      <c r="C471" s="13" t="inlineStr">
        <is>
          <t>Transparent, Translucent &amp; Opaque Objects [PH6.63]</t>
        </is>
      </c>
      <c r="D471" s="12" t="inlineStr">
        <is>
          <t>Describing how different materials behave when exposed to light. Understanding what is meant by the terms, transparent, translucent and opaque.</t>
        </is>
      </c>
      <c r="E471" s="12" t="inlineStr">
        <is>
          <t>a9857921-402e-4503-9ea5-d643d88be855</t>
        </is>
      </c>
    </row>
    <row r="472" ht="45" customHeight="1">
      <c r="A472" s="12" t="inlineStr">
        <is>
          <t>Waves</t>
        </is>
      </c>
      <c r="B472" s="12" t="inlineStr">
        <is>
          <t>Visible Light &amp; Black Body Radiation</t>
        </is>
      </c>
      <c r="C472" s="13" t="inlineStr">
        <is>
          <t xml:space="preserve">Black Body Radiation I – Emission &amp; Absorption of Radiation [PH6.65] </t>
        </is>
      </c>
      <c r="D472" s="12" t="inlineStr">
        <is>
          <t xml:space="preserve">Describing how a black body is an object that absorbs all of the radiation
incident on it. Black bodies are both perfect absorbers and emitters of electromagnetic radiation. </t>
        </is>
      </c>
      <c r="E472" s="12" t="inlineStr">
        <is>
          <t>8c16595f-b66d-4c1e-8449-4f1a9f76e2e5</t>
        </is>
      </c>
    </row>
    <row r="473" ht="45" customHeight="1">
      <c r="A473" s="12" t="inlineStr">
        <is>
          <t>Waves</t>
        </is>
      </c>
      <c r="B473" s="12" t="inlineStr">
        <is>
          <t>Topic Review A</t>
        </is>
      </c>
      <c r="C473" s="13" t="inlineStr">
        <is>
          <t>Topic 6 Review: Waves - Set A [PH6.74]</t>
        </is>
      </c>
      <c r="D473" s="12" t="inlineStr">
        <is>
          <t>Physics Topic 6 Review for Physics AQA Foundation Tier.</t>
        </is>
      </c>
      <c r="E473" s="12" t="inlineStr">
        <is>
          <t>1465cbc9-5a2d-4af8-adca-1d47a5b27935</t>
        </is>
      </c>
    </row>
    <row r="474" ht="45" customHeight="1">
      <c r="A474" s="12" t="inlineStr">
        <is>
          <t>Waves</t>
        </is>
      </c>
      <c r="B474" s="12" t="inlineStr">
        <is>
          <t>Topic Review B</t>
        </is>
      </c>
      <c r="C474" s="13" t="inlineStr">
        <is>
          <t>Topic 6 Review: Waves - Set B [PH6.75]</t>
        </is>
      </c>
      <c r="D474" s="12" t="inlineStr">
        <is>
          <t>Physics Topic 6 Review for Physics AQA Foundation Tier.</t>
        </is>
      </c>
      <c r="E474" s="12" t="inlineStr">
        <is>
          <t>3a4b9cac-5915-457c-ba3b-4439853c3e74</t>
        </is>
      </c>
    </row>
    <row r="475" ht="45" customHeight="1">
      <c r="A475" s="12" t="inlineStr">
        <is>
          <t>Magnetism &amp; Electromagnetism</t>
        </is>
      </c>
      <c r="B475" s="12" t="inlineStr">
        <is>
          <t>Magnetism &amp; Electromagnetism</t>
        </is>
      </c>
      <c r="C475" s="13" t="inlineStr">
        <is>
          <t>Diagnostic: Magnetism &amp; Electromagnetism [PH0.126]</t>
        </is>
      </c>
      <c r="D475" s="12" t="inlineStr">
        <is>
          <t xml:space="preserve">Diagnostic for permanent and induced magnets and how to draw their magnetic fields. Also covers how current creates a magnetic field and how this can be used in solenoids and electromagnetics and their applications. </t>
        </is>
      </c>
      <c r="E475" s="12" t="inlineStr">
        <is>
          <t>70fcd08c-a77f-4977-a823-349f56c3d8c1</t>
        </is>
      </c>
    </row>
    <row r="476" ht="45" customHeight="1">
      <c r="A476" s="12" t="inlineStr">
        <is>
          <t>Magnetism &amp; Electromagnetism</t>
        </is>
      </c>
      <c r="B476" s="12" t="inlineStr">
        <is>
          <t>Magnetism &amp; Electromagnetism</t>
        </is>
      </c>
      <c r="C476" s="13" t="inlineStr">
        <is>
          <t>Attraction &amp; Repulsion of Magnets [PH7.01]</t>
        </is>
      </c>
      <c r="D476" s="12" t="inlineStr">
        <is>
          <t>Describe the attraction and repulsion between unlike and like poles.</t>
        </is>
      </c>
      <c r="E476" s="12" t="inlineStr">
        <is>
          <t>84e5a530-3ea8-427a-8eaf-53d6603d1e99</t>
        </is>
      </c>
    </row>
    <row r="477" ht="45" customHeight="1">
      <c r="A477" s="12" t="inlineStr">
        <is>
          <t>Magnetism &amp; Electromagnetism</t>
        </is>
      </c>
      <c r="B477" s="12" t="inlineStr">
        <is>
          <t>Magnetism &amp; Electromagnetism</t>
        </is>
      </c>
      <c r="C477" s="13" t="inlineStr">
        <is>
          <t>Permanent &amp; Induced Magnets [PH7.02]</t>
        </is>
      </c>
      <c r="D477" s="12" t="inlineStr">
        <is>
          <t>Identify magnetic materials and describe the difference between permanent and induced magnets.</t>
        </is>
      </c>
      <c r="E477" s="12" t="inlineStr">
        <is>
          <t>d7023aeb-37f8-4b3b-83aa-9a77ba40a75a</t>
        </is>
      </c>
    </row>
    <row r="478" ht="45" customHeight="1">
      <c r="A478" s="12" t="inlineStr">
        <is>
          <t>Magnetism &amp; Electromagnetism</t>
        </is>
      </c>
      <c r="B478" s="12" t="inlineStr">
        <is>
          <t>Magnetism &amp; Electromagnetism</t>
        </is>
      </c>
      <c r="C478" s="13" t="inlineStr">
        <is>
          <t>Magnetic Fields Around a Bar Magnet [PH7.03]</t>
        </is>
      </c>
      <c r="D478" s="12" t="inlineStr">
        <is>
          <t>Describe the shape and direction of the magnetic field around bar magnets and relate the strength of the field to the concentration of field lines.</t>
        </is>
      </c>
      <c r="E478" s="12" t="inlineStr">
        <is>
          <t>3e8b935b-5ce0-4a87-ae55-b1a629d1d818</t>
        </is>
      </c>
    </row>
    <row r="479" ht="45" customHeight="1">
      <c r="A479" s="12" t="inlineStr">
        <is>
          <t>Magnetism &amp; Electromagnetism</t>
        </is>
      </c>
      <c r="B479" s="12" t="inlineStr">
        <is>
          <t>Magnetism &amp; Electromagnetism</t>
        </is>
      </c>
      <c r="C479" s="13" t="inlineStr">
        <is>
          <t>Evidence that the Core of Earth is Magnetic [PH7.04]</t>
        </is>
      </c>
      <c r="D479" s="12" t="inlineStr">
        <is>
          <t>Explain how the behaviour of a magnetic compass provides evidence that the core of the Earth must be magnetic.</t>
        </is>
      </c>
      <c r="E479" s="12" t="inlineStr">
        <is>
          <t>9a638497-08cc-4876-a906-63cc1e2fe9f1</t>
        </is>
      </c>
    </row>
    <row r="480" ht="45" customHeight="1">
      <c r="A480" s="12" t="inlineStr">
        <is>
          <t>Magnetism &amp; Electromagnetism</t>
        </is>
      </c>
      <c r="B480" s="12" t="inlineStr">
        <is>
          <t>Magnetism &amp; Electromagnetism</t>
        </is>
      </c>
      <c r="C480" s="13" t="inlineStr">
        <is>
          <t>Magnetic Fields Around a Wire [PH7.05]</t>
        </is>
      </c>
      <c r="D480" s="12" t="inlineStr">
        <is>
          <t>Describe how a current can create a magnetic field around a wire and the associated factors affecting the magnetic field.</t>
        </is>
      </c>
      <c r="E480" s="12" t="inlineStr">
        <is>
          <t>76614b8f-9c5c-479a-a931-1403ff4eed50</t>
        </is>
      </c>
    </row>
    <row r="481" ht="45" customHeight="1">
      <c r="A481" s="12" t="inlineStr">
        <is>
          <t>Magnetism &amp; Electromagnetism</t>
        </is>
      </c>
      <c r="B481" s="12" t="inlineStr">
        <is>
          <t>Magnetism &amp; Electromagnetism</t>
        </is>
      </c>
      <c r="C481" s="13" t="inlineStr">
        <is>
          <t>Solenoids &amp; Electromagnets [PH7.06]</t>
        </is>
      </c>
      <c r="D481" s="12" t="inlineStr">
        <is>
          <t>Explain how solenoid arrangements can enhance the magnetic effect.</t>
        </is>
      </c>
      <c r="E481" s="12" t="inlineStr">
        <is>
          <t>7324e259-948a-4fe3-8a8e-016766df314d</t>
        </is>
      </c>
    </row>
    <row r="482" ht="45" customHeight="1">
      <c r="A482" s="12" t="inlineStr">
        <is>
          <t>Magnetism &amp; Electromagnetism</t>
        </is>
      </c>
      <c r="B482" s="12" t="inlineStr">
        <is>
          <t>Magnetism &amp; Electromagnetism</t>
        </is>
      </c>
      <c r="C482" s="13" t="inlineStr">
        <is>
          <t>Uses of Electromagnets I: Crane &amp; Circuit breaker [PH7.07]</t>
        </is>
      </c>
      <c r="D482" s="12" t="inlineStr">
        <is>
          <t xml:space="preserve">Application of an electromagnet as a crane and circuit breaker. </t>
        </is>
      </c>
      <c r="E482" s="12" t="inlineStr">
        <is>
          <t>993fb2ff-9b4d-45cf-bebf-2b8665134127</t>
        </is>
      </c>
    </row>
    <row r="483" ht="45" customHeight="1">
      <c r="A483" s="12" t="inlineStr">
        <is>
          <t>Magnetism &amp; Electromagnetism</t>
        </is>
      </c>
      <c r="B483" s="12" t="inlineStr">
        <is>
          <t>Magnetism &amp; Electromagnetism</t>
        </is>
      </c>
      <c r="C483" s="13" t="inlineStr">
        <is>
          <t>Uses of Electromagnets II: The Electric Bell [PH7.08]</t>
        </is>
      </c>
      <c r="D483" s="12" t="inlineStr">
        <is>
          <t>An explanation of how an electromagnet is used within an electric bell.</t>
        </is>
      </c>
      <c r="E483" s="12" t="inlineStr">
        <is>
          <t>75fb8bff-a24f-4acb-96c7-3693b1ad079f</t>
        </is>
      </c>
    </row>
    <row r="484" ht="45" customHeight="1">
      <c r="A484" s="12" t="inlineStr">
        <is>
          <t>Magnetism &amp; Electromagnetism</t>
        </is>
      </c>
      <c r="B484" s="12" t="inlineStr">
        <is>
          <t>Magnetism &amp; Electromagnetism</t>
        </is>
      </c>
      <c r="C484" s="13" t="inlineStr">
        <is>
          <t>Uses of Electromagnets III: Relay Switch [PH7.09]</t>
        </is>
      </c>
      <c r="D484" s="12" t="inlineStr">
        <is>
          <t>Explanation of how an electromagnetic relay switch can be used to control a high-current circuit from a low-current circuit.</t>
        </is>
      </c>
      <c r="E484" s="12" t="inlineStr">
        <is>
          <t>c1289abf-9b07-46e2-8d5b-892698fb1e16</t>
        </is>
      </c>
    </row>
    <row r="485" ht="45" customHeight="1">
      <c r="A485" s="12" t="inlineStr">
        <is>
          <t>Magnetism &amp; Electromagnetism</t>
        </is>
      </c>
      <c r="B485" s="12" t="inlineStr">
        <is>
          <t>Topic Review A</t>
        </is>
      </c>
      <c r="C485" s="13" t="inlineStr">
        <is>
          <t>Topic 7 Review: Magnetism - Set A [PH7.33]</t>
        </is>
      </c>
      <c r="D485" s="12" t="inlineStr">
        <is>
          <t>Physics Topic 7 review for AQA physics (foundation).</t>
        </is>
      </c>
      <c r="E485" s="12" t="inlineStr">
        <is>
          <t>cc49e111-a0a3-4d33-85b2-a51701a40292</t>
        </is>
      </c>
    </row>
    <row r="486" ht="45" customHeight="1">
      <c r="A486" s="12" t="inlineStr">
        <is>
          <t>Magnetism &amp; Electromagnetism</t>
        </is>
      </c>
      <c r="B486" s="12" t="inlineStr">
        <is>
          <t>Topic Review B</t>
        </is>
      </c>
      <c r="C486" s="13" t="inlineStr">
        <is>
          <t>Topic 7 Review: Magnetism - Set B [PH7.34]</t>
        </is>
      </c>
      <c r="D486" s="12" t="inlineStr">
        <is>
          <t>Physics Topic 7 review for AQA physics (foundation).</t>
        </is>
      </c>
      <c r="E486" s="12" t="inlineStr">
        <is>
          <t>3187eb3b-5cfd-4248-b148-ce3119941c4d</t>
        </is>
      </c>
    </row>
    <row r="487" ht="45" customHeight="1">
      <c r="A487" s="12" t="inlineStr">
        <is>
          <t>Space</t>
        </is>
      </c>
      <c r="B487" s="12" t="inlineStr">
        <is>
          <t>Universe, Stars &amp; Solar System</t>
        </is>
      </c>
      <c r="C487" s="13" t="inlineStr">
        <is>
          <t>Diagnostic: Universe, Stars &amp; Solar System [PH0.133]</t>
        </is>
      </c>
      <c r="D487" s="12" t="inlineStr">
        <is>
          <t xml:space="preserve">Diagnostic for covering the first part of the space topic. Including the formation of the solar system, changing theories and the evolution of a star. </t>
        </is>
      </c>
      <c r="E487" s="12" t="inlineStr">
        <is>
          <t>db143ec6-d69a-44f4-9464-c9ca6dbce581</t>
        </is>
      </c>
    </row>
    <row r="488" ht="45" customHeight="1">
      <c r="A488" s="12" t="inlineStr">
        <is>
          <t>Space</t>
        </is>
      </c>
      <c r="B488" s="12" t="inlineStr">
        <is>
          <t>Universe, Stars &amp; Solar System</t>
        </is>
      </c>
      <c r="C488" s="13" t="inlineStr">
        <is>
          <t>Universe: Changing Theories [PH8.01]</t>
        </is>
      </c>
      <c r="D488" s="12" t="inlineStr">
        <is>
          <t>Define theory and describe how our understanding of the universe has changed. State that there is still much about the universe giving dark mass and dark energy as examples.</t>
        </is>
      </c>
      <c r="E488" s="12" t="inlineStr">
        <is>
          <t>d9e73ddf-0b9c-4a1a-9fef-a7e3e0f2b2df</t>
        </is>
      </c>
    </row>
    <row r="489" ht="45" customHeight="1">
      <c r="A489" s="12" t="inlineStr">
        <is>
          <t>Space</t>
        </is>
      </c>
      <c r="B489" s="12" t="inlineStr">
        <is>
          <t>Universe, Stars &amp; Solar System</t>
        </is>
      </c>
      <c r="C489" s="13" t="inlineStr">
        <is>
          <t>Universe: Objects in Space [PH8.02]</t>
        </is>
      </c>
      <c r="D489" s="12" t="inlineStr">
        <is>
          <t>Identify and define comet, asteroid, satellite, moon, dwarf planet, planet, star, black hole, nebula and galaxy.</t>
        </is>
      </c>
      <c r="E489" s="12" t="inlineStr">
        <is>
          <t>57733ddc-16b8-42c7-b2a5-c5e7e904d5b9</t>
        </is>
      </c>
    </row>
    <row r="490" ht="45" customHeight="1">
      <c r="A490" s="12" t="inlineStr">
        <is>
          <t>Space</t>
        </is>
      </c>
      <c r="B490" s="12" t="inlineStr">
        <is>
          <t>Universe, Stars &amp; Solar System</t>
        </is>
      </c>
      <c r="C490" s="13" t="inlineStr">
        <is>
          <t>Solar System: Formation &amp; Arrangement [PH8.03]</t>
        </is>
      </c>
      <c r="D490" s="12" t="inlineStr">
        <is>
          <t>Describe the nebular hypothesis of solar system formation.</t>
        </is>
      </c>
      <c r="E490" s="12" t="inlineStr">
        <is>
          <t>89aeb5b9-ca47-4a5e-b64f-803bba74e93f</t>
        </is>
      </c>
    </row>
    <row r="491" ht="45" customHeight="1">
      <c r="A491" s="12" t="inlineStr">
        <is>
          <t>Space</t>
        </is>
      </c>
      <c r="B491" s="12" t="inlineStr">
        <is>
          <t>Universe, Stars &amp; Solar System</t>
        </is>
      </c>
      <c r="C491" s="13" t="inlineStr">
        <is>
          <t>Stars: Main Sequence [PH8.05]</t>
        </is>
      </c>
      <c r="D491" s="12" t="inlineStr">
        <is>
          <t>Describe the properties of different types of main sequence stars.</t>
        </is>
      </c>
      <c r="E491" s="12" t="inlineStr">
        <is>
          <t>585fdd5d-1a03-4cc1-90e8-9a1c096431d7</t>
        </is>
      </c>
    </row>
    <row r="492" ht="45" customHeight="1">
      <c r="A492" s="12" t="inlineStr">
        <is>
          <t>Space</t>
        </is>
      </c>
      <c r="B492" s="12" t="inlineStr">
        <is>
          <t>Universe, Stars &amp; Solar System</t>
        </is>
      </c>
      <c r="C492" s="13" t="inlineStr">
        <is>
          <t>Stars: Formation [PH8.04]</t>
        </is>
      </c>
      <c r="D492" s="12" t="inlineStr">
        <is>
          <t>Describe how main sequence stars are formed from a nebula.</t>
        </is>
      </c>
      <c r="E492" s="12" t="inlineStr">
        <is>
          <t>09baa53d-6369-4d1d-a8cc-c84a20c1b871</t>
        </is>
      </c>
    </row>
    <row r="493" ht="45" customHeight="1">
      <c r="A493" s="12" t="inlineStr">
        <is>
          <t>Space</t>
        </is>
      </c>
      <c r="B493" s="12" t="inlineStr">
        <is>
          <t>Universe, Stars &amp; Solar System</t>
        </is>
      </c>
      <c r="C493" s="13" t="inlineStr">
        <is>
          <t>Stars: After the Main Sequence [PH8.06]</t>
        </is>
      </c>
      <c r="D493" s="12" t="inlineStr">
        <is>
          <t>Describe how stars that have finished being a main sequence star can become planetary nebulae, white dwarfs, supernovae, black holes and neutron stars.</t>
        </is>
      </c>
      <c r="E493" s="12" t="inlineStr">
        <is>
          <t>e7a1f4b4-2b64-47ba-b189-67688d589ee0</t>
        </is>
      </c>
    </row>
    <row r="494" ht="45" customHeight="1">
      <c r="A494" s="12" t="inlineStr">
        <is>
          <t>Space</t>
        </is>
      </c>
      <c r="B494" s="12" t="inlineStr">
        <is>
          <t>Universe, Stars &amp; Solar System</t>
        </is>
      </c>
      <c r="C494" s="13" t="inlineStr">
        <is>
          <t>Stars: Life Cycle Summary [PH8.07]</t>
        </is>
      </c>
      <c r="D494" s="12" t="inlineStr">
        <is>
          <t>A summary of the lifecycle of stars.</t>
        </is>
      </c>
      <c r="E494" s="12" t="inlineStr">
        <is>
          <t>7b2db2c2-5fec-4ecd-ad80-7cf405489908</t>
        </is>
      </c>
    </row>
    <row r="495" ht="45" customHeight="1">
      <c r="A495" s="12" t="inlineStr">
        <is>
          <t>Space</t>
        </is>
      </c>
      <c r="B495" s="12" t="inlineStr">
        <is>
          <t>Universe, Stars &amp; Solar System</t>
        </is>
      </c>
      <c r="C495" s="13" t="inlineStr">
        <is>
          <t>Stars: Nuclear Fusion [PH8.08]</t>
        </is>
      </c>
      <c r="D495" s="12" t="inlineStr">
        <is>
          <t>Describe how different elements are created during different phases of a stars lifecycle and explain how all the elements become distributed throughout the universe.</t>
        </is>
      </c>
      <c r="E495" s="12" t="inlineStr">
        <is>
          <t>881418f6-d508-47a3-9550-ab79fa90e32c</t>
        </is>
      </c>
    </row>
    <row r="496" ht="45" customHeight="1">
      <c r="A496" s="12" t="inlineStr">
        <is>
          <t>Space</t>
        </is>
      </c>
      <c r="B496" s="12" t="inlineStr">
        <is>
          <t>Gravity in Orbit</t>
        </is>
      </c>
      <c r="C496" s="13" t="inlineStr">
        <is>
          <t>Diagnostic: Gravity in Orbit [PH0.134]</t>
        </is>
      </c>
      <c r="D496" s="12" t="inlineStr">
        <is>
          <t>Diagnostic for explaining how gravity enables a satellite to have a circular orbit.</t>
        </is>
      </c>
      <c r="E496" s="12" t="inlineStr">
        <is>
          <t>1d0ec5a9-1bfb-4c55-aab5-f28b2f90d213</t>
        </is>
      </c>
    </row>
    <row r="497" ht="45" customHeight="1">
      <c r="A497" s="12" t="inlineStr">
        <is>
          <t>Space</t>
        </is>
      </c>
      <c r="B497" s="12" t="inlineStr">
        <is>
          <t>Gravity in Orbit</t>
        </is>
      </c>
      <c r="C497" s="13" t="inlineStr">
        <is>
          <t>Circular Orbits: Role of Gravity [PH8.09]</t>
        </is>
      </c>
      <c r="D497" s="12" t="inlineStr">
        <is>
          <t>Explain how gravity enables a satellite to have a circular orbit.</t>
        </is>
      </c>
      <c r="E497" s="12" t="inlineStr">
        <is>
          <t>dd19af19-616d-4d2d-8668-242f6d683fed</t>
        </is>
      </c>
    </row>
    <row r="498" ht="45" customHeight="1">
      <c r="A498" s="12" t="inlineStr">
        <is>
          <t>Space</t>
        </is>
      </c>
      <c r="B498" s="12" t="inlineStr">
        <is>
          <t>Evidence of the Big Bang</t>
        </is>
      </c>
      <c r="C498" s="13" t="inlineStr">
        <is>
          <t>Diagnostic: Evidence of the Big Bang [PH0.136]</t>
        </is>
      </c>
      <c r="D498" s="12" t="inlineStr">
        <is>
          <t>Diagnostic for doppler effect, red shift and CMBR.</t>
        </is>
      </c>
      <c r="E498" s="12" t="inlineStr">
        <is>
          <t>8b60e569-b876-454a-991d-a8ed5e9d2a7b</t>
        </is>
      </c>
    </row>
    <row r="499" ht="45" customHeight="1">
      <c r="A499" s="12" t="inlineStr">
        <is>
          <t>Space</t>
        </is>
      </c>
      <c r="B499" s="12" t="inlineStr">
        <is>
          <t>Evidence of the Big Bang</t>
        </is>
      </c>
      <c r="C499" s="13" t="inlineStr">
        <is>
          <t>Red Shift: Doppler Effect [PH8.13]</t>
        </is>
      </c>
      <c r="D499" s="12" t="inlineStr">
        <is>
          <t>Describe how the Doppler Effect is used to determine how the speed of a galaxy relates to the distance of the galaxy from Earth.</t>
        </is>
      </c>
      <c r="E499" s="12" t="inlineStr">
        <is>
          <t>9e6859ed-81ac-488f-b9d3-c3d7637b3d41</t>
        </is>
      </c>
    </row>
    <row r="500" ht="45" customHeight="1">
      <c r="A500" s="12" t="inlineStr">
        <is>
          <t>Space</t>
        </is>
      </c>
      <c r="B500" s="12" t="inlineStr">
        <is>
          <t>Evidence of the Big Bang</t>
        </is>
      </c>
      <c r="C500" s="13" t="inlineStr">
        <is>
          <t>Red Shift: Observing [PH8.14]</t>
        </is>
      </c>
      <c r="D500" s="12" t="inlineStr">
        <is>
          <t>Describe how the redshift or blueshift of light from stars can be analysed using different types of spectra.</t>
        </is>
      </c>
      <c r="E500" s="12" t="inlineStr">
        <is>
          <t>01230014-b22e-4727-a9d7-7b79ce8adc5a</t>
        </is>
      </c>
    </row>
    <row r="501" ht="45" customHeight="1">
      <c r="A501" s="12" t="inlineStr">
        <is>
          <t>Space</t>
        </is>
      </c>
      <c r="B501" s="12" t="inlineStr">
        <is>
          <t>Evidence of the Big Bang</t>
        </is>
      </c>
      <c r="C501" s="13" t="inlineStr">
        <is>
          <t>Evidence Supporting the Big Bang Theory [PH8.15]</t>
        </is>
      </c>
      <c r="D501" s="12" t="inlineStr">
        <is>
          <t>Explain how redshift and CMBR provide evidence for an expanding universe and the Big Bang model.</t>
        </is>
      </c>
      <c r="E501" s="12" t="inlineStr">
        <is>
          <t>be3c53b2-de38-4adc-90a6-6699f3c8d347</t>
        </is>
      </c>
    </row>
    <row r="502" ht="45" customHeight="1">
      <c r="A502" s="12" t="inlineStr">
        <is>
          <t>Space</t>
        </is>
      </c>
      <c r="B502" s="12" t="inlineStr">
        <is>
          <t>Topic Review A</t>
        </is>
      </c>
      <c r="C502" s="13" t="inlineStr">
        <is>
          <t>Topic 8 Review: Space Physics - Set A [PH8.16]</t>
        </is>
      </c>
      <c r="D502" s="12" t="inlineStr">
        <is>
          <t>Physics Topic 8 review for AQA physics (foundation).</t>
        </is>
      </c>
      <c r="E502" s="12" t="inlineStr">
        <is>
          <t>49574059-7a3e-45c9-81b8-88da48746a3a</t>
        </is>
      </c>
    </row>
    <row r="503" ht="45" customHeight="1">
      <c r="A503" s="12" t="inlineStr">
        <is>
          <t>Space</t>
        </is>
      </c>
      <c r="B503" s="12" t="inlineStr">
        <is>
          <t>Topic Review B</t>
        </is>
      </c>
      <c r="C503" s="13" t="inlineStr">
        <is>
          <t>Topic 8 Review: Space Physics - Set B [PH8.17]</t>
        </is>
      </c>
      <c r="D503" s="12" t="inlineStr">
        <is>
          <t>Physics Topic 8 review for AQA physics (foundation).</t>
        </is>
      </c>
      <c r="E503" s="12" t="inlineStr">
        <is>
          <t>68395bde-55a8-45c3-b25e-6111120fd58c</t>
        </is>
      </c>
    </row>
    <row r="504" ht="45" customHeight="1">
      <c r="A504" s="12" t="inlineStr">
        <is>
          <t>Maths Skills</t>
        </is>
      </c>
      <c r="B504" s="12" t="inlineStr">
        <is>
          <t>Area</t>
        </is>
      </c>
      <c r="C504" s="13" t="inlineStr">
        <is>
          <t>Area of Triangles [MF31.05]</t>
        </is>
      </c>
      <c r="D504" s="12" t="inlineStr">
        <is>
          <t>This nugget has learning material and questions covering the topic of the Area of Triangles.</t>
        </is>
      </c>
      <c r="E504" s="12" t="inlineStr">
        <is>
          <t>6a1e573c-8343-4d84-88b7-da829a119cd9</t>
        </is>
      </c>
    </row>
    <row r="505" ht="45" customHeight="1">
      <c r="A505" s="12" t="inlineStr">
        <is>
          <t>Maths Skills</t>
        </is>
      </c>
      <c r="B505" s="12" t="inlineStr">
        <is>
          <t>Area</t>
        </is>
      </c>
      <c r="C505" s="13" t="inlineStr">
        <is>
          <t>Surface Area of Cuboids [MF35.01]</t>
        </is>
      </c>
      <c r="D505" s="12" t="inlineStr">
        <is>
          <t>This nugget has learning material and questions covering the topic of the Surface Area of Cuboids.</t>
        </is>
      </c>
      <c r="E505" s="12" t="inlineStr">
        <is>
          <t>a59e44c2-9829-48bc-98d9-32b9ff49968e</t>
        </is>
      </c>
    </row>
    <row r="506" ht="45" customHeight="1">
      <c r="A506" s="12" t="inlineStr">
        <is>
          <t>Maths Skills</t>
        </is>
      </c>
      <c r="B506" s="12" t="inlineStr">
        <is>
          <t>Averages</t>
        </is>
      </c>
      <c r="C506" s="13" t="inlineStr">
        <is>
          <t>Mean from Frequency Table [MF49.12]</t>
        </is>
      </c>
      <c r="D506" s="12" t="inlineStr">
        <is>
          <t>This nugget has learning material and questions covering the topic of Mean from Frequency Table.</t>
        </is>
      </c>
      <c r="E506" s="12" t="inlineStr">
        <is>
          <t>1949a57b-3256-4109-b00c-880acd7c69c7</t>
        </is>
      </c>
    </row>
    <row r="507" ht="45" customHeight="1">
      <c r="A507" s="12" t="inlineStr">
        <is>
          <t>Maths Skills</t>
        </is>
      </c>
      <c r="B507" s="12" t="inlineStr">
        <is>
          <t>Bar Charts</t>
        </is>
      </c>
      <c r="C507" s="13" t="inlineStr">
        <is>
          <t>Bar Charts [MF50.04]</t>
        </is>
      </c>
      <c r="D507" s="12" t="inlineStr">
        <is>
          <t>This nugget has learning material and questions covering the topic of Bar Charts.</t>
        </is>
      </c>
      <c r="E507" s="12" t="inlineStr">
        <is>
          <t>b6c397fc-5a9f-4025-bf48-63a780bce147</t>
        </is>
      </c>
    </row>
    <row r="508" ht="45" customHeight="1">
      <c r="A508" s="12" t="inlineStr">
        <is>
          <t>Maths Skills</t>
        </is>
      </c>
      <c r="B508" s="12" t="inlineStr">
        <is>
          <t>Histograms</t>
        </is>
      </c>
      <c r="C508" s="13" t="inlineStr">
        <is>
          <t>Histograms 1: Choosing Axes [MH61.03]</t>
        </is>
      </c>
      <c r="D508" s="12" t="inlineStr">
        <is>
          <t>This nugget has learning material and questions covering the topic of Histograms 1.</t>
        </is>
      </c>
      <c r="E508" s="12" t="inlineStr">
        <is>
          <t>1336ee15-6aec-4113-ad1b-43ab508f23a8</t>
        </is>
      </c>
    </row>
    <row r="509" ht="45" customHeight="1">
      <c r="A509" s="12" t="inlineStr">
        <is>
          <t>Maths Skills</t>
        </is>
      </c>
      <c r="B509" s="12" t="inlineStr">
        <is>
          <t>Density, Mass &amp; Volume</t>
        </is>
      </c>
      <c r="C509" s="13" t="inlineStr">
        <is>
          <t>Finding Density (DMV) [MF38.10]</t>
        </is>
      </c>
      <c r="D509" s="12" t="inlineStr">
        <is>
          <t>This nugget has learning material and questions covering the topic of Finding Density (DMV).</t>
        </is>
      </c>
      <c r="E509" s="12" t="inlineStr">
        <is>
          <t>a60f779f-f429-4689-bba1-bb0f206947d5</t>
        </is>
      </c>
    </row>
    <row r="510" ht="45" customHeight="1">
      <c r="A510" s="12" t="inlineStr">
        <is>
          <t>Maths Skills</t>
        </is>
      </c>
      <c r="B510" s="12" t="inlineStr">
        <is>
          <t>Density, Mass &amp; Volume</t>
        </is>
      </c>
      <c r="C510" s="13" t="inlineStr">
        <is>
          <t>Finding Density with Conversions (DMV) [MF38.11]</t>
        </is>
      </c>
      <c r="D510" s="12" t="inlineStr">
        <is>
          <t>This nugget has learning material and questions covering the topic of Finding Density with Conversions (DMV).</t>
        </is>
      </c>
      <c r="E510" s="12" t="inlineStr">
        <is>
          <t>64d21380-1a5c-4d98-b423-b8767a99ed61</t>
        </is>
      </c>
    </row>
    <row r="511" ht="45" customHeight="1">
      <c r="A511" s="12" t="inlineStr">
        <is>
          <t>Maths Skills</t>
        </is>
      </c>
      <c r="B511" s="12" t="inlineStr">
        <is>
          <t>Density, Mass &amp; Volume</t>
        </is>
      </c>
      <c r="C511" s="13" t="inlineStr">
        <is>
          <t>Finding Mass (DMV) [MF38.12]</t>
        </is>
      </c>
      <c r="D511" s="12" t="inlineStr">
        <is>
          <t>This nugget has learning material and questions covering the topic of Finding Mass (DMV).</t>
        </is>
      </c>
      <c r="E511" s="12" t="inlineStr">
        <is>
          <t>57a59fba-00de-4eab-88c5-813584f1d676</t>
        </is>
      </c>
    </row>
    <row r="512" ht="45" customHeight="1">
      <c r="A512" s="12" t="inlineStr">
        <is>
          <t>Maths Skills</t>
        </is>
      </c>
      <c r="B512" s="12" t="inlineStr">
        <is>
          <t>Density, Mass &amp; Volume</t>
        </is>
      </c>
      <c r="C512" s="13" t="inlineStr">
        <is>
          <t>Finding Mass with Conversions (DMV) [MF38.13]</t>
        </is>
      </c>
      <c r="D512" s="12" t="inlineStr">
        <is>
          <t>This nugget has learning material and questions covering the topic of Finding Mass with Conversions (DMV).</t>
        </is>
      </c>
      <c r="E512" s="12" t="inlineStr">
        <is>
          <t>df821860-aac8-479d-8b0e-2864b6b3a073</t>
        </is>
      </c>
    </row>
    <row r="513" ht="45" customHeight="1">
      <c r="A513" s="12" t="inlineStr">
        <is>
          <t>Maths Skills</t>
        </is>
      </c>
      <c r="B513" s="12" t="inlineStr">
        <is>
          <t>Density, Mass &amp; Volume</t>
        </is>
      </c>
      <c r="C513" s="13" t="inlineStr">
        <is>
          <t>Finding Volume (DMV) [MF38.14]</t>
        </is>
      </c>
      <c r="D513" s="12" t="inlineStr">
        <is>
          <t>This nugget has learning material and questions covering the topic of Finding Volume (DMV).</t>
        </is>
      </c>
      <c r="E513" s="12" t="inlineStr">
        <is>
          <t>025fb679-7a7d-4085-98c3-8eb044804a31</t>
        </is>
      </c>
    </row>
    <row r="514" ht="45" customHeight="1">
      <c r="A514" s="12" t="inlineStr">
        <is>
          <t>Maths Skills</t>
        </is>
      </c>
      <c r="B514" s="12" t="inlineStr">
        <is>
          <t>Density, Mass &amp; Volume</t>
        </is>
      </c>
      <c r="C514" s="13" t="inlineStr">
        <is>
          <t>Finding Volume with Conversions (DMV) [MF38.15]</t>
        </is>
      </c>
      <c r="D514" s="12" t="inlineStr">
        <is>
          <t>This nugget has learning material and questions covering the topic of Finding Volume with Conversions (DMV).</t>
        </is>
      </c>
      <c r="E514" s="12" t="inlineStr">
        <is>
          <t>3a9a1dab-c2c8-4d5f-9f02-80bbcf3437a1</t>
        </is>
      </c>
    </row>
    <row r="515" ht="45" customHeight="1">
      <c r="A515" s="12" t="inlineStr">
        <is>
          <t>Maths Skills</t>
        </is>
      </c>
      <c r="B515" s="12" t="inlineStr">
        <is>
          <t>Density, Mass &amp; Volume</t>
        </is>
      </c>
      <c r="C515" s="13" t="inlineStr">
        <is>
          <t>Density, Mass and Volume: Mixed Questions [MF38.16]</t>
        </is>
      </c>
      <c r="D515" s="12" t="inlineStr">
        <is>
          <t>This nugget has learning material and questions covering the topic of Density, Mass and Volume: Mixed Questions.</t>
        </is>
      </c>
      <c r="E515" s="12" t="inlineStr">
        <is>
          <t>4fadd62c-d97a-4ff5-9f56-fd1a57ed0d28</t>
        </is>
      </c>
    </row>
    <row r="516" ht="45" customHeight="1">
      <c r="A516" s="12" t="inlineStr">
        <is>
          <t>Maths Skills</t>
        </is>
      </c>
      <c r="B516" s="12" t="inlineStr">
        <is>
          <t>Density, Mass &amp; Volume</t>
        </is>
      </c>
      <c r="C516" s="13" t="inlineStr">
        <is>
          <t>Understanding and converting units (DMV) [MF38.09]</t>
        </is>
      </c>
      <c r="D516" s="12" t="inlineStr">
        <is>
          <t>This nugget has learning material and questions covering the topic of Understanding and converting units (DMV).</t>
        </is>
      </c>
      <c r="E516" s="12" t="inlineStr">
        <is>
          <t>b72777bc-c5b3-4224-861f-5d5e07f69302</t>
        </is>
      </c>
    </row>
    <row r="517" ht="45" customHeight="1">
      <c r="A517" s="12" t="inlineStr">
        <is>
          <t>Maths Skills</t>
        </is>
      </c>
      <c r="B517" s="12" t="inlineStr">
        <is>
          <t>Estimation</t>
        </is>
      </c>
      <c r="C517" s="13" t="inlineStr">
        <is>
          <t>Estimating with Metric Units [MF36.03]</t>
        </is>
      </c>
      <c r="D517" s="12" t="inlineStr">
        <is>
          <t>This nugget has learning material and questions covering the topic of Estimating with Metric Units.</t>
        </is>
      </c>
      <c r="E517" s="12" t="inlineStr">
        <is>
          <t>d9565956-ae55-49b8-aa37-3e7c9e2f2e67</t>
        </is>
      </c>
    </row>
    <row r="518" ht="45" customHeight="1">
      <c r="A518" s="12" t="inlineStr">
        <is>
          <t>Maths Skills</t>
        </is>
      </c>
      <c r="B518" s="12" t="inlineStr">
        <is>
          <t>Gradient</t>
        </is>
      </c>
      <c r="C518" s="13" t="inlineStr">
        <is>
          <t>Finding the Gradient of a Line Segment: Using the Graph [MF23.08]</t>
        </is>
      </c>
      <c r="D518" s="12" t="inlineStr">
        <is>
          <t>This nugget has learning material and questions covering the topic of Finding the Gradient of a Line Segment: Using the Graph.</t>
        </is>
      </c>
      <c r="E518" s="12" t="inlineStr">
        <is>
          <t>b539239e-ac53-4d0a-b6a0-0514dc5aa5b2</t>
        </is>
      </c>
    </row>
    <row r="519" ht="45" customHeight="1">
      <c r="A519" s="12" t="inlineStr">
        <is>
          <t>Maths Skills</t>
        </is>
      </c>
      <c r="B519" s="12" t="inlineStr">
        <is>
          <t>Gradient</t>
        </is>
      </c>
      <c r="C519" s="13" t="inlineStr">
        <is>
          <t>Estimating Gradients [MH24.16]</t>
        </is>
      </c>
      <c r="D519" s="12" t="inlineStr">
        <is>
          <t>This nugget has learning material and questions covering the topic of Estimating Gradients.</t>
        </is>
      </c>
      <c r="E519" s="12" t="inlineStr">
        <is>
          <t>9ab3d7fd-2af0-497d-84d6-5fe309340a61</t>
        </is>
      </c>
    </row>
    <row r="520" ht="45" customHeight="1">
      <c r="A520" s="12" t="inlineStr">
        <is>
          <t>Maths Skills</t>
        </is>
      </c>
      <c r="B520" s="12" t="inlineStr">
        <is>
          <t>Interpreting Graphs</t>
        </is>
      </c>
      <c r="C520" s="13" t="inlineStr">
        <is>
          <t>Real Life Graphs: Interpreting [MF24.12]</t>
        </is>
      </c>
      <c r="D520" s="12" t="inlineStr">
        <is>
          <t>This nugget has learning material and questions covering the topic of Real Life Graphs: Interpreting .</t>
        </is>
      </c>
      <c r="E520" s="12" t="inlineStr">
        <is>
          <t>b8d70c65-8d84-47ff-a725-2f88848122dd</t>
        </is>
      </c>
    </row>
    <row r="521" ht="45" customHeight="1">
      <c r="A521" s="12" t="inlineStr">
        <is>
          <t>Maths Skills</t>
        </is>
      </c>
      <c r="B521" s="12" t="inlineStr">
        <is>
          <t>Proportion</t>
        </is>
      </c>
      <c r="C521" s="13" t="inlineStr">
        <is>
          <t>Direct Proportion 1: Conversions [MF16.05]</t>
        </is>
      </c>
      <c r="D521" s="12" t="inlineStr">
        <is>
          <t>This nugget has learning material and questions covering the topic of Direct Proportion 1.</t>
        </is>
      </c>
      <c r="E521" s="12" t="inlineStr">
        <is>
          <t>5d2a4e1e-b9c6-4347-ae98-5df436cc17fe</t>
        </is>
      </c>
    </row>
    <row r="522" ht="45" customHeight="1">
      <c r="A522" s="12" t="inlineStr">
        <is>
          <t>Maths Skills</t>
        </is>
      </c>
      <c r="B522" s="12" t="inlineStr">
        <is>
          <t>Proportion</t>
        </is>
      </c>
      <c r="C522" s="13" t="inlineStr">
        <is>
          <t>Proportions on a Graph [MF16.09]</t>
        </is>
      </c>
      <c r="D522" s="12" t="inlineStr">
        <is>
          <t>This nugget has learning material and questions covering the topic of Proportions on a Graph.</t>
        </is>
      </c>
      <c r="E522" s="12" t="inlineStr">
        <is>
          <t>8a9953b5-e03e-4963-9121-7a83966bfd77</t>
        </is>
      </c>
    </row>
    <row r="523" ht="45" customHeight="1">
      <c r="A523" s="12" t="inlineStr">
        <is>
          <t>Maths Skills</t>
        </is>
      </c>
      <c r="B523" s="12" t="inlineStr">
        <is>
          <t>Outliers</t>
        </is>
      </c>
      <c r="C523" s="13" t="inlineStr">
        <is>
          <t>Scatter Graphs: Outliers [MF50.15]</t>
        </is>
      </c>
      <c r="D523" s="12" t="inlineStr">
        <is>
          <t>This nugget covers identifying outliers and the possible causes of an outlier on a scatter graph. It also covers what the effect of including an outlier has on the interpretation of correlation and drawing the line of best fit.</t>
        </is>
      </c>
      <c r="E523" s="12" t="inlineStr">
        <is>
          <t>0241e7a7-b962-4ac9-ac61-cd5906fcafa1</t>
        </is>
      </c>
    </row>
    <row r="524" ht="45" customHeight="1">
      <c r="A524" s="12" t="inlineStr">
        <is>
          <t>Maths Skills</t>
        </is>
      </c>
      <c r="B524" s="12" t="inlineStr">
        <is>
          <t>Plans &amp; Elevations</t>
        </is>
      </c>
      <c r="C524" s="13" t="inlineStr">
        <is>
          <t>Plans and Elevations [MF33.04]</t>
        </is>
      </c>
      <c r="D524" s="12" t="inlineStr">
        <is>
          <t>This nugget has learning material and questions covering the topic of Plans and Elevations.</t>
        </is>
      </c>
      <c r="E524" s="12" t="inlineStr">
        <is>
          <t>17072aa4-4633-4dce-9593-2df94b580170</t>
        </is>
      </c>
    </row>
    <row r="525" ht="45" customHeight="1">
      <c r="A525" s="12" t="inlineStr">
        <is>
          <t>Maths Skills</t>
        </is>
      </c>
      <c r="B525" s="12" t="inlineStr">
        <is>
          <t>Plotting Graphs</t>
        </is>
      </c>
      <c r="C525" s="13" t="inlineStr">
        <is>
          <t>Plotting Straight Line Graphs: 4 Quadrants [MF23.07]</t>
        </is>
      </c>
      <c r="D525" s="12" t="inlineStr">
        <is>
          <t>This nugget has learning material and questions covering the topic of Plotting Straight Line Graphs: 4 Quadrants.</t>
        </is>
      </c>
      <c r="E525" s="12" t="inlineStr">
        <is>
          <t>0cde5f87-63db-44d9-9a80-8392640961da</t>
        </is>
      </c>
    </row>
    <row r="526" ht="45" customHeight="1">
      <c r="A526" s="12" t="inlineStr">
        <is>
          <t>Maths Skills</t>
        </is>
      </c>
      <c r="B526" s="12" t="inlineStr">
        <is>
          <t>Ratios</t>
        </is>
      </c>
      <c r="C526" s="13" t="inlineStr">
        <is>
          <t>Simplifying Ratios with Units [MF15.06]</t>
        </is>
      </c>
      <c r="D526" s="12" t="inlineStr">
        <is>
          <t>This nugget has learning material and questions covering the topic of Simplifying Ratios with Units.</t>
        </is>
      </c>
      <c r="E526" s="12" t="inlineStr">
        <is>
          <t>dcb4b144-8764-4bd4-9c5d-18ffd70451ab</t>
        </is>
      </c>
    </row>
    <row r="527" ht="45" customHeight="1">
      <c r="A527" s="12" t="inlineStr">
        <is>
          <t>Maths Skills</t>
        </is>
      </c>
      <c r="B527" s="12" t="inlineStr">
        <is>
          <t>Rearranging Formulae</t>
        </is>
      </c>
      <c r="C527" s="13" t="inlineStr">
        <is>
          <t>Rearranging Formulae: Two Step [MF21.06]</t>
        </is>
      </c>
      <c r="D527" s="12" t="inlineStr">
        <is>
          <t>This nugget has learning material and questions covering the topic of Rearranging Formulae: Two Step.</t>
        </is>
      </c>
      <c r="E527" s="12" t="inlineStr">
        <is>
          <t>e7d4a305-dc53-4073-ae97-db2a79dd9710</t>
        </is>
      </c>
    </row>
    <row r="528" ht="45" customHeight="1">
      <c r="A528" s="12" t="inlineStr">
        <is>
          <t>Maths Skills</t>
        </is>
      </c>
      <c r="B528" s="12" t="inlineStr">
        <is>
          <t>Rearranging Formulae</t>
        </is>
      </c>
      <c r="C528" s="13" t="inlineStr">
        <is>
          <t>Rearranging y = mx + c [MF23.15]</t>
        </is>
      </c>
      <c r="D528" s="12" t="inlineStr">
        <is>
          <t>This nugget has learning material and questions covering the topic of Rearranging y=mx+c.</t>
        </is>
      </c>
      <c r="E528" s="12" t="inlineStr">
        <is>
          <t>de7fcddf-9fd6-446f-bf34-321897f668bf</t>
        </is>
      </c>
    </row>
    <row r="529" ht="45" customHeight="1">
      <c r="A529" s="12" t="inlineStr">
        <is>
          <t>Maths Skills</t>
        </is>
      </c>
      <c r="B529" s="12" t="inlineStr">
        <is>
          <t>Rounding</t>
        </is>
      </c>
      <c r="C529" s="13" t="inlineStr">
        <is>
          <t>Rounding to Mixed Significant Figures [MF9.08]</t>
        </is>
      </c>
      <c r="D529" s="12" t="inlineStr">
        <is>
          <t>This nugget contains questions on rounding numbers to a different number of significant figures, including 1, 2, 3 and 4. It also includes basic calculations where the answer is rounded to a different number of significant figures.</t>
        </is>
      </c>
      <c r="E529" s="12" t="inlineStr">
        <is>
          <t>90e46c57-90f1-43ab-bd24-03224cc687c0</t>
        </is>
      </c>
    </row>
    <row r="530" ht="45" customHeight="1">
      <c r="A530" s="12" t="inlineStr">
        <is>
          <t>Maths Skills</t>
        </is>
      </c>
      <c r="B530" s="12" t="inlineStr">
        <is>
          <t>Solving Equations</t>
        </is>
      </c>
      <c r="C530" s="13" t="inlineStr">
        <is>
          <t>Solving Equations: One Step (+ – × ÷) [MF19.04]</t>
        </is>
      </c>
      <c r="D530" s="12" t="inlineStr">
        <is>
          <t>This nugget has learning material and questions covering the topic of Solving One Step Equations: mixed.</t>
        </is>
      </c>
      <c r="E530" s="12" t="inlineStr">
        <is>
          <t>814b0108-5ba5-4351-a6d8-f3b43ec5679a</t>
        </is>
      </c>
    </row>
    <row r="531" ht="45" customHeight="1">
      <c r="A531" s="12" t="inlineStr">
        <is>
          <t>Maths Skills</t>
        </is>
      </c>
      <c r="B531" s="12" t="inlineStr">
        <is>
          <t>Standard Form</t>
        </is>
      </c>
      <c r="C531" s="13" t="inlineStr">
        <is>
          <t>Ordinary to Standard Form [MF14.04]</t>
        </is>
      </c>
      <c r="D531" s="12" t="inlineStr">
        <is>
          <t>This nugget has learning material and questions covering the topic of Ordinary to Standard Form.</t>
        </is>
      </c>
      <c r="E531" s="12" t="inlineStr">
        <is>
          <t>921c0f8f-eb17-48cd-aa10-f85cf25d42f7</t>
        </is>
      </c>
    </row>
    <row r="532" ht="45" customHeight="1">
      <c r="A532" s="12" t="inlineStr">
        <is>
          <t>Maths Skills</t>
        </is>
      </c>
      <c r="B532" s="12" t="inlineStr">
        <is>
          <t>Standard Form</t>
        </is>
      </c>
      <c r="C532" s="13" t="inlineStr">
        <is>
          <t>Standard Form to Ordinary [MF14.03]</t>
        </is>
      </c>
      <c r="D532" s="12" t="inlineStr">
        <is>
          <t>This nugget has learning material and questions covering the topic of Standard Form to Ordinary.</t>
        </is>
      </c>
      <c r="E532" s="12" t="inlineStr">
        <is>
          <t>d9ff6a1c-d84e-494d-8806-cd7eaaab2ef4</t>
        </is>
      </c>
    </row>
    <row r="533" ht="45" customHeight="1">
      <c r="A533" s="12" t="inlineStr">
        <is>
          <t>Maths Skills</t>
        </is>
      </c>
      <c r="B533" s="12" t="inlineStr">
        <is>
          <t>Standard Form</t>
        </is>
      </c>
      <c r="C533" s="13" t="inlineStr">
        <is>
          <t>Standard Form: Worded problems with calculator [MF14.10]</t>
        </is>
      </c>
      <c r="D533" s="12" t="inlineStr">
        <is>
          <t>This nugget has learning material and questions covering the topic of solving Standard Form worded problems with a calculator.</t>
        </is>
      </c>
      <c r="E533" s="12" t="inlineStr">
        <is>
          <t>447f52d9-7f65-4a8b-bf13-0f0c6321d98c</t>
        </is>
      </c>
    </row>
    <row r="534" ht="45" customHeight="1">
      <c r="A534" s="12" t="inlineStr">
        <is>
          <t>Maths Skills</t>
        </is>
      </c>
      <c r="B534" s="12" t="inlineStr">
        <is>
          <t>Standard Form</t>
        </is>
      </c>
      <c r="C534" s="13" t="inlineStr">
        <is>
          <t>Fixing into Standard Form [MF14.05]</t>
        </is>
      </c>
      <c r="D534" s="12" t="inlineStr">
        <is>
          <t>This nugget has learning material and questions covering the topic of Fixing into Standard Form.</t>
        </is>
      </c>
      <c r="E534" s="12" t="inlineStr">
        <is>
          <t>aaa86348-cc3d-448d-beaa-79df797a9577</t>
        </is>
      </c>
    </row>
    <row r="535" ht="45" customHeight="1">
      <c r="A535" s="12" t="inlineStr">
        <is>
          <t>Maths Skills</t>
        </is>
      </c>
      <c r="B535" s="12" t="inlineStr">
        <is>
          <t>Standard Form</t>
        </is>
      </c>
      <c r="C535" s="13" t="inlineStr">
        <is>
          <t>Ordering Standard Form [MF14.06]</t>
        </is>
      </c>
      <c r="D535" s="12" t="inlineStr">
        <is>
          <t>This nugget has learning material and questions covering the topic of Ordering Standard Form.</t>
        </is>
      </c>
      <c r="E535" s="12" t="inlineStr">
        <is>
          <t>c47556f2-8d98-45dd-ac84-d2aa487f48ea</t>
        </is>
      </c>
    </row>
    <row r="536" ht="45" customHeight="1">
      <c r="A536" s="12" t="inlineStr">
        <is>
          <t>Maths Skills</t>
        </is>
      </c>
      <c r="B536" s="12" t="inlineStr">
        <is>
          <t>Standard Form</t>
        </is>
      </c>
      <c r="C536" s="13" t="inlineStr">
        <is>
          <t>Adding and Subtracting with Standard Form [MF14.07]</t>
        </is>
      </c>
      <c r="D536" s="12" t="inlineStr">
        <is>
          <t>This nugget has learning material and questions covering the topic of Adding and Subtracting with Standard Form.</t>
        </is>
      </c>
      <c r="E536" s="12" t="inlineStr">
        <is>
          <t>6e5da371-899e-4ea7-9a96-590ece15aa57</t>
        </is>
      </c>
    </row>
    <row r="537" ht="45" customHeight="1">
      <c r="A537" s="12" t="inlineStr">
        <is>
          <t>Maths Skills</t>
        </is>
      </c>
      <c r="B537" s="12" t="inlineStr">
        <is>
          <t>Standard Form</t>
        </is>
      </c>
      <c r="C537" s="13" t="inlineStr">
        <is>
          <t>Multiplying with Standard Form [MF14.08]</t>
        </is>
      </c>
      <c r="D537" s="12" t="inlineStr">
        <is>
          <t>This nugget has learning material and questions covering the topic of Multiplying with Standard Form.</t>
        </is>
      </c>
      <c r="E537" s="12" t="inlineStr">
        <is>
          <t>44a145ad-6564-486d-8339-764bb8cbe9fc</t>
        </is>
      </c>
    </row>
    <row r="538" ht="45" customHeight="1">
      <c r="A538" s="12" t="inlineStr">
        <is>
          <t>Maths Skills</t>
        </is>
      </c>
      <c r="B538" s="12" t="inlineStr">
        <is>
          <t>Standard Form</t>
        </is>
      </c>
      <c r="C538" s="13" t="inlineStr">
        <is>
          <t>Dividing with Standard Form [MF14.09]</t>
        </is>
      </c>
      <c r="D538" s="12" t="inlineStr">
        <is>
          <t>This nugget has learning material and questions covering the topic of Dividing with Standard Form.</t>
        </is>
      </c>
      <c r="E538" s="12" t="inlineStr">
        <is>
          <t>7807adc4-9266-4500-913e-c79c3941e661</t>
        </is>
      </c>
    </row>
    <row r="539" ht="45" customHeight="1">
      <c r="A539" s="12" t="inlineStr">
        <is>
          <t>Maths Skills</t>
        </is>
      </c>
      <c r="B539" s="12" t="inlineStr">
        <is>
          <t>Substitution</t>
        </is>
      </c>
      <c r="C539" s="13" t="inlineStr">
        <is>
          <t>Substitution into Expressions 3: Two Terms incl. Squares [MF17.15]</t>
        </is>
      </c>
      <c r="D539" s="12" t="inlineStr">
        <is>
          <t>This nugget has learning material and questions covering the topic of Substitution into Expressions 3.</t>
        </is>
      </c>
      <c r="E539" s="12" t="inlineStr">
        <is>
          <t>d6732310-1b59-45c5-b3e4-354b29cd73a7</t>
        </is>
      </c>
    </row>
    <row r="540" ht="45" customHeight="1">
      <c r="A540" s="12" t="inlineStr">
        <is>
          <t>Maths Skills</t>
        </is>
      </c>
      <c r="B540" s="12" t="inlineStr">
        <is>
          <t>Volume</t>
        </is>
      </c>
      <c r="C540" s="13" t="inlineStr">
        <is>
          <t>Converting Units with Density, Mass and Volume [MF38.17]</t>
        </is>
      </c>
      <c r="D540" s="12" t="inlineStr">
        <is>
          <t>This nugget has learning material and questions covering the topic of Converting Units with Density, Mass and Volume.</t>
        </is>
      </c>
      <c r="E540" s="12" t="inlineStr">
        <is>
          <t>4e8bb361-fabf-4284-acfc-c01ec6782d44</t>
        </is>
      </c>
    </row>
    <row r="541" ht="45" customHeight="1">
      <c r="A541" s="12" t="inlineStr">
        <is>
          <t>Maths Skills</t>
        </is>
      </c>
      <c r="B541" s="12" t="inlineStr">
        <is>
          <t>Volume</t>
        </is>
      </c>
      <c r="C541" s="13" t="inlineStr">
        <is>
          <t>Volume of Cubes and Cuboids [MF34.02]</t>
        </is>
      </c>
      <c r="D541" s="12" t="inlineStr">
        <is>
          <t>This nugget has learning material and questions covering the topic of the Volume of Cubes and Cuboids.</t>
        </is>
      </c>
      <c r="E541" s="12" t="inlineStr">
        <is>
          <t>620abbcb-221f-4760-9d90-1df267223a20</t>
        </is>
      </c>
    </row>
    <row r="542" ht="45" customHeight="1">
      <c r="A542" s="12" t="inlineStr">
        <is>
          <t>Maths Skills</t>
        </is>
      </c>
      <c r="B542" s="12" t="inlineStr">
        <is>
          <t>Volume</t>
        </is>
      </c>
      <c r="C542" s="13" t="inlineStr">
        <is>
          <t>Volume of a Sphere [MF34.10]</t>
        </is>
      </c>
      <c r="D542" s="12" t="inlineStr">
        <is>
          <t>This nugget has learning material and questions covering the topic of the Volume of a Sphere.</t>
        </is>
      </c>
      <c r="E542" s="12" t="inlineStr">
        <is>
          <t>0ee2b510-12c9-45fe-a6c5-9279223146c3</t>
        </is>
      </c>
    </row>
    <row r="543" ht="45" customHeight="1">
      <c r="A543" s="12" t="inlineStr">
        <is>
          <t>Maths Skills</t>
        </is>
      </c>
      <c r="B543" s="12" t="inlineStr">
        <is>
          <t>Volume</t>
        </is>
      </c>
      <c r="C543" s="13" t="inlineStr">
        <is>
          <t>Volume of a Cone [MF34.12]</t>
        </is>
      </c>
      <c r="D543" s="12" t="inlineStr">
        <is>
          <t>This nugget has learning material and questions covering the topic of the Volume of a Cone.</t>
        </is>
      </c>
      <c r="E543" s="12" t="inlineStr">
        <is>
          <t>e6c9b02b-5ced-4228-b3bf-35510710a166</t>
        </is>
      </c>
    </row>
    <row r="544" ht="45" customHeight="1">
      <c r="A544" s="12" t="inlineStr">
        <is>
          <t>Maths Skills</t>
        </is>
      </c>
      <c r="B544" s="12" t="inlineStr">
        <is>
          <t>Volume</t>
        </is>
      </c>
      <c r="C544" s="13" t="inlineStr">
        <is>
          <t>Volume of Cylinders [MF34.07]</t>
        </is>
      </c>
      <c r="D544" s="12" t="inlineStr">
        <is>
          <t>This nugget has learning material and questions covering the topic of the Volume of Cylinders.</t>
        </is>
      </c>
      <c r="E544" s="12" t="inlineStr">
        <is>
          <t>b020e9c2-9e79-4185-b6a9-75f5857b71d6</t>
        </is>
      </c>
    </row>
    <row r="545" ht="45" customHeight="1">
      <c r="A545" s="12" t="inlineStr">
        <is>
          <t>Maths Skills</t>
        </is>
      </c>
      <c r="B545" s="12" t="inlineStr">
        <is>
          <t>Using a Ruler</t>
        </is>
      </c>
      <c r="C545" s="13" t="inlineStr">
        <is>
          <t>Using a Ruler [MF26.16]</t>
        </is>
      </c>
      <c r="D545" s="12" t="inlineStr">
        <is>
          <t xml:space="preserve">This nugget has questions on reading from a ruler to measure the length of a line segment in cm, to one decimal place. </t>
        </is>
      </c>
      <c r="E545" s="12" t="inlineStr">
        <is>
          <t>47f6e68e-d2d6-4504-88eb-aa6d7098880b</t>
        </is>
      </c>
    </row>
    <row r="546" ht="45" customHeight="1">
      <c r="A546" s="12" t="inlineStr">
        <is>
          <t>Maths Skills</t>
        </is>
      </c>
      <c r="B546" s="12" t="inlineStr">
        <is>
          <t>Describing Direction</t>
        </is>
      </c>
      <c r="C546" s="13" t="inlineStr">
        <is>
          <t>Describing Direction [MC2.31]</t>
        </is>
      </c>
      <c r="D546" s="12" t="inlineStr">
        <is>
          <t>This nugget covers using compass directions to describe direction.</t>
        </is>
      </c>
      <c r="E546" s="12" t="inlineStr">
        <is>
          <t>f1ddd475-5942-49d3-aea3-3ed75ab04a77</t>
        </is>
      </c>
    </row>
    <row r="547" ht="45" customHeight="1">
      <c r="A547" s="12" t="inlineStr">
        <is>
          <t>Working Scientifically</t>
        </is>
      </c>
      <c r="B547" s="12" t="inlineStr">
        <is>
          <t>Development of Scientific Thinking</t>
        </is>
      </c>
      <c r="C547" s="13" t="inlineStr">
        <is>
          <t>Diagnostic: Development of Scientific Thinking [WS0.01]</t>
        </is>
      </c>
      <c r="D547" s="12" t="inlineStr">
        <is>
          <t>A diagnostic for the developing scientific thinking strand of working scientifically.</t>
        </is>
      </c>
      <c r="E547" s="12" t="inlineStr">
        <is>
          <t>12467ab6-7253-4bbb-9ba0-ec30aaea4624</t>
        </is>
      </c>
    </row>
    <row r="548" ht="45" customHeight="1">
      <c r="A548" s="12" t="inlineStr">
        <is>
          <t>Working Scientifically</t>
        </is>
      </c>
      <c r="B548" s="12" t="inlineStr">
        <is>
          <t>Development of Scientific Thinking</t>
        </is>
      </c>
      <c r="C548" s="13" t="inlineStr">
        <is>
          <t>Science &amp; Scientific Applications [WS01.01]</t>
        </is>
      </c>
      <c r="D548" s="12" t="inlineStr">
        <is>
          <t xml:space="preserve">A description of science and how it is used to answer questions. </t>
        </is>
      </c>
      <c r="E548" s="12" t="inlineStr">
        <is>
          <t>90fe5a9c-46fc-4a1f-8728-33547fb3802b</t>
        </is>
      </c>
    </row>
    <row r="549" ht="45" customHeight="1">
      <c r="A549" s="12" t="inlineStr">
        <is>
          <t>Working Scientifically</t>
        </is>
      </c>
      <c r="B549" s="12" t="inlineStr">
        <is>
          <t>Development of Scientific Thinking</t>
        </is>
      </c>
      <c r="C549" s="13" t="inlineStr">
        <is>
          <t>Developing Scientific Theories [WS01.02]</t>
        </is>
      </c>
      <c r="D549" s="12" t="inlineStr">
        <is>
          <t xml:space="preserve">A description of how scientific theories are formed and how they develop over time. </t>
        </is>
      </c>
      <c r="E549" s="12" t="inlineStr">
        <is>
          <t>484a92d3-8206-44ad-97c0-915beefd474d</t>
        </is>
      </c>
    </row>
    <row r="550" ht="45" customHeight="1">
      <c r="A550" s="12" t="inlineStr">
        <is>
          <t>Working Scientifically</t>
        </is>
      </c>
      <c r="B550" s="12" t="inlineStr">
        <is>
          <t>Development of Scientific Thinking</t>
        </is>
      </c>
      <c r="C550" s="13" t="inlineStr">
        <is>
          <t>Using Data to Support Scientific Theories [WS01.03]</t>
        </is>
      </c>
      <c r="D550" s="12" t="inlineStr">
        <is>
          <t xml:space="preserve">An explanation of how data is used to support scientific theories. </t>
        </is>
      </c>
      <c r="E550" s="12" t="inlineStr">
        <is>
          <t>2cad1b02-e15d-407c-8801-e9b20ffce4d3</t>
        </is>
      </c>
    </row>
    <row r="551" ht="45" customHeight="1">
      <c r="A551" s="12" t="inlineStr">
        <is>
          <t>Working Scientifically</t>
        </is>
      </c>
      <c r="B551" s="12" t="inlineStr">
        <is>
          <t>Development of Scientific Thinking</t>
        </is>
      </c>
      <c r="C551" s="13" t="inlineStr">
        <is>
          <t>Types of Scientific Diagram [WS01.04]</t>
        </is>
      </c>
      <c r="D551" s="12" t="inlineStr">
        <is>
          <t>A description of how scientific diagrams simplify observable features of different scientific discoveries.</t>
        </is>
      </c>
      <c r="E551" s="12" t="inlineStr">
        <is>
          <t>59f98d99-0fe7-4b15-966e-df1b6fcdb458</t>
        </is>
      </c>
    </row>
    <row r="552" ht="45" customHeight="1">
      <c r="A552" s="12" t="inlineStr">
        <is>
          <t>Working Scientifically</t>
        </is>
      </c>
      <c r="B552" s="12" t="inlineStr">
        <is>
          <t>Development of Scientific Thinking</t>
        </is>
      </c>
      <c r="C552" s="13" t="inlineStr">
        <is>
          <t>Models &amp; Their Limitations [WS01.05]</t>
        </is>
      </c>
      <c r="D552" s="12" t="inlineStr">
        <is>
          <t>A description of scientific modelling, how it is formed, how models can evolve, and why they are used in science.</t>
        </is>
      </c>
      <c r="E552" s="12" t="inlineStr">
        <is>
          <t>56127184-f24f-4543-8363-557d01bd796f</t>
        </is>
      </c>
    </row>
    <row r="553" ht="45" customHeight="1">
      <c r="A553" s="12" t="inlineStr">
        <is>
          <t>Working Scientifically</t>
        </is>
      </c>
      <c r="B553" s="12" t="inlineStr">
        <is>
          <t>Development of Scientific Thinking</t>
        </is>
      </c>
      <c r="C553" s="13" t="inlineStr">
        <is>
          <t>Importance of Data in Science [WS01.06]</t>
        </is>
      </c>
      <c r="D553" s="12" t="inlineStr">
        <is>
          <t>A description of the importance of data as a critical component of the scientific method.</t>
        </is>
      </c>
      <c r="E553" s="12" t="inlineStr">
        <is>
          <t>55b03a28-8a12-420b-9506-df15963a03e8</t>
        </is>
      </c>
    </row>
    <row r="554" ht="45" customHeight="1">
      <c r="A554" s="12" t="inlineStr">
        <is>
          <t>Working Scientifically</t>
        </is>
      </c>
      <c r="B554" s="12" t="inlineStr">
        <is>
          <t>Development of Scientific Thinking</t>
        </is>
      </c>
      <c r="C554" s="13" t="inlineStr">
        <is>
          <t>Ethical Issues in Science [WS01.07]</t>
        </is>
      </c>
      <c r="D554" s="12" t="inlineStr">
        <is>
          <t>An exploration of the ethical issues and arguments surrounding scientific discoveries and technologies.</t>
        </is>
      </c>
      <c r="E554" s="12" t="inlineStr">
        <is>
          <t>a9762703-bc45-451f-97df-858e6ba96a8c</t>
        </is>
      </c>
    </row>
    <row r="555" ht="45" customHeight="1">
      <c r="A555" s="12" t="inlineStr">
        <is>
          <t>Working Scientifically</t>
        </is>
      </c>
      <c r="B555" s="12" t="inlineStr">
        <is>
          <t>Development of Scientific Thinking</t>
        </is>
      </c>
      <c r="C555" s="13" t="inlineStr">
        <is>
          <t>Evaluating Science-Based Technologies [WS01.08]</t>
        </is>
      </c>
      <c r="D555" s="12" t="inlineStr">
        <is>
          <t>Understanding how science-based technologies are evaluated through a risk-benefit analysis.</t>
        </is>
      </c>
      <c r="E555" s="12" t="inlineStr">
        <is>
          <t>1c9d68ae-dacd-43b0-a681-11e6932ef43f</t>
        </is>
      </c>
    </row>
    <row r="556" ht="45" customHeight="1">
      <c r="A556" s="12" t="inlineStr">
        <is>
          <t>Working Scientifically</t>
        </is>
      </c>
      <c r="B556" s="12" t="inlineStr">
        <is>
          <t>Experimental Skills &amp; Strategies</t>
        </is>
      </c>
      <c r="C556" s="13" t="inlineStr">
        <is>
          <t>Diagnostic: Experimental Skills &amp; Strategies [WS0.02]</t>
        </is>
      </c>
      <c r="D556" s="12" t="inlineStr">
        <is>
          <t>A diagnostic for the experimental skills and strategies strand of the working scientifically course.</t>
        </is>
      </c>
      <c r="E556" s="12" t="inlineStr">
        <is>
          <t>9990f01a-db80-4a10-975e-a61c0a0dd37e</t>
        </is>
      </c>
    </row>
    <row r="557" ht="45" customHeight="1">
      <c r="A557" s="12" t="inlineStr">
        <is>
          <t>Working Scientifically</t>
        </is>
      </c>
      <c r="B557" s="12" t="inlineStr">
        <is>
          <t>Experimental Skills &amp; Strategies</t>
        </is>
      </c>
      <c r="C557" s="13" t="inlineStr">
        <is>
          <t>The Scientific Method [WS02.01]</t>
        </is>
      </c>
      <c r="D557" s="12" t="inlineStr">
        <is>
          <t>An introduction to the scientific method.</t>
        </is>
      </c>
      <c r="E557" s="12" t="inlineStr">
        <is>
          <t>2b35ab10-add0-4fde-8a10-b984fca7acda</t>
        </is>
      </c>
    </row>
    <row r="558" ht="45" customHeight="1">
      <c r="A558" s="12" t="inlineStr">
        <is>
          <t>Working Scientifically</t>
        </is>
      </c>
      <c r="B558" s="12" t="inlineStr">
        <is>
          <t>Experimental Skills &amp; Strategies</t>
        </is>
      </c>
      <c r="C558" s="13" t="inlineStr">
        <is>
          <t>Hypotheses &amp; Predictions [WS02.02]</t>
        </is>
      </c>
      <c r="D558" s="12" t="inlineStr">
        <is>
          <t>How to construct hypotheses and predictions.</t>
        </is>
      </c>
      <c r="E558" s="12" t="inlineStr">
        <is>
          <t>a2c4e0e0-6ccf-40a3-b7e3-f8947998ac0e</t>
        </is>
      </c>
    </row>
    <row r="559" ht="45" customHeight="1">
      <c r="A559" s="12" t="inlineStr">
        <is>
          <t>Working Scientifically</t>
        </is>
      </c>
      <c r="B559" s="12" t="inlineStr">
        <is>
          <t>Experimental Skills &amp; Strategies</t>
        </is>
      </c>
      <c r="C559" s="13" t="inlineStr">
        <is>
          <t>Types of Variables [WS02.03]</t>
        </is>
      </c>
      <c r="D559" s="12" t="inlineStr">
        <is>
          <t>Learning about the differences in the types of variable and how to correctly identify them.</t>
        </is>
      </c>
      <c r="E559" s="12" t="inlineStr">
        <is>
          <t>d50e749d-7530-4a15-8779-eaa91e5e98ea</t>
        </is>
      </c>
    </row>
    <row r="560" ht="45" customHeight="1">
      <c r="A560" s="12" t="inlineStr">
        <is>
          <t>Working Scientifically</t>
        </is>
      </c>
      <c r="B560" s="12" t="inlineStr">
        <is>
          <t>Experimental Skills &amp; Strategies</t>
        </is>
      </c>
      <c r="C560" s="13" t="inlineStr">
        <is>
          <t>Measuring &amp; Controlling Variables in a Fair Test [WS02.04]</t>
        </is>
      </c>
      <c r="D560" s="12" t="inlineStr">
        <is>
          <t>Choosing the correct device for measuring different variables and how to control variables to ensure a fair test.</t>
        </is>
      </c>
      <c r="E560" s="12" t="inlineStr">
        <is>
          <t>377ae0b2-8515-4542-a113-cebf961dfa31</t>
        </is>
      </c>
    </row>
    <row r="561" ht="45" customHeight="1">
      <c r="A561" s="12" t="inlineStr">
        <is>
          <t>Working Scientifically</t>
        </is>
      </c>
      <c r="B561" s="12" t="inlineStr">
        <is>
          <t>Experimental Skills &amp; Strategies</t>
        </is>
      </c>
      <c r="C561" s="13" t="inlineStr">
        <is>
          <t>How to Write a Method [WS02.05]</t>
        </is>
      </c>
      <c r="D561" s="12" t="inlineStr">
        <is>
          <t>How to construct a step-by-step method for carrying out a scientific investigation.</t>
        </is>
      </c>
      <c r="E561" s="12" t="inlineStr">
        <is>
          <t>3364ab11-25d5-4ddc-85ff-0b4bfe75fe37</t>
        </is>
      </c>
    </row>
    <row r="562" ht="45" customHeight="1">
      <c r="A562" s="12" t="inlineStr">
        <is>
          <t>Working Scientifically</t>
        </is>
      </c>
      <c r="B562" s="12" t="inlineStr">
        <is>
          <t>Experimental Skills &amp; Strategies</t>
        </is>
      </c>
      <c r="C562" s="13" t="inlineStr">
        <is>
          <t>Recording Data [WS02.06]</t>
        </is>
      </c>
      <c r="D562" s="12" t="inlineStr">
        <is>
          <t>How to accurately read the scales on measuring equipment and to construct tables to accurately record the data collected in an investigation.</t>
        </is>
      </c>
      <c r="E562" s="12" t="inlineStr">
        <is>
          <t>1da29edc-0871-48ea-a623-2084b496a491</t>
        </is>
      </c>
    </row>
    <row r="563" ht="45" customHeight="1">
      <c r="A563" s="12" t="inlineStr">
        <is>
          <t>Working Scientifically</t>
        </is>
      </c>
      <c r="B563" s="12" t="inlineStr">
        <is>
          <t>Experimental Skills &amp; Strategies</t>
        </is>
      </c>
      <c r="C563" s="13" t="inlineStr">
        <is>
          <t>Hazards &amp; Risks [WS02.07]</t>
        </is>
      </c>
      <c r="D563" s="12" t="inlineStr">
        <is>
          <t>Identify the hazards in an investigation and make estimations as to the degree of risk they may pose.</t>
        </is>
      </c>
      <c r="E563" s="12" t="inlineStr">
        <is>
          <t>8173de09-d19e-4bb7-b57e-bf54b2ad97d3</t>
        </is>
      </c>
    </row>
    <row r="564" ht="45" customHeight="1">
      <c r="A564" s="12" t="inlineStr">
        <is>
          <t>Working Scientifically</t>
        </is>
      </c>
      <c r="B564" s="12" t="inlineStr">
        <is>
          <t>Analysis &amp; Evaluation</t>
        </is>
      </c>
      <c r="C564" s="13" t="inlineStr">
        <is>
          <t>Diagnostic: Analysis &amp; Evaluation [WS0.03]</t>
        </is>
      </c>
      <c r="D564" s="12" t="inlineStr">
        <is>
          <t>A diagnostic for the analysis &amp; evaluation strand of the working scientifically course.</t>
        </is>
      </c>
      <c r="E564" s="12" t="inlineStr">
        <is>
          <t>2026272b-26f6-48fe-9fa8-61761746e048</t>
        </is>
      </c>
    </row>
    <row r="565" ht="45" customHeight="1">
      <c r="A565" s="12" t="inlineStr">
        <is>
          <t>Working Scientifically</t>
        </is>
      </c>
      <c r="B565" s="12" t="inlineStr">
        <is>
          <t>Analysis &amp; Evaluation</t>
        </is>
      </c>
      <c r="C565" s="13" t="inlineStr">
        <is>
          <t>Accuracy &amp; Precision [WS03.01]</t>
        </is>
      </c>
      <c r="D565" s="12" t="inlineStr">
        <is>
          <t xml:space="preserve">Describe a data set in terms of accuracy and precision.
</t>
        </is>
      </c>
      <c r="E565" s="12" t="inlineStr">
        <is>
          <t>9a578b0f-f403-42d8-928b-025408af2d44</t>
        </is>
      </c>
    </row>
    <row r="566" ht="45" customHeight="1">
      <c r="A566" s="12" t="inlineStr">
        <is>
          <t>Working Scientifically</t>
        </is>
      </c>
      <c r="B566" s="12" t="inlineStr">
        <is>
          <t>Analysis &amp; Evaluation</t>
        </is>
      </c>
      <c r="C566" s="13" t="inlineStr">
        <is>
          <t>Random &amp; Systematic Errors [WS03.02]</t>
        </is>
      </c>
      <c r="D566" s="12" t="inlineStr">
        <is>
          <t>Describe random and systematic errors.</t>
        </is>
      </c>
      <c r="E566" s="12" t="inlineStr">
        <is>
          <t>7ae22c98-95d1-44bd-ab5a-382922ca3f07</t>
        </is>
      </c>
    </row>
    <row r="567" ht="45" customHeight="1">
      <c r="A567" s="12" t="inlineStr">
        <is>
          <t>Working Scientifically</t>
        </is>
      </c>
      <c r="B567" s="12" t="inlineStr">
        <is>
          <t>Analysis &amp; Evaluation</t>
        </is>
      </c>
      <c r="C567" s="13" t="inlineStr">
        <is>
          <t>Repeatable &amp; Reproducible [WS03.03]</t>
        </is>
      </c>
      <c r="D567" s="12" t="inlineStr">
        <is>
          <t xml:space="preserve">Describe experiments as repeatable and reproducible.
</t>
        </is>
      </c>
      <c r="E567" s="12" t="inlineStr">
        <is>
          <t>962820cb-e675-46a3-840b-b24e0cff749e</t>
        </is>
      </c>
    </row>
    <row r="568" ht="45" customHeight="1">
      <c r="A568" s="12" t="inlineStr">
        <is>
          <t>Working Scientifically</t>
        </is>
      </c>
      <c r="B568" s="12" t="inlineStr">
        <is>
          <t>Analysis &amp; Evaluation</t>
        </is>
      </c>
      <c r="C568" s="13" t="inlineStr">
        <is>
          <t>Uncertainty of Repeated Measurements [WS03.04]</t>
        </is>
      </c>
      <c r="D568" s="12" t="inlineStr">
        <is>
          <t>Identify how to represent the distribution of results with uncertainty around the mean.</t>
        </is>
      </c>
      <c r="E568" s="12" t="inlineStr">
        <is>
          <t>77b96ff6-8198-4e99-821e-20f83da3b06f</t>
        </is>
      </c>
    </row>
    <row r="569" ht="45" customHeight="1">
      <c r="A569" s="12" t="inlineStr">
        <is>
          <t>Working Scientifically</t>
        </is>
      </c>
      <c r="B569" s="12" t="inlineStr">
        <is>
          <t>Analysis &amp; Evaluation</t>
        </is>
      </c>
      <c r="C569" s="13" t="inlineStr">
        <is>
          <t>Calculating Uncertainty of Repeated Measurements [WS03.05]</t>
        </is>
      </c>
      <c r="D569" s="12" t="inlineStr">
        <is>
          <t>Calculate the distribution of results with uncertainty around the mean.</t>
        </is>
      </c>
      <c r="E569" s="12" t="inlineStr">
        <is>
          <t>2ac62c9b-2644-464d-92cc-57f561b95f7d</t>
        </is>
      </c>
    </row>
    <row r="570" ht="45" customHeight="1">
      <c r="A570" s="12" t="inlineStr">
        <is>
          <t>Working Scientifically</t>
        </is>
      </c>
      <c r="B570" s="12" t="inlineStr">
        <is>
          <t>Analysis &amp; Evaluation</t>
        </is>
      </c>
      <c r="C570" s="13" t="inlineStr">
        <is>
          <t>Interpreting Uncertainty of Repeated Measurements [WS03.06]</t>
        </is>
      </c>
      <c r="D570" s="12" t="inlineStr">
        <is>
          <t>Interpret from graphs the distribution of results with uncertainty around the mean.</t>
        </is>
      </c>
      <c r="E570" s="12" t="inlineStr">
        <is>
          <t>d3600001-0708-4e46-ab30-4c11ca0ed80c</t>
        </is>
      </c>
    </row>
    <row r="571" ht="45" customHeight="1">
      <c r="A571" s="12" t="inlineStr">
        <is>
          <t>Working Scientifically</t>
        </is>
      </c>
      <c r="B571" s="12" t="inlineStr">
        <is>
          <t>Analysis &amp; Evaluation</t>
        </is>
      </c>
      <c r="C571" s="13" t="inlineStr">
        <is>
          <t>Patterns &amp; Trends in Tables [WS03.07]</t>
        </is>
      </c>
      <c r="D571" s="12" t="inlineStr">
        <is>
          <t>Identify and describe patterns &amp; trends in tables.</t>
        </is>
      </c>
      <c r="E571" s="12" t="inlineStr">
        <is>
          <t>c38ec04d-4d17-44eb-ac40-f04424543b2b</t>
        </is>
      </c>
    </row>
    <row r="572" ht="45" customHeight="1">
      <c r="A572" s="12" t="inlineStr">
        <is>
          <t>Working Scientifically</t>
        </is>
      </c>
      <c r="B572" s="12" t="inlineStr">
        <is>
          <t>Analysis &amp; Evaluation</t>
        </is>
      </c>
      <c r="C572" s="13" t="inlineStr">
        <is>
          <t>Patterns &amp; Trends in Graphs I [WS03.08]</t>
        </is>
      </c>
      <c r="D572" s="12" t="inlineStr">
        <is>
          <t>Identifying and describing patterns and trends in graphs.</t>
        </is>
      </c>
      <c r="E572" s="12" t="inlineStr">
        <is>
          <t>55ce86c6-5b85-45c1-890f-96f8f5f7066c</t>
        </is>
      </c>
    </row>
    <row r="573" ht="45" customHeight="1">
      <c r="A573" s="12" t="inlineStr">
        <is>
          <t>Working Scientifically</t>
        </is>
      </c>
      <c r="B573" s="12" t="inlineStr">
        <is>
          <t>Analysis &amp; Evaluation</t>
        </is>
      </c>
      <c r="C573" s="13" t="inlineStr">
        <is>
          <t>Patterns &amp; Trends in Graphs II [WS03.09]</t>
        </is>
      </c>
      <c r="D573" s="12" t="inlineStr">
        <is>
          <t>Identify and describe multiple patterns and trends in graphs.</t>
        </is>
      </c>
      <c r="E573" s="12" t="inlineStr">
        <is>
          <t>b2c49eb0-0682-40e4-b16b-541ce6c2d8e6</t>
        </is>
      </c>
    </row>
    <row r="574" ht="45" customHeight="1">
      <c r="A574" s="12" t="inlineStr">
        <is>
          <t>Working Scientifically</t>
        </is>
      </c>
      <c r="B574" s="12" t="inlineStr">
        <is>
          <t>Analysis &amp; Evaluation</t>
        </is>
      </c>
      <c r="C574" s="13" t="inlineStr">
        <is>
          <t>Anomalous Results &amp; Outliers [WS03.10]</t>
        </is>
      </c>
      <c r="D574" s="12" t="inlineStr">
        <is>
          <t>What an anomaly is and how to identify an anomaly.</t>
        </is>
      </c>
      <c r="E574" s="12" t="inlineStr">
        <is>
          <t>aa100dfd-79e5-454b-b873-d8efe5bea6f7</t>
        </is>
      </c>
    </row>
    <row r="575" ht="45" customHeight="1">
      <c r="A575" s="12" t="inlineStr">
        <is>
          <t>Working Scientifically</t>
        </is>
      </c>
      <c r="B575" s="12" t="inlineStr">
        <is>
          <t>Analysis &amp; Evaluation</t>
        </is>
      </c>
      <c r="C575" s="13" t="inlineStr">
        <is>
          <t>Dealing with Anomalous Results &amp; Outliers [WS03.11]</t>
        </is>
      </c>
      <c r="D575" s="12" t="inlineStr">
        <is>
          <t>How to analyse experimental data when it contains an anomaly.</t>
        </is>
      </c>
      <c r="E575" s="12" t="inlineStr">
        <is>
          <t>3af520ef-3c75-428e-9d03-6faa08d3153a</t>
        </is>
      </c>
    </row>
    <row r="576" ht="45" customHeight="1">
      <c r="A576" s="12" t="inlineStr">
        <is>
          <t>Working Scientifically</t>
        </is>
      </c>
      <c r="B576" s="12" t="inlineStr">
        <is>
          <t>Analysis &amp; Evaluation</t>
        </is>
      </c>
      <c r="C576" s="13" t="inlineStr">
        <is>
          <t>Correlation &amp; Causality [WS03.12]</t>
        </is>
      </c>
      <c r="D576" s="12" t="inlineStr">
        <is>
          <t>Identify a correlation and determine if it can be explained using a causal mechanism.</t>
        </is>
      </c>
      <c r="E576" s="12" t="inlineStr">
        <is>
          <t>7211f45c-4722-43b8-ada4-1cc446acffaa</t>
        </is>
      </c>
    </row>
    <row r="577" ht="45" customHeight="1">
      <c r="A577" s="12" t="inlineStr">
        <is>
          <t>Working Scientifically</t>
        </is>
      </c>
      <c r="B577" s="12" t="inlineStr">
        <is>
          <t>Analysis &amp; Evaluation</t>
        </is>
      </c>
      <c r="C577" s="13" t="inlineStr">
        <is>
          <t>Drawing Conclusions [WS03.13]</t>
        </is>
      </c>
      <c r="D577" s="12" t="inlineStr">
        <is>
          <t>How to write a conclusion.</t>
        </is>
      </c>
      <c r="E577" s="12" t="inlineStr">
        <is>
          <t>85fea737-b9ce-4714-a3d0-4067921c29ea</t>
        </is>
      </c>
    </row>
    <row r="578" ht="45" customHeight="1">
      <c r="A578" s="12" t="inlineStr">
        <is>
          <t>Working Scientifically</t>
        </is>
      </c>
      <c r="B578" s="12" t="inlineStr">
        <is>
          <t>Analysis &amp; Evaluation</t>
        </is>
      </c>
      <c r="C578" s="13" t="inlineStr">
        <is>
          <t>Evaluating Experiments: Method [WS03.14]</t>
        </is>
      </c>
      <c r="D578" s="12" t="inlineStr">
        <is>
          <t>How to evaluate a method.</t>
        </is>
      </c>
      <c r="E578" s="12" t="inlineStr">
        <is>
          <t>e014f753-b104-4062-987c-7bc477d9993e</t>
        </is>
      </c>
    </row>
    <row r="579" ht="45" customHeight="1">
      <c r="A579" s="12" t="inlineStr">
        <is>
          <t>Working Scientifically</t>
        </is>
      </c>
      <c r="B579" s="12" t="inlineStr">
        <is>
          <t>Analysis &amp; Evaluation</t>
        </is>
      </c>
      <c r="C579" s="13" t="inlineStr">
        <is>
          <t>Evaluating Experiments: Data [WS03.15]</t>
        </is>
      </c>
      <c r="D579" s="12" t="inlineStr">
        <is>
          <t>Hw to evaluate experimental data.</t>
        </is>
      </c>
      <c r="E579" s="12" t="inlineStr">
        <is>
          <t>bb1fdbdf-cc4a-4290-b26d-aa7a58a8d29e</t>
        </is>
      </c>
    </row>
    <row r="580" ht="45" customHeight="1">
      <c r="A580" s="12" t="inlineStr">
        <is>
          <t>Working Scientifically</t>
        </is>
      </c>
      <c r="B580" s="12" t="inlineStr">
        <is>
          <t>Analysis &amp; Evaluation</t>
        </is>
      </c>
      <c r="C580" s="13" t="inlineStr">
        <is>
          <t>Writing Scientific Reports [WS03.16]</t>
        </is>
      </c>
      <c r="D580" s="12" t="inlineStr">
        <is>
          <t>How to write a scientific report.</t>
        </is>
      </c>
      <c r="E580" s="12" t="inlineStr">
        <is>
          <t>93ec927d-e5f2-4253-8eea-7438d21d3ce7</t>
        </is>
      </c>
    </row>
    <row r="581" ht="45" customHeight="1">
      <c r="A581" s="12" t="inlineStr">
        <is>
          <t>Working Scientifically</t>
        </is>
      </c>
      <c r="B581" s="12" t="inlineStr">
        <is>
          <t>Scientific Vocabulary, Quantities, Units, Symbols &amp; Nomenclature</t>
        </is>
      </c>
      <c r="C581" s="13" t="inlineStr">
        <is>
          <t>Diagnostic: Scientific Vocabulary, Quantities, Units, Symbols &amp; Nomenclature [WS0.04]</t>
        </is>
      </c>
      <c r="D581" s="12" t="inlineStr">
        <is>
          <t>Diagnostic for the scientific vocabulary, quantities, units, symbols &amp; nomenclature topic.</t>
        </is>
      </c>
      <c r="E581" s="12" t="inlineStr">
        <is>
          <t>f3057101-daec-4a93-9f59-0b0dc0bbd424</t>
        </is>
      </c>
    </row>
    <row r="582" ht="45" customHeight="1">
      <c r="A582" s="12" t="inlineStr">
        <is>
          <t>Working Scientifically</t>
        </is>
      </c>
      <c r="B582" s="12" t="inlineStr">
        <is>
          <t>Scientific Vocabulary, Quantities, Units, Symbols &amp; Nomenclature</t>
        </is>
      </c>
      <c r="C582" s="13" t="inlineStr">
        <is>
          <t>SI Units: Kilogram (Mass) [WS04.01]</t>
        </is>
      </c>
      <c r="D582" s="12" t="inlineStr">
        <is>
          <t>Understanding the S.I. unit used to measure mass.</t>
        </is>
      </c>
      <c r="E582" s="12" t="inlineStr">
        <is>
          <t>86dfad8d-44e0-481d-9fad-291511b9fdc6</t>
        </is>
      </c>
    </row>
    <row r="583" ht="45" customHeight="1">
      <c r="A583" s="12" t="inlineStr">
        <is>
          <t>Working Scientifically</t>
        </is>
      </c>
      <c r="B583" s="12" t="inlineStr">
        <is>
          <t>Scientific Vocabulary, Quantities, Units, Symbols &amp; Nomenclature</t>
        </is>
      </c>
      <c r="C583" s="13" t="inlineStr">
        <is>
          <t>SI Units: Metre (Length) [WS04.02]</t>
        </is>
      </c>
      <c r="D583" s="12" t="inlineStr">
        <is>
          <t>Understanding the S.I. unit used to measure length.</t>
        </is>
      </c>
      <c r="E583" s="12" t="inlineStr">
        <is>
          <t>612409cc-003c-4e5f-a584-ada905aa1cdc</t>
        </is>
      </c>
    </row>
    <row r="584" ht="45" customHeight="1">
      <c r="A584" s="12" t="inlineStr">
        <is>
          <t>Working Scientifically</t>
        </is>
      </c>
      <c r="B584" s="12" t="inlineStr">
        <is>
          <t>Scientific Vocabulary, Quantities, Units, Symbols &amp; Nomenclature</t>
        </is>
      </c>
      <c r="C584" s="13" t="inlineStr">
        <is>
          <t>SI Units: Second (Time) [WS04.03]</t>
        </is>
      </c>
      <c r="D584" s="12" t="inlineStr">
        <is>
          <t>Understanding the S.I. unit used to measure time.</t>
        </is>
      </c>
      <c r="E584" s="12" t="inlineStr">
        <is>
          <t>8ced28fd-cdc3-4bd7-a270-af12e4253c05</t>
        </is>
      </c>
    </row>
    <row r="585" ht="45" customHeight="1">
      <c r="A585" s="12" t="inlineStr">
        <is>
          <t>Working Scientifically</t>
        </is>
      </c>
      <c r="B585" s="12" t="inlineStr">
        <is>
          <t>Scientific Vocabulary, Quantities, Units, Symbols &amp; Nomenclature</t>
        </is>
      </c>
      <c r="C585" s="13" t="inlineStr">
        <is>
          <t>SI Units: Ampere (Electric Current) [WS04.04]</t>
        </is>
      </c>
      <c r="D585" s="12" t="inlineStr">
        <is>
          <t>Understanding the S.I. unit used to measure electric current.</t>
        </is>
      </c>
      <c r="E585" s="12" t="inlineStr">
        <is>
          <t>a1c51408-f533-44c2-8cf3-08ca03a19a6e</t>
        </is>
      </c>
    </row>
    <row r="586" ht="45" customHeight="1">
      <c r="A586" s="12" t="inlineStr">
        <is>
          <t>Working Scientifically</t>
        </is>
      </c>
      <c r="B586" s="12" t="inlineStr">
        <is>
          <t>Scientific Vocabulary, Quantities, Units, Symbols &amp; Nomenclature</t>
        </is>
      </c>
      <c r="C586" s="13" t="inlineStr">
        <is>
          <t>SI Units: Kelvin (Temperature) [PH1.38]</t>
        </is>
      </c>
      <c r="D586" s="12" t="inlineStr">
        <is>
          <t>Identify the SI unit used to measure temperature.</t>
        </is>
      </c>
      <c r="E586" s="12" t="inlineStr">
        <is>
          <t>e39fc51b-ba12-4b01-b2ac-9d7e09aa81f4</t>
        </is>
      </c>
    </row>
    <row r="587" ht="45" customHeight="1">
      <c r="A587" s="12" t="inlineStr">
        <is>
          <t>Working Scientifically</t>
        </is>
      </c>
      <c r="B587" s="12" t="inlineStr">
        <is>
          <t>Scientific Vocabulary, Quantities, Units, Symbols &amp; Nomenclature</t>
        </is>
      </c>
      <c r="C587" s="13" t="inlineStr">
        <is>
          <t>SI Units: Mole (Amount of Substance) [WS04.05]</t>
        </is>
      </c>
      <c r="D587" s="12" t="inlineStr">
        <is>
          <t>Understanding the S.I. unit used to measure amount of substance.</t>
        </is>
      </c>
      <c r="E587" s="12" t="inlineStr">
        <is>
          <t>ed31722e-33ac-44c9-b34a-d08a56593dec</t>
        </is>
      </c>
    </row>
    <row r="588" ht="45" customHeight="1">
      <c r="A588" s="12" t="inlineStr">
        <is>
          <t>Working Scientifically</t>
        </is>
      </c>
      <c r="B588" s="12" t="inlineStr">
        <is>
          <t>Scientific Vocabulary, Quantities, Units, Symbols &amp; Nomenclature</t>
        </is>
      </c>
      <c r="C588" s="13" t="inlineStr">
        <is>
          <t>SI Units: Candela (Luminous Intensity) [WS04.06]</t>
        </is>
      </c>
      <c r="D588" s="12" t="inlineStr">
        <is>
          <t>Understanding the S.I. unit used to measure luminous intensity.</t>
        </is>
      </c>
      <c r="E588" s="12" t="inlineStr">
        <is>
          <t>c6f34382-337b-4a61-a97f-5ee85b3bd375</t>
        </is>
      </c>
    </row>
    <row r="589" ht="45" customHeight="1">
      <c r="A589" s="12" t="inlineStr">
        <is>
          <t>Working Scientifically</t>
        </is>
      </c>
      <c r="B589" s="12" t="inlineStr">
        <is>
          <t>Scientific Vocabulary, Quantities, Units, Symbols &amp; Nomenclature</t>
        </is>
      </c>
      <c r="C589" s="13" t="inlineStr">
        <is>
          <t>SI Units: Base Units [WS04.07]</t>
        </is>
      </c>
      <c r="D589" s="12" t="inlineStr">
        <is>
          <t>Understanding the base units at the heart of the International System of units.</t>
        </is>
      </c>
      <c r="E589" s="12" t="inlineStr">
        <is>
          <t>18c15c12-543c-4747-96d8-f5d31ee77783</t>
        </is>
      </c>
    </row>
    <row r="590" ht="45" customHeight="1">
      <c r="A590" s="12" t="inlineStr">
        <is>
          <t>Working Scientifically</t>
        </is>
      </c>
      <c r="B590" s="12" t="inlineStr">
        <is>
          <t>Scientific Vocabulary, Quantities, Units, Symbols &amp; Nomenclature</t>
        </is>
      </c>
      <c r="C590" s="13" t="inlineStr">
        <is>
          <t>SI Units: Derived Units [WS04.08]</t>
        </is>
      </c>
      <c r="D590" s="12" t="inlineStr">
        <is>
          <t>Understand that all units can be linked back and derived from the seven S.I. base units.</t>
        </is>
      </c>
      <c r="E590" s="12" t="inlineStr">
        <is>
          <t>75705c23-87b2-4956-87ea-dbebf447ac1f</t>
        </is>
      </c>
    </row>
    <row r="591" ht="45" customHeight="1">
      <c r="A591" s="12" t="inlineStr">
        <is>
          <t>Working Scientifically</t>
        </is>
      </c>
      <c r="B591" s="12" t="inlineStr">
        <is>
          <t>Scientific Vocabulary, Quantities, Units, Symbols &amp; Nomenclature</t>
        </is>
      </c>
      <c r="C591" s="13" t="inlineStr">
        <is>
          <t>SI Units: Prefixes [WS04.09]</t>
        </is>
      </c>
      <c r="D591" s="12" t="inlineStr">
        <is>
          <t>Introduction to prefixes and their use to determine sizes of units relating to subdivisions or multiples of base units.</t>
        </is>
      </c>
      <c r="E591" s="12" t="inlineStr">
        <is>
          <t>1b4923cb-38c7-44dc-b6ee-a8eb46980c0c</t>
        </is>
      </c>
    </row>
    <row r="592" ht="45" customHeight="1">
      <c r="A592" s="12" t="inlineStr">
        <is>
          <t>Working Scientifically</t>
        </is>
      </c>
      <c r="B592" s="12" t="inlineStr">
        <is>
          <t>Scientific Vocabulary, Quantities, Units, Symbols &amp; Nomenclature</t>
        </is>
      </c>
      <c r="C592" s="13" t="inlineStr">
        <is>
          <t>SI Units: Converting Units [WS04.10]</t>
        </is>
      </c>
      <c r="D592" s="12" t="inlineStr">
        <is>
          <t>Understanding how to convert between multiples and subdivisions of S.I. base units.</t>
        </is>
      </c>
      <c r="E592" s="12" t="inlineStr">
        <is>
          <t>abbd801d-713e-4bcd-bcc2-da044289599d</t>
        </is>
      </c>
    </row>
    <row r="593" ht="45" customHeight="1">
      <c r="A593" s="12" t="inlineStr">
        <is>
          <t>Working Scientifically</t>
        </is>
      </c>
      <c r="B593" s="12" t="inlineStr">
        <is>
          <t>Scientific Vocabulary, Quantities, Units, Symbols &amp; Nomenclature</t>
        </is>
      </c>
      <c r="C593" s="13" t="inlineStr">
        <is>
          <t>SI Units: Converting Derived Units [WS04.11]</t>
        </is>
      </c>
      <c r="D593" s="12" t="inlineStr">
        <is>
          <t>Understanding how to convert between multiples and subdivisions of derived units.</t>
        </is>
      </c>
      <c r="E593" s="12" t="inlineStr">
        <is>
          <t>916e6fcf-b5ff-4ce1-9981-a366ecc9227b</t>
        </is>
      </c>
    </row>
    <row r="594" ht="45" customHeight="1">
      <c r="A594" s="12" t="inlineStr">
        <is>
          <t>Working Scientifically</t>
        </is>
      </c>
      <c r="B594" s="12" t="inlineStr">
        <is>
          <t>Scientific Vocabulary, Quantities, Units, Symbols &amp; Nomenclature</t>
        </is>
      </c>
      <c r="C594" s="13" t="inlineStr">
        <is>
          <t>Orders of Magnitude [WS04.12]</t>
        </is>
      </c>
      <c r="D594" s="12" t="inlineStr">
        <is>
          <t>Understanding what orders of magnitude are and how they are represented.</t>
        </is>
      </c>
      <c r="E594" s="12" t="inlineStr">
        <is>
          <t>41eaf501-7077-471a-8239-056401dc947c</t>
        </is>
      </c>
    </row>
    <row r="595" ht="45" customHeight="1">
      <c r="A595" s="12" t="inlineStr">
        <is>
          <t>Working Scientifically</t>
        </is>
      </c>
      <c r="B595" s="12" t="inlineStr">
        <is>
          <t>Measuring Length</t>
        </is>
      </c>
      <c r="C595" s="13" t="inlineStr">
        <is>
          <t>Measuring Length: Using a Ruler [WS05.01]</t>
        </is>
      </c>
      <c r="D595" s="12" t="inlineStr">
        <is>
          <t>How to measure length using a ruler.</t>
        </is>
      </c>
      <c r="E595" s="12" t="inlineStr">
        <is>
          <t>db235909-d91c-4922-861c-e6455d0d4b1d</t>
        </is>
      </c>
    </row>
    <row r="596" ht="45" customHeight="1">
      <c r="A596" s="12" t="inlineStr">
        <is>
          <t>Working Scientifically</t>
        </is>
      </c>
      <c r="B596" s="12" t="inlineStr">
        <is>
          <t>Measuring Length</t>
        </is>
      </c>
      <c r="C596" s="13" t="inlineStr">
        <is>
          <t>Measuring Length: Using a Tape Measure [WS05.02]</t>
        </is>
      </c>
      <c r="D596" s="12" t="inlineStr">
        <is>
          <t>How to measure the length of objects using a tape measure.</t>
        </is>
      </c>
      <c r="E596" s="12" t="inlineStr">
        <is>
          <t>225b5168-b52d-413f-b48f-6940e109a860</t>
        </is>
      </c>
    </row>
    <row r="597" ht="45" customHeight="1">
      <c r="A597" s="12" t="inlineStr">
        <is>
          <t>Working Scientifically</t>
        </is>
      </c>
      <c r="B597" s="12" t="inlineStr">
        <is>
          <t>Measuring Length</t>
        </is>
      </c>
      <c r="C597" s="13" t="inlineStr">
        <is>
          <t>Measuring Length: Using a Trundle Wheel [WS05.03]</t>
        </is>
      </c>
      <c r="D597" s="12" t="inlineStr">
        <is>
          <t>How to measure length with a trundle wheel.</t>
        </is>
      </c>
      <c r="E597" s="12" t="inlineStr">
        <is>
          <t>9885d598-07b4-481a-9c0b-70106a63069c</t>
        </is>
      </c>
    </row>
    <row r="598" ht="45" customHeight="1">
      <c r="A598" s="12" t="inlineStr">
        <is>
          <t>Working Scientifically</t>
        </is>
      </c>
      <c r="B598" s="12" t="inlineStr">
        <is>
          <t>Measuring Area</t>
        </is>
      </c>
      <c r="C598" s="13" t="inlineStr">
        <is>
          <t>Measuring Area: Using Measurements [WS05.04]</t>
        </is>
      </c>
      <c r="D598" s="12" t="inlineStr">
        <is>
          <t>Measuring area using calculations from measurements taken from regular objects.</t>
        </is>
      </c>
      <c r="E598" s="12" t="inlineStr">
        <is>
          <t>238ef7bf-8127-49df-9940-867fb530c09a</t>
        </is>
      </c>
    </row>
    <row r="599" ht="45" customHeight="1">
      <c r="A599" s="12" t="inlineStr">
        <is>
          <t>Working Scientifically</t>
        </is>
      </c>
      <c r="B599" s="12" t="inlineStr">
        <is>
          <t>Measuring Mass</t>
        </is>
      </c>
      <c r="C599" s="13" t="inlineStr">
        <is>
          <t>Measuring Mass: Using a Mass Balance [WS05.05]</t>
        </is>
      </c>
      <c r="D599" s="12" t="inlineStr">
        <is>
          <t>How to measure mass using a mass balance.</t>
        </is>
      </c>
      <c r="E599" s="12" t="inlineStr">
        <is>
          <t>6d40494c-8219-4907-bd97-65e419e6ad6e</t>
        </is>
      </c>
    </row>
    <row r="600" ht="45" customHeight="1">
      <c r="A600" s="12" t="inlineStr">
        <is>
          <t>Working Scientifically</t>
        </is>
      </c>
      <c r="B600" s="12" t="inlineStr">
        <is>
          <t>Measuring Time</t>
        </is>
      </c>
      <c r="C600" s="13" t="inlineStr">
        <is>
          <t>Measuring Time [WS05.06]</t>
        </is>
      </c>
      <c r="D600" s="12" t="inlineStr">
        <is>
          <t xml:space="preserve">How to measure time. </t>
        </is>
      </c>
      <c r="E600" s="12" t="inlineStr">
        <is>
          <t>4507d67c-d15b-4ea4-941b-070653aef61b</t>
        </is>
      </c>
    </row>
    <row r="601" ht="45" customHeight="1">
      <c r="A601" s="12" t="inlineStr">
        <is>
          <t>Working Scientifically</t>
        </is>
      </c>
      <c r="B601" s="12" t="inlineStr">
        <is>
          <t>Measuring Temperature</t>
        </is>
      </c>
      <c r="C601" s="13" t="inlineStr">
        <is>
          <t>Measuring Temperature [WS05.07]</t>
        </is>
      </c>
      <c r="D601" s="12" t="inlineStr">
        <is>
          <t>Temperature and how it is measured using a thermometer.</t>
        </is>
      </c>
      <c r="E601" s="12" t="inlineStr">
        <is>
          <t>067e50b5-e61a-4d28-90c2-20411e194afe</t>
        </is>
      </c>
    </row>
    <row r="602" ht="45" customHeight="1">
      <c r="A602" s="12" t="inlineStr">
        <is>
          <t>Working Scientifically</t>
        </is>
      </c>
      <c r="B602" s="12" t="inlineStr">
        <is>
          <t>Measuring Volume</t>
        </is>
      </c>
      <c r="C602" s="13" t="inlineStr">
        <is>
          <t>Measuring Volume: Cylinders, Beakers &amp; Conical Flasks [WS05.08]</t>
        </is>
      </c>
      <c r="D602" s="12" t="inlineStr">
        <is>
          <t xml:space="preserve">How to measure volumes of liquid using the most appropriate equipment. </t>
        </is>
      </c>
      <c r="E602" s="12" t="inlineStr">
        <is>
          <t>3a5761f3-4ccc-462e-95a8-2a208b9bf9b0</t>
        </is>
      </c>
    </row>
    <row r="603" ht="45" customHeight="1">
      <c r="A603" s="12" t="inlineStr">
        <is>
          <t>Working Scientifically</t>
        </is>
      </c>
      <c r="B603" s="12" t="inlineStr">
        <is>
          <t>Measuring Volume</t>
        </is>
      </c>
      <c r="C603" s="13" t="inlineStr">
        <is>
          <t>Measuring Volume: Pipettes &amp; Burette [WS05.09]</t>
        </is>
      </c>
      <c r="D603" s="12" t="inlineStr">
        <is>
          <t>How to measure small volumes of liquid using the most appropriate equipment.</t>
        </is>
      </c>
      <c r="E603" s="12" t="inlineStr">
        <is>
          <t>87b696f8-0ce6-4703-8249-e27ce06bb42c</t>
        </is>
      </c>
    </row>
    <row r="604" ht="45" customHeight="1">
      <c r="A604" s="12" t="inlineStr">
        <is>
          <t>Working Scientifically</t>
        </is>
      </c>
      <c r="B604" s="12" t="inlineStr">
        <is>
          <t>Measuring Volume</t>
        </is>
      </c>
      <c r="C604" s="13" t="inlineStr">
        <is>
          <t>Measuring Volume: Gas Cylinder &amp; Displacement Technique [WS05.10]</t>
        </is>
      </c>
      <c r="D604" s="12" t="inlineStr">
        <is>
          <t xml:space="preserve">How to measure the volume of gas produced during an experiment. </t>
        </is>
      </c>
      <c r="E604" s="12" t="inlineStr">
        <is>
          <t>67a5a2ee-3a4d-419b-ac09-244fd3964e00</t>
        </is>
      </c>
    </row>
    <row r="605" ht="45" customHeight="1">
      <c r="A605" s="12" t="inlineStr">
        <is>
          <t>Working Scientifically</t>
        </is>
      </c>
      <c r="B605" s="12" t="inlineStr">
        <is>
          <t>Measuring Volume</t>
        </is>
      </c>
      <c r="C605" s="13" t="inlineStr">
        <is>
          <t>Measuring Volume: Solids [WS05.11]</t>
        </is>
      </c>
      <c r="D605" s="12" t="inlineStr">
        <is>
          <t xml:space="preserve">How to measure the volume of regular-shaped and irregular-shaped solids. </t>
        </is>
      </c>
      <c r="E605" s="12" t="inlineStr">
        <is>
          <t>462561a6-04b4-4aa0-b5a2-7a36528c368a</t>
        </is>
      </c>
    </row>
    <row r="606" ht="45" customHeight="1">
      <c r="A606" s="12" t="inlineStr">
        <is>
          <t>Working Scientifically</t>
        </is>
      </c>
      <c r="B606" s="12" t="inlineStr">
        <is>
          <t>Resolution of Apparatus</t>
        </is>
      </c>
      <c r="C606" s="13" t="inlineStr">
        <is>
          <t>Resolution of Apparatus [WS05.12]</t>
        </is>
      </c>
      <c r="D606" s="12" t="inlineStr">
        <is>
          <t xml:space="preserve">Explanation of the term 'resolution' and how to identify it for different scientific apparatus. 
</t>
        </is>
      </c>
      <c r="E606" s="12" t="inlineStr">
        <is>
          <t>a81fa129-4f97-468b-a40e-90157506145e</t>
        </is>
      </c>
    </row>
    <row r="607" ht="45" customHeight="1">
      <c r="A607" s="12" t="inlineStr">
        <is>
          <t>Working Scientifically</t>
        </is>
      </c>
      <c r="B607" s="12" t="inlineStr">
        <is>
          <t>Using a Bunsen Burner</t>
        </is>
      </c>
      <c r="C607" s="13" t="inlineStr">
        <is>
          <t>Using a Bunsen Burner [WS05.13]</t>
        </is>
      </c>
      <c r="D607" s="12" t="inlineStr">
        <is>
          <t>Details on the development of the Bunsen burner, why it is so useful and how to use it safely.</t>
        </is>
      </c>
      <c r="E607" s="12" t="inlineStr">
        <is>
          <t>76ca17c5-0fdd-4d6c-b6d2-92913e4ec01e</t>
        </is>
      </c>
    </row>
    <row r="608" ht="45" customHeight="1">
      <c r="A608" s="12" t="inlineStr">
        <is>
          <t>Working Scientifically</t>
        </is>
      </c>
      <c r="B608" s="12" t="inlineStr">
        <is>
          <t>Methods of Heating</t>
        </is>
      </c>
      <c r="C608" s="13" t="inlineStr">
        <is>
          <t>Methods of Heating [WS05.14]</t>
        </is>
      </c>
      <c r="D608" s="12" t="inlineStr">
        <is>
          <t>A look at the advantages and disadvantages of different methods of heating.</t>
        </is>
      </c>
      <c r="E608" s="12" t="inlineStr">
        <is>
          <t>12d8e14e-91d4-4bd2-94d4-07e01a35d1ab</t>
        </is>
      </c>
    </row>
    <row r="609" ht="45" customHeight="1">
      <c r="A609" s="12" t="inlineStr">
        <is>
          <t>Working Scientifically</t>
        </is>
      </c>
      <c r="B609" s="12" t="inlineStr">
        <is>
          <t>Indicators</t>
        </is>
      </c>
      <c r="C609" s="13" t="inlineStr">
        <is>
          <t>Indicators: Universal indicator [CH4.026]</t>
        </is>
      </c>
      <c r="D609" s="12" t="inlineStr">
        <is>
          <t xml:space="preserve">Describe how universal indicator can be used to estimate the pH of a solution. </t>
        </is>
      </c>
      <c r="E609" s="12" t="inlineStr">
        <is>
          <t>81503490-528b-4154-b907-92f1b837105f</t>
        </is>
      </c>
    </row>
    <row r="610" ht="45" customHeight="1">
      <c r="A610" s="12" t="inlineStr">
        <is>
          <t>Working Scientifically</t>
        </is>
      </c>
      <c r="B610" s="12" t="inlineStr">
        <is>
          <t>Indicators</t>
        </is>
      </c>
      <c r="C610" s="13" t="inlineStr">
        <is>
          <t>Indicators: Litmus [CH4.030]</t>
        </is>
      </c>
      <c r="D610" s="12" t="inlineStr">
        <is>
          <t xml:space="preserve">Describe how litmus can be used to indicate the pH of a solution. </t>
        </is>
      </c>
      <c r="E610" s="12" t="inlineStr">
        <is>
          <t>36fa0c38-52a4-4626-adf9-17dd1feafba3</t>
        </is>
      </c>
    </row>
    <row r="611" ht="45" customHeight="1">
      <c r="A611" s="12" t="inlineStr">
        <is>
          <t>Working Scientifically</t>
        </is>
      </c>
      <c r="B611" s="12" t="inlineStr">
        <is>
          <t>pH Meters</t>
        </is>
      </c>
      <c r="C611" s="13" t="inlineStr">
        <is>
          <t>pH Meters [CH4.033]</t>
        </is>
      </c>
      <c r="D611" s="12" t="inlineStr">
        <is>
          <t>Describe how a pH meter can be used to accurately measure the pH of a solution.</t>
        </is>
      </c>
      <c r="E611" s="12" t="inlineStr">
        <is>
          <t>458db4e7-6591-446b-93f8-ce9b5745ac06</t>
        </is>
      </c>
    </row>
    <row r="612" ht="45" customHeight="1">
      <c r="A612" s="12" t="inlineStr">
        <is>
          <t>Working Scientifically</t>
        </is>
      </c>
      <c r="B612" s="12" t="inlineStr">
        <is>
          <t>Safe &amp; Ethical Use of Living Organisms</t>
        </is>
      </c>
      <c r="C612" s="13" t="inlineStr">
        <is>
          <t>Safe &amp; Ethical Use of Living Organisms [WS05.15]</t>
        </is>
      </c>
      <c r="D612" s="12" t="inlineStr">
        <is>
          <t>Explain how to safely and ethically use living organisms to conduct scientific investigations.</t>
        </is>
      </c>
      <c r="E612" s="12" t="inlineStr">
        <is>
          <t>0a7d55d5-1067-4e25-967c-57b43ec2221b</t>
        </is>
      </c>
    </row>
  </sheetData>
  <mergeCells count="1">
    <mergeCell ref="A6:E6"/>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E718"/>
  <sheetViews>
    <sheetView showGridLines="0" workbookViewId="0">
      <selection activeCell="A1" sqref="A1"/>
    </sheetView>
  </sheetViews>
  <sheetFormatPr baseColWidth="8" defaultRowHeight="15"/>
  <cols>
    <col width="32" customWidth="1" min="1" max="1"/>
    <col width="6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9219bba2-8939-4511-91a7-12f78ce15519</t>
        </is>
      </c>
    </row>
    <row r="3">
      <c r="A3" s="2" t="inlineStr">
        <is>
          <t>Physics GCSE: AQA (H)</t>
        </is>
      </c>
      <c r="D3" s="3" t="inlineStr">
        <is>
          <t>Last updated: 17 July 2026</t>
        </is>
      </c>
    </row>
    <row r="4">
      <c r="A4" s="4" t="inlineStr">
        <is>
          <t>10 Topics   ·   114 Subtopics   ·   711 Nuggets   ·   80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Energy</t>
        </is>
      </c>
      <c r="B8" s="12" t="inlineStr">
        <is>
          <t>Energy Stores &amp; Transfers</t>
        </is>
      </c>
      <c r="C8" s="13" t="inlineStr">
        <is>
          <t>Diagnostic: Energy Stores &amp; Transfers [PH0.002]</t>
        </is>
      </c>
      <c r="D8" s="12" t="inlineStr">
        <is>
          <t>Diagnostic for systems and changing energy stores via energy pathways.</t>
        </is>
      </c>
      <c r="E8" s="12" t="inlineStr">
        <is>
          <t>d2e37f9c-04da-4ca1-9c9f-2f9ef9602389</t>
        </is>
      </c>
    </row>
    <row r="9" ht="45" customHeight="1">
      <c r="A9" s="12" t="inlineStr">
        <is>
          <t>Energy</t>
        </is>
      </c>
      <c r="B9" s="12" t="inlineStr">
        <is>
          <t>Energy Stores &amp; Transfers</t>
        </is>
      </c>
      <c r="C9" s="13" t="inlineStr">
        <is>
          <t>Energy Stores [PH1.01]</t>
        </is>
      </c>
      <c r="D9" s="12" t="inlineStr">
        <is>
          <t>Recall and describe the different energy stores.</t>
        </is>
      </c>
      <c r="E9" s="12" t="inlineStr">
        <is>
          <t>0e283bb6-298d-459b-b49d-8febdf81f969</t>
        </is>
      </c>
    </row>
    <row r="10" ht="45" customHeight="1">
      <c r="A10" s="12" t="inlineStr">
        <is>
          <t>Energy</t>
        </is>
      </c>
      <c r="B10" s="12" t="inlineStr">
        <is>
          <t>Energy Stores &amp; Transfers</t>
        </is>
      </c>
      <c r="C10" s="13" t="inlineStr">
        <is>
          <t>Systems in Physics [PH1.02]</t>
        </is>
      </c>
      <c r="D10" s="12" t="inlineStr">
        <is>
          <t>Describe the different systems used for models.</t>
        </is>
      </c>
      <c r="E10" s="12" t="inlineStr">
        <is>
          <t>6ca7e858-dcad-4625-a31b-c6a00ec16735</t>
        </is>
      </c>
    </row>
    <row r="11" ht="45" customHeight="1">
      <c r="A11" s="12" t="inlineStr">
        <is>
          <t>Energy</t>
        </is>
      </c>
      <c r="B11" s="12" t="inlineStr">
        <is>
          <t>Energy Stores &amp; Transfers</t>
        </is>
      </c>
      <c r="C11" s="13" t="inlineStr">
        <is>
          <t>Changing Energy Stores [PH1.03]</t>
        </is>
      </c>
      <c r="D11" s="12" t="inlineStr">
        <is>
          <t>Identify the conservation of energy and changes in energy stores.</t>
        </is>
      </c>
      <c r="E11" s="12" t="inlineStr">
        <is>
          <t>fc078b9c-bc3b-42d5-a138-8bbcb3e07376</t>
        </is>
      </c>
    </row>
    <row r="12" ht="45" customHeight="1">
      <c r="A12" s="12" t="inlineStr">
        <is>
          <t>Energy</t>
        </is>
      </c>
      <c r="B12" s="12" t="inlineStr">
        <is>
          <t>Energy Stores &amp; Transfers</t>
        </is>
      </c>
      <c r="C12" s="13" t="inlineStr">
        <is>
          <t>Energy Pathways [PH1.04]</t>
        </is>
      </c>
      <c r="D12" s="12" t="inlineStr">
        <is>
          <t>Identify and describe the different methods of energy transfer between stores.</t>
        </is>
      </c>
      <c r="E12" s="12" t="inlineStr">
        <is>
          <t>c6ed4108-0c05-40cb-915a-90857d43dd79</t>
        </is>
      </c>
    </row>
    <row r="13" ht="45" customHeight="1">
      <c r="A13" s="12" t="inlineStr">
        <is>
          <t>Energy</t>
        </is>
      </c>
      <c r="B13" s="12" t="inlineStr">
        <is>
          <t>Energy Stores &amp; Transfers</t>
        </is>
      </c>
      <c r="C13" s="13" t="inlineStr">
        <is>
          <t>Energy Pathways in a System [PH1.05]</t>
        </is>
      </c>
      <c r="D13" s="12" t="inlineStr">
        <is>
          <t>Evaluate energy pathways within different system models.</t>
        </is>
      </c>
      <c r="E13" s="12" t="inlineStr">
        <is>
          <t>f8c8e497-0307-4f43-8e9c-a999df99104f</t>
        </is>
      </c>
    </row>
    <row r="14" ht="45" customHeight="1">
      <c r="A14" s="12" t="inlineStr">
        <is>
          <t>Energy</t>
        </is>
      </c>
      <c r="B14" s="12" t="inlineStr">
        <is>
          <t>Energy Stores &amp; Transfers</t>
        </is>
      </c>
      <c r="C14" s="13" t="inlineStr">
        <is>
          <t>Energy Transfers: Mechanically Powered Torch [PK22.10]</t>
        </is>
      </c>
      <c r="D14" s="12" t="inlineStr">
        <is>
          <t>Describe the energy transfers in a mechanical torch.</t>
        </is>
      </c>
      <c r="E14" s="12" t="inlineStr">
        <is>
          <t>39061922-d524-4c61-ab2f-4723391f8854</t>
        </is>
      </c>
    </row>
    <row r="15" ht="45" customHeight="1">
      <c r="A15" s="12" t="inlineStr">
        <is>
          <t>Energy</t>
        </is>
      </c>
      <c r="B15" s="12" t="inlineStr">
        <is>
          <t>Calculating Energy Transfers I</t>
        </is>
      </c>
      <c r="C15" s="13" t="inlineStr">
        <is>
          <t>Diagnostic: Calculating Energy Transfers I [PH0.004]</t>
        </is>
      </c>
      <c r="D15" s="12" t="inlineStr">
        <is>
          <t>Diagnostic for calculating energy transfers including work, KE, GPE to EPE. No unit conversions are included.</t>
        </is>
      </c>
      <c r="E15" s="12" t="inlineStr">
        <is>
          <t>d2753e6e-c9ac-4410-9437-071af10d8916</t>
        </is>
      </c>
    </row>
    <row r="16" ht="45" customHeight="1">
      <c r="A16" s="12" t="inlineStr">
        <is>
          <t>Energy</t>
        </is>
      </c>
      <c r="B16" s="12" t="inlineStr">
        <is>
          <t>Calculating Energy Transfers I</t>
        </is>
      </c>
      <c r="C16" s="13" t="inlineStr">
        <is>
          <t>Work Done [PK22.15]</t>
        </is>
      </c>
      <c r="D16" s="12" t="inlineStr">
        <is>
          <t xml:space="preserve">Describe work done and how it can change. </t>
        </is>
      </c>
      <c r="E16" s="12" t="inlineStr">
        <is>
          <t>ee809038-29be-4bc3-9a6f-eaadea7bc5a9</t>
        </is>
      </c>
    </row>
    <row r="17" ht="45" customHeight="1">
      <c r="A17" s="12" t="inlineStr">
        <is>
          <t>Energy</t>
        </is>
      </c>
      <c r="B17" s="12" t="inlineStr">
        <is>
          <t>Calculating Energy Transfers I</t>
        </is>
      </c>
      <c r="C17" s="13" t="inlineStr">
        <is>
          <t>Using W=Fs to Calculate Work I [PH1.06]</t>
        </is>
      </c>
      <c r="D17" s="12" t="inlineStr">
        <is>
          <t>Calculate work done using the equation W=Fd. Includes some application of knowledge but no unit conversions.</t>
        </is>
      </c>
      <c r="E17" s="12" t="inlineStr">
        <is>
          <t>9cab6590-dcf7-46be-a674-4cacb469b8ea</t>
        </is>
      </c>
    </row>
    <row r="18" ht="45" customHeight="1">
      <c r="A18" s="12" t="inlineStr">
        <is>
          <t>Energy</t>
        </is>
      </c>
      <c r="B18" s="12" t="inlineStr">
        <is>
          <t>Calculating Energy Transfers I</t>
        </is>
      </c>
      <c r="C18" s="13" t="inlineStr">
        <is>
          <t>Using E=½mv² to Calculate Kinetic Energy I [PH1.09]</t>
        </is>
      </c>
      <c r="D18" s="12" t="inlineStr">
        <is>
          <t>Calculate kinetic energy using the equation E=½mv². Includes some application of knowledge but no unit conversions.</t>
        </is>
      </c>
      <c r="E18" s="12" t="inlineStr">
        <is>
          <t>5670769f-6389-4d73-a3e3-94e23cf63a57</t>
        </is>
      </c>
    </row>
    <row r="19" ht="45" customHeight="1">
      <c r="A19" s="12" t="inlineStr">
        <is>
          <t>Energy</t>
        </is>
      </c>
      <c r="B19" s="12" t="inlineStr">
        <is>
          <t>Calculating Energy Transfers I</t>
        </is>
      </c>
      <c r="C19" s="13" t="inlineStr">
        <is>
          <t>Using E=mgh to Calculate Gravitational Potential Energy I [PH1.13]</t>
        </is>
      </c>
      <c r="D19" s="12" t="inlineStr">
        <is>
          <t>Calculate gravitational potential energy using the equation E=mgh. Includes some application of knowledge but no unit conversions.</t>
        </is>
      </c>
      <c r="E19" s="12" t="inlineStr">
        <is>
          <t>dd72a61c-9cee-4ed4-bd05-83119d12cf26</t>
        </is>
      </c>
    </row>
    <row r="20" ht="45" customHeight="1">
      <c r="A20" s="12" t="inlineStr">
        <is>
          <t>Energy</t>
        </is>
      </c>
      <c r="B20" s="12" t="inlineStr">
        <is>
          <t>Calculating Energy Transfers I</t>
        </is>
      </c>
      <c r="C20" s="13" t="inlineStr">
        <is>
          <t>Energy Transfers: KE to GPE [PH1.18]</t>
        </is>
      </c>
      <c r="D20" s="12" t="inlineStr">
        <is>
          <t>Describe energy transfers between kinetic and gravitational potential energy stores. Includes some application of knowledge.</t>
        </is>
      </c>
      <c r="E20" s="12" t="inlineStr">
        <is>
          <t>7d858ae4-da0a-4203-bcdb-5b825c98f291</t>
        </is>
      </c>
    </row>
    <row r="21" ht="45" customHeight="1">
      <c r="A21" s="12" t="inlineStr">
        <is>
          <t>Energy</t>
        </is>
      </c>
      <c r="B21" s="12" t="inlineStr">
        <is>
          <t>Calculating Energy Transfers I</t>
        </is>
      </c>
      <c r="C21" s="13" t="inlineStr">
        <is>
          <t>Using E=½ke² to Calculate Elastic Potential Energy I [PH1.21]</t>
        </is>
      </c>
      <c r="D21" s="12" t="inlineStr">
        <is>
          <t>Calculate elastic potential energy using the equation E=½ke². Includes some application of knowledge but no unit conversions.</t>
        </is>
      </c>
      <c r="E21" s="12" t="inlineStr">
        <is>
          <t>af680dac-bb68-4232-ab82-03f40c38fb62</t>
        </is>
      </c>
    </row>
    <row r="22" ht="45" customHeight="1">
      <c r="A22" s="12" t="inlineStr">
        <is>
          <t>Energy</t>
        </is>
      </c>
      <c r="B22" s="12" t="inlineStr">
        <is>
          <t>Calculating Energy Transfers I</t>
        </is>
      </c>
      <c r="C22" s="13" t="inlineStr">
        <is>
          <t>Energy Transfers: KE to EPE [PH1.25]</t>
        </is>
      </c>
      <c r="D22" s="12" t="inlineStr">
        <is>
          <t>Describe energy transfers between kinetic and elastic potential energy stores.  Includes some application of knowledge.</t>
        </is>
      </c>
      <c r="E22" s="12" t="inlineStr">
        <is>
          <t>7eb9f6f5-0c35-431f-a0ef-76fbcf989484</t>
        </is>
      </c>
    </row>
    <row r="23" ht="45" customHeight="1">
      <c r="A23" s="12" t="inlineStr">
        <is>
          <t>Energy</t>
        </is>
      </c>
      <c r="B23" s="12" t="inlineStr">
        <is>
          <t>Calculating Energy Transfers I</t>
        </is>
      </c>
      <c r="C23" s="13" t="inlineStr">
        <is>
          <t>Calculating Energy Transfers: A Bouncing Ball I [PH1.27]</t>
        </is>
      </c>
      <c r="D23" s="12" t="inlineStr">
        <is>
          <t xml:space="preserve">Describe and explain the energy transfers involved in a bouncing ball (KE/GPE/EPE &amp; Thermal). Calculations, no unit conversions or rearranging. </t>
        </is>
      </c>
      <c r="E23" s="12" t="inlineStr">
        <is>
          <t>87c4c6bb-d513-474d-924c-474f9c23a7fe</t>
        </is>
      </c>
    </row>
    <row r="24" ht="45" customHeight="1">
      <c r="A24" s="12" t="inlineStr">
        <is>
          <t>Energy</t>
        </is>
      </c>
      <c r="B24" s="12" t="inlineStr">
        <is>
          <t>Calculating Energy Transfers II</t>
        </is>
      </c>
      <c r="C24" s="13" t="inlineStr">
        <is>
          <t>Diagnostic: Calculating Energy Transfers II [PH0.006]</t>
        </is>
      </c>
      <c r="D24" s="12" t="inlineStr">
        <is>
          <t>Diagnostic for calculating energy transfers including work, KE, GPE to EPE. Includes application and unit conversions.</t>
        </is>
      </c>
      <c r="E24" s="12" t="inlineStr">
        <is>
          <t>f9758d30-e39e-4b0f-885d-2a0d8cee6b1a</t>
        </is>
      </c>
    </row>
    <row r="25" ht="45" customHeight="1">
      <c r="A25" s="12" t="inlineStr">
        <is>
          <t>Energy</t>
        </is>
      </c>
      <c r="B25" s="12" t="inlineStr">
        <is>
          <t>Calculating Energy Transfers II</t>
        </is>
      </c>
      <c r="C25" s="13" t="inlineStr">
        <is>
          <t>Using W=Fs to Calculate Work II [PH1.07]</t>
        </is>
      </c>
      <c r="D25" s="12" t="inlineStr">
        <is>
          <t>Calculate work done using the equation W=Fd. Includes application and unit conversions.</t>
        </is>
      </c>
      <c r="E25" s="12" t="inlineStr">
        <is>
          <t>632733c8-f4cd-41f4-b40a-f3de1b325a34</t>
        </is>
      </c>
    </row>
    <row r="26" ht="45" customHeight="1">
      <c r="A26" s="12" t="inlineStr">
        <is>
          <t>Energy</t>
        </is>
      </c>
      <c r="B26" s="12" t="inlineStr">
        <is>
          <t>Calculating Energy Transfers II</t>
        </is>
      </c>
      <c r="C26" s="13" t="inlineStr">
        <is>
          <t>Using E=½mv² to Calculate Kinetic Energy II [PH1.10]</t>
        </is>
      </c>
      <c r="D26" s="12" t="inlineStr">
        <is>
          <t>Calculate kinetic energy using the equation E=½mv². Includes application and unit conversions.</t>
        </is>
      </c>
      <c r="E26" s="12" t="inlineStr">
        <is>
          <t>544bb8b5-c4f3-4535-ab28-e66bd2c2b80a</t>
        </is>
      </c>
    </row>
    <row r="27" ht="45" customHeight="1">
      <c r="A27" s="12" t="inlineStr">
        <is>
          <t>Energy</t>
        </is>
      </c>
      <c r="B27" s="12" t="inlineStr">
        <is>
          <t>Calculating Energy Transfers II</t>
        </is>
      </c>
      <c r="C27" s="13" t="inlineStr">
        <is>
          <t>Using E=mgh to Calculate Gravitational Potential Energy II [PH1.14]</t>
        </is>
      </c>
      <c r="D27" s="12" t="inlineStr">
        <is>
          <t>Calculate gravitational potential energy using the equation E=mgh. Includes application and unit conversions.</t>
        </is>
      </c>
      <c r="E27" s="12" t="inlineStr">
        <is>
          <t>b8d1da1f-2d2a-4dc9-8170-909061fb9ad9</t>
        </is>
      </c>
    </row>
    <row r="28" ht="45" customHeight="1">
      <c r="A28" s="12" t="inlineStr">
        <is>
          <t>Energy</t>
        </is>
      </c>
      <c r="B28" s="12" t="inlineStr">
        <is>
          <t>Calculating Energy Transfers II</t>
        </is>
      </c>
      <c r="C28" s="13" t="inlineStr">
        <is>
          <t>Using E=½ke² to Calculate Elastic Potential Energy II [PH1.22]</t>
        </is>
      </c>
      <c r="D28" s="12" t="inlineStr">
        <is>
          <t>Calculate elastic potential energy using the equation E=½ke². Includes application and unit conversions.</t>
        </is>
      </c>
      <c r="E28" s="12" t="inlineStr">
        <is>
          <t>a87bff3e-6c0e-465f-ac12-307c6ab07ba5</t>
        </is>
      </c>
    </row>
    <row r="29" ht="45" customHeight="1">
      <c r="A29" s="12" t="inlineStr">
        <is>
          <t>Energy</t>
        </is>
      </c>
      <c r="B29" s="12" t="inlineStr">
        <is>
          <t>Calculating Energy Transfers III</t>
        </is>
      </c>
      <c r="C29" s="13" t="inlineStr">
        <is>
          <t>Diagnostic: Calculating Energy Transfers III [PH0.010]</t>
        </is>
      </c>
      <c r="D29" s="12" t="inlineStr">
        <is>
          <t>Diagnostic for calculating energy transfers including work, KE, GPE to EPE. Includes rearranging equations (with the need to square root) and unit conversions.</t>
        </is>
      </c>
      <c r="E29" s="12" t="inlineStr">
        <is>
          <t>fb5fa8e8-cb72-4080-8f9f-e1981bea47fd</t>
        </is>
      </c>
    </row>
    <row r="30" ht="45" customHeight="1">
      <c r="A30" s="12" t="inlineStr">
        <is>
          <t>Energy</t>
        </is>
      </c>
      <c r="B30" s="12" t="inlineStr">
        <is>
          <t>Calculating Energy Transfers III</t>
        </is>
      </c>
      <c r="C30" s="13" t="inlineStr">
        <is>
          <t>Rearranging the W=Fs Equation [PH1.08]</t>
        </is>
      </c>
      <c r="D30" s="12" t="inlineStr">
        <is>
          <t xml:space="preserve">Rearrange W=Fd to find force and distance, includes unit conversions. </t>
        </is>
      </c>
      <c r="E30" s="12" t="inlineStr">
        <is>
          <t>b081c3ca-ece1-4ec4-a467-fda8c84cb705</t>
        </is>
      </c>
    </row>
    <row r="31" ht="45" customHeight="1">
      <c r="A31" s="12" t="inlineStr">
        <is>
          <t>Energy</t>
        </is>
      </c>
      <c r="B31" s="12" t="inlineStr">
        <is>
          <t>Calculating Energy Transfers III</t>
        </is>
      </c>
      <c r="C31" s="13" t="inlineStr">
        <is>
          <t>Rearranging the E=½mv² Equation I [PH1.11]</t>
        </is>
      </c>
      <c r="D31" s="12" t="inlineStr">
        <is>
          <t>Rearrange E=½mv² to find mass, includes unit conversions.</t>
        </is>
      </c>
      <c r="E31" s="12" t="inlineStr">
        <is>
          <t>15c09999-4e2a-449e-b8ff-dae12c9b850b</t>
        </is>
      </c>
    </row>
    <row r="32" ht="45" customHeight="1">
      <c r="A32" s="12" t="inlineStr">
        <is>
          <t>Energy</t>
        </is>
      </c>
      <c r="B32" s="12" t="inlineStr">
        <is>
          <t>Calculating Energy Transfers III</t>
        </is>
      </c>
      <c r="C32" s="13" t="inlineStr">
        <is>
          <t xml:space="preserve"> Rearranging the E=½mv² Equation II [PH1.12]</t>
        </is>
      </c>
      <c r="D32" s="12" t="inlineStr">
        <is>
          <t>Rearrange E=½mv² to find velocity, including questions requiring unit conversions.</t>
        </is>
      </c>
      <c r="E32" s="12" t="inlineStr">
        <is>
          <t>fc6c324a-985f-4e86-99a9-06ecace2e0be</t>
        </is>
      </c>
    </row>
    <row r="33" ht="45" customHeight="1">
      <c r="A33" s="12" t="inlineStr">
        <is>
          <t>Energy</t>
        </is>
      </c>
      <c r="B33" s="12" t="inlineStr">
        <is>
          <t>Calculating Energy Transfers III</t>
        </is>
      </c>
      <c r="C33" s="13" t="inlineStr">
        <is>
          <t>Rearranging the E=mgh Equation I [PH1.15]</t>
        </is>
      </c>
      <c r="D33" s="12" t="inlineStr">
        <is>
          <t xml:space="preserve">Rearrange E=mgh to find mass, includes unit conversions. </t>
        </is>
      </c>
      <c r="E33" s="12" t="inlineStr">
        <is>
          <t>f3a5c686-9ff7-4f04-bf5b-f5ffccdeb98e</t>
        </is>
      </c>
    </row>
    <row r="34" ht="45" customHeight="1">
      <c r="A34" s="12" t="inlineStr">
        <is>
          <t>Energy</t>
        </is>
      </c>
      <c r="B34" s="12" t="inlineStr">
        <is>
          <t>Calculating Energy Transfers III</t>
        </is>
      </c>
      <c r="C34" s="13" t="inlineStr">
        <is>
          <t>Rearranging the E=mgh Equation II [PH1.16]</t>
        </is>
      </c>
      <c r="D34" s="12" t="inlineStr">
        <is>
          <t xml:space="preserve">Rearrange E=mgh to find height, includes unit conversions. </t>
        </is>
      </c>
      <c r="E34" s="12" t="inlineStr">
        <is>
          <t>d9121478-4f93-47db-a097-ecc727e42d15</t>
        </is>
      </c>
    </row>
    <row r="35" ht="45" customHeight="1">
      <c r="A35" s="12" t="inlineStr">
        <is>
          <t>Energy</t>
        </is>
      </c>
      <c r="B35" s="12" t="inlineStr">
        <is>
          <t>Calculating Energy Transfers III</t>
        </is>
      </c>
      <c r="C35" s="13" t="inlineStr">
        <is>
          <t>Rearranging the E=mgh Equation III [PH1.17]</t>
        </is>
      </c>
      <c r="D35" s="12" t="inlineStr">
        <is>
          <t xml:space="preserve">Rearrange E=mgh to find gravitational field strength, includes unit conversions. </t>
        </is>
      </c>
      <c r="E35" s="12" t="inlineStr">
        <is>
          <t>42dc2018-511d-4b72-9fbc-7b1e1edc0c39</t>
        </is>
      </c>
    </row>
    <row r="36" ht="45" customHeight="1">
      <c r="A36" s="12" t="inlineStr">
        <is>
          <t>Energy</t>
        </is>
      </c>
      <c r="B36" s="12" t="inlineStr">
        <is>
          <t>Calculating Energy Transfers III</t>
        </is>
      </c>
      <c r="C36" s="13" t="inlineStr">
        <is>
          <t>Calculating Energy Transfers: KE to GPE [PH1.19]</t>
        </is>
      </c>
      <c r="D36" s="12" t="inlineStr">
        <is>
          <t>Describe and explain energy transfers between kinetic and gravitational potential energy stores. Includes application, unit conversions and calculations.</t>
        </is>
      </c>
      <c r="E36" s="12" t="inlineStr">
        <is>
          <t>97f30611-a137-42b4-9f5b-eb6b9f1a6fab</t>
        </is>
      </c>
    </row>
    <row r="37" ht="45" customHeight="1">
      <c r="A37" s="12" t="inlineStr">
        <is>
          <t>Energy</t>
        </is>
      </c>
      <c r="B37" s="12" t="inlineStr">
        <is>
          <t>Calculating Energy Transfers III</t>
        </is>
      </c>
      <c r="C37" s="13" t="inlineStr">
        <is>
          <t>Calculating Energy Transfers: Velocity from GPE to KE [PH1.20]</t>
        </is>
      </c>
      <c r="D37" s="12" t="inlineStr">
        <is>
          <t>Describe and explain energy transfers between gravitational potential and kinetic energy stores. Includes application, unit conversions and calculating velocity.</t>
        </is>
      </c>
      <c r="E37" s="12" t="inlineStr">
        <is>
          <t>ee7dc724-0053-4248-bd75-da7b6848b688</t>
        </is>
      </c>
    </row>
    <row r="38" ht="45" customHeight="1">
      <c r="A38" s="12" t="inlineStr">
        <is>
          <t>Energy</t>
        </is>
      </c>
      <c r="B38" s="12" t="inlineStr">
        <is>
          <t>Calculating Energy Transfers III</t>
        </is>
      </c>
      <c r="C38" s="13" t="inlineStr">
        <is>
          <t>Rearranging the E=½ke² Equation I [PH1.23]</t>
        </is>
      </c>
      <c r="D38" s="12" t="inlineStr">
        <is>
          <t xml:space="preserve">Rearrange E=½ke² to find spring constant, includes unit conversions. </t>
        </is>
      </c>
      <c r="E38" s="12" t="inlineStr">
        <is>
          <t>165d88e3-d843-4b81-ac0c-d1570f190835</t>
        </is>
      </c>
    </row>
    <row r="39" ht="45" customHeight="1">
      <c r="A39" s="12" t="inlineStr">
        <is>
          <t>Energy</t>
        </is>
      </c>
      <c r="B39" s="12" t="inlineStr">
        <is>
          <t>Calculating Energy Transfers III</t>
        </is>
      </c>
      <c r="C39" s="13" t="inlineStr">
        <is>
          <t>Rearranging the E=½ke² Equation II [PH1.24]</t>
        </is>
      </c>
      <c r="D39" s="12" t="inlineStr">
        <is>
          <t>Rearrange E=½ke² to find the extension, including unit conversions.</t>
        </is>
      </c>
      <c r="E39" s="12" t="inlineStr">
        <is>
          <t>040bc328-3023-4580-bb7e-5bbb0f1dfb08</t>
        </is>
      </c>
    </row>
    <row r="40" ht="45" customHeight="1">
      <c r="A40" s="12" t="inlineStr">
        <is>
          <t>Energy</t>
        </is>
      </c>
      <c r="B40" s="12" t="inlineStr">
        <is>
          <t>Calculating Energy Transfers III</t>
        </is>
      </c>
      <c r="C40" s="13" t="inlineStr">
        <is>
          <t>Calculating Energy Transfers: KE to EPE [PH1.26]</t>
        </is>
      </c>
      <c r="D40" s="12" t="inlineStr">
        <is>
          <t>Describe and explain energy transfers between kinetic and elastic potential energy stores. Includes application, unit conversions and calculations.</t>
        </is>
      </c>
      <c r="E40" s="12" t="inlineStr">
        <is>
          <t>700230d1-647b-40ab-8bbc-da19dd2ced3f</t>
        </is>
      </c>
    </row>
    <row r="41" ht="45" customHeight="1">
      <c r="A41" s="12" t="inlineStr">
        <is>
          <t>Energy</t>
        </is>
      </c>
      <c r="B41" s="12" t="inlineStr">
        <is>
          <t>Calculating Energy Transfers III</t>
        </is>
      </c>
      <c r="C41" s="13" t="inlineStr">
        <is>
          <t>Calculating Energy Transfers: A Bouncing Ball II [PH1.28]</t>
        </is>
      </c>
      <c r="D41" s="12" t="inlineStr">
        <is>
          <t xml:space="preserve">Describe and explain the energy transfers involved in a bouncing ball (KE/GPE/EPE &amp; Thermal). Includes multi step calculations, unit conversions and rearranging. </t>
        </is>
      </c>
      <c r="E41" s="12" t="inlineStr">
        <is>
          <t>c3ef65f3-1399-4d91-9507-63c2486e1b85</t>
        </is>
      </c>
    </row>
    <row r="42" ht="45" customHeight="1">
      <c r="A42" s="12" t="inlineStr">
        <is>
          <t>Energy</t>
        </is>
      </c>
      <c r="B42" s="12" t="inlineStr">
        <is>
          <t>Calculating Energy Transfers III</t>
        </is>
      </c>
      <c r="C42" s="13" t="inlineStr">
        <is>
          <t>Calculating Energy Transfers: Applied Examples I [PH1.29]</t>
        </is>
      </c>
      <c r="D42" s="12" t="inlineStr">
        <is>
          <t>Apply energy calculations to examples requiring more than one energy transfer equation.</t>
        </is>
      </c>
      <c r="E42" s="12" t="inlineStr">
        <is>
          <t>b4a9c92c-c8c5-4df9-a339-7978cd358396</t>
        </is>
      </c>
    </row>
    <row r="43" ht="45" customHeight="1">
      <c r="A43" s="12" t="inlineStr">
        <is>
          <t>Energy</t>
        </is>
      </c>
      <c r="B43" s="12" t="inlineStr">
        <is>
          <t>Power</t>
        </is>
      </c>
      <c r="C43" s="13" t="inlineStr">
        <is>
          <t>Diagnostic: Power [PH0.012]</t>
        </is>
      </c>
      <c r="D43" s="12" t="inlineStr">
        <is>
          <t>Diagnostic for power and calculating it using P=E/t &amp; P=W/t.</t>
        </is>
      </c>
      <c r="E43" s="12" t="inlineStr">
        <is>
          <t>3cf28203-707d-43ec-9cec-0edaa335b0c1</t>
        </is>
      </c>
    </row>
    <row r="44" ht="45" customHeight="1">
      <c r="A44" s="12" t="inlineStr">
        <is>
          <t>Energy</t>
        </is>
      </c>
      <c r="B44" s="12" t="inlineStr">
        <is>
          <t>Power</t>
        </is>
      </c>
      <c r="C44" s="13" t="inlineStr">
        <is>
          <t>Power [PH1.30]</t>
        </is>
      </c>
      <c r="D44" s="12" t="inlineStr">
        <is>
          <t>Define power in relation to energy and time.</t>
        </is>
      </c>
      <c r="E44" s="12" t="inlineStr">
        <is>
          <t>054c30ef-7d08-40c9-aabe-e91c4c747635</t>
        </is>
      </c>
    </row>
    <row r="45" ht="45" customHeight="1">
      <c r="A45" s="12" t="inlineStr">
        <is>
          <t>Energy</t>
        </is>
      </c>
      <c r="B45" s="12" t="inlineStr">
        <is>
          <t>Power</t>
        </is>
      </c>
      <c r="C45" s="13" t="inlineStr">
        <is>
          <t>Using P=E/t to Calculate Power I [PH1.31]</t>
        </is>
      </c>
      <c r="D45" s="12" t="inlineStr">
        <is>
          <t>Calculate power using the equation P=E/t. Includes some application of knowledge but no unit conversions.</t>
        </is>
      </c>
      <c r="E45" s="12" t="inlineStr">
        <is>
          <t>61b7f664-b94e-4334-a514-518f107ccc15</t>
        </is>
      </c>
    </row>
    <row r="46" ht="45" customHeight="1">
      <c r="A46" s="12" t="inlineStr">
        <is>
          <t>Energy</t>
        </is>
      </c>
      <c r="B46" s="12" t="inlineStr">
        <is>
          <t>Power</t>
        </is>
      </c>
      <c r="C46" s="13" t="inlineStr">
        <is>
          <t>Using P=E/t to Calculate Power II [PH1.32]</t>
        </is>
      </c>
      <c r="D46" s="12" t="inlineStr">
        <is>
          <t>Calculate power using the equation P=E/t. Includes application and unit conversions.</t>
        </is>
      </c>
      <c r="E46" s="12" t="inlineStr">
        <is>
          <t>b411a968-4158-41f2-9011-4b77a1776933</t>
        </is>
      </c>
    </row>
    <row r="47" ht="45" customHeight="1">
      <c r="A47" s="12" t="inlineStr">
        <is>
          <t>Energy</t>
        </is>
      </c>
      <c r="B47" s="12" t="inlineStr">
        <is>
          <t>Power</t>
        </is>
      </c>
      <c r="C47" s="13" t="inlineStr">
        <is>
          <t>Rearranging the P=E/t Equation [PH1.33]</t>
        </is>
      </c>
      <c r="D47" s="12" t="inlineStr">
        <is>
          <t xml:space="preserve">Rearrange P=E/t to find energy transferred and time, includes unit conversions. </t>
        </is>
      </c>
      <c r="E47" s="12" t="inlineStr">
        <is>
          <t>1b039a69-4bf9-4621-9b5f-8b67b47e3390</t>
        </is>
      </c>
    </row>
    <row r="48" ht="45" customHeight="1">
      <c r="A48" s="12" t="inlineStr">
        <is>
          <t>Energy</t>
        </is>
      </c>
      <c r="B48" s="12" t="inlineStr">
        <is>
          <t>Power</t>
        </is>
      </c>
      <c r="C48" s="13" t="inlineStr">
        <is>
          <t>Using P=W/t to Calculate Power I [PH1.34]</t>
        </is>
      </c>
      <c r="D48" s="12" t="inlineStr">
        <is>
          <t>Calculate power combining the equations P=W/t and W=Fd. Includes some application of knowledge but no unit conversions.</t>
        </is>
      </c>
      <c r="E48" s="12" t="inlineStr">
        <is>
          <t>283776eb-8ac7-4a03-89a4-9be25e5aa492</t>
        </is>
      </c>
    </row>
    <row r="49" ht="45" customHeight="1">
      <c r="A49" s="12" t="inlineStr">
        <is>
          <t>Energy</t>
        </is>
      </c>
      <c r="B49" s="12" t="inlineStr">
        <is>
          <t>Power</t>
        </is>
      </c>
      <c r="C49" s="13" t="inlineStr">
        <is>
          <t>Using P=W/t to Calculate Power II [PH1.35]</t>
        </is>
      </c>
      <c r="D49" s="12" t="inlineStr">
        <is>
          <t>Calculate power combining the equations P=W/t and W=Fd. Includes application and unit conversions.</t>
        </is>
      </c>
      <c r="E49" s="12" t="inlineStr">
        <is>
          <t>6444d18e-c3ee-4515-8b04-2bd8c03a71eb</t>
        </is>
      </c>
    </row>
    <row r="50" ht="45" customHeight="1">
      <c r="A50" s="12" t="inlineStr">
        <is>
          <t>Energy</t>
        </is>
      </c>
      <c r="B50" s="12" t="inlineStr">
        <is>
          <t>Power</t>
        </is>
      </c>
      <c r="C50" s="13" t="inlineStr">
        <is>
          <t>Rearranging the P=W/t Equation [PH1.36]</t>
        </is>
      </c>
      <c r="D50" s="12" t="inlineStr">
        <is>
          <t>Rearrange P=W/t to find work done and time, includes unit conversions.</t>
        </is>
      </c>
      <c r="E50" s="12" t="inlineStr">
        <is>
          <t>18245c5b-2325-4a27-80ed-e0fada6f93ed</t>
        </is>
      </c>
    </row>
    <row r="51" ht="45" customHeight="1">
      <c r="A51" s="12" t="inlineStr">
        <is>
          <t>Energy</t>
        </is>
      </c>
      <c r="B51" s="12" t="inlineStr">
        <is>
          <t>Energy Transfers &amp; Efficiency</t>
        </is>
      </c>
      <c r="C51" s="13" t="inlineStr">
        <is>
          <t>Diagnostic: Energy Transfers &amp; Efficiency [PH0.020]</t>
        </is>
      </c>
      <c r="D51" s="12" t="inlineStr">
        <is>
          <t>Diagnostic for energy transfers, how to reduce energy transfers and efficiency.</t>
        </is>
      </c>
      <c r="E51" s="12" t="inlineStr">
        <is>
          <t>c3b2e091-32f0-4543-a9db-76cc8d7085d9</t>
        </is>
      </c>
    </row>
    <row r="52" ht="45" customHeight="1">
      <c r="A52" s="12" t="inlineStr">
        <is>
          <t>Energy</t>
        </is>
      </c>
      <c r="B52" s="12" t="inlineStr">
        <is>
          <t>Energy Transfers &amp; Efficiency</t>
        </is>
      </c>
      <c r="C52" s="13" t="inlineStr">
        <is>
          <t>Energy Transfers by Heating: Conduction [PH1.48]</t>
        </is>
      </c>
      <c r="D52" s="12" t="inlineStr">
        <is>
          <t>Describe energy transfers in solids by conduction.</t>
        </is>
      </c>
      <c r="E52" s="12" t="inlineStr">
        <is>
          <t>ef63f094-6029-47dd-85df-4c3bc997debb</t>
        </is>
      </c>
    </row>
    <row r="53" ht="45" customHeight="1">
      <c r="A53" s="12" t="inlineStr">
        <is>
          <t>Energy</t>
        </is>
      </c>
      <c r="B53" s="12" t="inlineStr">
        <is>
          <t>Energy Transfers &amp; Efficiency</t>
        </is>
      </c>
      <c r="C53" s="13" t="inlineStr">
        <is>
          <t>Practical: Thermal Conductivity of Metal Rods [PH1.89]</t>
        </is>
      </c>
      <c r="D53" s="12" t="inlineStr">
        <is>
          <t>Investigation to determine the relative thermal conductivity of metal rods.</t>
        </is>
      </c>
      <c r="E53" s="12" t="inlineStr">
        <is>
          <t>caf187e2-7cba-43d8-abfc-02efa99a60be</t>
        </is>
      </c>
    </row>
    <row r="54" ht="45" customHeight="1">
      <c r="A54" s="12" t="inlineStr">
        <is>
          <t>Energy</t>
        </is>
      </c>
      <c r="B54" s="12" t="inlineStr">
        <is>
          <t>Energy Transfers &amp; Efficiency</t>
        </is>
      </c>
      <c r="C54" s="13" t="inlineStr">
        <is>
          <t>Thermal Conductivity of Walls [SY8.01]</t>
        </is>
      </c>
      <c r="D54" s="12" t="inlineStr">
        <is>
          <t>Describe the effects, on the rate of cooling of a building, of the thickness and thermal conductivity of its walls.</t>
        </is>
      </c>
      <c r="E54" s="12" t="inlineStr">
        <is>
          <t>ba83e43e-0550-40d9-a0cb-4c484d5b8dcd</t>
        </is>
      </c>
    </row>
    <row r="55" ht="45" customHeight="1">
      <c r="A55" s="12" t="inlineStr">
        <is>
          <t>Energy</t>
        </is>
      </c>
      <c r="B55" s="12" t="inlineStr">
        <is>
          <t>Energy Transfers &amp; Efficiency</t>
        </is>
      </c>
      <c r="C55" s="13" t="inlineStr">
        <is>
          <t>Energy Transfers by Heating: Convection [PH1.49]</t>
        </is>
      </c>
      <c r="D55" s="12" t="inlineStr">
        <is>
          <t>Describe energy transfers in fluids by convection.</t>
        </is>
      </c>
      <c r="E55" s="12" t="inlineStr">
        <is>
          <t>0de8927d-a61d-46fb-b4a7-fced4a0c29bd</t>
        </is>
      </c>
    </row>
    <row r="56" ht="45" customHeight="1">
      <c r="A56" s="12" t="inlineStr">
        <is>
          <t>Energy</t>
        </is>
      </c>
      <c r="B56" s="12" t="inlineStr">
        <is>
          <t>Energy Transfers &amp; Efficiency</t>
        </is>
      </c>
      <c r="C56" s="13" t="inlineStr">
        <is>
          <t>Energy Transfers by Heating: Radiation [PH1.50]</t>
        </is>
      </c>
      <c r="D56" s="12" t="inlineStr">
        <is>
          <t>Describe energy transfers by infrared radiation.</t>
        </is>
      </c>
      <c r="E56" s="12" t="inlineStr">
        <is>
          <t>01ff8638-2743-4e1a-ad2e-76d442ecce41</t>
        </is>
      </c>
    </row>
    <row r="57" ht="45" customHeight="1">
      <c r="A57" s="12" t="inlineStr">
        <is>
          <t>Energy</t>
        </is>
      </c>
      <c r="B57" s="12" t="inlineStr">
        <is>
          <t>Energy Transfers &amp; Efficiency</t>
        </is>
      </c>
      <c r="C57" s="13" t="inlineStr">
        <is>
          <t>Required Practical 10: Radiation &amp; Absorption [PH1.51]</t>
        </is>
      </c>
      <c r="D57" s="12" t="inlineStr">
        <is>
          <t>Investigate radiation using a Lesley cube for required practical 10.</t>
        </is>
      </c>
      <c r="E57" s="12" t="inlineStr">
        <is>
          <t>c4815ba6-0203-4212-9f2e-78e53119a4a3</t>
        </is>
      </c>
    </row>
    <row r="58" ht="45" customHeight="1">
      <c r="A58" s="12" t="inlineStr">
        <is>
          <t>Energy</t>
        </is>
      </c>
      <c r="B58" s="12" t="inlineStr">
        <is>
          <t>Energy Transfers &amp; Efficiency</t>
        </is>
      </c>
      <c r="C58" s="13" t="inlineStr">
        <is>
          <t>Calculating Payback Time I [PH1.53]</t>
        </is>
      </c>
      <c r="D58" s="12" t="inlineStr">
        <is>
          <t>Calculate the payback time of appliances and other investments. Includes some application of knowledge but no unit conversions.</t>
        </is>
      </c>
      <c r="E58" s="12" t="inlineStr">
        <is>
          <t>cc913085-0965-4c81-a721-bcb51ce3e16e</t>
        </is>
      </c>
    </row>
    <row r="59" ht="45" customHeight="1">
      <c r="A59" s="12" t="inlineStr">
        <is>
          <t>Energy</t>
        </is>
      </c>
      <c r="B59" s="12" t="inlineStr">
        <is>
          <t>Energy Transfers &amp; Efficiency</t>
        </is>
      </c>
      <c r="C59" s="13" t="inlineStr">
        <is>
          <t>Calculating Payback Time II [PH1.54]</t>
        </is>
      </c>
      <c r="D59" s="12" t="inlineStr">
        <is>
          <t>Calculate the payback time of appliances and other investments. Includes application and unit conversions.</t>
        </is>
      </c>
      <c r="E59" s="12" t="inlineStr">
        <is>
          <t>5134cebc-4d5e-4f5d-bd33-bf5d76eebd07</t>
        </is>
      </c>
    </row>
    <row r="60" ht="45" customHeight="1">
      <c r="A60" s="12" t="inlineStr">
        <is>
          <t>Energy</t>
        </is>
      </c>
      <c r="B60" s="12" t="inlineStr">
        <is>
          <t>Energy Transfers &amp; Efficiency</t>
        </is>
      </c>
      <c r="C60" s="13" t="inlineStr">
        <is>
          <t>Energy: Useful Energy [PK22.08]</t>
        </is>
      </c>
      <c r="D60" s="12" t="inlineStr">
        <is>
          <t>Describe how when energy is transferred the total is conserved, but some energy is dissipated, reducing the useful energy. Does not include energy pathways.</t>
        </is>
      </c>
      <c r="E60" s="12" t="inlineStr">
        <is>
          <t>b38b1d56-80d4-4f90-a990-9a1c55c58db1</t>
        </is>
      </c>
    </row>
    <row r="61" ht="45" customHeight="1">
      <c r="A61" s="12" t="inlineStr">
        <is>
          <t>Energy</t>
        </is>
      </c>
      <c r="B61" s="12" t="inlineStr">
        <is>
          <t>Energy Transfers &amp; Efficiency</t>
        </is>
      </c>
      <c r="C61" s="13" t="inlineStr">
        <is>
          <t>Reducing Unwanted Energy Transfers: Thermal Insulation [PH1.55]</t>
        </is>
      </c>
      <c r="D61" s="12" t="inlineStr">
        <is>
          <t>Compare methods of reducing thermal energy transfer around the home considering conduction, convection and radiation.</t>
        </is>
      </c>
      <c r="E61" s="12" t="inlineStr">
        <is>
          <t>e1261a86-6ebe-44bc-9f27-46d8a8bf1ff0</t>
        </is>
      </c>
    </row>
    <row r="62" ht="45" customHeight="1">
      <c r="A62" s="12" t="inlineStr">
        <is>
          <t>Energy</t>
        </is>
      </c>
      <c r="B62" s="12" t="inlineStr">
        <is>
          <t>Energy Transfers &amp; Efficiency</t>
        </is>
      </c>
      <c r="C62" s="13" t="inlineStr">
        <is>
          <t>Reducing Unwanted Energy Transfers: Vacuum Flask [PH1.56]</t>
        </is>
      </c>
      <c r="D62" s="12" t="inlineStr">
        <is>
          <t>Compare methods of reducing thermal energy transfer with a vacuum flask considering conduction, convection and radiation.</t>
        </is>
      </c>
      <c r="E62" s="12" t="inlineStr">
        <is>
          <t>7c15abea-bc8b-4195-bd29-55354b539a07</t>
        </is>
      </c>
    </row>
    <row r="63" ht="45" customHeight="1">
      <c r="A63" s="12" t="inlineStr">
        <is>
          <t>Energy</t>
        </is>
      </c>
      <c r="B63" s="12" t="inlineStr">
        <is>
          <t>Energy Transfers &amp; Efficiency</t>
        </is>
      </c>
      <c r="C63" s="13" t="inlineStr">
        <is>
          <t>Required Practical 2: Different Materials as Insulation [PH1.57]</t>
        </is>
      </c>
      <c r="D63" s="12" t="inlineStr">
        <is>
          <t>Investigate the effectiveness of different materials as an insulator.</t>
        </is>
      </c>
      <c r="E63" s="12" t="inlineStr">
        <is>
          <t>0ea694f0-3a57-4cac-bfac-7ed962abfd0a</t>
        </is>
      </c>
    </row>
    <row r="64" ht="45" customHeight="1">
      <c r="A64" s="12" t="inlineStr">
        <is>
          <t>Energy</t>
        </is>
      </c>
      <c r="B64" s="12" t="inlineStr">
        <is>
          <t>Energy Transfers &amp; Efficiency</t>
        </is>
      </c>
      <c r="C64" s="13" t="inlineStr">
        <is>
          <t>Required Practical 2: Insulating Material Thickness [PH1.88]</t>
        </is>
      </c>
      <c r="D64" s="12" t="inlineStr">
        <is>
          <t>Investigate the effectiveness of different insulating material thicknesses.</t>
        </is>
      </c>
      <c r="E64" s="12" t="inlineStr">
        <is>
          <t>834fce5e-0081-4896-b844-95ee0ba2242a</t>
        </is>
      </c>
    </row>
    <row r="65" ht="45" customHeight="1">
      <c r="A65" s="12" t="inlineStr">
        <is>
          <t>Energy</t>
        </is>
      </c>
      <c r="B65" s="12" t="inlineStr">
        <is>
          <t>Energy Transfers &amp; Efficiency</t>
        </is>
      </c>
      <c r="C65" s="13" t="inlineStr">
        <is>
          <t>Reducing Unwanted Energy Transfers: Lubrication [PH1.58]</t>
        </is>
      </c>
      <c r="D65" s="12" t="inlineStr">
        <is>
          <t>Explore methods of reducing energy transfers through lubrication.</t>
        </is>
      </c>
      <c r="E65" s="12" t="inlineStr">
        <is>
          <t>95f0d92c-862d-474c-9a71-c21a0aa98d27</t>
        </is>
      </c>
    </row>
    <row r="66" ht="45" customHeight="1">
      <c r="A66" s="12" t="inlineStr">
        <is>
          <t>Energy</t>
        </is>
      </c>
      <c r="B66" s="12" t="inlineStr">
        <is>
          <t>Energy Transfers &amp; Efficiency</t>
        </is>
      </c>
      <c r="C66" s="13" t="inlineStr">
        <is>
          <t>Calculating Efficiency I [PH1.59]</t>
        </is>
      </c>
      <c r="D66" s="12" t="inlineStr">
        <is>
          <t>Calculate the efficiency of an object based on the input and output. Includes some application of knowledge but no unit conversions.</t>
        </is>
      </c>
      <c r="E66" s="12" t="inlineStr">
        <is>
          <t>333533ae-8218-43b2-880b-a0f0f5ea85fd</t>
        </is>
      </c>
    </row>
    <row r="67" ht="45" customHeight="1">
      <c r="A67" s="12" t="inlineStr">
        <is>
          <t>Energy</t>
        </is>
      </c>
      <c r="B67" s="12" t="inlineStr">
        <is>
          <t>Energy Transfers &amp; Efficiency</t>
        </is>
      </c>
      <c r="C67" s="13" t="inlineStr">
        <is>
          <t>Calculating Efficiency II [PH1.60]</t>
        </is>
      </c>
      <c r="D67" s="12" t="inlineStr">
        <is>
          <t>Calculate the efficiency of an object based on the input and output. Includes application and unit conversions.</t>
        </is>
      </c>
      <c r="E67" s="12" t="inlineStr">
        <is>
          <t>aa414981-199e-47d9-8a70-38e05b6f3ecc</t>
        </is>
      </c>
    </row>
    <row r="68" ht="45" customHeight="1">
      <c r="A68" s="12" t="inlineStr">
        <is>
          <t>Energy</t>
        </is>
      </c>
      <c r="B68" s="12" t="inlineStr">
        <is>
          <t>Energy Transfers &amp; Efficiency</t>
        </is>
      </c>
      <c r="C68" s="13" t="inlineStr">
        <is>
          <t>Rearranging the Efficiency Equation [PH1.61]</t>
        </is>
      </c>
      <c r="D68" s="12" t="inlineStr">
        <is>
          <t>Rearrange the efficiency equation to find the input and output, includes unit conversions.</t>
        </is>
      </c>
      <c r="E68" s="12" t="inlineStr">
        <is>
          <t>9ec816f6-ba85-4220-8e58-930e011b5797</t>
        </is>
      </c>
    </row>
    <row r="69" ht="45" customHeight="1">
      <c r="A69" s="12" t="inlineStr">
        <is>
          <t>Energy</t>
        </is>
      </c>
      <c r="B69" s="12" t="inlineStr">
        <is>
          <t>Energy Transfers &amp; Efficiency</t>
        </is>
      </c>
      <c r="C69" s="13" t="inlineStr">
        <is>
          <t>Energy Dissipation [PH1.62]</t>
        </is>
      </c>
      <c r="D69" s="12" t="inlineStr">
        <is>
          <t>Describe the dissipation of energy to the surroundings.</t>
        </is>
      </c>
      <c r="E69" s="12" t="inlineStr">
        <is>
          <t>a2c9c686-3d6d-4562-870e-980585f50aab</t>
        </is>
      </c>
    </row>
    <row r="70" ht="45" customHeight="1">
      <c r="A70" s="12" t="inlineStr">
        <is>
          <t>Energy</t>
        </is>
      </c>
      <c r="B70" s="12" t="inlineStr">
        <is>
          <t>Energy Transfers &amp; Efficiency</t>
        </is>
      </c>
      <c r="C70" s="13" t="inlineStr">
        <is>
          <t>How to Draw a Sankey Diagram [PH1.63]</t>
        </is>
      </c>
      <c r="D70" s="12" t="inlineStr">
        <is>
          <t>Illustrate the efficiency of an object using Sankey diagrams.</t>
        </is>
      </c>
      <c r="E70" s="12" t="inlineStr">
        <is>
          <t>10a5f60d-fb46-4161-9b11-57ab1f723905</t>
        </is>
      </c>
    </row>
    <row r="71" ht="45" customHeight="1">
      <c r="A71" s="12" t="inlineStr">
        <is>
          <t>Energy</t>
        </is>
      </c>
      <c r="B71" s="12" t="inlineStr">
        <is>
          <t>Energy Transfers &amp; Efficiency</t>
        </is>
      </c>
      <c r="C71" s="13" t="inlineStr">
        <is>
          <t>Increasing Efficiency [PH1.64]</t>
        </is>
      </c>
      <c r="D71" s="12" t="inlineStr">
        <is>
          <t>Describe ways to increase the efficiency of an intended energy transfer.</t>
        </is>
      </c>
      <c r="E71" s="12" t="inlineStr">
        <is>
          <t>f9111b4f-8b09-4be8-8d97-cf29a8d12a83</t>
        </is>
      </c>
    </row>
    <row r="72" ht="45" customHeight="1">
      <c r="A72" s="12" t="inlineStr">
        <is>
          <t>Energy</t>
        </is>
      </c>
      <c r="B72" s="12" t="inlineStr">
        <is>
          <t>Energy Transfers &amp; Efficiency</t>
        </is>
      </c>
      <c r="C72" s="13" t="inlineStr">
        <is>
          <t>Calculating Energy Transfers: Applied Examples II [PH1.90]</t>
        </is>
      </c>
      <c r="D72" s="12" t="inlineStr">
        <is>
          <t>Apply energy and efficiency calculations to examples requiring more than one energy transfer equation.</t>
        </is>
      </c>
      <c r="E72" s="12" t="inlineStr">
        <is>
          <t>7e531a05-ef80-49ac-97b6-d2bc95898881</t>
        </is>
      </c>
    </row>
    <row r="73" ht="45" customHeight="1">
      <c r="A73" s="12" t="inlineStr">
        <is>
          <t>Energy</t>
        </is>
      </c>
      <c r="B73" s="12" t="inlineStr">
        <is>
          <t>Energy Resources</t>
        </is>
      </c>
      <c r="C73" s="13" t="inlineStr">
        <is>
          <t>Diagnostic: Energy Resources [PH0.022]</t>
        </is>
      </c>
      <c r="D73" s="12" t="inlineStr">
        <is>
          <t>Diagnostic for energy resources and evaluating their uses and trends.</t>
        </is>
      </c>
      <c r="E73" s="12" t="inlineStr">
        <is>
          <t>52e6a1ba-648a-4b29-a36f-6438e7f2f256</t>
        </is>
      </c>
    </row>
    <row r="74" ht="45" customHeight="1">
      <c r="A74" s="12" t="inlineStr">
        <is>
          <t>Energy</t>
        </is>
      </c>
      <c r="B74" s="12" t="inlineStr">
        <is>
          <t>Energy Resources</t>
        </is>
      </c>
      <c r="C74" s="13" t="inlineStr">
        <is>
          <t>Renewable &amp; Non-Renewable Energy Resources [PH1.65]</t>
        </is>
      </c>
      <c r="D74" s="12" t="inlineStr">
        <is>
          <t>Identify a range of renewable and non-renewable energy resources.</t>
        </is>
      </c>
      <c r="E74" s="12" t="inlineStr">
        <is>
          <t>23aeab54-1149-4e5f-9f27-c43a71867b74</t>
        </is>
      </c>
    </row>
    <row r="75" ht="45" customHeight="1">
      <c r="A75" s="12" t="inlineStr">
        <is>
          <t>Energy</t>
        </is>
      </c>
      <c r="B75" s="12" t="inlineStr">
        <is>
          <t>Energy Resources</t>
        </is>
      </c>
      <c r="C75" s="13" t="inlineStr">
        <is>
          <t>Wind Power [PH1.66]</t>
        </is>
      </c>
      <c r="D75" s="12" t="inlineStr">
        <is>
          <t>Describe how wind turbines can generate electricity.</t>
        </is>
      </c>
      <c r="E75" s="12" t="inlineStr">
        <is>
          <t>174b3c21-46dc-4e69-aeaa-23539bdd181c</t>
        </is>
      </c>
    </row>
    <row r="76" ht="45" customHeight="1">
      <c r="A76" s="12" t="inlineStr">
        <is>
          <t>Energy</t>
        </is>
      </c>
      <c r="B76" s="12" t="inlineStr">
        <is>
          <t>Energy Resources</t>
        </is>
      </c>
      <c r="C76" s="13" t="inlineStr">
        <is>
          <t>Solar Power [PH1.67]</t>
        </is>
      </c>
      <c r="D76" s="12" t="inlineStr">
        <is>
          <t>Describe how solar cells can generate electricity.</t>
        </is>
      </c>
      <c r="E76" s="12" t="inlineStr">
        <is>
          <t>9063636d-3f2f-4920-9274-85edbe34b5d5</t>
        </is>
      </c>
    </row>
    <row r="77" ht="45" customHeight="1">
      <c r="A77" s="12" t="inlineStr">
        <is>
          <t>Energy</t>
        </is>
      </c>
      <c r="B77" s="12" t="inlineStr">
        <is>
          <t>Energy Resources</t>
        </is>
      </c>
      <c r="C77" s="13" t="inlineStr">
        <is>
          <t>Geothermal Power [PH1.68]</t>
        </is>
      </c>
      <c r="D77" s="12" t="inlineStr">
        <is>
          <t>Describe how geothermal power stations can generate electricity.</t>
        </is>
      </c>
      <c r="E77" s="12" t="inlineStr">
        <is>
          <t>71cdea65-dbd8-4c69-8236-a77df69d6203</t>
        </is>
      </c>
    </row>
    <row r="78" ht="45" customHeight="1">
      <c r="A78" s="12" t="inlineStr">
        <is>
          <t>Energy</t>
        </is>
      </c>
      <c r="B78" s="12" t="inlineStr">
        <is>
          <t>Energy Resources</t>
        </is>
      </c>
      <c r="C78" s="13" t="inlineStr">
        <is>
          <t>Hydroelectric Power [PH1.69]</t>
        </is>
      </c>
      <c r="D78" s="12" t="inlineStr">
        <is>
          <t>Describe how hydroelectric dams can generate electricity.</t>
        </is>
      </c>
      <c r="E78" s="12" t="inlineStr">
        <is>
          <t>9227938d-2cf3-41db-81bc-c7090dbe23e2</t>
        </is>
      </c>
    </row>
    <row r="79" ht="45" customHeight="1">
      <c r="A79" s="12" t="inlineStr">
        <is>
          <t>Energy</t>
        </is>
      </c>
      <c r="B79" s="12" t="inlineStr">
        <is>
          <t>Energy Resources</t>
        </is>
      </c>
      <c r="C79" s="13" t="inlineStr">
        <is>
          <t>Pumped Storage [PH1.70]</t>
        </is>
      </c>
      <c r="D79" s="12" t="inlineStr">
        <is>
          <t>Describe how hydroelectric dams and other systems can be used as pumped storage systems.</t>
        </is>
      </c>
      <c r="E79" s="12" t="inlineStr">
        <is>
          <t>7a1741d5-bdb2-49c7-83a0-c3cf949a69f0</t>
        </is>
      </c>
    </row>
    <row r="80" ht="45" customHeight="1">
      <c r="A80" s="12" t="inlineStr">
        <is>
          <t>Energy</t>
        </is>
      </c>
      <c r="B80" s="12" t="inlineStr">
        <is>
          <t>Energy Resources</t>
        </is>
      </c>
      <c r="C80" s="13" t="inlineStr">
        <is>
          <t>Wave Power [PH1.71]</t>
        </is>
      </c>
      <c r="D80" s="12" t="inlineStr">
        <is>
          <t>Describe how waves can generate electricity on and offshore.</t>
        </is>
      </c>
      <c r="E80" s="12" t="inlineStr">
        <is>
          <t>f0a5f5a3-e6be-49e2-815e-3943becbb31b</t>
        </is>
      </c>
    </row>
    <row r="81" ht="45" customHeight="1">
      <c r="A81" s="12" t="inlineStr">
        <is>
          <t>Energy</t>
        </is>
      </c>
      <c r="B81" s="12" t="inlineStr">
        <is>
          <t>Energy Resources</t>
        </is>
      </c>
      <c r="C81" s="13" t="inlineStr">
        <is>
          <t>Describing Wave Power Data [PK23.10]</t>
        </is>
      </c>
      <c r="D81" s="12" t="inlineStr">
        <is>
          <t>Describe the use of wave power when considering data from tables and charts.</t>
        </is>
      </c>
      <c r="E81" s="12" t="inlineStr">
        <is>
          <t>a94d2f2d-23e2-47c5-89a1-209e0ab01b9f</t>
        </is>
      </c>
    </row>
    <row r="82" ht="45" customHeight="1">
      <c r="A82" s="12" t="inlineStr">
        <is>
          <t>Energy</t>
        </is>
      </c>
      <c r="B82" s="12" t="inlineStr">
        <is>
          <t>Energy Resources</t>
        </is>
      </c>
      <c r="C82" s="13" t="inlineStr">
        <is>
          <t>Tidal Barrages [PH1.72]</t>
        </is>
      </c>
      <c r="D82" s="12" t="inlineStr">
        <is>
          <t>Describe how tidal barrages can generate electricity.</t>
        </is>
      </c>
      <c r="E82" s="12" t="inlineStr">
        <is>
          <t>559a3ec0-36c0-4a1e-9f25-ce22964319fb</t>
        </is>
      </c>
    </row>
    <row r="83" ht="45" customHeight="1">
      <c r="A83" s="12" t="inlineStr">
        <is>
          <t>Energy</t>
        </is>
      </c>
      <c r="B83" s="12" t="inlineStr">
        <is>
          <t>Energy Resources</t>
        </is>
      </c>
      <c r="C83" s="13" t="inlineStr">
        <is>
          <t>Bio-Fuels [PH1.73]</t>
        </is>
      </c>
      <c r="D83" s="12" t="inlineStr">
        <is>
          <t>Describe how bio-fuels can generate electricity.</t>
        </is>
      </c>
      <c r="E83" s="12" t="inlineStr">
        <is>
          <t>22ae837f-5800-4867-a321-b53b4d301162</t>
        </is>
      </c>
    </row>
    <row r="84" ht="45" customHeight="1">
      <c r="A84" s="12" t="inlineStr">
        <is>
          <t>Energy</t>
        </is>
      </c>
      <c r="B84" s="12" t="inlineStr">
        <is>
          <t>Energy Resources</t>
        </is>
      </c>
      <c r="C84" s="13" t="inlineStr">
        <is>
          <t>Fossil Fuels [PH1.74]</t>
        </is>
      </c>
      <c r="D84" s="12" t="inlineStr">
        <is>
          <t>Describe how fossil fuels can generate electricity.</t>
        </is>
      </c>
      <c r="E84" s="12" t="inlineStr">
        <is>
          <t>440f9465-ca4a-458c-b67f-f7e456bfd70c</t>
        </is>
      </c>
    </row>
    <row r="85" ht="45" customHeight="1">
      <c r="A85" s="12" t="inlineStr">
        <is>
          <t>Energy</t>
        </is>
      </c>
      <c r="B85" s="12" t="inlineStr">
        <is>
          <t>Energy Resources</t>
        </is>
      </c>
      <c r="C85" s="13" t="inlineStr">
        <is>
          <t>Nuclear Power [PH1.75]</t>
        </is>
      </c>
      <c r="D85" s="12" t="inlineStr">
        <is>
          <t>Describe how nuclear fission reactors can generate electricity.</t>
        </is>
      </c>
      <c r="E85" s="12" t="inlineStr">
        <is>
          <t>979c47ca-feb2-404c-8b55-e67533f79b4a</t>
        </is>
      </c>
    </row>
    <row r="86" ht="45" customHeight="1">
      <c r="A86" s="12" t="inlineStr">
        <is>
          <t>Energy</t>
        </is>
      </c>
      <c r="B86" s="12" t="inlineStr">
        <is>
          <t>Energy Resources</t>
        </is>
      </c>
      <c r="C86" s="13" t="inlineStr">
        <is>
          <t>Summary of Energy Generation [PH1.76]</t>
        </is>
      </c>
      <c r="D86" s="12" t="inlineStr">
        <is>
          <t>Summarise different methods of energy generation.</t>
        </is>
      </c>
      <c r="E86" s="12" t="inlineStr">
        <is>
          <t>137cb683-7513-4d68-844a-fa1ed87db158</t>
        </is>
      </c>
    </row>
    <row r="87" ht="45" customHeight="1">
      <c r="A87" s="12" t="inlineStr">
        <is>
          <t>Energy</t>
        </is>
      </c>
      <c r="B87" s="12" t="inlineStr">
        <is>
          <t>Energy Resources</t>
        </is>
      </c>
      <c r="C87" s="13" t="inlineStr">
        <is>
          <t>Use of Energy Resources [PH1.77]</t>
        </is>
      </c>
      <c r="D87" s="12" t="inlineStr">
        <is>
          <t>Consider the issues regarding energy generation and usage.</t>
        </is>
      </c>
      <c r="E87" s="12" t="inlineStr">
        <is>
          <t>42f1662b-6e57-404d-b62a-bb8493eac806</t>
        </is>
      </c>
    </row>
    <row r="88" ht="45" customHeight="1">
      <c r="A88" s="12" t="inlineStr">
        <is>
          <t>Energy</t>
        </is>
      </c>
      <c r="B88" s="12" t="inlineStr">
        <is>
          <t>Energy Resources</t>
        </is>
      </c>
      <c r="C88" s="13" t="inlineStr">
        <is>
          <t>Interpreting Energy Resource Use [PH1.78]</t>
        </is>
      </c>
      <c r="D88" s="12" t="inlineStr">
        <is>
          <t>Evaluate trends in energy demand including the use of graphs.</t>
        </is>
      </c>
      <c r="E88" s="12" t="inlineStr">
        <is>
          <t>0a971c62-85fc-4c87-98b9-c94f425468c2</t>
        </is>
      </c>
    </row>
    <row r="89" ht="45" customHeight="1">
      <c r="A89" s="12" t="inlineStr">
        <is>
          <t>Energy</t>
        </is>
      </c>
      <c r="B89" s="12" t="inlineStr">
        <is>
          <t>Energy Resources</t>
        </is>
      </c>
      <c r="C89" s="13" t="inlineStr">
        <is>
          <t>Trends in Use of Energy Resources [PH1.79]</t>
        </is>
      </c>
      <c r="D89" s="12" t="inlineStr">
        <is>
          <t>Analyse current trends in energy use away from carbon dioxide emitting sources.</t>
        </is>
      </c>
      <c r="E89" s="12" t="inlineStr">
        <is>
          <t>4af79a49-554d-4638-8b80-bac06e0faf4d</t>
        </is>
      </c>
    </row>
    <row r="90" ht="45" customHeight="1">
      <c r="A90" s="12" t="inlineStr">
        <is>
          <t>Energy</t>
        </is>
      </c>
      <c r="B90" s="12" t="inlineStr">
        <is>
          <t>Energy Resources</t>
        </is>
      </c>
      <c r="C90" s="13" t="inlineStr">
        <is>
          <t>Energy Resources: Wasted Energy [PK22.11]</t>
        </is>
      </c>
      <c r="D90" s="12" t="inlineStr">
        <is>
          <t>Compare the energy wasted by renewable &amp; non-renewable energy sources.</t>
        </is>
      </c>
      <c r="E90" s="12" t="inlineStr">
        <is>
          <t>6400b614-7c79-45ab-b3c0-fcd63972d47a</t>
        </is>
      </c>
    </row>
    <row r="91" ht="45" customHeight="1">
      <c r="A91" s="12" t="inlineStr">
        <is>
          <t>Energy</t>
        </is>
      </c>
      <c r="B91" s="12" t="inlineStr">
        <is>
          <t>Topic Review A</t>
        </is>
      </c>
      <c r="C91" s="13" t="inlineStr">
        <is>
          <t>Topic 1 Review: Energy - Set A [PH1.86]</t>
        </is>
      </c>
      <c r="D91" s="12" t="inlineStr">
        <is>
          <t>Physics Topic 1 Review for Physics AQA Higher Tier.</t>
        </is>
      </c>
      <c r="E91" s="12" t="inlineStr">
        <is>
          <t>0fc0dff0-8dcc-424f-834b-96e742d92954</t>
        </is>
      </c>
    </row>
    <row r="92" ht="45" customHeight="1">
      <c r="A92" s="12" t="inlineStr">
        <is>
          <t>Energy</t>
        </is>
      </c>
      <c r="B92" s="12" t="inlineStr">
        <is>
          <t>Topic Review B</t>
        </is>
      </c>
      <c r="C92" s="13" t="inlineStr">
        <is>
          <t>Topic 1 Review: Energy - Set B [PH1.87]</t>
        </is>
      </c>
      <c r="D92" s="12" t="inlineStr">
        <is>
          <t>Physics Topic 1 Review for Physics AQA Higher Tier.</t>
        </is>
      </c>
      <c r="E92" s="12" t="inlineStr">
        <is>
          <t>4cb4d857-0b89-40d3-b7b8-f51c163c96bf</t>
        </is>
      </c>
    </row>
    <row r="93" ht="45" customHeight="1">
      <c r="A93" s="12" t="inlineStr">
        <is>
          <t>Particle Model of Matter</t>
        </is>
      </c>
      <c r="B93" s="12" t="inlineStr">
        <is>
          <t>Specific Heat Capacity</t>
        </is>
      </c>
      <c r="C93" s="13" t="inlineStr">
        <is>
          <t>Diagnostic: Specific Heat Capacity [PH0.016]</t>
        </is>
      </c>
      <c r="D93" s="12" t="inlineStr">
        <is>
          <t>Diagnostic for specific heat capacity and the associated required practicals.</t>
        </is>
      </c>
      <c r="E93" s="12" t="inlineStr">
        <is>
          <t>a5c5772d-8516-4351-87e1-084baceefafe</t>
        </is>
      </c>
    </row>
    <row r="94" ht="45" customHeight="1">
      <c r="A94" s="12" t="inlineStr">
        <is>
          <t>Particle Model of Matter</t>
        </is>
      </c>
      <c r="B94" s="12" t="inlineStr">
        <is>
          <t>Specific Heat Capacity</t>
        </is>
      </c>
      <c r="C94" s="13" t="inlineStr">
        <is>
          <t>Thermal Energy &amp; Temperature [PH1.37]</t>
        </is>
      </c>
      <c r="D94" s="12" t="inlineStr">
        <is>
          <t>Identify the difference between thermal energy and temperature.</t>
        </is>
      </c>
      <c r="E94" s="12" t="inlineStr">
        <is>
          <t>2dd659d5-37c9-4092-acc6-a204f7c3c9ee</t>
        </is>
      </c>
    </row>
    <row r="95" ht="45" customHeight="1">
      <c r="A95" s="12" t="inlineStr">
        <is>
          <t>Particle Model of Matter</t>
        </is>
      </c>
      <c r="B95" s="12" t="inlineStr">
        <is>
          <t>Specific Heat Capacity</t>
        </is>
      </c>
      <c r="C95" s="13" t="inlineStr">
        <is>
          <t>SI Units: Kelvin (Temperature) [PH1.38]</t>
        </is>
      </c>
      <c r="D95" s="12" t="inlineStr">
        <is>
          <t>Identify the SI unit used to measure temperature.</t>
        </is>
      </c>
      <c r="E95" s="12" t="inlineStr">
        <is>
          <t>e39fc51b-ba12-4b01-b2ac-9d7e09aa81f4</t>
        </is>
      </c>
    </row>
    <row r="96" ht="45" customHeight="1">
      <c r="A96" s="12" t="inlineStr">
        <is>
          <t>Particle Model of Matter</t>
        </is>
      </c>
      <c r="B96" s="12" t="inlineStr">
        <is>
          <t>Specific Heat Capacity</t>
        </is>
      </c>
      <c r="C96" s="13" t="inlineStr">
        <is>
          <t>Direction of Thermal Energy Transfer [PH1.39]</t>
        </is>
      </c>
      <c r="D96" s="12" t="inlineStr">
        <is>
          <t>Describe how the direction of thermal energy transfer.</t>
        </is>
      </c>
      <c r="E96" s="12" t="inlineStr">
        <is>
          <t>c00dea3e-2760-490c-bc44-816db400ffa4</t>
        </is>
      </c>
    </row>
    <row r="97" ht="45" customHeight="1">
      <c r="A97" s="12" t="inlineStr">
        <is>
          <t>Particle Model of Matter</t>
        </is>
      </c>
      <c r="B97" s="12" t="inlineStr">
        <is>
          <t>Specific Heat Capacity</t>
        </is>
      </c>
      <c r="C97" s="13" t="inlineStr">
        <is>
          <t>Specific Heat Capacity [PH1.40]</t>
        </is>
      </c>
      <c r="D97" s="12" t="inlineStr">
        <is>
          <t>Describe the specific heat capacity of a material.</t>
        </is>
      </c>
      <c r="E97" s="12" t="inlineStr">
        <is>
          <t>528961b1-b760-4c19-b12d-000db99283b8</t>
        </is>
      </c>
    </row>
    <row r="98" ht="45" customHeight="1">
      <c r="A98" s="12" t="inlineStr">
        <is>
          <t>Particle Model of Matter</t>
        </is>
      </c>
      <c r="B98" s="12" t="inlineStr">
        <is>
          <t>Specific Heat Capacity</t>
        </is>
      </c>
      <c r="C98" s="13" t="inlineStr">
        <is>
          <t>Using the Specific Heat Capacity Equation I [PH1.41]</t>
        </is>
      </c>
      <c r="D98" s="12" t="inlineStr">
        <is>
          <t>Use the specific heat capacity equation E=mcθ. Includes some application of knowledge but no unit conversions.</t>
        </is>
      </c>
      <c r="E98" s="12" t="inlineStr">
        <is>
          <t>b8176116-1256-4761-9541-86d0c2d40a27</t>
        </is>
      </c>
    </row>
    <row r="99" ht="45" customHeight="1">
      <c r="A99" s="12" t="inlineStr">
        <is>
          <t>Particle Model of Matter</t>
        </is>
      </c>
      <c r="B99" s="12" t="inlineStr">
        <is>
          <t>Specific Heat Capacity</t>
        </is>
      </c>
      <c r="C99" s="13" t="inlineStr">
        <is>
          <t>Using the Specific Heat Capacity Equation II [PH1.42]</t>
        </is>
      </c>
      <c r="D99" s="12" t="inlineStr">
        <is>
          <t>Use the equation involving specific heat capacity E=mcθ. Includes unit conversions.</t>
        </is>
      </c>
      <c r="E99" s="12" t="inlineStr">
        <is>
          <t>698d5f2d-6b5b-4f32-aeb7-629de8947f48</t>
        </is>
      </c>
    </row>
    <row r="100" ht="45" customHeight="1">
      <c r="A100" s="12" t="inlineStr">
        <is>
          <t>Particle Model of Matter</t>
        </is>
      </c>
      <c r="B100" s="12" t="inlineStr">
        <is>
          <t>Specific Heat Capacity</t>
        </is>
      </c>
      <c r="C100" s="13" t="inlineStr">
        <is>
          <t>Rearranging the Specific Heat Capacity Equation [PH1.43]</t>
        </is>
      </c>
      <c r="D100" s="12" t="inlineStr">
        <is>
          <t>Rearrange E=mcθ to find mass, temperature change and specific heat capacity. Includes unit conversions.</t>
        </is>
      </c>
      <c r="E100" s="12" t="inlineStr">
        <is>
          <t>e25e3573-2094-420b-8484-ef14ace063b6</t>
        </is>
      </c>
    </row>
    <row r="101" ht="45" customHeight="1">
      <c r="A101" s="12" t="inlineStr">
        <is>
          <t>Particle Model of Matter</t>
        </is>
      </c>
      <c r="B101" s="12" t="inlineStr">
        <is>
          <t>Specific Heat Capacity</t>
        </is>
      </c>
      <c r="C101" s="13" t="inlineStr">
        <is>
          <t>Required Practical 1: Specific Heat Capacity of Solids I [PH1.44]</t>
        </is>
      </c>
      <c r="D101" s="12" t="inlineStr">
        <is>
          <t>Investigate the specific heat capacity of solids for required practical 1. This version of the practical uses a joulemeter to measure the energy transferred.</t>
        </is>
      </c>
      <c r="E101" s="12" t="inlineStr">
        <is>
          <t>1fa9657e-8ad9-4f34-9780-29fabf40cb1d</t>
        </is>
      </c>
    </row>
    <row r="102" ht="45" customHeight="1">
      <c r="A102" s="12" t="inlineStr">
        <is>
          <t>Particle Model of Matter</t>
        </is>
      </c>
      <c r="B102" s="12" t="inlineStr">
        <is>
          <t>Specific Heat Capacity</t>
        </is>
      </c>
      <c r="C102" s="13" t="inlineStr">
        <is>
          <t>Required Practical 1: Specific Heat Capacity of Liquids I [PH1.45]</t>
        </is>
      </c>
      <c r="D102" s="12" t="inlineStr">
        <is>
          <t>Investigate the specific heat capacity of liquids for required practical 1. This version of the practical uses a joulemeter to measure the energy transferred.</t>
        </is>
      </c>
      <c r="E102" s="12" t="inlineStr">
        <is>
          <t>d01c3d28-4177-4a34-bce0-05e2ced8854d</t>
        </is>
      </c>
    </row>
    <row r="103" ht="45" customHeight="1">
      <c r="A103" s="12" t="inlineStr">
        <is>
          <t>Particle Model of Matter</t>
        </is>
      </c>
      <c r="B103" s="12" t="inlineStr">
        <is>
          <t>Specific Heat Capacity</t>
        </is>
      </c>
      <c r="C103" s="13" t="inlineStr">
        <is>
          <t>Required Practical 1: Specific Heat Capacity of Solids II [PH3.27]</t>
        </is>
      </c>
      <c r="D103" s="12" t="inlineStr">
        <is>
          <t>Investigate the specific heat capacity of solids for required practical 1. This version of the practical uses ammeters and voltmeters to measure the energy transferred, requiring an understanding of P=IV and E=Pt.</t>
        </is>
      </c>
      <c r="E103" s="12" t="inlineStr">
        <is>
          <t>31b83f99-6b90-4276-a5f7-f12235b293e2</t>
        </is>
      </c>
    </row>
    <row r="104" ht="45" customHeight="1">
      <c r="A104" s="12" t="inlineStr">
        <is>
          <t>Particle Model of Matter</t>
        </is>
      </c>
      <c r="B104" s="12" t="inlineStr">
        <is>
          <t>Specific Heat Capacity</t>
        </is>
      </c>
      <c r="C104" s="13" t="inlineStr">
        <is>
          <t>Required Practical 1: Specific Heat Capacity of Liquids II [PH3.28]</t>
        </is>
      </c>
      <c r="D104" s="12" t="inlineStr">
        <is>
          <t>Investigate the specific heat capacity of liquids for required practical 1. This version of the practical uses ammeters and voltmeters to measure the energy transferred, requiring an understanding of P=IV and E=Pt.</t>
        </is>
      </c>
      <c r="E104" s="12" t="inlineStr">
        <is>
          <t>4c6ad663-83da-42ce-a10a-e33566acb031</t>
        </is>
      </c>
    </row>
    <row r="105" ht="45" customHeight="1">
      <c r="A105" s="12" t="inlineStr">
        <is>
          <t>Particle Model of Matter</t>
        </is>
      </c>
      <c r="B105" s="12" t="inlineStr">
        <is>
          <t>Fundamental States of Matter</t>
        </is>
      </c>
      <c r="C105" s="13" t="inlineStr">
        <is>
          <t>Diagnostic: Fundamental States of Matter [PH0.048]</t>
        </is>
      </c>
      <c r="D105" s="12" t="inlineStr">
        <is>
          <t>Diagnostic for the fundamental states of matter and phase transitions using the particle model. Includes the limitations of the particle model.</t>
        </is>
      </c>
      <c r="E105" s="12" t="inlineStr">
        <is>
          <t>7b842f63-a4cf-4cd0-8a3a-6fff25693185</t>
        </is>
      </c>
    </row>
    <row r="106" ht="45" customHeight="1">
      <c r="A106" s="12" t="inlineStr">
        <is>
          <t>Particle Model of Matter</t>
        </is>
      </c>
      <c r="B106" s="12" t="inlineStr">
        <is>
          <t>Fundamental States of Matter</t>
        </is>
      </c>
      <c r="C106" s="13" t="inlineStr">
        <is>
          <t>Fundamental States of Matter: Characteristics [PH3.01]</t>
        </is>
      </c>
      <c r="D106" s="12" t="inlineStr">
        <is>
          <t>Identify the four fundamental states of matter and their basic properties.</t>
        </is>
      </c>
      <c r="E106" s="12" t="inlineStr">
        <is>
          <t>73091f21-bd94-4604-8d09-b27dbf392a81</t>
        </is>
      </c>
    </row>
    <row r="107" ht="45" customHeight="1">
      <c r="A107" s="12" t="inlineStr">
        <is>
          <t>Particle Model of Matter</t>
        </is>
      </c>
      <c r="B107" s="12" t="inlineStr">
        <is>
          <t>Fundamental States of Matter</t>
        </is>
      </c>
      <c r="C107" s="13" t="inlineStr">
        <is>
          <t>Fundamental States of Matter: Particle Model [PH3.02]</t>
        </is>
      </c>
      <c r="D107" s="12" t="inlineStr">
        <is>
          <t>Describe the arrangement, movement and the relative energy of particles in the fundamental states of matter using the particle model.</t>
        </is>
      </c>
      <c r="E107" s="12" t="inlineStr">
        <is>
          <t>b5247aeb-dcac-4dec-ae35-227496f71dcd</t>
        </is>
      </c>
    </row>
    <row r="108" ht="45" customHeight="1">
      <c r="A108" s="12" t="inlineStr">
        <is>
          <t>Particle Model of Matter</t>
        </is>
      </c>
      <c r="B108" s="12" t="inlineStr">
        <is>
          <t>Fundamental States of Matter</t>
        </is>
      </c>
      <c r="C108" s="13" t="inlineStr">
        <is>
          <t>Density [PH3.03]</t>
        </is>
      </c>
      <c r="D108" s="12" t="inlineStr">
        <is>
          <t>Identify the meaning of density and comparing the density of different objects.</t>
        </is>
      </c>
      <c r="E108" s="12" t="inlineStr">
        <is>
          <t>78ab0ab9-d127-44ef-8413-eb705f3ed7b5</t>
        </is>
      </c>
    </row>
    <row r="109" ht="45" customHeight="1">
      <c r="A109" s="12" t="inlineStr">
        <is>
          <t>Particle Model of Matter</t>
        </is>
      </c>
      <c r="B109" s="12" t="inlineStr">
        <is>
          <t>Fundamental States of Matter</t>
        </is>
      </c>
      <c r="C109" s="13" t="inlineStr">
        <is>
          <t>Density of Fundamental States of Matter [PH3.04]</t>
        </is>
      </c>
      <c r="D109" s="12" t="inlineStr">
        <is>
          <t>Describe density and make comparisons using the particle model.</t>
        </is>
      </c>
      <c r="E109" s="12" t="inlineStr">
        <is>
          <t>4293d9f9-1643-45e7-ba17-5db63a221ea0</t>
        </is>
      </c>
    </row>
    <row r="110" ht="45" customHeight="1">
      <c r="A110" s="12" t="inlineStr">
        <is>
          <t>Particle Model of Matter</t>
        </is>
      </c>
      <c r="B110" s="12" t="inlineStr">
        <is>
          <t>Fundamental States of Matter</t>
        </is>
      </c>
      <c r="C110" s="13" t="inlineStr">
        <is>
          <t>Phase Transitions [PH3.20]</t>
        </is>
      </c>
      <c r="D110" s="12" t="inlineStr">
        <is>
          <t>Describe phase transition between the different fundamental states of matter.</t>
        </is>
      </c>
      <c r="E110" s="12" t="inlineStr">
        <is>
          <t>3fcdbc93-ad2a-4d7c-9eba-34d014b86d91</t>
        </is>
      </c>
    </row>
    <row r="111" ht="45" customHeight="1">
      <c r="A111" s="12" t="inlineStr">
        <is>
          <t>Particle Model of Matter</t>
        </is>
      </c>
      <c r="B111" s="12" t="inlineStr">
        <is>
          <t>Fundamental States of Matter</t>
        </is>
      </c>
      <c r="C111" s="13" t="inlineStr">
        <is>
          <t>Phase Transitions: Particle Model [PH3.21]</t>
        </is>
      </c>
      <c r="D111" s="12" t="inlineStr">
        <is>
          <t>Describe the phase transition between the different fundamental states of matter using the particle model.</t>
        </is>
      </c>
      <c r="E111" s="12" t="inlineStr">
        <is>
          <t>85083ed7-da39-48e4-ad01-a95b3d56faed</t>
        </is>
      </c>
    </row>
    <row r="112" ht="45" customHeight="1">
      <c r="A112" s="12" t="inlineStr">
        <is>
          <t>Particle Model of Matter</t>
        </is>
      </c>
      <c r="B112" s="12" t="inlineStr">
        <is>
          <t>Fundamental States of Matter</t>
        </is>
      </c>
      <c r="C112" s="13" t="inlineStr">
        <is>
          <t>Evaporation vs Boiling [PH3.22]</t>
        </is>
      </c>
      <c r="D112" s="12" t="inlineStr">
        <is>
          <t>Describe and compare the different forms of vaporisation that can occur.</t>
        </is>
      </c>
      <c r="E112" s="12" t="inlineStr">
        <is>
          <t>c759e19c-f920-4a32-bf48-1a3100a05c72</t>
        </is>
      </c>
    </row>
    <row r="113" ht="45" customHeight="1">
      <c r="A113" s="12" t="inlineStr">
        <is>
          <t>Particle Model of Matter</t>
        </is>
      </c>
      <c r="B113" s="12" t="inlineStr">
        <is>
          <t>Fundamental States of Matter</t>
        </is>
      </c>
      <c r="C113" s="13" t="inlineStr">
        <is>
          <t>Physical vs Chemical Changes: The Particle Model [PH3.23]</t>
        </is>
      </c>
      <c r="D113" s="12" t="inlineStr">
        <is>
          <t>Identify the difference between chemical and physical changes.</t>
        </is>
      </c>
      <c r="E113" s="12" t="inlineStr">
        <is>
          <t>b681c699-ac95-4e6f-b635-e20bf87fe9dd</t>
        </is>
      </c>
    </row>
    <row r="114" ht="45" customHeight="1">
      <c r="A114" s="12" t="inlineStr">
        <is>
          <t>Particle Model of Matter</t>
        </is>
      </c>
      <c r="B114" s="12" t="inlineStr">
        <is>
          <t>Fundamental States of Matter</t>
        </is>
      </c>
      <c r="C114" s="13" t="inlineStr">
        <is>
          <t>Phase Transitions: Melting &amp; Boiling Points [PH3.24]</t>
        </is>
      </c>
      <c r="D114" s="12" t="inlineStr">
        <is>
          <t>Predict the physical state of a substance under specified conditions, given suitable data.</t>
        </is>
      </c>
      <c r="E114" s="12" t="inlineStr">
        <is>
          <t>e260e2a5-cf19-4395-9d19-18be29a89497</t>
        </is>
      </c>
    </row>
    <row r="115" ht="45" customHeight="1">
      <c r="A115" s="12" t="inlineStr">
        <is>
          <t>Particle Model of Matter</t>
        </is>
      </c>
      <c r="B115" s="12" t="inlineStr">
        <is>
          <t>Fundamental States of Matter</t>
        </is>
      </c>
      <c r="C115" s="13" t="inlineStr">
        <is>
          <t>Fundamental States of Matter: Limitations of the Particle Model [PH3.25]</t>
        </is>
      </c>
      <c r="D115" s="12" t="inlineStr">
        <is>
          <t>Consider the limitations of the particle model during physical and chemical changes.</t>
        </is>
      </c>
      <c r="E115" s="12" t="inlineStr">
        <is>
          <t>bceb583b-1d33-4dae-ac63-1cecf43a4527</t>
        </is>
      </c>
    </row>
    <row r="116" ht="45" customHeight="1">
      <c r="A116" s="12" t="inlineStr">
        <is>
          <t>Particle Model of Matter</t>
        </is>
      </c>
      <c r="B116" s="12" t="inlineStr">
        <is>
          <t>Calculating Density</t>
        </is>
      </c>
      <c r="C116" s="13" t="inlineStr">
        <is>
          <t>Diagnostic: Calculating Density [PH0.050]</t>
        </is>
      </c>
      <c r="D116" s="12" t="inlineStr">
        <is>
          <t>Diagnostic for using ρ=m/V with and without unit conversions. Includes references to the density practicals.</t>
        </is>
      </c>
      <c r="E116" s="12" t="inlineStr">
        <is>
          <t>c4e33abd-c71d-4d18-adc7-c41e71c467b5</t>
        </is>
      </c>
    </row>
    <row r="117" ht="45" customHeight="1">
      <c r="A117" s="12" t="inlineStr">
        <is>
          <t>Particle Model of Matter</t>
        </is>
      </c>
      <c r="B117" s="12" t="inlineStr">
        <is>
          <t>Calculating Density</t>
        </is>
      </c>
      <c r="C117" s="13" t="inlineStr">
        <is>
          <t>Using ρ=m/V to Calculate Density I [PH3.05]</t>
        </is>
      </c>
      <c r="D117" s="12" t="inlineStr">
        <is>
          <t>Calculate density in kg/m³ and g/cm³ using the ρ=m/V equation. Includes application questions, but no unit conversions.</t>
        </is>
      </c>
      <c r="E117" s="12" t="inlineStr">
        <is>
          <t>ff95c583-3349-4ea7-998e-8a0797ba0bad</t>
        </is>
      </c>
    </row>
    <row r="118" ht="45" customHeight="1">
      <c r="A118" s="12" t="inlineStr">
        <is>
          <t>Particle Model of Matter</t>
        </is>
      </c>
      <c r="B118" s="12" t="inlineStr">
        <is>
          <t>Calculating Density</t>
        </is>
      </c>
      <c r="C118" s="13" t="inlineStr">
        <is>
          <t>Using ρ=m/V to Calculate Density II [PH3.06]</t>
        </is>
      </c>
      <c r="D118" s="12" t="inlineStr">
        <is>
          <t>Calculate density in kg/m³ and g/cm³ using the ρ=m/V equation. Includes application questions and unit conversions.</t>
        </is>
      </c>
      <c r="E118" s="12" t="inlineStr">
        <is>
          <t>457a17f8-c2d6-42ec-ac49-7fc350a7b653</t>
        </is>
      </c>
    </row>
    <row r="119" ht="45" customHeight="1">
      <c r="A119" s="12" t="inlineStr">
        <is>
          <t>Particle Model of Matter</t>
        </is>
      </c>
      <c r="B119" s="12" t="inlineStr">
        <is>
          <t>Calculating Density</t>
        </is>
      </c>
      <c r="C119" s="13" t="inlineStr">
        <is>
          <t>Rearranging ρ=m/V [PH3.07]</t>
        </is>
      </c>
      <c r="D119" s="12" t="inlineStr">
        <is>
          <t>Rearrange the ρ=m/V equation to calculate mass and volume. Includes application and unit conversions questions.</t>
        </is>
      </c>
      <c r="E119" s="12" t="inlineStr">
        <is>
          <t>be212424-42ef-4390-a217-477b5ef403cc</t>
        </is>
      </c>
    </row>
    <row r="120" ht="45" customHeight="1">
      <c r="A120" s="12" t="inlineStr">
        <is>
          <t>Particle Model of Matter</t>
        </is>
      </c>
      <c r="B120" s="12" t="inlineStr">
        <is>
          <t>Calculating Density</t>
        </is>
      </c>
      <c r="C120" s="13" t="inlineStr">
        <is>
          <t>Required Practical 5: Density of Regular Shapes [PH3.09]</t>
        </is>
      </c>
      <c r="D120" s="12" t="inlineStr">
        <is>
          <t>Investigate the density of regular shaped objects using a top pan balance and either a ruler or vernier callipers.</t>
        </is>
      </c>
      <c r="E120" s="12" t="inlineStr">
        <is>
          <t>dad37bee-6741-46a2-873b-48b18d0ffa7a</t>
        </is>
      </c>
    </row>
    <row r="121" ht="45" customHeight="1">
      <c r="A121" s="12" t="inlineStr">
        <is>
          <t>Particle Model of Matter</t>
        </is>
      </c>
      <c r="B121" s="12" t="inlineStr">
        <is>
          <t>Calculating Density</t>
        </is>
      </c>
      <c r="C121" s="13" t="inlineStr">
        <is>
          <t>Calculating Density of Regular Shapes I [PH3.10]</t>
        </is>
      </c>
      <c r="D121" s="12" t="inlineStr">
        <is>
          <t>Calculate density in kg/m³ and g/cm³ using the ρ=m/V equation. Includes application questions requiring calculating volumes of simple regular shapes (cubes, cuboids &amp; spheres).</t>
        </is>
      </c>
      <c r="E121" s="12" t="inlineStr">
        <is>
          <t>293c8dad-5532-4255-8ddf-78a08eddf87c</t>
        </is>
      </c>
    </row>
    <row r="122" ht="45" customHeight="1">
      <c r="A122" s="12" t="inlineStr">
        <is>
          <t>Particle Model of Matter</t>
        </is>
      </c>
      <c r="B122" s="12" t="inlineStr">
        <is>
          <t>Calculating Density</t>
        </is>
      </c>
      <c r="C122" s="13" t="inlineStr">
        <is>
          <t>Calculating Density of Regular Shapes II [PH3.11]</t>
        </is>
      </c>
      <c r="D122" s="12" t="inlineStr">
        <is>
          <t>Calculate density in kg/m³ and g/cm³ using the ρ=m/V equation. Includes application questions requiring calculating volumes of regular shapes (including cones and cylinders).</t>
        </is>
      </c>
      <c r="E122" s="12" t="inlineStr">
        <is>
          <t>20ed4818-91b4-4443-9450-20c52e35755d</t>
        </is>
      </c>
    </row>
    <row r="123" ht="45" customHeight="1">
      <c r="A123" s="12" t="inlineStr">
        <is>
          <t>Particle Model of Matter</t>
        </is>
      </c>
      <c r="B123" s="12" t="inlineStr">
        <is>
          <t>Calculating Density</t>
        </is>
      </c>
      <c r="C123" s="13" t="inlineStr">
        <is>
          <t>Required Practical 5: Density of Irregular Shapes [PH3.13]</t>
        </is>
      </c>
      <c r="D123" s="12" t="inlineStr">
        <is>
          <t>Investigate the density of irregular-shaped objects using eureka displacement cans and measuring cylinders.</t>
        </is>
      </c>
      <c r="E123" s="12" t="inlineStr">
        <is>
          <t>400b2d2a-4ebb-478b-821e-8ac5b12da369</t>
        </is>
      </c>
    </row>
    <row r="124" ht="45" customHeight="1">
      <c r="A124" s="12" t="inlineStr">
        <is>
          <t>Particle Model of Matter</t>
        </is>
      </c>
      <c r="B124" s="12" t="inlineStr">
        <is>
          <t>Calculating Density</t>
        </is>
      </c>
      <c r="C124" s="13" t="inlineStr">
        <is>
          <t>Calculating Density of Irregular Shapes I [PH3.14]</t>
        </is>
      </c>
      <c r="D124" s="12" t="inlineStr">
        <is>
          <t>Calculate density in kg/m³ and g/cm³ using the ρ=m/V equation. Includes practical related questions without the need for unit conversions.</t>
        </is>
      </c>
      <c r="E124" s="12" t="inlineStr">
        <is>
          <t>bfce6956-3fb0-4dcb-ace1-e7d998c13106</t>
        </is>
      </c>
    </row>
    <row r="125" ht="45" customHeight="1">
      <c r="A125" s="12" t="inlineStr">
        <is>
          <t>Particle Model of Matter</t>
        </is>
      </c>
      <c r="B125" s="12" t="inlineStr">
        <is>
          <t>Calculating Density</t>
        </is>
      </c>
      <c r="C125" s="13" t="inlineStr">
        <is>
          <t>Calculating Density of Irregular Shapes II [PH3.15]</t>
        </is>
      </c>
      <c r="D125" s="12" t="inlineStr">
        <is>
          <t>Calculate density in kg/m³ and g/cm³ using the ρ=m/V equation. Includes practical related questions with the need for unit conversions.</t>
        </is>
      </c>
      <c r="E125" s="12" t="inlineStr">
        <is>
          <t>275474b8-7dc4-4a71-93e9-ddb7e8d4c6af</t>
        </is>
      </c>
    </row>
    <row r="126" ht="45" customHeight="1">
      <c r="A126" s="12" t="inlineStr">
        <is>
          <t>Particle Model of Matter</t>
        </is>
      </c>
      <c r="B126" s="12" t="inlineStr">
        <is>
          <t>Calculating Density</t>
        </is>
      </c>
      <c r="C126" s="13" t="inlineStr">
        <is>
          <t>Required Practical 5: Density of Liquids [PH3.17]</t>
        </is>
      </c>
      <c r="D126" s="12" t="inlineStr">
        <is>
          <t>Investigate the density of liquids using a top pan balance and measuring cylinder.</t>
        </is>
      </c>
      <c r="E126" s="12" t="inlineStr">
        <is>
          <t>56553f5e-b493-49b3-9cec-dbb665c8cfd5</t>
        </is>
      </c>
    </row>
    <row r="127" ht="45" customHeight="1">
      <c r="A127" s="12" t="inlineStr">
        <is>
          <t>Particle Model of Matter</t>
        </is>
      </c>
      <c r="B127" s="12" t="inlineStr">
        <is>
          <t>Calculating Density</t>
        </is>
      </c>
      <c r="C127" s="13" t="inlineStr">
        <is>
          <t>Calculating Density of Liquids I [PH3.18]</t>
        </is>
      </c>
      <c r="D127" s="12" t="inlineStr">
        <is>
          <t>Calculate density in kg/m³ and g/cm³ using the ρ=m/V equation. Includes practical related questions without the need for unit conversions.</t>
        </is>
      </c>
      <c r="E127" s="12" t="inlineStr">
        <is>
          <t>e11e3166-a49b-4dad-a914-b18a64e45937</t>
        </is>
      </c>
    </row>
    <row r="128" ht="45" customHeight="1">
      <c r="A128" s="12" t="inlineStr">
        <is>
          <t>Particle Model of Matter</t>
        </is>
      </c>
      <c r="B128" s="12" t="inlineStr">
        <is>
          <t>Calculating Density</t>
        </is>
      </c>
      <c r="C128" s="13" t="inlineStr">
        <is>
          <t>Calculating Density of Liquids II [PH3.19]</t>
        </is>
      </c>
      <c r="D128" s="12" t="inlineStr">
        <is>
          <t>Calculate density in kg/m³ and g/cm³ using the ρ=m/V equation. Includes practical related questions with the need for unit conversions.</t>
        </is>
      </c>
      <c r="E128" s="12" t="inlineStr">
        <is>
          <t>8ef52eda-d603-41fe-a29b-d9c07e951d81</t>
        </is>
      </c>
    </row>
    <row r="129" ht="45" customHeight="1">
      <c r="A129" s="12" t="inlineStr">
        <is>
          <t>Particle Model of Matter</t>
        </is>
      </c>
      <c r="B129" s="12" t="inlineStr">
        <is>
          <t>Specific Latent Heat</t>
        </is>
      </c>
      <c r="C129" s="13" t="inlineStr">
        <is>
          <t>Diagnostic: Specific Latent Heat [PH0.052]</t>
        </is>
      </c>
      <c r="D129" s="12" t="inlineStr">
        <is>
          <t>Diagnostic for specific latent heat and interpreting heating and cooling graphs. Calculating and rearranging the E=mL equation with and without unit conversions. Includes references to SLH and SHC practicals.</t>
        </is>
      </c>
      <c r="E129" s="12" t="inlineStr">
        <is>
          <t>1c53418f-cb7c-4dcf-8128-93357f19b87f</t>
        </is>
      </c>
    </row>
    <row r="130" ht="45" customHeight="1">
      <c r="A130" s="12" t="inlineStr">
        <is>
          <t>Particle Model of Matter</t>
        </is>
      </c>
      <c r="B130" s="12" t="inlineStr">
        <is>
          <t>Specific Latent Heat</t>
        </is>
      </c>
      <c r="C130" s="13" t="inlineStr">
        <is>
          <t>Internal Energy [PH3.26]</t>
        </is>
      </c>
      <c r="D130" s="12" t="inlineStr">
        <is>
          <t>Identify the internal energy of a system and related changes due to the heating of the system.</t>
        </is>
      </c>
      <c r="E130" s="12" t="inlineStr">
        <is>
          <t>e436fa51-05ac-4fcf-bf66-e27e5b73dd4d</t>
        </is>
      </c>
    </row>
    <row r="131" ht="45" customHeight="1">
      <c r="A131" s="12" t="inlineStr">
        <is>
          <t>Particle Model of Matter</t>
        </is>
      </c>
      <c r="B131" s="12" t="inlineStr">
        <is>
          <t>Specific Latent Heat</t>
        </is>
      </c>
      <c r="C131" s="13" t="inlineStr">
        <is>
          <t>Specific Latent Heat [PH3.31]</t>
        </is>
      </c>
      <c r="D131" s="12" t="inlineStr">
        <is>
          <t>Describe the specific latent heat of a material. Identify the difference between the latent heat of fusion and the latent heat of vaporisation.</t>
        </is>
      </c>
      <c r="E131" s="12" t="inlineStr">
        <is>
          <t>569e6457-c754-4674-8da3-16b9e8603b12</t>
        </is>
      </c>
    </row>
    <row r="132" ht="45" customHeight="1">
      <c r="A132" s="12" t="inlineStr">
        <is>
          <t>Particle Model of Matter</t>
        </is>
      </c>
      <c r="B132" s="12" t="inlineStr">
        <is>
          <t>Specific Latent Heat</t>
        </is>
      </c>
      <c r="C132" s="13" t="inlineStr">
        <is>
          <t>Heating &amp; Cooling Graphs I [PH3.32]</t>
        </is>
      </c>
      <c r="D132" s="12" t="inlineStr">
        <is>
          <t>Interpret heating and cooling graphs showing a change of state. Graphs remain within the same graph quadrant.</t>
        </is>
      </c>
      <c r="E132" s="12" t="inlineStr">
        <is>
          <t>9573c5d4-b17d-44f2-9f89-e9c93f6f0916</t>
        </is>
      </c>
    </row>
    <row r="133" ht="45" customHeight="1">
      <c r="A133" s="12" t="inlineStr">
        <is>
          <t>Particle Model of Matter</t>
        </is>
      </c>
      <c r="B133" s="12" t="inlineStr">
        <is>
          <t>Specific Latent Heat</t>
        </is>
      </c>
      <c r="C133" s="13" t="inlineStr">
        <is>
          <t>Heating &amp; Cooling Graphs II [PH3.33]</t>
        </is>
      </c>
      <c r="D133" s="12" t="inlineStr">
        <is>
          <t>Interpret heating and cooling graphs showing a change of state. Graphs include negative numbers and span two graph quadrants.</t>
        </is>
      </c>
      <c r="E133" s="12" t="inlineStr">
        <is>
          <t>d9e949ca-08a0-4556-b369-3a5a4b9df9d2</t>
        </is>
      </c>
    </row>
    <row r="134" ht="45" customHeight="1">
      <c r="A134" s="12" t="inlineStr">
        <is>
          <t>Particle Model of Matter</t>
        </is>
      </c>
      <c r="B134" s="12" t="inlineStr">
        <is>
          <t>Specific Latent Heat</t>
        </is>
      </c>
      <c r="C134" s="13" t="inlineStr">
        <is>
          <t>Using E=mL to Calculate Energy I [PH3.34]</t>
        </is>
      </c>
      <c r="D134" s="12" t="inlineStr">
        <is>
          <t>Calculating the energy required for a substance to change state using the E=mL equation. Includes application questions, but no unit conversions.</t>
        </is>
      </c>
      <c r="E134" s="12" t="inlineStr">
        <is>
          <t>18b83733-1fe1-4389-bc2a-d7866701df06</t>
        </is>
      </c>
    </row>
    <row r="135" ht="45" customHeight="1">
      <c r="A135" s="12" t="inlineStr">
        <is>
          <t>Particle Model of Matter</t>
        </is>
      </c>
      <c r="B135" s="12" t="inlineStr">
        <is>
          <t>Specific Latent Heat</t>
        </is>
      </c>
      <c r="C135" s="13" t="inlineStr">
        <is>
          <t>Using E=mL to Calculate Energy II [PH3.35]</t>
        </is>
      </c>
      <c r="D135" s="12" t="inlineStr">
        <is>
          <t>Calculating the energy required for a substance to change state using the E=mL equation. Includes application questions and requires unit conversions.</t>
        </is>
      </c>
      <c r="E135" s="12" t="inlineStr">
        <is>
          <t>3e0c1e2b-54b5-47a5-b96d-25235154105b</t>
        </is>
      </c>
    </row>
    <row r="136" ht="45" customHeight="1">
      <c r="A136" s="12" t="inlineStr">
        <is>
          <t>Particle Model of Matter</t>
        </is>
      </c>
      <c r="B136" s="12" t="inlineStr">
        <is>
          <t>Specific Latent Heat</t>
        </is>
      </c>
      <c r="C136" s="13" t="inlineStr">
        <is>
          <t>Rearranging E=mL [PH3.36]</t>
        </is>
      </c>
      <c r="D136" s="12" t="inlineStr">
        <is>
          <t>Rearrange the E=mL equation to calculate mass and the specific latent heat of a substance. Includes application questions and requires unit conversions.</t>
        </is>
      </c>
      <c r="E136" s="12" t="inlineStr">
        <is>
          <t>6eab9bd3-20ff-458f-9c97-abfacd77eb48</t>
        </is>
      </c>
    </row>
    <row r="137" ht="45" customHeight="1">
      <c r="A137" s="12" t="inlineStr">
        <is>
          <t>Particle Model of Matter</t>
        </is>
      </c>
      <c r="B137" s="12" t="inlineStr">
        <is>
          <t>Specific Latent Heat</t>
        </is>
      </c>
      <c r="C137" s="13" t="inlineStr">
        <is>
          <t>Practical: Latent Heat of Fusion [PH3.37]</t>
        </is>
      </c>
      <c r="D137" s="12" t="inlineStr">
        <is>
          <t>Investigate the latent heat of fusion of ice using an immersion heater and funnel.</t>
        </is>
      </c>
      <c r="E137" s="12" t="inlineStr">
        <is>
          <t>c3566183-e264-4057-bd06-d46509793a98</t>
        </is>
      </c>
    </row>
    <row r="138" ht="45" customHeight="1">
      <c r="A138" s="12" t="inlineStr">
        <is>
          <t>Particle Model of Matter</t>
        </is>
      </c>
      <c r="B138" s="12" t="inlineStr">
        <is>
          <t>Specific Latent Heat</t>
        </is>
      </c>
      <c r="C138" s="13" t="inlineStr">
        <is>
          <t>Specific Heat Capacity vs Specific Latent Heat [PH3.38]</t>
        </is>
      </c>
      <c r="D138" s="12" t="inlineStr">
        <is>
          <t>Distinguish between specific heat capacity and specific latent heat.</t>
        </is>
      </c>
      <c r="E138" s="12" t="inlineStr">
        <is>
          <t>2c582dab-5bd2-4fb9-92e7-4234ad4bb089</t>
        </is>
      </c>
    </row>
    <row r="139" ht="45" customHeight="1">
      <c r="A139" s="12" t="inlineStr">
        <is>
          <t>Particle Model of Matter</t>
        </is>
      </c>
      <c r="B139" s="12" t="inlineStr">
        <is>
          <t>Pressure in Gases</t>
        </is>
      </c>
      <c r="C139" s="13" t="inlineStr">
        <is>
          <t>Diagnostic: Pressure in Gases [PH0.055]</t>
        </is>
      </c>
      <c r="D139" s="12" t="inlineStr">
        <is>
          <t>Diagnostic for the particle motion of gases, which exert a net force at a right angle to the collided surface. Includes the relationship between temperature, volume and pressure in relation to Boyle’s law and work done.</t>
        </is>
      </c>
      <c r="E139" s="12" t="inlineStr">
        <is>
          <t>15502093-3ae7-49eb-8b58-5b50d5bc48b6</t>
        </is>
      </c>
    </row>
    <row r="140" ht="45" customHeight="1">
      <c r="A140" s="12" t="inlineStr">
        <is>
          <t>Particle Model of Matter</t>
        </is>
      </c>
      <c r="B140" s="12" t="inlineStr">
        <is>
          <t>Pressure in Gases</t>
        </is>
      </c>
      <c r="C140" s="13" t="inlineStr">
        <is>
          <t>Particle Motion in Gases [PH3.39]</t>
        </is>
      </c>
      <c r="D140" s="12" t="inlineStr">
        <is>
          <t>State that the particles of a gas are in constant random motion and that increasing temperature of the gas increases the average kinetic energy of the particles.</t>
        </is>
      </c>
      <c r="E140" s="12" t="inlineStr">
        <is>
          <t>667017d3-152c-4617-81cd-717106ddbd6f</t>
        </is>
      </c>
    </row>
    <row r="141" ht="45" customHeight="1">
      <c r="A141" s="12" t="inlineStr">
        <is>
          <t>Particle Model of Matter</t>
        </is>
      </c>
      <c r="B141" s="12" t="inlineStr">
        <is>
          <t>Pressure in Gases</t>
        </is>
      </c>
      <c r="C141" s="13" t="inlineStr">
        <is>
          <t>Gas Pressure: Introduction [PH3.40]</t>
        </is>
      </c>
      <c r="D141" s="12" t="inlineStr">
        <is>
          <t>State that the collision of gas particles with an object exerts a force at a right angle to the surface the particle collides with.</t>
        </is>
      </c>
      <c r="E141" s="12" t="inlineStr">
        <is>
          <t>1f0ed5c8-0a3f-4dbd-8882-dd81b39a3c7f</t>
        </is>
      </c>
    </row>
    <row r="142" ht="45" customHeight="1">
      <c r="A142" s="12" t="inlineStr">
        <is>
          <t>Particle Model of Matter</t>
        </is>
      </c>
      <c r="B142" s="12" t="inlineStr">
        <is>
          <t>Pressure in Gases</t>
        </is>
      </c>
      <c r="C142" s="13" t="inlineStr">
        <is>
          <t>Gas Pressure: Temperature &amp; Volume [PH3.43]</t>
        </is>
      </c>
      <c r="D142" s="12" t="inlineStr">
        <is>
          <t>Explain how changing the temperature or volume of a gas changes the pressure exerted by the gas. Includes that the pressure produces a net force at right angles to the wall of the container.</t>
        </is>
      </c>
      <c r="E142" s="12" t="inlineStr">
        <is>
          <t>6c206a9c-3454-409c-a8c2-865d8df2290c</t>
        </is>
      </c>
    </row>
    <row r="143" ht="45" customHeight="1">
      <c r="A143" s="12" t="inlineStr">
        <is>
          <t>Particle Model of Matter</t>
        </is>
      </c>
      <c r="B143" s="12" t="inlineStr">
        <is>
          <t>Pressure in Gases</t>
        </is>
      </c>
      <c r="C143" s="13" t="inlineStr">
        <is>
          <t>Gas Pressure: Expansion &amp; Compression [PH3.44]</t>
        </is>
      </c>
      <c r="D143" s="12" t="inlineStr">
        <is>
          <t>Explain how changing the volume of a gas in an elastic container, held at a constant temperature, leads to expansion or compression. Includes that the pressure produces a net force at right angles to the wall of the container.</t>
        </is>
      </c>
      <c r="E143" s="12" t="inlineStr">
        <is>
          <t>eccd0afc-e6ba-40f0-bb8b-1181aacf69fd</t>
        </is>
      </c>
    </row>
    <row r="144" ht="45" customHeight="1">
      <c r="A144" s="12" t="inlineStr">
        <is>
          <t>Particle Model of Matter</t>
        </is>
      </c>
      <c r="B144" s="12" t="inlineStr">
        <is>
          <t>Pressure in Gases</t>
        </is>
      </c>
      <c r="C144" s="13" t="inlineStr">
        <is>
          <t>Boyle's Law [PH3.45]</t>
        </is>
      </c>
      <c r="D144" s="12" t="inlineStr">
        <is>
          <t>State Boyle's Law and use it to explain the expansion and compression of a balloon. Does not include equations or calculations.</t>
        </is>
      </c>
      <c r="E144" s="12" t="inlineStr">
        <is>
          <t>0b6c1333-2fa5-4dd5-bf3d-1c9bbccc4549</t>
        </is>
      </c>
    </row>
    <row r="145" ht="45" customHeight="1">
      <c r="A145" s="12" t="inlineStr">
        <is>
          <t>Particle Model of Matter</t>
        </is>
      </c>
      <c r="B145" s="12" t="inlineStr">
        <is>
          <t>Pressure in Gases</t>
        </is>
      </c>
      <c r="C145" s="13" t="inlineStr">
        <is>
          <t>Using pV=constant I [PH3.46]</t>
        </is>
      </c>
      <c r="D145" s="12" t="inlineStr">
        <is>
          <t>Use the equation pV=constant to find the constant.</t>
        </is>
      </c>
      <c r="E145" s="12" t="inlineStr">
        <is>
          <t>23fbf588-4f84-4297-bd9e-a0a9fd2b74d4</t>
        </is>
      </c>
    </row>
    <row r="146" ht="45" customHeight="1">
      <c r="A146" s="12" t="inlineStr">
        <is>
          <t>Particle Model of Matter</t>
        </is>
      </c>
      <c r="B146" s="12" t="inlineStr">
        <is>
          <t>Pressure in Gases</t>
        </is>
      </c>
      <c r="C146" s="13" t="inlineStr">
        <is>
          <t>Using pV=constant II [PH3.47]</t>
        </is>
      </c>
      <c r="D146" s="12" t="inlineStr">
        <is>
          <t>Use the equation pV=constant. Includes finding p, finding V and unit conversions.</t>
        </is>
      </c>
      <c r="E146" s="12" t="inlineStr">
        <is>
          <t>afe56935-9c07-486e-b473-ccf6ebdb20c3</t>
        </is>
      </c>
    </row>
    <row r="147" ht="45" customHeight="1">
      <c r="A147" s="12" t="inlineStr">
        <is>
          <t>Particle Model of Matter</t>
        </is>
      </c>
      <c r="B147" s="12" t="inlineStr">
        <is>
          <t>Pressure in Gases</t>
        </is>
      </c>
      <c r="C147" s="13" t="inlineStr">
        <is>
          <t>Using pV=constant III [PH3.48]</t>
        </is>
      </c>
      <c r="D147" s="12" t="inlineStr">
        <is>
          <t>Use the equation pV=constant. Includes finding the constant, finding p, finding V, unit conversions and using standard form.</t>
        </is>
      </c>
      <c r="E147" s="12" t="inlineStr">
        <is>
          <t>1bfa06ec-fd2a-451f-9147-6924ae58dc36</t>
        </is>
      </c>
    </row>
    <row r="148" ht="45" customHeight="1">
      <c r="A148" s="12" t="inlineStr">
        <is>
          <t>Particle Model of Matter</t>
        </is>
      </c>
      <c r="B148" s="12" t="inlineStr">
        <is>
          <t>Pressure in Gases</t>
        </is>
      </c>
      <c r="C148" s="13" t="inlineStr">
        <is>
          <t>Using P₁V₁=P₂V₂ (Boyle's Law) I [PH3.49]</t>
        </is>
      </c>
      <c r="D148" s="12" t="inlineStr">
        <is>
          <t>Use the equation Using P₁V₁=P₂V₂ to find the pressure or volume after a change in the other.</t>
        </is>
      </c>
      <c r="E148" s="12" t="inlineStr">
        <is>
          <t>5edb7004-3807-4c67-a918-2f4b3f12e53c</t>
        </is>
      </c>
    </row>
    <row r="149" ht="45" customHeight="1">
      <c r="A149" s="12" t="inlineStr">
        <is>
          <t>Particle Model of Matter</t>
        </is>
      </c>
      <c r="B149" s="12" t="inlineStr">
        <is>
          <t>Pressure in Gases</t>
        </is>
      </c>
      <c r="C149" s="13" t="inlineStr">
        <is>
          <t>Using P₁V₁=P₂V₂ (Boyle's Law) II [PH3.50]</t>
        </is>
      </c>
      <c r="D149" s="12" t="inlineStr">
        <is>
          <t>Use the equation Using P₁V₁=P₂V₂ to find the pressure or volume after a change in the other. Includes unit conversions &amp; standard form.</t>
        </is>
      </c>
      <c r="E149" s="12" t="inlineStr">
        <is>
          <t>3cf88214-ee12-4331-a72e-2e4f2ee8a9e1</t>
        </is>
      </c>
    </row>
    <row r="150" ht="45" customHeight="1">
      <c r="A150" s="12" t="inlineStr">
        <is>
          <t>Particle Model of Matter</t>
        </is>
      </c>
      <c r="B150" s="12" t="inlineStr">
        <is>
          <t>Pressure in Gases</t>
        </is>
      </c>
      <c r="C150" s="13" t="inlineStr">
        <is>
          <t xml:space="preserve"> Gas Pressure: Linking Temperature, Pressure &amp; Volume [PH3.53]</t>
        </is>
      </c>
      <c r="D150" s="12" t="inlineStr">
        <is>
          <t>Link the concepts of temperature, volume and number of particles and their effects on gas pressure.</t>
        </is>
      </c>
      <c r="E150" s="12" t="inlineStr">
        <is>
          <t>d8416d46-b039-49b1-9349-36143b2bef37</t>
        </is>
      </c>
    </row>
    <row r="151" ht="45" customHeight="1">
      <c r="A151" s="12" t="inlineStr">
        <is>
          <t>Particle Model of Matter</t>
        </is>
      </c>
      <c r="B151" s="12" t="inlineStr">
        <is>
          <t>Pressure in Gases</t>
        </is>
      </c>
      <c r="C151" s="13" t="inlineStr">
        <is>
          <t>Gas Pressure: Work &amp; Temperature [PH3.54]</t>
        </is>
      </c>
      <c r="D151" s="12" t="inlineStr">
        <is>
          <t>Explain how doing work on a gas can cause an increase in the temperature of the gas.</t>
        </is>
      </c>
      <c r="E151" s="12" t="inlineStr">
        <is>
          <t>af7aa572-258e-42e7-b4a3-d8981e9b5714</t>
        </is>
      </c>
    </row>
    <row r="152" ht="45" customHeight="1">
      <c r="A152" s="12" t="inlineStr">
        <is>
          <t>Particle Model of Matter</t>
        </is>
      </c>
      <c r="B152" s="12" t="inlineStr">
        <is>
          <t>Topic Review A</t>
        </is>
      </c>
      <c r="C152" s="13" t="inlineStr">
        <is>
          <t>Topic 3 Review: Particle Model of Matter - Set A [PH3.59]</t>
        </is>
      </c>
      <c r="D152" s="12" t="inlineStr">
        <is>
          <t>Physics Topic 3 Review for Physics AQA Higher Tier.</t>
        </is>
      </c>
      <c r="E152" s="12" t="inlineStr">
        <is>
          <t>52d64a6e-cbb2-4754-9b10-17909e8085b0</t>
        </is>
      </c>
    </row>
    <row r="153" ht="45" customHeight="1">
      <c r="A153" s="12" t="inlineStr">
        <is>
          <t>Particle Model of Matter</t>
        </is>
      </c>
      <c r="B153" s="12" t="inlineStr">
        <is>
          <t>Topic Review B</t>
        </is>
      </c>
      <c r="C153" s="13" t="inlineStr">
        <is>
          <t>Topic 3 Review: Particle Model of Matter - Set B [PH3.60]</t>
        </is>
      </c>
      <c r="D153" s="12" t="inlineStr">
        <is>
          <t>Physics Topic 3 Review for Physics AQA Higher Tier.</t>
        </is>
      </c>
      <c r="E153" s="12" t="inlineStr">
        <is>
          <t>05158aef-e680-4178-b440-6e865c2817b9</t>
        </is>
      </c>
    </row>
    <row r="154" ht="45" customHeight="1">
      <c r="A154" s="12" t="inlineStr">
        <is>
          <t>Electricity</t>
        </is>
      </c>
      <c r="B154" s="12" t="inlineStr">
        <is>
          <t>Introduction to Electricity</t>
        </is>
      </c>
      <c r="C154" s="13" t="inlineStr">
        <is>
          <t>Diagnostic: Introduction to Electricity [PH0.024]</t>
        </is>
      </c>
      <c r="D154" s="12" t="inlineStr">
        <is>
          <t>Diagnostic for basic knowledge of electricity &amp; circuits.</t>
        </is>
      </c>
      <c r="E154" s="12" t="inlineStr">
        <is>
          <t>3589e392-7a84-405a-99f4-5f39adf3dc72</t>
        </is>
      </c>
    </row>
    <row r="155" ht="45" customHeight="1">
      <c r="A155" s="12" t="inlineStr">
        <is>
          <t>Electricity</t>
        </is>
      </c>
      <c r="B155" s="12" t="inlineStr">
        <is>
          <t>Introduction to Electricity</t>
        </is>
      </c>
      <c r="C155" s="13" t="inlineStr">
        <is>
          <t>Modelling Electricity [PH2.01]</t>
        </is>
      </c>
      <c r="D155" s="12" t="inlineStr">
        <is>
          <t>Identify models to help understand the concept of electrical circuits.</t>
        </is>
      </c>
      <c r="E155" s="12" t="inlineStr">
        <is>
          <t>aaf2b656-d6a8-4041-996b-e5f222b1903b</t>
        </is>
      </c>
    </row>
    <row r="156" ht="45" customHeight="1">
      <c r="A156" s="12" t="inlineStr">
        <is>
          <t>Electricity</t>
        </is>
      </c>
      <c r="B156" s="12" t="inlineStr">
        <is>
          <t>Introduction to Electricity</t>
        </is>
      </c>
      <c r="C156" s="13" t="inlineStr">
        <is>
          <t>Conductors &amp; Insulators [PH2.02]</t>
        </is>
      </c>
      <c r="D156" s="12" t="inlineStr">
        <is>
          <t>Identify materials as either electrical conductors or insulators.</t>
        </is>
      </c>
      <c r="E156" s="12" t="inlineStr">
        <is>
          <t>8b4327bc-3a14-415c-ad9c-369d186806ff</t>
        </is>
      </c>
    </row>
    <row r="157" ht="45" customHeight="1">
      <c r="A157" s="12" t="inlineStr">
        <is>
          <t>Electricity</t>
        </is>
      </c>
      <c r="B157" s="12" t="inlineStr">
        <is>
          <t>Introduction to Electricity</t>
        </is>
      </c>
      <c r="C157" s="13" t="inlineStr">
        <is>
          <t>Circuit Symbols [PH2.03]</t>
        </is>
      </c>
      <c r="D157" s="12" t="inlineStr">
        <is>
          <t>Identify and describe the uses of the main circuit symbols used to represent components in circuits.</t>
        </is>
      </c>
      <c r="E157" s="12" t="inlineStr">
        <is>
          <t>26ee3db2-2dc8-4fc1-81c0-b94d2eedefbf</t>
        </is>
      </c>
    </row>
    <row r="158" ht="45" customHeight="1">
      <c r="A158" s="12" t="inlineStr">
        <is>
          <t>Electricity</t>
        </is>
      </c>
      <c r="B158" s="12" t="inlineStr">
        <is>
          <t>Introduction to Electricity</t>
        </is>
      </c>
      <c r="C158" s="13" t="inlineStr">
        <is>
          <t>Series &amp; Parallel Circuits [PH2.04]</t>
        </is>
      </c>
      <c r="D158" s="12" t="inlineStr">
        <is>
          <t>Recognise and describe the difference between series and parallel circuits in terms of routes for electrons and loops.</t>
        </is>
      </c>
      <c r="E158" s="12" t="inlineStr">
        <is>
          <t>1bde8c41-321b-4004-b76b-2bddb2b4b99d</t>
        </is>
      </c>
    </row>
    <row r="159" ht="45" customHeight="1">
      <c r="A159" s="12" t="inlineStr">
        <is>
          <t>Electricity</t>
        </is>
      </c>
      <c r="B159" s="12" t="inlineStr">
        <is>
          <t>Introduction to Electricity</t>
        </is>
      </c>
      <c r="C159" s="13" t="inlineStr">
        <is>
          <t>Conventional Current vs Electron Flow [PH2.05]</t>
        </is>
      </c>
      <c r="D159" s="12" t="inlineStr">
        <is>
          <t>Distinguish the difference between the direction of conventional current and electron flow.</t>
        </is>
      </c>
      <c r="E159" s="12" t="inlineStr">
        <is>
          <t>c3ca0d74-3fe9-4634-afba-dad2cdedf49c</t>
        </is>
      </c>
    </row>
    <row r="160" ht="45" customHeight="1">
      <c r="A160" s="12" t="inlineStr">
        <is>
          <t>Electricity</t>
        </is>
      </c>
      <c r="B160" s="12" t="inlineStr">
        <is>
          <t>Introduction to Electricity</t>
        </is>
      </c>
      <c r="C160" s="13" t="inlineStr">
        <is>
          <t>Drawing Circuits [PH2.06]</t>
        </is>
      </c>
      <c r="D160" s="12" t="inlineStr">
        <is>
          <t>Drawing series and parallel circuit diagrams.</t>
        </is>
      </c>
      <c r="E160" s="12" t="inlineStr">
        <is>
          <t>e9194218-a10e-40dd-946a-4c73f46f1287</t>
        </is>
      </c>
    </row>
    <row r="161" ht="45" customHeight="1">
      <c r="A161" s="12" t="inlineStr">
        <is>
          <t>Electricity</t>
        </is>
      </c>
      <c r="B161" s="12" t="inlineStr">
        <is>
          <t>Introduction to Electricity</t>
        </is>
      </c>
      <c r="C161" s="13" t="inlineStr">
        <is>
          <t>Interpreting Circuits I [PH2.07]</t>
        </is>
      </c>
      <c r="D161" s="12" t="inlineStr">
        <is>
          <t>Interpreting how circuits work using circuit diagrams.</t>
        </is>
      </c>
      <c r="E161" s="12" t="inlineStr">
        <is>
          <t>303dc774-a3cb-4f71-a169-859f3d6a5b02</t>
        </is>
      </c>
    </row>
    <row r="162" ht="45" customHeight="1">
      <c r="A162" s="12" t="inlineStr">
        <is>
          <t>Electricity</t>
        </is>
      </c>
      <c r="B162" s="12" t="inlineStr">
        <is>
          <t>Introduction to Electricity</t>
        </is>
      </c>
      <c r="C162" s="13" t="inlineStr">
        <is>
          <t>Interpreting Circuits II [PH2.08]</t>
        </is>
      </c>
      <c r="D162" s="12" t="inlineStr">
        <is>
          <t>Interpreting how circuits work using circuit diagrams, requiring greater logical thinking.</t>
        </is>
      </c>
      <c r="E162" s="12" t="inlineStr">
        <is>
          <t>1cfa02a0-3870-4515-b2d6-7e679364db71</t>
        </is>
      </c>
    </row>
    <row r="163" ht="45" customHeight="1">
      <c r="A163" s="12" t="inlineStr">
        <is>
          <t>Electricity</t>
        </is>
      </c>
      <c r="B163" s="12" t="inlineStr">
        <is>
          <t>Electrical Charge</t>
        </is>
      </c>
      <c r="C163" s="13" t="inlineStr">
        <is>
          <t>Diagnostic: Electrical Charge [PH0.026]</t>
        </is>
      </c>
      <c r="D163" s="12" t="inlineStr">
        <is>
          <t>Diagnostic for electrical charge and calculating it using Q=It with and without circuit diagrams.</t>
        </is>
      </c>
      <c r="E163" s="12" t="inlineStr">
        <is>
          <t>02e9fd9c-e6ce-4086-9831-6eced53c8dac</t>
        </is>
      </c>
    </row>
    <row r="164" ht="45" customHeight="1">
      <c r="A164" s="12" t="inlineStr">
        <is>
          <t>Electricity</t>
        </is>
      </c>
      <c r="B164" s="12" t="inlineStr">
        <is>
          <t>Electrical Charge</t>
        </is>
      </c>
      <c r="C164" s="13" t="inlineStr">
        <is>
          <t>Electrical Charge &amp; Current [PH2.09]</t>
        </is>
      </c>
      <c r="D164" s="12" t="inlineStr">
        <is>
          <t>Describe the difference between charge and current in electrical circuits.</t>
        </is>
      </c>
      <c r="E164" s="12" t="inlineStr">
        <is>
          <t>d4b6ecce-e28b-4449-8a40-3d29abb17d22</t>
        </is>
      </c>
    </row>
    <row r="165" ht="45" customHeight="1">
      <c r="A165" s="12" t="inlineStr">
        <is>
          <t>Electricity</t>
        </is>
      </c>
      <c r="B165" s="12" t="inlineStr">
        <is>
          <t>Electrical Charge</t>
        </is>
      </c>
      <c r="C165" s="13" t="inlineStr">
        <is>
          <t>Using Q=It to Calculate Charge I [PH2.10]</t>
        </is>
      </c>
      <c r="D165" s="12" t="inlineStr">
        <is>
          <t>Calculate charge using the equation Q=It. Includes some application of knowledge questions, but no unit conversions.</t>
        </is>
      </c>
      <c r="E165" s="12" t="inlineStr">
        <is>
          <t>7b7ab5ac-7191-4118-960e-467b3f2947bc</t>
        </is>
      </c>
    </row>
    <row r="166" ht="45" customHeight="1">
      <c r="A166" s="12" t="inlineStr">
        <is>
          <t>Electricity</t>
        </is>
      </c>
      <c r="B166" s="12" t="inlineStr">
        <is>
          <t>Electrical Charge</t>
        </is>
      </c>
      <c r="C166" s="13" t="inlineStr">
        <is>
          <t>Using Q=It with Circuit Diagrams I [PH2.11]</t>
        </is>
      </c>
      <c r="D166" s="12" t="inlineStr">
        <is>
          <t>Calculate charge using the equation Q=It. Includes application of knowledge questions using circuit diagrams, but no unit conversions.</t>
        </is>
      </c>
      <c r="E166" s="12" t="inlineStr">
        <is>
          <t>9cd7b55e-7055-487f-aebd-bcaf16fc3a4c</t>
        </is>
      </c>
    </row>
    <row r="167" ht="45" customHeight="1">
      <c r="A167" s="12" t="inlineStr">
        <is>
          <t>Electricity</t>
        </is>
      </c>
      <c r="B167" s="12" t="inlineStr">
        <is>
          <t>Electrical Charge</t>
        </is>
      </c>
      <c r="C167" s="13" t="inlineStr">
        <is>
          <t>Using Q=It to Calculate Charge II [PH2.12]</t>
        </is>
      </c>
      <c r="D167" s="12" t="inlineStr">
        <is>
          <t>Calculate charge using the equation Q=It. Includes application and unit conversions.</t>
        </is>
      </c>
      <c r="E167" s="12" t="inlineStr">
        <is>
          <t>896644d9-d12b-4ecb-8ec7-2176d96ef23d</t>
        </is>
      </c>
    </row>
    <row r="168" ht="45" customHeight="1">
      <c r="A168" s="12" t="inlineStr">
        <is>
          <t>Electricity</t>
        </is>
      </c>
      <c r="B168" s="12" t="inlineStr">
        <is>
          <t>Electrical Charge</t>
        </is>
      </c>
      <c r="C168" s="13" t="inlineStr">
        <is>
          <t>Using Q=It with Circuit Diagrams II [PH2.13]</t>
        </is>
      </c>
      <c r="D168" s="12" t="inlineStr">
        <is>
          <t>Calculate charge using the equation Q=It. Includes application of knowledge questions using circuit diagrams, including unit conversions.</t>
        </is>
      </c>
      <c r="E168" s="12" t="inlineStr">
        <is>
          <t>2870bc49-2553-4fa7-893c-87169708bf5b</t>
        </is>
      </c>
    </row>
    <row r="169" ht="45" customHeight="1">
      <c r="A169" s="12" t="inlineStr">
        <is>
          <t>Electricity</t>
        </is>
      </c>
      <c r="B169" s="12" t="inlineStr">
        <is>
          <t>Electrical Charge</t>
        </is>
      </c>
      <c r="C169" s="13" t="inlineStr">
        <is>
          <t>Rearranging Q=It [PH2.14]</t>
        </is>
      </c>
      <c r="D169" s="12" t="inlineStr">
        <is>
          <t>Rearrange Q=It to find current and time. Includes unit conversions.</t>
        </is>
      </c>
      <c r="E169" s="12" t="inlineStr">
        <is>
          <t>db67c69a-e5e4-4ba7-a533-7938a71d0cc2</t>
        </is>
      </c>
    </row>
    <row r="170" ht="45" customHeight="1">
      <c r="A170" s="12" t="inlineStr">
        <is>
          <t>Electricity</t>
        </is>
      </c>
      <c r="B170" s="12" t="inlineStr">
        <is>
          <t>Electrical Charge</t>
        </is>
      </c>
      <c r="C170" s="13" t="inlineStr">
        <is>
          <t>Rearranging Q=It with Circuit Diagrams [PH2.15]</t>
        </is>
      </c>
      <c r="D170" s="12" t="inlineStr">
        <is>
          <t>Rearrange Q=It to find current and time. Includes application of circuit diagrams and unit conversions.</t>
        </is>
      </c>
      <c r="E170" s="12" t="inlineStr">
        <is>
          <t>b6b15fcb-44cd-43e0-aaec-0a874b54baf9</t>
        </is>
      </c>
    </row>
    <row r="171" ht="45" customHeight="1">
      <c r="A171" s="12" t="inlineStr">
        <is>
          <t>Electricity</t>
        </is>
      </c>
      <c r="B171" s="12" t="inlineStr">
        <is>
          <t>Potential Difference</t>
        </is>
      </c>
      <c r="C171" s="13" t="inlineStr">
        <is>
          <t>Diagnostic: Potential Difference [PH0.028]</t>
        </is>
      </c>
      <c r="D171" s="12" t="inlineStr">
        <is>
          <t>Diagnostic for potential difference, introducing resistance and calculating  using V=IR with and without circuit diagrams.</t>
        </is>
      </c>
      <c r="E171" s="12" t="inlineStr">
        <is>
          <t>cbc5bbc5-9d74-4553-a0fe-0919231c399d</t>
        </is>
      </c>
    </row>
    <row r="172" ht="45" customHeight="1">
      <c r="A172" s="12" t="inlineStr">
        <is>
          <t>Electricity</t>
        </is>
      </c>
      <c r="B172" s="12" t="inlineStr">
        <is>
          <t>Potential Difference</t>
        </is>
      </c>
      <c r="C172" s="13" t="inlineStr">
        <is>
          <t>Potential Difference [PH2.16]</t>
        </is>
      </c>
      <c r="D172" s="12" t="inlineStr">
        <is>
          <t>Describe potential difference and how to measure it within a circuit.</t>
        </is>
      </c>
      <c r="E172" s="12" t="inlineStr">
        <is>
          <t>6d1ea38a-6d99-49d5-a8bb-cdef979b1ca2</t>
        </is>
      </c>
    </row>
    <row r="173" ht="45" customHeight="1">
      <c r="A173" s="12" t="inlineStr">
        <is>
          <t>Electricity</t>
        </is>
      </c>
      <c r="B173" s="12" t="inlineStr">
        <is>
          <t>Potential Difference</t>
        </is>
      </c>
      <c r="C173" s="13" t="inlineStr">
        <is>
          <t>Resistance [PH2.17]</t>
        </is>
      </c>
      <c r="D173" s="12" t="inlineStr">
        <is>
          <t>Describe resistance in term of electrons and different factors that can impact resistance, such as thickness and length.</t>
        </is>
      </c>
      <c r="E173" s="12" t="inlineStr">
        <is>
          <t>b4dfa72c-8b7a-4f16-b49e-e5c43100cb18</t>
        </is>
      </c>
    </row>
    <row r="174" ht="45" customHeight="1">
      <c r="A174" s="12" t="inlineStr">
        <is>
          <t>Electricity</t>
        </is>
      </c>
      <c r="B174" s="12" t="inlineStr">
        <is>
          <t>Potential Difference</t>
        </is>
      </c>
      <c r="C174" s="13" t="inlineStr">
        <is>
          <t>Using V=IR to Calculate pd I [PH2.18]</t>
        </is>
      </c>
      <c r="D174" s="12" t="inlineStr">
        <is>
          <t>Calculate potential difference using the equation V=IR. Includes some application of knowledge questions, but no unit conversions.</t>
        </is>
      </c>
      <c r="E174" s="12" t="inlineStr">
        <is>
          <t>a4149cf1-d663-41ca-a3ce-ba7d0b6c2861</t>
        </is>
      </c>
    </row>
    <row r="175" ht="45" customHeight="1">
      <c r="A175" s="12" t="inlineStr">
        <is>
          <t>Electricity</t>
        </is>
      </c>
      <c r="B175" s="12" t="inlineStr">
        <is>
          <t>Potential Difference</t>
        </is>
      </c>
      <c r="C175" s="13" t="inlineStr">
        <is>
          <t>Using V=IR with Circuit Diagrams I [PH2.19]</t>
        </is>
      </c>
      <c r="D175" s="12" t="inlineStr">
        <is>
          <t>Calculate potential difference using the equation V=IR. Includes application of knowledge questions using circuit diagrams, but no unit conversions.</t>
        </is>
      </c>
      <c r="E175" s="12" t="inlineStr">
        <is>
          <t>cd2f160c-8ffc-4bbb-9240-b940e61de2b8</t>
        </is>
      </c>
    </row>
    <row r="176" ht="45" customHeight="1">
      <c r="A176" s="12" t="inlineStr">
        <is>
          <t>Electricity</t>
        </is>
      </c>
      <c r="B176" s="12" t="inlineStr">
        <is>
          <t>Potential Difference</t>
        </is>
      </c>
      <c r="C176" s="13" t="inlineStr">
        <is>
          <t>Using V=IR to Calculate pd II [PH2.20]</t>
        </is>
      </c>
      <c r="D176" s="12" t="inlineStr">
        <is>
          <t>Calculate potential difference using the equation V=IR. Includes application and unit conversions.</t>
        </is>
      </c>
      <c r="E176" s="12" t="inlineStr">
        <is>
          <t>dae198a1-079b-4b5d-bc65-bdedb78f7b60</t>
        </is>
      </c>
    </row>
    <row r="177" ht="45" customHeight="1">
      <c r="A177" s="12" t="inlineStr">
        <is>
          <t>Electricity</t>
        </is>
      </c>
      <c r="B177" s="12" t="inlineStr">
        <is>
          <t>Potential Difference</t>
        </is>
      </c>
      <c r="C177" s="13" t="inlineStr">
        <is>
          <t>Using V=IR with Circuit Diagrams II [PH2.21]</t>
        </is>
      </c>
      <c r="D177" s="12" t="inlineStr">
        <is>
          <t>Calculate potential difference using the equation V=IR. Includes application of knowledge questions using circuit diagrams, including unit conversions.</t>
        </is>
      </c>
      <c r="E177" s="12" t="inlineStr">
        <is>
          <t>91a69332-7515-4f72-8b0e-0fe7b3f46599</t>
        </is>
      </c>
    </row>
    <row r="178" ht="45" customHeight="1">
      <c r="A178" s="12" t="inlineStr">
        <is>
          <t>Electricity</t>
        </is>
      </c>
      <c r="B178" s="12" t="inlineStr">
        <is>
          <t>Potential Difference</t>
        </is>
      </c>
      <c r="C178" s="13" t="inlineStr">
        <is>
          <t>Rearranging V=IR [PH2.22]</t>
        </is>
      </c>
      <c r="D178" s="12" t="inlineStr">
        <is>
          <t>Rearrange V=IR to find current and resistance. Includes unit conversions.</t>
        </is>
      </c>
      <c r="E178" s="12" t="inlineStr">
        <is>
          <t>75c8fa3f-1bf9-4027-a1b1-a225a6460afe</t>
        </is>
      </c>
    </row>
    <row r="179" ht="45" customHeight="1">
      <c r="A179" s="12" t="inlineStr">
        <is>
          <t>Electricity</t>
        </is>
      </c>
      <c r="B179" s="12" t="inlineStr">
        <is>
          <t>Potential Difference</t>
        </is>
      </c>
      <c r="C179" s="13" t="inlineStr">
        <is>
          <t>Rearranging V=IR with Circuit Diagrams [PH2.23]</t>
        </is>
      </c>
      <c r="D179" s="12" t="inlineStr">
        <is>
          <t>Rearrange V=IR to find current and resistance. Includes application of circuit diagrams and unit conversions.</t>
        </is>
      </c>
      <c r="E179" s="12" t="inlineStr">
        <is>
          <t>031190f8-7af6-4836-8d9b-5a0c713a0914</t>
        </is>
      </c>
    </row>
    <row r="180" ht="45" customHeight="1">
      <c r="A180" s="12" t="inlineStr">
        <is>
          <t>Electricity</t>
        </is>
      </c>
      <c r="B180" s="12" t="inlineStr">
        <is>
          <t>Ohmic &amp; Non-ohmic Conductors</t>
        </is>
      </c>
      <c r="C180" s="13" t="inlineStr">
        <is>
          <t>Diagnostic: Ohmic &amp; Non-ohmic Conductors [PH0.030]</t>
        </is>
      </c>
      <c r="D180" s="12" t="inlineStr">
        <is>
          <t>Diagnostic for ohmic and non-ohmic conductors and the associated resistance practicals. Circuit components covered: fixed resistors, filament bulbs, diodes, thermistors &amp; LDRs.</t>
        </is>
      </c>
      <c r="E180" s="12" t="inlineStr">
        <is>
          <t>7291d3e5-7810-41a8-a540-58401728a976</t>
        </is>
      </c>
    </row>
    <row r="181" ht="45" customHeight="1">
      <c r="A181" s="12" t="inlineStr">
        <is>
          <t>Electricity</t>
        </is>
      </c>
      <c r="B181" s="12" t="inlineStr">
        <is>
          <t>Ohmic &amp; Non-ohmic Conductors</t>
        </is>
      </c>
      <c r="C181" s="13" t="inlineStr">
        <is>
          <t>Ohm's Law: Resistance &amp; Temperature [PH2.24]</t>
        </is>
      </c>
      <c r="D181" s="12" t="inlineStr">
        <is>
          <t>Describe the impact of temperature on resistance in terms of electron collisions. Identify Ohm's Law and classify components as ohmic or non-ohmic conductors.</t>
        </is>
      </c>
      <c r="E181" s="12" t="inlineStr">
        <is>
          <t>83f99503-cf66-4d11-8725-3bee7e405a87</t>
        </is>
      </c>
    </row>
    <row r="182" ht="45" customHeight="1">
      <c r="A182" s="12" t="inlineStr">
        <is>
          <t>Electricity</t>
        </is>
      </c>
      <c r="B182" s="12" t="inlineStr">
        <is>
          <t>Ohmic &amp; Non-ohmic Conductors</t>
        </is>
      </c>
      <c r="C182" s="13" t="inlineStr">
        <is>
          <t>Required Practical 3: Resistance &amp; Length [PH2.26]</t>
        </is>
      </c>
      <c r="D182" s="12" t="inlineStr">
        <is>
          <t>Investigate how the resistance of a wire varies with its length.</t>
        </is>
      </c>
      <c r="E182" s="12" t="inlineStr">
        <is>
          <t>dad9ea6e-25d2-4627-947f-f07e764041ee</t>
        </is>
      </c>
    </row>
    <row r="183" ht="45" customHeight="1">
      <c r="A183" s="12" t="inlineStr">
        <is>
          <t>Electricity</t>
        </is>
      </c>
      <c r="B183" s="12" t="inlineStr">
        <is>
          <t>Ohmic &amp; Non-ohmic Conductors</t>
        </is>
      </c>
      <c r="C183" s="13" t="inlineStr">
        <is>
          <t>Ohmic Conductors: Fixed Resistors [PH2.27]</t>
        </is>
      </c>
      <c r="D183" s="12" t="inlineStr">
        <is>
          <t>Describe the resistance of fixed resistors as ohmic conductors. Including to identify the corresponding IV graph.</t>
        </is>
      </c>
      <c r="E183" s="12" t="inlineStr">
        <is>
          <t>08e22a35-8bdf-46c1-b312-dd6d54d4aecd</t>
        </is>
      </c>
    </row>
    <row r="184" ht="45" customHeight="1">
      <c r="A184" s="12" t="inlineStr">
        <is>
          <t>Electricity</t>
        </is>
      </c>
      <c r="B184" s="12" t="inlineStr">
        <is>
          <t>Ohmic &amp; Non-ohmic Conductors</t>
        </is>
      </c>
      <c r="C184" s="13" t="inlineStr">
        <is>
          <t>Required Practical 4: I-V Resistor [PH2.29]</t>
        </is>
      </c>
      <c r="D184" s="12" t="inlineStr">
        <is>
          <t>Investigate the current-potential difference relationships of a fixed resistor.</t>
        </is>
      </c>
      <c r="E184" s="12" t="inlineStr">
        <is>
          <t>117edc09-7903-4017-a5f2-8326938ba119</t>
        </is>
      </c>
    </row>
    <row r="185" ht="45" customHeight="1">
      <c r="A185" s="12" t="inlineStr">
        <is>
          <t>Electricity</t>
        </is>
      </c>
      <c r="B185" s="12" t="inlineStr">
        <is>
          <t>Ohmic &amp; Non-ohmic Conductors</t>
        </is>
      </c>
      <c r="C185" s="13" t="inlineStr">
        <is>
          <t>Non-ohmic Conductors: Filament Bulbs [PH2.30]</t>
        </is>
      </c>
      <c r="D185" s="12" t="inlineStr">
        <is>
          <t>Describe the resistance of filament bulbs as non-ohmic conductors. Including to identify the corresponding IV graph.</t>
        </is>
      </c>
      <c r="E185" s="12" t="inlineStr">
        <is>
          <t>0ccc301f-c280-459d-a591-fe821722492b</t>
        </is>
      </c>
    </row>
    <row r="186" ht="45" customHeight="1">
      <c r="A186" s="12" t="inlineStr">
        <is>
          <t>Electricity</t>
        </is>
      </c>
      <c r="B186" s="12" t="inlineStr">
        <is>
          <t>Ohmic &amp; Non-ohmic Conductors</t>
        </is>
      </c>
      <c r="C186" s="13" t="inlineStr">
        <is>
          <t>Required Practical 4: I-V Filament Bulb [PH2.32]</t>
        </is>
      </c>
      <c r="D186" s="12" t="inlineStr">
        <is>
          <t>Investigate the current-potential difference relationships of a filament bulb.</t>
        </is>
      </c>
      <c r="E186" s="12" t="inlineStr">
        <is>
          <t>e150a814-ae5c-408a-8b51-3f7b87d47d31</t>
        </is>
      </c>
    </row>
    <row r="187" ht="45" customHeight="1">
      <c r="A187" s="12" t="inlineStr">
        <is>
          <t>Electricity</t>
        </is>
      </c>
      <c r="B187" s="12" t="inlineStr">
        <is>
          <t>Ohmic &amp; Non-ohmic Conductors</t>
        </is>
      </c>
      <c r="C187" s="13" t="inlineStr">
        <is>
          <t>Non-ohmic Conductors: Diodes [PH2.33]</t>
        </is>
      </c>
      <c r="D187" s="12" t="inlineStr">
        <is>
          <t>Describe the resistance of diodes as non-ohmic conductors. Including to identify the corresponding IV graph.</t>
        </is>
      </c>
      <c r="E187" s="12" t="inlineStr">
        <is>
          <t>5ab67d11-b949-40dc-94c8-162e716d32da</t>
        </is>
      </c>
    </row>
    <row r="188" ht="45" customHeight="1">
      <c r="A188" s="12" t="inlineStr">
        <is>
          <t>Electricity</t>
        </is>
      </c>
      <c r="B188" s="12" t="inlineStr">
        <is>
          <t>Ohmic &amp; Non-ohmic Conductors</t>
        </is>
      </c>
      <c r="C188" s="13" t="inlineStr">
        <is>
          <t>Required Practical 4: I-V Diode [PH2.35]</t>
        </is>
      </c>
      <c r="D188" s="12" t="inlineStr">
        <is>
          <t>Investigate the current-potential difference relationships of a diode.</t>
        </is>
      </c>
      <c r="E188" s="12" t="inlineStr">
        <is>
          <t>539a0708-4a2a-4522-8434-da5c137d6707</t>
        </is>
      </c>
    </row>
    <row r="189" ht="45" customHeight="1">
      <c r="A189" s="12" t="inlineStr">
        <is>
          <t>Electricity</t>
        </is>
      </c>
      <c r="B189" s="12" t="inlineStr">
        <is>
          <t>Ohmic &amp; Non-ohmic Conductors</t>
        </is>
      </c>
      <c r="C189" s="13" t="inlineStr">
        <is>
          <t>Non-ohmic Conductors: Thermistors [PH2.36]</t>
        </is>
      </c>
      <c r="D189" s="12" t="inlineStr">
        <is>
          <t>Describe the resistance of thermistors as non-ohmic conductors. Including to identify the corresponding IV graph.</t>
        </is>
      </c>
      <c r="E189" s="12" t="inlineStr">
        <is>
          <t>7a3a3e4a-cf68-4dfb-9259-e82b8b37824b</t>
        </is>
      </c>
    </row>
    <row r="190" ht="45" customHeight="1">
      <c r="A190" s="12" t="inlineStr">
        <is>
          <t>Electricity</t>
        </is>
      </c>
      <c r="B190" s="12" t="inlineStr">
        <is>
          <t>Ohmic &amp; Non-ohmic Conductors</t>
        </is>
      </c>
      <c r="C190" s="13" t="inlineStr">
        <is>
          <t>Practical: Resistance of Thermistors [PH2.37]</t>
        </is>
      </c>
      <c r="D190" s="12" t="inlineStr">
        <is>
          <t>Investigate the relationship between resistance and temperature of a thermistor.</t>
        </is>
      </c>
      <c r="E190" s="12" t="inlineStr">
        <is>
          <t>88a97b98-2275-4be0-b166-b6df95b0a64d</t>
        </is>
      </c>
    </row>
    <row r="191" ht="45" customHeight="1">
      <c r="A191" s="12" t="inlineStr">
        <is>
          <t>Electricity</t>
        </is>
      </c>
      <c r="B191" s="12" t="inlineStr">
        <is>
          <t>Ohmic &amp; Non-ohmic Conductors</t>
        </is>
      </c>
      <c r="C191" s="13" t="inlineStr">
        <is>
          <t>Non-ohmic Conductors: LDRs [PH2.38]</t>
        </is>
      </c>
      <c r="D191" s="12" t="inlineStr">
        <is>
          <t>Describe the resistance of light dependent resistors (LDRs) as non-ohmic conductors. Including to identify the corresponding IV graph.</t>
        </is>
      </c>
      <c r="E191" s="12" t="inlineStr">
        <is>
          <t>54a96c3e-ad40-433d-bc4e-b86e15f6183b</t>
        </is>
      </c>
    </row>
    <row r="192" ht="45" customHeight="1">
      <c r="A192" s="12" t="inlineStr">
        <is>
          <t>Electricity</t>
        </is>
      </c>
      <c r="B192" s="12" t="inlineStr">
        <is>
          <t>Ohmic &amp; Non-ohmic Conductors</t>
        </is>
      </c>
      <c r="C192" s="13" t="inlineStr">
        <is>
          <t>Practical: Resistance of LDRs [PH2.39]</t>
        </is>
      </c>
      <c r="D192" s="12" t="inlineStr">
        <is>
          <t>Investigate the relationship between resistance and light intensity of an LDR.</t>
        </is>
      </c>
      <c r="E192" s="12" t="inlineStr">
        <is>
          <t>9723d756-a5d2-4b04-afe3-feb5e3cf7d80</t>
        </is>
      </c>
    </row>
    <row r="193" ht="45" customHeight="1">
      <c r="A193" s="12" t="inlineStr">
        <is>
          <t>Electricity</t>
        </is>
      </c>
      <c r="B193" s="12" t="inlineStr">
        <is>
          <t>Ohmic &amp; Non-ohmic Conductors</t>
        </is>
      </c>
      <c r="C193" s="13" t="inlineStr">
        <is>
          <t>Applications of Non-ohmic Conductors [PH2.40]</t>
        </is>
      </c>
      <c r="D193" s="12" t="inlineStr">
        <is>
          <t xml:space="preserve">Describe applications of diodes, thermistors and LDRs in different settings. </t>
        </is>
      </c>
      <c r="E193" s="12" t="inlineStr">
        <is>
          <t>cf2533e7-a968-48d6-8a63-9b7a39951795</t>
        </is>
      </c>
    </row>
    <row r="194" ht="45" customHeight="1">
      <c r="A194" s="12" t="inlineStr">
        <is>
          <t>Electricity</t>
        </is>
      </c>
      <c r="B194" s="12" t="inlineStr">
        <is>
          <t>Series &amp; Parallel Circuits</t>
        </is>
      </c>
      <c r="C194" s="13" t="inlineStr">
        <is>
          <t>Diagnostic: Series &amp; Parallel Circuits [PH0.034]</t>
        </is>
      </c>
      <c r="D194" s="12" t="inlineStr">
        <is>
          <t>Diagnostic for the behaviour of current, potential difference and resistance in series and parallel circuits. This includes advanced problem-solving using the V=IR equation.</t>
        </is>
      </c>
      <c r="E194" s="12" t="inlineStr">
        <is>
          <t>03ea01b9-bcd2-4fd4-85e5-b3cf7b06abc6</t>
        </is>
      </c>
    </row>
    <row r="195" ht="45" customHeight="1">
      <c r="A195" s="12" t="inlineStr">
        <is>
          <t>Electricity</t>
        </is>
      </c>
      <c r="B195" s="12" t="inlineStr">
        <is>
          <t>Series &amp; Parallel Circuits</t>
        </is>
      </c>
      <c r="C195" s="13" t="inlineStr">
        <is>
          <t>Current in Series &amp; Parallel Circuits [PH2.41]</t>
        </is>
      </c>
      <c r="D195" s="12" t="inlineStr">
        <is>
          <t>Describe the behaviour of current in series and parallel circuits.</t>
        </is>
      </c>
      <c r="E195" s="12" t="inlineStr">
        <is>
          <t>c620bed5-8b3d-4221-81c2-6a01032e139c</t>
        </is>
      </c>
    </row>
    <row r="196" ht="45" customHeight="1">
      <c r="A196" s="12" t="inlineStr">
        <is>
          <t>Electricity</t>
        </is>
      </c>
      <c r="B196" s="12" t="inlineStr">
        <is>
          <t>Series &amp; Parallel Circuits</t>
        </is>
      </c>
      <c r="C196" s="13" t="inlineStr">
        <is>
          <t>Potential Difference in Series &amp; Parallel Circuits [PH2.42]</t>
        </is>
      </c>
      <c r="D196" s="12" t="inlineStr">
        <is>
          <t>Describe the behaviour of potential difference in series and parallel circuits.</t>
        </is>
      </c>
      <c r="E196" s="12" t="inlineStr">
        <is>
          <t>d307150a-61e6-4e91-9c5e-33e278be16e2</t>
        </is>
      </c>
    </row>
    <row r="197" ht="45" customHeight="1">
      <c r="A197" s="12" t="inlineStr">
        <is>
          <t>Electricity</t>
        </is>
      </c>
      <c r="B197" s="12" t="inlineStr">
        <is>
          <t>Series &amp; Parallel Circuits</t>
        </is>
      </c>
      <c r="C197" s="13" t="inlineStr">
        <is>
          <t>Resistance in Series &amp; Parallel Circuits [PH2.43]</t>
        </is>
      </c>
      <c r="D197" s="12" t="inlineStr">
        <is>
          <t>Describe the behaviour of resistance in series and parallel circuits. Does not include calculating resistance in parallel circuits.</t>
        </is>
      </c>
      <c r="E197" s="12" t="inlineStr">
        <is>
          <t>97ab8f5f-aaae-4938-a56c-127b6c4b3199</t>
        </is>
      </c>
    </row>
    <row r="198" ht="45" customHeight="1">
      <c r="A198" s="12" t="inlineStr">
        <is>
          <t>Electricity</t>
        </is>
      </c>
      <c r="B198" s="12" t="inlineStr">
        <is>
          <t>Series &amp; Parallel Circuits</t>
        </is>
      </c>
      <c r="C198" s="13" t="inlineStr">
        <is>
          <t>Required Practical 3: Resistance in Series &amp; Parallel [PH2.45]</t>
        </is>
      </c>
      <c r="D198" s="12" t="inlineStr">
        <is>
          <t>Investigate the resistance within series and parallel circuits.</t>
        </is>
      </c>
      <c r="E198" s="12" t="inlineStr">
        <is>
          <t>f012fd7c-5fba-40a1-91f8-501cd73e483b</t>
        </is>
      </c>
    </row>
    <row r="199" ht="45" customHeight="1">
      <c r="A199" s="12" t="inlineStr">
        <is>
          <t>Electricity</t>
        </is>
      </c>
      <c r="B199" s="12" t="inlineStr">
        <is>
          <t>Series &amp; Parallel Circuits</t>
        </is>
      </c>
      <c r="C199" s="13" t="inlineStr">
        <is>
          <t>Series &amp; Parallel Circuit Comparisons [PH2.46]</t>
        </is>
      </c>
      <c r="D199" s="12" t="inlineStr">
        <is>
          <t xml:space="preserve">Compare and identify how current, potential difference and resistance behaves in series and parallel circuits. </t>
        </is>
      </c>
      <c r="E199" s="12" t="inlineStr">
        <is>
          <t>851b5af4-a23d-4b57-88f4-389c64740196</t>
        </is>
      </c>
    </row>
    <row r="200" ht="45" customHeight="1">
      <c r="A200" s="12" t="inlineStr">
        <is>
          <t>Electricity</t>
        </is>
      </c>
      <c r="B200" s="12" t="inlineStr">
        <is>
          <t>Series &amp; Parallel Circuits</t>
        </is>
      </c>
      <c r="C200" s="13" t="inlineStr">
        <is>
          <t>Circuit Problem Solving with V=IR Equation I [PH2.47]</t>
        </is>
      </c>
      <c r="D200" s="12" t="inlineStr">
        <is>
          <t xml:space="preserve">Solve circuit problems using the V=IR relationship, while applying how current, potential difference and resistance behaves in series and parallel circuits. Problems require up to two steps to answer. </t>
        </is>
      </c>
      <c r="E200" s="12" t="inlineStr">
        <is>
          <t>cd91a0a0-32ce-4ebc-850e-fae9a1499379</t>
        </is>
      </c>
    </row>
    <row r="201" ht="45" customHeight="1">
      <c r="A201" s="12" t="inlineStr">
        <is>
          <t>Electricity</t>
        </is>
      </c>
      <c r="B201" s="12" t="inlineStr">
        <is>
          <t>Series &amp; Parallel Circuits</t>
        </is>
      </c>
      <c r="C201" s="13" t="inlineStr">
        <is>
          <t>Circuit Problem Solving with V=IR Equation II [PH2.48]</t>
        </is>
      </c>
      <c r="D201" s="12" t="inlineStr">
        <is>
          <t>Solve circuit problems using the V=IR relationship, while applying how current, potential difference and resistance behaves in series and parallel circuits. Problems require up to three steps to answer. Suitable for Combined Science and Physics - AQA, Edexcel and OCR exam boards. Foundation and higher tier.</t>
        </is>
      </c>
      <c r="E201" s="12" t="inlineStr">
        <is>
          <t>ddbeea73-c987-46b5-96ea-1e3466ba73cc</t>
        </is>
      </c>
    </row>
    <row r="202" ht="45" customHeight="1">
      <c r="A202" s="12" t="inlineStr">
        <is>
          <t>Electricity</t>
        </is>
      </c>
      <c r="B202" s="12" t="inlineStr">
        <is>
          <t>Mains Electricity</t>
        </is>
      </c>
      <c r="C202" s="13" t="inlineStr">
        <is>
          <t>Diagnostic: Mains Electricity [PH0.036]</t>
        </is>
      </c>
      <c r="D202" s="12" t="inlineStr">
        <is>
          <t>Diagnostic for domestic mains electricity and the National Grid. This includes using an oscilloscope to calculate frequency and peak potential difference.</t>
        </is>
      </c>
      <c r="E202" s="12" t="inlineStr">
        <is>
          <t>2efb9d50-a6b3-443a-b22d-1ca5e22aa243</t>
        </is>
      </c>
    </row>
    <row r="203" ht="45" customHeight="1">
      <c r="A203" s="12" t="inlineStr">
        <is>
          <t>Electricity</t>
        </is>
      </c>
      <c r="B203" s="12" t="inlineStr">
        <is>
          <t>Mains Electricity</t>
        </is>
      </c>
      <c r="C203" s="13" t="inlineStr">
        <is>
          <t>AC vs DC [PH2.49]</t>
        </is>
      </c>
      <c r="D203" s="12" t="inlineStr">
        <is>
          <t>Describe the difference between direct and alternating currents.</t>
        </is>
      </c>
      <c r="E203" s="12" t="inlineStr">
        <is>
          <t>b85c1c2b-64bc-44a3-bce9-f2a7ecfe47c3</t>
        </is>
      </c>
    </row>
    <row r="204" ht="45" customHeight="1">
      <c r="A204" s="12" t="inlineStr">
        <is>
          <t>Electricity</t>
        </is>
      </c>
      <c r="B204" s="12" t="inlineStr">
        <is>
          <t>Mains Electricity</t>
        </is>
      </c>
      <c r="C204" s="13" t="inlineStr">
        <is>
          <t>UK Electricity Supply [PH2.50]</t>
        </is>
      </c>
      <c r="D204" s="12" t="inlineStr">
        <is>
          <t>Identify the properties of the UK electricity supply.</t>
        </is>
      </c>
      <c r="E204" s="12" t="inlineStr">
        <is>
          <t>e593b9b8-8a0f-4e98-98ba-e62bdd1d0f6b</t>
        </is>
      </c>
    </row>
    <row r="205" ht="45" customHeight="1">
      <c r="A205" s="12" t="inlineStr">
        <is>
          <t>Electricity</t>
        </is>
      </c>
      <c r="B205" s="12" t="inlineStr">
        <is>
          <t>Mains Electricity</t>
        </is>
      </c>
      <c r="C205" s="13" t="inlineStr">
        <is>
          <t>Calculating Frequency I [PH2.51]</t>
        </is>
      </c>
      <c r="D205" s="12" t="inlineStr">
        <is>
          <t xml:space="preserve">Describe and calculate frequency in various contexts, including AC electricity. Includes some application of knowledge questions, but no unit conversions. </t>
        </is>
      </c>
      <c r="E205" s="12" t="inlineStr">
        <is>
          <t>bf0ba4b6-b274-436b-8e30-6b2194ee40fc</t>
        </is>
      </c>
    </row>
    <row r="206" ht="45" customHeight="1">
      <c r="A206" s="12" t="inlineStr">
        <is>
          <t>Electricity</t>
        </is>
      </c>
      <c r="B206" s="12" t="inlineStr">
        <is>
          <t>Mains Electricity</t>
        </is>
      </c>
      <c r="C206" s="13" t="inlineStr">
        <is>
          <t>Calculating Frequency II [PH2.52]</t>
        </is>
      </c>
      <c r="D206" s="12" t="inlineStr">
        <is>
          <t xml:space="preserve">Describe and calculate frequency in various contexts, including AC electricity. Includes some application of knowledge questions involving unit conversions. </t>
        </is>
      </c>
      <c r="E206" s="12" t="inlineStr">
        <is>
          <t>85456519-c51d-4cb6-9372-1a54bfb41403</t>
        </is>
      </c>
    </row>
    <row r="207" ht="45" customHeight="1">
      <c r="A207" s="12" t="inlineStr">
        <is>
          <t>Electricity</t>
        </is>
      </c>
      <c r="B207" s="12" t="inlineStr">
        <is>
          <t>Mains Electricity</t>
        </is>
      </c>
      <c r="C207" s="13" t="inlineStr">
        <is>
          <t>Oscilloscope Traces to Calculate Frequency [PH2.53]</t>
        </is>
      </c>
      <c r="D207" s="12" t="inlineStr">
        <is>
          <t>Use an oscilloscope trace to calculate the frequency of a signal. Includes unit conversions between milliseconds and seconds.</t>
        </is>
      </c>
      <c r="E207" s="12" t="inlineStr">
        <is>
          <t>0b12d695-03e1-4bd3-9825-6d26f3fef4c7</t>
        </is>
      </c>
    </row>
    <row r="208" ht="45" customHeight="1">
      <c r="A208" s="12" t="inlineStr">
        <is>
          <t>Electricity</t>
        </is>
      </c>
      <c r="B208" s="12" t="inlineStr">
        <is>
          <t>Mains Electricity</t>
        </is>
      </c>
      <c r="C208" s="13" t="inlineStr">
        <is>
          <t>Oscilloscope Traces to Calculate Peak Pd [PH2.54]</t>
        </is>
      </c>
      <c r="D208" s="12" t="inlineStr">
        <is>
          <t>Use an oscilloscope trace to calculate the peak potential difference of a signal.</t>
        </is>
      </c>
      <c r="E208" s="12" t="inlineStr">
        <is>
          <t>102a0c3b-b2ea-425d-951f-6a8f92d605d3</t>
        </is>
      </c>
    </row>
    <row r="209" ht="45" customHeight="1">
      <c r="A209" s="12" t="inlineStr">
        <is>
          <t>Electricity</t>
        </is>
      </c>
      <c r="B209" s="12" t="inlineStr">
        <is>
          <t>Mains Electricity</t>
        </is>
      </c>
      <c r="C209" s="13" t="inlineStr">
        <is>
          <t>Wiring a Plug: Type G/UK [PH2.55]</t>
        </is>
      </c>
      <c r="D209" s="12" t="inlineStr">
        <is>
          <t>Identify the structure of a type G (UK) plug. Describe the concept of grounding devices with earth wire and the potential differences between wires.</t>
        </is>
      </c>
      <c r="E209" s="12" t="inlineStr">
        <is>
          <t>72f821da-fead-4676-8718-a9c35a646f58</t>
        </is>
      </c>
    </row>
    <row r="210" ht="45" customHeight="1">
      <c r="A210" s="12" t="inlineStr">
        <is>
          <t>Electricity</t>
        </is>
      </c>
      <c r="B210" s="12" t="inlineStr">
        <is>
          <t>Mains Electricity</t>
        </is>
      </c>
      <c r="C210" s="13" t="inlineStr">
        <is>
          <t>Choosing a Fuse [PH2.56]</t>
        </is>
      </c>
      <c r="D210" s="12" t="inlineStr">
        <is>
          <t>Describe the function of a fuse and how to select the correct rating of fuse for an appliance.</t>
        </is>
      </c>
      <c r="E210" s="12" t="inlineStr">
        <is>
          <t>85993d49-bdb1-4d84-a6fc-5a074d0e1447</t>
        </is>
      </c>
    </row>
    <row r="211" ht="45" customHeight="1">
      <c r="A211" s="12" t="inlineStr">
        <is>
          <t>Electricity</t>
        </is>
      </c>
      <c r="B211" s="12" t="inlineStr">
        <is>
          <t>Mains Electricity</t>
        </is>
      </c>
      <c r="C211" s="13" t="inlineStr">
        <is>
          <t>Electricity Supply Safety [PH2.57]</t>
        </is>
      </c>
      <c r="D211" s="12" t="inlineStr">
        <is>
          <t xml:space="preserve">Describe the safety features of electrical appliances to protect their users. Includes fuses, circuit breakers, materials and the concept of grounding and double insulation. </t>
        </is>
      </c>
      <c r="E211" s="12" t="inlineStr">
        <is>
          <t>4bddfec7-a4bd-4e69-a0b4-e32911a98363</t>
        </is>
      </c>
    </row>
    <row r="212" ht="45" customHeight="1">
      <c r="A212" s="12" t="inlineStr">
        <is>
          <t>Electricity</t>
        </is>
      </c>
      <c r="B212" s="12" t="inlineStr">
        <is>
          <t>Mains Electricity</t>
        </is>
      </c>
      <c r="C212" s="13" t="inlineStr">
        <is>
          <t>Dangers of Electricity [PH2.58]</t>
        </is>
      </c>
      <c r="D212" s="12" t="inlineStr">
        <is>
          <t>Describing the dangers of domestic electricity supplies.</t>
        </is>
      </c>
      <c r="E212" s="12" t="inlineStr">
        <is>
          <t>89899473-f36d-4bc2-bf14-0564c31289ce</t>
        </is>
      </c>
    </row>
    <row r="213" ht="45" customHeight="1">
      <c r="A213" s="12" t="inlineStr">
        <is>
          <t>Electricity</t>
        </is>
      </c>
      <c r="B213" s="12" t="inlineStr">
        <is>
          <t>Mains Electricity</t>
        </is>
      </c>
      <c r="C213" s="13" t="inlineStr">
        <is>
          <t>The National Grid [PH2.59]</t>
        </is>
      </c>
      <c r="D213" s="12" t="inlineStr">
        <is>
          <t>Explain the purpose of the National Grid and how it improves efficiencies using transformers.</t>
        </is>
      </c>
      <c r="E213" s="12" t="inlineStr">
        <is>
          <t>0a7b95c2-fc87-4d77-a657-8bbcc2381ac1</t>
        </is>
      </c>
    </row>
    <row r="214" ht="45" customHeight="1">
      <c r="A214" s="12" t="inlineStr">
        <is>
          <t>Electricity</t>
        </is>
      </c>
      <c r="B214" s="12" t="inlineStr">
        <is>
          <t>Power &amp; Electrical Circuits I</t>
        </is>
      </c>
      <c r="C214" s="13" t="inlineStr">
        <is>
          <t>Diagnostic: Power &amp; Electrical Circuits I [PH0.039]</t>
        </is>
      </c>
      <c r="D214" s="12" t="inlineStr">
        <is>
          <t>Diagnostic for calculating energy transfers in electrical circuits using the E=QV, E=Pt, P=IV and P=I²R equations. No unit conversions are required.</t>
        </is>
      </c>
      <c r="E214" s="12" t="inlineStr">
        <is>
          <t>2b5ec3ad-f515-4a8a-a9ce-af228f7d6754</t>
        </is>
      </c>
    </row>
    <row r="215" ht="45" customHeight="1">
      <c r="A215" s="12" t="inlineStr">
        <is>
          <t>Electricity</t>
        </is>
      </c>
      <c r="B215" s="12" t="inlineStr">
        <is>
          <t>Power &amp; Electrical Circuits I</t>
        </is>
      </c>
      <c r="C215" s="13" t="inlineStr">
        <is>
          <t>Work Done in a Circuit [PH2.63]</t>
        </is>
      </c>
      <c r="D215" s="12" t="inlineStr">
        <is>
          <t>Describe the work done in an electrical circuits and appliances. Introducing the E=QV equation.</t>
        </is>
      </c>
      <c r="E215" s="12" t="inlineStr">
        <is>
          <t>03e348e4-ce70-4e40-ac44-fd336e5ea96d</t>
        </is>
      </c>
    </row>
    <row r="216" ht="45" customHeight="1">
      <c r="A216" s="12" t="inlineStr">
        <is>
          <t>Electricity</t>
        </is>
      </c>
      <c r="B216" s="12" t="inlineStr">
        <is>
          <t>Power &amp; Electrical Circuits I</t>
        </is>
      </c>
      <c r="C216" s="13" t="inlineStr">
        <is>
          <t>Using E=QV to Calculate Energy I [PH2.64]</t>
        </is>
      </c>
      <c r="D216" s="12" t="inlineStr">
        <is>
          <t>Calculate work done by electrical appliances using E=QV. Includes some application of knowledge questions, but no unit conversions.</t>
        </is>
      </c>
      <c r="E216" s="12" t="inlineStr">
        <is>
          <t>1675c7be-bcdf-4946-b747-0e7eefe6ea2f</t>
        </is>
      </c>
    </row>
    <row r="217" ht="45" customHeight="1">
      <c r="A217" s="12" t="inlineStr">
        <is>
          <t>Electricity</t>
        </is>
      </c>
      <c r="B217" s="12" t="inlineStr">
        <is>
          <t>Power &amp; Electrical Circuits I</t>
        </is>
      </c>
      <c r="C217" s="13" t="inlineStr">
        <is>
          <t>Using E=QV with Circuit Diagrams I [PH2.65]</t>
        </is>
      </c>
      <c r="D217" s="12" t="inlineStr">
        <is>
          <t>Calculate work done in electrical circuits using E=QV. Includes some application of circuit diagrams, but no unit conversions.</t>
        </is>
      </c>
      <c r="E217" s="12" t="inlineStr">
        <is>
          <t>0cce283b-cf3d-440f-8f28-d03528e6f2d6</t>
        </is>
      </c>
    </row>
    <row r="218" ht="45" customHeight="1">
      <c r="A218" s="12" t="inlineStr">
        <is>
          <t>Electricity</t>
        </is>
      </c>
      <c r="B218" s="12" t="inlineStr">
        <is>
          <t>Power &amp; Electrical Circuits I</t>
        </is>
      </c>
      <c r="C218" s="13" t="inlineStr">
        <is>
          <t>Energy Transfers in Everyday Appliances [PH2.70]</t>
        </is>
      </c>
      <c r="D218" s="12" t="inlineStr">
        <is>
          <t>Describe the process of energy transfer in electrical devices. Define 1 W.</t>
        </is>
      </c>
      <c r="E218" s="12" t="inlineStr">
        <is>
          <t>f66a62f3-8477-450c-8067-bce9dd477d82</t>
        </is>
      </c>
    </row>
    <row r="219" ht="45" customHeight="1">
      <c r="A219" s="12" t="inlineStr">
        <is>
          <t>Electricity</t>
        </is>
      </c>
      <c r="B219" s="12" t="inlineStr">
        <is>
          <t>Power &amp; Electrical Circuits I</t>
        </is>
      </c>
      <c r="C219" s="13" t="inlineStr">
        <is>
          <t>Using E=Pt to Calculate Energy I [PH2.71]</t>
        </is>
      </c>
      <c r="D219" s="12" t="inlineStr">
        <is>
          <t>Calculate the energy transferred by electrical appliances using E=Pt. Includes some application of knowledge questions, but no unit conversions.</t>
        </is>
      </c>
      <c r="E219" s="12" t="inlineStr">
        <is>
          <t>33272d2a-8326-44da-a812-7f19d103fafa</t>
        </is>
      </c>
    </row>
    <row r="220" ht="45" customHeight="1">
      <c r="A220" s="12" t="inlineStr">
        <is>
          <t>Electricity</t>
        </is>
      </c>
      <c r="B220" s="12" t="inlineStr">
        <is>
          <t>Power &amp; Electrical Circuits I</t>
        </is>
      </c>
      <c r="C220" s="13" t="inlineStr">
        <is>
          <t>Power in Electrical Devices [PH2.74]</t>
        </is>
      </c>
      <c r="D220" s="12" t="inlineStr">
        <is>
          <t>Identify that power is related to the potential difference across it and the current through it with the equation P=IV.</t>
        </is>
      </c>
      <c r="E220" s="12" t="inlineStr">
        <is>
          <t>42f6ca04-ab32-4763-9d41-9deb282117a0</t>
        </is>
      </c>
    </row>
    <row r="221" ht="45" customHeight="1">
      <c r="A221" s="12" t="inlineStr">
        <is>
          <t>Electricity</t>
        </is>
      </c>
      <c r="B221" s="12" t="inlineStr">
        <is>
          <t>Power &amp; Electrical Circuits I</t>
        </is>
      </c>
      <c r="C221" s="13" t="inlineStr">
        <is>
          <t>Using P=IV to Calculate Power I [PH2.75]</t>
        </is>
      </c>
      <c r="D221" s="12" t="inlineStr">
        <is>
          <t>Calculate power of electrical devices using the P=IV equation. Includes some application of knowledge questions, but no unit conversions.</t>
        </is>
      </c>
      <c r="E221" s="12" t="inlineStr">
        <is>
          <t>7f1b7a8f-f947-4d70-b540-72f20ab21a99</t>
        </is>
      </c>
    </row>
    <row r="222" ht="45" customHeight="1">
      <c r="A222" s="12" t="inlineStr">
        <is>
          <t>Electricity</t>
        </is>
      </c>
      <c r="B222" s="12" t="inlineStr">
        <is>
          <t>Power &amp; Electrical Circuits I</t>
        </is>
      </c>
      <c r="C222" s="13" t="inlineStr">
        <is>
          <t>Using P=IV with Circuit Diagrams I [PH2.76]</t>
        </is>
      </c>
      <c r="D222" s="12" t="inlineStr">
        <is>
          <t>Calculate power of electrical components using the P=IV equation. Includes some application of circuit diagrams, but no unit conversions.</t>
        </is>
      </c>
      <c r="E222" s="12" t="inlineStr">
        <is>
          <t>4d44ddb2-86b3-4ee2-97dc-4d07e06a4a93</t>
        </is>
      </c>
    </row>
    <row r="223" ht="45" customHeight="1">
      <c r="A223" s="12" t="inlineStr">
        <is>
          <t>Electricity</t>
        </is>
      </c>
      <c r="B223" s="12" t="inlineStr">
        <is>
          <t>Power &amp; Electrical Circuits I</t>
        </is>
      </c>
      <c r="C223" s="13" t="inlineStr">
        <is>
          <t>Using P=I²R to Calculate Power I [PH2.81]</t>
        </is>
      </c>
      <c r="D223" s="12" t="inlineStr">
        <is>
          <t>Calculate power of electrical devices using the P=I²R equation. Assumes knowledge of P=IV. Includes some application of knowledge questions, but no unit conversions.</t>
        </is>
      </c>
      <c r="E223" s="12" t="inlineStr">
        <is>
          <t>73ad9679-ce72-4014-bc61-cb1c57297f15</t>
        </is>
      </c>
    </row>
    <row r="224" ht="45" customHeight="1">
      <c r="A224" s="12" t="inlineStr">
        <is>
          <t>Electricity</t>
        </is>
      </c>
      <c r="B224" s="12" t="inlineStr">
        <is>
          <t>Power &amp; Electrical Circuits I</t>
        </is>
      </c>
      <c r="C224" s="13" t="inlineStr">
        <is>
          <t>Using P=I²R with Circuit Diagrams I [PH2.82]</t>
        </is>
      </c>
      <c r="D224" s="12" t="inlineStr">
        <is>
          <t>Calculate power of electrical components using the P=I²R equation. Assumes knowledge of P=IV. Includes some application of circuit diagrams, but no unit conversions.</t>
        </is>
      </c>
      <c r="E224" s="12" t="inlineStr">
        <is>
          <t>9ad520b6-0214-40e4-bbe6-c0441e6ba37d</t>
        </is>
      </c>
    </row>
    <row r="225" ht="45" customHeight="1">
      <c r="A225" s="12" t="inlineStr">
        <is>
          <t>Electricity</t>
        </is>
      </c>
      <c r="B225" s="12" t="inlineStr">
        <is>
          <t>Power &amp; Electrical Circuits II</t>
        </is>
      </c>
      <c r="C225" s="13" t="inlineStr">
        <is>
          <t>Diagnostic: Power &amp; Electrical Circuits II [PH0.041]</t>
        </is>
      </c>
      <c r="D225" s="12" t="inlineStr">
        <is>
          <t>Diagnostic for calculating energy transfers in electrical circuits using the E=QV, E=Pt, P=IV and P=I²R equations. Includes application and unit conversions.</t>
        </is>
      </c>
      <c r="E225" s="12" t="inlineStr">
        <is>
          <t>09261b95-b04c-4121-a306-e7d0874e7610</t>
        </is>
      </c>
    </row>
    <row r="226" ht="45" customHeight="1">
      <c r="A226" s="12" t="inlineStr">
        <is>
          <t>Electricity</t>
        </is>
      </c>
      <c r="B226" s="12" t="inlineStr">
        <is>
          <t>Power &amp; Electrical Circuits II</t>
        </is>
      </c>
      <c r="C226" s="13" t="inlineStr">
        <is>
          <t>Using E=QV to Calculate Energy II [PH2.66]</t>
        </is>
      </c>
      <c r="D226" s="12" t="inlineStr">
        <is>
          <t>Calculate work done by electrical appliances using E=QV. Includes application and unit conversions questions.</t>
        </is>
      </c>
      <c r="E226" s="12" t="inlineStr">
        <is>
          <t>aa5e9f20-4a16-4369-bed4-1b59e4f0b056</t>
        </is>
      </c>
    </row>
    <row r="227" ht="45" customHeight="1">
      <c r="A227" s="12" t="inlineStr">
        <is>
          <t>Electricity</t>
        </is>
      </c>
      <c r="B227" s="12" t="inlineStr">
        <is>
          <t>Power &amp; Electrical Circuits II</t>
        </is>
      </c>
      <c r="C227" s="13" t="inlineStr">
        <is>
          <t>Using E=QV with Circuit Diagrams II [PH2.67]</t>
        </is>
      </c>
      <c r="D227" s="12" t="inlineStr">
        <is>
          <t>Calculate work done in electrical circuits using E=QV. Includes application of circuit diagrams and unit conversions.</t>
        </is>
      </c>
      <c r="E227" s="12" t="inlineStr">
        <is>
          <t>2e994980-d26b-4e8b-82f1-15023d012ffa</t>
        </is>
      </c>
    </row>
    <row r="228" ht="45" customHeight="1">
      <c r="A228" s="12" t="inlineStr">
        <is>
          <t>Electricity</t>
        </is>
      </c>
      <c r="B228" s="12" t="inlineStr">
        <is>
          <t>Power &amp; Electrical Circuits II</t>
        </is>
      </c>
      <c r="C228" s="13" t="inlineStr">
        <is>
          <t>Using E=Pt to Calculate Energy II [PH2.72]</t>
        </is>
      </c>
      <c r="D228" s="12" t="inlineStr">
        <is>
          <t>Calculate the energy transferred by electrical appliances using E=Pt. Includes application and unit conversions questions.</t>
        </is>
      </c>
      <c r="E228" s="12" t="inlineStr">
        <is>
          <t>9d823f3c-5026-4eef-9bcb-d0d714b2558f</t>
        </is>
      </c>
    </row>
    <row r="229" ht="45" customHeight="1">
      <c r="A229" s="12" t="inlineStr">
        <is>
          <t>Electricity</t>
        </is>
      </c>
      <c r="B229" s="12" t="inlineStr">
        <is>
          <t>Power &amp; Electrical Circuits II</t>
        </is>
      </c>
      <c r="C229" s="13" t="inlineStr">
        <is>
          <t>Using P=IV to Calculate Power II [PH2.77]</t>
        </is>
      </c>
      <c r="D229" s="12" t="inlineStr">
        <is>
          <t>Calculate power of electrical devices using the P=IV equation. Includes application and unit conversions questions.</t>
        </is>
      </c>
      <c r="E229" s="12" t="inlineStr">
        <is>
          <t>947c8daf-e799-4d6c-882f-cc1567166766</t>
        </is>
      </c>
    </row>
    <row r="230" ht="45" customHeight="1">
      <c r="A230" s="12" t="inlineStr">
        <is>
          <t>Electricity</t>
        </is>
      </c>
      <c r="B230" s="12" t="inlineStr">
        <is>
          <t>Power &amp; Electrical Circuits II</t>
        </is>
      </c>
      <c r="C230" s="13" t="inlineStr">
        <is>
          <t>Using P=IV with Circuit Diagrams II [PH2.78]</t>
        </is>
      </c>
      <c r="D230" s="12" t="inlineStr">
        <is>
          <t>Calculate power of electrical components using the P=IV equation. Includes application of circuit diagrams and unit conversions.</t>
        </is>
      </c>
      <c r="E230" s="12" t="inlineStr">
        <is>
          <t>dba7417a-f00f-4c18-8b0f-25f8ef0c3c16</t>
        </is>
      </c>
    </row>
    <row r="231" ht="45" customHeight="1">
      <c r="A231" s="12" t="inlineStr">
        <is>
          <t>Electricity</t>
        </is>
      </c>
      <c r="B231" s="12" t="inlineStr">
        <is>
          <t>Power &amp; Electrical Circuits II</t>
        </is>
      </c>
      <c r="C231" s="13" t="inlineStr">
        <is>
          <t>Using P=I²R to Calculate Power II [PH2.83]</t>
        </is>
      </c>
      <c r="D231" s="12" t="inlineStr">
        <is>
          <t>Calculate power of electrical devices using the P=I²R equation. Assumes knowledge of P=IV. Includes application and unit conversions questions.</t>
        </is>
      </c>
      <c r="E231" s="12" t="inlineStr">
        <is>
          <t>8a0c4b8f-0148-4770-84e9-4f28b4d2dde5</t>
        </is>
      </c>
    </row>
    <row r="232" ht="45" customHeight="1">
      <c r="A232" s="12" t="inlineStr">
        <is>
          <t>Electricity</t>
        </is>
      </c>
      <c r="B232" s="12" t="inlineStr">
        <is>
          <t>Power &amp; Electrical Circuits II</t>
        </is>
      </c>
      <c r="C232" s="13" t="inlineStr">
        <is>
          <t>Using P=I²R with Circuit Diagrams II [PH2.84]</t>
        </is>
      </c>
      <c r="D232" s="12" t="inlineStr">
        <is>
          <t>Calculate power of electrical components using the P=I²R equation. Assumes knowledge of P=IV. Includes application of circuit diagrams and unit conversions.</t>
        </is>
      </c>
      <c r="E232" s="12" t="inlineStr">
        <is>
          <t>b7a187d5-6e8a-42a3-ae40-5e83756948f1</t>
        </is>
      </c>
    </row>
    <row r="233" ht="45" customHeight="1">
      <c r="A233" s="12" t="inlineStr">
        <is>
          <t>Electricity</t>
        </is>
      </c>
      <c r="B233" s="12" t="inlineStr">
        <is>
          <t>Power &amp; Electrical Circuits III</t>
        </is>
      </c>
      <c r="C233" s="13" t="inlineStr">
        <is>
          <t>Diagnostic: Power &amp; Electrical Circuits III [PH0.043]</t>
        </is>
      </c>
      <c r="D233" s="12" t="inlineStr">
        <is>
          <t>Diagnostic for calculating energy transfers in electrical circuits using the E=QV, E=Pt, P=IV and P=I²R equations. Includes rearranging equations and unit conversions.</t>
        </is>
      </c>
      <c r="E233" s="12" t="inlineStr">
        <is>
          <t>b43530a7-5d48-43b5-b2af-9f035a42f538</t>
        </is>
      </c>
    </row>
    <row r="234" ht="45" customHeight="1">
      <c r="A234" s="12" t="inlineStr">
        <is>
          <t>Electricity</t>
        </is>
      </c>
      <c r="B234" s="12" t="inlineStr">
        <is>
          <t>Power &amp; Electrical Circuits III</t>
        </is>
      </c>
      <c r="C234" s="13" t="inlineStr">
        <is>
          <t>Rearranging E=QV [PH2.68]</t>
        </is>
      </c>
      <c r="D234" s="12" t="inlineStr">
        <is>
          <t>Rearrange the E=QV equation to calculate charge and potential difference. Includes unit conversions.</t>
        </is>
      </c>
      <c r="E234" s="12" t="inlineStr">
        <is>
          <t>6d1fc101-13db-4e81-8bf3-537d35416282</t>
        </is>
      </c>
    </row>
    <row r="235" ht="45" customHeight="1">
      <c r="A235" s="12" t="inlineStr">
        <is>
          <t>Electricity</t>
        </is>
      </c>
      <c r="B235" s="12" t="inlineStr">
        <is>
          <t>Power &amp; Electrical Circuits III</t>
        </is>
      </c>
      <c r="C235" s="13" t="inlineStr">
        <is>
          <t>Rearranging E=QV with Circuit Diagrams [PH2.69]</t>
        </is>
      </c>
      <c r="D235" s="12" t="inlineStr">
        <is>
          <t>Rearrange the E=QV equation to calculate charge and potential difference. Includes application of circuit diagrams and unit conversions.</t>
        </is>
      </c>
      <c r="E235" s="12" t="inlineStr">
        <is>
          <t>11ca65b8-3261-4e5f-b3d1-c1ef5a1622de</t>
        </is>
      </c>
    </row>
    <row r="236" ht="45" customHeight="1">
      <c r="A236" s="12" t="inlineStr">
        <is>
          <t>Electricity</t>
        </is>
      </c>
      <c r="B236" s="12" t="inlineStr">
        <is>
          <t>Power &amp; Electrical Circuits III</t>
        </is>
      </c>
      <c r="C236" s="13" t="inlineStr">
        <is>
          <t>Rearranging E=Pt [PH2.73]</t>
        </is>
      </c>
      <c r="D236" s="12" t="inlineStr">
        <is>
          <t>Rearrange the E=Pt equation to calculate power and time. Includes application and unit conversions questions.</t>
        </is>
      </c>
      <c r="E236" s="12" t="inlineStr">
        <is>
          <t>e7ababbd-5403-4456-8123-4f0d3f90e4d9</t>
        </is>
      </c>
    </row>
    <row r="237" ht="45" customHeight="1">
      <c r="A237" s="12" t="inlineStr">
        <is>
          <t>Electricity</t>
        </is>
      </c>
      <c r="B237" s="12" t="inlineStr">
        <is>
          <t>Power &amp; Electrical Circuits III</t>
        </is>
      </c>
      <c r="C237" s="13" t="inlineStr">
        <is>
          <t>Rearranging P=IV [PH2.79]</t>
        </is>
      </c>
      <c r="D237" s="12" t="inlineStr">
        <is>
          <t>Rearrange the P=IV equation to calculate current and potential difference. Includes application and unit conversions questions.</t>
        </is>
      </c>
      <c r="E237" s="12" t="inlineStr">
        <is>
          <t>4cc128cc-e71b-4615-992d-1e5901c39a1e</t>
        </is>
      </c>
    </row>
    <row r="238" ht="45" customHeight="1">
      <c r="A238" s="12" t="inlineStr">
        <is>
          <t>Electricity</t>
        </is>
      </c>
      <c r="B238" s="12" t="inlineStr">
        <is>
          <t>Power &amp; Electrical Circuits III</t>
        </is>
      </c>
      <c r="C238" s="13" t="inlineStr">
        <is>
          <t>Rearranging P=IV with Circuit Diagrams [PH2.80]</t>
        </is>
      </c>
      <c r="D238" s="12" t="inlineStr">
        <is>
          <t>Rearrange the P=IV equation to calculate current and potential difference. Includes application of circuit diagrams and unit conversions.</t>
        </is>
      </c>
      <c r="E238" s="12" t="inlineStr">
        <is>
          <t>fd02a55e-7585-444c-80ce-b3a1b1a620cf</t>
        </is>
      </c>
    </row>
    <row r="239" ht="45" customHeight="1">
      <c r="A239" s="12" t="inlineStr">
        <is>
          <t>Electricity</t>
        </is>
      </c>
      <c r="B239" s="12" t="inlineStr">
        <is>
          <t>Power &amp; Electrical Circuits III</t>
        </is>
      </c>
      <c r="C239" s="13" t="inlineStr">
        <is>
          <t>Rearranging P=I²R [PH2.85]</t>
        </is>
      </c>
      <c r="D239" s="12" t="inlineStr">
        <is>
          <t>Rearrange the P=I²R equation to calculate resistance and current. Assumes knowledge of P=IV. Includes application and unit conversions questions.</t>
        </is>
      </c>
      <c r="E239" s="12" t="inlineStr">
        <is>
          <t>9349f4c4-ee92-4738-b9e6-1bde9b1ec53d</t>
        </is>
      </c>
    </row>
    <row r="240" ht="45" customHeight="1">
      <c r="A240" s="12" t="inlineStr">
        <is>
          <t>Electricity</t>
        </is>
      </c>
      <c r="B240" s="12" t="inlineStr">
        <is>
          <t>Power &amp; Electrical Circuits III</t>
        </is>
      </c>
      <c r="C240" s="13" t="inlineStr">
        <is>
          <t>Rearranging P=I²R with Circuit Diagrams [PH2.86]</t>
        </is>
      </c>
      <c r="D240" s="12" t="inlineStr">
        <is>
          <t>Rearrange the P=I²R equation to calculate resistance and current. Assumes knowledge of P=IV. Includes application of circuit diagrams and unit conversions.</t>
        </is>
      </c>
      <c r="E240" s="12" t="inlineStr">
        <is>
          <t>bc603e63-0a00-4d3c-8838-2a0e1f460954</t>
        </is>
      </c>
    </row>
    <row r="241" ht="45" customHeight="1">
      <c r="A241" s="12" t="inlineStr">
        <is>
          <t>Electricity</t>
        </is>
      </c>
      <c r="B241" s="12" t="inlineStr">
        <is>
          <t>Static Electricity &amp; Fields</t>
        </is>
      </c>
      <c r="C241" s="13" t="inlineStr">
        <is>
          <t>Diagnostic: Static Electricity &amp; Fields [PH0.044]</t>
        </is>
      </c>
      <c r="D241" s="12" t="inlineStr">
        <is>
          <t>Diagnostic for looking at the effects and uses of static electricity. Includes radial electric fields.</t>
        </is>
      </c>
      <c r="E241" s="12" t="inlineStr">
        <is>
          <t>c60b00df-4f8d-4218-a6b6-466cb4f51032</t>
        </is>
      </c>
    </row>
    <row r="242" ht="45" customHeight="1">
      <c r="A242" s="12" t="inlineStr">
        <is>
          <t>Electricity</t>
        </is>
      </c>
      <c r="B242" s="12" t="inlineStr">
        <is>
          <t>Static Electricity &amp; Fields</t>
        </is>
      </c>
      <c r="C242" s="13" t="inlineStr">
        <is>
          <t>Attraction &amp; Repulsion of Electric Charge [PH2.87]</t>
        </is>
      </c>
      <c r="D242" s="12" t="inlineStr">
        <is>
          <t>Identify that like charges repel and opposite charges will attract due to a non-contact force between charged objects.</t>
        </is>
      </c>
      <c r="E242" s="12" t="inlineStr">
        <is>
          <t>907aa414-5dc2-4b5e-8a6c-5755e7358ee2</t>
        </is>
      </c>
    </row>
    <row r="243" ht="45" customHeight="1">
      <c r="A243" s="12" t="inlineStr">
        <is>
          <t>Electricity</t>
        </is>
      </c>
      <c r="B243" s="12" t="inlineStr">
        <is>
          <t>Static Electricity &amp; Fields</t>
        </is>
      </c>
      <c r="C243" s="13" t="inlineStr">
        <is>
          <t>Static Charge: Charging by Friction [PH2.88]</t>
        </is>
      </c>
      <c r="D243" s="12" t="inlineStr">
        <is>
          <t>Describe how to statically charge an object using friction and explain why this happens.</t>
        </is>
      </c>
      <c r="E243" s="12" t="inlineStr">
        <is>
          <t>2f1af513-abaf-4c52-8618-b21ec51e4cb7</t>
        </is>
      </c>
    </row>
    <row r="244" ht="45" customHeight="1">
      <c r="A244" s="12" t="inlineStr">
        <is>
          <t>Electricity</t>
        </is>
      </c>
      <c r="B244" s="12" t="inlineStr">
        <is>
          <t>Static Electricity &amp; Fields</t>
        </is>
      </c>
      <c r="C244" s="13" t="inlineStr">
        <is>
          <t>Static Charge: Induction [PH2.89]</t>
        </is>
      </c>
      <c r="D244" s="12" t="inlineStr">
        <is>
          <t>Explain how neutral objects can be attracted to charged objects due to electrostatic induction.</t>
        </is>
      </c>
      <c r="E244" s="12" t="inlineStr">
        <is>
          <t>823d7e36-a81f-4232-82eb-6dcf46a40179</t>
        </is>
      </c>
    </row>
    <row r="245" ht="45" customHeight="1">
      <c r="A245" s="12" t="inlineStr">
        <is>
          <t>Electricity</t>
        </is>
      </c>
      <c r="B245" s="12" t="inlineStr">
        <is>
          <t>Static Electricity &amp; Fields</t>
        </is>
      </c>
      <c r="C245" s="13" t="inlineStr">
        <is>
          <t>Static Charge: Uses [PH2.90]</t>
        </is>
      </c>
      <c r="D245" s="12" t="inlineStr">
        <is>
          <t>Explain how electrostatic precipitators, photocopiers and electrostatic painting work.</t>
        </is>
      </c>
      <c r="E245" s="12" t="inlineStr">
        <is>
          <t>4ca6dcde-3f2c-4d3c-b14f-03002394a7ca</t>
        </is>
      </c>
    </row>
    <row r="246" ht="45" customHeight="1">
      <c r="A246" s="12" t="inlineStr">
        <is>
          <t>Electricity</t>
        </is>
      </c>
      <c r="B246" s="12" t="inlineStr">
        <is>
          <t>Static Electricity &amp; Fields</t>
        </is>
      </c>
      <c r="C246" s="13" t="inlineStr">
        <is>
          <t>Static Charge: Uses in Nature [PH2.91]</t>
        </is>
      </c>
      <c r="D246" s="12" t="inlineStr">
        <is>
          <t>Explore the phenomenon of static electricity in the natural world.</t>
        </is>
      </c>
      <c r="E246" s="12" t="inlineStr">
        <is>
          <t>2b8f3e80-9877-4cca-a0a6-4e9a0fb053c4</t>
        </is>
      </c>
    </row>
    <row r="247" ht="45" customHeight="1">
      <c r="A247" s="12" t="inlineStr">
        <is>
          <t>Electricity</t>
        </is>
      </c>
      <c r="B247" s="12" t="inlineStr">
        <is>
          <t>Static Electricity &amp; Fields</t>
        </is>
      </c>
      <c r="C247" s="13" t="inlineStr">
        <is>
          <t>Sparking [PH2.92]</t>
        </is>
      </c>
      <c r="D247" s="12" t="inlineStr">
        <is>
          <t>Explain how sparking can occur between charged objects.</t>
        </is>
      </c>
      <c r="E247" s="12" t="inlineStr">
        <is>
          <t>52d6611e-1cb2-46bd-ad18-ac2bf96a13ed</t>
        </is>
      </c>
    </row>
    <row r="248" ht="45" customHeight="1">
      <c r="A248" s="12" t="inlineStr">
        <is>
          <t>Electricity</t>
        </is>
      </c>
      <c r="B248" s="12" t="inlineStr">
        <is>
          <t>Static Electricity &amp; Fields</t>
        </is>
      </c>
      <c r="C248" s="13" t="inlineStr">
        <is>
          <t>Electric Fields: Radial Fields [PH2.93]</t>
        </is>
      </c>
      <c r="D248" s="12" t="inlineStr">
        <is>
          <t>Describe the electric field around an isolated, charged sphere.</t>
        </is>
      </c>
      <c r="E248" s="12" t="inlineStr">
        <is>
          <t>d5fcb999-1de0-4751-b5d7-007aa73f97e8</t>
        </is>
      </c>
    </row>
    <row r="249" ht="45" customHeight="1">
      <c r="A249" s="12" t="inlineStr">
        <is>
          <t>Electricity</t>
        </is>
      </c>
      <c r="B249" s="12" t="inlineStr">
        <is>
          <t>Static Electricity &amp; Fields</t>
        </is>
      </c>
      <c r="C249" s="13" t="inlineStr">
        <is>
          <t>Electric Fields: Drawing Fields [PH2.96]</t>
        </is>
      </c>
      <c r="D249" s="12" t="inlineStr">
        <is>
          <t>Draw an electric field around an isolated single, charged sphere.</t>
        </is>
      </c>
      <c r="E249" s="12" t="inlineStr">
        <is>
          <t>4d604957-1203-4a88-b6b6-b9b34f5417c9</t>
        </is>
      </c>
    </row>
    <row r="250" ht="45" customHeight="1">
      <c r="A250" s="12" t="inlineStr">
        <is>
          <t>Electricity</t>
        </is>
      </c>
      <c r="B250" s="12" t="inlineStr">
        <is>
          <t>Static Electricity &amp; Fields</t>
        </is>
      </c>
      <c r="C250" s="13" t="inlineStr">
        <is>
          <t>Ionising Air [PH2.97]</t>
        </is>
      </c>
      <c r="D250" s="12" t="inlineStr">
        <is>
          <t>Explain how electric fields can cause air to conduct electricity.</t>
        </is>
      </c>
      <c r="E250" s="12" t="inlineStr">
        <is>
          <t>a743adb1-1a19-4fb9-9c16-fa925d14e02f</t>
        </is>
      </c>
    </row>
    <row r="251" ht="45" customHeight="1">
      <c r="A251" s="12" t="inlineStr">
        <is>
          <t>Electricity</t>
        </is>
      </c>
      <c r="B251" s="12" t="inlineStr">
        <is>
          <t>Static Electricity &amp; Fields</t>
        </is>
      </c>
      <c r="C251" s="13" t="inlineStr">
        <is>
          <t>Van de Graaff Generator [PH2.98]</t>
        </is>
      </c>
      <c r="D251" s="12" t="inlineStr">
        <is>
          <t>Describe and explain how a Van de Graaf generator can be charged and discharged.</t>
        </is>
      </c>
      <c r="E251" s="12" t="inlineStr">
        <is>
          <t>fa16ae31-270c-4cdd-bc5c-341fc1009219</t>
        </is>
      </c>
    </row>
    <row r="252" ht="45" customHeight="1">
      <c r="A252" s="12" t="inlineStr">
        <is>
          <t>Electricity</t>
        </is>
      </c>
      <c r="B252" s="12" t="inlineStr">
        <is>
          <t>Topic Review A</t>
        </is>
      </c>
      <c r="C252" s="13" t="inlineStr">
        <is>
          <t>Topic 2 Review: Electricity - Set A [PH2.104]</t>
        </is>
      </c>
      <c r="D252" s="12" t="inlineStr">
        <is>
          <t>Physics Topic 2 Review for Phyiscs AQA Higher Tier.</t>
        </is>
      </c>
      <c r="E252" s="12" t="inlineStr">
        <is>
          <t>097978fb-901a-4b5d-a592-5034495ae088</t>
        </is>
      </c>
    </row>
    <row r="253" ht="45" customHeight="1">
      <c r="A253" s="12" t="inlineStr">
        <is>
          <t>Electricity</t>
        </is>
      </c>
      <c r="B253" s="12" t="inlineStr">
        <is>
          <t>Topic Review B</t>
        </is>
      </c>
      <c r="C253" s="13" t="inlineStr">
        <is>
          <t>Topic 2 Review: Electricity - Set B [PH2.105]</t>
        </is>
      </c>
      <c r="D253" s="12" t="inlineStr">
        <is>
          <t>Physics Topic 2 Review for Physics AQA Higher Tier.</t>
        </is>
      </c>
      <c r="E253" s="12" t="inlineStr">
        <is>
          <t>f3106cea-6acd-41b1-af10-e7639d4c4fc1</t>
        </is>
      </c>
    </row>
    <row r="254" ht="45" customHeight="1">
      <c r="A254" s="12" t="inlineStr">
        <is>
          <t>Atomic Structure</t>
        </is>
      </c>
      <c r="B254" s="12" t="inlineStr">
        <is>
          <t>Structure of Atoms</t>
        </is>
      </c>
      <c r="C254" s="13" t="inlineStr">
        <is>
          <t>Diagnostic: Structure of Atoms [PH0.057]</t>
        </is>
      </c>
      <c r="D254" s="12" t="inlineStr">
        <is>
          <t>Diagnostic for describing and using ideas about atomic structure - including isotopes, calculating relative atomic mass and electronic structure.</t>
        </is>
      </c>
      <c r="E254" s="12" t="inlineStr">
        <is>
          <t>d1c5f620-0287-4fdc-ab8e-27b64dcae34c</t>
        </is>
      </c>
    </row>
    <row r="255" ht="45" customHeight="1">
      <c r="A255" s="12" t="inlineStr">
        <is>
          <t>Atomic Structure</t>
        </is>
      </c>
      <c r="B255" s="12" t="inlineStr">
        <is>
          <t>Structure of Atoms</t>
        </is>
      </c>
      <c r="C255" s="13" t="inlineStr">
        <is>
          <t>Atomic Structure [CH1.08]</t>
        </is>
      </c>
      <c r="D255" s="12" t="inlineStr">
        <is>
          <t>Describe the structure of the atom.</t>
        </is>
      </c>
      <c r="E255" s="12" t="inlineStr">
        <is>
          <t>c93e9fb5-244b-4eff-91ba-8a9e8ff14eae</t>
        </is>
      </c>
    </row>
    <row r="256" ht="45" customHeight="1">
      <c r="A256" s="12" t="inlineStr">
        <is>
          <t>Atomic Structure</t>
        </is>
      </c>
      <c r="B256" s="12" t="inlineStr">
        <is>
          <t>Structure of Atoms</t>
        </is>
      </c>
      <c r="C256" s="13" t="inlineStr">
        <is>
          <t>Size of Atoms [CH1.09]</t>
        </is>
      </c>
      <c r="D256" s="12" t="inlineStr">
        <is>
          <t>Recall the radius of an atom/nucleus and relate size and scale of atoms to objects.</t>
        </is>
      </c>
      <c r="E256" s="12" t="inlineStr">
        <is>
          <t>7a7fdf18-1d62-42fb-b3e2-eff1b73fff6f</t>
        </is>
      </c>
    </row>
    <row r="257" ht="45" customHeight="1">
      <c r="A257" s="12" t="inlineStr">
        <is>
          <t>Atomic Structure</t>
        </is>
      </c>
      <c r="B257" s="12" t="inlineStr">
        <is>
          <t>Structure of Atoms</t>
        </is>
      </c>
      <c r="C257" s="13" t="inlineStr">
        <is>
          <t>Atomic Number &amp; Mass Number [CH1.10]</t>
        </is>
      </c>
      <c r="D257" s="12" t="inlineStr">
        <is>
          <t>Use the atomic number and mass number to calculate the numbers of subatomic particles.</t>
        </is>
      </c>
      <c r="E257" s="12" t="inlineStr">
        <is>
          <t>b1378d58-0a85-4d3a-87d4-308ca784e408</t>
        </is>
      </c>
    </row>
    <row r="258" ht="45" customHeight="1">
      <c r="A258" s="12" t="inlineStr">
        <is>
          <t>Atomic Structure</t>
        </is>
      </c>
      <c r="B258" s="12" t="inlineStr">
        <is>
          <t>Structure of Atoms</t>
        </is>
      </c>
      <c r="C258" s="13" t="inlineStr">
        <is>
          <t>Isotopes [CH1.11]</t>
        </is>
      </c>
      <c r="D258" s="12" t="inlineStr">
        <is>
          <t>Recall the definition of an isotope and apply it to familiar situations.</t>
        </is>
      </c>
      <c r="E258" s="12" t="inlineStr">
        <is>
          <t>473c1d99-164d-4d81-b5f7-c64f33c37d50</t>
        </is>
      </c>
    </row>
    <row r="259" ht="45" customHeight="1">
      <c r="A259" s="12" t="inlineStr">
        <is>
          <t>Atomic Structure</t>
        </is>
      </c>
      <c r="B259" s="12" t="inlineStr">
        <is>
          <t>Structure of Atoms</t>
        </is>
      </c>
      <c r="C259" s="13" t="inlineStr">
        <is>
          <t>What is Relative? Mass &amp; Charges [CH1.12]</t>
        </is>
      </c>
      <c r="D259" s="12" t="inlineStr">
        <is>
          <t>Recall the relative masses/charges of subatomic particles and define relative atomic mass.</t>
        </is>
      </c>
      <c r="E259" s="12" t="inlineStr">
        <is>
          <t>c02a59aa-012e-442e-b0f7-d7ef3762d0a8</t>
        </is>
      </c>
    </row>
    <row r="260" ht="45" customHeight="1">
      <c r="A260" s="12" t="inlineStr">
        <is>
          <t>Atomic Structure</t>
        </is>
      </c>
      <c r="B260" s="12" t="inlineStr">
        <is>
          <t>Structure of Atoms</t>
        </is>
      </c>
      <c r="C260" s="13" t="inlineStr">
        <is>
          <t>Electronic Structure [CH1.14]</t>
        </is>
      </c>
      <c r="D260" s="12" t="inlineStr">
        <is>
          <t xml:space="preserve">Recall the 2, 8, 8 structure and apply this to the first 20 elements. </t>
        </is>
      </c>
      <c r="E260" s="12" t="inlineStr">
        <is>
          <t>b27e7c40-fa92-46fa-94be-65ed6cf74b0a</t>
        </is>
      </c>
    </row>
    <row r="261" ht="45" customHeight="1">
      <c r="A261" s="12" t="inlineStr">
        <is>
          <t>Atomic Structure</t>
        </is>
      </c>
      <c r="B261" s="12" t="inlineStr">
        <is>
          <t>Structure of Atoms</t>
        </is>
      </c>
      <c r="C261" s="13" t="inlineStr">
        <is>
          <t>Changing Energy Levels [CH1.15]</t>
        </is>
      </c>
      <c r="D261" s="12" t="inlineStr">
        <is>
          <t>Recall that electron arrangements may change with the absorption/emission of electromagnetic radiation and apply this to familiar situations.</t>
        </is>
      </c>
      <c r="E261" s="12" t="inlineStr">
        <is>
          <t>29627385-0daf-49cc-aff1-805015e39fd9</t>
        </is>
      </c>
    </row>
    <row r="262" ht="45" customHeight="1">
      <c r="A262" s="12" t="inlineStr">
        <is>
          <t>Atomic Structure</t>
        </is>
      </c>
      <c r="B262" s="12" t="inlineStr">
        <is>
          <t>Structure of Atoms</t>
        </is>
      </c>
      <c r="C262" s="13" t="inlineStr">
        <is>
          <t>Forming Ions [CH1.46]</t>
        </is>
      </c>
      <c r="D262" s="12" t="inlineStr">
        <is>
          <t>Describe how ions form, draw and write the electronic structure of ions and identify ion formed using the periodic table.</t>
        </is>
      </c>
      <c r="E262" s="12" t="inlineStr">
        <is>
          <t>47877b81-dbeb-409b-9444-c615167e3a3b</t>
        </is>
      </c>
    </row>
    <row r="263" ht="45" customHeight="1">
      <c r="A263" s="12" t="inlineStr">
        <is>
          <t>Atomic Structure</t>
        </is>
      </c>
      <c r="B263" s="12" t="inlineStr">
        <is>
          <t>History of the Atom</t>
        </is>
      </c>
      <c r="C263" s="13" t="inlineStr">
        <is>
          <t>Diagnostic: History of the Atom [CH0.006]</t>
        </is>
      </c>
      <c r="D263" s="12" t="inlineStr">
        <is>
          <t>Diagnostic for the development of the model of the atom.</t>
        </is>
      </c>
      <c r="E263" s="12" t="inlineStr">
        <is>
          <t>79424fcd-7a47-4808-9fd7-2544a5f36651</t>
        </is>
      </c>
    </row>
    <row r="264" ht="45" customHeight="1">
      <c r="A264" s="12" t="inlineStr">
        <is>
          <t>Atomic Structure</t>
        </is>
      </c>
      <c r="B264" s="12" t="inlineStr">
        <is>
          <t>History of the Atom</t>
        </is>
      </c>
      <c r="C264" s="13" t="inlineStr">
        <is>
          <t>Development of Scientific Models [CH1.32]</t>
        </is>
      </c>
      <c r="D264" s="12" t="inlineStr">
        <is>
          <t>Describe the scientific method and identify different types of model.</t>
        </is>
      </c>
      <c r="E264" s="12" t="inlineStr">
        <is>
          <t>f3f174e0-6cc9-4c3b-bab3-d88d457d61ac</t>
        </is>
      </c>
    </row>
    <row r="265" ht="45" customHeight="1">
      <c r="A265" s="12" t="inlineStr">
        <is>
          <t>Atomic Structure</t>
        </is>
      </c>
      <c r="B265" s="12" t="inlineStr">
        <is>
          <t>History of the Atom</t>
        </is>
      </c>
      <c r="C265" s="13" t="inlineStr">
        <is>
          <t>Dalton's Atomic Theory of Matter [CH1.33]</t>
        </is>
      </c>
      <c r="D265" s="12" t="inlineStr">
        <is>
          <t>Describe and use early models of the atom.</t>
        </is>
      </c>
      <c r="E265" s="12" t="inlineStr">
        <is>
          <t>dc8eac9e-a635-4ef1-a838-212104bb7ebf</t>
        </is>
      </c>
    </row>
    <row r="266" ht="45" customHeight="1">
      <c r="A266" s="12" t="inlineStr">
        <is>
          <t>Atomic Structure</t>
        </is>
      </c>
      <c r="B266" s="12" t="inlineStr">
        <is>
          <t>History of the Atom</t>
        </is>
      </c>
      <c r="C266" s="13" t="inlineStr">
        <is>
          <t>Thomson's Plum Pudding Model [CH1.34]</t>
        </is>
      </c>
      <c r="D266" s="12" t="inlineStr">
        <is>
          <t xml:space="preserve">Describe and use the Plum Pudding Model, and explain how the model was developed. </t>
        </is>
      </c>
      <c r="E266" s="12" t="inlineStr">
        <is>
          <t>9e79b741-92e1-47e2-849e-3d07ea913667</t>
        </is>
      </c>
    </row>
    <row r="267" ht="45" customHeight="1">
      <c r="A267" s="12" t="inlineStr">
        <is>
          <t>Atomic Structure</t>
        </is>
      </c>
      <c r="B267" s="12" t="inlineStr">
        <is>
          <t>History of the Atom</t>
        </is>
      </c>
      <c r="C267" s="13" t="inlineStr">
        <is>
          <t>Rutherford's Nuclear Model [CH1.35]</t>
        </is>
      </c>
      <c r="D267" s="12" t="inlineStr">
        <is>
          <t xml:space="preserve">Describe and use the Nuclear Model, and explain how the model was developed. </t>
        </is>
      </c>
      <c r="E267" s="12" t="inlineStr">
        <is>
          <t>e611f30d-a5ab-4e7f-a42d-e51771450c79</t>
        </is>
      </c>
    </row>
    <row r="268" ht="45" customHeight="1">
      <c r="A268" s="12" t="inlineStr">
        <is>
          <t>Atomic Structure</t>
        </is>
      </c>
      <c r="B268" s="12" t="inlineStr">
        <is>
          <t>History of the Atom</t>
        </is>
      </c>
      <c r="C268" s="13" t="inlineStr">
        <is>
          <t>Bohr's Planetary Model [CH1.36]</t>
        </is>
      </c>
      <c r="D268" s="12" t="inlineStr">
        <is>
          <t xml:space="preserve">Describe and use the Planetary Model, and explain how the model was developed. </t>
        </is>
      </c>
      <c r="E268" s="12" t="inlineStr">
        <is>
          <t>1ae330f4-2d65-42c4-a84c-4aadfb70da5e</t>
        </is>
      </c>
    </row>
    <row r="269" ht="45" customHeight="1">
      <c r="A269" s="12" t="inlineStr">
        <is>
          <t>Atomic Structure</t>
        </is>
      </c>
      <c r="B269" s="12" t="inlineStr">
        <is>
          <t>History of the Atom</t>
        </is>
      </c>
      <c r="C269" s="13" t="inlineStr">
        <is>
          <t>Discovery of Protons [CH1.37]</t>
        </is>
      </c>
      <c r="D269" s="12" t="inlineStr">
        <is>
          <t>Recall the discovery of protons and explain how this added to the model of the atom.</t>
        </is>
      </c>
      <c r="E269" s="12" t="inlineStr">
        <is>
          <t>e61bff4d-5122-4bee-8e1e-e1e14a75ece5</t>
        </is>
      </c>
    </row>
    <row r="270" ht="45" customHeight="1">
      <c r="A270" s="12" t="inlineStr">
        <is>
          <t>Atomic Structure</t>
        </is>
      </c>
      <c r="B270" s="12" t="inlineStr">
        <is>
          <t>History of the Atom</t>
        </is>
      </c>
      <c r="C270" s="13" t="inlineStr">
        <is>
          <t>Chadwick &amp; the Discovery of the Neutron [CH1.38]</t>
        </is>
      </c>
      <c r="D270" s="12" t="inlineStr">
        <is>
          <t>Recall the discovery of neutrons and explain how this added to the model of the atom.</t>
        </is>
      </c>
      <c r="E270" s="12" t="inlineStr">
        <is>
          <t>7c5061b4-7c27-4fb5-99cb-0f5b129c8f63</t>
        </is>
      </c>
    </row>
    <row r="271" ht="45" customHeight="1">
      <c r="A271" s="12" t="inlineStr">
        <is>
          <t>Atomic Structure</t>
        </is>
      </c>
      <c r="B271" s="12" t="inlineStr">
        <is>
          <t>History of the Atom</t>
        </is>
      </c>
      <c r="C271" s="13" t="inlineStr">
        <is>
          <t>History of the Atom: Timeline [CH1.39]</t>
        </is>
      </c>
      <c r="D271" s="12" t="inlineStr">
        <is>
          <t>Recall the timeline of the atomic model and identify the different models from diagrams.</t>
        </is>
      </c>
      <c r="E271" s="12" t="inlineStr">
        <is>
          <t>822d2df3-39ad-41c8-a021-5b4f011ae61b</t>
        </is>
      </c>
    </row>
    <row r="272" ht="45" customHeight="1">
      <c r="A272" s="12" t="inlineStr">
        <is>
          <t>Atomic Structure</t>
        </is>
      </c>
      <c r="B272" s="12" t="inlineStr">
        <is>
          <t>History of the Atom</t>
        </is>
      </c>
      <c r="C272" s="13" t="inlineStr">
        <is>
          <t>Plum Pudding vs the Nuclear Model [CH1.40]</t>
        </is>
      </c>
      <c r="D272" s="12" t="inlineStr">
        <is>
          <t>Compare the Plum Pudding Model to the Nuclear Model of the atom.</t>
        </is>
      </c>
      <c r="E272" s="12" t="inlineStr">
        <is>
          <t>0bf09d05-a8cf-4b20-bbe6-320ec86fc9d6</t>
        </is>
      </c>
    </row>
    <row r="273" ht="45" customHeight="1">
      <c r="A273" s="12" t="inlineStr">
        <is>
          <t>Atomic Structure</t>
        </is>
      </c>
      <c r="B273" s="12" t="inlineStr">
        <is>
          <t>Nuclear Decay</t>
        </is>
      </c>
      <c r="C273" s="13" t="inlineStr">
        <is>
          <t>Diagnostic: Nuclear Decay [PH0.059]</t>
        </is>
      </c>
      <c r="D273" s="12" t="inlineStr">
        <is>
          <t xml:space="preserve">Diagnostic to assess what you already know about nuclear decay and radiation. </t>
        </is>
      </c>
      <c r="E273" s="12" t="inlineStr">
        <is>
          <t>475041df-3b8e-4d84-aa92-15c4904d5159</t>
        </is>
      </c>
    </row>
    <row r="274" ht="45" customHeight="1">
      <c r="A274" s="12" t="inlineStr">
        <is>
          <t>Atomic Structure</t>
        </is>
      </c>
      <c r="B274" s="12" t="inlineStr">
        <is>
          <t>Nuclear Decay</t>
        </is>
      </c>
      <c r="C274" s="13" t="inlineStr">
        <is>
          <t>Discovery of Radioactivity [PH4.01]</t>
        </is>
      </c>
      <c r="D274" s="12" t="inlineStr">
        <is>
          <t>Identify how radioactivity was discovered and why it is measured in becquerels (Bq).</t>
        </is>
      </c>
      <c r="E274" s="12" t="inlineStr">
        <is>
          <t>785b4522-7935-499e-b2c3-eb2a9f8435f6</t>
        </is>
      </c>
    </row>
    <row r="275" ht="45" customHeight="1">
      <c r="A275" s="12" t="inlineStr">
        <is>
          <t>Atomic Structure</t>
        </is>
      </c>
      <c r="B275" s="12" t="inlineStr">
        <is>
          <t>Nuclear Decay</t>
        </is>
      </c>
      <c r="C275" s="13" t="inlineStr">
        <is>
          <t>Nuclear Decay: α (Alpha) [PH4.02]</t>
        </is>
      </c>
      <c r="D275" s="12" t="inlineStr">
        <is>
          <t>Identify and describe the emission of alpha decay.</t>
        </is>
      </c>
      <c r="E275" s="12" t="inlineStr">
        <is>
          <t>06ee8561-5029-4fc6-ae93-11ab8ce356ca</t>
        </is>
      </c>
    </row>
    <row r="276" ht="45" customHeight="1">
      <c r="A276" s="12" t="inlineStr">
        <is>
          <t>Atomic Structure</t>
        </is>
      </c>
      <c r="B276" s="12" t="inlineStr">
        <is>
          <t>Nuclear Decay</t>
        </is>
      </c>
      <c r="C276" s="13" t="inlineStr">
        <is>
          <t>Nuclear Decay: β⁻ (Beta minus) [PH4.03]</t>
        </is>
      </c>
      <c r="D276" s="12" t="inlineStr">
        <is>
          <t>Identify and describe the emission of beta minus decay.</t>
        </is>
      </c>
      <c r="E276" s="12" t="inlineStr">
        <is>
          <t>29147c45-9f2f-4ebd-9809-b34b7643d33e</t>
        </is>
      </c>
    </row>
    <row r="277" ht="45" customHeight="1">
      <c r="A277" s="12" t="inlineStr">
        <is>
          <t>Atomic Structure</t>
        </is>
      </c>
      <c r="B277" s="12" t="inlineStr">
        <is>
          <t>Nuclear Decay</t>
        </is>
      </c>
      <c r="C277" s="13" t="inlineStr">
        <is>
          <t>Nuclear Decay: γ (Gamma) [PH4.04]</t>
        </is>
      </c>
      <c r="D277" s="12" t="inlineStr">
        <is>
          <t>Identify and describe the emission of gamma decay.</t>
        </is>
      </c>
      <c r="E277" s="12" t="inlineStr">
        <is>
          <t>58b997dc-d239-41cc-b1c6-3f1ec7658c7d</t>
        </is>
      </c>
    </row>
    <row r="278" ht="45" customHeight="1">
      <c r="A278" s="12" t="inlineStr">
        <is>
          <t>Atomic Structure</t>
        </is>
      </c>
      <c r="B278" s="12" t="inlineStr">
        <is>
          <t>Nuclear Decay</t>
        </is>
      </c>
      <c r="C278" s="13" t="inlineStr">
        <is>
          <t>Nuclear Decay: n (Neutron) [PH4.05]</t>
        </is>
      </c>
      <c r="D278" s="12" t="inlineStr">
        <is>
          <t>Identify and describe the emission of neutron decay.</t>
        </is>
      </c>
      <c r="E278" s="12" t="inlineStr">
        <is>
          <t>0e48b00f-13e1-42d1-9599-7132de612e29</t>
        </is>
      </c>
    </row>
    <row r="279" ht="45" customHeight="1">
      <c r="A279" s="12" t="inlineStr">
        <is>
          <t>Atomic Structure</t>
        </is>
      </c>
      <c r="B279" s="12" t="inlineStr">
        <is>
          <t>Nuclear Decay</t>
        </is>
      </c>
      <c r="C279" s="13" t="inlineStr">
        <is>
          <t>Nuclear Decay: Summary [PH4.06]</t>
        </is>
      </c>
      <c r="D279" s="12" t="inlineStr">
        <is>
          <t>Identify and describe the different types of nuclear decay. This includes alpha, beta minus, gamma and neutron decay.</t>
        </is>
      </c>
      <c r="E279" s="12" t="inlineStr">
        <is>
          <t>6d9d791f-0841-497f-ac0c-bf3808ebcf35</t>
        </is>
      </c>
    </row>
    <row r="280" ht="45" customHeight="1">
      <c r="A280" s="12" t="inlineStr">
        <is>
          <t>Atomic Structure</t>
        </is>
      </c>
      <c r="B280" s="12" t="inlineStr">
        <is>
          <t>Nuclear Decay</t>
        </is>
      </c>
      <c r="C280" s="13" t="inlineStr">
        <is>
          <t>Ionising Radiation [PH4.07]</t>
        </is>
      </c>
      <c r="D280" s="12" t="inlineStr">
        <is>
          <t>Identify the relative ionising properties of alpha, beta and gamma decay.</t>
        </is>
      </c>
      <c r="E280" s="12" t="inlineStr">
        <is>
          <t>f05c0b28-9aa8-4312-9d9a-5f265f10416b</t>
        </is>
      </c>
    </row>
    <row r="281" ht="45" customHeight="1">
      <c r="A281" s="12" t="inlineStr">
        <is>
          <t>Atomic Structure</t>
        </is>
      </c>
      <c r="B281" s="12" t="inlineStr">
        <is>
          <t>Nuclear Decay</t>
        </is>
      </c>
      <c r="C281" s="13" t="inlineStr">
        <is>
          <t>Detecting Radiation [PH4.08]</t>
        </is>
      </c>
      <c r="D281" s="12" t="inlineStr">
        <is>
          <t>Describe how to detect ionising radiation using spark plates and a Geiger–Müller tube.</t>
        </is>
      </c>
      <c r="E281" s="12" t="inlineStr">
        <is>
          <t>e542ada1-16bf-4de7-96cc-8ba4df619d82</t>
        </is>
      </c>
    </row>
    <row r="282" ht="45" customHeight="1">
      <c r="A282" s="12" t="inlineStr">
        <is>
          <t>Atomic Structure</t>
        </is>
      </c>
      <c r="B282" s="12" t="inlineStr">
        <is>
          <t>Nuclear Decay</t>
        </is>
      </c>
      <c r="C282" s="13" t="inlineStr">
        <is>
          <t>Penetrating Properties of Radiation [PH4.09]</t>
        </is>
      </c>
      <c r="D282" s="12" t="inlineStr">
        <is>
          <t>Identify the penetration properties of nuclear decay through materials and their range in air.</t>
        </is>
      </c>
      <c r="E282" s="12" t="inlineStr">
        <is>
          <t>cc37e049-fbb0-4df4-ac17-e5e49b13f912</t>
        </is>
      </c>
    </row>
    <row r="283" ht="45" customHeight="1">
      <c r="A283" s="12" t="inlineStr">
        <is>
          <t>Atomic Structure</t>
        </is>
      </c>
      <c r="B283" s="12" t="inlineStr">
        <is>
          <t>Nuclear Decay</t>
        </is>
      </c>
      <c r="C283" s="13" t="inlineStr">
        <is>
          <t>Nuclear Equations: α Decay [PH4.10]</t>
        </is>
      </c>
      <c r="D283" s="12" t="inlineStr">
        <is>
          <t>Write balanced alpha decay equations using the names and symbols of common nuclei and particles.</t>
        </is>
      </c>
      <c r="E283" s="12" t="inlineStr">
        <is>
          <t>d8590880-0d41-47f0-95bc-afc5fbcaa93b</t>
        </is>
      </c>
    </row>
    <row r="284" ht="45" customHeight="1">
      <c r="A284" s="12" t="inlineStr">
        <is>
          <t>Atomic Structure</t>
        </is>
      </c>
      <c r="B284" s="12" t="inlineStr">
        <is>
          <t>Nuclear Decay</t>
        </is>
      </c>
      <c r="C284" s="13" t="inlineStr">
        <is>
          <t>Nuclear Equations: β- Decay [PH4.11]</t>
        </is>
      </c>
      <c r="D284" s="12" t="inlineStr">
        <is>
          <t>Write balanced beta decay equations using the names and symbols of common nuclei and particles.</t>
        </is>
      </c>
      <c r="E284" s="12" t="inlineStr">
        <is>
          <t>2d7e773f-17e0-4b7f-be5b-94d04fcc31f3</t>
        </is>
      </c>
    </row>
    <row r="285" ht="45" customHeight="1">
      <c r="A285" s="12" t="inlineStr">
        <is>
          <t>Atomic Structure</t>
        </is>
      </c>
      <c r="B285" s="12" t="inlineStr">
        <is>
          <t>Nuclear Decay</t>
        </is>
      </c>
      <c r="C285" s="13" t="inlineStr">
        <is>
          <t>Nuclear Equations: Summary [PH4.12]</t>
        </is>
      </c>
      <c r="D285" s="12" t="inlineStr">
        <is>
          <t>Write balanced alpha and beta decay equations using the names and symbols of common nuclei and particles.</t>
        </is>
      </c>
      <c r="E285" s="12" t="inlineStr">
        <is>
          <t>c1d0051b-8859-41b4-8201-b491961c97ea</t>
        </is>
      </c>
    </row>
    <row r="286" ht="45" customHeight="1">
      <c r="A286" s="12" t="inlineStr">
        <is>
          <t>Atomic Structure</t>
        </is>
      </c>
      <c r="B286" s="12" t="inlineStr">
        <is>
          <t>Nuclear Decay</t>
        </is>
      </c>
      <c r="C286" s="13" t="inlineStr">
        <is>
          <t>Nuclear Equations: Identify Decay [PH4.13]</t>
        </is>
      </c>
      <c r="D286" s="12" t="inlineStr">
        <is>
          <t>Identify the daughter elements from alpha and beta decay equations.</t>
        </is>
      </c>
      <c r="E286" s="12" t="inlineStr">
        <is>
          <t>97583780-0a4e-41b0-a619-52aef564571e</t>
        </is>
      </c>
    </row>
    <row r="287" ht="45" customHeight="1">
      <c r="A287" s="12" t="inlineStr">
        <is>
          <t>Atomic Structure</t>
        </is>
      </c>
      <c r="B287" s="12" t="inlineStr">
        <is>
          <t>Half-life &amp; Dangers of Radiation</t>
        </is>
      </c>
      <c r="C287" s="13" t="inlineStr">
        <is>
          <t>Diagnostic: Half-life &amp; Dangers of Radiation [PH0.063]</t>
        </is>
      </c>
      <c r="D287" s="12" t="inlineStr">
        <is>
          <t xml:space="preserve">Diagnostic to assess your understanding of half-lives, their net decline &amp; the dangers of radiation. </t>
        </is>
      </c>
      <c r="E287" s="12" t="inlineStr">
        <is>
          <t>f42ba337-63b4-4cac-a1cf-e21a0afc99dc</t>
        </is>
      </c>
    </row>
    <row r="288" ht="45" customHeight="1">
      <c r="A288" s="12" t="inlineStr">
        <is>
          <t>Atomic Structure</t>
        </is>
      </c>
      <c r="B288" s="12" t="inlineStr">
        <is>
          <t>Half-life &amp; Dangers of Radiation</t>
        </is>
      </c>
      <c r="C288" s="13" t="inlineStr">
        <is>
          <t>Half-lives [PH4.14]</t>
        </is>
      </c>
      <c r="D288" s="12" t="inlineStr">
        <is>
          <t>Describe the concept of half-life and the random nature of radioactive decay.</t>
        </is>
      </c>
      <c r="E288" s="12" t="inlineStr">
        <is>
          <t>853c141f-797c-4b89-8b7a-eacec509f286</t>
        </is>
      </c>
    </row>
    <row r="289" ht="45" customHeight="1">
      <c r="A289" s="12" t="inlineStr">
        <is>
          <t>Atomic Structure</t>
        </is>
      </c>
      <c r="B289" s="12" t="inlineStr">
        <is>
          <t>Half-life &amp; Dangers of Radiation</t>
        </is>
      </c>
      <c r="C289" s="13" t="inlineStr">
        <is>
          <t>Half-lives from a Graph [PH4.15]</t>
        </is>
      </c>
      <c r="D289" s="12" t="inlineStr">
        <is>
          <t>Determine the half-life of a radioactive isotope from a graph.</t>
        </is>
      </c>
      <c r="E289" s="12" t="inlineStr">
        <is>
          <t>d55d012a-a163-4177-873e-60b8dbd0207b</t>
        </is>
      </c>
    </row>
    <row r="290" ht="45" customHeight="1">
      <c r="A290" s="12" t="inlineStr">
        <is>
          <t>Atomic Structure</t>
        </is>
      </c>
      <c r="B290" s="12" t="inlineStr">
        <is>
          <t>Half-life &amp; Dangers of Radiation</t>
        </is>
      </c>
      <c r="C290" s="13" t="inlineStr">
        <is>
          <t>Calculating Half-lives I [PH4.16]</t>
        </is>
      </c>
      <c r="D290" s="12" t="inlineStr">
        <is>
          <t>Calculate the half-life of a radioactive isotope from the information provided.</t>
        </is>
      </c>
      <c r="E290" s="12" t="inlineStr">
        <is>
          <t>7614f9c0-24c4-4c7d-9164-a50939bef7ea</t>
        </is>
      </c>
    </row>
    <row r="291" ht="45" customHeight="1">
      <c r="A291" s="12" t="inlineStr">
        <is>
          <t>Atomic Structure</t>
        </is>
      </c>
      <c r="B291" s="12" t="inlineStr">
        <is>
          <t>Half-life &amp; Dangers of Radiation</t>
        </is>
      </c>
      <c r="C291" s="13" t="inlineStr">
        <is>
          <t>Calculating Half-lives II [PH4.17]</t>
        </is>
      </c>
      <c r="D291" s="12" t="inlineStr">
        <is>
          <t>Calculate the original activity and number of radioactive isotopes of a sample when provided with the half-life of the radioactive isotope.</t>
        </is>
      </c>
      <c r="E291" s="12" t="inlineStr">
        <is>
          <t>3527ac22-748e-474b-9a97-b0ebc7445e9d</t>
        </is>
      </c>
    </row>
    <row r="292" ht="45" customHeight="1">
      <c r="A292" s="12" t="inlineStr">
        <is>
          <t>Atomic Structure</t>
        </is>
      </c>
      <c r="B292" s="12" t="inlineStr">
        <is>
          <t>Half-life &amp; Dangers of Radiation</t>
        </is>
      </c>
      <c r="C292" s="13" t="inlineStr">
        <is>
          <t>Net Decline in Half-lives [PH4.18]</t>
        </is>
      </c>
      <c r="D292" s="12" t="inlineStr">
        <is>
          <t>Calculate the net decline, expressed as a ratio, in a radioactive emission after a given number of half-lives.</t>
        </is>
      </c>
      <c r="E292" s="12" t="inlineStr">
        <is>
          <t>424c4627-4f79-4aee-ab09-cdd1170bd93a</t>
        </is>
      </c>
    </row>
    <row r="293" ht="45" customHeight="1">
      <c r="A293" s="12" t="inlineStr">
        <is>
          <t>Atomic Structure</t>
        </is>
      </c>
      <c r="B293" s="12" t="inlineStr">
        <is>
          <t>Half-life &amp; Dangers of Radiation</t>
        </is>
      </c>
      <c r="C293" s="13" t="inlineStr">
        <is>
          <t>Radioactive Contamination [PH4.19]</t>
        </is>
      </c>
      <c r="D293" s="12" t="inlineStr">
        <is>
          <t>Identify the hazards associated with radioactive contamination.</t>
        </is>
      </c>
      <c r="E293" s="12" t="inlineStr">
        <is>
          <t>8fbad6fc-b0ba-4b5e-93d3-87f8fd7eff04</t>
        </is>
      </c>
    </row>
    <row r="294" ht="45" customHeight="1">
      <c r="A294" s="12" t="inlineStr">
        <is>
          <t>Atomic Structure</t>
        </is>
      </c>
      <c r="B294" s="12" t="inlineStr">
        <is>
          <t>Half-life &amp; Dangers of Radiation</t>
        </is>
      </c>
      <c r="C294" s="13" t="inlineStr">
        <is>
          <t>Irradiation [PH4.20]</t>
        </is>
      </c>
      <c r="D294" s="12" t="inlineStr">
        <is>
          <t>Describe the process of irradiation and suitable precautions to protect against it.</t>
        </is>
      </c>
      <c r="E294" s="12" t="inlineStr">
        <is>
          <t>cad90db8-3205-4d9c-8ee9-39bcece249b5</t>
        </is>
      </c>
    </row>
    <row r="295" ht="45" customHeight="1">
      <c r="A295" s="12" t="inlineStr">
        <is>
          <t>Atomic Structure</t>
        </is>
      </c>
      <c r="B295" s="12" t="inlineStr">
        <is>
          <t>Half-life &amp; Dangers of Radiation</t>
        </is>
      </c>
      <c r="C295" s="13" t="inlineStr">
        <is>
          <t>Comparing Contamination &amp; Irradiation [PH4.21]</t>
        </is>
      </c>
      <c r="D295" s="12" t="inlineStr">
        <is>
          <t>Compare the hazards associated with contamination and irradiation.</t>
        </is>
      </c>
      <c r="E295" s="12" t="inlineStr">
        <is>
          <t>cad3c031-194e-476d-8093-305b33d0c4f9</t>
        </is>
      </c>
    </row>
    <row r="296" ht="45" customHeight="1">
      <c r="A296" s="12" t="inlineStr">
        <is>
          <t>Atomic Structure</t>
        </is>
      </c>
      <c r="B296" s="12" t="inlineStr">
        <is>
          <t>Half-life &amp; Dangers of Radiation</t>
        </is>
      </c>
      <c r="C296" s="13" t="inlineStr">
        <is>
          <t>Effects of Radiation on Animals [PH4.22]</t>
        </is>
      </c>
      <c r="D296" s="12" t="inlineStr">
        <is>
          <t>Describe the dangers of ionising radiation in terms of tissue damage and possible mutations for animals.</t>
        </is>
      </c>
      <c r="E296" s="12" t="inlineStr">
        <is>
          <t>91bb467c-43bc-41e3-b944-78e383dd8869</t>
        </is>
      </c>
    </row>
    <row r="297" ht="45" customHeight="1">
      <c r="A297" s="12" t="inlineStr">
        <is>
          <t>Atomic Structure</t>
        </is>
      </c>
      <c r="B297" s="12" t="inlineStr">
        <is>
          <t>Half-life &amp; Dangers of Radiation</t>
        </is>
      </c>
      <c r="C297" s="13" t="inlineStr">
        <is>
          <t>Uses of Radiation [PH4.23]</t>
        </is>
      </c>
      <c r="D297" s="12" t="inlineStr">
        <is>
          <t>Describe the uses of nuclear radiation and evaluate the best sources of radiation to use in a given situation.</t>
        </is>
      </c>
      <c r="E297" s="12" t="inlineStr">
        <is>
          <t>31a4c497-6b2c-4fe7-909e-6ab6ee920891</t>
        </is>
      </c>
    </row>
    <row r="298" ht="45" customHeight="1">
      <c r="A298" s="12" t="inlineStr">
        <is>
          <t>Atomic Structure</t>
        </is>
      </c>
      <c r="B298" s="12" t="inlineStr">
        <is>
          <t>Half-life &amp; Dangers of Radiation</t>
        </is>
      </c>
      <c r="C298" s="13" t="inlineStr">
        <is>
          <t>Radiation: Peer Review [PH4.24]</t>
        </is>
      </c>
      <c r="D298" s="12" t="inlineStr">
        <is>
          <t>Describe the importance of peer review of research into the effects of radiation on humans.</t>
        </is>
      </c>
      <c r="E298" s="12" t="inlineStr">
        <is>
          <t>58dea7e5-a2cc-412f-878b-42869a68bb0d</t>
        </is>
      </c>
    </row>
    <row r="299" ht="45" customHeight="1">
      <c r="A299" s="12" t="inlineStr">
        <is>
          <t>Atomic Structure</t>
        </is>
      </c>
      <c r="B299" s="12" t="inlineStr">
        <is>
          <t>Background &amp; Medical Radiation</t>
        </is>
      </c>
      <c r="C299" s="13" t="inlineStr">
        <is>
          <t>Diagnostic: Background &amp; Medical Radiation [PH0.064]</t>
        </is>
      </c>
      <c r="D299" s="12" t="inlineStr">
        <is>
          <t>Diagnostic for describing sources of background radiation and explaining the uses of ionising radiation in medicine.</t>
        </is>
      </c>
      <c r="E299" s="12" t="inlineStr">
        <is>
          <t>c4da0706-49b6-4ec3-a5b2-7b0281635a88</t>
        </is>
      </c>
    </row>
    <row r="300" ht="45" customHeight="1">
      <c r="A300" s="12" t="inlineStr">
        <is>
          <t>Atomic Structure</t>
        </is>
      </c>
      <c r="B300" s="12" t="inlineStr">
        <is>
          <t>Background &amp; Medical Radiation</t>
        </is>
      </c>
      <c r="C300" s="13" t="inlineStr">
        <is>
          <t>Background Radiation [PH4.25]</t>
        </is>
      </c>
      <c r="D300" s="12" t="inlineStr">
        <is>
          <t>Identify natural and man-made sources of background radiation.</t>
        </is>
      </c>
      <c r="E300" s="12" t="inlineStr">
        <is>
          <t>f347c4a7-e63a-4400-beaf-307bea1af035</t>
        </is>
      </c>
    </row>
    <row r="301" ht="45" customHeight="1">
      <c r="A301" s="12" t="inlineStr">
        <is>
          <t>Atomic Structure</t>
        </is>
      </c>
      <c r="B301" s="12" t="inlineStr">
        <is>
          <t>Background &amp; Medical Radiation</t>
        </is>
      </c>
      <c r="C301" s="13" t="inlineStr">
        <is>
          <t>Radiation Dose [PH4.26]</t>
        </is>
      </c>
      <c r="D301" s="12" t="inlineStr">
        <is>
          <t>Identify the unit of radiation dose and understand the level of radiation dose.</t>
        </is>
      </c>
      <c r="E301" s="12" t="inlineStr">
        <is>
          <t>26a4df8e-35f1-4fa4-b94d-1baf1361e360</t>
        </is>
      </c>
    </row>
    <row r="302" ht="45" customHeight="1">
      <c r="A302" s="12" t="inlineStr">
        <is>
          <t>Atomic Structure</t>
        </is>
      </c>
      <c r="B302" s="12" t="inlineStr">
        <is>
          <t>Background &amp; Medical Radiation</t>
        </is>
      </c>
      <c r="C302" s="13" t="inlineStr">
        <is>
          <t xml:space="preserve"> Half Lives: Isotopes [PH4.27]</t>
        </is>
      </c>
      <c r="D302" s="12" t="inlineStr">
        <is>
          <t>Identify that different radioactive isotopes have different half-lives and that a half-lives can range from a fraction of a second to thousands of years.</t>
        </is>
      </c>
      <c r="E302" s="12" t="inlineStr">
        <is>
          <t>f07c6d8a-8079-484c-83cc-2643419b296d</t>
        </is>
      </c>
    </row>
    <row r="303" ht="45" customHeight="1">
      <c r="A303" s="12" t="inlineStr">
        <is>
          <t>Atomic Structure</t>
        </is>
      </c>
      <c r="B303" s="12" t="inlineStr">
        <is>
          <t>Background &amp; Medical Radiation</t>
        </is>
      </c>
      <c r="C303" s="13" t="inlineStr">
        <is>
          <t>Radiation in Medicine [PH4.28]</t>
        </is>
      </c>
      <c r="D303" s="12" t="inlineStr">
        <is>
          <t>Describe the uses of radioactive isotopes in medicine.</t>
        </is>
      </c>
      <c r="E303" s="12" t="inlineStr">
        <is>
          <t>a2a939e8-0c3e-42c3-83ea-eba5ad9f2b21</t>
        </is>
      </c>
    </row>
    <row r="304" ht="45" customHeight="1">
      <c r="A304" s="12" t="inlineStr">
        <is>
          <t>Atomic Structure</t>
        </is>
      </c>
      <c r="B304" s="12" t="inlineStr">
        <is>
          <t>Background &amp; Medical Radiation</t>
        </is>
      </c>
      <c r="C304" s="13" t="inlineStr">
        <is>
          <t>Evaluating the Risk of Using Radiation [PH4.29]</t>
        </is>
      </c>
      <c r="D304" s="12" t="inlineStr">
        <is>
          <t>Evaluate the risks and benefits of using radiation.</t>
        </is>
      </c>
      <c r="E304" s="12" t="inlineStr">
        <is>
          <t>4e31b331-b028-4276-aeb1-291f04569215</t>
        </is>
      </c>
    </row>
    <row r="305" ht="45" customHeight="1">
      <c r="A305" s="12" t="inlineStr">
        <is>
          <t>Atomic Structure</t>
        </is>
      </c>
      <c r="B305" s="12" t="inlineStr">
        <is>
          <t>Nuclear Fission &amp; Fusion</t>
        </is>
      </c>
      <c r="C305" s="13" t="inlineStr">
        <is>
          <t>Diagnostic: Nuclear Fission &amp; Fusion [PH0.065]</t>
        </is>
      </c>
      <c r="D305" s="12" t="inlineStr">
        <is>
          <t>Diagnostic covering nuclear fission and fusion, including chain reactions and how to control them.</t>
        </is>
      </c>
      <c r="E305" s="12" t="inlineStr">
        <is>
          <t>3d095e53-ad61-4116-8869-ed5f12a212bb</t>
        </is>
      </c>
    </row>
    <row r="306" ht="45" customHeight="1">
      <c r="A306" s="12" t="inlineStr">
        <is>
          <t>Atomic Structure</t>
        </is>
      </c>
      <c r="B306" s="12" t="inlineStr">
        <is>
          <t>Nuclear Fission &amp; Fusion</t>
        </is>
      </c>
      <c r="C306" s="13" t="inlineStr">
        <is>
          <t>Nuclear Fission: The Process [PH4.30]</t>
        </is>
      </c>
      <c r="D306" s="12" t="inlineStr">
        <is>
          <t>Describe the process of nuclear fission, including the difference between induced and spontaneous fission.</t>
        </is>
      </c>
      <c r="E306" s="12" t="inlineStr">
        <is>
          <t>63731196-716f-450c-a900-67f0935cb55e</t>
        </is>
      </c>
    </row>
    <row r="307" ht="45" customHeight="1">
      <c r="A307" s="12" t="inlineStr">
        <is>
          <t>Atomic Structure</t>
        </is>
      </c>
      <c r="B307" s="12" t="inlineStr">
        <is>
          <t>Nuclear Fission &amp; Fusion</t>
        </is>
      </c>
      <c r="C307" s="13" t="inlineStr">
        <is>
          <t>Nuclear Fission: Chain Reaction [PH4.31]</t>
        </is>
      </c>
      <c r="D307" s="12" t="inlineStr">
        <is>
          <t>Describing how the process of splitting a nucleus can lead to a chain reaction which releases a large amount of energy.</t>
        </is>
      </c>
      <c r="E307" s="12" t="inlineStr">
        <is>
          <t>72a5783e-0436-4c72-8199-3ca6ccd274a7</t>
        </is>
      </c>
    </row>
    <row r="308" ht="45" customHeight="1">
      <c r="A308" s="12" t="inlineStr">
        <is>
          <t>Atomic Structure</t>
        </is>
      </c>
      <c r="B308" s="12" t="inlineStr">
        <is>
          <t>Nuclear Fission &amp; Fusion</t>
        </is>
      </c>
      <c r="C308" s="13" t="inlineStr">
        <is>
          <t>Nuclear Fission: Controlling the Chain Reaction [PH4.32]</t>
        </is>
      </c>
      <c r="D308" s="12" t="inlineStr">
        <is>
          <t xml:space="preserve">Describing the role of the boron control rods to control the nuclear fission chain reaction. </t>
        </is>
      </c>
      <c r="E308" s="12" t="inlineStr">
        <is>
          <t>d455d026-1d2e-4e6a-8b07-3ddf50b01206</t>
        </is>
      </c>
    </row>
    <row r="309" ht="45" customHeight="1">
      <c r="A309" s="12" t="inlineStr">
        <is>
          <t>Atomic Structure</t>
        </is>
      </c>
      <c r="B309" s="12" t="inlineStr">
        <is>
          <t>Nuclear Fission &amp; Fusion</t>
        </is>
      </c>
      <c r="C309" s="13" t="inlineStr">
        <is>
          <t>Nuclear Fusion: The Process [PH4.33]</t>
        </is>
      </c>
      <c r="D309" s="12" t="inlineStr">
        <is>
          <t xml:space="preserve">Describe the process of nuclear fusion. </t>
        </is>
      </c>
      <c r="E309" s="12" t="inlineStr">
        <is>
          <t>f4e70486-8013-4b93-ba49-995af4f7c243</t>
        </is>
      </c>
    </row>
    <row r="310" ht="45" customHeight="1">
      <c r="A310" s="12" t="inlineStr">
        <is>
          <t>Atomic Structure</t>
        </is>
      </c>
      <c r="B310" s="12" t="inlineStr">
        <is>
          <t>Nuclear Fission &amp; Fusion</t>
        </is>
      </c>
      <c r="C310" s="13" t="inlineStr">
        <is>
          <t>Nuclear Fission vs Nuclear Fusion [PH4.34]</t>
        </is>
      </c>
      <c r="D310" s="12" t="inlineStr">
        <is>
          <t>Identify the difference between nuclear fission and nuclear fusion reactions.</t>
        </is>
      </c>
      <c r="E310" s="12" t="inlineStr">
        <is>
          <t>7dbb667c-4f85-48a5-84ac-5e906c30ee11</t>
        </is>
      </c>
    </row>
    <row r="311" ht="45" customHeight="1">
      <c r="A311" s="12" t="inlineStr">
        <is>
          <t>Atomic Structure</t>
        </is>
      </c>
      <c r="B311" s="12" t="inlineStr">
        <is>
          <t>Topic Review A</t>
        </is>
      </c>
      <c r="C311" s="13" t="inlineStr">
        <is>
          <t>Topic 4 Review: Atomic Structure - Set A [PH4.41]</t>
        </is>
      </c>
      <c r="D311" s="12" t="inlineStr">
        <is>
          <t>Physics Topic 4 Review for Physics AQA Higher Tier.</t>
        </is>
      </c>
      <c r="E311" s="12" t="inlineStr">
        <is>
          <t>2ff842fb-2b68-43f3-b20f-51078a03f9ed</t>
        </is>
      </c>
    </row>
    <row r="312" ht="45" customHeight="1">
      <c r="A312" s="12" t="inlineStr">
        <is>
          <t>Atomic Structure</t>
        </is>
      </c>
      <c r="B312" s="12" t="inlineStr">
        <is>
          <t>Topic Review B</t>
        </is>
      </c>
      <c r="C312" s="13" t="inlineStr">
        <is>
          <t>Topic 4 Review: Atomic Structure - Set B [PH4.42]</t>
        </is>
      </c>
      <c r="D312" s="12" t="inlineStr">
        <is>
          <t>Physics Topic 4 Review for Physics AQA Higher Tier.</t>
        </is>
      </c>
      <c r="E312" s="12" t="inlineStr">
        <is>
          <t>e3fb7572-00e7-48e2-ab74-5a41309f9e8b</t>
        </is>
      </c>
    </row>
    <row r="313" ht="45" customHeight="1">
      <c r="A313" s="12" t="inlineStr">
        <is>
          <t>Forces</t>
        </is>
      </c>
      <c r="B313" s="12" t="inlineStr">
        <is>
          <t>Introduction to Forces</t>
        </is>
      </c>
      <c r="C313" s="13" t="inlineStr">
        <is>
          <t>Diagnostic: Introduction to Forces [PH0.067]</t>
        </is>
      </c>
      <c r="D313" s="12" t="inlineStr">
        <is>
          <t>Diagnostic for contact and non-contact forces, the difference between mass and weight and the centre of mass.</t>
        </is>
      </c>
      <c r="E313" s="12" t="inlineStr">
        <is>
          <t>938ef035-5fb3-4e74-b782-9e415cad1016</t>
        </is>
      </c>
    </row>
    <row r="314" ht="45" customHeight="1">
      <c r="A314" s="12" t="inlineStr">
        <is>
          <t>Forces</t>
        </is>
      </c>
      <c r="B314" s="12" t="inlineStr">
        <is>
          <t>Introduction to Forces</t>
        </is>
      </c>
      <c r="C314" s="13" t="inlineStr">
        <is>
          <t>Scalar &amp; Vector Quantities [PH5.001]</t>
        </is>
      </c>
      <c r="D314" s="12" t="inlineStr">
        <is>
          <t>Define scalars and vectors.</t>
        </is>
      </c>
      <c r="E314" s="12" t="inlineStr">
        <is>
          <t>0a7bcba8-f4f4-472c-86e1-61135bea3eb7</t>
        </is>
      </c>
    </row>
    <row r="315" ht="45" customHeight="1">
      <c r="A315" s="12" t="inlineStr">
        <is>
          <t>Forces</t>
        </is>
      </c>
      <c r="B315" s="12" t="inlineStr">
        <is>
          <t>Introduction to Forces</t>
        </is>
      </c>
      <c r="C315" s="13" t="inlineStr">
        <is>
          <t xml:space="preserve">Introduction to Forces [PH5.002] </t>
        </is>
      </c>
      <c r="D315" s="12" t="inlineStr">
        <is>
          <t xml:space="preserve">Describe what a force is and how to represent it.  </t>
        </is>
      </c>
      <c r="E315" s="12" t="inlineStr">
        <is>
          <t>de5daa6d-be44-45bc-9097-584600ae62b2</t>
        </is>
      </c>
    </row>
    <row r="316" ht="45" customHeight="1">
      <c r="A316" s="12" t="inlineStr">
        <is>
          <t>Forces</t>
        </is>
      </c>
      <c r="B316" s="12" t="inlineStr">
        <is>
          <t>Introduction to Forces</t>
        </is>
      </c>
      <c r="C316" s="13" t="inlineStr">
        <is>
          <t>Contact &amp; Non-Contact Forces [PH5.003]</t>
        </is>
      </c>
      <c r="D316" s="12" t="inlineStr">
        <is>
          <t xml:space="preserve">Describing the difference between contact and non-contact forces.  </t>
        </is>
      </c>
      <c r="E316" s="12" t="inlineStr">
        <is>
          <t>28c8edd9-3bac-47ff-b69e-72e5097c6e14</t>
        </is>
      </c>
    </row>
    <row r="317" ht="45" customHeight="1">
      <c r="A317" s="12" t="inlineStr">
        <is>
          <t>Forces</t>
        </is>
      </c>
      <c r="B317" s="12" t="inlineStr">
        <is>
          <t>Introduction to Forces</t>
        </is>
      </c>
      <c r="C317" s="13" t="inlineStr">
        <is>
          <t xml:space="preserve">Weight vs Mass [PH5.004] </t>
        </is>
      </c>
      <c r="D317" s="12" t="inlineStr">
        <is>
          <t xml:space="preserve">Describing the difference between contact and non-contact forces. </t>
        </is>
      </c>
      <c r="E317" s="12" t="inlineStr">
        <is>
          <t>528b23e1-1909-44a3-ba69-64871d2220f2</t>
        </is>
      </c>
    </row>
    <row r="318" ht="45" customHeight="1">
      <c r="A318" s="12" t="inlineStr">
        <is>
          <t>Forces</t>
        </is>
      </c>
      <c r="B318" s="12" t="inlineStr">
        <is>
          <t>Introduction to Forces</t>
        </is>
      </c>
      <c r="C318" s="13" t="inlineStr">
        <is>
          <t>Using W=mg to Calculate Weight I [PH5.005]</t>
        </is>
      </c>
      <c r="D318" s="12" t="inlineStr">
        <is>
          <t xml:space="preserve">Using the formula W=mg to calculate the Weight of an object.  </t>
        </is>
      </c>
      <c r="E318" s="12" t="inlineStr">
        <is>
          <t>2881d2fd-87b0-4e96-aa8e-a24b88a6c53b</t>
        </is>
      </c>
    </row>
    <row r="319" ht="45" customHeight="1">
      <c r="A319" s="12" t="inlineStr">
        <is>
          <t>Forces</t>
        </is>
      </c>
      <c r="B319" s="12" t="inlineStr">
        <is>
          <t>Introduction to Forces</t>
        </is>
      </c>
      <c r="C319" s="13" t="inlineStr">
        <is>
          <t>Using W=mg to Calculate Weight II [PH5.006]</t>
        </is>
      </c>
      <c r="D319" s="12" t="inlineStr">
        <is>
          <t xml:space="preserve">Using the formula W=mg to calculate the weight of an object, with unit conversions. </t>
        </is>
      </c>
      <c r="E319" s="12" t="inlineStr">
        <is>
          <t>8ad6d706-6316-43f0-b9fe-7dbe707255be</t>
        </is>
      </c>
    </row>
    <row r="320" ht="45" customHeight="1">
      <c r="A320" s="12" t="inlineStr">
        <is>
          <t>Forces</t>
        </is>
      </c>
      <c r="B320" s="12" t="inlineStr">
        <is>
          <t>Introduction to Forces</t>
        </is>
      </c>
      <c r="C320" s="13" t="inlineStr">
        <is>
          <t xml:space="preserve">Rearranging W=mg [PH5.007] </t>
        </is>
      </c>
      <c r="D320" s="12" t="inlineStr">
        <is>
          <t xml:space="preserve">Rearranging the formula W=mg. </t>
        </is>
      </c>
      <c r="E320" s="12" t="inlineStr">
        <is>
          <t>8b6a648f-3ed0-4a76-a49a-6e8cbd72ce42</t>
        </is>
      </c>
    </row>
    <row r="321" ht="45" customHeight="1">
      <c r="A321" s="12" t="inlineStr">
        <is>
          <t>Forces</t>
        </is>
      </c>
      <c r="B321" s="12" t="inlineStr">
        <is>
          <t>Introduction to Forces</t>
        </is>
      </c>
      <c r="C321" s="13" t="inlineStr">
        <is>
          <t xml:space="preserve">Centre of Mass [PH5.008] </t>
        </is>
      </c>
      <c r="D321" s="12" t="inlineStr">
        <is>
          <t xml:space="preserve">Describe the centre of mass. </t>
        </is>
      </c>
      <c r="E321" s="12" t="inlineStr">
        <is>
          <t>9825c1e5-e6f6-49a0-88cc-8bf8b6bb8a69</t>
        </is>
      </c>
    </row>
    <row r="322" ht="45" customHeight="1">
      <c r="A322" s="12" t="inlineStr">
        <is>
          <t>Forces</t>
        </is>
      </c>
      <c r="B322" s="12" t="inlineStr">
        <is>
          <t>Introduction to Forces</t>
        </is>
      </c>
      <c r="C322" s="13" t="inlineStr">
        <is>
          <t>Practical: Finding the Centre of Mass of a Lamina [PH5.009]</t>
        </is>
      </c>
      <c r="D322" s="12" t="inlineStr">
        <is>
          <t>Investigate how to locate the centre of mass of different lamina.</t>
        </is>
      </c>
      <c r="E322" s="12" t="inlineStr">
        <is>
          <t>0cb359aa-324a-4b1b-ad3a-e80d2c780ef5</t>
        </is>
      </c>
    </row>
    <row r="323" ht="45" customHeight="1">
      <c r="A323" s="12" t="inlineStr">
        <is>
          <t>Forces</t>
        </is>
      </c>
      <c r="B323" s="12" t="inlineStr">
        <is>
          <t>Newton’s Laws</t>
        </is>
      </c>
      <c r="C323" s="13" t="inlineStr">
        <is>
          <t>Diagnostic: Newton’s Laws [PH0.071]</t>
        </is>
      </c>
      <c r="D323" s="12" t="inlineStr">
        <is>
          <t xml:space="preserve">Diagnostic for Newton's three laws. Includes determining and calculating resultant forces, inertia, friction experiments and scaled diagrams </t>
        </is>
      </c>
      <c r="E323" s="12" t="inlineStr">
        <is>
          <t>1daf6efa-2c2e-4d27-a719-bd1ab148edf2</t>
        </is>
      </c>
    </row>
    <row r="324" ht="45" customHeight="1">
      <c r="A324" s="12" t="inlineStr">
        <is>
          <t>Forces</t>
        </is>
      </c>
      <c r="B324" s="12" t="inlineStr">
        <is>
          <t>Newton’s Laws</t>
        </is>
      </c>
      <c r="C324" s="13" t="inlineStr">
        <is>
          <t>Balanced &amp; Unbalanced Forces: Newton's First Law [PH5.010]</t>
        </is>
      </c>
      <c r="D324" s="12" t="inlineStr">
        <is>
          <t xml:space="preserve">Describe balanced and unbalanced forces and describe Newton's first law. </t>
        </is>
      </c>
      <c r="E324" s="12" t="inlineStr">
        <is>
          <t>921f5120-8575-4089-9233-e9c4387dbde3</t>
        </is>
      </c>
    </row>
    <row r="325" ht="45" customHeight="1">
      <c r="A325" s="12" t="inlineStr">
        <is>
          <t>Forces</t>
        </is>
      </c>
      <c r="B325" s="12" t="inlineStr">
        <is>
          <t>Newton’s Laws</t>
        </is>
      </c>
      <c r="C325" s="13" t="inlineStr">
        <is>
          <t>Inertia [PH5.011]</t>
        </is>
      </c>
      <c r="D325" s="12" t="inlineStr">
        <is>
          <t xml:space="preserve">Describe what is meant by the term 'Inertia' and how it affects the motion of objects.   </t>
        </is>
      </c>
      <c r="E325" s="12" t="inlineStr">
        <is>
          <t>5dcaa652-cb81-4dc7-9cb4-0c7ebfe3933a</t>
        </is>
      </c>
    </row>
    <row r="326" ht="45" customHeight="1">
      <c r="A326" s="12" t="inlineStr">
        <is>
          <t>Forces</t>
        </is>
      </c>
      <c r="B326" s="12" t="inlineStr">
        <is>
          <t>Newton’s Laws</t>
        </is>
      </c>
      <c r="C326" s="13" t="inlineStr">
        <is>
          <t>Newton's First Law &amp; Inertia [PH5.012]</t>
        </is>
      </c>
      <c r="D326" s="12" t="inlineStr">
        <is>
          <t>How Newton's 1st Law is linked to inertia and can also be referred to as the 'Law of Inertia'.</t>
        </is>
      </c>
      <c r="E326" s="12" t="inlineStr">
        <is>
          <t>50bc7d0f-579a-46b1-ba17-eeead907bd6b</t>
        </is>
      </c>
    </row>
    <row r="327" ht="45" customHeight="1">
      <c r="A327" s="12" t="inlineStr">
        <is>
          <t>Forces</t>
        </is>
      </c>
      <c r="B327" s="12" t="inlineStr">
        <is>
          <t>Newton’s Laws</t>
        </is>
      </c>
      <c r="C327" s="13" t="inlineStr">
        <is>
          <t xml:space="preserve">Resultant Forces: Determining [PH5.014] </t>
        </is>
      </c>
      <c r="D327" s="12" t="inlineStr">
        <is>
          <t>Using Newton's First law to determine the resultant force acting on an object.</t>
        </is>
      </c>
      <c r="E327" s="12" t="inlineStr">
        <is>
          <t>fb0ca61a-5e79-444a-9373-03207ee29ebe</t>
        </is>
      </c>
    </row>
    <row r="328" ht="45" customHeight="1">
      <c r="A328" s="12" t="inlineStr">
        <is>
          <t>Forces</t>
        </is>
      </c>
      <c r="B328" s="12" t="inlineStr">
        <is>
          <t>Newton’s Laws</t>
        </is>
      </c>
      <c r="C328" s="13" t="inlineStr">
        <is>
          <t xml:space="preserve">Resultant Forces: Calculating [PH5.015] </t>
        </is>
      </c>
      <c r="D328" s="12" t="inlineStr">
        <is>
          <t>Using Newton's 1st law to calculate the resultant force acting on an object.</t>
        </is>
      </c>
      <c r="E328" s="12" t="inlineStr">
        <is>
          <t>9466f8ea-2475-473d-bcbd-79cb7efe102e</t>
        </is>
      </c>
    </row>
    <row r="329" ht="45" customHeight="1">
      <c r="A329" s="12" t="inlineStr">
        <is>
          <t>Forces</t>
        </is>
      </c>
      <c r="B329" s="12" t="inlineStr">
        <is>
          <t>Newton’s Laws</t>
        </is>
      </c>
      <c r="C329" s="13" t="inlineStr">
        <is>
          <t>Practical: Effect of Surface Materials on Friction [PH5.016]</t>
        </is>
      </c>
      <c r="D329" s="12" t="inlineStr">
        <is>
          <t>Investigate how surface friction on an object affects the resultant force applied to an object.</t>
        </is>
      </c>
      <c r="E329" s="12" t="inlineStr">
        <is>
          <t>4f1f87ff-ebb4-4cce-a200-ff7de3dbc133</t>
        </is>
      </c>
    </row>
    <row r="330" ht="45" customHeight="1">
      <c r="A330" s="12" t="inlineStr">
        <is>
          <t>Forces</t>
        </is>
      </c>
      <c r="B330" s="12" t="inlineStr">
        <is>
          <t>Newton’s Laws</t>
        </is>
      </c>
      <c r="C330" s="13" t="inlineStr">
        <is>
          <t>Practical: Effect of Weight on Friction [PH5.017]</t>
        </is>
      </c>
      <c r="D330" s="12" t="inlineStr">
        <is>
          <t xml:space="preserve">Investigate how the weight of an object affects the magnitude of the frictional forces when a resultant force is applied to it. </t>
        </is>
      </c>
      <c r="E330" s="12" t="inlineStr">
        <is>
          <t>c9bde4cc-410c-4439-b102-d2a88ee7a152</t>
        </is>
      </c>
    </row>
    <row r="331" ht="45" customHeight="1">
      <c r="A331" s="12" t="inlineStr">
        <is>
          <t>Forces</t>
        </is>
      </c>
      <c r="B331" s="12" t="inlineStr">
        <is>
          <t>Newton’s Laws</t>
        </is>
      </c>
      <c r="C331" s="13" t="inlineStr">
        <is>
          <t>Newton's Third Law [PH5.018]</t>
        </is>
      </c>
      <c r="D331" s="12" t="inlineStr">
        <is>
          <t xml:space="preserve">Describing Newton's 3rd Law. </t>
        </is>
      </c>
      <c r="E331" s="12" t="inlineStr">
        <is>
          <t>6cccded5-2f3e-4556-a786-cac8fc895067</t>
        </is>
      </c>
    </row>
    <row r="332" ht="45" customHeight="1">
      <c r="A332" s="12" t="inlineStr">
        <is>
          <t>Forces</t>
        </is>
      </c>
      <c r="B332" s="12" t="inlineStr">
        <is>
          <t>Newton’s Laws</t>
        </is>
      </c>
      <c r="C332" s="13" t="inlineStr">
        <is>
          <t>Resultant Force: Scale Diagrams [PH5.021]</t>
        </is>
      </c>
      <c r="D332" s="12" t="inlineStr">
        <is>
          <t>Determine the resultant force on an object by using scale diagrams.</t>
        </is>
      </c>
      <c r="E332" s="12" t="inlineStr">
        <is>
          <t>068f8a52-d7d8-4f8a-adc3-e3d5168bed50</t>
        </is>
      </c>
    </row>
    <row r="333" ht="45" customHeight="1">
      <c r="A333" s="12" t="inlineStr">
        <is>
          <t>Forces</t>
        </is>
      </c>
      <c r="B333" s="12" t="inlineStr">
        <is>
          <t>Newton’s Laws</t>
        </is>
      </c>
      <c r="C333" s="13" t="inlineStr">
        <is>
          <t>Resultant Force: Resolving Forces [PH5.022]</t>
        </is>
      </c>
      <c r="D333" s="12" t="inlineStr">
        <is>
          <t>Resolve forces into two components on flat and inclined surfaces.</t>
        </is>
      </c>
      <c r="E333" s="12" t="inlineStr">
        <is>
          <t>b6a7be9a-474a-4b24-8f9b-4b37bee35185</t>
        </is>
      </c>
    </row>
    <row r="334" ht="45" customHeight="1">
      <c r="A334" s="12" t="inlineStr">
        <is>
          <t>Forces</t>
        </is>
      </c>
      <c r="B334" s="12" t="inlineStr">
        <is>
          <t>Newton’s Laws</t>
        </is>
      </c>
      <c r="C334" s="13" t="inlineStr">
        <is>
          <t>Resultant Forces: Newton's Second Law [PH5.023]</t>
        </is>
      </c>
      <c r="D334" s="12" t="inlineStr">
        <is>
          <t xml:space="preserve">Describe Newton's 2nd law. </t>
        </is>
      </c>
      <c r="E334" s="12" t="inlineStr">
        <is>
          <t>6c0fb0c0-bce5-45ab-954c-3dbe38c4bb7d</t>
        </is>
      </c>
    </row>
    <row r="335" ht="45" customHeight="1">
      <c r="A335" s="12" t="inlineStr">
        <is>
          <t>Forces</t>
        </is>
      </c>
      <c r="B335" s="12" t="inlineStr">
        <is>
          <t>Using F=ma</t>
        </is>
      </c>
      <c r="C335" s="13" t="inlineStr">
        <is>
          <t>Diagnostic: Using F=ma [PH0.073]</t>
        </is>
      </c>
      <c r="D335" s="12" t="inlineStr">
        <is>
          <t>Diagnostic for making calculations using the F=ma equation, including the F=ma practical.</t>
        </is>
      </c>
      <c r="E335" s="12" t="inlineStr">
        <is>
          <t>f8d4ad6e-4ce6-499d-8dfb-13a667ee78d7</t>
        </is>
      </c>
    </row>
    <row r="336" ht="45" customHeight="1">
      <c r="A336" s="12" t="inlineStr">
        <is>
          <t>Forces</t>
        </is>
      </c>
      <c r="B336" s="12" t="inlineStr">
        <is>
          <t>Using F=ma</t>
        </is>
      </c>
      <c r="C336" s="13" t="inlineStr">
        <is>
          <t>Using F=ma to Calculate Resultant Force I [PH5.024]</t>
        </is>
      </c>
      <c r="D336" s="12" t="inlineStr">
        <is>
          <t>Applying the formula F=ma to calculate the resultant force on an object.</t>
        </is>
      </c>
      <c r="E336" s="12" t="inlineStr">
        <is>
          <t>cb082645-63d5-4a13-85ad-1fe034f37364</t>
        </is>
      </c>
    </row>
    <row r="337" ht="45" customHeight="1">
      <c r="A337" s="12" t="inlineStr">
        <is>
          <t>Forces</t>
        </is>
      </c>
      <c r="B337" s="12" t="inlineStr">
        <is>
          <t>Using F=ma</t>
        </is>
      </c>
      <c r="C337" s="13" t="inlineStr">
        <is>
          <t>Using F=ma to Calculate Resultant Force with Diagrams I [PH5.025]</t>
        </is>
      </c>
      <c r="D337" s="12" t="inlineStr">
        <is>
          <t>Applying the formula F=ma to calculate the resultant force on an object from diagrams.</t>
        </is>
      </c>
      <c r="E337" s="12" t="inlineStr">
        <is>
          <t>8789c050-06b4-4fb6-b476-4bc8149e589f</t>
        </is>
      </c>
    </row>
    <row r="338" ht="45" customHeight="1">
      <c r="A338" s="12" t="inlineStr">
        <is>
          <t>Forces</t>
        </is>
      </c>
      <c r="B338" s="12" t="inlineStr">
        <is>
          <t>Using F=ma</t>
        </is>
      </c>
      <c r="C338" s="13" t="inlineStr">
        <is>
          <t>Using F=ma to Calculate Resultant Force II [PH5.026]</t>
        </is>
      </c>
      <c r="D338" s="12" t="inlineStr">
        <is>
          <t>Applying the formula F=ma to calculate the resultant force on an object with unit conversions.</t>
        </is>
      </c>
      <c r="E338" s="12" t="inlineStr">
        <is>
          <t>1da4b7e0-94ca-4e58-b2f3-404f59c527ad</t>
        </is>
      </c>
    </row>
    <row r="339" ht="45" customHeight="1">
      <c r="A339" s="12" t="inlineStr">
        <is>
          <t>Forces</t>
        </is>
      </c>
      <c r="B339" s="12" t="inlineStr">
        <is>
          <t>Using F=ma</t>
        </is>
      </c>
      <c r="C339" s="13" t="inlineStr">
        <is>
          <t>Using F=ma to Calculate Resultant Force with Diagrams II [PH5.027]</t>
        </is>
      </c>
      <c r="D339" s="12" t="inlineStr">
        <is>
          <t>Applying the formula F=ma to calculate the resultant force on an object from diagrams with unit conversions.</t>
        </is>
      </c>
      <c r="E339" s="12" t="inlineStr">
        <is>
          <t>983c8f19-9adf-41c6-a02c-8e07e2026835</t>
        </is>
      </c>
    </row>
    <row r="340" ht="45" customHeight="1">
      <c r="A340" s="12" t="inlineStr">
        <is>
          <t>Forces</t>
        </is>
      </c>
      <c r="B340" s="12" t="inlineStr">
        <is>
          <t>Using F=ma</t>
        </is>
      </c>
      <c r="C340" s="13" t="inlineStr">
        <is>
          <t xml:space="preserve">Rearranging F=ma [PH5.028] </t>
        </is>
      </c>
      <c r="D340" s="12" t="inlineStr">
        <is>
          <t>Rearranging the formula F=ma.</t>
        </is>
      </c>
      <c r="E340" s="12" t="inlineStr">
        <is>
          <t>79a112b2-5648-4887-b73e-81381a71af64</t>
        </is>
      </c>
    </row>
    <row r="341" ht="45" customHeight="1">
      <c r="A341" s="12" t="inlineStr">
        <is>
          <t>Forces</t>
        </is>
      </c>
      <c r="B341" s="12" t="inlineStr">
        <is>
          <t>Using F=ma</t>
        </is>
      </c>
      <c r="C341" s="13" t="inlineStr">
        <is>
          <t>Newton's Second Law &amp; Inertia [PH5.013]</t>
        </is>
      </c>
      <c r="D341" s="12" t="inlineStr">
        <is>
          <t>Defining mass as inertial mass by Newton's 2nd law and the relationship between resultant force and acceleration.</t>
        </is>
      </c>
      <c r="E341" s="12" t="inlineStr">
        <is>
          <t>97d698ab-b9e2-41b5-9d32-c22a310712b0</t>
        </is>
      </c>
    </row>
    <row r="342" ht="45" customHeight="1">
      <c r="A342" s="12" t="inlineStr">
        <is>
          <t>Forces</t>
        </is>
      </c>
      <c r="B342" s="12" t="inlineStr">
        <is>
          <t>Using F=ma</t>
        </is>
      </c>
      <c r="C342" s="13" t="inlineStr">
        <is>
          <t>Rearranging F=ma with Diagrams [PH5.029]</t>
        </is>
      </c>
      <c r="D342" s="12" t="inlineStr">
        <is>
          <t>Rearranging the formula F=ma using values from diagrams.</t>
        </is>
      </c>
      <c r="E342" s="12" t="inlineStr">
        <is>
          <t>238133e6-6022-41e8-a725-468aba959c04</t>
        </is>
      </c>
    </row>
    <row r="343" ht="45" customHeight="1">
      <c r="A343" s="12" t="inlineStr">
        <is>
          <t>Forces</t>
        </is>
      </c>
      <c r="B343" s="12" t="inlineStr">
        <is>
          <t>Using F=ma</t>
        </is>
      </c>
      <c r="C343" s="13" t="inlineStr">
        <is>
          <t>Using F=ma to Estimate Forces [PH5.030]</t>
        </is>
      </c>
      <c r="D343" s="12" t="inlineStr">
        <is>
          <t xml:space="preserve">Using the formula F=ma to estimate everyday forces. </t>
        </is>
      </c>
      <c r="E343" s="12" t="inlineStr">
        <is>
          <t>9d44bcc0-3350-4580-9662-b8d8d3750909</t>
        </is>
      </c>
    </row>
    <row r="344" ht="45" customHeight="1">
      <c r="A344" s="12" t="inlineStr">
        <is>
          <t>Forces</t>
        </is>
      </c>
      <c r="B344" s="12" t="inlineStr">
        <is>
          <t>Using F=ma</t>
        </is>
      </c>
      <c r="C344" s="13" t="inlineStr">
        <is>
          <t>Required Practical 7: Effect of Force on Acceleration at Constant Mass [PH5.032]</t>
        </is>
      </c>
      <c r="D344" s="12" t="inlineStr">
        <is>
          <t>Investigate how changing the force of an object affects the acceleration when its mass remains constant.</t>
        </is>
      </c>
      <c r="E344" s="12" t="inlineStr">
        <is>
          <t>12eba7b5-e0db-45f3-bd30-0d1e486b6256</t>
        </is>
      </c>
    </row>
    <row r="345" ht="45" customHeight="1">
      <c r="A345" s="12" t="inlineStr">
        <is>
          <t>Forces</t>
        </is>
      </c>
      <c r="B345" s="12" t="inlineStr">
        <is>
          <t>Using F=ma</t>
        </is>
      </c>
      <c r="C345" s="13" t="inlineStr">
        <is>
          <t>Required Practical 7: Effect of Mass on Acceleration with a Constant Force [PH5.034]</t>
        </is>
      </c>
      <c r="D345" s="12" t="inlineStr">
        <is>
          <t xml:space="preserve">Investigate how changing the mass of an object affects the acceleration when a constant force is applied.  </t>
        </is>
      </c>
      <c r="E345" s="12" t="inlineStr">
        <is>
          <t>4549983d-a44a-4c76-a2fc-3dab3f95c747</t>
        </is>
      </c>
    </row>
    <row r="346" ht="45" customHeight="1">
      <c r="A346" s="12" t="inlineStr">
        <is>
          <t>Forces</t>
        </is>
      </c>
      <c r="B346" s="12" t="inlineStr">
        <is>
          <t>Extension of Springs</t>
        </is>
      </c>
      <c r="C346" s="13" t="inlineStr">
        <is>
          <t>Diagnostic: Extension of Springs [PH0.077]</t>
        </is>
      </c>
      <c r="D346" s="12" t="inlineStr">
        <is>
          <t>Diagnostic for elastic and plastic deformations, including Hooke's Law Practical. Calculations using the F=ke and E=½ke² equations with application and unit conversion questions.</t>
        </is>
      </c>
      <c r="E346" s="12" t="inlineStr">
        <is>
          <t>2da388ff-0f09-44c7-a054-61ad67835b79</t>
        </is>
      </c>
    </row>
    <row r="347" ht="45" customHeight="1">
      <c r="A347" s="12" t="inlineStr">
        <is>
          <t>Forces</t>
        </is>
      </c>
      <c r="B347" s="12" t="inlineStr">
        <is>
          <t>Extension of Springs</t>
        </is>
      </c>
      <c r="C347" s="13" t="inlineStr">
        <is>
          <t>Stretching &amp; Compressing [PH5.035]</t>
        </is>
      </c>
      <c r="D347" s="12" t="inlineStr">
        <is>
          <t>Describe how forces can change the shape of an object.</t>
        </is>
      </c>
      <c r="E347" s="12" t="inlineStr">
        <is>
          <t>f447138d-e80d-40a6-b29b-eeb29cd1e986</t>
        </is>
      </c>
    </row>
    <row r="348" ht="45" customHeight="1">
      <c r="A348" s="12" t="inlineStr">
        <is>
          <t>Forces</t>
        </is>
      </c>
      <c r="B348" s="12" t="inlineStr">
        <is>
          <t>Extension of Springs</t>
        </is>
      </c>
      <c r="C348" s="13" t="inlineStr">
        <is>
          <t>Elastic vs Inelastic Deformation [PH5.036]</t>
        </is>
      </c>
      <c r="D348" s="12" t="inlineStr">
        <is>
          <t xml:space="preserve">Explain the difference between plastic and elastic deformation.  </t>
        </is>
      </c>
      <c r="E348" s="12" t="inlineStr">
        <is>
          <t>8b2ba6e2-9dc5-4087-8ef3-f3900d319c3d</t>
        </is>
      </c>
    </row>
    <row r="349" ht="45" customHeight="1">
      <c r="A349" s="12" t="inlineStr">
        <is>
          <t>Forces</t>
        </is>
      </c>
      <c r="B349" s="12" t="inlineStr">
        <is>
          <t>Extension of Springs</t>
        </is>
      </c>
      <c r="C349" s="13" t="inlineStr">
        <is>
          <t>Required Practical 6: Hooke's Law – Method &amp; Data Collection [PH5.038]</t>
        </is>
      </c>
      <c r="D349" s="12" t="inlineStr">
        <is>
          <t>Investigate how the extension of a spring changes when a force is applied to it.</t>
        </is>
      </c>
      <c r="E349" s="12" t="inlineStr">
        <is>
          <t>255b3a31-53b6-4c62-9583-a9b50bd36d99</t>
        </is>
      </c>
    </row>
    <row r="350" ht="45" customHeight="1">
      <c r="A350" s="12" t="inlineStr">
        <is>
          <t>Forces</t>
        </is>
      </c>
      <c r="B350" s="12" t="inlineStr">
        <is>
          <t>Extension of Springs</t>
        </is>
      </c>
      <c r="C350" s="13" t="inlineStr">
        <is>
          <t>Hooke's Law [PH5.039]</t>
        </is>
      </c>
      <c r="D350" s="12" t="inlineStr">
        <is>
          <t>Describe Hooke's Law and the relationship between force and extension or compression.</t>
        </is>
      </c>
      <c r="E350" s="12" t="inlineStr">
        <is>
          <t>bdf49d75-827d-4f68-81db-b2fcf32de2d7</t>
        </is>
      </c>
    </row>
    <row r="351" ht="45" customHeight="1">
      <c r="A351" s="12" t="inlineStr">
        <is>
          <t>Forces</t>
        </is>
      </c>
      <c r="B351" s="12" t="inlineStr">
        <is>
          <t>Extension of Springs</t>
        </is>
      </c>
      <c r="C351" s="13" t="inlineStr">
        <is>
          <t>Hooke's Law: Limit of Proportionality [PH5.040]</t>
        </is>
      </c>
      <c r="D351" s="12" t="inlineStr">
        <is>
          <t xml:space="preserve">Explain the conditions needed for Hooke's law to apply to a material being stretched or compressed. </t>
        </is>
      </c>
      <c r="E351" s="12" t="inlineStr">
        <is>
          <t>03935338-df0b-4cf3-84de-0d6033f9a38d</t>
        </is>
      </c>
    </row>
    <row r="352" ht="45" customHeight="1">
      <c r="A352" s="12" t="inlineStr">
        <is>
          <t>Forces</t>
        </is>
      </c>
      <c r="B352" s="12" t="inlineStr">
        <is>
          <t>Extension of Springs</t>
        </is>
      </c>
      <c r="C352" s="13" t="inlineStr">
        <is>
          <t>Required Practical 6: Hooke's Law – Analysis &amp; Conclusions [PH5.042]</t>
        </is>
      </c>
      <c r="D352" s="12" t="inlineStr">
        <is>
          <t>Analyse and conclude Hooke's Law practical.</t>
        </is>
      </c>
      <c r="E352" s="12" t="inlineStr">
        <is>
          <t>60a7ef80-7712-4249-9bf6-f4dffe7b0738</t>
        </is>
      </c>
    </row>
    <row r="353" ht="45" customHeight="1">
      <c r="A353" s="12" t="inlineStr">
        <is>
          <t>Forces</t>
        </is>
      </c>
      <c r="B353" s="12" t="inlineStr">
        <is>
          <t>Extension of Springs</t>
        </is>
      </c>
      <c r="C353" s="13" t="inlineStr">
        <is>
          <t>Using F=ke to Calculate Force I [PH5.043]</t>
        </is>
      </c>
      <c r="D353" s="12" t="inlineStr">
        <is>
          <t>Using the relationship between force and extension, with conversions from cm to m.</t>
        </is>
      </c>
      <c r="E353" s="12" t="inlineStr">
        <is>
          <t>beab37c7-bbb9-48ae-98f7-71a73fbe0a3d</t>
        </is>
      </c>
    </row>
    <row r="354" ht="45" customHeight="1">
      <c r="A354" s="12" t="inlineStr">
        <is>
          <t>Forces</t>
        </is>
      </c>
      <c r="B354" s="12" t="inlineStr">
        <is>
          <t>Extension of Springs</t>
        </is>
      </c>
      <c r="C354" s="13" t="inlineStr">
        <is>
          <t>Using F=ke to Calculate Force with Diagrams I [PH5.044]</t>
        </is>
      </c>
      <c r="D354" s="12" t="inlineStr">
        <is>
          <t>Using the relationship between force and extension with diagrams, with conversions from cm to m.</t>
        </is>
      </c>
      <c r="E354" s="12" t="inlineStr">
        <is>
          <t>2fa87871-f84b-4770-9d48-354ec63bd870</t>
        </is>
      </c>
    </row>
    <row r="355" ht="45" customHeight="1">
      <c r="A355" s="12" t="inlineStr">
        <is>
          <t>Forces</t>
        </is>
      </c>
      <c r="B355" s="12" t="inlineStr">
        <is>
          <t>Extension of Springs</t>
        </is>
      </c>
      <c r="C355" s="13" t="inlineStr">
        <is>
          <t>Using F=ke to Calculate Force II [PH5.045]</t>
        </is>
      </c>
      <c r="D355" s="12" t="inlineStr">
        <is>
          <t>Using the relationship between force and extension, with units conversions required</t>
        </is>
      </c>
      <c r="E355" s="12" t="inlineStr">
        <is>
          <t>5af59f00-5636-4cea-b014-0119e1e37ddf</t>
        </is>
      </c>
    </row>
    <row r="356" ht="45" customHeight="1">
      <c r="A356" s="12" t="inlineStr">
        <is>
          <t>Forces</t>
        </is>
      </c>
      <c r="B356" s="12" t="inlineStr">
        <is>
          <t>Extension of Springs</t>
        </is>
      </c>
      <c r="C356" s="13" t="inlineStr">
        <is>
          <t>Using F=ke to Calculate Force with Diagrams II [PH5.046]</t>
        </is>
      </c>
      <c r="D356" s="12" t="inlineStr">
        <is>
          <t>Using the relationship between force and extension with diagrams, with other conversions from cm to m.</t>
        </is>
      </c>
      <c r="E356" s="12" t="inlineStr">
        <is>
          <t>33a14696-8d71-4156-bf03-326cef8db9b6</t>
        </is>
      </c>
    </row>
    <row r="357" ht="45" customHeight="1">
      <c r="A357" s="12" t="inlineStr">
        <is>
          <t>Forces</t>
        </is>
      </c>
      <c r="B357" s="12" t="inlineStr">
        <is>
          <t>Extension of Springs</t>
        </is>
      </c>
      <c r="C357" s="13" t="inlineStr">
        <is>
          <t>Rearranging F=ke [PH5.047]</t>
        </is>
      </c>
      <c r="D357" s="12" t="inlineStr">
        <is>
          <t>Rearranging the F=ke equation for different applications.</t>
        </is>
      </c>
      <c r="E357" s="12" t="inlineStr">
        <is>
          <t>a4c8d84b-8536-41b0-901d-f3a4eb4e246a</t>
        </is>
      </c>
    </row>
    <row r="358" ht="45" customHeight="1">
      <c r="A358" s="12" t="inlineStr">
        <is>
          <t>Forces</t>
        </is>
      </c>
      <c r="B358" s="12" t="inlineStr">
        <is>
          <t>Extension of Springs</t>
        </is>
      </c>
      <c r="C358" s="13" t="inlineStr">
        <is>
          <t>Rearranging F=ke with Diagrams [PH5.048]</t>
        </is>
      </c>
      <c r="D358" s="12" t="inlineStr">
        <is>
          <t>Rearranging the F=ke equation for different applications with diagrams.</t>
        </is>
      </c>
      <c r="E358" s="12" t="inlineStr">
        <is>
          <t>0c9daf0e-a374-4854-a277-68cb1bcaff45</t>
        </is>
      </c>
    </row>
    <row r="359" ht="45" customHeight="1">
      <c r="A359" s="12" t="inlineStr">
        <is>
          <t>Forces</t>
        </is>
      </c>
      <c r="B359" s="12" t="inlineStr">
        <is>
          <t>Extension of Springs</t>
        </is>
      </c>
      <c r="C359" s="13" t="inlineStr">
        <is>
          <t>Work Done on Springs [PH5.049]</t>
        </is>
      </c>
      <c r="D359" s="12" t="inlineStr">
        <is>
          <t xml:space="preserve">Describe how the work done on a spring can be calculated. </t>
        </is>
      </c>
      <c r="E359" s="12" t="inlineStr">
        <is>
          <t>077251b6-e5c4-4952-a2e1-21a81f938362</t>
        </is>
      </c>
    </row>
    <row r="360" ht="45" customHeight="1">
      <c r="A360" s="12" t="inlineStr">
        <is>
          <t>Forces</t>
        </is>
      </c>
      <c r="B360" s="12" t="inlineStr">
        <is>
          <t>Extension of Springs</t>
        </is>
      </c>
      <c r="C360" s="13" t="inlineStr">
        <is>
          <t>Using E=½ke² to Calculate Elastic Potential Energy with Diagrams I  [PH5.050]</t>
        </is>
      </c>
      <c r="D360" s="12" t="inlineStr">
        <is>
          <t xml:space="preserve">Apply the equation for work done on a spring with diagrams, with unit conversions from cm to m. </t>
        </is>
      </c>
      <c r="E360" s="12" t="inlineStr">
        <is>
          <t>d4c1cbbb-8043-4126-a24b-99e7ffef1ccf</t>
        </is>
      </c>
    </row>
    <row r="361" ht="45" customHeight="1">
      <c r="A361" s="12" t="inlineStr">
        <is>
          <t>Forces</t>
        </is>
      </c>
      <c r="B361" s="12" t="inlineStr">
        <is>
          <t>Extension of Springs</t>
        </is>
      </c>
      <c r="C361" s="13" t="inlineStr">
        <is>
          <t>Using E=½ke² to Calculate Elastic Potential Energy with Diagrams II  [PH5.051]</t>
        </is>
      </c>
      <c r="D361" s="12" t="inlineStr">
        <is>
          <t>Apply the equation for work done on a spring with diagrams, with unit conversions.</t>
        </is>
      </c>
      <c r="E361" s="12" t="inlineStr">
        <is>
          <t>05767f1e-e62c-42c6-b18c-23ee3120d7ec</t>
        </is>
      </c>
    </row>
    <row r="362" ht="45" customHeight="1">
      <c r="A362" s="12" t="inlineStr">
        <is>
          <t>Forces</t>
        </is>
      </c>
      <c r="B362" s="12" t="inlineStr">
        <is>
          <t>Extension of Springs</t>
        </is>
      </c>
      <c r="C362" s="13" t="inlineStr">
        <is>
          <t>Rearranging the E=½ke² Equation with Diagrams I [PH5.052]</t>
        </is>
      </c>
      <c r="D362" s="12" t="inlineStr">
        <is>
          <t>Rearranging the equation for work done on a spring with diagrams and unit conversions.</t>
        </is>
      </c>
      <c r="E362" s="12" t="inlineStr">
        <is>
          <t>d1a3db6b-bf33-405e-b475-50e55cf01d4c</t>
        </is>
      </c>
    </row>
    <row r="363" ht="45" customHeight="1">
      <c r="A363" s="12" t="inlineStr">
        <is>
          <t>Forces</t>
        </is>
      </c>
      <c r="B363" s="12" t="inlineStr">
        <is>
          <t>Extension of Springs</t>
        </is>
      </c>
      <c r="C363" s="13" t="inlineStr">
        <is>
          <t>Rearranging the E=½ke² Equation with Diagrams II [PH5.053]</t>
        </is>
      </c>
      <c r="D363" s="12" t="inlineStr">
        <is>
          <t xml:space="preserve">Rearranging the equation for work done on a spring with diagrams and other unit conversions.
</t>
        </is>
      </c>
      <c r="E363" s="12" t="inlineStr">
        <is>
          <t>849a3280-8d12-4c6d-93db-4467319d43eb</t>
        </is>
      </c>
    </row>
    <row r="364" ht="45" customHeight="1">
      <c r="A364" s="12" t="inlineStr">
        <is>
          <t>Forces</t>
        </is>
      </c>
      <c r="B364" s="12" t="inlineStr">
        <is>
          <t>Moments</t>
        </is>
      </c>
      <c r="C364" s="13" t="inlineStr">
        <is>
          <t>Diagnostic: Moments [PH0.079]</t>
        </is>
      </c>
      <c r="D364" s="12" t="inlineStr">
        <is>
          <t>Diagnostic for moments, levers and gears.</t>
        </is>
      </c>
      <c r="E364" s="12" t="inlineStr">
        <is>
          <t>dd2ca1b4-8a98-4330-aa30-7de736bc0c09</t>
        </is>
      </c>
    </row>
    <row r="365" ht="45" customHeight="1">
      <c r="A365" s="12" t="inlineStr">
        <is>
          <t>Forces</t>
        </is>
      </c>
      <c r="B365" s="12" t="inlineStr">
        <is>
          <t>Moments</t>
        </is>
      </c>
      <c r="C365" s="13" t="inlineStr">
        <is>
          <t>Moments [PH5.054]</t>
        </is>
      </c>
      <c r="D365" s="12" t="inlineStr">
        <is>
          <t>Define a moment.</t>
        </is>
      </c>
      <c r="E365" s="12" t="inlineStr">
        <is>
          <t>411fbf0c-b68d-42be-8c5e-f0b234768251</t>
        </is>
      </c>
    </row>
    <row r="366" ht="45" customHeight="1">
      <c r="A366" s="12" t="inlineStr">
        <is>
          <t>Forces</t>
        </is>
      </c>
      <c r="B366" s="12" t="inlineStr">
        <is>
          <t>Moments</t>
        </is>
      </c>
      <c r="C366" s="13" t="inlineStr">
        <is>
          <t>Using M=Fd to Calculate Moments [PH5.055]</t>
        </is>
      </c>
      <c r="D366" s="12" t="inlineStr">
        <is>
          <t xml:space="preserve">Use the equation M=Fd to calculate the moment. </t>
        </is>
      </c>
      <c r="E366" s="12" t="inlineStr">
        <is>
          <t>487e12de-ec82-41a6-9b15-907e7e9632c5</t>
        </is>
      </c>
    </row>
    <row r="367" ht="45" customHeight="1">
      <c r="A367" s="12" t="inlineStr">
        <is>
          <t>Forces</t>
        </is>
      </c>
      <c r="B367" s="12" t="inlineStr">
        <is>
          <t>Moments</t>
        </is>
      </c>
      <c r="C367" s="13" t="inlineStr">
        <is>
          <t>Rearranging M=Fd [PH5.056]</t>
        </is>
      </c>
      <c r="D367" s="12" t="inlineStr">
        <is>
          <t xml:space="preserve">Rearranging the M=Fd to calculate force or distance. Includes unit conversions. </t>
        </is>
      </c>
      <c r="E367" s="12" t="inlineStr">
        <is>
          <t>59f528f2-63c8-4beb-833c-125432de00b2</t>
        </is>
      </c>
    </row>
    <row r="368" ht="45" customHeight="1">
      <c r="A368" s="12" t="inlineStr">
        <is>
          <t>Forces</t>
        </is>
      </c>
      <c r="B368" s="12" t="inlineStr">
        <is>
          <t>Moments</t>
        </is>
      </c>
      <c r="C368" s="13" t="inlineStr">
        <is>
          <t>Increasing &amp; Decreasing Moments [PH5.169]</t>
        </is>
      </c>
      <c r="D368" s="12" t="inlineStr">
        <is>
          <t>Describe how the magnitude of a moment is affected by the position of the force in relation to the pivot.</t>
        </is>
      </c>
      <c r="E368" s="12" t="inlineStr">
        <is>
          <t>fdd4ce54-2979-4b25-84b4-46f1b86a350c</t>
        </is>
      </c>
    </row>
    <row r="369" ht="45" customHeight="1">
      <c r="A369" s="12" t="inlineStr">
        <is>
          <t>Forces</t>
        </is>
      </c>
      <c r="B369" s="12" t="inlineStr">
        <is>
          <t>Moments</t>
        </is>
      </c>
      <c r="C369" s="13" t="inlineStr">
        <is>
          <t>Levers [PH5.064]</t>
        </is>
      </c>
      <c r="D369" s="12" t="inlineStr">
        <is>
          <t>Identify uses of levers and describe the relationship between the effort on the lever and the force on an object.</t>
        </is>
      </c>
      <c r="E369" s="12" t="inlineStr">
        <is>
          <t>e3ca5ed9-be9a-43ad-b99f-c19cea3f9554</t>
        </is>
      </c>
    </row>
    <row r="370" ht="45" customHeight="1">
      <c r="A370" s="12" t="inlineStr">
        <is>
          <t>Forces</t>
        </is>
      </c>
      <c r="B370" s="12" t="inlineStr">
        <is>
          <t>Moments</t>
        </is>
      </c>
      <c r="C370" s="13" t="inlineStr">
        <is>
          <t>Moments in Equilibrium [PH5.057]</t>
        </is>
      </c>
      <c r="D370" s="12" t="inlineStr">
        <is>
          <t>Apply the principle of moments to determine if an object supported on a pivot is balanced or unbalanced.</t>
        </is>
      </c>
      <c r="E370" s="12" t="inlineStr">
        <is>
          <t>5d437554-a524-4f82-80bb-eb1d5dc1eed2</t>
        </is>
      </c>
    </row>
    <row r="371" ht="45" customHeight="1">
      <c r="A371" s="12" t="inlineStr">
        <is>
          <t>Forces</t>
        </is>
      </c>
      <c r="B371" s="12" t="inlineStr">
        <is>
          <t>Moments</t>
        </is>
      </c>
      <c r="C371" s="13" t="inlineStr">
        <is>
          <t>Moments in Equilibrium: Calculating Force [PH5.058]</t>
        </is>
      </c>
      <c r="D371" s="12" t="inlineStr">
        <is>
          <t>Applying the principle of moments to determine the force needed to balance an object supported by a pivot.</t>
        </is>
      </c>
      <c r="E371" s="12" t="inlineStr">
        <is>
          <t>b7d568a8-8865-47f4-a538-07522e113c9e</t>
        </is>
      </c>
    </row>
    <row r="372" ht="45" customHeight="1">
      <c r="A372" s="12" t="inlineStr">
        <is>
          <t>Forces</t>
        </is>
      </c>
      <c r="B372" s="12" t="inlineStr">
        <is>
          <t>Moments</t>
        </is>
      </c>
      <c r="C372" s="13" t="inlineStr">
        <is>
          <t>Moments in Equilibrium: Calculating Distance [PH5.059]</t>
        </is>
      </c>
      <c r="D372" s="12" t="inlineStr">
        <is>
          <t>Applying the principle of moments to determine the distance from the pivot at which a force should be applied to an object so that the object balances.</t>
        </is>
      </c>
      <c r="E372" s="12" t="inlineStr">
        <is>
          <t>d27d47c0-2812-41e2-9732-366a2db7de83</t>
        </is>
      </c>
    </row>
    <row r="373" ht="45" customHeight="1">
      <c r="A373" s="12" t="inlineStr">
        <is>
          <t>Forces</t>
        </is>
      </c>
      <c r="B373" s="12" t="inlineStr">
        <is>
          <t>Moments</t>
        </is>
      </c>
      <c r="C373" s="13" t="inlineStr">
        <is>
          <t>Practical: Moments in Equilibrium on a Ruler [PH5.060]</t>
        </is>
      </c>
      <c r="D373" s="12" t="inlineStr">
        <is>
          <t>Practical to demonstrate the principle of moments.</t>
        </is>
      </c>
      <c r="E373" s="12" t="inlineStr">
        <is>
          <t>d662ded1-7fb2-4bf7-8c99-a5e9cb538845</t>
        </is>
      </c>
    </row>
    <row r="374" ht="45" customHeight="1">
      <c r="A374" s="12" t="inlineStr">
        <is>
          <t>Forces</t>
        </is>
      </c>
      <c r="B374" s="12" t="inlineStr">
        <is>
          <t>Moments</t>
        </is>
      </c>
      <c r="C374" s="13" t="inlineStr">
        <is>
          <t>Practical: Finding the Mass of a Ruler [PH5.061]</t>
        </is>
      </c>
      <c r="D374" s="12" t="inlineStr">
        <is>
          <t>Apply the principle of moments to determine the mass of a ruler.</t>
        </is>
      </c>
      <c r="E374" s="12" t="inlineStr">
        <is>
          <t>64daec75-80b5-474e-b547-7d5685221fda</t>
        </is>
      </c>
    </row>
    <row r="375" ht="45" customHeight="1">
      <c r="A375" s="12" t="inlineStr">
        <is>
          <t>Forces</t>
        </is>
      </c>
      <c r="B375" s="12" t="inlineStr">
        <is>
          <t>Moments</t>
        </is>
      </c>
      <c r="C375" s="13" t="inlineStr">
        <is>
          <t>Moments: Problem Solving I [PH5.062]</t>
        </is>
      </c>
      <c r="D375" s="12" t="inlineStr">
        <is>
          <t>Application of the principle of moments to solve moment problems.</t>
        </is>
      </c>
      <c r="E375" s="12" t="inlineStr">
        <is>
          <t>79ac11b3-557d-4b85-bbe9-bae9ee3d2889</t>
        </is>
      </c>
    </row>
    <row r="376" ht="45" customHeight="1">
      <c r="A376" s="12" t="inlineStr">
        <is>
          <t>Forces</t>
        </is>
      </c>
      <c r="B376" s="12" t="inlineStr">
        <is>
          <t>Moments</t>
        </is>
      </c>
      <c r="C376" s="13" t="inlineStr">
        <is>
          <t>Moments: Problem Solving II [PH5.063]</t>
        </is>
      </c>
      <c r="D376" s="12" t="inlineStr">
        <is>
          <t>Application of the principle of moments to solve more complex moment problems.</t>
        </is>
      </c>
      <c r="E376" s="12" t="inlineStr">
        <is>
          <t>2ce5f1e8-e788-4db9-9ce3-ce46cf0727ad</t>
        </is>
      </c>
    </row>
    <row r="377" ht="45" customHeight="1">
      <c r="A377" s="12" t="inlineStr">
        <is>
          <t>Forces</t>
        </is>
      </c>
      <c r="B377" s="12" t="inlineStr">
        <is>
          <t>Moments</t>
        </is>
      </c>
      <c r="C377" s="13" t="inlineStr">
        <is>
          <t>Gears [PH5.065]</t>
        </is>
      </c>
      <c r="D377" s="12" t="inlineStr">
        <is>
          <t>Explain how gears transfer the rotational effects of a force.</t>
        </is>
      </c>
      <c r="E377" s="12" t="inlineStr">
        <is>
          <t>36f866f7-fff7-423b-8843-5b35c5964834</t>
        </is>
      </c>
    </row>
    <row r="378" ht="45" customHeight="1">
      <c r="A378" s="12" t="inlineStr">
        <is>
          <t>Forces</t>
        </is>
      </c>
      <c r="B378" s="12" t="inlineStr">
        <is>
          <t>Pressure in Fluids I</t>
        </is>
      </c>
      <c r="C378" s="13" t="inlineStr">
        <is>
          <t>Diagnostic: Pressure in Fluids I [PH0.081]</t>
        </is>
      </c>
      <c r="D378" s="12" t="inlineStr">
        <is>
          <t>Diagnostic for pressure in a fluid. It includes upthrust, floating and sinking and calculating the pressure of a liquid column.</t>
        </is>
      </c>
      <c r="E378" s="12" t="inlineStr">
        <is>
          <t>0c2d1193-a11e-4fcb-98ac-5a41a5d11224</t>
        </is>
      </c>
    </row>
    <row r="379" ht="45" customHeight="1">
      <c r="A379" s="12" t="inlineStr">
        <is>
          <t>Forces</t>
        </is>
      </c>
      <c r="B379" s="12" t="inlineStr">
        <is>
          <t>Pressure in Fluids I</t>
        </is>
      </c>
      <c r="C379" s="13" t="inlineStr">
        <is>
          <t>Liquid Pressure: Introduction [PH5.066]</t>
        </is>
      </c>
      <c r="D379" s="12" t="inlineStr">
        <is>
          <t>Define liquid pressure as force per unit area and explain what causes liquid pressure on a surface.</t>
        </is>
      </c>
      <c r="E379" s="12" t="inlineStr">
        <is>
          <t>55ae03b2-4c8e-48d7-9faf-04afc347368f</t>
        </is>
      </c>
    </row>
    <row r="380" ht="45" customHeight="1">
      <c r="A380" s="12" t="inlineStr">
        <is>
          <t>Forces</t>
        </is>
      </c>
      <c r="B380" s="12" t="inlineStr">
        <is>
          <t>Pressure in Fluids I</t>
        </is>
      </c>
      <c r="C380" s="13" t="inlineStr">
        <is>
          <t>Using p=F/A to Calculate Pressure I [PH5.067]</t>
        </is>
      </c>
      <c r="D380" s="12" t="inlineStr">
        <is>
          <t>Calculate pressure using p=F÷A.  Includes some application of knowledge questions but no unit conversions.</t>
        </is>
      </c>
      <c r="E380" s="12" t="inlineStr">
        <is>
          <t>bb002129-a75c-41d3-8352-817a3db89182</t>
        </is>
      </c>
    </row>
    <row r="381" ht="45" customHeight="1">
      <c r="A381" s="12" t="inlineStr">
        <is>
          <t>Forces</t>
        </is>
      </c>
      <c r="B381" s="12" t="inlineStr">
        <is>
          <t>Pressure in Fluids I</t>
        </is>
      </c>
      <c r="C381" s="13" t="inlineStr">
        <is>
          <t>Using p=F/A to Calculate Pressure II [PH5.068]</t>
        </is>
      </c>
      <c r="D381" s="12" t="inlineStr">
        <is>
          <t>Calculate pressure using p=F÷A.  Includes some application of knowledge questions and unit conversions.</t>
        </is>
      </c>
      <c r="E381" s="12" t="inlineStr">
        <is>
          <t>f17e769f-2c87-4f28-a5b9-93e043b9f25a</t>
        </is>
      </c>
    </row>
    <row r="382" ht="45" customHeight="1">
      <c r="A382" s="12" t="inlineStr">
        <is>
          <t>Forces</t>
        </is>
      </c>
      <c r="B382" s="12" t="inlineStr">
        <is>
          <t>Pressure in Fluids I</t>
        </is>
      </c>
      <c r="C382" s="13" t="inlineStr">
        <is>
          <t>Rearranging p=F/A [PH5.069]</t>
        </is>
      </c>
      <c r="D382" s="12" t="inlineStr">
        <is>
          <t xml:space="preserve">Rearrange the p=F÷A equation to find force normal to a surface and area. Includes unit conversions. </t>
        </is>
      </c>
      <c r="E382" s="12" t="inlineStr">
        <is>
          <t>8d49df2d-ca57-42c4-888e-f9ad86622a73</t>
        </is>
      </c>
    </row>
    <row r="383" ht="45" customHeight="1">
      <c r="A383" s="12" t="inlineStr">
        <is>
          <t>Forces</t>
        </is>
      </c>
      <c r="B383" s="12" t="inlineStr">
        <is>
          <t>Pressure in Fluids I</t>
        </is>
      </c>
      <c r="C383" s="13" t="inlineStr">
        <is>
          <t>What Affects Liquid Pressure? [PH5.070]</t>
        </is>
      </c>
      <c r="D383" s="12" t="inlineStr">
        <is>
          <t>Explain why, in a liquid, pressure at a point increases with the height of the column of liquid above that
point (depth) and with the density of the liquid.</t>
        </is>
      </c>
      <c r="E383" s="12" t="inlineStr">
        <is>
          <t>01f757a1-278a-4825-89df-c92221f6796f</t>
        </is>
      </c>
    </row>
    <row r="384" ht="45" customHeight="1">
      <c r="A384" s="12" t="inlineStr">
        <is>
          <t>Forces</t>
        </is>
      </c>
      <c r="B384" s="12" t="inlineStr">
        <is>
          <t>Pressure in Fluids I</t>
        </is>
      </c>
      <c r="C384" s="13" t="inlineStr">
        <is>
          <t>Fluid Pressure: Underwater Effects [PH5.071]</t>
        </is>
      </c>
      <c r="D384" s="12" t="inlineStr">
        <is>
          <t>Explore how water pressure affects the world around us.</t>
        </is>
      </c>
      <c r="E384" s="12" t="inlineStr">
        <is>
          <t>843d5906-495d-45a3-8b2a-8c16b97e7a19</t>
        </is>
      </c>
    </row>
    <row r="385" ht="45" customHeight="1">
      <c r="A385" s="12" t="inlineStr">
        <is>
          <t>Forces</t>
        </is>
      </c>
      <c r="B385" s="12" t="inlineStr">
        <is>
          <t>Pressure in Fluids I</t>
        </is>
      </c>
      <c r="C385" s="13" t="inlineStr">
        <is>
          <t>The Earth's Atmosphere [CH9.01]</t>
        </is>
      </c>
      <c r="D385" s="12" t="inlineStr">
        <is>
          <t>Identify the composition of gases in the Earth's atmosphere.</t>
        </is>
      </c>
      <c r="E385" s="12" t="inlineStr">
        <is>
          <t>f2475677-cdfb-4e68-ac3c-fda90062788c</t>
        </is>
      </c>
    </row>
    <row r="386" ht="45" customHeight="1">
      <c r="A386" s="12" t="inlineStr">
        <is>
          <t>Forces</t>
        </is>
      </c>
      <c r="B386" s="12" t="inlineStr">
        <is>
          <t>Pressure in Fluids II</t>
        </is>
      </c>
      <c r="C386" s="13" t="inlineStr">
        <is>
          <t>Diagnostic: Pressure in Fluids II [PH0.137]</t>
        </is>
      </c>
      <c r="D386" s="12" t="inlineStr">
        <is>
          <t>Diagnostic for pressure in a fluid. It includes calculating the pressure of a liquid column.</t>
        </is>
      </c>
      <c r="E386" s="12" t="inlineStr">
        <is>
          <t>d6d9bd55-fe69-4ba5-984c-2ab1bd8c7914</t>
        </is>
      </c>
    </row>
    <row r="387" ht="45" customHeight="1">
      <c r="A387" s="12" t="inlineStr">
        <is>
          <t>Forces</t>
        </is>
      </c>
      <c r="B387" s="12" t="inlineStr">
        <is>
          <t>Pressure in Fluids II</t>
        </is>
      </c>
      <c r="C387" s="13" t="inlineStr">
        <is>
          <t>Upthrust: Introduction [PH5.072]</t>
        </is>
      </c>
      <c r="D387" s="12" t="inlineStr">
        <is>
          <t>Explain how a difference in pressure on an object's top and bottom surfaces creates a resultant force called upthrust.</t>
        </is>
      </c>
      <c r="E387" s="12" t="inlineStr">
        <is>
          <t>52d56b1d-3285-4ab6-8196-1e270f928e7f</t>
        </is>
      </c>
    </row>
    <row r="388" ht="45" customHeight="1">
      <c r="A388" s="12" t="inlineStr">
        <is>
          <t>Forces</t>
        </is>
      </c>
      <c r="B388" s="12" t="inlineStr">
        <is>
          <t>Pressure in Fluids II</t>
        </is>
      </c>
      <c r="C388" s="13" t="inlineStr">
        <is>
          <t>Upthrust: Floating &amp; Sinking [PH5.073]</t>
        </is>
      </c>
      <c r="D388" s="12" t="inlineStr">
        <is>
          <t xml:space="preserve">Compare the forces of weight and upthrust during sinking and floating. Describe how an object's density compared to a liquid's density causes objects to sink or float. </t>
        </is>
      </c>
      <c r="E388" s="12" t="inlineStr">
        <is>
          <t>6c3102db-6e04-45db-aca1-792d5d1a4d9c</t>
        </is>
      </c>
    </row>
    <row r="389" ht="45" customHeight="1">
      <c r="A389" s="12" t="inlineStr">
        <is>
          <t>Forces</t>
        </is>
      </c>
      <c r="B389" s="12" t="inlineStr">
        <is>
          <t>Pressure in Fluids II</t>
        </is>
      </c>
      <c r="C389" s="13" t="inlineStr">
        <is>
          <t>Upthrust: Explaining Floating &amp; Sinking [PH5.074]</t>
        </is>
      </c>
      <c r="D389" s="12" t="inlineStr">
        <is>
          <t>Explain why objects float or sink by considering the displaced liquid's volume, density and weight.</t>
        </is>
      </c>
      <c r="E389" s="12" t="inlineStr">
        <is>
          <t>48c76bf7-a323-40f0-974e-9aeeca721eb4</t>
        </is>
      </c>
    </row>
    <row r="390" ht="45" customHeight="1">
      <c r="A390" s="12" t="inlineStr">
        <is>
          <t>Forces</t>
        </is>
      </c>
      <c r="B390" s="12" t="inlineStr">
        <is>
          <t>Pressure in Fluids II</t>
        </is>
      </c>
      <c r="C390" s="13" t="inlineStr">
        <is>
          <t>Atmospheric Pressure [PH5.075]</t>
        </is>
      </c>
      <c r="D390" s="12" t="inlineStr">
        <is>
          <t>Explain the cause of atmospheric pressure and describe a simple model of the Earth's atmosphere.</t>
        </is>
      </c>
      <c r="E390" s="12" t="inlineStr">
        <is>
          <t>e1d67092-71b3-4011-9db5-38304186d65e</t>
        </is>
      </c>
    </row>
    <row r="391" ht="45" customHeight="1">
      <c r="A391" s="12" t="inlineStr">
        <is>
          <t>Forces</t>
        </is>
      </c>
      <c r="B391" s="12" t="inlineStr">
        <is>
          <t>Pressure in Fluids II</t>
        </is>
      </c>
      <c r="C391" s="13" t="inlineStr">
        <is>
          <t>Using p=hρg to Calculate Liquid Pressure I [PH5.076]</t>
        </is>
      </c>
      <c r="D391" s="12" t="inlineStr">
        <is>
          <t>Calculate pressure using p=h𝝆g.  Includes some application of knowledge questions but no unit conversions.</t>
        </is>
      </c>
      <c r="E391" s="12" t="inlineStr">
        <is>
          <t>7054c27b-db16-4a7c-8bae-b4036ef5e53d</t>
        </is>
      </c>
    </row>
    <row r="392" ht="45" customHeight="1">
      <c r="A392" s="12" t="inlineStr">
        <is>
          <t>Forces</t>
        </is>
      </c>
      <c r="B392" s="12" t="inlineStr">
        <is>
          <t>Pressure in Fluids II</t>
        </is>
      </c>
      <c r="C392" s="13" t="inlineStr">
        <is>
          <t>Using p=hρg to Calculate Liquid Pressure II [PH5.160]</t>
        </is>
      </c>
      <c r="D392" s="12" t="inlineStr">
        <is>
          <t>Calculate pressure using p=h𝝆g.  Includes unit conversions.</t>
        </is>
      </c>
      <c r="E392" s="12" t="inlineStr">
        <is>
          <t>5f694b2f-1490-4c54-b51b-746964da5305</t>
        </is>
      </c>
    </row>
    <row r="393" ht="45" customHeight="1">
      <c r="A393" s="12" t="inlineStr">
        <is>
          <t>Forces</t>
        </is>
      </c>
      <c r="B393" s="12" t="inlineStr">
        <is>
          <t>Pressure in Fluids II</t>
        </is>
      </c>
      <c r="C393" s="13" t="inlineStr">
        <is>
          <t>Rearranging p=hρg [PH5.161]</t>
        </is>
      </c>
      <c r="D393" s="12" t="inlineStr">
        <is>
          <t>Rearrange the p=hρg equation. Includes unit conversions.</t>
        </is>
      </c>
      <c r="E393" s="12" t="inlineStr">
        <is>
          <t>aa75eb14-ae30-403d-b36c-7f8de33928fd</t>
        </is>
      </c>
    </row>
    <row r="394" ht="45" customHeight="1">
      <c r="A394" s="12" t="inlineStr">
        <is>
          <t>Forces</t>
        </is>
      </c>
      <c r="B394" s="12" t="inlineStr">
        <is>
          <t>Pressure in Fluids II</t>
        </is>
      </c>
      <c r="C394" s="13" t="inlineStr">
        <is>
          <t>Using p=hρg to Calculate Fluid Pressure Differences [PH5.170]</t>
        </is>
      </c>
      <c r="D394" s="12" t="inlineStr">
        <is>
          <t>Use the equation p=h𝝆g to calculate the difference in liquid pressure at two different depths in a liquid.</t>
        </is>
      </c>
      <c r="E394" s="12" t="inlineStr">
        <is>
          <t>8927003d-8705-41e7-91bc-cd07a3149308</t>
        </is>
      </c>
    </row>
    <row r="395" ht="45" customHeight="1">
      <c r="A395" s="12" t="inlineStr">
        <is>
          <t>Forces</t>
        </is>
      </c>
      <c r="B395" s="12" t="inlineStr">
        <is>
          <t>Pressure in Fluids II</t>
        </is>
      </c>
      <c r="C395" s="13" t="inlineStr">
        <is>
          <t>Fluid Pressure: Application [PH5.171]</t>
        </is>
      </c>
      <c r="D395" s="12" t="inlineStr">
        <is>
          <t>Solve various liquid pressure and upthrust problems (single and multi-step) using pressure, weight and density equations.</t>
        </is>
      </c>
      <c r="E395" s="12" t="inlineStr">
        <is>
          <t>b6e5fe19-6188-4b1b-87af-72e7073cc815</t>
        </is>
      </c>
    </row>
    <row r="396" ht="45" customHeight="1">
      <c r="A396" s="12" t="inlineStr">
        <is>
          <t>Forces</t>
        </is>
      </c>
      <c r="B396" s="12" t="inlineStr">
        <is>
          <t>Introduction to Motion</t>
        </is>
      </c>
      <c r="C396" s="13" t="inlineStr">
        <is>
          <t>Diagnostic: Introduction to Motion [PH0.085]</t>
        </is>
      </c>
      <c r="D396" s="12" t="inlineStr">
        <is>
          <t>Diagnostic for distance, displacement, speed and both positive and negative velocity. Calculations using the s=vt equation with application and unit conversion questions.</t>
        </is>
      </c>
      <c r="E396" s="12" t="inlineStr">
        <is>
          <t>eddada3d-9de2-416b-ab78-50402ab62ab0</t>
        </is>
      </c>
    </row>
    <row r="397" ht="45" customHeight="1">
      <c r="A397" s="12" t="inlineStr">
        <is>
          <t>Forces</t>
        </is>
      </c>
      <c r="B397" s="12" t="inlineStr">
        <is>
          <t>Introduction to Motion</t>
        </is>
      </c>
      <c r="C397" s="13" t="inlineStr">
        <is>
          <t>Distance vs Displacement  [PH5.077]</t>
        </is>
      </c>
      <c r="D397" s="12" t="inlineStr">
        <is>
          <t>Describe the difference between distance and displacement.</t>
        </is>
      </c>
      <c r="E397" s="12" t="inlineStr">
        <is>
          <t>6447fc86-2671-43d1-9fc4-42d29deb29d4</t>
        </is>
      </c>
    </row>
    <row r="398" ht="45" customHeight="1">
      <c r="A398" s="12" t="inlineStr">
        <is>
          <t>Forces</t>
        </is>
      </c>
      <c r="B398" s="12" t="inlineStr">
        <is>
          <t>Introduction to Motion</t>
        </is>
      </c>
      <c r="C398" s="13" t="inlineStr">
        <is>
          <t>Speed [PH5.078]</t>
        </is>
      </c>
      <c r="D398" s="12" t="inlineStr">
        <is>
          <t>Describe speeds as constant or varying and compare typical speeds.</t>
        </is>
      </c>
      <c r="E398" s="12" t="inlineStr">
        <is>
          <t>e5fd1221-821c-42b8-bef2-54144f55429c</t>
        </is>
      </c>
    </row>
    <row r="399" ht="45" customHeight="1">
      <c r="A399" s="12" t="inlineStr">
        <is>
          <t>Forces</t>
        </is>
      </c>
      <c r="B399" s="12" t="inlineStr">
        <is>
          <t>Introduction to Motion</t>
        </is>
      </c>
      <c r="C399" s="13" t="inlineStr">
        <is>
          <t>Speed vs Velocity  [PH5.079]</t>
        </is>
      </c>
      <c r="D399" s="12" t="inlineStr">
        <is>
          <t>Describe the difference between speed and velocity.</t>
        </is>
      </c>
      <c r="E399" s="12" t="inlineStr">
        <is>
          <t>8c717870-d2ef-4fa7-9fd5-cff7fc56b054</t>
        </is>
      </c>
    </row>
    <row r="400" ht="45" customHeight="1">
      <c r="A400" s="12" t="inlineStr">
        <is>
          <t>Forces</t>
        </is>
      </c>
      <c r="B400" s="12" t="inlineStr">
        <is>
          <t>Introduction to Motion</t>
        </is>
      </c>
      <c r="C400" s="13" t="inlineStr">
        <is>
          <t>Positive &amp; Negative Velocity [PH5.080]</t>
        </is>
      </c>
      <c r="D400" s="12" t="inlineStr">
        <is>
          <t>Explain qualitatively, with examples, that motion in a circle involves constant speed but changing velocity.</t>
        </is>
      </c>
      <c r="E400" s="12" t="inlineStr">
        <is>
          <t>e6d0e4c0-32f9-4301-a420-34fa27329a98</t>
        </is>
      </c>
    </row>
    <row r="401" ht="45" customHeight="1">
      <c r="A401" s="12" t="inlineStr">
        <is>
          <t>Forces</t>
        </is>
      </c>
      <c r="B401" s="12" t="inlineStr">
        <is>
          <t>Introduction to Motion</t>
        </is>
      </c>
      <c r="C401" s="13" t="inlineStr">
        <is>
          <t>Using s=vt to Calculate Distance I [PH5.081]</t>
        </is>
      </c>
      <c r="D401" s="12" t="inlineStr">
        <is>
          <t>Calculate distance using s=vt. Includes some application of knowledge questions but no unit conversions.</t>
        </is>
      </c>
      <c r="E401" s="12" t="inlineStr">
        <is>
          <t>31b7ebf3-7d20-4c52-acd9-5116c472d191</t>
        </is>
      </c>
    </row>
    <row r="402" ht="45" customHeight="1">
      <c r="A402" s="12" t="inlineStr">
        <is>
          <t>Forces</t>
        </is>
      </c>
      <c r="B402" s="12" t="inlineStr">
        <is>
          <t>Introduction to Motion</t>
        </is>
      </c>
      <c r="C402" s="13" t="inlineStr">
        <is>
          <t>Using s=vt to Calculate Distance II  [PH5.082]</t>
        </is>
      </c>
      <c r="D402" s="12" t="inlineStr">
        <is>
          <t>Calculate distance using s=vt. Includes some application of knowledge and unit conversion questions.</t>
        </is>
      </c>
      <c r="E402" s="12" t="inlineStr">
        <is>
          <t>1eac50cd-bb15-439b-9238-cb5a61d03441</t>
        </is>
      </c>
    </row>
    <row r="403" ht="45" customHeight="1">
      <c r="A403" s="12" t="inlineStr">
        <is>
          <t>Forces</t>
        </is>
      </c>
      <c r="B403" s="12" t="inlineStr">
        <is>
          <t>Introduction to Motion</t>
        </is>
      </c>
      <c r="C403" s="13" t="inlineStr">
        <is>
          <t>Practical: Measuring Speed [PH5.083]</t>
        </is>
      </c>
      <c r="D403" s="12" t="inlineStr">
        <is>
          <t>Describe how to measure and record distance and time. Recorded data is used to calculate speed.</t>
        </is>
      </c>
      <c r="E403" s="12" t="inlineStr">
        <is>
          <t>2df7765f-c734-4b12-8971-91542cc71f06</t>
        </is>
      </c>
    </row>
    <row r="404" ht="45" customHeight="1">
      <c r="A404" s="12" t="inlineStr">
        <is>
          <t>Forces</t>
        </is>
      </c>
      <c r="B404" s="12" t="inlineStr">
        <is>
          <t>Introduction to Motion</t>
        </is>
      </c>
      <c r="C404" s="13" t="inlineStr">
        <is>
          <t>Rearranging s=vt to Calculate Speed [PH5.084]</t>
        </is>
      </c>
      <c r="D404" s="12" t="inlineStr">
        <is>
          <t>Rearrange the s=vt equation to calculate speed. Includes unit conversions.</t>
        </is>
      </c>
      <c r="E404" s="12" t="inlineStr">
        <is>
          <t>5a1cd440-9253-4450-842e-5362237673b3</t>
        </is>
      </c>
    </row>
    <row r="405" ht="45" customHeight="1">
      <c r="A405" s="12" t="inlineStr">
        <is>
          <t>Forces</t>
        </is>
      </c>
      <c r="B405" s="12" t="inlineStr">
        <is>
          <t>Introduction to Motion</t>
        </is>
      </c>
      <c r="C405" s="13" t="inlineStr">
        <is>
          <t>Rearranging s=vt to Calculate Time [PH5.085]</t>
        </is>
      </c>
      <c r="D405" s="12" t="inlineStr">
        <is>
          <t>Rearrange the s=vt equation to calculate time. Includes unit conversions.</t>
        </is>
      </c>
      <c r="E405" s="12" t="inlineStr">
        <is>
          <t>3ad307d2-b3fa-4e60-87dd-805942ee496f</t>
        </is>
      </c>
    </row>
    <row r="406" ht="45" customHeight="1">
      <c r="A406" s="12" t="inlineStr">
        <is>
          <t>Forces</t>
        </is>
      </c>
      <c r="B406" s="12" t="inlineStr">
        <is>
          <t>Distance-time Graphs</t>
        </is>
      </c>
      <c r="C406" s="13" t="inlineStr">
        <is>
          <t>Diagnostic: Distance-time Graphs [PH0.089]</t>
        </is>
      </c>
      <c r="D406" s="12" t="inlineStr">
        <is>
          <t>Diagnostic for using and drawing distance-time graphs. Calculations using the v=s/t equation with application and unit conversion questions.</t>
        </is>
      </c>
      <c r="E406" s="12" t="inlineStr">
        <is>
          <t>807f66bb-cd8d-4605-90f6-f5a3099524ca</t>
        </is>
      </c>
    </row>
    <row r="407" ht="45" customHeight="1">
      <c r="A407" s="12" t="inlineStr">
        <is>
          <t>Forces</t>
        </is>
      </c>
      <c r="B407" s="12" t="inlineStr">
        <is>
          <t>Distance-time Graphs</t>
        </is>
      </c>
      <c r="C407" s="13" t="inlineStr">
        <is>
          <t>Distance-time Graphs I [PH5.086]</t>
        </is>
      </c>
      <c r="D407" s="12" t="inlineStr">
        <is>
          <t>Identify the basic features of a distance-time graph and use them to describe the motion of an object.</t>
        </is>
      </c>
      <c r="E407" s="12" t="inlineStr">
        <is>
          <t>f33cc5b0-a805-4e8e-9dbc-92ef878e22d2</t>
        </is>
      </c>
    </row>
    <row r="408" ht="45" customHeight="1">
      <c r="A408" s="12" t="inlineStr">
        <is>
          <t>Forces</t>
        </is>
      </c>
      <c r="B408" s="12" t="inlineStr">
        <is>
          <t>Distance-time Graphs</t>
        </is>
      </c>
      <c r="C408" s="13" t="inlineStr">
        <is>
          <t>Distance-time Graphs II [PH5.087]</t>
        </is>
      </c>
      <c r="D408" s="12" t="inlineStr">
        <is>
          <t>Identify more complex features of a distance-time graph and use them to describe the motion of an object.</t>
        </is>
      </c>
      <c r="E408" s="12" t="inlineStr">
        <is>
          <t>9a822cc6-cd7b-4303-953f-e55514b443a0</t>
        </is>
      </c>
    </row>
    <row r="409" ht="45" customHeight="1">
      <c r="A409" s="12" t="inlineStr">
        <is>
          <t>Forces</t>
        </is>
      </c>
      <c r="B409" s="12" t="inlineStr">
        <is>
          <t>Distance-time Graphs</t>
        </is>
      </c>
      <c r="C409" s="13" t="inlineStr">
        <is>
          <t>Drawing Distance-time Graphs from Measurements [PH5.088]</t>
        </is>
      </c>
      <c r="D409" s="12" t="inlineStr">
        <is>
          <t>Explain how to draw and plot a distance-time graph from collected data.</t>
        </is>
      </c>
      <c r="E409" s="12" t="inlineStr">
        <is>
          <t>3a1b0e11-0a33-4706-91a5-f617190bf1f6</t>
        </is>
      </c>
    </row>
    <row r="410" ht="45" customHeight="1">
      <c r="A410" s="12" t="inlineStr">
        <is>
          <t>Forces</t>
        </is>
      </c>
      <c r="B410" s="12" t="inlineStr">
        <is>
          <t>Distance-time Graphs</t>
        </is>
      </c>
      <c r="C410" s="13" t="inlineStr">
        <is>
          <t>Instantaneous Speed vs Average Speed [PH5.089]</t>
        </is>
      </c>
      <c r="D410" s="12" t="inlineStr">
        <is>
          <t>Describe the difference between instantaneous and average speed.</t>
        </is>
      </c>
      <c r="E410" s="12" t="inlineStr">
        <is>
          <t>ed4af10f-b1a2-46e4-b64e-fe5353d8e7d0</t>
        </is>
      </c>
    </row>
    <row r="411" ht="45" customHeight="1">
      <c r="A411" s="12" t="inlineStr">
        <is>
          <t>Forces</t>
        </is>
      </c>
      <c r="B411" s="12" t="inlineStr">
        <is>
          <t>Distance-time Graphs</t>
        </is>
      </c>
      <c r="C411" s="13" t="inlineStr">
        <is>
          <t>Using v=s/t to Calculate Average Speed I [PH5.090]</t>
        </is>
      </c>
      <c r="D411" s="12" t="inlineStr">
        <is>
          <t>Calculate average speed using v=s/t. Includes some application of knowledge questions but no unit conversions.</t>
        </is>
      </c>
      <c r="E411" s="12" t="inlineStr">
        <is>
          <t>88c2c884-21ce-475b-a33e-4910bd2c351b</t>
        </is>
      </c>
    </row>
    <row r="412" ht="45" customHeight="1">
      <c r="A412" s="12" t="inlineStr">
        <is>
          <t>Forces</t>
        </is>
      </c>
      <c r="B412" s="12" t="inlineStr">
        <is>
          <t>Distance-time Graphs</t>
        </is>
      </c>
      <c r="C412" s="13" t="inlineStr">
        <is>
          <t>Using v=s/t to Calculate Average Speed II [PH5.091]</t>
        </is>
      </c>
      <c r="D412" s="12" t="inlineStr">
        <is>
          <t>Calculate distance using s=vt. Includes some application of knowledge and unit conversion questions.</t>
        </is>
      </c>
      <c r="E412" s="12" t="inlineStr">
        <is>
          <t>b3476c16-0b44-40f3-8d8c-49549fabf768</t>
        </is>
      </c>
    </row>
    <row r="413" ht="45" customHeight="1">
      <c r="A413" s="12" t="inlineStr">
        <is>
          <t>Forces</t>
        </is>
      </c>
      <c r="B413" s="12" t="inlineStr">
        <is>
          <t>Distance-time Graphs</t>
        </is>
      </c>
      <c r="C413" s="13" t="inlineStr">
        <is>
          <t>Rearranging v=s/t with Average Speed [PH5.092]</t>
        </is>
      </c>
      <c r="D413" s="12" t="inlineStr">
        <is>
          <t>Rearrange the v=s/t equation to find distance and time. Includes unit conversions.</t>
        </is>
      </c>
      <c r="E413" s="12" t="inlineStr">
        <is>
          <t>7d484530-fe04-463e-88f0-a967e9504b0f</t>
        </is>
      </c>
    </row>
    <row r="414" ht="45" customHeight="1">
      <c r="A414" s="12" t="inlineStr">
        <is>
          <t>Forces</t>
        </is>
      </c>
      <c r="B414" s="12" t="inlineStr">
        <is>
          <t>Distance-time Graphs</t>
        </is>
      </c>
      <c r="C414" s="13" t="inlineStr">
        <is>
          <t>Calculating Average Speed Using a Distance-time Graph [PH5.093]</t>
        </is>
      </c>
      <c r="D414" s="12" t="inlineStr">
        <is>
          <t>Use a distance-time graph to determine the average speed.</t>
        </is>
      </c>
      <c r="E414" s="12" t="inlineStr">
        <is>
          <t>f5fd14a5-e9ea-4654-988c-8ef544dc6a19</t>
        </is>
      </c>
    </row>
    <row r="415" ht="45" customHeight="1">
      <c r="A415" s="12" t="inlineStr">
        <is>
          <t>Forces</t>
        </is>
      </c>
      <c r="B415" s="12" t="inlineStr">
        <is>
          <t>Distance-time Graphs</t>
        </is>
      </c>
      <c r="C415" s="13" t="inlineStr">
        <is>
          <t>Calculating Constant Speed Using a Distance-time Graph [PH5.094]</t>
        </is>
      </c>
      <c r="D415" s="12" t="inlineStr">
        <is>
          <t xml:space="preserve">Calculate the gradient of a straight line to determine the speed of an object. </t>
        </is>
      </c>
      <c r="E415" s="12" t="inlineStr">
        <is>
          <t>f8825a12-49ce-4ccf-8a94-9e9de68af1d8</t>
        </is>
      </c>
    </row>
    <row r="416" ht="45" customHeight="1">
      <c r="A416" s="12" t="inlineStr">
        <is>
          <t>Forces</t>
        </is>
      </c>
      <c r="B416" s="12" t="inlineStr">
        <is>
          <t>Distance-time Graphs</t>
        </is>
      </c>
      <c r="C416" s="13" t="inlineStr">
        <is>
          <t>Calculating the Speed of an Accelerating Object Using a Distance-Time Graph  [PH5.095]</t>
        </is>
      </c>
      <c r="D416" s="12" t="inlineStr">
        <is>
          <t>Draw a tangent at a specific time on a curve that represents acceleration on a distance-time graph. Calculate the gradient of the tangent to find the speed at a specific time (instantaneous speed).</t>
        </is>
      </c>
      <c r="E416" s="12" t="inlineStr">
        <is>
          <t>bd33bdd3-e6f0-495f-a5c9-4b0365d9ce66</t>
        </is>
      </c>
    </row>
    <row r="417" ht="45" customHeight="1">
      <c r="A417" s="12" t="inlineStr">
        <is>
          <t>Forces</t>
        </is>
      </c>
      <c r="B417" s="12" t="inlineStr">
        <is>
          <t>Distance-time Graphs</t>
        </is>
      </c>
      <c r="C417" s="13" t="inlineStr">
        <is>
          <t>Calculating the Speed of a Decelerating Object Using a Distance-Time Graph [PH5.096]</t>
        </is>
      </c>
      <c r="D417" s="12" t="inlineStr">
        <is>
          <t>Draw a tangent at a specific time on a curve that represents deceleration on a distance-time graph. Calculate the gradient of the tangent to find the speed at a specific time (instantaneous speed).</t>
        </is>
      </c>
      <c r="E417" s="12" t="inlineStr">
        <is>
          <t>9dd8eff0-d54d-4022-b755-27952967284e</t>
        </is>
      </c>
    </row>
    <row r="418" ht="45" customHeight="1">
      <c r="A418" s="12" t="inlineStr">
        <is>
          <t>Forces</t>
        </is>
      </c>
      <c r="B418" s="12" t="inlineStr">
        <is>
          <t>Acceleration</t>
        </is>
      </c>
      <c r="C418" s="13" t="inlineStr">
        <is>
          <t>Diagnostic: Acceleration [PH0.093]</t>
        </is>
      </c>
      <c r="D418" s="12" t="inlineStr">
        <is>
          <t>Diagnostic for circular motion and acceleration calculations using the a=(v-u)/t with application and unit conversion questions.</t>
        </is>
      </c>
      <c r="E418" s="12" t="inlineStr">
        <is>
          <t>4532b4ba-1266-4b3b-9a55-bd2181c58814</t>
        </is>
      </c>
    </row>
    <row r="419" ht="45" customHeight="1">
      <c r="A419" s="12" t="inlineStr">
        <is>
          <t>Forces</t>
        </is>
      </c>
      <c r="B419" s="12" t="inlineStr">
        <is>
          <t>Acceleration</t>
        </is>
      </c>
      <c r="C419" s="13" t="inlineStr">
        <is>
          <t>Speed &amp; Velocity During Circular Motion [PH5.097]</t>
        </is>
      </c>
      <c r="D419" s="12" t="inlineStr">
        <is>
          <t>Explain qualitatively, with examples, that motion in a circle involves constant speed but changing velocity.</t>
        </is>
      </c>
      <c r="E419" s="12" t="inlineStr">
        <is>
          <t>6bdcaea3-455c-40d6-ac72-e9f6d8556ff4</t>
        </is>
      </c>
    </row>
    <row r="420" ht="45" customHeight="1">
      <c r="A420" s="12" t="inlineStr">
        <is>
          <t>Forces</t>
        </is>
      </c>
      <c r="B420" s="12" t="inlineStr">
        <is>
          <t>Acceleration</t>
        </is>
      </c>
      <c r="C420" s="13" t="inlineStr">
        <is>
          <t>Calculating Acceleration Using a=(v-u)/t I [PH5.098]</t>
        </is>
      </c>
      <c r="D420" s="12" t="inlineStr">
        <is>
          <t>Calculate uniform acceleration using a=Δv/t. Includes some application of knowledge questions but no unit conversions.</t>
        </is>
      </c>
      <c r="E420" s="12" t="inlineStr">
        <is>
          <t>d68222c0-bd64-41d6-a7da-a11f773b31d6</t>
        </is>
      </c>
    </row>
    <row r="421" ht="45" customHeight="1">
      <c r="A421" s="12" t="inlineStr">
        <is>
          <t>Forces</t>
        </is>
      </c>
      <c r="B421" s="12" t="inlineStr">
        <is>
          <t>Acceleration</t>
        </is>
      </c>
      <c r="C421" s="13" t="inlineStr">
        <is>
          <t>Calculating Acceleration Using a=(v-u)/t II [PH5.099]</t>
        </is>
      </c>
      <c r="D421" s="12" t="inlineStr">
        <is>
          <t>Calculate uniform acceleration using a=Δv/t. Includes some application of knowledge questions and unit conversions.</t>
        </is>
      </c>
      <c r="E421" s="12" t="inlineStr">
        <is>
          <t>3236e0ca-c099-4b40-b717-46e406ca4b33</t>
        </is>
      </c>
    </row>
    <row r="422" ht="45" customHeight="1">
      <c r="A422" s="12" t="inlineStr">
        <is>
          <t>Forces</t>
        </is>
      </c>
      <c r="B422" s="12" t="inlineStr">
        <is>
          <t>Acceleration</t>
        </is>
      </c>
      <c r="C422" s="13" t="inlineStr">
        <is>
          <t>Calculating Acceleration Using a=(v-u)/t III [PH5.100]</t>
        </is>
      </c>
      <c r="D422" s="12" t="inlineStr">
        <is>
          <t>Calculate uniform acceleration using a=Δv/t. Quantities must be identified from a diagram. Includes unit conversions.</t>
        </is>
      </c>
      <c r="E422" s="12" t="inlineStr">
        <is>
          <t>006af85e-d448-4f6d-8973-84911820cc22</t>
        </is>
      </c>
    </row>
    <row r="423" ht="45" customHeight="1">
      <c r="A423" s="12" t="inlineStr">
        <is>
          <t>Forces</t>
        </is>
      </c>
      <c r="B423" s="12" t="inlineStr">
        <is>
          <t>Acceleration</t>
        </is>
      </c>
      <c r="C423" s="13" t="inlineStr">
        <is>
          <t>Changing the Subject of the Acceleration Equation [PH5.101]</t>
        </is>
      </c>
      <c r="D423" s="12" t="inlineStr">
        <is>
          <t>Rearrange the acceleration equation to calculate the change in velocity and time. Includes unit conversions.</t>
        </is>
      </c>
      <c r="E423" s="12" t="inlineStr">
        <is>
          <t>307c98b9-6e97-4898-bca8-b493afa92fd7</t>
        </is>
      </c>
    </row>
    <row r="424" ht="45" customHeight="1">
      <c r="A424" s="12" t="inlineStr">
        <is>
          <t>Forces</t>
        </is>
      </c>
      <c r="B424" s="12" t="inlineStr">
        <is>
          <t>Acceleration</t>
        </is>
      </c>
      <c r="C424" s="13" t="inlineStr">
        <is>
          <t>Estimating Everyday Acceleration I [PH5.102]</t>
        </is>
      </c>
      <c r="D424" s="12" t="inlineStr">
        <is>
          <t>Estimate everyday accelerations.</t>
        </is>
      </c>
      <c r="E424" s="12" t="inlineStr">
        <is>
          <t>6a1955de-6172-49f4-9ffb-27304b095517</t>
        </is>
      </c>
    </row>
    <row r="425" ht="45" customHeight="1">
      <c r="A425" s="12" t="inlineStr">
        <is>
          <t>Forces</t>
        </is>
      </c>
      <c r="B425" s="12" t="inlineStr">
        <is>
          <t>Acceleration</t>
        </is>
      </c>
      <c r="C425" s="13" t="inlineStr">
        <is>
          <t>Estimating Everyday Acceleration II [PH5.103]</t>
        </is>
      </c>
      <c r="D425" s="12" t="inlineStr">
        <is>
          <t>Estimate everyday acceleration using estimates for typical speeds.</t>
        </is>
      </c>
      <c r="E425" s="12" t="inlineStr">
        <is>
          <t>fb17a51e-74ef-48b4-bb53-ca244001228c</t>
        </is>
      </c>
    </row>
    <row r="426" ht="45" customHeight="1">
      <c r="A426" s="12" t="inlineStr">
        <is>
          <t>Forces</t>
        </is>
      </c>
      <c r="B426" s="12" t="inlineStr">
        <is>
          <t>Acceleration</t>
        </is>
      </c>
      <c r="C426" s="13" t="inlineStr">
        <is>
          <t>Estimating Everyday Acceleration III [PH5.104]</t>
        </is>
      </c>
      <c r="D426" s="12" t="inlineStr">
        <is>
          <t>Estimate everyday acceleration using estimates for typical speeds by using the equations of motion.</t>
        </is>
      </c>
      <c r="E426" s="12" t="inlineStr">
        <is>
          <t>6ead40ce-5700-4de1-b3ed-6861938e335e</t>
        </is>
      </c>
    </row>
    <row r="427" ht="45" customHeight="1">
      <c r="A427" s="12" t="inlineStr">
        <is>
          <t>Forces</t>
        </is>
      </c>
      <c r="B427" s="12" t="inlineStr">
        <is>
          <t>Acceleration</t>
        </is>
      </c>
      <c r="C427" s="13" t="inlineStr">
        <is>
          <t>Practical: Acceleration Using Light Gates [PH5.105]</t>
        </is>
      </c>
      <c r="D427" s="12" t="inlineStr">
        <is>
          <t>Explain how to use light gates and an air track can be used to determine acceleration.</t>
        </is>
      </c>
      <c r="E427" s="12" t="inlineStr">
        <is>
          <t>f37f2dde-1d9e-4356-bc52-cda7cf0b653e</t>
        </is>
      </c>
    </row>
    <row r="428" ht="45" customHeight="1">
      <c r="A428" s="12" t="inlineStr">
        <is>
          <t>Forces</t>
        </is>
      </c>
      <c r="B428" s="12" t="inlineStr">
        <is>
          <t>Velocity-time Graphs</t>
        </is>
      </c>
      <c r="C428" s="13" t="inlineStr">
        <is>
          <t>Diagnostic: Velocity-time Graphs [PH0.097]</t>
        </is>
      </c>
      <c r="D428" s="12" t="inlineStr">
        <is>
          <t>Diagnostic for using and drawing velocity-time graphs.</t>
        </is>
      </c>
      <c r="E428" s="12" t="inlineStr">
        <is>
          <t>a4e9ba0b-2473-4980-a0fa-49fe1d153faf</t>
        </is>
      </c>
    </row>
    <row r="429" ht="45" customHeight="1">
      <c r="A429" s="12" t="inlineStr">
        <is>
          <t>Forces</t>
        </is>
      </c>
      <c r="B429" s="12" t="inlineStr">
        <is>
          <t>Velocity-time Graphs</t>
        </is>
      </c>
      <c r="C429" s="13" t="inlineStr">
        <is>
          <t>Velocity-time Graphs I [PH5.106]</t>
        </is>
      </c>
      <c r="D429" s="12" t="inlineStr">
        <is>
          <t>Identify the basic features of a velocity-time graph and use them to describe the motion of an object.</t>
        </is>
      </c>
      <c r="E429" s="12" t="inlineStr">
        <is>
          <t>4e14a946-4537-4ea6-a171-3a99bb93607e</t>
        </is>
      </c>
    </row>
    <row r="430" ht="45" customHeight="1">
      <c r="A430" s="12" t="inlineStr">
        <is>
          <t>Forces</t>
        </is>
      </c>
      <c r="B430" s="12" t="inlineStr">
        <is>
          <t>Velocity-time Graphs</t>
        </is>
      </c>
      <c r="C430" s="13" t="inlineStr">
        <is>
          <t>Velocity-time Graphs II [PH5.107]</t>
        </is>
      </c>
      <c r="D430" s="12" t="inlineStr">
        <is>
          <t>Identify more complex features of a velocity-time graph and use them to describe the motion of an object.</t>
        </is>
      </c>
      <c r="E430" s="12" t="inlineStr">
        <is>
          <t>8a34ef43-83a3-4a0c-b2ce-83d2ee4eb3ec</t>
        </is>
      </c>
    </row>
    <row r="431" ht="45" customHeight="1">
      <c r="A431" s="12" t="inlineStr">
        <is>
          <t>Forces</t>
        </is>
      </c>
      <c r="B431" s="12" t="inlineStr">
        <is>
          <t>Velocity-time Graphs</t>
        </is>
      </c>
      <c r="C431" s="13" t="inlineStr">
        <is>
          <t>Velocity-time Graphs III [PH5.108]</t>
        </is>
      </c>
      <c r="D431" s="12" t="inlineStr">
        <is>
          <t xml:space="preserve">Identify more complex features of a velocity-time graph and use them to describe the changing motion of the object. </t>
        </is>
      </c>
      <c r="E431" s="12" t="inlineStr">
        <is>
          <t>b7af8a4d-2206-4c8b-a5d1-b38e8fe11b2d</t>
        </is>
      </c>
    </row>
    <row r="432" ht="45" customHeight="1">
      <c r="A432" s="12" t="inlineStr">
        <is>
          <t>Forces</t>
        </is>
      </c>
      <c r="B432" s="12" t="inlineStr">
        <is>
          <t>Velocity-time Graphs</t>
        </is>
      </c>
      <c r="C432" s="13" t="inlineStr">
        <is>
          <t>Calculating Acceleration Using a Velocity-time Graph I [PH5.109]</t>
        </is>
      </c>
      <c r="D432" s="12" t="inlineStr">
        <is>
          <t>Calculate the gradient of a straight line to determine the acceleration of an object.</t>
        </is>
      </c>
      <c r="E432" s="12" t="inlineStr">
        <is>
          <t>8188956b-0c43-4135-9a58-6db4c84d9703</t>
        </is>
      </c>
    </row>
    <row r="433" ht="45" customHeight="1">
      <c r="A433" s="12" t="inlineStr">
        <is>
          <t>Forces</t>
        </is>
      </c>
      <c r="B433" s="12" t="inlineStr">
        <is>
          <t>Velocity-time Graphs</t>
        </is>
      </c>
      <c r="C433" s="13" t="inlineStr">
        <is>
          <t>Calculating Acceleration Using a Velocity-Time Graph II [PH5.110]</t>
        </is>
      </c>
      <c r="D433" s="12" t="inlineStr">
        <is>
          <t>Calculate the acceleration from a Velocity-time graph by drawing a tangent to the curve and calculating the gradient.</t>
        </is>
      </c>
      <c r="E433" s="12" t="inlineStr">
        <is>
          <t>a7f7eab7-7f54-4680-ab52-9696aa710efe</t>
        </is>
      </c>
    </row>
    <row r="434" ht="45" customHeight="1">
      <c r="A434" s="12" t="inlineStr">
        <is>
          <t>Forces</t>
        </is>
      </c>
      <c r="B434" s="12" t="inlineStr">
        <is>
          <t>Velocity-time Graphs</t>
        </is>
      </c>
      <c r="C434" s="13" t="inlineStr">
        <is>
          <t>Finding Distance Using a Velocity-Time Graph I [PH5.111]</t>
        </is>
      </c>
      <c r="D434" s="12" t="inlineStr">
        <is>
          <t xml:space="preserve">Calculate the distance covered by an object in motion by calculating the area under the velocity-time graph. </t>
        </is>
      </c>
      <c r="E434" s="12" t="inlineStr">
        <is>
          <t>cc632ad8-dd10-4088-a3c2-00bce1bc352f</t>
        </is>
      </c>
    </row>
    <row r="435" ht="45" customHeight="1">
      <c r="A435" s="12" t="inlineStr">
        <is>
          <t>Forces</t>
        </is>
      </c>
      <c r="B435" s="12" t="inlineStr">
        <is>
          <t>Velocity-time Graphs</t>
        </is>
      </c>
      <c r="C435" s="13" t="inlineStr">
        <is>
          <t>Finding Distance Using a Velocity-Time Graph II [PH5.112]</t>
        </is>
      </c>
      <c r="D435" s="12" t="inlineStr">
        <is>
          <t xml:space="preserve">Calculate the distance covered by an object in motion by calculating the area under the velocity-time graph by using the counting squares method. </t>
        </is>
      </c>
      <c r="E435" s="12" t="inlineStr">
        <is>
          <t>c8fcb2b2-bd26-4014-b682-9aba15b66577</t>
        </is>
      </c>
    </row>
    <row r="436" ht="45" customHeight="1">
      <c r="A436" s="12" t="inlineStr">
        <is>
          <t>Forces</t>
        </is>
      </c>
      <c r="B436" s="12" t="inlineStr">
        <is>
          <t>Velocity-time Graphs</t>
        </is>
      </c>
      <c r="C436" s="13" t="inlineStr">
        <is>
          <t>Drawing Velocity-time Graphs From Measurements [PH5.113]</t>
        </is>
      </c>
      <c r="D436" s="12" t="inlineStr">
        <is>
          <t>Explain how to find velocity and time experimentally and how to plot the results on a suitable graph.</t>
        </is>
      </c>
      <c r="E436" s="12" t="inlineStr">
        <is>
          <t>6a17ba22-aac1-46a2-b920-2bc8eb5a9719</t>
        </is>
      </c>
    </row>
    <row r="437" ht="45" customHeight="1">
      <c r="A437" s="12" t="inlineStr">
        <is>
          <t>Forces</t>
        </is>
      </c>
      <c r="B437" s="12" t="inlineStr">
        <is>
          <t>Using v²−u²=2as</t>
        </is>
      </c>
      <c r="C437" s="13" t="inlineStr">
        <is>
          <t>Diagnostic: Using v²−u²=2as [PH0.099]</t>
        </is>
      </c>
      <c r="D437" s="12" t="inlineStr">
        <is>
          <t>Diagnostic covering the calculation of all variables with the v²−u²=2as equation. Includes context questions and decelerating objects.</t>
        </is>
      </c>
      <c r="E437" s="12" t="inlineStr">
        <is>
          <t>52a4c3f5-bf6b-49a8-8686-f08ac1452481</t>
        </is>
      </c>
    </row>
    <row r="438" ht="45" customHeight="1">
      <c r="A438" s="12" t="inlineStr">
        <is>
          <t>Forces</t>
        </is>
      </c>
      <c r="B438" s="12" t="inlineStr">
        <is>
          <t>Using v²−u²=2as</t>
        </is>
      </c>
      <c r="C438" s="13" t="inlineStr">
        <is>
          <t>Using v²−u²=2as to Calculate a or s [PH5.114]</t>
        </is>
      </c>
      <c r="D438" s="12" t="inlineStr">
        <is>
          <t>Use the equation to calculate uniform acceleration or distance. No unit conversions are required.</t>
        </is>
      </c>
      <c r="E438" s="12" t="inlineStr">
        <is>
          <t>333a0cc8-c4f6-4d27-9546-28691d562f81</t>
        </is>
      </c>
    </row>
    <row r="439" ht="45" customHeight="1">
      <c r="A439" s="12" t="inlineStr">
        <is>
          <t>Forces</t>
        </is>
      </c>
      <c r="B439" s="12" t="inlineStr">
        <is>
          <t>Using v²−u²=2as</t>
        </is>
      </c>
      <c r="C439" s="13" t="inlineStr">
        <is>
          <t>Using v²−u²=2as to Calculate v or u [PH5.115]</t>
        </is>
      </c>
      <c r="D439" s="12" t="inlineStr">
        <is>
          <t>Use the equation to calculate the initial or final velocity. No unit conversions are required.</t>
        </is>
      </c>
      <c r="E439" s="12" t="inlineStr">
        <is>
          <t>1d9b9eba-9dad-4cbc-a7f4-8c744efd9389</t>
        </is>
      </c>
    </row>
    <row r="440" ht="45" customHeight="1">
      <c r="A440" s="12" t="inlineStr">
        <is>
          <t>Forces</t>
        </is>
      </c>
      <c r="B440" s="12" t="inlineStr">
        <is>
          <t>Using v²−u²=2as</t>
        </is>
      </c>
      <c r="C440" s="13" t="inlineStr">
        <is>
          <t>Using v²−u²=2as in Context Calculating a or s [PH5.116]</t>
        </is>
      </c>
      <c r="D440" s="12" t="inlineStr">
        <is>
          <t>Use the equation to calculate uniform acceleration or distance in context with unit conversions.</t>
        </is>
      </c>
      <c r="E440" s="12" t="inlineStr">
        <is>
          <t>303a4c11-e104-41d0-8fb2-4245987b4b90</t>
        </is>
      </c>
    </row>
    <row r="441" ht="45" customHeight="1">
      <c r="A441" s="12" t="inlineStr">
        <is>
          <t>Forces</t>
        </is>
      </c>
      <c r="B441" s="12" t="inlineStr">
        <is>
          <t>Using v²−u²=2as</t>
        </is>
      </c>
      <c r="C441" s="13" t="inlineStr">
        <is>
          <t>Using v²−u²=2as in Context Calculating v or u [PH5.117]</t>
        </is>
      </c>
      <c r="D441" s="12" t="inlineStr">
        <is>
          <t>Use the equation to calculate initial or final velocity in context with unit conversions.</t>
        </is>
      </c>
      <c r="E441" s="12" t="inlineStr">
        <is>
          <t>85c6eb3f-6099-4528-b2f8-8c7d275381ad</t>
        </is>
      </c>
    </row>
    <row r="442" ht="45" customHeight="1">
      <c r="A442" s="12" t="inlineStr">
        <is>
          <t>Forces</t>
        </is>
      </c>
      <c r="B442" s="12" t="inlineStr">
        <is>
          <t>Using v²−u²=2as</t>
        </is>
      </c>
      <c r="C442" s="13" t="inlineStr">
        <is>
          <t>Using v²−u²=2as During Deceleration [PH5.173]</t>
        </is>
      </c>
      <c r="D442" s="12" t="inlineStr">
        <is>
          <t>Use the equation of motion to calculate the magnitude of deceleration of moving objects.</t>
        </is>
      </c>
      <c r="E442" s="12" t="inlineStr">
        <is>
          <t>57cbb900-d82c-49ff-9e45-7e5a67d0eedf</t>
        </is>
      </c>
    </row>
    <row r="443" ht="45" customHeight="1">
      <c r="A443" s="12" t="inlineStr">
        <is>
          <t>Forces</t>
        </is>
      </c>
      <c r="B443" s="12" t="inlineStr">
        <is>
          <t>Terminal Velocity</t>
        </is>
      </c>
      <c r="C443" s="13" t="inlineStr">
        <is>
          <t>Diagnostic: Terminal Velocity [PH0.101]</t>
        </is>
      </c>
      <c r="D443" s="12" t="inlineStr">
        <is>
          <t>Diagnostic for describing drag and air resistance in relation to terminal velocity.</t>
        </is>
      </c>
      <c r="E443" s="12" t="inlineStr">
        <is>
          <t>22bb50d1-c658-4a16-892c-555b1db5defe</t>
        </is>
      </c>
    </row>
    <row r="444" ht="45" customHeight="1">
      <c r="A444" s="12" t="inlineStr">
        <is>
          <t>Forces</t>
        </is>
      </c>
      <c r="B444" s="12" t="inlineStr">
        <is>
          <t>Terminal Velocity</t>
        </is>
      </c>
      <c r="C444" s="13" t="inlineStr">
        <is>
          <t>Drag &amp; Air Resistance [PH5.120]</t>
        </is>
      </c>
      <c r="D444" s="12" t="inlineStr">
        <is>
          <t>Describe the factors that change the magnitude of drag forces.</t>
        </is>
      </c>
      <c r="E444" s="12" t="inlineStr">
        <is>
          <t>5af9037e-ecf0-478b-a494-7868c933972a</t>
        </is>
      </c>
    </row>
    <row r="445" ht="45" customHeight="1">
      <c r="A445" s="12" t="inlineStr">
        <is>
          <t>Forces</t>
        </is>
      </c>
      <c r="B445" s="12" t="inlineStr">
        <is>
          <t>Terminal Velocity</t>
        </is>
      </c>
      <c r="C445" s="13" t="inlineStr">
        <is>
          <t>Acceleration Due to Gravity [PH5.121]</t>
        </is>
      </c>
      <c r="D445" s="12" t="inlineStr">
        <is>
          <t>Identify that near the Earth’s surface any object falling freely under gravity has an acceleration of about 9.8 m/s².</t>
        </is>
      </c>
      <c r="E445" s="12" t="inlineStr">
        <is>
          <t>757c52b8-fad4-474a-9e15-4c3822a32ebe</t>
        </is>
      </c>
    </row>
    <row r="446" ht="45" customHeight="1">
      <c r="A446" s="12" t="inlineStr">
        <is>
          <t>Forces</t>
        </is>
      </c>
      <c r="B446" s="12" t="inlineStr">
        <is>
          <t>Terminal Velocity</t>
        </is>
      </c>
      <c r="C446" s="13" t="inlineStr">
        <is>
          <t>Terminal Velocity [PH5.122]</t>
        </is>
      </c>
      <c r="D446" s="12" t="inlineStr">
        <is>
          <t>Define terminal velocity and explain how it is caused.</t>
        </is>
      </c>
      <c r="E446" s="12" t="inlineStr">
        <is>
          <t>6dee41a6-a352-4c12-8edd-ef419c75f663</t>
        </is>
      </c>
    </row>
    <row r="447" ht="45" customHeight="1">
      <c r="A447" s="12" t="inlineStr">
        <is>
          <t>Forces</t>
        </is>
      </c>
      <c r="B447" s="12" t="inlineStr">
        <is>
          <t>Terminal Velocity</t>
        </is>
      </c>
      <c r="C447" s="13" t="inlineStr">
        <is>
          <t>Terminal Velocity: Motion of a Skydiver [PH5.125]</t>
        </is>
      </c>
      <c r="D447" s="12" t="inlineStr">
        <is>
          <t>Explain the motion of a skydiver.</t>
        </is>
      </c>
      <c r="E447" s="12" t="inlineStr">
        <is>
          <t>f5f38c34-b693-46ba-8d31-bfa6fabdba1e</t>
        </is>
      </c>
    </row>
    <row r="448" ht="45" customHeight="1">
      <c r="A448" s="12" t="inlineStr">
        <is>
          <t>Forces</t>
        </is>
      </c>
      <c r="B448" s="12" t="inlineStr">
        <is>
          <t>Terminal Velocity</t>
        </is>
      </c>
      <c r="C448" s="13" t="inlineStr">
        <is>
          <t>Motion of a Skydiver: Velocity-Time Graph [PH5.126]</t>
        </is>
      </c>
      <c r="D448" s="12" t="inlineStr">
        <is>
          <t>Draw and describe velocity-time graphs for the motion of a skydiver.</t>
        </is>
      </c>
      <c r="E448" s="12" t="inlineStr">
        <is>
          <t>89865d9a-2754-45cd-86fe-38a1d927360d</t>
        </is>
      </c>
    </row>
    <row r="449" ht="45" customHeight="1">
      <c r="A449" s="12" t="inlineStr">
        <is>
          <t>Forces</t>
        </is>
      </c>
      <c r="B449" s="12" t="inlineStr">
        <is>
          <t>Terminal Velocity</t>
        </is>
      </c>
      <c r="C449" s="13" t="inlineStr">
        <is>
          <t>Motion of a Skydiver: Interpreting Motion Using Velocity-Time Graphs [PH5.127]</t>
        </is>
      </c>
      <c r="D449" s="12" t="inlineStr">
        <is>
          <t>Interpret the motion of a skydiver using a velocity-time graph and explain their motion using forces.</t>
        </is>
      </c>
      <c r="E449" s="12" t="inlineStr">
        <is>
          <t>16263c75-c796-4f54-8526-321e3bc55ae0</t>
        </is>
      </c>
    </row>
    <row r="450" ht="45" customHeight="1">
      <c r="A450" s="12" t="inlineStr">
        <is>
          <t>Forces</t>
        </is>
      </c>
      <c r="B450" s="12" t="inlineStr">
        <is>
          <t>Thinking, Braking &amp; Stopping Distance</t>
        </is>
      </c>
      <c r="C450" s="13" t="inlineStr">
        <is>
          <t>Diagnostic: Thinking, Braking &amp; Stopping Distance [PH0.105]</t>
        </is>
      </c>
      <c r="D450" s="12" t="inlineStr">
        <is>
          <t>Diagnostic for estimating and describing factors impacting thinking, braking and stopping distances. Includes estimating braking forces with both the F=ma and W=Fs equations.</t>
        </is>
      </c>
      <c r="E450" s="12" t="inlineStr">
        <is>
          <t>c29150cb-99ea-4e57-9b16-056239263f9a</t>
        </is>
      </c>
    </row>
    <row r="451" ht="45" customHeight="1">
      <c r="A451" s="12" t="inlineStr">
        <is>
          <t>Forces</t>
        </is>
      </c>
      <c r="B451" s="12" t="inlineStr">
        <is>
          <t>Thinking, Braking &amp; Stopping Distance</t>
        </is>
      </c>
      <c r="C451" s="13" t="inlineStr">
        <is>
          <t>Required Practical 7: Reaction Time [BI5.014]</t>
        </is>
      </c>
      <c r="D451" s="12" t="inlineStr">
        <is>
          <t>Investigate the effect of caffeine on reaction time using the 'ruler drop' test.</t>
        </is>
      </c>
      <c r="E451" s="12" t="inlineStr">
        <is>
          <t>21f588f8-6673-444c-9e9f-007ecabe0151</t>
        </is>
      </c>
    </row>
    <row r="452" ht="45" customHeight="1">
      <c r="A452" s="12" t="inlineStr">
        <is>
          <t>Forces</t>
        </is>
      </c>
      <c r="B452" s="12" t="inlineStr">
        <is>
          <t>Thinking, Braking &amp; Stopping Distance</t>
        </is>
      </c>
      <c r="C452" s="13" t="inlineStr">
        <is>
          <t>Reaction Time: Describing Nervous System Data [BI5.015]</t>
        </is>
      </c>
      <c r="D452" s="12" t="inlineStr">
        <is>
          <t>Describe patterns in reaction time data that are presented in tables.</t>
        </is>
      </c>
      <c r="E452" s="12" t="inlineStr">
        <is>
          <t>bf4d206e-81f9-4199-b5f6-12a78b3e0d21</t>
        </is>
      </c>
    </row>
    <row r="453" ht="45" customHeight="1">
      <c r="A453" s="12" t="inlineStr">
        <is>
          <t>Forces</t>
        </is>
      </c>
      <c r="B453" s="12" t="inlineStr">
        <is>
          <t>Thinking, Braking &amp; Stopping Distance</t>
        </is>
      </c>
      <c r="C453" s="13" t="inlineStr">
        <is>
          <t>Reaction Time: Interpreting Nervous System Data [BI5.016]</t>
        </is>
      </c>
      <c r="D453" s="12" t="inlineStr">
        <is>
          <t>Interpreting patterns in reaction time data that is presented in tables.</t>
        </is>
      </c>
      <c r="E453" s="12" t="inlineStr">
        <is>
          <t>446cde5f-c8ee-433d-8b24-f42574d9ee61</t>
        </is>
      </c>
    </row>
    <row r="454" ht="45" customHeight="1">
      <c r="A454" s="12" t="inlineStr">
        <is>
          <t>Forces</t>
        </is>
      </c>
      <c r="B454" s="12" t="inlineStr">
        <is>
          <t>Thinking, Braking &amp; Stopping Distance</t>
        </is>
      </c>
      <c r="C454" s="13" t="inlineStr">
        <is>
          <t>Thinking, Braking &amp; Stopping Distance [PH5.129]</t>
        </is>
      </c>
      <c r="D454" s="12" t="inlineStr">
        <is>
          <t>Calculate stopping distance using thinking and braking distance and describe the factors that affect thinking distance and braking distance.</t>
        </is>
      </c>
      <c r="E454" s="12" t="inlineStr">
        <is>
          <t>8958be4d-599a-4034-8d8d-3e9f7941e595</t>
        </is>
      </c>
    </row>
    <row r="455" ht="45" customHeight="1">
      <c r="A455" s="12" t="inlineStr">
        <is>
          <t>Forces</t>
        </is>
      </c>
      <c r="B455" s="12" t="inlineStr">
        <is>
          <t>Thinking, Braking &amp; Stopping Distance</t>
        </is>
      </c>
      <c r="C455" s="13" t="inlineStr">
        <is>
          <t>Effect of Speed on Stopping Distance: Graphs [PH5.130]</t>
        </is>
      </c>
      <c r="D455" s="12" t="inlineStr">
        <is>
          <t>Interpret graphs showing the affect of speed on thinking, braking and stopping distance.</t>
        </is>
      </c>
      <c r="E455" s="12" t="inlineStr">
        <is>
          <t>dcecbb1a-bd1f-4bb4-8791-95e1730bf157</t>
        </is>
      </c>
    </row>
    <row r="456" ht="45" customHeight="1">
      <c r="A456" s="12" t="inlineStr">
        <is>
          <t>Forces</t>
        </is>
      </c>
      <c r="B456" s="12" t="inlineStr">
        <is>
          <t>Thinking, Braking &amp; Stopping Distance</t>
        </is>
      </c>
      <c r="C456" s="13" t="inlineStr">
        <is>
          <t>Estimating Stopping Distances [PH5.131]</t>
        </is>
      </c>
      <c r="D456" s="12" t="inlineStr">
        <is>
          <t>Estimate stopping distances using graphs.</t>
        </is>
      </c>
      <c r="E456" s="12" t="inlineStr">
        <is>
          <t>2a7cdcf0-448f-49d6-ac75-063f8558f0ca</t>
        </is>
      </c>
    </row>
    <row r="457" ht="45" customHeight="1">
      <c r="A457" s="12" t="inlineStr">
        <is>
          <t>Forces</t>
        </is>
      </c>
      <c r="B457" s="12" t="inlineStr">
        <is>
          <t>Thinking, Braking &amp; Stopping Distance</t>
        </is>
      </c>
      <c r="C457" s="13" t="inlineStr">
        <is>
          <t>Energy Changes During Braking [PH5.133]</t>
        </is>
      </c>
      <c r="D457" s="12" t="inlineStr">
        <is>
          <t>Explain how braking reduces the kinetic energy store of vehicles.</t>
        </is>
      </c>
      <c r="E457" s="12" t="inlineStr">
        <is>
          <t>e8fddd7d-dff2-413f-a985-9a0f3dffb115</t>
        </is>
      </c>
    </row>
    <row r="458" ht="45" customHeight="1">
      <c r="A458" s="12" t="inlineStr">
        <is>
          <t>Forces</t>
        </is>
      </c>
      <c r="B458" s="12" t="inlineStr">
        <is>
          <t>Thinking, Braking &amp; Stopping Distance</t>
        </is>
      </c>
      <c r="C458" s="13" t="inlineStr">
        <is>
          <t>Dangers of Large Decelerations [PH5.135]</t>
        </is>
      </c>
      <c r="D458" s="12" t="inlineStr">
        <is>
          <t>Explain the danger of large braking forces and large decelerations.</t>
        </is>
      </c>
      <c r="E458" s="12" t="inlineStr">
        <is>
          <t>e91e483d-8867-4a4f-b727-824c016e9490</t>
        </is>
      </c>
    </row>
    <row r="459" ht="45" customHeight="1">
      <c r="A459" s="12" t="inlineStr">
        <is>
          <t>Forces</t>
        </is>
      </c>
      <c r="B459" s="12" t="inlineStr">
        <is>
          <t>Thinking, Braking &amp; Stopping Distance</t>
        </is>
      </c>
      <c r="C459" s="13" t="inlineStr">
        <is>
          <t>Estimating Braking Forces Using F=ma [PH5.136]</t>
        </is>
      </c>
      <c r="D459" s="12" t="inlineStr">
        <is>
          <t>Estimating the force required to brake using F=ma.</t>
        </is>
      </c>
      <c r="E459" s="12" t="inlineStr">
        <is>
          <t>e9bd3bb4-8096-495e-9754-e9e63530b61e</t>
        </is>
      </c>
    </row>
    <row r="460" ht="45" customHeight="1">
      <c r="A460" s="12" t="inlineStr">
        <is>
          <t>Forces</t>
        </is>
      </c>
      <c r="B460" s="12" t="inlineStr">
        <is>
          <t>Thinking, Braking &amp; Stopping Distance</t>
        </is>
      </c>
      <c r="C460" s="13" t="inlineStr">
        <is>
          <t>Estimating Braking Forces Using W=Fs [PH5.163]</t>
        </is>
      </c>
      <c r="D460" s="12" t="inlineStr">
        <is>
          <t>Estimating the force required to brake using F=ws.</t>
        </is>
      </c>
      <c r="E460" s="12" t="inlineStr">
        <is>
          <t>0854bb85-90a4-47ca-b2a0-f17ed1cba68e</t>
        </is>
      </c>
    </row>
    <row r="461" ht="45" customHeight="1">
      <c r="A461" s="12" t="inlineStr">
        <is>
          <t>Forces</t>
        </is>
      </c>
      <c r="B461" s="12" t="inlineStr">
        <is>
          <t>Momentum</t>
        </is>
      </c>
      <c r="C461" s="13" t="inlineStr">
        <is>
          <t>Diagnostic: Momentum [PH0.107]</t>
        </is>
      </c>
      <c r="D461" s="12" t="inlineStr">
        <is>
          <t>Diagnostic for momentum, including calculations using the p=mv and F=mΔv/Δt equations and impact forces.</t>
        </is>
      </c>
      <c r="E461" s="12" t="inlineStr">
        <is>
          <t>7b1fcdde-d5ac-4b19-ab76-08010185f569</t>
        </is>
      </c>
    </row>
    <row r="462" ht="45" customHeight="1">
      <c r="A462" s="12" t="inlineStr">
        <is>
          <t>Forces</t>
        </is>
      </c>
      <c r="B462" s="12" t="inlineStr">
        <is>
          <t>Momentum</t>
        </is>
      </c>
      <c r="C462" s="13" t="inlineStr">
        <is>
          <t>Using p=mv to Calculate Momentum I [PH5.137]</t>
        </is>
      </c>
      <c r="D462" s="12" t="inlineStr">
        <is>
          <t xml:space="preserve">Understand what is meant by the term 'momentum' and how to calculate the momentum of different objects. </t>
        </is>
      </c>
      <c r="E462" s="12" t="inlineStr">
        <is>
          <t>5096f078-3eb4-4dd1-a85e-5c339d75f9e4</t>
        </is>
      </c>
    </row>
    <row r="463" ht="45" customHeight="1">
      <c r="A463" s="12" t="inlineStr">
        <is>
          <t>Forces</t>
        </is>
      </c>
      <c r="B463" s="12" t="inlineStr">
        <is>
          <t>Momentum</t>
        </is>
      </c>
      <c r="C463" s="13" t="inlineStr">
        <is>
          <t>Using p=mv to Calculate Momentum II [PH5.138]</t>
        </is>
      </c>
      <c r="D463" s="12" t="inlineStr">
        <is>
          <t xml:space="preserve">Understand what is meant by the term 'momentum' and how to calculate the momentum of different objects, with unit conversions. </t>
        </is>
      </c>
      <c r="E463" s="12" t="inlineStr">
        <is>
          <t>0ba3b542-daf8-4b02-980d-60dd6c370d1c</t>
        </is>
      </c>
    </row>
    <row r="464" ht="45" customHeight="1">
      <c r="A464" s="12" t="inlineStr">
        <is>
          <t>Forces</t>
        </is>
      </c>
      <c r="B464" s="12" t="inlineStr">
        <is>
          <t>Momentum</t>
        </is>
      </c>
      <c r="C464" s="13" t="inlineStr">
        <is>
          <t>Rearranging p=mv [PH5.139]</t>
        </is>
      </c>
      <c r="D464" s="12" t="inlineStr">
        <is>
          <t xml:space="preserve">Rearranging the equation of momentum. </t>
        </is>
      </c>
      <c r="E464" s="12" t="inlineStr">
        <is>
          <t>c9cd5ba5-6ae1-4c62-b772-95e66dd5e1ea</t>
        </is>
      </c>
    </row>
    <row r="465" ht="45" customHeight="1">
      <c r="A465" s="12" t="inlineStr">
        <is>
          <t>Forces</t>
        </is>
      </c>
      <c r="B465" s="12" t="inlineStr">
        <is>
          <t>Momentum</t>
        </is>
      </c>
      <c r="C465" s="13" t="inlineStr">
        <is>
          <t>Conservation of Momentum [PH5.140]</t>
        </is>
      </c>
      <c r="D465" s="12" t="inlineStr">
        <is>
          <t>Understand what is meant by the term 'The conservation of momentum' and see how it can be used to predict the momentum of different objects after a collision.</t>
        </is>
      </c>
      <c r="E465" s="12" t="inlineStr">
        <is>
          <t>d1920ed5-6b07-493a-875b-ded1ac4454ae</t>
        </is>
      </c>
    </row>
    <row r="466" ht="45" customHeight="1">
      <c r="A466" s="12" t="inlineStr">
        <is>
          <t>Forces</t>
        </is>
      </c>
      <c r="B466" s="12" t="inlineStr">
        <is>
          <t>Momentum</t>
        </is>
      </c>
      <c r="C466" s="13" t="inlineStr">
        <is>
          <t>Conservation of Momentum Collisions I: Inelastic [PH5.141]</t>
        </is>
      </c>
      <c r="D466" s="12" t="inlineStr">
        <is>
          <t xml:space="preserve">Applying the conservation of momentum to inelastic collisions. </t>
        </is>
      </c>
      <c r="E466" s="12" t="inlineStr">
        <is>
          <t>729b1458-18bc-4a52-9602-eb2321a5c718</t>
        </is>
      </c>
    </row>
    <row r="467" ht="45" customHeight="1">
      <c r="A467" s="12" t="inlineStr">
        <is>
          <t>Forces</t>
        </is>
      </c>
      <c r="B467" s="12" t="inlineStr">
        <is>
          <t>Momentum</t>
        </is>
      </c>
      <c r="C467" s="13" t="inlineStr">
        <is>
          <t>Conservation of Momentum Collisions II: Elastic [PH5.142]</t>
        </is>
      </c>
      <c r="D467" s="12" t="inlineStr">
        <is>
          <t xml:space="preserve">Applying the conservation of momentum to elastic collisions. </t>
        </is>
      </c>
      <c r="E467" s="12" t="inlineStr">
        <is>
          <t>2f8287b4-fcd2-4da6-b260-fac9b3f6c15f</t>
        </is>
      </c>
    </row>
    <row r="468" ht="45" customHeight="1">
      <c r="A468" s="12" t="inlineStr">
        <is>
          <t>Forces</t>
        </is>
      </c>
      <c r="B468" s="12" t="inlineStr">
        <is>
          <t>Momentum</t>
        </is>
      </c>
      <c r="C468" s="13" t="inlineStr">
        <is>
          <t>Conservation of Momentum Collisions III: Explosions [PH5.143]</t>
        </is>
      </c>
      <c r="D468" s="12" t="inlineStr">
        <is>
          <t xml:space="preserve">Applying the conservation of momentum to a special type of collision called an explosion. </t>
        </is>
      </c>
      <c r="E468" s="12" t="inlineStr">
        <is>
          <t>22b3d58f-be91-403e-9823-f7efcb4ddc6d</t>
        </is>
      </c>
    </row>
    <row r="469" ht="45" customHeight="1">
      <c r="A469" s="12" t="inlineStr">
        <is>
          <t>Forces</t>
        </is>
      </c>
      <c r="B469" s="12" t="inlineStr">
        <is>
          <t>Momentum</t>
        </is>
      </c>
      <c r="C469" s="13" t="inlineStr">
        <is>
          <t>Practical: Measuring Momentum with Light Gates [PH5.144]</t>
        </is>
      </c>
      <c r="D469" s="12" t="inlineStr">
        <is>
          <t xml:space="preserve">Practical activities to show the conservation of momentum happening for different collision types. </t>
        </is>
      </c>
      <c r="E469" s="12" t="inlineStr">
        <is>
          <t>599eb8fa-3288-49f6-9277-661b506f3bd9</t>
        </is>
      </c>
    </row>
    <row r="470" ht="45" customHeight="1">
      <c r="A470" s="12" t="inlineStr">
        <is>
          <t>Forces</t>
        </is>
      </c>
      <c r="B470" s="12" t="inlineStr">
        <is>
          <t>Momentum</t>
        </is>
      </c>
      <c r="C470" s="13" t="inlineStr">
        <is>
          <t>Force &amp; Change of Momentum [PH5.145]</t>
        </is>
      </c>
      <c r="D470" s="12" t="inlineStr">
        <is>
          <t xml:space="preserve">Looking at force as the rate of change of momentum. </t>
        </is>
      </c>
      <c r="E470" s="12" t="inlineStr">
        <is>
          <t>a47a1652-338a-4558-8746-5cc9cdd9c311</t>
        </is>
      </c>
    </row>
    <row r="471" ht="45" customHeight="1">
      <c r="A471" s="12" t="inlineStr">
        <is>
          <t>Forces</t>
        </is>
      </c>
      <c r="B471" s="12" t="inlineStr">
        <is>
          <t>Momentum</t>
        </is>
      </c>
      <c r="C471" s="13" t="inlineStr">
        <is>
          <t>Using F=mΔv/Δt to Calculate Force I [PH5.146]</t>
        </is>
      </c>
      <c r="D471" s="12" t="inlineStr">
        <is>
          <t xml:space="preserve">Applying the formula F=(m𝚫v) ÷ t to calculate the magnitude of a force. </t>
        </is>
      </c>
      <c r="E471" s="12" t="inlineStr">
        <is>
          <t>cd146cf4-cba4-47cd-8000-0ebaf049b116</t>
        </is>
      </c>
    </row>
    <row r="472" ht="45" customHeight="1">
      <c r="A472" s="12" t="inlineStr">
        <is>
          <t>Forces</t>
        </is>
      </c>
      <c r="B472" s="12" t="inlineStr">
        <is>
          <t>Momentum</t>
        </is>
      </c>
      <c r="C472" s="13" t="inlineStr">
        <is>
          <t>Impact Forces: Safety [PH5.147]</t>
        </is>
      </c>
      <c r="D472" s="12" t="inlineStr">
        <is>
          <t>Exploring how using the description of force as a change of momentum can be applied to safety measures.</t>
        </is>
      </c>
      <c r="E472" s="12" t="inlineStr">
        <is>
          <t>5d26760f-bf4b-445f-aa68-5d3a84a34179</t>
        </is>
      </c>
    </row>
    <row r="473" ht="45" customHeight="1">
      <c r="A473" s="12" t="inlineStr">
        <is>
          <t>Forces</t>
        </is>
      </c>
      <c r="B473" s="12" t="inlineStr">
        <is>
          <t>Momentum</t>
        </is>
      </c>
      <c r="C473" s="13" t="inlineStr">
        <is>
          <t>Impact Forces: Explaining [PH5.148]</t>
        </is>
      </c>
      <c r="D473" s="12" t="inlineStr">
        <is>
          <t xml:space="preserve">Using the equation F=m𝚫v/t to explain how safety measures decrease the magnitude of impact forces </t>
        </is>
      </c>
      <c r="E473" s="12" t="inlineStr">
        <is>
          <t>299f85f4-9ca5-442d-a555-627f75e7a74b</t>
        </is>
      </c>
    </row>
    <row r="474" ht="45" customHeight="1">
      <c r="A474" s="12" t="inlineStr">
        <is>
          <t>Forces</t>
        </is>
      </c>
      <c r="B474" s="12" t="inlineStr">
        <is>
          <t>Momentum</t>
        </is>
      </c>
      <c r="C474" s="13" t="inlineStr">
        <is>
          <t>Rearranging F=m𝚫v/t [PH5.154]</t>
        </is>
      </c>
      <c r="D474" s="12" t="inlineStr">
        <is>
          <t xml:space="preserve">Rearranging the equation and applying. </t>
        </is>
      </c>
      <c r="E474" s="12" t="inlineStr">
        <is>
          <t>ecc84c9c-571e-4d46-9643-df324a3220c1</t>
        </is>
      </c>
    </row>
    <row r="475" ht="45" customHeight="1">
      <c r="A475" s="12" t="inlineStr">
        <is>
          <t>Forces</t>
        </is>
      </c>
      <c r="B475" s="12" t="inlineStr">
        <is>
          <t>Motion Calculations</t>
        </is>
      </c>
      <c r="C475" s="13" t="inlineStr">
        <is>
          <t>Diagnostic: Motion Calculations [PH0.131]</t>
        </is>
      </c>
      <c r="D475" s="12" t="inlineStr">
        <is>
          <t>Diagnostics covering the range of motion equations and using velocity-time graphs to solve multi-step problems.</t>
        </is>
      </c>
      <c r="E475" s="12" t="inlineStr">
        <is>
          <t>30f61d1b-f9ed-4930-ab15-556f5e9dc8e8</t>
        </is>
      </c>
    </row>
    <row r="476" ht="45" customHeight="1">
      <c r="A476" s="12" t="inlineStr">
        <is>
          <t>Forces</t>
        </is>
      </c>
      <c r="B476" s="12" t="inlineStr">
        <is>
          <t>Motion Calculations</t>
        </is>
      </c>
      <c r="C476" s="13" t="inlineStr">
        <is>
          <t>Applying Equations of Motion I [PH5.119]</t>
        </is>
      </c>
      <c r="D476" s="12" t="inlineStr">
        <is>
          <t>Apply the equations of motion to a range of problems.</t>
        </is>
      </c>
      <c r="E476" s="12" t="inlineStr">
        <is>
          <t>c347ec5e-fd96-4ffe-9490-b72477df48b0</t>
        </is>
      </c>
    </row>
    <row r="477" ht="45" customHeight="1">
      <c r="A477" s="12" t="inlineStr">
        <is>
          <t>Forces</t>
        </is>
      </c>
      <c r="B477" s="12" t="inlineStr">
        <is>
          <t>Motion Calculations</t>
        </is>
      </c>
      <c r="C477" s="13" t="inlineStr">
        <is>
          <t>Applying Equations of Motion II [PH5.162]</t>
        </is>
      </c>
      <c r="D477" s="12" t="inlineStr">
        <is>
          <t xml:space="preserve">Applying equations of motion and using velocity-time graphs to solve multi-step problems </t>
        </is>
      </c>
      <c r="E477" s="12" t="inlineStr">
        <is>
          <t>4f4fad66-07c4-4d8e-9d0e-eca37eb18192</t>
        </is>
      </c>
    </row>
    <row r="478" ht="45" customHeight="1">
      <c r="A478" s="12" t="inlineStr">
        <is>
          <t>Forces</t>
        </is>
      </c>
      <c r="B478" s="12" t="inlineStr">
        <is>
          <t>Topic Review A</t>
        </is>
      </c>
      <c r="C478" s="13" t="inlineStr">
        <is>
          <t>Topic 5 Review: Forces - Set A [PH5.158]</t>
        </is>
      </c>
      <c r="D478" s="12" t="inlineStr">
        <is>
          <t>Physics Topic 5 Review for Physics AQA Higher Tier.</t>
        </is>
      </c>
      <c r="E478" s="12" t="inlineStr">
        <is>
          <t>821fc232-cdca-4d8e-ada2-a15470dcf135</t>
        </is>
      </c>
    </row>
    <row r="479" ht="45" customHeight="1">
      <c r="A479" s="12" t="inlineStr">
        <is>
          <t>Forces</t>
        </is>
      </c>
      <c r="B479" s="12" t="inlineStr">
        <is>
          <t>Topic Review B</t>
        </is>
      </c>
      <c r="C479" s="13" t="inlineStr">
        <is>
          <t>Topic 5 Review: Forces - Set B [PH5.159]</t>
        </is>
      </c>
      <c r="D479" s="12" t="inlineStr">
        <is>
          <t>Physics Topic 5 Review for Physics AQA Higher Tier.</t>
        </is>
      </c>
      <c r="E479" s="12" t="inlineStr">
        <is>
          <t>f733bfc7-38db-46f1-8d57-f8c5cba76c07</t>
        </is>
      </c>
    </row>
    <row r="480" ht="45" customHeight="1">
      <c r="A480" s="12" t="inlineStr">
        <is>
          <t>Waves</t>
        </is>
      </c>
      <c r="B480" s="12" t="inlineStr">
        <is>
          <t>Wave Properties</t>
        </is>
      </c>
      <c r="C480" s="13" t="inlineStr">
        <is>
          <t>Diagnostic: Wave Properties [PH0.109]</t>
        </is>
      </c>
      <c r="D480" s="12" t="inlineStr">
        <is>
          <t>Diagnostic for the properties of both longitudinal and transverse waves.</t>
        </is>
      </c>
      <c r="E480" s="12" t="inlineStr">
        <is>
          <t>60eb6a22-2f2a-4358-9a20-79c411083836</t>
        </is>
      </c>
    </row>
    <row r="481" ht="45" customHeight="1">
      <c r="A481" s="12" t="inlineStr">
        <is>
          <t>Waves</t>
        </is>
      </c>
      <c r="B481" s="12" t="inlineStr">
        <is>
          <t>Wave Properties</t>
        </is>
      </c>
      <c r="C481" s="13" t="inlineStr">
        <is>
          <t>Longitudinal Waves [PH6.01]</t>
        </is>
      </c>
      <c r="D481" s="12" t="inlineStr">
        <is>
          <t>Describe the characteristics of longitudinal waves.</t>
        </is>
      </c>
      <c r="E481" s="12" t="inlineStr">
        <is>
          <t>f1cd8864-174f-47a5-9add-f94f3fa3b240</t>
        </is>
      </c>
    </row>
    <row r="482" ht="45" customHeight="1">
      <c r="A482" s="12" t="inlineStr">
        <is>
          <t>Waves</t>
        </is>
      </c>
      <c r="B482" s="12" t="inlineStr">
        <is>
          <t>Wave Properties</t>
        </is>
      </c>
      <c r="C482" s="13" t="inlineStr">
        <is>
          <t>Transverse Waves [PH6.02]</t>
        </is>
      </c>
      <c r="D482" s="12" t="inlineStr">
        <is>
          <t>Describe the characteristics of transverse waves.</t>
        </is>
      </c>
      <c r="E482" s="12" t="inlineStr">
        <is>
          <t>44d84630-6614-448f-9878-639750c313a2</t>
        </is>
      </c>
    </row>
    <row r="483" ht="45" customHeight="1">
      <c r="A483" s="12" t="inlineStr">
        <is>
          <t>Waves</t>
        </is>
      </c>
      <c r="B483" s="12" t="inlineStr">
        <is>
          <t>Wave Properties</t>
        </is>
      </c>
      <c r="C483" s="13" t="inlineStr">
        <is>
          <t>Longitudinal vs Transverse Waves [PH6.03]</t>
        </is>
      </c>
      <c r="D483" s="12" t="inlineStr">
        <is>
          <t>Describe the difference between longitudinal and transverse waves.</t>
        </is>
      </c>
      <c r="E483" s="12" t="inlineStr">
        <is>
          <t>d2593a2d-108f-49d1-b426-6af950466262</t>
        </is>
      </c>
    </row>
    <row r="484" ht="45" customHeight="1">
      <c r="A484" s="12" t="inlineStr">
        <is>
          <t>Waves</t>
        </is>
      </c>
      <c r="B484" s="12" t="inlineStr">
        <is>
          <t>Wave Properties</t>
        </is>
      </c>
      <c r="C484" s="13" t="inlineStr">
        <is>
          <t>Properties of Waves [PH6.04]</t>
        </is>
      </c>
      <c r="D484" s="12" t="inlineStr">
        <is>
          <t>Describe the features of a wave in terms of wavelength, frequency, peak/crest, trough and amplitude.</t>
        </is>
      </c>
      <c r="E484" s="12" t="inlineStr">
        <is>
          <t>9adfad48-ccf5-42f0-a855-6b7f08eaa331</t>
        </is>
      </c>
    </row>
    <row r="485" ht="45" customHeight="1">
      <c r="A485" s="12" t="inlineStr">
        <is>
          <t>Waves</t>
        </is>
      </c>
      <c r="B485" s="12" t="inlineStr">
        <is>
          <t>Wave Calculations</t>
        </is>
      </c>
      <c r="C485" s="13" t="inlineStr">
        <is>
          <t>Diagnostic: Wave Calculations [PH0.111]</t>
        </is>
      </c>
      <c r="D485" s="12" t="inlineStr">
        <is>
          <t>Diagnostic for calculating wave period using the T=1/f equation and the v=fλ wave equation. Includes speed of waves practicals with application and unit conversion questions.</t>
        </is>
      </c>
      <c r="E485" s="12" t="inlineStr">
        <is>
          <t>0e2fa2f1-5502-4b8e-935c-6e20828a7c56</t>
        </is>
      </c>
    </row>
    <row r="486" ht="45" customHeight="1">
      <c r="A486" s="12" t="inlineStr">
        <is>
          <t>Waves</t>
        </is>
      </c>
      <c r="B486" s="12" t="inlineStr">
        <is>
          <t>Wave Calculations</t>
        </is>
      </c>
      <c r="C486" s="13" t="inlineStr">
        <is>
          <t>Using T=1/f to Calculate Wave Period I [PH6.05]</t>
        </is>
      </c>
      <c r="D486" s="12" t="inlineStr">
        <is>
          <t>Calculate time period using T=1/f. Includes some application of knowledge questions, but no unit conversions.</t>
        </is>
      </c>
      <c r="E486" s="12" t="inlineStr">
        <is>
          <t>7c4ef7d2-747e-4592-bb54-85cb16e2b071</t>
        </is>
      </c>
    </row>
    <row r="487" ht="45" customHeight="1">
      <c r="A487" s="12" t="inlineStr">
        <is>
          <t>Waves</t>
        </is>
      </c>
      <c r="B487" s="12" t="inlineStr">
        <is>
          <t>Wave Calculations</t>
        </is>
      </c>
      <c r="C487" s="13" t="inlineStr">
        <is>
          <t>Using T=1/f to Calculate Wave Period II [PH6.06]</t>
        </is>
      </c>
      <c r="D487" s="12" t="inlineStr">
        <is>
          <t>Calculate time period using T=1/f. Includes application and unit conversion questions.</t>
        </is>
      </c>
      <c r="E487" s="12" t="inlineStr">
        <is>
          <t>bc8c3e6f-db37-4d6c-b980-6c14b74d7388</t>
        </is>
      </c>
    </row>
    <row r="488" ht="45" customHeight="1">
      <c r="A488" s="12" t="inlineStr">
        <is>
          <t>Waves</t>
        </is>
      </c>
      <c r="B488" s="12" t="inlineStr">
        <is>
          <t>Wave Calculations</t>
        </is>
      </c>
      <c r="C488" s="13" t="inlineStr">
        <is>
          <t>Rearranging T=1/f [PH6.07]</t>
        </is>
      </c>
      <c r="D488" s="12" t="inlineStr">
        <is>
          <t>Rearrange the T=1/f equation to calculate frequency. Includes unit conversions.</t>
        </is>
      </c>
      <c r="E488" s="12" t="inlineStr">
        <is>
          <t>94dc4c35-e2f1-4b70-ba0a-6246970e7809</t>
        </is>
      </c>
    </row>
    <row r="489" ht="45" customHeight="1">
      <c r="A489" s="12" t="inlineStr">
        <is>
          <t>Waves</t>
        </is>
      </c>
      <c r="B489" s="12" t="inlineStr">
        <is>
          <t>Wave Calculations</t>
        </is>
      </c>
      <c r="C489" s="13" t="inlineStr">
        <is>
          <t>Using v=fλ to Calculate Wave Speed I [PH6.08]</t>
        </is>
      </c>
      <c r="D489" s="12" t="inlineStr">
        <is>
          <t>Calculate wave speed using v=fλ. Includes application and unit conversion questions.</t>
        </is>
      </c>
      <c r="E489" s="12" t="inlineStr">
        <is>
          <t>84615624-9f0e-4a51-9013-913fb46fa4d3</t>
        </is>
      </c>
    </row>
    <row r="490" ht="45" customHeight="1">
      <c r="A490" s="12" t="inlineStr">
        <is>
          <t>Waves</t>
        </is>
      </c>
      <c r="B490" s="12" t="inlineStr">
        <is>
          <t>Wave Calculations</t>
        </is>
      </c>
      <c r="C490" s="13" t="inlineStr">
        <is>
          <t>Using v=fλ to Calculate Wave Speed II [PH6.09]</t>
        </is>
      </c>
      <c r="D490" s="12" t="inlineStr">
        <is>
          <t>Calculate wave speed using v=fλ. Includes application and unit conversion questions involving standard form.</t>
        </is>
      </c>
      <c r="E490" s="12" t="inlineStr">
        <is>
          <t>55b64226-35f1-4dfe-b554-fc697a381cae</t>
        </is>
      </c>
    </row>
    <row r="491" ht="45" customHeight="1">
      <c r="A491" s="12" t="inlineStr">
        <is>
          <t>Waves</t>
        </is>
      </c>
      <c r="B491" s="12" t="inlineStr">
        <is>
          <t>Wave Calculations</t>
        </is>
      </c>
      <c r="C491" s="13" t="inlineStr">
        <is>
          <t>Using v=fλ to Calculate Wave Speed III [PH6.10]</t>
        </is>
      </c>
      <c r="D491" s="12" t="inlineStr">
        <is>
          <t>Calculate wave speed using v=fλ. Includes extracting information from diagrams and graphs with unit conversion questions.</t>
        </is>
      </c>
      <c r="E491" s="12" t="inlineStr">
        <is>
          <t>645184ec-c99a-49d3-92dc-c36f25b57584</t>
        </is>
      </c>
    </row>
    <row r="492" ht="45" customHeight="1">
      <c r="A492" s="12" t="inlineStr">
        <is>
          <t>Waves</t>
        </is>
      </c>
      <c r="B492" s="12" t="inlineStr">
        <is>
          <t>Wave Calculations</t>
        </is>
      </c>
      <c r="C492" s="13" t="inlineStr">
        <is>
          <t>Rearranging v=fλ [PH6.11]</t>
        </is>
      </c>
      <c r="D492" s="12" t="inlineStr">
        <is>
          <t>Rearrange the v=fλ equation to calculate frequency and wavelength. Includes unit conversions.</t>
        </is>
      </c>
      <c r="E492" s="12" t="inlineStr">
        <is>
          <t>ea874764-7f41-473a-9590-60c96364cbfd</t>
        </is>
      </c>
    </row>
    <row r="493" ht="45" customHeight="1">
      <c r="A493" s="12" t="inlineStr">
        <is>
          <t>Waves</t>
        </is>
      </c>
      <c r="B493" s="12" t="inlineStr">
        <is>
          <t>Wave Calculations</t>
        </is>
      </c>
      <c r="C493" s="13" t="inlineStr">
        <is>
          <t>Practical: Speed of Sound in Air [PH6.12]</t>
        </is>
      </c>
      <c r="D493" s="12" t="inlineStr">
        <is>
          <t>Describe a method to measure the speed of sound waves in air.</t>
        </is>
      </c>
      <c r="E493" s="12" t="inlineStr">
        <is>
          <t>03e184b1-3fd7-42d2-b369-808a9773af85</t>
        </is>
      </c>
    </row>
    <row r="494" ht="45" customHeight="1">
      <c r="A494" s="12" t="inlineStr">
        <is>
          <t>Waves</t>
        </is>
      </c>
      <c r="B494" s="12" t="inlineStr">
        <is>
          <t>Wave Calculations</t>
        </is>
      </c>
      <c r="C494" s="13" t="inlineStr">
        <is>
          <t>Required Practical 8: Speed of Waves on a String [PH6.14]</t>
        </is>
      </c>
      <c r="D494" s="12" t="inlineStr">
        <is>
          <t>Describe a method to measure the speed of waves on in a solid.</t>
        </is>
      </c>
      <c r="E494" s="12" t="inlineStr">
        <is>
          <t>4a9ee31a-e079-4640-96e8-f65e492a7a56</t>
        </is>
      </c>
    </row>
    <row r="495" ht="45" customHeight="1">
      <c r="A495" s="12" t="inlineStr">
        <is>
          <t>Waves</t>
        </is>
      </c>
      <c r="B495" s="12" t="inlineStr">
        <is>
          <t>Wave Calculations</t>
        </is>
      </c>
      <c r="C495" s="13" t="inlineStr">
        <is>
          <t>Required Practical 8: Waves in Ripple Tank [PH6.16]</t>
        </is>
      </c>
      <c r="D495" s="12" t="inlineStr">
        <is>
          <t>Describe a method to measure the speed of ripples on a water surface.</t>
        </is>
      </c>
      <c r="E495" s="12" t="inlineStr">
        <is>
          <t>58056c1d-4054-4ee7-acc1-75445f8ecf30</t>
        </is>
      </c>
    </row>
    <row r="496" ht="45" customHeight="1">
      <c r="A496" s="12" t="inlineStr">
        <is>
          <t>Waves</t>
        </is>
      </c>
      <c r="B496" s="12" t="inlineStr">
        <is>
          <t>Wave Reflection</t>
        </is>
      </c>
      <c r="C496" s="13" t="inlineStr">
        <is>
          <t>Diagnostic: Wave Reflection [PH0.112]</t>
        </is>
      </c>
      <c r="D496" s="12" t="inlineStr">
        <is>
          <t xml:space="preserve">A diagnostics exploring the reflective properties of waves. </t>
        </is>
      </c>
      <c r="E496" s="12" t="inlineStr">
        <is>
          <t>1bbf4802-3915-468f-b457-99099e2c511e</t>
        </is>
      </c>
    </row>
    <row r="497" ht="45" customHeight="1">
      <c r="A497" s="12" t="inlineStr">
        <is>
          <t>Waves</t>
        </is>
      </c>
      <c r="B497" s="12" t="inlineStr">
        <is>
          <t>Wave Reflection</t>
        </is>
      </c>
      <c r="C497" s="13" t="inlineStr">
        <is>
          <t>Reflection of Waves [PH6.17]</t>
        </is>
      </c>
      <c r="D497" s="12" t="inlineStr">
        <is>
          <t>Identify that waves can be reflected, absorbed or transmitted at the boundary between two different materials.</t>
        </is>
      </c>
      <c r="E497" s="12" t="inlineStr">
        <is>
          <t>eb30c129-43c0-4d20-ae73-529a935caf75</t>
        </is>
      </c>
    </row>
    <row r="498" ht="45" customHeight="1">
      <c r="A498" s="12" t="inlineStr">
        <is>
          <t>Waves</t>
        </is>
      </c>
      <c r="B498" s="12" t="inlineStr">
        <is>
          <t>Wave Reflection</t>
        </is>
      </c>
      <c r="C498" s="13" t="inlineStr">
        <is>
          <t>Ray Diagrams: Introduction [PH6.18]</t>
        </is>
      </c>
      <c r="D498" s="12" t="inlineStr">
        <is>
          <t>Introduction to drawing ray diagrams including some top tips.</t>
        </is>
      </c>
      <c r="E498" s="12" t="inlineStr">
        <is>
          <t>10e29c8a-49a3-400f-8580-b1120fb302b9</t>
        </is>
      </c>
    </row>
    <row r="499" ht="45" customHeight="1">
      <c r="A499" s="12" t="inlineStr">
        <is>
          <t>Waves</t>
        </is>
      </c>
      <c r="B499" s="12" t="inlineStr">
        <is>
          <t>Wave Reflection</t>
        </is>
      </c>
      <c r="C499" s="13" t="inlineStr">
        <is>
          <t>Ray Diagrams: Diffuse &amp; Specular Reflections [PH6.64]</t>
        </is>
      </c>
      <c r="D499" s="12" t="inlineStr">
        <is>
          <t>Introducing the two types of reflection, specular and diffuse with an explanation of their differences.</t>
        </is>
      </c>
      <c r="E499" s="12" t="inlineStr">
        <is>
          <t>a6cd35f9-ed98-45c8-a2db-8a6d5dff1d67</t>
        </is>
      </c>
    </row>
    <row r="500" ht="45" customHeight="1">
      <c r="A500" s="12" t="inlineStr">
        <is>
          <t>Waves</t>
        </is>
      </c>
      <c r="B500" s="12" t="inlineStr">
        <is>
          <t>Wave Reflection</t>
        </is>
      </c>
      <c r="C500" s="13" t="inlineStr">
        <is>
          <t>Ray Diagrams: Reflection in a Plane Mirror [PH6.78]</t>
        </is>
      </c>
      <c r="D500" s="12" t="inlineStr">
        <is>
          <t>Introducing the law of reflection and using ray diagrams to explain this.</t>
        </is>
      </c>
      <c r="E500" s="12" t="inlineStr">
        <is>
          <t>8f6a868c-aed7-41b1-8289-86eeba0a9337</t>
        </is>
      </c>
    </row>
    <row r="501" ht="45" customHeight="1">
      <c r="A501" s="12" t="inlineStr">
        <is>
          <t>Waves</t>
        </is>
      </c>
      <c r="B501" s="12" t="inlineStr">
        <is>
          <t>Wave Reflection</t>
        </is>
      </c>
      <c r="C501" s="13" t="inlineStr">
        <is>
          <t>Ray Diagrams: Forming an Image [PH6.19]</t>
        </is>
      </c>
      <c r="D501" s="12" t="inlineStr">
        <is>
          <t>Description of images formed in plane mirrors with a ray diagram explanation.</t>
        </is>
      </c>
      <c r="E501" s="12" t="inlineStr">
        <is>
          <t>696cfba4-8a2d-4363-ad73-84b34bf001e0</t>
        </is>
      </c>
    </row>
    <row r="502" ht="45" customHeight="1">
      <c r="A502" s="12" t="inlineStr">
        <is>
          <t>Waves</t>
        </is>
      </c>
      <c r="B502" s="12" t="inlineStr">
        <is>
          <t>Wave Reflection</t>
        </is>
      </c>
      <c r="C502" s="13" t="inlineStr">
        <is>
          <t>Ray Diagrams: Reflection in a Curved Mirror [PH6.79]</t>
        </is>
      </c>
      <c r="D502" s="12" t="inlineStr">
        <is>
          <t>A look at what happens when light hits a curved mirror, with ray diagrams to help explain.</t>
        </is>
      </c>
      <c r="E502" s="12" t="inlineStr">
        <is>
          <t>85408213-0374-4978-92c4-92e9d833018a</t>
        </is>
      </c>
    </row>
    <row r="503" ht="45" customHeight="1">
      <c r="A503" s="12" t="inlineStr">
        <is>
          <t>Waves</t>
        </is>
      </c>
      <c r="B503" s="12" t="inlineStr">
        <is>
          <t>Wave Reflection</t>
        </is>
      </c>
      <c r="C503" s="13" t="inlineStr">
        <is>
          <t>Effects of Reflection, Transmission &amp; Absorption [PH6.20]</t>
        </is>
      </c>
      <c r="D503" s="12" t="inlineStr">
        <is>
          <t xml:space="preserve">How different materials interact with light, and what happens as the light meets a boundary. </t>
        </is>
      </c>
      <c r="E503" s="12" t="inlineStr">
        <is>
          <t>d85625c9-ce8a-4acc-a293-38b72e7eaf49</t>
        </is>
      </c>
    </row>
    <row r="504" ht="45" customHeight="1">
      <c r="A504" s="12" t="inlineStr">
        <is>
          <t>Waves</t>
        </is>
      </c>
      <c r="B504" s="12" t="inlineStr">
        <is>
          <t>Wave Reflection</t>
        </is>
      </c>
      <c r="C504" s="13" t="inlineStr">
        <is>
          <t>Required Practical 9: Reflection of Light [PH6.21]</t>
        </is>
      </c>
      <c r="D504" s="12" t="inlineStr">
        <is>
          <t>To investigate the reflection of light by two different types of surface.</t>
        </is>
      </c>
      <c r="E504" s="12" t="inlineStr">
        <is>
          <t>785f45ef-fd88-487c-98b3-a122cd461490</t>
        </is>
      </c>
    </row>
    <row r="505" ht="45" customHeight="1">
      <c r="A505" s="12" t="inlineStr">
        <is>
          <t>Waves</t>
        </is>
      </c>
      <c r="B505" s="12" t="inlineStr">
        <is>
          <t>Sound Waves</t>
        </is>
      </c>
      <c r="C505" s="13" t="inlineStr">
        <is>
          <t>Diagnostic: Sound Waves [PH0.113]</t>
        </is>
      </c>
      <c r="D505" s="12" t="inlineStr">
        <is>
          <t xml:space="preserve">A diagnostic exploring the properties of sound waves. </t>
        </is>
      </c>
      <c r="E505" s="12" t="inlineStr">
        <is>
          <t>1761fd0c-bcd5-407b-8f8b-99dda28d259e</t>
        </is>
      </c>
    </row>
    <row r="506" ht="45" customHeight="1">
      <c r="A506" s="12" t="inlineStr">
        <is>
          <t>Waves</t>
        </is>
      </c>
      <c r="B506" s="12" t="inlineStr">
        <is>
          <t>Sound Waves</t>
        </is>
      </c>
      <c r="C506" s="13" t="inlineStr">
        <is>
          <t>Refraction of Waves [PH6.22]</t>
        </is>
      </c>
      <c r="D506" s="12" t="inlineStr">
        <is>
          <t>Identify the process of refraction of waves at a boundary between two mediums.</t>
        </is>
      </c>
      <c r="E506" s="12" t="inlineStr">
        <is>
          <t>2dde28c9-3a98-41cf-92c9-efcc01900275</t>
        </is>
      </c>
    </row>
    <row r="507" ht="45" customHeight="1">
      <c r="A507" s="12" t="inlineStr">
        <is>
          <t>Waves</t>
        </is>
      </c>
      <c r="B507" s="12" t="inlineStr">
        <is>
          <t>Sound Waves</t>
        </is>
      </c>
      <c r="C507" s="13" t="inlineStr">
        <is>
          <t>Sound Waves [PH6.23]</t>
        </is>
      </c>
      <c r="D507" s="12" t="inlineStr">
        <is>
          <t xml:space="preserve">Describing the properties of sound waves. </t>
        </is>
      </c>
      <c r="E507" s="12" t="inlineStr">
        <is>
          <t>c56e290b-ead5-45e4-af6b-88e02f713d0a</t>
        </is>
      </c>
    </row>
    <row r="508" ht="45" customHeight="1">
      <c r="A508" s="12" t="inlineStr">
        <is>
          <t>Waves</t>
        </is>
      </c>
      <c r="B508" s="12" t="inlineStr">
        <is>
          <t>Sound Waves</t>
        </is>
      </c>
      <c r="C508" s="13" t="inlineStr">
        <is>
          <t>How the Ear Works: Range of Human Hearing [PH6.24]</t>
        </is>
      </c>
      <c r="D508" s="12" t="inlineStr">
        <is>
          <t>How the internal structure of the human ear determines the range of frequencies that humans can detect.</t>
        </is>
      </c>
      <c r="E508" s="12" t="inlineStr">
        <is>
          <t>4903e070-eab7-4334-a0e2-5019794b8ab1</t>
        </is>
      </c>
    </row>
    <row r="509" ht="45" customHeight="1">
      <c r="A509" s="12" t="inlineStr">
        <is>
          <t>Waves</t>
        </is>
      </c>
      <c r="B509" s="12" t="inlineStr">
        <is>
          <t>Waves for Detection &amp; Exploration</t>
        </is>
      </c>
      <c r="C509" s="13" t="inlineStr">
        <is>
          <t>Diagnostic: Waves for Detection &amp; Exploration [PH0.114]</t>
        </is>
      </c>
      <c r="D509" s="12" t="inlineStr">
        <is>
          <t xml:space="preserve">Diagnostic assessment for the use of waves for detection and exploration. </t>
        </is>
      </c>
      <c r="E509" s="12" t="inlineStr">
        <is>
          <t>6611ea4a-8602-4e6f-b467-00224d6072eb</t>
        </is>
      </c>
    </row>
    <row r="510" ht="45" customHeight="1">
      <c r="A510" s="12" t="inlineStr">
        <is>
          <t>Waves</t>
        </is>
      </c>
      <c r="B510" s="12" t="inlineStr">
        <is>
          <t>Waves for Detection &amp; Exploration</t>
        </is>
      </c>
      <c r="C510" s="13" t="inlineStr">
        <is>
          <t>Infrasound &amp; Ultrasound [PH6.26]</t>
        </is>
      </c>
      <c r="D510" s="12" t="inlineStr">
        <is>
          <t xml:space="preserve">Properties of low-frequency and high-frequency sound waves. </t>
        </is>
      </c>
      <c r="E510" s="12" t="inlineStr">
        <is>
          <t>abf14295-7cb1-4282-81d4-c9fcd5458fd9</t>
        </is>
      </c>
    </row>
    <row r="511" ht="45" customHeight="1">
      <c r="A511" s="12" t="inlineStr">
        <is>
          <t>Waves</t>
        </is>
      </c>
      <c r="B511" s="12" t="inlineStr">
        <is>
          <t>Waves for Detection &amp; Exploration</t>
        </is>
      </c>
      <c r="C511" s="13" t="inlineStr">
        <is>
          <t>Using Ultrasound I: Medical Imaging [PH6.27]</t>
        </is>
      </c>
      <c r="D511" s="12" t="inlineStr">
        <is>
          <t xml:space="preserve">How high-frequency sound waves, called ultrasound, are used for medical imaging applications. </t>
        </is>
      </c>
      <c r="E511" s="12" t="inlineStr">
        <is>
          <t>ce03b382-3a81-4017-be39-3d8cf2408335</t>
        </is>
      </c>
    </row>
    <row r="512" ht="45" customHeight="1">
      <c r="A512" s="12" t="inlineStr">
        <is>
          <t>Waves</t>
        </is>
      </c>
      <c r="B512" s="12" t="inlineStr">
        <is>
          <t>Waves for Detection &amp; Exploration</t>
        </is>
      </c>
      <c r="C512" s="13" t="inlineStr">
        <is>
          <t>Using Ultrasound II: Treatments &amp; Sonar [PH6.28]</t>
        </is>
      </c>
      <c r="D512" s="12" t="inlineStr">
        <is>
          <t xml:space="preserve">Other uses of high-frequency, ultrasonic waves. </t>
        </is>
      </c>
      <c r="E512" s="12" t="inlineStr">
        <is>
          <t>550e3c22-fec0-49a7-b97a-ef7783db3d3e</t>
        </is>
      </c>
    </row>
    <row r="513" ht="45" customHeight="1">
      <c r="A513" s="12" t="inlineStr">
        <is>
          <t>Waves</t>
        </is>
      </c>
      <c r="B513" s="12" t="inlineStr">
        <is>
          <t>Waves for Detection &amp; Exploration</t>
        </is>
      </c>
      <c r="C513" s="13" t="inlineStr">
        <is>
          <t>Seismic Waves &amp; Earth’s Structure [PH6.29]</t>
        </is>
      </c>
      <c r="D513" s="12" t="inlineStr">
        <is>
          <t xml:space="preserve">Describing how seismic waves are produced, their properties and how seismic observations lead to a better understanding of the structure of the Earth. </t>
        </is>
      </c>
      <c r="E513" s="12" t="inlineStr">
        <is>
          <t>8f76db58-7f1e-43ab-bca6-9501e35b5ea8</t>
        </is>
      </c>
    </row>
    <row r="514" ht="45" customHeight="1">
      <c r="A514" s="12" t="inlineStr">
        <is>
          <t>Waves</t>
        </is>
      </c>
      <c r="B514" s="12" t="inlineStr">
        <is>
          <t>Electromagnetic Spectrum Uses</t>
        </is>
      </c>
      <c r="C514" s="13" t="inlineStr">
        <is>
          <t>Diagnostic: Electromagnetic Spectrum Uses [PH0.118]</t>
        </is>
      </c>
      <c r="D514" s="12" t="inlineStr">
        <is>
          <t>Diagnostic for the uses of each part of the electromagnetic spectrum.</t>
        </is>
      </c>
      <c r="E514" s="12" t="inlineStr">
        <is>
          <t>5a413d77-8643-4ca2-a8a6-91cd4276e002</t>
        </is>
      </c>
    </row>
    <row r="515" ht="45" customHeight="1">
      <c r="A515" s="12" t="inlineStr">
        <is>
          <t>Waves</t>
        </is>
      </c>
      <c r="B515" s="12" t="inlineStr">
        <is>
          <t>Electromagnetic Spectrum Uses</t>
        </is>
      </c>
      <c r="C515" s="13" t="inlineStr">
        <is>
          <t>EM Spectrum: Introduction [PH6.32]</t>
        </is>
      </c>
      <c r="D515" s="12" t="inlineStr">
        <is>
          <t>Identify the order of the electromagnetic spectrum and the general characteristics of electromagnetic waves.</t>
        </is>
      </c>
      <c r="E515" s="12" t="inlineStr">
        <is>
          <t>d5e7d2a0-a57e-4f2e-b1e2-3c368258f784</t>
        </is>
      </c>
    </row>
    <row r="516" ht="45" customHeight="1">
      <c r="A516" s="12" t="inlineStr">
        <is>
          <t>Waves</t>
        </is>
      </c>
      <c r="B516" s="12" t="inlineStr">
        <is>
          <t>Electromagnetic Spectrum Uses</t>
        </is>
      </c>
      <c r="C516" s="13" t="inlineStr">
        <is>
          <t>EM Spectrum: Radio Waves [PH6.34]</t>
        </is>
      </c>
      <c r="D516" s="12" t="inlineStr">
        <is>
          <t xml:space="preserve">Provide examples that illustrate the transfer of energy by radio-waves and how they can be produced by, or can themselves induce, oscillations in electrical circuits.
</t>
        </is>
      </c>
      <c r="E516" s="12" t="inlineStr">
        <is>
          <t>1ee53aa4-1fe0-4f5e-af2b-3bcb0578edf3</t>
        </is>
      </c>
    </row>
    <row r="517" ht="45" customHeight="1">
      <c r="A517" s="12" t="inlineStr">
        <is>
          <t>Waves</t>
        </is>
      </c>
      <c r="B517" s="12" t="inlineStr">
        <is>
          <t>Electromagnetic Spectrum Uses</t>
        </is>
      </c>
      <c r="C517" s="13" t="inlineStr">
        <is>
          <t>EM Spectrum: Microwaves [PH6.35]</t>
        </is>
      </c>
      <c r="D517" s="12" t="inlineStr">
        <is>
          <t>Provide examples that illustrate the transfer of energy by microwaves.</t>
        </is>
      </c>
      <c r="E517" s="12" t="inlineStr">
        <is>
          <t>497fc1e0-9a86-4f07-b851-e8b9836e69f4</t>
        </is>
      </c>
    </row>
    <row r="518" ht="45" customHeight="1">
      <c r="A518" s="12" t="inlineStr">
        <is>
          <t>Waves</t>
        </is>
      </c>
      <c r="B518" s="12" t="inlineStr">
        <is>
          <t>Electromagnetic Spectrum Uses</t>
        </is>
      </c>
      <c r="C518" s="13" t="inlineStr">
        <is>
          <t>EM Spectrum: Infrared Radiation [PH6.36]</t>
        </is>
      </c>
      <c r="D518" s="12" t="inlineStr">
        <is>
          <t>Provide examples that illustrate the transfer of energy by infrared radiation.</t>
        </is>
      </c>
      <c r="E518" s="12" t="inlineStr">
        <is>
          <t>71554ee0-e5f8-4a9a-a103-5bacdf6fde80</t>
        </is>
      </c>
    </row>
    <row r="519" ht="45" customHeight="1">
      <c r="A519" s="12" t="inlineStr">
        <is>
          <t>Waves</t>
        </is>
      </c>
      <c r="B519" s="12" t="inlineStr">
        <is>
          <t>Electromagnetic Spectrum Uses</t>
        </is>
      </c>
      <c r="C519" s="13" t="inlineStr">
        <is>
          <t>EM Spectrum: Visible Light [PH6.37]</t>
        </is>
      </c>
      <c r="D519" s="12" t="inlineStr">
        <is>
          <t>Provide examples that illustrate the transfer of energy by visible light.</t>
        </is>
      </c>
      <c r="E519" s="12" t="inlineStr">
        <is>
          <t>58d60d69-2409-45bd-888d-f11a952fb03f</t>
        </is>
      </c>
    </row>
    <row r="520" ht="45" customHeight="1">
      <c r="A520" s="12" t="inlineStr">
        <is>
          <t>Waves</t>
        </is>
      </c>
      <c r="B520" s="12" t="inlineStr">
        <is>
          <t>Electromagnetic Spectrum Uses</t>
        </is>
      </c>
      <c r="C520" s="13" t="inlineStr">
        <is>
          <t>EM Spectrum: Ultraviolet [PH6.38]</t>
        </is>
      </c>
      <c r="D520" s="12" t="inlineStr">
        <is>
          <t>Provide examples that illustrate the transfer of energy by ultraviolet. Identify that ultraviolet wavelengths are ionising.</t>
        </is>
      </c>
      <c r="E520" s="12" t="inlineStr">
        <is>
          <t>e1eb6af2-ca46-44af-9de2-2c764d18a30a</t>
        </is>
      </c>
    </row>
    <row r="521" ht="45" customHeight="1">
      <c r="A521" s="12" t="inlineStr">
        <is>
          <t>Waves</t>
        </is>
      </c>
      <c r="B521" s="12" t="inlineStr">
        <is>
          <t>Electromagnetic Spectrum Uses</t>
        </is>
      </c>
      <c r="C521" s="13" t="inlineStr">
        <is>
          <t>EM Spectrum: X-rays [PH6.39]</t>
        </is>
      </c>
      <c r="D521" s="12" t="inlineStr">
        <is>
          <t>Provide examples that illustrate the transfer of energy by x-rays. Identify that x-ray wavelengths are ionising.</t>
        </is>
      </c>
      <c r="E521" s="12" t="inlineStr">
        <is>
          <t>53a04447-2ac4-44cd-b29e-28c8b379d1f1</t>
        </is>
      </c>
    </row>
    <row r="522" ht="45" customHeight="1">
      <c r="A522" s="12" t="inlineStr">
        <is>
          <t>Waves</t>
        </is>
      </c>
      <c r="B522" s="12" t="inlineStr">
        <is>
          <t>Electromagnetic Spectrum Uses</t>
        </is>
      </c>
      <c r="C522" s="13" t="inlineStr">
        <is>
          <t>EM Spectrum: Gamma Rays [PH6.40]</t>
        </is>
      </c>
      <c r="D522" s="12" t="inlineStr">
        <is>
          <t>Provide examples that illustrate the transfer of energy by gamma. Identify that gamma wavelengths are ionising.</t>
        </is>
      </c>
      <c r="E522" s="12" t="inlineStr">
        <is>
          <t>89dea57d-5234-4e4c-8e82-8634d3f862c2</t>
        </is>
      </c>
    </row>
    <row r="523" ht="45" customHeight="1">
      <c r="A523" s="12" t="inlineStr">
        <is>
          <t>Waves</t>
        </is>
      </c>
      <c r="B523" s="12" t="inlineStr">
        <is>
          <t>Electromagnetic Spectrum Uses</t>
        </is>
      </c>
      <c r="C523" s="13" t="inlineStr">
        <is>
          <t>EM Spectrum: Summary of Uses [PH6.42]</t>
        </is>
      </c>
      <c r="D523" s="12" t="inlineStr">
        <is>
          <t>Identify the order of the electromagnetic spectrum and provide examples that illustrate the transfer of energy by electromagnetic waves. Identify the ionising parts of the EM spectrum.</t>
        </is>
      </c>
      <c r="E523" s="12" t="inlineStr">
        <is>
          <t>70d70643-a20d-4ee2-ac96-e5909d1b4833</t>
        </is>
      </c>
    </row>
    <row r="524" ht="45" customHeight="1">
      <c r="A524" s="12" t="inlineStr">
        <is>
          <t>Waves</t>
        </is>
      </c>
      <c r="B524" s="12" t="inlineStr">
        <is>
          <t>Electromagnetic Spectrum Applications</t>
        </is>
      </c>
      <c r="C524" s="13" t="inlineStr">
        <is>
          <t>Diagnostic: Electromagnetic Spectrum Applications [PH0.121]</t>
        </is>
      </c>
      <c r="D524" s="12" t="inlineStr">
        <is>
          <t xml:space="preserve">A diagnostic looking at the applications of different parts of the EM spectrum. </t>
        </is>
      </c>
      <c r="E524" s="12" t="inlineStr">
        <is>
          <t>9a6dd89c-ed19-4e89-b548-694f9da0f30c</t>
        </is>
      </c>
    </row>
    <row r="525" ht="45" customHeight="1">
      <c r="A525" s="12" t="inlineStr">
        <is>
          <t>Waves</t>
        </is>
      </c>
      <c r="B525" s="12" t="inlineStr">
        <is>
          <t>Electromagnetic Spectrum Applications</t>
        </is>
      </c>
      <c r="C525" s="13" t="inlineStr">
        <is>
          <t>EM Spectrum: Reflection, Absorption &amp; Transmission [PH6.43]</t>
        </is>
      </c>
      <c r="D525" s="12" t="inlineStr">
        <is>
          <t>Recall that different substances may absorb and transmit electromagnetic waves in ways that vary with wavelength.</t>
        </is>
      </c>
      <c r="E525" s="12" t="inlineStr">
        <is>
          <t>48f3005d-b821-4031-94fc-a2a42eaefd16</t>
        </is>
      </c>
    </row>
    <row r="526" ht="45" customHeight="1">
      <c r="A526" s="12" t="inlineStr">
        <is>
          <t>Waves</t>
        </is>
      </c>
      <c r="B526" s="12" t="inlineStr">
        <is>
          <t>Electromagnetic Spectrum Applications</t>
        </is>
      </c>
      <c r="C526" s="13" t="inlineStr">
        <is>
          <t>Ray Diagrams: Refraction [PH6.45]</t>
        </is>
      </c>
      <c r="D526" s="12" t="inlineStr">
        <is>
          <t>Construct ray diagrams to illustrate the refraction of a wave at the boundary between two different media.</t>
        </is>
      </c>
      <c r="E526" s="12" t="inlineStr">
        <is>
          <t>4d04dd87-7ec0-4270-83f4-cd0640dfa6bf</t>
        </is>
      </c>
    </row>
    <row r="527" ht="45" customHeight="1">
      <c r="A527" s="12" t="inlineStr">
        <is>
          <t>Waves</t>
        </is>
      </c>
      <c r="B527" s="12" t="inlineStr">
        <is>
          <t>Electromagnetic Spectrum Applications</t>
        </is>
      </c>
      <c r="C527" s="13" t="inlineStr">
        <is>
          <t xml:space="preserve">EM Spectrum: Refraction [PH6.44] </t>
        </is>
      </c>
      <c r="D527" s="12" t="inlineStr">
        <is>
          <t xml:space="preserve">Describing the refraction of EM waves and the effect wavelength has on the amount of refraction that an EM wave experiences. </t>
        </is>
      </c>
      <c r="E527" s="12" t="inlineStr">
        <is>
          <t>a6a49479-fb90-4847-9358-18ba13beecf0</t>
        </is>
      </c>
    </row>
    <row r="528" ht="45" customHeight="1">
      <c r="A528" s="12" t="inlineStr">
        <is>
          <t>Waves</t>
        </is>
      </c>
      <c r="B528" s="12" t="inlineStr">
        <is>
          <t>Electromagnetic Spectrum Applications</t>
        </is>
      </c>
      <c r="C528" s="13" t="inlineStr">
        <is>
          <t>Required Practical 9: Refraction of Light [PH6.46]</t>
        </is>
      </c>
      <c r="D528" s="12" t="inlineStr">
        <is>
          <t>To investigate the refraction of light by two different types of substance.</t>
        </is>
      </c>
      <c r="E528" s="12" t="inlineStr">
        <is>
          <t>5c30a49c-2aec-41b9-8abc-e5fa4800fa3d</t>
        </is>
      </c>
    </row>
    <row r="529" ht="45" customHeight="1">
      <c r="A529" s="12" t="inlineStr">
        <is>
          <t>Waves</t>
        </is>
      </c>
      <c r="B529" s="12" t="inlineStr">
        <is>
          <t>Electromagnetic Spectrum Applications</t>
        </is>
      </c>
      <c r="C529" s="13" t="inlineStr">
        <is>
          <t>Refraction Wave Front Diagrams [PH6.47]</t>
        </is>
      </c>
      <c r="D529" s="12" t="inlineStr">
        <is>
          <t>Use wavefront diagrams to explain refraction when a wave travels from one medium to a different medium.</t>
        </is>
      </c>
      <c r="E529" s="12" t="inlineStr">
        <is>
          <t>9a8bfd8e-1bfb-4441-94d6-f55dbbb0fc91</t>
        </is>
      </c>
    </row>
    <row r="530" ht="45" customHeight="1">
      <c r="A530" s="12" t="inlineStr">
        <is>
          <t>Waves</t>
        </is>
      </c>
      <c r="B530" s="12" t="inlineStr">
        <is>
          <t>Electromagnetic Spectrum Applications</t>
        </is>
      </c>
      <c r="C530" s="13" t="inlineStr">
        <is>
          <t>EM Spectrum: Exposure to Radiation [PH6.48]</t>
        </is>
      </c>
      <c r="D530" s="12" t="inlineStr">
        <is>
          <t>Describe the harmful effects on people of excessive exposure to electromagnetic radiation, notably on human bodily tissues.</t>
        </is>
      </c>
      <c r="E530" s="12" t="inlineStr">
        <is>
          <t>c0447496-9ce9-4806-b3da-43360e684fc2</t>
        </is>
      </c>
    </row>
    <row r="531" ht="45" customHeight="1">
      <c r="A531" s="12" t="inlineStr">
        <is>
          <t>Waves</t>
        </is>
      </c>
      <c r="B531" s="12" t="inlineStr">
        <is>
          <t>Electromagnetic Spectrum Applications</t>
        </is>
      </c>
      <c r="C531" s="13" t="inlineStr">
        <is>
          <t>EM Spectrum: Evaluating Risks &amp; Consequences [PH6.49]</t>
        </is>
      </c>
      <c r="D531" s="12" t="inlineStr">
        <is>
          <t>Compare different radiation doses (in sieverts) and draw conclusions from given data about risks and consequences of exposure to radiation.</t>
        </is>
      </c>
      <c r="E531" s="12" t="inlineStr">
        <is>
          <t>7b099940-0820-4512-96a4-6b75ca440c46</t>
        </is>
      </c>
    </row>
    <row r="532" ht="45" customHeight="1">
      <c r="A532" s="12" t="inlineStr">
        <is>
          <t>Waves</t>
        </is>
      </c>
      <c r="B532" s="12" t="inlineStr">
        <is>
          <t>Electromagnetic Spectrum Applications</t>
        </is>
      </c>
      <c r="C532" s="13" t="inlineStr">
        <is>
          <t>EM Spectrum: Communication Applications [PH6.50]</t>
        </is>
      </c>
      <c r="D532" s="12" t="inlineStr">
        <is>
          <t>Provide examples that illustrate the transfer of energy by electromagnetic waves relating to communication applications. Brief discussion of why particular waves are used in particular situations.</t>
        </is>
      </c>
      <c r="E532" s="12" t="inlineStr">
        <is>
          <t>fcc2f1d3-cc0a-4ab3-bdaa-37fc72a3f3dc</t>
        </is>
      </c>
    </row>
    <row r="533" ht="45" customHeight="1">
      <c r="A533" s="12" t="inlineStr">
        <is>
          <t>Waves</t>
        </is>
      </c>
      <c r="B533" s="12" t="inlineStr">
        <is>
          <t>Electromagnetic Spectrum Applications</t>
        </is>
      </c>
      <c r="C533" s="13" t="inlineStr">
        <is>
          <t>EM Spectrum: Medical Applications [PH6.51]</t>
        </is>
      </c>
      <c r="D533" s="12" t="inlineStr">
        <is>
          <t>Provide examples that illustrate the transfer of energy by electromagnetic waves relating to medical applications. Brief discussion of why particular waves are used in particular situations.</t>
        </is>
      </c>
      <c r="E533" s="12" t="inlineStr">
        <is>
          <t>aeecbdb6-c209-4fc1-8c38-eea07753b0cb</t>
        </is>
      </c>
    </row>
    <row r="534" ht="45" customHeight="1">
      <c r="A534" s="12" t="inlineStr">
        <is>
          <t>Waves</t>
        </is>
      </c>
      <c r="B534" s="12" t="inlineStr">
        <is>
          <t>Electromagnetic Spectrum Applications</t>
        </is>
      </c>
      <c r="C534" s="13" t="inlineStr">
        <is>
          <t>EM Spectrum: Heating Applications [PH6.52]</t>
        </is>
      </c>
      <c r="D534" s="12" t="inlineStr">
        <is>
          <t>Provide examples that illustrate the transfer of energy by electromagnetic waves relating to heating applications. Brief discussion of why particular waves are used in particular situations.</t>
        </is>
      </c>
      <c r="E534" s="12" t="inlineStr">
        <is>
          <t>d610b981-8332-49d7-9c0a-e3e8e5eb3041</t>
        </is>
      </c>
    </row>
    <row r="535" ht="45" customHeight="1">
      <c r="A535" s="12" t="inlineStr">
        <is>
          <t>Waves</t>
        </is>
      </c>
      <c r="B535" s="12" t="inlineStr">
        <is>
          <t>Electromagnetic Spectrum Applications</t>
        </is>
      </c>
      <c r="C535" s="13" t="inlineStr">
        <is>
          <t>EM Spectrum: Applications Summary [PH6.53]</t>
        </is>
      </c>
      <c r="D535" s="12" t="inlineStr">
        <is>
          <t>Provide examples that illustrate the transfer of energy by electromagnetic waves relating to communication, medical and heating applications. Brief discussion of why particular waves are used in particular situations.</t>
        </is>
      </c>
      <c r="E535" s="12" t="inlineStr">
        <is>
          <t>fd724528-8c50-490e-9645-424ac3791667</t>
        </is>
      </c>
    </row>
    <row r="536" ht="45" customHeight="1">
      <c r="A536" s="12" t="inlineStr">
        <is>
          <t>Waves</t>
        </is>
      </c>
      <c r="B536" s="12" t="inlineStr">
        <is>
          <t>Lenses</t>
        </is>
      </c>
      <c r="C536" s="13" t="inlineStr">
        <is>
          <t>Diagnostic: Lenses [PH0.122]</t>
        </is>
      </c>
      <c r="D536" s="12" t="inlineStr">
        <is>
          <t xml:space="preserve">Diagnostic for looking at ray diagrams for lenses and the formation of images. </t>
        </is>
      </c>
      <c r="E536" s="12" t="inlineStr">
        <is>
          <t>de9fa9cc-8154-44e4-88d8-594bcfcf41b1</t>
        </is>
      </c>
    </row>
    <row r="537" ht="45" customHeight="1">
      <c r="A537" s="12" t="inlineStr">
        <is>
          <t>Waves</t>
        </is>
      </c>
      <c r="B537" s="12" t="inlineStr">
        <is>
          <t>Lenses</t>
        </is>
      </c>
      <c r="C537" s="13" t="inlineStr">
        <is>
          <t>Lenses: Introduction [PH6.54]</t>
        </is>
      </c>
      <c r="D537" s="12" t="inlineStr">
        <is>
          <t>An introduction to convex and concave lenses.</t>
        </is>
      </c>
      <c r="E537" s="12" t="inlineStr">
        <is>
          <t>8c693fe1-1b89-44da-aa97-559c5d2340fa</t>
        </is>
      </c>
    </row>
    <row r="538" ht="45" customHeight="1">
      <c r="A538" s="12" t="inlineStr">
        <is>
          <t>Waves</t>
        </is>
      </c>
      <c r="B538" s="12" t="inlineStr">
        <is>
          <t>Lenses</t>
        </is>
      </c>
      <c r="C538" s="13" t="inlineStr">
        <is>
          <t>Ray Diagrams: Concave Lenses [PH6.56]</t>
        </is>
      </c>
      <c r="D538" s="12" t="inlineStr">
        <is>
          <t>How to draw ray diagrams for a concave or diverging lens.</t>
        </is>
      </c>
      <c r="E538" s="12" t="inlineStr">
        <is>
          <t>778f1746-d898-4a93-b1af-3f630c354a88</t>
        </is>
      </c>
    </row>
    <row r="539" ht="45" customHeight="1">
      <c r="A539" s="12" t="inlineStr">
        <is>
          <t>Waves</t>
        </is>
      </c>
      <c r="B539" s="12" t="inlineStr">
        <is>
          <t>Lenses</t>
        </is>
      </c>
      <c r="C539" s="13" t="inlineStr">
        <is>
          <t>Ray Diagrams: Convex Lenses [PH6.55]</t>
        </is>
      </c>
      <c r="D539" s="12" t="inlineStr">
        <is>
          <t>How to draw ray diagrams for a convex or converging lens with objects at different distances.</t>
        </is>
      </c>
      <c r="E539" s="12" t="inlineStr">
        <is>
          <t>216c36f7-a2e6-4154-83a5-ae6c31c9b805</t>
        </is>
      </c>
    </row>
    <row r="540" ht="45" customHeight="1">
      <c r="A540" s="12" t="inlineStr">
        <is>
          <t>Waves</t>
        </is>
      </c>
      <c r="B540" s="12" t="inlineStr">
        <is>
          <t>Lenses</t>
        </is>
      </c>
      <c r="C540" s="13" t="inlineStr">
        <is>
          <t>Vertebrate Eye: Structures [BI5.024]</t>
        </is>
      </c>
      <c r="D540" s="12" t="inlineStr">
        <is>
          <t>Identify the structures of the eye.</t>
        </is>
      </c>
      <c r="E540" s="12" t="inlineStr">
        <is>
          <t>776f21e6-074b-4f03-86a3-44eb8cc6bfb3</t>
        </is>
      </c>
    </row>
    <row r="541" ht="45" customHeight="1">
      <c r="A541" s="12" t="inlineStr">
        <is>
          <t>Waves</t>
        </is>
      </c>
      <c r="B541" s="12" t="inlineStr">
        <is>
          <t>Lenses</t>
        </is>
      </c>
      <c r="C541" s="13" t="inlineStr">
        <is>
          <t>Vertebrate Eye: Functions [BI5.025]</t>
        </is>
      </c>
      <c r="D541" s="12" t="inlineStr">
        <is>
          <t>Explain how the structure of the eye is related to its function.
Explain how each part of the eye helps to create sight.</t>
        </is>
      </c>
      <c r="E541" s="12" t="inlineStr">
        <is>
          <t>3f163203-238b-4cc2-ae27-65b22e59a4f4</t>
        </is>
      </c>
    </row>
    <row r="542" ht="45" customHeight="1">
      <c r="A542" s="12" t="inlineStr">
        <is>
          <t>Waves</t>
        </is>
      </c>
      <c r="B542" s="12" t="inlineStr">
        <is>
          <t>Lenses</t>
        </is>
      </c>
      <c r="C542" s="13" t="inlineStr">
        <is>
          <t>Vertebrate Eye: Accommodation [BI5.026]</t>
        </is>
      </c>
      <c r="D542" s="12" t="inlineStr">
        <is>
          <t>Explain how the ciliary muscles, suspensory ligaments and lens change shape to focus light on the retina.</t>
        </is>
      </c>
      <c r="E542" s="12" t="inlineStr">
        <is>
          <t>c8c43bfc-4518-4c53-b997-05f8a7c65ae0</t>
        </is>
      </c>
    </row>
    <row r="543" ht="45" customHeight="1">
      <c r="A543" s="12" t="inlineStr">
        <is>
          <t>Waves</t>
        </is>
      </c>
      <c r="B543" s="12" t="inlineStr">
        <is>
          <t>Lenses</t>
        </is>
      </c>
      <c r="C543" s="13" t="inlineStr">
        <is>
          <t>Vertebrate Eye: Long &amp; Short-Sightedness [BI5.110]</t>
        </is>
      </c>
      <c r="D543" s="12" t="inlineStr">
        <is>
          <t>Explain what long and short-sightedness are.
Interpret ray diagrams to explain long and short-sightedness.</t>
        </is>
      </c>
      <c r="E543" s="12" t="inlineStr">
        <is>
          <t>06afad8e-d9d3-4245-b8fc-5200ea27f764</t>
        </is>
      </c>
    </row>
    <row r="544" ht="45" customHeight="1">
      <c r="A544" s="12" t="inlineStr">
        <is>
          <t>Waves</t>
        </is>
      </c>
      <c r="B544" s="12" t="inlineStr">
        <is>
          <t>Lenses</t>
        </is>
      </c>
      <c r="C544" s="13" t="inlineStr">
        <is>
          <t>Correcting Vision: Spectacle Lenses [BI5.103]</t>
        </is>
      </c>
      <c r="D544" s="12" t="inlineStr">
        <is>
          <t>Explain how myopia and hyperopia can be corrected using spectacle lenses.
Show how concave and convex lenses can correct some deficiencies in sight.</t>
        </is>
      </c>
      <c r="E544" s="12" t="inlineStr">
        <is>
          <t>56777305-27ac-4930-a6a0-d261852e5ebf</t>
        </is>
      </c>
    </row>
    <row r="545" ht="45" customHeight="1">
      <c r="A545" s="12" t="inlineStr">
        <is>
          <t>Waves</t>
        </is>
      </c>
      <c r="B545" s="12" t="inlineStr">
        <is>
          <t>Lenses</t>
        </is>
      </c>
      <c r="C545" s="13" t="inlineStr">
        <is>
          <t>Correcting Vision: New Technology [BI5.104]</t>
        </is>
      </c>
      <c r="D545" s="12" t="inlineStr">
        <is>
          <t>Discover how newer technologies can help to correct vision.
Explain how laser eye surgery, lens replacement surgery and contact lenses  can all help to solve issues with vision.</t>
        </is>
      </c>
      <c r="E545" s="12" t="inlineStr">
        <is>
          <t>e57010f3-4a8c-4822-bae0-f2b9ba5ef3c3</t>
        </is>
      </c>
    </row>
    <row r="546" ht="45" customHeight="1">
      <c r="A546" s="12" t="inlineStr">
        <is>
          <t>Waves</t>
        </is>
      </c>
      <c r="B546" s="12" t="inlineStr">
        <is>
          <t>Lenses</t>
        </is>
      </c>
      <c r="C546" s="13" t="inlineStr">
        <is>
          <t>Calculating Magnification I [BI1.11]</t>
        </is>
      </c>
      <c r="D546" s="12" t="inlineStr">
        <is>
          <t>Calculate magnification without unit conversions.</t>
        </is>
      </c>
      <c r="E546" s="12" t="inlineStr">
        <is>
          <t>9126ac0d-47cc-4d28-b3d6-6a983972120c</t>
        </is>
      </c>
    </row>
    <row r="547" ht="45" customHeight="1">
      <c r="A547" s="12" t="inlineStr">
        <is>
          <t>Waves</t>
        </is>
      </c>
      <c r="B547" s="12" t="inlineStr">
        <is>
          <t>Lenses</t>
        </is>
      </c>
      <c r="C547" s="13" t="inlineStr">
        <is>
          <t>Calculating Magnification II [BI1.12]</t>
        </is>
      </c>
      <c r="D547" s="12" t="inlineStr">
        <is>
          <t>Calculate magnification with unit conversions.</t>
        </is>
      </c>
      <c r="E547" s="12" t="inlineStr">
        <is>
          <t>c5959574-c65e-4346-9951-adafa66aae57</t>
        </is>
      </c>
    </row>
    <row r="548" ht="45" customHeight="1">
      <c r="A548" s="12" t="inlineStr">
        <is>
          <t>Waves</t>
        </is>
      </c>
      <c r="B548" s="12" t="inlineStr">
        <is>
          <t>Lenses</t>
        </is>
      </c>
      <c r="C548" s="13" t="inlineStr">
        <is>
          <t>Rearranging the Magnification Equation [BI1.13]</t>
        </is>
      </c>
      <c r="D548" s="12" t="inlineStr">
        <is>
          <t>Rearrange the magnification equation.</t>
        </is>
      </c>
      <c r="E548" s="12" t="inlineStr">
        <is>
          <t>52d64c24-52a4-43d3-8983-3895b2f086ff</t>
        </is>
      </c>
    </row>
    <row r="549" ht="45" customHeight="1">
      <c r="A549" s="12" t="inlineStr">
        <is>
          <t>Waves</t>
        </is>
      </c>
      <c r="B549" s="12" t="inlineStr">
        <is>
          <t>Lenses</t>
        </is>
      </c>
      <c r="C549" s="13" t="inlineStr">
        <is>
          <t>Calculating Magnification III: Lenses [PH6.62]</t>
        </is>
      </c>
      <c r="D549" s="12" t="inlineStr">
        <is>
          <t>Magnification calculations for lenses including measuring, unit conversion and rearranging an equation.</t>
        </is>
      </c>
      <c r="E549" s="12" t="inlineStr">
        <is>
          <t>e0a9b3e1-560a-4f98-b76f-af0d5d68dede</t>
        </is>
      </c>
    </row>
    <row r="550" ht="45" customHeight="1">
      <c r="A550" s="12" t="inlineStr">
        <is>
          <t>Waves</t>
        </is>
      </c>
      <c r="B550" s="12" t="inlineStr">
        <is>
          <t>Visible Light &amp; Black Body Radiation</t>
        </is>
      </c>
      <c r="C550" s="13" t="inlineStr">
        <is>
          <t>Diagnostic: Visible Light &amp; Black Body Radiation [PH0.124]</t>
        </is>
      </c>
      <c r="D550" s="12" t="inlineStr">
        <is>
          <t xml:space="preserve">A diagnostic looking at the properties of visible light and black body radiation. </t>
        </is>
      </c>
      <c r="E550" s="12" t="inlineStr">
        <is>
          <t>940f0ad3-4985-4ab7-87c6-1f9203cca02c</t>
        </is>
      </c>
    </row>
    <row r="551" ht="45" customHeight="1">
      <c r="A551" s="12" t="inlineStr">
        <is>
          <t>Waves</t>
        </is>
      </c>
      <c r="B551" s="12" t="inlineStr">
        <is>
          <t>Visible Light &amp; Black Body Radiation</t>
        </is>
      </c>
      <c r="C551" s="13" t="inlineStr">
        <is>
          <t>Transparent, Translucent &amp; Opaque Objects [PH6.63]</t>
        </is>
      </c>
      <c r="D551" s="12" t="inlineStr">
        <is>
          <t>Describing how different materials behave when exposed to light. Understanding what is meant by the terms, transparent, translucent and opaque.</t>
        </is>
      </c>
      <c r="E551" s="12" t="inlineStr">
        <is>
          <t>a9857921-402e-4503-9ea5-d643d88be855</t>
        </is>
      </c>
    </row>
    <row r="552" ht="45" customHeight="1">
      <c r="A552" s="12" t="inlineStr">
        <is>
          <t>Waves</t>
        </is>
      </c>
      <c r="B552" s="12" t="inlineStr">
        <is>
          <t>Visible Light &amp; Black Body Radiation</t>
        </is>
      </c>
      <c r="C552" s="13" t="inlineStr">
        <is>
          <t xml:space="preserve">Black Body Radiation I – Emission &amp; Absorption of Radiation [PH6.65] </t>
        </is>
      </c>
      <c r="D552" s="12" t="inlineStr">
        <is>
          <t xml:space="preserve">Describing how a black body is an object that absorbs all of the radiation
incident on it. Black bodies are both perfect absorbers and emitters of electromagnetic radiation. </t>
        </is>
      </c>
      <c r="E552" s="12" t="inlineStr">
        <is>
          <t>8c16595f-b66d-4c1e-8449-4f1a9f76e2e5</t>
        </is>
      </c>
    </row>
    <row r="553" ht="45" customHeight="1">
      <c r="A553" s="12" t="inlineStr">
        <is>
          <t>Waves</t>
        </is>
      </c>
      <c r="B553" s="12" t="inlineStr">
        <is>
          <t>Visible Light &amp; Black Body Radiation</t>
        </is>
      </c>
      <c r="C553" s="13" t="inlineStr">
        <is>
          <t>Black Body Radiation II: Perfect Black Bodies &amp; Radiation [PH6.67]</t>
        </is>
      </c>
      <c r="D553" s="12" t="inlineStr">
        <is>
          <t xml:space="preserve">Understanding how perfect black bodies are linked to the temperature of a body. Exploring how the absorption rate of electromagnetic radiation compared to emission affects the overall temperature of a body. </t>
        </is>
      </c>
      <c r="E553" s="12" t="inlineStr">
        <is>
          <t>959185b3-146b-456b-a80d-cb2c69f8ae95</t>
        </is>
      </c>
    </row>
    <row r="554" ht="45" customHeight="1">
      <c r="A554" s="12" t="inlineStr">
        <is>
          <t>Waves</t>
        </is>
      </c>
      <c r="B554" s="12" t="inlineStr">
        <is>
          <t>Topic Review A</t>
        </is>
      </c>
      <c r="C554" s="13" t="inlineStr">
        <is>
          <t>Topic 6 Review: Waves - Set A [PH6.76]</t>
        </is>
      </c>
      <c r="D554" s="12" t="inlineStr">
        <is>
          <t>Physics Topic 6 Review for Physics AQA Higher Tier.</t>
        </is>
      </c>
      <c r="E554" s="12" t="inlineStr">
        <is>
          <t>1cfa2a37-9928-416d-a9b8-424c0acd659f</t>
        </is>
      </c>
    </row>
    <row r="555" ht="45" customHeight="1">
      <c r="A555" s="12" t="inlineStr">
        <is>
          <t>Waves</t>
        </is>
      </c>
      <c r="B555" s="12" t="inlineStr">
        <is>
          <t>Topic Review B</t>
        </is>
      </c>
      <c r="C555" s="13" t="inlineStr">
        <is>
          <t>Topic 6 Review: Waves - Set B [PH6.77]</t>
        </is>
      </c>
      <c r="D555" s="12" t="inlineStr">
        <is>
          <t>Physics Topic 6 Review for Physics AQA Higher Tier.</t>
        </is>
      </c>
      <c r="E555" s="12" t="inlineStr">
        <is>
          <t>e7c37197-cbd3-48a9-a2bc-4016a408be73</t>
        </is>
      </c>
    </row>
    <row r="556" ht="45" customHeight="1">
      <c r="A556" s="12" t="inlineStr">
        <is>
          <t>Magnetism &amp; Electromagnetism</t>
        </is>
      </c>
      <c r="B556" s="12" t="inlineStr">
        <is>
          <t>Magnetism &amp; Electromagnetism</t>
        </is>
      </c>
      <c r="C556" s="13" t="inlineStr">
        <is>
          <t>Diagnostic: Magnetism &amp; Electromagnetism [PH0.126]</t>
        </is>
      </c>
      <c r="D556" s="12" t="inlineStr">
        <is>
          <t xml:space="preserve">Diagnostic for permanent and induced magnets and how to draw their magnetic fields. Also covers how current creates a magnetic field and how this can be used in solenoids and electromagnetics and their applications. </t>
        </is>
      </c>
      <c r="E556" s="12" t="inlineStr">
        <is>
          <t>70fcd08c-a77f-4977-a823-349f56c3d8c1</t>
        </is>
      </c>
    </row>
    <row r="557" ht="45" customHeight="1">
      <c r="A557" s="12" t="inlineStr">
        <is>
          <t>Magnetism &amp; Electromagnetism</t>
        </is>
      </c>
      <c r="B557" s="12" t="inlineStr">
        <is>
          <t>Magnetism &amp; Electromagnetism</t>
        </is>
      </c>
      <c r="C557" s="13" t="inlineStr">
        <is>
          <t>Attraction &amp; Repulsion of Magnets [PH7.01]</t>
        </is>
      </c>
      <c r="D557" s="12" t="inlineStr">
        <is>
          <t>Describe the attraction and repulsion between unlike and like poles.</t>
        </is>
      </c>
      <c r="E557" s="12" t="inlineStr">
        <is>
          <t>84e5a530-3ea8-427a-8eaf-53d6603d1e99</t>
        </is>
      </c>
    </row>
    <row r="558" ht="45" customHeight="1">
      <c r="A558" s="12" t="inlineStr">
        <is>
          <t>Magnetism &amp; Electromagnetism</t>
        </is>
      </c>
      <c r="B558" s="12" t="inlineStr">
        <is>
          <t>Magnetism &amp; Electromagnetism</t>
        </is>
      </c>
      <c r="C558" s="13" t="inlineStr">
        <is>
          <t>Permanent &amp; Induced Magnets [PH7.02]</t>
        </is>
      </c>
      <c r="D558" s="12" t="inlineStr">
        <is>
          <t>Identify magnetic materials and describe the difference between permanent and induced magnets.</t>
        </is>
      </c>
      <c r="E558" s="12" t="inlineStr">
        <is>
          <t>d7023aeb-37f8-4b3b-83aa-9a77ba40a75a</t>
        </is>
      </c>
    </row>
    <row r="559" ht="45" customHeight="1">
      <c r="A559" s="12" t="inlineStr">
        <is>
          <t>Magnetism &amp; Electromagnetism</t>
        </is>
      </c>
      <c r="B559" s="12" t="inlineStr">
        <is>
          <t>Magnetism &amp; Electromagnetism</t>
        </is>
      </c>
      <c r="C559" s="13" t="inlineStr">
        <is>
          <t>Magnetic Fields Around a Bar Magnet [PH7.03]</t>
        </is>
      </c>
      <c r="D559" s="12" t="inlineStr">
        <is>
          <t>Describe the shape and direction of the magnetic field around bar magnets and relate the strength of the field to the concentration of field lines.</t>
        </is>
      </c>
      <c r="E559" s="12" t="inlineStr">
        <is>
          <t>3e8b935b-5ce0-4a87-ae55-b1a629d1d818</t>
        </is>
      </c>
    </row>
    <row r="560" ht="45" customHeight="1">
      <c r="A560" s="12" t="inlineStr">
        <is>
          <t>Magnetism &amp; Electromagnetism</t>
        </is>
      </c>
      <c r="B560" s="12" t="inlineStr">
        <is>
          <t>Magnetism &amp; Electromagnetism</t>
        </is>
      </c>
      <c r="C560" s="13" t="inlineStr">
        <is>
          <t>Evidence that the Core of Earth is Magnetic [PH7.04]</t>
        </is>
      </c>
      <c r="D560" s="12" t="inlineStr">
        <is>
          <t>Explain how the behaviour of a magnetic compass provides evidence that the core of the Earth must be magnetic.</t>
        </is>
      </c>
      <c r="E560" s="12" t="inlineStr">
        <is>
          <t>9a638497-08cc-4876-a906-63cc1e2fe9f1</t>
        </is>
      </c>
    </row>
    <row r="561" ht="45" customHeight="1">
      <c r="A561" s="12" t="inlineStr">
        <is>
          <t>Magnetism &amp; Electromagnetism</t>
        </is>
      </c>
      <c r="B561" s="12" t="inlineStr">
        <is>
          <t>Magnetism &amp; Electromagnetism</t>
        </is>
      </c>
      <c r="C561" s="13" t="inlineStr">
        <is>
          <t>Magnetic Fields Around a Wire [PH7.05]</t>
        </is>
      </c>
      <c r="D561" s="12" t="inlineStr">
        <is>
          <t>Describe how a current can create a magnetic field around a wire and the associated factors affecting the magnetic field.</t>
        </is>
      </c>
      <c r="E561" s="12" t="inlineStr">
        <is>
          <t>76614b8f-9c5c-479a-a931-1403ff4eed50</t>
        </is>
      </c>
    </row>
    <row r="562" ht="45" customHeight="1">
      <c r="A562" s="12" t="inlineStr">
        <is>
          <t>Magnetism &amp; Electromagnetism</t>
        </is>
      </c>
      <c r="B562" s="12" t="inlineStr">
        <is>
          <t>Magnetism &amp; Electromagnetism</t>
        </is>
      </c>
      <c r="C562" s="13" t="inlineStr">
        <is>
          <t>Solenoids &amp; Electromagnets [PH7.06]</t>
        </is>
      </c>
      <c r="D562" s="12" t="inlineStr">
        <is>
          <t>Explain how solenoid arrangements can enhance the magnetic effect.</t>
        </is>
      </c>
      <c r="E562" s="12" t="inlineStr">
        <is>
          <t>7324e259-948a-4fe3-8a8e-016766df314d</t>
        </is>
      </c>
    </row>
    <row r="563" ht="45" customHeight="1">
      <c r="A563" s="12" t="inlineStr">
        <is>
          <t>Magnetism &amp; Electromagnetism</t>
        </is>
      </c>
      <c r="B563" s="12" t="inlineStr">
        <is>
          <t>Magnetism &amp; Electromagnetism</t>
        </is>
      </c>
      <c r="C563" s="13" t="inlineStr">
        <is>
          <t>Uses of Electromagnets I: Crane &amp; Circuit breaker [PH7.07]</t>
        </is>
      </c>
      <c r="D563" s="12" t="inlineStr">
        <is>
          <t xml:space="preserve">Application of an electromagnet as a crane and circuit breaker. </t>
        </is>
      </c>
      <c r="E563" s="12" t="inlineStr">
        <is>
          <t>993fb2ff-9b4d-45cf-bebf-2b8665134127</t>
        </is>
      </c>
    </row>
    <row r="564" ht="45" customHeight="1">
      <c r="A564" s="12" t="inlineStr">
        <is>
          <t>Magnetism &amp; Electromagnetism</t>
        </is>
      </c>
      <c r="B564" s="12" t="inlineStr">
        <is>
          <t>Magnetism &amp; Electromagnetism</t>
        </is>
      </c>
      <c r="C564" s="13" t="inlineStr">
        <is>
          <t>Uses of Electromagnets II: The Electric Bell [PH7.08]</t>
        </is>
      </c>
      <c r="D564" s="12" t="inlineStr">
        <is>
          <t>An explanation of how an electromagnet is used within an electric bell.</t>
        </is>
      </c>
      <c r="E564" s="12" t="inlineStr">
        <is>
          <t>75fb8bff-a24f-4acb-96c7-3693b1ad079f</t>
        </is>
      </c>
    </row>
    <row r="565" ht="45" customHeight="1">
      <c r="A565" s="12" t="inlineStr">
        <is>
          <t>Magnetism &amp; Electromagnetism</t>
        </is>
      </c>
      <c r="B565" s="12" t="inlineStr">
        <is>
          <t>Magnetism &amp; Electromagnetism</t>
        </is>
      </c>
      <c r="C565" s="13" t="inlineStr">
        <is>
          <t>Uses of Electromagnets III: Relay Switch [PH7.09]</t>
        </is>
      </c>
      <c r="D565" s="12" t="inlineStr">
        <is>
          <t>Explanation of how an electromagnetic relay switch can be used to control a high-current circuit from a low-current circuit.</t>
        </is>
      </c>
      <c r="E565" s="12" t="inlineStr">
        <is>
          <t>c1289abf-9b07-46e2-8d5b-892698fb1e16</t>
        </is>
      </c>
    </row>
    <row r="566" ht="45" customHeight="1">
      <c r="A566" s="12" t="inlineStr">
        <is>
          <t>Magnetism &amp; Electromagnetism</t>
        </is>
      </c>
      <c r="B566" s="12" t="inlineStr">
        <is>
          <t>The Motor Effect</t>
        </is>
      </c>
      <c r="C566" s="13" t="inlineStr">
        <is>
          <t>Diagnostic: The Motor Effect [PH0.128]</t>
        </is>
      </c>
      <c r="D566" s="12" t="inlineStr">
        <is>
          <t xml:space="preserve">Diagnostic covering the motor effect, using Fleming's left-hand rule, the application of the F=BIl equation and  loudspeakers and headphones. </t>
        </is>
      </c>
      <c r="E566" s="12" t="inlineStr">
        <is>
          <t>7a28c824-e9ff-4e0b-ade7-a65db1e2d383</t>
        </is>
      </c>
    </row>
    <row r="567" ht="45" customHeight="1">
      <c r="A567" s="12" t="inlineStr">
        <is>
          <t>Magnetism &amp; Electromagnetism</t>
        </is>
      </c>
      <c r="B567" s="12" t="inlineStr">
        <is>
          <t>The Motor Effect</t>
        </is>
      </c>
      <c r="C567" s="13" t="inlineStr">
        <is>
          <t>The Motor Effect [PH7.10]</t>
        </is>
      </c>
      <c r="D567" s="12" t="inlineStr">
        <is>
          <t>Describe and explain the motor effect and give factors that affect the force on a conductor.</t>
        </is>
      </c>
      <c r="E567" s="12" t="inlineStr">
        <is>
          <t>b426c9db-250f-43a8-94d1-9dea4b40a7c4</t>
        </is>
      </c>
    </row>
    <row r="568" ht="45" customHeight="1">
      <c r="A568" s="12" t="inlineStr">
        <is>
          <t>Magnetism &amp; Electromagnetism</t>
        </is>
      </c>
      <c r="B568" s="12" t="inlineStr">
        <is>
          <t>The Motor Effect</t>
        </is>
      </c>
      <c r="C568" s="13" t="inlineStr">
        <is>
          <t>Applying the Motor Effect (Fleming's Left Hand Rule) [PH7.11]</t>
        </is>
      </c>
      <c r="D568" s="12" t="inlineStr">
        <is>
          <t>State and use Fleming's Left Hand Rule.</t>
        </is>
      </c>
      <c r="E568" s="12" t="inlineStr">
        <is>
          <t>5746210e-0282-40a0-9a3b-fc29ec973948</t>
        </is>
      </c>
    </row>
    <row r="569" ht="45" customHeight="1">
      <c r="A569" s="12" t="inlineStr">
        <is>
          <t>Magnetism &amp; Electromagnetism</t>
        </is>
      </c>
      <c r="B569" s="12" t="inlineStr">
        <is>
          <t>The Motor Effect</t>
        </is>
      </c>
      <c r="C569" s="13" t="inlineStr">
        <is>
          <t>Using F=BIL to Calculate Force II [PH7.13]</t>
        </is>
      </c>
      <c r="D569" s="12" t="inlineStr">
        <is>
          <t>Calculate force using F=BIL. Includes application and unit conversion questions.</t>
        </is>
      </c>
      <c r="E569" s="12" t="inlineStr">
        <is>
          <t>cfcf92ac-5e99-4975-85cb-aae180f0c1d4</t>
        </is>
      </c>
    </row>
    <row r="570" ht="45" customHeight="1">
      <c r="A570" s="12" t="inlineStr">
        <is>
          <t>Magnetism &amp; Electromagnetism</t>
        </is>
      </c>
      <c r="B570" s="12" t="inlineStr">
        <is>
          <t>The Motor Effect</t>
        </is>
      </c>
      <c r="C570" s="13" t="inlineStr">
        <is>
          <t>Using F=BIL to Calculate Force I [PH7.12]</t>
        </is>
      </c>
      <c r="D570" s="12" t="inlineStr">
        <is>
          <t>Calculate the force on a current-carrying conductor using F=BIL. Includes application.</t>
        </is>
      </c>
      <c r="E570" s="12" t="inlineStr">
        <is>
          <t>e2f98f45-5449-4442-b859-1493b1ab0292</t>
        </is>
      </c>
    </row>
    <row r="571" ht="45" customHeight="1">
      <c r="A571" s="12" t="inlineStr">
        <is>
          <t>Magnetism &amp; Electromagnetism</t>
        </is>
      </c>
      <c r="B571" s="12" t="inlineStr">
        <is>
          <t>The Motor Effect</t>
        </is>
      </c>
      <c r="C571" s="13" t="inlineStr">
        <is>
          <t>Rearranging F=BIL [PH7.14]</t>
        </is>
      </c>
      <c r="D571" s="12" t="inlineStr">
        <is>
          <t>Rearrange the F=BIL equation to calculate magnetic flux density, current and length. Includes unit conversions.</t>
        </is>
      </c>
      <c r="E571" s="12" t="inlineStr">
        <is>
          <t>cb9bfd32-32f0-4fa1-85e1-818ebcfe5102</t>
        </is>
      </c>
    </row>
    <row r="572" ht="45" customHeight="1">
      <c r="A572" s="12" t="inlineStr">
        <is>
          <t>Magnetism &amp; Electromagnetism</t>
        </is>
      </c>
      <c r="B572" s="12" t="inlineStr">
        <is>
          <t>The Motor Effect</t>
        </is>
      </c>
      <c r="C572" s="13" t="inlineStr">
        <is>
          <t>The Electric Motor [PH7.15]</t>
        </is>
      </c>
      <c r="D572" s="12" t="inlineStr">
        <is>
          <t>Use the motor effect and Fleming's Left Hand Rule to explain how electric motors work.</t>
        </is>
      </c>
      <c r="E572" s="12" t="inlineStr">
        <is>
          <t>e69abd9a-7a24-4b3c-8505-e3a405ebf084</t>
        </is>
      </c>
    </row>
    <row r="573" ht="45" customHeight="1">
      <c r="A573" s="12" t="inlineStr">
        <is>
          <t>Magnetism &amp; Electromagnetism</t>
        </is>
      </c>
      <c r="B573" s="12" t="inlineStr">
        <is>
          <t>The Motor Effect</t>
        </is>
      </c>
      <c r="C573" s="13" t="inlineStr">
        <is>
          <t>Loudspeakers &amp; Headphones [PH7.16]</t>
        </is>
      </c>
      <c r="D573" s="12" t="inlineStr">
        <is>
          <t xml:space="preserve">Explanation of how loudspeakers and headphones work by using the motor effect. </t>
        </is>
      </c>
      <c r="E573" s="12" t="inlineStr">
        <is>
          <t>344f9f81-f818-4cb5-833a-1bae609d51a8</t>
        </is>
      </c>
    </row>
    <row r="574" ht="45" customHeight="1">
      <c r="A574" s="12" t="inlineStr">
        <is>
          <t>Magnetism &amp; Electromagnetism</t>
        </is>
      </c>
      <c r="B574" s="12" t="inlineStr">
        <is>
          <t>The Generator Effect</t>
        </is>
      </c>
      <c r="C574" s="13" t="inlineStr">
        <is>
          <t>Diagnostic: The Generator Effect [PH0.129]</t>
        </is>
      </c>
      <c r="D574" s="12" t="inlineStr">
        <is>
          <t>Diagnostic that covers that generator effect and applications. Includes alterators and dynamos, how to interpret graphs created by alternators and dynamos. Also includes the application of microphones.</t>
        </is>
      </c>
      <c r="E574" s="12" t="inlineStr">
        <is>
          <t>64d2ebd2-b812-45a9-a376-a528a2f85844</t>
        </is>
      </c>
    </row>
    <row r="575" ht="45" customHeight="1">
      <c r="A575" s="12" t="inlineStr">
        <is>
          <t>Magnetism &amp; Electromagnetism</t>
        </is>
      </c>
      <c r="B575" s="12" t="inlineStr">
        <is>
          <t>The Generator Effect</t>
        </is>
      </c>
      <c r="C575" s="13" t="inlineStr">
        <is>
          <t>The Generator Effect [PH7.17]</t>
        </is>
      </c>
      <c r="D575" s="12" t="inlineStr">
        <is>
          <t xml:space="preserve">Explanation of how a potential difference and current is induced in a conductor using a magnetic field. </t>
        </is>
      </c>
      <c r="E575" s="12" t="inlineStr">
        <is>
          <t>e922c3a3-0e0b-4912-9c43-7aa5c2458596</t>
        </is>
      </c>
    </row>
    <row r="576" ht="45" customHeight="1">
      <c r="A576" s="12" t="inlineStr">
        <is>
          <t>Magnetism &amp; Electromagnetism</t>
        </is>
      </c>
      <c r="B576" s="12" t="inlineStr">
        <is>
          <t>The Generator Effect</t>
        </is>
      </c>
      <c r="C576" s="13" t="inlineStr">
        <is>
          <t>Alternators &amp; Generators [PH7.18]</t>
        </is>
      </c>
      <c r="D576" s="12" t="inlineStr">
        <is>
          <t xml:space="preserve">Describing how simple alternators and generators are constructed and work. </t>
        </is>
      </c>
      <c r="E576" s="12" t="inlineStr">
        <is>
          <t>38a5542d-1fec-4a6b-9247-421e60038a17</t>
        </is>
      </c>
    </row>
    <row r="577" ht="45" customHeight="1">
      <c r="A577" s="12" t="inlineStr">
        <is>
          <t>Magnetism &amp; Electromagnetism</t>
        </is>
      </c>
      <c r="B577" s="12" t="inlineStr">
        <is>
          <t>The Generator Effect</t>
        </is>
      </c>
      <c r="C577" s="13" t="inlineStr">
        <is>
          <t>Interpreting Alternators &amp; Dynamos Graphs [PH7.19]</t>
        </is>
      </c>
      <c r="D577" s="12" t="inlineStr">
        <is>
          <t xml:space="preserve">Describing how the position of the plane of a coil for dynamo and alternator affects the magnitude of the induced potential difference. </t>
        </is>
      </c>
      <c r="E577" s="12" t="inlineStr">
        <is>
          <t>9de7b354-5bd7-4fbe-9391-46d5b24e2ce2</t>
        </is>
      </c>
    </row>
    <row r="578" ht="45" customHeight="1">
      <c r="A578" s="12" t="inlineStr">
        <is>
          <t>Magnetism &amp; Electromagnetism</t>
        </is>
      </c>
      <c r="B578" s="12" t="inlineStr">
        <is>
          <t>The Generator Effect</t>
        </is>
      </c>
      <c r="C578" s="13" t="inlineStr">
        <is>
          <t xml:space="preserve">Microphones [PH7.20] </t>
        </is>
      </c>
      <c r="D578" s="12" t="inlineStr">
        <is>
          <t xml:space="preserve">Description of how a moving coil microphone works and how it is linked to electromagnetic induction. </t>
        </is>
      </c>
      <c r="E578" s="12" t="inlineStr">
        <is>
          <t>40332e62-d54d-48dd-b90a-f9b1160a5a58</t>
        </is>
      </c>
    </row>
    <row r="579" ht="45" customHeight="1">
      <c r="A579" s="12" t="inlineStr">
        <is>
          <t>Magnetism &amp; Electromagnetism</t>
        </is>
      </c>
      <c r="B579" s="12" t="inlineStr">
        <is>
          <t>Transformers</t>
        </is>
      </c>
      <c r="C579" s="13" t="inlineStr">
        <is>
          <t>Diagnostic: Transformers [PH0.130]</t>
        </is>
      </c>
      <c r="D579" s="12" t="inlineStr">
        <is>
          <t xml:space="preserve">Diagnostic for the transformer topic, including calculations, ratios and the national grid. </t>
        </is>
      </c>
      <c r="E579" s="12" t="inlineStr">
        <is>
          <t>8b51287b-0527-4eb9-b450-d54b199b3f4c</t>
        </is>
      </c>
    </row>
    <row r="580" ht="45" customHeight="1">
      <c r="A580" s="12" t="inlineStr">
        <is>
          <t>Magnetism &amp; Electromagnetism</t>
        </is>
      </c>
      <c r="B580" s="12" t="inlineStr">
        <is>
          <t>Transformers</t>
        </is>
      </c>
      <c r="C580" s="13" t="inlineStr">
        <is>
          <t>Transformers: Introduction [PH7.21]</t>
        </is>
      </c>
      <c r="D580" s="12" t="inlineStr">
        <is>
          <t xml:space="preserve">Explains how a transformer can increase or decrease the potential difference through electromagnetic induction. </t>
        </is>
      </c>
      <c r="E580" s="12" t="inlineStr">
        <is>
          <t>f0f0d2c1-3845-475c-bd01-1f0e555c331d</t>
        </is>
      </c>
    </row>
    <row r="581" ht="45" customHeight="1">
      <c r="A581" s="12" t="inlineStr">
        <is>
          <t>Magnetism &amp; Electromagnetism</t>
        </is>
      </c>
      <c r="B581" s="12" t="inlineStr">
        <is>
          <t>Transformers</t>
        </is>
      </c>
      <c r="C581" s="13" t="inlineStr">
        <is>
          <t>Transformers: Using VₛIₛ=VₚIₚ I [PH7.22]</t>
        </is>
      </c>
      <c r="D581" s="12" t="inlineStr">
        <is>
          <t>Calculate the potential difference or the current in the secondary coil of a transformer by using and rearranging the equation primary coil × current in primary coil = the potential difference across secondary coil × current in the secondary coil.</t>
        </is>
      </c>
      <c r="E581" s="12" t="inlineStr">
        <is>
          <t>27cdd800-df6a-4384-b694-d0a19ef4df32</t>
        </is>
      </c>
    </row>
    <row r="582" ht="45" customHeight="1">
      <c r="A582" s="12" t="inlineStr">
        <is>
          <t>Magnetism &amp; Electromagnetism</t>
        </is>
      </c>
      <c r="B582" s="12" t="inlineStr">
        <is>
          <t>Transformers</t>
        </is>
      </c>
      <c r="C582" s="13" t="inlineStr">
        <is>
          <t>Transformers: Using VₛIₛ=VₚIₚ II [PH7.23]</t>
        </is>
      </c>
      <c r="D582" s="12" t="inlineStr">
        <is>
          <t>Calculate the potential difference or the current in the primary coil of a transformer by using and rearranging the equation primary coil × current in primary coil = the potential difference across secondary coil × current in the secondary coil. Includes the use of unit conversions.</t>
        </is>
      </c>
      <c r="E582" s="12" t="inlineStr">
        <is>
          <t>4758d31b-781f-4619-9c58-cb742c507e4d</t>
        </is>
      </c>
    </row>
    <row r="583" ht="45" customHeight="1">
      <c r="A583" s="12" t="inlineStr">
        <is>
          <t>Magnetism &amp; Electromagnetism</t>
        </is>
      </c>
      <c r="B583" s="12" t="inlineStr">
        <is>
          <t>Transformers</t>
        </is>
      </c>
      <c r="C583" s="13" t="inlineStr">
        <is>
          <t>Transformers: Power Output &amp; Input [PH7.24]</t>
        </is>
      </c>
      <c r="D583" s="12" t="inlineStr">
        <is>
          <t>Identify the power output and input of a transformer using the power equation assuming 100% efficiency.</t>
        </is>
      </c>
      <c r="E583" s="12" t="inlineStr">
        <is>
          <t>e8970fc9-495d-4d74-b539-e28a281023ee</t>
        </is>
      </c>
    </row>
    <row r="584" ht="45" customHeight="1">
      <c r="A584" s="12" t="inlineStr">
        <is>
          <t>Magnetism &amp; Electromagnetism</t>
        </is>
      </c>
      <c r="B584" s="12" t="inlineStr">
        <is>
          <t>Transformers</t>
        </is>
      </c>
      <c r="C584" s="13" t="inlineStr">
        <is>
          <t>Transformers: Ratios [PH7.25]</t>
        </is>
      </c>
      <c r="D584" s="12" t="inlineStr">
        <is>
          <t xml:space="preserve">Identify the relationship between the number of turns on the primary and secondary coil and the potential differences within a transformer. </t>
        </is>
      </c>
      <c r="E584" s="12" t="inlineStr">
        <is>
          <t>f17dc3aa-3c34-44c2-b0b0-75d6d3d01b29</t>
        </is>
      </c>
    </row>
    <row r="585" ht="45" customHeight="1">
      <c r="A585" s="12" t="inlineStr">
        <is>
          <t>Magnetism &amp; Electromagnetism</t>
        </is>
      </c>
      <c r="B585" s="12" t="inlineStr">
        <is>
          <t>Transformers</t>
        </is>
      </c>
      <c r="C585" s="13" t="inlineStr">
        <is>
          <t>Transformers: Using Vₚ/Vₛ=nₚ/nₛ [PH7.26]</t>
        </is>
      </c>
      <c r="D585" s="12" t="inlineStr">
        <is>
          <t xml:space="preserve">Using the ratio of potential differences and turns on the primary and secondary coils to predict the values of step-up and step-down transformers. </t>
        </is>
      </c>
      <c r="E585" s="12" t="inlineStr">
        <is>
          <t>8c9c6be7-0a49-44be-94b1-7b98b8d24d1f</t>
        </is>
      </c>
    </row>
    <row r="586" ht="45" customHeight="1">
      <c r="A586" s="12" t="inlineStr">
        <is>
          <t>Magnetism &amp; Electromagnetism</t>
        </is>
      </c>
      <c r="B586" s="12" t="inlineStr">
        <is>
          <t>Transformers</t>
        </is>
      </c>
      <c r="C586" s="13" t="inlineStr">
        <is>
          <t>Transformers: Current Drawn [PH7.31]</t>
        </is>
      </c>
      <c r="D586" s="12" t="inlineStr">
        <is>
          <t xml:space="preserve">Using the relationship for power </t>
        </is>
      </c>
      <c r="E586" s="12" t="inlineStr">
        <is>
          <t>b0a3835d-50ae-4b56-886b-b194baba9cb4</t>
        </is>
      </c>
    </row>
    <row r="587" ht="45" customHeight="1">
      <c r="A587" s="12" t="inlineStr">
        <is>
          <t>Magnetism &amp; Electromagnetism</t>
        </is>
      </c>
      <c r="B587" s="12" t="inlineStr">
        <is>
          <t>Transformers</t>
        </is>
      </c>
      <c r="C587" s="13" t="inlineStr">
        <is>
          <t>Transformers: Uses in the National Grid [PH7.32]</t>
        </is>
      </c>
      <c r="D587" s="12" t="inlineStr">
        <is>
          <t xml:space="preserve">Describing how transformers are used in the National Grid to help improve efficiency across the national grid. </t>
        </is>
      </c>
      <c r="E587" s="12" t="inlineStr">
        <is>
          <t>dd41c0b7-183c-4165-a528-1d893ab96ed2</t>
        </is>
      </c>
    </row>
    <row r="588" ht="45" customHeight="1">
      <c r="A588" s="12" t="inlineStr">
        <is>
          <t>Magnetism &amp; Electromagnetism</t>
        </is>
      </c>
      <c r="B588" s="12" t="inlineStr">
        <is>
          <t>Topic Review A</t>
        </is>
      </c>
      <c r="C588" s="13" t="inlineStr">
        <is>
          <t>Topic 7 Review: Magnetism - Set A [PH7.35]</t>
        </is>
      </c>
      <c r="D588" s="12" t="inlineStr">
        <is>
          <t>Physics Topic 7 review for AQA physics (higher).</t>
        </is>
      </c>
      <c r="E588" s="12" t="inlineStr">
        <is>
          <t>aca8520c-1d27-48f1-a637-307962324cfc</t>
        </is>
      </c>
    </row>
    <row r="589" ht="45" customHeight="1">
      <c r="A589" s="12" t="inlineStr">
        <is>
          <t>Magnetism &amp; Electromagnetism</t>
        </is>
      </c>
      <c r="B589" s="12" t="inlineStr">
        <is>
          <t>Topic Review B</t>
        </is>
      </c>
      <c r="C589" s="13" t="inlineStr">
        <is>
          <t>Topic 7 Review: Magnetism - Set B [PH7.36]</t>
        </is>
      </c>
      <c r="D589" s="12" t="inlineStr">
        <is>
          <t>Physics Topic 7 review for AQA physics (higher).</t>
        </is>
      </c>
      <c r="E589" s="12" t="inlineStr">
        <is>
          <t>0a00715f-44e4-40b9-91cd-ec3dcc4fa989</t>
        </is>
      </c>
    </row>
    <row r="590" ht="45" customHeight="1">
      <c r="A590" s="12" t="inlineStr">
        <is>
          <t>Space</t>
        </is>
      </c>
      <c r="B590" s="12" t="inlineStr">
        <is>
          <t>Universe, Stars &amp; Solar System</t>
        </is>
      </c>
      <c r="C590" s="13" t="inlineStr">
        <is>
          <t>Diagnostic: Universe, Stars &amp; Solar System [PH0.133]</t>
        </is>
      </c>
      <c r="D590" s="12" t="inlineStr">
        <is>
          <t xml:space="preserve">Diagnostic for covering the first part of the space topic. Including the formation of the solar system, changing theories and the evolution of a star. </t>
        </is>
      </c>
      <c r="E590" s="12" t="inlineStr">
        <is>
          <t>db143ec6-d69a-44f4-9464-c9ca6dbce581</t>
        </is>
      </c>
    </row>
    <row r="591" ht="45" customHeight="1">
      <c r="A591" s="12" t="inlineStr">
        <is>
          <t>Space</t>
        </is>
      </c>
      <c r="B591" s="12" t="inlineStr">
        <is>
          <t>Universe, Stars &amp; Solar System</t>
        </is>
      </c>
      <c r="C591" s="13" t="inlineStr">
        <is>
          <t>Universe: Changing Theories [PH8.01]</t>
        </is>
      </c>
      <c r="D591" s="12" t="inlineStr">
        <is>
          <t>Define theory and describe how our understanding of the universe has changed. State that there is still much about the universe giving dark mass and dark energy as examples.</t>
        </is>
      </c>
      <c r="E591" s="12" t="inlineStr">
        <is>
          <t>d9e73ddf-0b9c-4a1a-9fef-a7e3e0f2b2df</t>
        </is>
      </c>
    </row>
    <row r="592" ht="45" customHeight="1">
      <c r="A592" s="12" t="inlineStr">
        <is>
          <t>Space</t>
        </is>
      </c>
      <c r="B592" s="12" t="inlineStr">
        <is>
          <t>Universe, Stars &amp; Solar System</t>
        </is>
      </c>
      <c r="C592" s="13" t="inlineStr">
        <is>
          <t>Universe: Objects in Space [PH8.02]</t>
        </is>
      </c>
      <c r="D592" s="12" t="inlineStr">
        <is>
          <t>Identify and define comet, asteroid, satellite, moon, dwarf planet, planet, star, black hole, nebula and galaxy.</t>
        </is>
      </c>
      <c r="E592" s="12" t="inlineStr">
        <is>
          <t>57733ddc-16b8-42c7-b2a5-c5e7e904d5b9</t>
        </is>
      </c>
    </row>
    <row r="593" ht="45" customHeight="1">
      <c r="A593" s="12" t="inlineStr">
        <is>
          <t>Space</t>
        </is>
      </c>
      <c r="B593" s="12" t="inlineStr">
        <is>
          <t>Universe, Stars &amp; Solar System</t>
        </is>
      </c>
      <c r="C593" s="13" t="inlineStr">
        <is>
          <t>Solar System: Formation &amp; Arrangement [PH8.03]</t>
        </is>
      </c>
      <c r="D593" s="12" t="inlineStr">
        <is>
          <t>Describe the nebular hypothesis of solar system formation.</t>
        </is>
      </c>
      <c r="E593" s="12" t="inlineStr">
        <is>
          <t>89aeb5b9-ca47-4a5e-b64f-803bba74e93f</t>
        </is>
      </c>
    </row>
    <row r="594" ht="45" customHeight="1">
      <c r="A594" s="12" t="inlineStr">
        <is>
          <t>Space</t>
        </is>
      </c>
      <c r="B594" s="12" t="inlineStr">
        <is>
          <t>Universe, Stars &amp; Solar System</t>
        </is>
      </c>
      <c r="C594" s="13" t="inlineStr">
        <is>
          <t>Stars: Formation [PH8.04]</t>
        </is>
      </c>
      <c r="D594" s="12" t="inlineStr">
        <is>
          <t>Describe how main sequence stars are formed from a nebula.</t>
        </is>
      </c>
      <c r="E594" s="12" t="inlineStr">
        <is>
          <t>09baa53d-6369-4d1d-a8cc-c84a20c1b871</t>
        </is>
      </c>
    </row>
    <row r="595" ht="45" customHeight="1">
      <c r="A595" s="12" t="inlineStr">
        <is>
          <t>Space</t>
        </is>
      </c>
      <c r="B595" s="12" t="inlineStr">
        <is>
          <t>Universe, Stars &amp; Solar System</t>
        </is>
      </c>
      <c r="C595" s="13" t="inlineStr">
        <is>
          <t>Stars: Main Sequence [PH8.05]</t>
        </is>
      </c>
      <c r="D595" s="12" t="inlineStr">
        <is>
          <t>Describe the properties of different types of main sequence stars.</t>
        </is>
      </c>
      <c r="E595" s="12" t="inlineStr">
        <is>
          <t>585fdd5d-1a03-4cc1-90e8-9a1c096431d7</t>
        </is>
      </c>
    </row>
    <row r="596" ht="45" customHeight="1">
      <c r="A596" s="12" t="inlineStr">
        <is>
          <t>Space</t>
        </is>
      </c>
      <c r="B596" s="12" t="inlineStr">
        <is>
          <t>Universe, Stars &amp; Solar System</t>
        </is>
      </c>
      <c r="C596" s="13" t="inlineStr">
        <is>
          <t>Stars: After the Main Sequence [PH8.06]</t>
        </is>
      </c>
      <c r="D596" s="12" t="inlineStr">
        <is>
          <t>Describe how stars that have finished being a main sequence star can become planetary nebulae, white dwarfs, supernovae, black holes and neutron stars.</t>
        </is>
      </c>
      <c r="E596" s="12" t="inlineStr">
        <is>
          <t>e7a1f4b4-2b64-47ba-b189-67688d589ee0</t>
        </is>
      </c>
    </row>
    <row r="597" ht="45" customHeight="1">
      <c r="A597" s="12" t="inlineStr">
        <is>
          <t>Space</t>
        </is>
      </c>
      <c r="B597" s="12" t="inlineStr">
        <is>
          <t>Universe, Stars &amp; Solar System</t>
        </is>
      </c>
      <c r="C597" s="13" t="inlineStr">
        <is>
          <t>Stars: Life Cycle Summary [PH8.07]</t>
        </is>
      </c>
      <c r="D597" s="12" t="inlineStr">
        <is>
          <t>A summary of the lifecycle of stars.</t>
        </is>
      </c>
      <c r="E597" s="12" t="inlineStr">
        <is>
          <t>7b2db2c2-5fec-4ecd-ad80-7cf405489908</t>
        </is>
      </c>
    </row>
    <row r="598" ht="45" customHeight="1">
      <c r="A598" s="12" t="inlineStr">
        <is>
          <t>Space</t>
        </is>
      </c>
      <c r="B598" s="12" t="inlineStr">
        <is>
          <t>Universe, Stars &amp; Solar System</t>
        </is>
      </c>
      <c r="C598" s="13" t="inlineStr">
        <is>
          <t>Stars: Nuclear Fusion [PH8.08]</t>
        </is>
      </c>
      <c r="D598" s="12" t="inlineStr">
        <is>
          <t>Describe how different elements are created during different phases of a stars lifecycle and explain how all the elements become distributed throughout the universe.</t>
        </is>
      </c>
      <c r="E598" s="12" t="inlineStr">
        <is>
          <t>881418f6-d508-47a3-9550-ab79fa90e32c</t>
        </is>
      </c>
    </row>
    <row r="599" ht="45" customHeight="1">
      <c r="A599" s="12" t="inlineStr">
        <is>
          <t>Space</t>
        </is>
      </c>
      <c r="B599" s="12" t="inlineStr">
        <is>
          <t>Orbital Motion</t>
        </is>
      </c>
      <c r="C599" s="13" t="inlineStr">
        <is>
          <t>Diagnostic: Orbital Motion [PH0.135]</t>
        </is>
      </c>
      <c r="D599" s="12" t="inlineStr">
        <is>
          <t>Diagnostic for gravity in orbit and how changing velocity or radius affects orbits.</t>
        </is>
      </c>
      <c r="E599" s="12" t="inlineStr">
        <is>
          <t>afa093a6-c826-4fe8-b754-1e6a5608446a</t>
        </is>
      </c>
    </row>
    <row r="600" ht="45" customHeight="1">
      <c r="A600" s="12" t="inlineStr">
        <is>
          <t>Space</t>
        </is>
      </c>
      <c r="B600" s="12" t="inlineStr">
        <is>
          <t>Orbital Motion</t>
        </is>
      </c>
      <c r="C600" s="13" t="inlineStr">
        <is>
          <t>Circular Orbits: Role of Gravity [PH8.09]</t>
        </is>
      </c>
      <c r="D600" s="12" t="inlineStr">
        <is>
          <t>Explain how gravity enables a satellite to have a circular orbit.</t>
        </is>
      </c>
      <c r="E600" s="12" t="inlineStr">
        <is>
          <t>dd19af19-616d-4d2d-8668-242f6d683fed</t>
        </is>
      </c>
    </row>
    <row r="601" ht="45" customHeight="1">
      <c r="A601" s="12" t="inlineStr">
        <is>
          <t>Space</t>
        </is>
      </c>
      <c r="B601" s="12" t="inlineStr">
        <is>
          <t>Orbital Motion</t>
        </is>
      </c>
      <c r="C601" s="13" t="inlineStr">
        <is>
          <t>Circular Orbits: Changing Velocity [PH8.11]</t>
        </is>
      </c>
      <c r="D601" s="12" t="inlineStr">
        <is>
          <t xml:space="preserve">Expalin how the force of gravity can lead to a change in velocity but unchanged speed. </t>
        </is>
      </c>
      <c r="E601" s="12" t="inlineStr">
        <is>
          <t>e4552f95-22a0-4d8c-85ca-14298a6d35b8</t>
        </is>
      </c>
    </row>
    <row r="602" ht="45" customHeight="1">
      <c r="A602" s="12" t="inlineStr">
        <is>
          <t>Space</t>
        </is>
      </c>
      <c r="B602" s="12" t="inlineStr">
        <is>
          <t>Orbital Motion</t>
        </is>
      </c>
      <c r="C602" s="13" t="inlineStr">
        <is>
          <t>Circular Orbits: Changing Radius [PH8.12]</t>
        </is>
      </c>
      <c r="D602" s="12" t="inlineStr">
        <is>
          <t>State that, for a stable orbit, the radius must change if the speed changes.</t>
        </is>
      </c>
      <c r="E602" s="12" t="inlineStr">
        <is>
          <t>58f27434-50e5-4c49-b842-4314de4806fe</t>
        </is>
      </c>
    </row>
    <row r="603" ht="45" customHeight="1">
      <c r="A603" s="12" t="inlineStr">
        <is>
          <t>Space</t>
        </is>
      </c>
      <c r="B603" s="12" t="inlineStr">
        <is>
          <t>Evidence of the Big Bang</t>
        </is>
      </c>
      <c r="C603" s="13" t="inlineStr">
        <is>
          <t>Diagnostic: Evidence of the Big Bang [PH0.136]</t>
        </is>
      </c>
      <c r="D603" s="12" t="inlineStr">
        <is>
          <t>Diagnostic for doppler effect, red shift and CMBR.</t>
        </is>
      </c>
      <c r="E603" s="12" t="inlineStr">
        <is>
          <t>8b60e569-b876-454a-991d-a8ed5e9d2a7b</t>
        </is>
      </c>
    </row>
    <row r="604" ht="45" customHeight="1">
      <c r="A604" s="12" t="inlineStr">
        <is>
          <t>Space</t>
        </is>
      </c>
      <c r="B604" s="12" t="inlineStr">
        <is>
          <t>Evidence of the Big Bang</t>
        </is>
      </c>
      <c r="C604" s="13" t="inlineStr">
        <is>
          <t>Red Shift: Doppler Effect [PH8.13]</t>
        </is>
      </c>
      <c r="D604" s="12" t="inlineStr">
        <is>
          <t>Describe how the Doppler Effect is used to determine how the speed of a galaxy relates to the distance of the galaxy from Earth.</t>
        </is>
      </c>
      <c r="E604" s="12" t="inlineStr">
        <is>
          <t>9e6859ed-81ac-488f-b9d3-c3d7637b3d41</t>
        </is>
      </c>
    </row>
    <row r="605" ht="45" customHeight="1">
      <c r="A605" s="12" t="inlineStr">
        <is>
          <t>Space</t>
        </is>
      </c>
      <c r="B605" s="12" t="inlineStr">
        <is>
          <t>Evidence of the Big Bang</t>
        </is>
      </c>
      <c r="C605" s="13" t="inlineStr">
        <is>
          <t>Red Shift: Observing [PH8.14]</t>
        </is>
      </c>
      <c r="D605" s="12" t="inlineStr">
        <is>
          <t>Describe how the redshift or blueshift of light from stars can be analysed using different types of spectra.</t>
        </is>
      </c>
      <c r="E605" s="12" t="inlineStr">
        <is>
          <t>01230014-b22e-4727-a9d7-7b79ce8adc5a</t>
        </is>
      </c>
    </row>
    <row r="606" ht="45" customHeight="1">
      <c r="A606" s="12" t="inlineStr">
        <is>
          <t>Space</t>
        </is>
      </c>
      <c r="B606" s="12" t="inlineStr">
        <is>
          <t>Evidence of the Big Bang</t>
        </is>
      </c>
      <c r="C606" s="13" t="inlineStr">
        <is>
          <t>Evidence Supporting the Big Bang Theory [PH8.15]</t>
        </is>
      </c>
      <c r="D606" s="12" t="inlineStr">
        <is>
          <t>Explain how redshift and CMBR provide evidence for an expanding universe and the Big Bang model.</t>
        </is>
      </c>
      <c r="E606" s="12" t="inlineStr">
        <is>
          <t>be3c53b2-de38-4adc-90a6-6699f3c8d347</t>
        </is>
      </c>
    </row>
    <row r="607" ht="45" customHeight="1">
      <c r="A607" s="12" t="inlineStr">
        <is>
          <t>Space</t>
        </is>
      </c>
      <c r="B607" s="12" t="inlineStr">
        <is>
          <t>Topic Review A</t>
        </is>
      </c>
      <c r="C607" s="13" t="inlineStr">
        <is>
          <t>Topic 8 Review: Space Physics - Set A [PH8.18]</t>
        </is>
      </c>
      <c r="D607" s="12" t="inlineStr">
        <is>
          <t>Physics Topic 8 review for AQA physics (higher).</t>
        </is>
      </c>
      <c r="E607" s="12" t="inlineStr">
        <is>
          <t>7988e83c-1b28-41ae-8f7f-c044b48fbea6</t>
        </is>
      </c>
    </row>
    <row r="608" ht="45" customHeight="1">
      <c r="A608" s="12" t="inlineStr">
        <is>
          <t>Space</t>
        </is>
      </c>
      <c r="B608" s="12" t="inlineStr">
        <is>
          <t>Topic Review B</t>
        </is>
      </c>
      <c r="C608" s="13" t="inlineStr">
        <is>
          <t>Topic 8 Review: Space Physics - Set B [PH8.19]</t>
        </is>
      </c>
      <c r="D608" s="12" t="inlineStr">
        <is>
          <t>Physics Topic 8 review for AQA physics (higher).</t>
        </is>
      </c>
      <c r="E608" s="12" t="inlineStr">
        <is>
          <t>49ce9806-d209-43f4-bf49-8b5007f3101b</t>
        </is>
      </c>
    </row>
    <row r="609" ht="45" customHeight="1">
      <c r="A609" s="12" t="inlineStr">
        <is>
          <t>Working Scientifically</t>
        </is>
      </c>
      <c r="B609" s="12" t="inlineStr">
        <is>
          <t>Development of Scientific Thinking</t>
        </is>
      </c>
      <c r="C609" s="13" t="inlineStr">
        <is>
          <t>Diagnostic: Development of Scientific Thinking [WS0.01]</t>
        </is>
      </c>
      <c r="D609" s="12" t="inlineStr">
        <is>
          <t>A diagnostic for the developing scientific thinking strand of working scientifically.</t>
        </is>
      </c>
      <c r="E609" s="12" t="inlineStr">
        <is>
          <t>12467ab6-7253-4bbb-9ba0-ec30aaea4624</t>
        </is>
      </c>
    </row>
    <row r="610" ht="45" customHeight="1">
      <c r="A610" s="12" t="inlineStr">
        <is>
          <t>Working Scientifically</t>
        </is>
      </c>
      <c r="B610" s="12" t="inlineStr">
        <is>
          <t>Development of Scientific Thinking</t>
        </is>
      </c>
      <c r="C610" s="13" t="inlineStr">
        <is>
          <t>Science &amp; Scientific Applications [WS01.01]</t>
        </is>
      </c>
      <c r="D610" s="12" t="inlineStr">
        <is>
          <t xml:space="preserve">A description of science and how it is used to answer questions. </t>
        </is>
      </c>
      <c r="E610" s="12" t="inlineStr">
        <is>
          <t>90fe5a9c-46fc-4a1f-8728-33547fb3802b</t>
        </is>
      </c>
    </row>
    <row r="611" ht="45" customHeight="1">
      <c r="A611" s="12" t="inlineStr">
        <is>
          <t>Working Scientifically</t>
        </is>
      </c>
      <c r="B611" s="12" t="inlineStr">
        <is>
          <t>Development of Scientific Thinking</t>
        </is>
      </c>
      <c r="C611" s="13" t="inlineStr">
        <is>
          <t>Developing Scientific Theories [WS01.02]</t>
        </is>
      </c>
      <c r="D611" s="12" t="inlineStr">
        <is>
          <t xml:space="preserve">A description of how scientific theories are formed and how they develop over time. </t>
        </is>
      </c>
      <c r="E611" s="12" t="inlineStr">
        <is>
          <t>484a92d3-8206-44ad-97c0-915beefd474d</t>
        </is>
      </c>
    </row>
    <row r="612" ht="45" customHeight="1">
      <c r="A612" s="12" t="inlineStr">
        <is>
          <t>Working Scientifically</t>
        </is>
      </c>
      <c r="B612" s="12" t="inlineStr">
        <is>
          <t>Development of Scientific Thinking</t>
        </is>
      </c>
      <c r="C612" s="13" t="inlineStr">
        <is>
          <t>Using Data to Support Scientific Theories [WS01.03]</t>
        </is>
      </c>
      <c r="D612" s="12" t="inlineStr">
        <is>
          <t xml:space="preserve">An explanation of how data is used to support scientific theories. </t>
        </is>
      </c>
      <c r="E612" s="12" t="inlineStr">
        <is>
          <t>2cad1b02-e15d-407c-8801-e9b20ffce4d3</t>
        </is>
      </c>
    </row>
    <row r="613" ht="45" customHeight="1">
      <c r="A613" s="12" t="inlineStr">
        <is>
          <t>Working Scientifically</t>
        </is>
      </c>
      <c r="B613" s="12" t="inlineStr">
        <is>
          <t>Development of Scientific Thinking</t>
        </is>
      </c>
      <c r="C613" s="13" t="inlineStr">
        <is>
          <t>Types of Scientific Diagram [WS01.04]</t>
        </is>
      </c>
      <c r="D613" s="12" t="inlineStr">
        <is>
          <t>A description of how scientific diagrams simplify observable features of different scientific discoveries.</t>
        </is>
      </c>
      <c r="E613" s="12" t="inlineStr">
        <is>
          <t>59f98d99-0fe7-4b15-966e-df1b6fcdb458</t>
        </is>
      </c>
    </row>
    <row r="614" ht="45" customHeight="1">
      <c r="A614" s="12" t="inlineStr">
        <is>
          <t>Working Scientifically</t>
        </is>
      </c>
      <c r="B614" s="12" t="inlineStr">
        <is>
          <t>Development of Scientific Thinking</t>
        </is>
      </c>
      <c r="C614" s="13" t="inlineStr">
        <is>
          <t>Models &amp; Their Limitations [WS01.05]</t>
        </is>
      </c>
      <c r="D614" s="12" t="inlineStr">
        <is>
          <t>A description of scientific modelling, how it is formed, how models can evolve, and why they are used in science.</t>
        </is>
      </c>
      <c r="E614" s="12" t="inlineStr">
        <is>
          <t>56127184-f24f-4543-8363-557d01bd796f</t>
        </is>
      </c>
    </row>
    <row r="615" ht="45" customHeight="1">
      <c r="A615" s="12" t="inlineStr">
        <is>
          <t>Working Scientifically</t>
        </is>
      </c>
      <c r="B615" s="12" t="inlineStr">
        <is>
          <t>Development of Scientific Thinking</t>
        </is>
      </c>
      <c r="C615" s="13" t="inlineStr">
        <is>
          <t>Importance of Data in Science [WS01.06]</t>
        </is>
      </c>
      <c r="D615" s="12" t="inlineStr">
        <is>
          <t>A description of the importance of data as a critical component of the scientific method.</t>
        </is>
      </c>
      <c r="E615" s="12" t="inlineStr">
        <is>
          <t>55b03a28-8a12-420b-9506-df15963a03e8</t>
        </is>
      </c>
    </row>
    <row r="616" ht="45" customHeight="1">
      <c r="A616" s="12" t="inlineStr">
        <is>
          <t>Working Scientifically</t>
        </is>
      </c>
      <c r="B616" s="12" t="inlineStr">
        <is>
          <t>Development of Scientific Thinking</t>
        </is>
      </c>
      <c r="C616" s="13" t="inlineStr">
        <is>
          <t>Ethical Issues in Science [WS01.07]</t>
        </is>
      </c>
      <c r="D616" s="12" t="inlineStr">
        <is>
          <t>An exploration of the ethical issues and arguments surrounding scientific discoveries and technologies.</t>
        </is>
      </c>
      <c r="E616" s="12" t="inlineStr">
        <is>
          <t>a9762703-bc45-451f-97df-858e6ba96a8c</t>
        </is>
      </c>
    </row>
    <row r="617" ht="45" customHeight="1">
      <c r="A617" s="12" t="inlineStr">
        <is>
          <t>Working Scientifically</t>
        </is>
      </c>
      <c r="B617" s="12" t="inlineStr">
        <is>
          <t>Development of Scientific Thinking</t>
        </is>
      </c>
      <c r="C617" s="13" t="inlineStr">
        <is>
          <t>Evaluating Science-Based Technologies [WS01.08]</t>
        </is>
      </c>
      <c r="D617" s="12" t="inlineStr">
        <is>
          <t>Understanding how science-based technologies are evaluated through a risk-benefit analysis.</t>
        </is>
      </c>
      <c r="E617" s="12" t="inlineStr">
        <is>
          <t>1c9d68ae-dacd-43b0-a681-11e6932ef43f</t>
        </is>
      </c>
    </row>
    <row r="618" ht="45" customHeight="1">
      <c r="A618" s="12" t="inlineStr">
        <is>
          <t>Working Scientifically</t>
        </is>
      </c>
      <c r="B618" s="12" t="inlineStr">
        <is>
          <t>Experimental Skills &amp; Strategies</t>
        </is>
      </c>
      <c r="C618" s="13" t="inlineStr">
        <is>
          <t>Diagnostic: Experimental Skills &amp; Strategies [WS0.02]</t>
        </is>
      </c>
      <c r="D618" s="12" t="inlineStr">
        <is>
          <t>A diagnostic for the experimental skills and strategies strand of the working scientifically course.</t>
        </is>
      </c>
      <c r="E618" s="12" t="inlineStr">
        <is>
          <t>9990f01a-db80-4a10-975e-a61c0a0dd37e</t>
        </is>
      </c>
    </row>
    <row r="619" ht="45" customHeight="1">
      <c r="A619" s="12" t="inlineStr">
        <is>
          <t>Working Scientifically</t>
        </is>
      </c>
      <c r="B619" s="12" t="inlineStr">
        <is>
          <t>Experimental Skills &amp; Strategies</t>
        </is>
      </c>
      <c r="C619" s="13" t="inlineStr">
        <is>
          <t>The Scientific Method [WS02.01]</t>
        </is>
      </c>
      <c r="D619" s="12" t="inlineStr">
        <is>
          <t>An introduction to the scientific method.</t>
        </is>
      </c>
      <c r="E619" s="12" t="inlineStr">
        <is>
          <t>2b35ab10-add0-4fde-8a10-b984fca7acda</t>
        </is>
      </c>
    </row>
    <row r="620" ht="45" customHeight="1">
      <c r="A620" s="12" t="inlineStr">
        <is>
          <t>Working Scientifically</t>
        </is>
      </c>
      <c r="B620" s="12" t="inlineStr">
        <is>
          <t>Experimental Skills &amp; Strategies</t>
        </is>
      </c>
      <c r="C620" s="13" t="inlineStr">
        <is>
          <t>Hypotheses &amp; Predictions [WS02.02]</t>
        </is>
      </c>
      <c r="D620" s="12" t="inlineStr">
        <is>
          <t>How to construct hypotheses and predictions.</t>
        </is>
      </c>
      <c r="E620" s="12" t="inlineStr">
        <is>
          <t>a2c4e0e0-6ccf-40a3-b7e3-f8947998ac0e</t>
        </is>
      </c>
    </row>
    <row r="621" ht="45" customHeight="1">
      <c r="A621" s="12" t="inlineStr">
        <is>
          <t>Working Scientifically</t>
        </is>
      </c>
      <c r="B621" s="12" t="inlineStr">
        <is>
          <t>Experimental Skills &amp; Strategies</t>
        </is>
      </c>
      <c r="C621" s="13" t="inlineStr">
        <is>
          <t>Types of Variables [WS02.03]</t>
        </is>
      </c>
      <c r="D621" s="12" t="inlineStr">
        <is>
          <t>Learning about the differences in the types of variable and how to correctly identify them.</t>
        </is>
      </c>
      <c r="E621" s="12" t="inlineStr">
        <is>
          <t>d50e749d-7530-4a15-8779-eaa91e5e98ea</t>
        </is>
      </c>
    </row>
    <row r="622" ht="45" customHeight="1">
      <c r="A622" s="12" t="inlineStr">
        <is>
          <t>Working Scientifically</t>
        </is>
      </c>
      <c r="B622" s="12" t="inlineStr">
        <is>
          <t>Experimental Skills &amp; Strategies</t>
        </is>
      </c>
      <c r="C622" s="13" t="inlineStr">
        <is>
          <t>Measuring &amp; Controlling Variables in a Fair Test [WS02.04]</t>
        </is>
      </c>
      <c r="D622" s="12" t="inlineStr">
        <is>
          <t>Choosing the correct device for measuring different variables and how to control variables to ensure a fair test.</t>
        </is>
      </c>
      <c r="E622" s="12" t="inlineStr">
        <is>
          <t>377ae0b2-8515-4542-a113-cebf961dfa31</t>
        </is>
      </c>
    </row>
    <row r="623" ht="45" customHeight="1">
      <c r="A623" s="12" t="inlineStr">
        <is>
          <t>Working Scientifically</t>
        </is>
      </c>
      <c r="B623" s="12" t="inlineStr">
        <is>
          <t>Experimental Skills &amp; Strategies</t>
        </is>
      </c>
      <c r="C623" s="13" t="inlineStr">
        <is>
          <t>How to Write a Method [WS02.05]</t>
        </is>
      </c>
      <c r="D623" s="12" t="inlineStr">
        <is>
          <t>How to construct a step-by-step method for carrying out a scientific investigation.</t>
        </is>
      </c>
      <c r="E623" s="12" t="inlineStr">
        <is>
          <t>3364ab11-25d5-4ddc-85ff-0b4bfe75fe37</t>
        </is>
      </c>
    </row>
    <row r="624" ht="45" customHeight="1">
      <c r="A624" s="12" t="inlineStr">
        <is>
          <t>Working Scientifically</t>
        </is>
      </c>
      <c r="B624" s="12" t="inlineStr">
        <is>
          <t>Experimental Skills &amp; Strategies</t>
        </is>
      </c>
      <c r="C624" s="13" t="inlineStr">
        <is>
          <t>Recording Data [WS02.06]</t>
        </is>
      </c>
      <c r="D624" s="12" t="inlineStr">
        <is>
          <t>How to accurately read the scales on measuring equipment and to construct tables to accurately record the data collected in an investigation.</t>
        </is>
      </c>
      <c r="E624" s="12" t="inlineStr">
        <is>
          <t>1da29edc-0871-48ea-a623-2084b496a491</t>
        </is>
      </c>
    </row>
    <row r="625" ht="45" customHeight="1">
      <c r="A625" s="12" t="inlineStr">
        <is>
          <t>Working Scientifically</t>
        </is>
      </c>
      <c r="B625" s="12" t="inlineStr">
        <is>
          <t>Experimental Skills &amp; Strategies</t>
        </is>
      </c>
      <c r="C625" s="13" t="inlineStr">
        <is>
          <t>Hazards &amp; Risks [WS02.07]</t>
        </is>
      </c>
      <c r="D625" s="12" t="inlineStr">
        <is>
          <t>Identify the hazards in an investigation and make estimations as to the degree of risk they may pose.</t>
        </is>
      </c>
      <c r="E625" s="12" t="inlineStr">
        <is>
          <t>8173de09-d19e-4bb7-b57e-bf54b2ad97d3</t>
        </is>
      </c>
    </row>
    <row r="626" ht="45" customHeight="1">
      <c r="A626" s="12" t="inlineStr">
        <is>
          <t>Working Scientifically</t>
        </is>
      </c>
      <c r="B626" s="12" t="inlineStr">
        <is>
          <t>Analysis &amp; Evaluation</t>
        </is>
      </c>
      <c r="C626" s="13" t="inlineStr">
        <is>
          <t>Diagnostic: Analysis &amp; Evaluation [WS0.03]</t>
        </is>
      </c>
      <c r="D626" s="12" t="inlineStr">
        <is>
          <t>A diagnostic for the analysis &amp; evaluation strand of the working scientifically course.</t>
        </is>
      </c>
      <c r="E626" s="12" t="inlineStr">
        <is>
          <t>2026272b-26f6-48fe-9fa8-61761746e048</t>
        </is>
      </c>
    </row>
    <row r="627" ht="45" customHeight="1">
      <c r="A627" s="12" t="inlineStr">
        <is>
          <t>Working Scientifically</t>
        </is>
      </c>
      <c r="B627" s="12" t="inlineStr">
        <is>
          <t>Analysis &amp; Evaluation</t>
        </is>
      </c>
      <c r="C627" s="13" t="inlineStr">
        <is>
          <t>Accuracy &amp; Precision [WS03.01]</t>
        </is>
      </c>
      <c r="D627" s="12" t="inlineStr">
        <is>
          <t xml:space="preserve">Describe a data set in terms of accuracy and precision.
</t>
        </is>
      </c>
      <c r="E627" s="12" t="inlineStr">
        <is>
          <t>9a578b0f-f403-42d8-928b-025408af2d44</t>
        </is>
      </c>
    </row>
    <row r="628" ht="45" customHeight="1">
      <c r="A628" s="12" t="inlineStr">
        <is>
          <t>Working Scientifically</t>
        </is>
      </c>
      <c r="B628" s="12" t="inlineStr">
        <is>
          <t>Analysis &amp; Evaluation</t>
        </is>
      </c>
      <c r="C628" s="13" t="inlineStr">
        <is>
          <t>Random &amp; Systematic Errors [WS03.02]</t>
        </is>
      </c>
      <c r="D628" s="12" t="inlineStr">
        <is>
          <t>Describe random and systematic errors.</t>
        </is>
      </c>
      <c r="E628" s="12" t="inlineStr">
        <is>
          <t>7ae22c98-95d1-44bd-ab5a-382922ca3f07</t>
        </is>
      </c>
    </row>
    <row r="629" ht="45" customHeight="1">
      <c r="A629" s="12" t="inlineStr">
        <is>
          <t>Working Scientifically</t>
        </is>
      </c>
      <c r="B629" s="12" t="inlineStr">
        <is>
          <t>Analysis &amp; Evaluation</t>
        </is>
      </c>
      <c r="C629" s="13" t="inlineStr">
        <is>
          <t>Repeatable &amp; Reproducible [WS03.03]</t>
        </is>
      </c>
      <c r="D629" s="12" t="inlineStr">
        <is>
          <t xml:space="preserve">Describe experiments as repeatable and reproducible.
</t>
        </is>
      </c>
      <c r="E629" s="12" t="inlineStr">
        <is>
          <t>962820cb-e675-46a3-840b-b24e0cff749e</t>
        </is>
      </c>
    </row>
    <row r="630" ht="45" customHeight="1">
      <c r="A630" s="12" t="inlineStr">
        <is>
          <t>Working Scientifically</t>
        </is>
      </c>
      <c r="B630" s="12" t="inlineStr">
        <is>
          <t>Analysis &amp; Evaluation</t>
        </is>
      </c>
      <c r="C630" s="13" t="inlineStr">
        <is>
          <t>Uncertainty of Repeated Measurements [WS03.04]</t>
        </is>
      </c>
      <c r="D630" s="12" t="inlineStr">
        <is>
          <t>Identify how to represent the distribution of results with uncertainty around the mean.</t>
        </is>
      </c>
      <c r="E630" s="12" t="inlineStr">
        <is>
          <t>77b96ff6-8198-4e99-821e-20f83da3b06f</t>
        </is>
      </c>
    </row>
    <row r="631" ht="45" customHeight="1">
      <c r="A631" s="12" t="inlineStr">
        <is>
          <t>Working Scientifically</t>
        </is>
      </c>
      <c r="B631" s="12" t="inlineStr">
        <is>
          <t>Analysis &amp; Evaluation</t>
        </is>
      </c>
      <c r="C631" s="13" t="inlineStr">
        <is>
          <t>Calculating Uncertainty of Repeated Measurements [WS03.05]</t>
        </is>
      </c>
      <c r="D631" s="12" t="inlineStr">
        <is>
          <t>Calculate the distribution of results with uncertainty around the mean.</t>
        </is>
      </c>
      <c r="E631" s="12" t="inlineStr">
        <is>
          <t>2ac62c9b-2644-464d-92cc-57f561b95f7d</t>
        </is>
      </c>
    </row>
    <row r="632" ht="45" customHeight="1">
      <c r="A632" s="12" t="inlineStr">
        <is>
          <t>Working Scientifically</t>
        </is>
      </c>
      <c r="B632" s="12" t="inlineStr">
        <is>
          <t>Analysis &amp; Evaluation</t>
        </is>
      </c>
      <c r="C632" s="13" t="inlineStr">
        <is>
          <t>Interpreting Uncertainty of Repeated Measurements [WS03.06]</t>
        </is>
      </c>
      <c r="D632" s="12" t="inlineStr">
        <is>
          <t>Interpret from graphs the distribution of results with uncertainty around the mean.</t>
        </is>
      </c>
      <c r="E632" s="12" t="inlineStr">
        <is>
          <t>d3600001-0708-4e46-ab30-4c11ca0ed80c</t>
        </is>
      </c>
    </row>
    <row r="633" ht="45" customHeight="1">
      <c r="A633" s="12" t="inlineStr">
        <is>
          <t>Working Scientifically</t>
        </is>
      </c>
      <c r="B633" s="12" t="inlineStr">
        <is>
          <t>Analysis &amp; Evaluation</t>
        </is>
      </c>
      <c r="C633" s="13" t="inlineStr">
        <is>
          <t>Patterns &amp; Trends in Tables [WS03.07]</t>
        </is>
      </c>
      <c r="D633" s="12" t="inlineStr">
        <is>
          <t>Identify and describe patterns &amp; trends in tables.</t>
        </is>
      </c>
      <c r="E633" s="12" t="inlineStr">
        <is>
          <t>c38ec04d-4d17-44eb-ac40-f04424543b2b</t>
        </is>
      </c>
    </row>
    <row r="634" ht="45" customHeight="1">
      <c r="A634" s="12" t="inlineStr">
        <is>
          <t>Working Scientifically</t>
        </is>
      </c>
      <c r="B634" s="12" t="inlineStr">
        <is>
          <t>Analysis &amp; Evaluation</t>
        </is>
      </c>
      <c r="C634" s="13" t="inlineStr">
        <is>
          <t>Patterns &amp; Trends in Graphs I [WS03.08]</t>
        </is>
      </c>
      <c r="D634" s="12" t="inlineStr">
        <is>
          <t>Identifying and describing patterns and trends in graphs.</t>
        </is>
      </c>
      <c r="E634" s="12" t="inlineStr">
        <is>
          <t>55ce86c6-5b85-45c1-890f-96f8f5f7066c</t>
        </is>
      </c>
    </row>
    <row r="635" ht="45" customHeight="1">
      <c r="A635" s="12" t="inlineStr">
        <is>
          <t>Working Scientifically</t>
        </is>
      </c>
      <c r="B635" s="12" t="inlineStr">
        <is>
          <t>Analysis &amp; Evaluation</t>
        </is>
      </c>
      <c r="C635" s="13" t="inlineStr">
        <is>
          <t>Patterns &amp; Trends in Graphs II [WS03.09]</t>
        </is>
      </c>
      <c r="D635" s="12" t="inlineStr">
        <is>
          <t>Identify and describe multiple patterns and trends in graphs.</t>
        </is>
      </c>
      <c r="E635" s="12" t="inlineStr">
        <is>
          <t>b2c49eb0-0682-40e4-b16b-541ce6c2d8e6</t>
        </is>
      </c>
    </row>
    <row r="636" ht="45" customHeight="1">
      <c r="A636" s="12" t="inlineStr">
        <is>
          <t>Working Scientifically</t>
        </is>
      </c>
      <c r="B636" s="12" t="inlineStr">
        <is>
          <t>Analysis &amp; Evaluation</t>
        </is>
      </c>
      <c r="C636" s="13" t="inlineStr">
        <is>
          <t>Anomalous Results &amp; Outliers [WS03.10]</t>
        </is>
      </c>
      <c r="D636" s="12" t="inlineStr">
        <is>
          <t>What an anomaly is and how to identify an anomaly.</t>
        </is>
      </c>
      <c r="E636" s="12" t="inlineStr">
        <is>
          <t>aa100dfd-79e5-454b-b873-d8efe5bea6f7</t>
        </is>
      </c>
    </row>
    <row r="637" ht="45" customHeight="1">
      <c r="A637" s="12" t="inlineStr">
        <is>
          <t>Working Scientifically</t>
        </is>
      </c>
      <c r="B637" s="12" t="inlineStr">
        <is>
          <t>Analysis &amp; Evaluation</t>
        </is>
      </c>
      <c r="C637" s="13" t="inlineStr">
        <is>
          <t>Dealing with Anomalous Results &amp; Outliers [WS03.11]</t>
        </is>
      </c>
      <c r="D637" s="12" t="inlineStr">
        <is>
          <t>How to analyse experimental data when it contains an anomaly.</t>
        </is>
      </c>
      <c r="E637" s="12" t="inlineStr">
        <is>
          <t>3af520ef-3c75-428e-9d03-6faa08d3153a</t>
        </is>
      </c>
    </row>
    <row r="638" ht="45" customHeight="1">
      <c r="A638" s="12" t="inlineStr">
        <is>
          <t>Working Scientifically</t>
        </is>
      </c>
      <c r="B638" s="12" t="inlineStr">
        <is>
          <t>Analysis &amp; Evaluation</t>
        </is>
      </c>
      <c r="C638" s="13" t="inlineStr">
        <is>
          <t>Correlation &amp; Causality [WS03.12]</t>
        </is>
      </c>
      <c r="D638" s="12" t="inlineStr">
        <is>
          <t>Identify a correlation and determine if it can be explained using a causal mechanism.</t>
        </is>
      </c>
      <c r="E638" s="12" t="inlineStr">
        <is>
          <t>7211f45c-4722-43b8-ada4-1cc446acffaa</t>
        </is>
      </c>
    </row>
    <row r="639" ht="45" customHeight="1">
      <c r="A639" s="12" t="inlineStr">
        <is>
          <t>Working Scientifically</t>
        </is>
      </c>
      <c r="B639" s="12" t="inlineStr">
        <is>
          <t>Analysis &amp; Evaluation</t>
        </is>
      </c>
      <c r="C639" s="13" t="inlineStr">
        <is>
          <t>Drawing Conclusions [WS03.13]</t>
        </is>
      </c>
      <c r="D639" s="12" t="inlineStr">
        <is>
          <t>How to write a conclusion.</t>
        </is>
      </c>
      <c r="E639" s="12" t="inlineStr">
        <is>
          <t>85fea737-b9ce-4714-a3d0-4067921c29ea</t>
        </is>
      </c>
    </row>
    <row r="640" ht="45" customHeight="1">
      <c r="A640" s="12" t="inlineStr">
        <is>
          <t>Working Scientifically</t>
        </is>
      </c>
      <c r="B640" s="12" t="inlineStr">
        <is>
          <t>Analysis &amp; Evaluation</t>
        </is>
      </c>
      <c r="C640" s="13" t="inlineStr">
        <is>
          <t>Evaluating Experiments: Method [WS03.14]</t>
        </is>
      </c>
      <c r="D640" s="12" t="inlineStr">
        <is>
          <t>How to evaluate a method.</t>
        </is>
      </c>
      <c r="E640" s="12" t="inlineStr">
        <is>
          <t>e014f753-b104-4062-987c-7bc477d9993e</t>
        </is>
      </c>
    </row>
    <row r="641" ht="45" customHeight="1">
      <c r="A641" s="12" t="inlineStr">
        <is>
          <t>Working Scientifically</t>
        </is>
      </c>
      <c r="B641" s="12" t="inlineStr">
        <is>
          <t>Analysis &amp; Evaluation</t>
        </is>
      </c>
      <c r="C641" s="13" t="inlineStr">
        <is>
          <t>Evaluating Experiments: Data [WS03.15]</t>
        </is>
      </c>
      <c r="D641" s="12" t="inlineStr">
        <is>
          <t>Hw to evaluate experimental data.</t>
        </is>
      </c>
      <c r="E641" s="12" t="inlineStr">
        <is>
          <t>bb1fdbdf-cc4a-4290-b26d-aa7a58a8d29e</t>
        </is>
      </c>
    </row>
    <row r="642" ht="45" customHeight="1">
      <c r="A642" s="12" t="inlineStr">
        <is>
          <t>Working Scientifically</t>
        </is>
      </c>
      <c r="B642" s="12" t="inlineStr">
        <is>
          <t>Analysis &amp; Evaluation</t>
        </is>
      </c>
      <c r="C642" s="13" t="inlineStr">
        <is>
          <t>Writing Scientific Reports [WS03.16]</t>
        </is>
      </c>
      <c r="D642" s="12" t="inlineStr">
        <is>
          <t>How to write a scientific report.</t>
        </is>
      </c>
      <c r="E642" s="12" t="inlineStr">
        <is>
          <t>93ec927d-e5f2-4253-8eea-7438d21d3ce7</t>
        </is>
      </c>
    </row>
    <row r="643" ht="45" customHeight="1">
      <c r="A643" s="12" t="inlineStr">
        <is>
          <t>Working Scientifically</t>
        </is>
      </c>
      <c r="B643" s="12" t="inlineStr">
        <is>
          <t>Scientific Vocabulary, Quantities, Units, Symbols &amp; Nomenclature</t>
        </is>
      </c>
      <c r="C643" s="13" t="inlineStr">
        <is>
          <t>Diagnostic: Scientific Vocabulary, Quantities, Units, Symbols &amp; Nomenclature [WS0.04]</t>
        </is>
      </c>
      <c r="D643" s="12" t="inlineStr">
        <is>
          <t>Diagnostic for the scientific vocabulary, quantities, units, symbols &amp; nomenclature topic.</t>
        </is>
      </c>
      <c r="E643" s="12" t="inlineStr">
        <is>
          <t>f3057101-daec-4a93-9f59-0b0dc0bbd424</t>
        </is>
      </c>
    </row>
    <row r="644" ht="45" customHeight="1">
      <c r="A644" s="12" t="inlineStr">
        <is>
          <t>Working Scientifically</t>
        </is>
      </c>
      <c r="B644" s="12" t="inlineStr">
        <is>
          <t>Scientific Vocabulary, Quantities, Units, Symbols &amp; Nomenclature</t>
        </is>
      </c>
      <c r="C644" s="13" t="inlineStr">
        <is>
          <t>SI Units: Kilogram (Mass) [WS04.01]</t>
        </is>
      </c>
      <c r="D644" s="12" t="inlineStr">
        <is>
          <t>Understanding the S.I. unit used to measure mass.</t>
        </is>
      </c>
      <c r="E644" s="12" t="inlineStr">
        <is>
          <t>86dfad8d-44e0-481d-9fad-291511b9fdc6</t>
        </is>
      </c>
    </row>
    <row r="645" ht="45" customHeight="1">
      <c r="A645" s="12" t="inlineStr">
        <is>
          <t>Working Scientifically</t>
        </is>
      </c>
      <c r="B645" s="12" t="inlineStr">
        <is>
          <t>Scientific Vocabulary, Quantities, Units, Symbols &amp; Nomenclature</t>
        </is>
      </c>
      <c r="C645" s="13" t="inlineStr">
        <is>
          <t>SI Units: Metre (Length) [WS04.02]</t>
        </is>
      </c>
      <c r="D645" s="12" t="inlineStr">
        <is>
          <t>Understanding the S.I. unit used to measure length.</t>
        </is>
      </c>
      <c r="E645" s="12" t="inlineStr">
        <is>
          <t>612409cc-003c-4e5f-a584-ada905aa1cdc</t>
        </is>
      </c>
    </row>
    <row r="646" ht="45" customHeight="1">
      <c r="A646" s="12" t="inlineStr">
        <is>
          <t>Working Scientifically</t>
        </is>
      </c>
      <c r="B646" s="12" t="inlineStr">
        <is>
          <t>Scientific Vocabulary, Quantities, Units, Symbols &amp; Nomenclature</t>
        </is>
      </c>
      <c r="C646" s="13" t="inlineStr">
        <is>
          <t>SI Units: Second (Time) [WS04.03]</t>
        </is>
      </c>
      <c r="D646" s="12" t="inlineStr">
        <is>
          <t>Understanding the S.I. unit used to measure time.</t>
        </is>
      </c>
      <c r="E646" s="12" t="inlineStr">
        <is>
          <t>8ced28fd-cdc3-4bd7-a270-af12e4253c05</t>
        </is>
      </c>
    </row>
    <row r="647" ht="45" customHeight="1">
      <c r="A647" s="12" t="inlineStr">
        <is>
          <t>Working Scientifically</t>
        </is>
      </c>
      <c r="B647" s="12" t="inlineStr">
        <is>
          <t>Scientific Vocabulary, Quantities, Units, Symbols &amp; Nomenclature</t>
        </is>
      </c>
      <c r="C647" s="13" t="inlineStr">
        <is>
          <t>SI Units: Ampere (Electric Current) [WS04.04]</t>
        </is>
      </c>
      <c r="D647" s="12" t="inlineStr">
        <is>
          <t>Understanding the S.I. unit used to measure electric current.</t>
        </is>
      </c>
      <c r="E647" s="12" t="inlineStr">
        <is>
          <t>a1c51408-f533-44c2-8cf3-08ca03a19a6e</t>
        </is>
      </c>
    </row>
    <row r="648" ht="45" customHeight="1">
      <c r="A648" s="12" t="inlineStr">
        <is>
          <t>Working Scientifically</t>
        </is>
      </c>
      <c r="B648" s="12" t="inlineStr">
        <is>
          <t>Scientific Vocabulary, Quantities, Units, Symbols &amp; Nomenclature</t>
        </is>
      </c>
      <c r="C648" s="13" t="inlineStr">
        <is>
          <t>SI Units: Mole (Amount of Substance) [WS04.05]</t>
        </is>
      </c>
      <c r="D648" s="12" t="inlineStr">
        <is>
          <t>Understanding the S.I. unit used to measure amount of substance.</t>
        </is>
      </c>
      <c r="E648" s="12" t="inlineStr">
        <is>
          <t>ed31722e-33ac-44c9-b34a-d08a56593dec</t>
        </is>
      </c>
    </row>
    <row r="649" ht="45" customHeight="1">
      <c r="A649" s="12" t="inlineStr">
        <is>
          <t>Working Scientifically</t>
        </is>
      </c>
      <c r="B649" s="12" t="inlineStr">
        <is>
          <t>Scientific Vocabulary, Quantities, Units, Symbols &amp; Nomenclature</t>
        </is>
      </c>
      <c r="C649" s="13" t="inlineStr">
        <is>
          <t>SI Units: Candela (Luminous Intensity) [WS04.06]</t>
        </is>
      </c>
      <c r="D649" s="12" t="inlineStr">
        <is>
          <t>Understanding the S.I. unit used to measure luminous intensity.</t>
        </is>
      </c>
      <c r="E649" s="12" t="inlineStr">
        <is>
          <t>c6f34382-337b-4a61-a97f-5ee85b3bd375</t>
        </is>
      </c>
    </row>
    <row r="650" ht="45" customHeight="1">
      <c r="A650" s="12" t="inlineStr">
        <is>
          <t>Working Scientifically</t>
        </is>
      </c>
      <c r="B650" s="12" t="inlineStr">
        <is>
          <t>Scientific Vocabulary, Quantities, Units, Symbols &amp; Nomenclature</t>
        </is>
      </c>
      <c r="C650" s="13" t="inlineStr">
        <is>
          <t>SI Units: Base Units [WS04.07]</t>
        </is>
      </c>
      <c r="D650" s="12" t="inlineStr">
        <is>
          <t>Understanding the base units at the heart of the International System of units.</t>
        </is>
      </c>
      <c r="E650" s="12" t="inlineStr">
        <is>
          <t>18c15c12-543c-4747-96d8-f5d31ee77783</t>
        </is>
      </c>
    </row>
    <row r="651" ht="45" customHeight="1">
      <c r="A651" s="12" t="inlineStr">
        <is>
          <t>Working Scientifically</t>
        </is>
      </c>
      <c r="B651" s="12" t="inlineStr">
        <is>
          <t>Scientific Vocabulary, Quantities, Units, Symbols &amp; Nomenclature</t>
        </is>
      </c>
      <c r="C651" s="13" t="inlineStr">
        <is>
          <t>SI Units: Derived Units [WS04.08]</t>
        </is>
      </c>
      <c r="D651" s="12" t="inlineStr">
        <is>
          <t>Understand that all units can be linked back and derived from the seven S.I. base units.</t>
        </is>
      </c>
      <c r="E651" s="12" t="inlineStr">
        <is>
          <t>75705c23-87b2-4956-87ea-dbebf447ac1f</t>
        </is>
      </c>
    </row>
    <row r="652" ht="45" customHeight="1">
      <c r="A652" s="12" t="inlineStr">
        <is>
          <t>Working Scientifically</t>
        </is>
      </c>
      <c r="B652" s="12" t="inlineStr">
        <is>
          <t>Scientific Vocabulary, Quantities, Units, Symbols &amp; Nomenclature</t>
        </is>
      </c>
      <c r="C652" s="13" t="inlineStr">
        <is>
          <t>SI Units: Prefixes [WS04.09]</t>
        </is>
      </c>
      <c r="D652" s="12" t="inlineStr">
        <is>
          <t>Introduction to prefixes and their use to determine sizes of units relating to subdivisions or multiples of base units.</t>
        </is>
      </c>
      <c r="E652" s="12" t="inlineStr">
        <is>
          <t>1b4923cb-38c7-44dc-b6ee-a8eb46980c0c</t>
        </is>
      </c>
    </row>
    <row r="653" ht="45" customHeight="1">
      <c r="A653" s="12" t="inlineStr">
        <is>
          <t>Working Scientifically</t>
        </is>
      </c>
      <c r="B653" s="12" t="inlineStr">
        <is>
          <t>Scientific Vocabulary, Quantities, Units, Symbols &amp; Nomenclature</t>
        </is>
      </c>
      <c r="C653" s="13" t="inlineStr">
        <is>
          <t>SI Units: Converting Units [WS04.10]</t>
        </is>
      </c>
      <c r="D653" s="12" t="inlineStr">
        <is>
          <t>Understanding how to convert between multiples and subdivisions of S.I. base units.</t>
        </is>
      </c>
      <c r="E653" s="12" t="inlineStr">
        <is>
          <t>abbd801d-713e-4bcd-bcc2-da044289599d</t>
        </is>
      </c>
    </row>
    <row r="654" ht="45" customHeight="1">
      <c r="A654" s="12" t="inlineStr">
        <is>
          <t>Working Scientifically</t>
        </is>
      </c>
      <c r="B654" s="12" t="inlineStr">
        <is>
          <t>Scientific Vocabulary, Quantities, Units, Symbols &amp; Nomenclature</t>
        </is>
      </c>
      <c r="C654" s="13" t="inlineStr">
        <is>
          <t>SI Units: Converting Derived Units [WS04.11]</t>
        </is>
      </c>
      <c r="D654" s="12" t="inlineStr">
        <is>
          <t>Understanding how to convert between multiples and subdivisions of derived units.</t>
        </is>
      </c>
      <c r="E654" s="12" t="inlineStr">
        <is>
          <t>916e6fcf-b5ff-4ce1-9981-a366ecc9227b</t>
        </is>
      </c>
    </row>
    <row r="655" ht="45" customHeight="1">
      <c r="A655" s="12" t="inlineStr">
        <is>
          <t>Working Scientifically</t>
        </is>
      </c>
      <c r="B655" s="12" t="inlineStr">
        <is>
          <t>Scientific Vocabulary, Quantities, Units, Symbols &amp; Nomenclature</t>
        </is>
      </c>
      <c r="C655" s="13" t="inlineStr">
        <is>
          <t>Orders of Magnitude [WS04.12]</t>
        </is>
      </c>
      <c r="D655" s="12" t="inlineStr">
        <is>
          <t>Understanding what orders of magnitude are and how they are represented.</t>
        </is>
      </c>
      <c r="E655" s="12" t="inlineStr">
        <is>
          <t>41eaf501-7077-471a-8239-056401dc947c</t>
        </is>
      </c>
    </row>
    <row r="656" ht="45" customHeight="1">
      <c r="A656" s="12" t="inlineStr">
        <is>
          <t>Working Scientifically</t>
        </is>
      </c>
      <c r="B656" s="12" t="inlineStr">
        <is>
          <t>Measuring Length</t>
        </is>
      </c>
      <c r="C656" s="13" t="inlineStr">
        <is>
          <t>Measuring Length: Using a Ruler [WS05.01]</t>
        </is>
      </c>
      <c r="D656" s="12" t="inlineStr">
        <is>
          <t>How to measure length using a ruler.</t>
        </is>
      </c>
      <c r="E656" s="12" t="inlineStr">
        <is>
          <t>db235909-d91c-4922-861c-e6455d0d4b1d</t>
        </is>
      </c>
    </row>
    <row r="657" ht="45" customHeight="1">
      <c r="A657" s="12" t="inlineStr">
        <is>
          <t>Working Scientifically</t>
        </is>
      </c>
      <c r="B657" s="12" t="inlineStr">
        <is>
          <t>Measuring Length</t>
        </is>
      </c>
      <c r="C657" s="13" t="inlineStr">
        <is>
          <t>Measuring Length: Using a Tape Measure [WS05.02]</t>
        </is>
      </c>
      <c r="D657" s="12" t="inlineStr">
        <is>
          <t>How to measure the length of objects using a tape measure.</t>
        </is>
      </c>
      <c r="E657" s="12" t="inlineStr">
        <is>
          <t>225b5168-b52d-413f-b48f-6940e109a860</t>
        </is>
      </c>
    </row>
    <row r="658" ht="45" customHeight="1">
      <c r="A658" s="12" t="inlineStr">
        <is>
          <t>Working Scientifically</t>
        </is>
      </c>
      <c r="B658" s="12" t="inlineStr">
        <is>
          <t>Measuring Length</t>
        </is>
      </c>
      <c r="C658" s="13" t="inlineStr">
        <is>
          <t>Measuring Length: Using a Trundle Wheel [WS05.03]</t>
        </is>
      </c>
      <c r="D658" s="12" t="inlineStr">
        <is>
          <t>How to measure length with a trundle wheel.</t>
        </is>
      </c>
      <c r="E658" s="12" t="inlineStr">
        <is>
          <t>9885d598-07b4-481a-9c0b-70106a63069c</t>
        </is>
      </c>
    </row>
    <row r="659" ht="45" customHeight="1">
      <c r="A659" s="12" t="inlineStr">
        <is>
          <t>Working Scientifically</t>
        </is>
      </c>
      <c r="B659" s="12" t="inlineStr">
        <is>
          <t>Measuring Area</t>
        </is>
      </c>
      <c r="C659" s="13" t="inlineStr">
        <is>
          <t>Measuring Area: Using Measurements [WS05.04]</t>
        </is>
      </c>
      <c r="D659" s="12" t="inlineStr">
        <is>
          <t>Measuring area using calculations from measurements taken from regular objects.</t>
        </is>
      </c>
      <c r="E659" s="12" t="inlineStr">
        <is>
          <t>238ef7bf-8127-49df-9940-867fb530c09a</t>
        </is>
      </c>
    </row>
    <row r="660" ht="45" customHeight="1">
      <c r="A660" s="12" t="inlineStr">
        <is>
          <t>Working Scientifically</t>
        </is>
      </c>
      <c r="B660" s="12" t="inlineStr">
        <is>
          <t>Measuring Mass</t>
        </is>
      </c>
      <c r="C660" s="13" t="inlineStr">
        <is>
          <t>Measuring Mass: Using a Mass Balance [WS05.05]</t>
        </is>
      </c>
      <c r="D660" s="12" t="inlineStr">
        <is>
          <t>How to measure mass using a mass balance.</t>
        </is>
      </c>
      <c r="E660" s="12" t="inlineStr">
        <is>
          <t>6d40494c-8219-4907-bd97-65e419e6ad6e</t>
        </is>
      </c>
    </row>
    <row r="661" ht="45" customHeight="1">
      <c r="A661" s="12" t="inlineStr">
        <is>
          <t>Working Scientifically</t>
        </is>
      </c>
      <c r="B661" s="12" t="inlineStr">
        <is>
          <t>Measuring Time</t>
        </is>
      </c>
      <c r="C661" s="13" t="inlineStr">
        <is>
          <t>Measuring Time [WS05.06]</t>
        </is>
      </c>
      <c r="D661" s="12" t="inlineStr">
        <is>
          <t xml:space="preserve">How to measure time. </t>
        </is>
      </c>
      <c r="E661" s="12" t="inlineStr">
        <is>
          <t>4507d67c-d15b-4ea4-941b-070653aef61b</t>
        </is>
      </c>
    </row>
    <row r="662" ht="45" customHeight="1">
      <c r="A662" s="12" t="inlineStr">
        <is>
          <t>Working Scientifically</t>
        </is>
      </c>
      <c r="B662" s="12" t="inlineStr">
        <is>
          <t>Measuring Temperature</t>
        </is>
      </c>
      <c r="C662" s="13" t="inlineStr">
        <is>
          <t>Measuring Temperature [WS05.07]</t>
        </is>
      </c>
      <c r="D662" s="12" t="inlineStr">
        <is>
          <t>Temperature and how it is measured using a thermometer.</t>
        </is>
      </c>
      <c r="E662" s="12" t="inlineStr">
        <is>
          <t>067e50b5-e61a-4d28-90c2-20411e194afe</t>
        </is>
      </c>
    </row>
    <row r="663" ht="45" customHeight="1">
      <c r="A663" s="12" t="inlineStr">
        <is>
          <t>Working Scientifically</t>
        </is>
      </c>
      <c r="B663" s="12" t="inlineStr">
        <is>
          <t>Measuring Volume</t>
        </is>
      </c>
      <c r="C663" s="13" t="inlineStr">
        <is>
          <t>Measuring Volume: Cylinders, Beakers &amp; Conical Flasks [WS05.08]</t>
        </is>
      </c>
      <c r="D663" s="12" t="inlineStr">
        <is>
          <t xml:space="preserve">How to measure volumes of liquid using the most appropriate equipment. </t>
        </is>
      </c>
      <c r="E663" s="12" t="inlineStr">
        <is>
          <t>3a5761f3-4ccc-462e-95a8-2a208b9bf9b0</t>
        </is>
      </c>
    </row>
    <row r="664" ht="45" customHeight="1">
      <c r="A664" s="12" t="inlineStr">
        <is>
          <t>Working Scientifically</t>
        </is>
      </c>
      <c r="B664" s="12" t="inlineStr">
        <is>
          <t>Measuring Volume</t>
        </is>
      </c>
      <c r="C664" s="13" t="inlineStr">
        <is>
          <t>Measuring Volume: Pipettes &amp; Burette [WS05.09]</t>
        </is>
      </c>
      <c r="D664" s="12" t="inlineStr">
        <is>
          <t>How to measure small volumes of liquid using the most appropriate equipment.</t>
        </is>
      </c>
      <c r="E664" s="12" t="inlineStr">
        <is>
          <t>87b696f8-0ce6-4703-8249-e27ce06bb42c</t>
        </is>
      </c>
    </row>
    <row r="665" ht="45" customHeight="1">
      <c r="A665" s="12" t="inlineStr">
        <is>
          <t>Working Scientifically</t>
        </is>
      </c>
      <c r="B665" s="12" t="inlineStr">
        <is>
          <t>Measuring Volume</t>
        </is>
      </c>
      <c r="C665" s="13" t="inlineStr">
        <is>
          <t>Measuring Volume: Gas Cylinder &amp; Displacement Technique [WS05.10]</t>
        </is>
      </c>
      <c r="D665" s="12" t="inlineStr">
        <is>
          <t xml:space="preserve">How to measure the volume of gas produced during an experiment. </t>
        </is>
      </c>
      <c r="E665" s="12" t="inlineStr">
        <is>
          <t>67a5a2ee-3a4d-419b-ac09-244fd3964e00</t>
        </is>
      </c>
    </row>
    <row r="666" ht="45" customHeight="1">
      <c r="A666" s="12" t="inlineStr">
        <is>
          <t>Working Scientifically</t>
        </is>
      </c>
      <c r="B666" s="12" t="inlineStr">
        <is>
          <t>Measuring Volume</t>
        </is>
      </c>
      <c r="C666" s="13" t="inlineStr">
        <is>
          <t>Measuring Volume: Solids [WS05.11]</t>
        </is>
      </c>
      <c r="D666" s="12" t="inlineStr">
        <is>
          <t xml:space="preserve">How to measure the volume of regular-shaped and irregular-shaped solids. </t>
        </is>
      </c>
      <c r="E666" s="12" t="inlineStr">
        <is>
          <t>462561a6-04b4-4aa0-b5a2-7a36528c368a</t>
        </is>
      </c>
    </row>
    <row r="667" ht="45" customHeight="1">
      <c r="A667" s="12" t="inlineStr">
        <is>
          <t>Working Scientifically</t>
        </is>
      </c>
      <c r="B667" s="12" t="inlineStr">
        <is>
          <t>Resolution of Apparatus</t>
        </is>
      </c>
      <c r="C667" s="13" t="inlineStr">
        <is>
          <t>Resolution of Apparatus [WS05.12]</t>
        </is>
      </c>
      <c r="D667" s="12" t="inlineStr">
        <is>
          <t xml:space="preserve">Explanation of the term 'resolution' and how to identify it for different scientific apparatus. 
</t>
        </is>
      </c>
      <c r="E667" s="12" t="inlineStr">
        <is>
          <t>a81fa129-4f97-468b-a40e-90157506145e</t>
        </is>
      </c>
    </row>
    <row r="668" ht="45" customHeight="1">
      <c r="A668" s="12" t="inlineStr">
        <is>
          <t>Working Scientifically</t>
        </is>
      </c>
      <c r="B668" s="12" t="inlineStr">
        <is>
          <t>Using a Bunsen Burner</t>
        </is>
      </c>
      <c r="C668" s="13" t="inlineStr">
        <is>
          <t>Using a Bunsen Burner [WS05.13]</t>
        </is>
      </c>
      <c r="D668" s="12" t="inlineStr">
        <is>
          <t>Details on the development of the Bunsen burner, why it is so useful and how to use it safely.</t>
        </is>
      </c>
      <c r="E668" s="12" t="inlineStr">
        <is>
          <t>76ca17c5-0fdd-4d6c-b6d2-92913e4ec01e</t>
        </is>
      </c>
    </row>
    <row r="669" ht="45" customHeight="1">
      <c r="A669" s="12" t="inlineStr">
        <is>
          <t>Working Scientifically</t>
        </is>
      </c>
      <c r="B669" s="12" t="inlineStr">
        <is>
          <t>Methods of Heating</t>
        </is>
      </c>
      <c r="C669" s="13" t="inlineStr">
        <is>
          <t>Methods of Heating [WS05.14]</t>
        </is>
      </c>
      <c r="D669" s="12" t="inlineStr">
        <is>
          <t>A look at the advantages and disadvantages of different methods of heating.</t>
        </is>
      </c>
      <c r="E669" s="12" t="inlineStr">
        <is>
          <t>12d8e14e-91d4-4bd2-94d4-07e01a35d1ab</t>
        </is>
      </c>
    </row>
    <row r="670" ht="45" customHeight="1">
      <c r="A670" s="12" t="inlineStr">
        <is>
          <t>Working Scientifically</t>
        </is>
      </c>
      <c r="B670" s="12" t="inlineStr">
        <is>
          <t>Indicators</t>
        </is>
      </c>
      <c r="C670" s="13" t="inlineStr">
        <is>
          <t>Indicators: Universal indicator [CH4.026]</t>
        </is>
      </c>
      <c r="D670" s="12" t="inlineStr">
        <is>
          <t xml:space="preserve">Describe how universal indicator can be used to estimate the pH of a solution. </t>
        </is>
      </c>
      <c r="E670" s="12" t="inlineStr">
        <is>
          <t>81503490-528b-4154-b907-92f1b837105f</t>
        </is>
      </c>
    </row>
    <row r="671" ht="45" customHeight="1">
      <c r="A671" s="12" t="inlineStr">
        <is>
          <t>Working Scientifically</t>
        </is>
      </c>
      <c r="B671" s="12" t="inlineStr">
        <is>
          <t>Indicators</t>
        </is>
      </c>
      <c r="C671" s="13" t="inlineStr">
        <is>
          <t>Indicators: Litmus [CH4.030]</t>
        </is>
      </c>
      <c r="D671" s="12" t="inlineStr">
        <is>
          <t xml:space="preserve">Describe how litmus can be used to indicate the pH of a solution. </t>
        </is>
      </c>
      <c r="E671" s="12" t="inlineStr">
        <is>
          <t>36fa0c38-52a4-4626-adf9-17dd1feafba3</t>
        </is>
      </c>
    </row>
    <row r="672" ht="45" customHeight="1">
      <c r="A672" s="12" t="inlineStr">
        <is>
          <t>Working Scientifically</t>
        </is>
      </c>
      <c r="B672" s="12" t="inlineStr">
        <is>
          <t>pH Meters</t>
        </is>
      </c>
      <c r="C672" s="13" t="inlineStr">
        <is>
          <t>pH Meters [CH4.033]</t>
        </is>
      </c>
      <c r="D672" s="12" t="inlineStr">
        <is>
          <t>Describe how a pH meter can be used to accurately measure the pH of a solution.</t>
        </is>
      </c>
      <c r="E672" s="12" t="inlineStr">
        <is>
          <t>458db4e7-6591-446b-93f8-ce9b5745ac06</t>
        </is>
      </c>
    </row>
    <row r="673" ht="45" customHeight="1">
      <c r="A673" s="12" t="inlineStr">
        <is>
          <t>Working Scientifically</t>
        </is>
      </c>
      <c r="B673" s="12" t="inlineStr">
        <is>
          <t>Safe &amp; Ethical Use of Living Organisms</t>
        </is>
      </c>
      <c r="C673" s="13" t="inlineStr">
        <is>
          <t>Safe &amp; Ethical Use of Living Organisms [WS05.15]</t>
        </is>
      </c>
      <c r="D673" s="12" t="inlineStr">
        <is>
          <t>Explain how to safely and ethically use living organisms to conduct scientific investigations.</t>
        </is>
      </c>
      <c r="E673" s="12" t="inlineStr">
        <is>
          <t>0a7d55d5-1067-4e25-967c-57b43ec2221b</t>
        </is>
      </c>
    </row>
    <row r="674" ht="45" customHeight="1">
      <c r="A674" s="12" t="inlineStr">
        <is>
          <t>Maths Skills</t>
        </is>
      </c>
      <c r="B674" s="12" t="inlineStr">
        <is>
          <t>Algebraic Terminology</t>
        </is>
      </c>
      <c r="C674" s="13" t="inlineStr">
        <is>
          <t>Algebraic Terminology [MF17.03]</t>
        </is>
      </c>
      <c r="D674" s="12" t="inlineStr">
        <is>
          <t>This nugget has learning material and questions covering the topic of Algebraic Terminology.</t>
        </is>
      </c>
      <c r="E674" s="12" t="inlineStr">
        <is>
          <t>f2256c8a-79d1-45ee-9077-66d68555cc6a</t>
        </is>
      </c>
    </row>
    <row r="675" ht="45" customHeight="1">
      <c r="A675" s="12" t="inlineStr">
        <is>
          <t>Maths Skills</t>
        </is>
      </c>
      <c r="B675" s="12" t="inlineStr">
        <is>
          <t>Area</t>
        </is>
      </c>
      <c r="C675" s="13" t="inlineStr">
        <is>
          <t>Area of Squares, Rectangles and Parallelograms [MF31.03]</t>
        </is>
      </c>
      <c r="D675" s="12" t="inlineStr">
        <is>
          <t>This nugget has learning material and questions covering the topic of the Area of Squares, Rectangles and Parallelograms.</t>
        </is>
      </c>
      <c r="E675" s="12" t="inlineStr">
        <is>
          <t>b730043c-6004-43d2-b60d-00ae3e7e70bf</t>
        </is>
      </c>
    </row>
    <row r="676" ht="45" customHeight="1">
      <c r="A676" s="12" t="inlineStr">
        <is>
          <t>Maths Skills</t>
        </is>
      </c>
      <c r="B676" s="12" t="inlineStr">
        <is>
          <t>Area</t>
        </is>
      </c>
      <c r="C676" s="13" t="inlineStr">
        <is>
          <t>Area of Triangles [MF31.05]</t>
        </is>
      </c>
      <c r="D676" s="12" t="inlineStr">
        <is>
          <t>This nugget has learning material and questions covering the topic of the Area of Triangles.</t>
        </is>
      </c>
      <c r="E676" s="12" t="inlineStr">
        <is>
          <t>6a1e573c-8343-4d84-88b7-da829a119cd9</t>
        </is>
      </c>
    </row>
    <row r="677" ht="45" customHeight="1">
      <c r="A677" s="12" t="inlineStr">
        <is>
          <t>Maths Skills</t>
        </is>
      </c>
      <c r="B677" s="12" t="inlineStr">
        <is>
          <t>Area</t>
        </is>
      </c>
      <c r="C677" s="13" t="inlineStr">
        <is>
          <t>Surface Area of Cuboids [MF35.01]</t>
        </is>
      </c>
      <c r="D677" s="12" t="inlineStr">
        <is>
          <t>This nugget has learning material and questions covering the topic of the Surface Area of Cuboids.</t>
        </is>
      </c>
      <c r="E677" s="12" t="inlineStr">
        <is>
          <t>a59e44c2-9829-48bc-98d9-32b9ff49968e</t>
        </is>
      </c>
    </row>
    <row r="678" ht="45" customHeight="1">
      <c r="A678" s="12" t="inlineStr">
        <is>
          <t>Maths Skills</t>
        </is>
      </c>
      <c r="B678" s="12" t="inlineStr">
        <is>
          <t>Averages</t>
        </is>
      </c>
      <c r="C678" s="13" t="inlineStr">
        <is>
          <t>Mean from Frequency Table [MF49.12]</t>
        </is>
      </c>
      <c r="D678" s="12" t="inlineStr">
        <is>
          <t>This nugget has learning material and questions covering the topic of Mean from Frequency Table.</t>
        </is>
      </c>
      <c r="E678" s="12" t="inlineStr">
        <is>
          <t>1949a57b-3256-4109-b00c-880acd7c69c7</t>
        </is>
      </c>
    </row>
    <row r="679" ht="45" customHeight="1">
      <c r="A679" s="12" t="inlineStr">
        <is>
          <t>Maths Skills</t>
        </is>
      </c>
      <c r="B679" s="12" t="inlineStr">
        <is>
          <t>Bar Charts</t>
        </is>
      </c>
      <c r="C679" s="13" t="inlineStr">
        <is>
          <t>Bar Charts [MF50.04]</t>
        </is>
      </c>
      <c r="D679" s="12" t="inlineStr">
        <is>
          <t>This nugget has learning material and questions covering the topic of Bar Charts.</t>
        </is>
      </c>
      <c r="E679" s="12" t="inlineStr">
        <is>
          <t>b6c397fc-5a9f-4025-bf48-63a780bce147</t>
        </is>
      </c>
    </row>
    <row r="680" ht="45" customHeight="1">
      <c r="A680" s="12" t="inlineStr">
        <is>
          <t>Maths Skills</t>
        </is>
      </c>
      <c r="B680" s="12" t="inlineStr">
        <is>
          <t>Estimation</t>
        </is>
      </c>
      <c r="C680" s="13" t="inlineStr">
        <is>
          <t>Estimating with Metric Units [MF36.03]</t>
        </is>
      </c>
      <c r="D680" s="12" t="inlineStr">
        <is>
          <t>This nugget has learning material and questions covering the topic of Estimating with Metric Units.</t>
        </is>
      </c>
      <c r="E680" s="12" t="inlineStr">
        <is>
          <t>d9565956-ae55-49b8-aa37-3e7c9e2f2e67</t>
        </is>
      </c>
    </row>
    <row r="681" ht="45" customHeight="1">
      <c r="A681" s="12" t="inlineStr">
        <is>
          <t>Maths Skills</t>
        </is>
      </c>
      <c r="B681" s="12" t="inlineStr">
        <is>
          <t>Gradient</t>
        </is>
      </c>
      <c r="C681" s="13" t="inlineStr">
        <is>
          <t>Finding the Gradient of a Line Segment: Using the Graph [MF23.08]</t>
        </is>
      </c>
      <c r="D681" s="12" t="inlineStr">
        <is>
          <t>This nugget has learning material and questions covering the topic of Finding the Gradient of a Line Segment: Using the Graph.</t>
        </is>
      </c>
      <c r="E681" s="12" t="inlineStr">
        <is>
          <t>b539239e-ac53-4d0a-b6a0-0514dc5aa5b2</t>
        </is>
      </c>
    </row>
    <row r="682" ht="45" customHeight="1">
      <c r="A682" s="12" t="inlineStr">
        <is>
          <t>Maths Skills</t>
        </is>
      </c>
      <c r="B682" s="12" t="inlineStr">
        <is>
          <t>Gradient</t>
        </is>
      </c>
      <c r="C682" s="13" t="inlineStr">
        <is>
          <t>Estimating Gradients [MH24.16]</t>
        </is>
      </c>
      <c r="D682" s="12" t="inlineStr">
        <is>
          <t>This nugget has learning material and questions covering the topic of Estimating Gradients.</t>
        </is>
      </c>
      <c r="E682" s="12" t="inlineStr">
        <is>
          <t>9ab3d7fd-2af0-497d-84d6-5fe309340a61</t>
        </is>
      </c>
    </row>
    <row r="683" ht="45" customHeight="1">
      <c r="A683" s="12" t="inlineStr">
        <is>
          <t>Maths Skills</t>
        </is>
      </c>
      <c r="B683" s="12" t="inlineStr">
        <is>
          <t>Histograms</t>
        </is>
      </c>
      <c r="C683" s="13" t="inlineStr">
        <is>
          <t>Histograms 1: Choosing Axes [MH61.03]</t>
        </is>
      </c>
      <c r="D683" s="12" t="inlineStr">
        <is>
          <t>This nugget has learning material and questions covering the topic of Histograms 1.</t>
        </is>
      </c>
      <c r="E683" s="12" t="inlineStr">
        <is>
          <t>1336ee15-6aec-4113-ad1b-43ab508f23a8</t>
        </is>
      </c>
    </row>
    <row r="684" ht="45" customHeight="1">
      <c r="A684" s="12" t="inlineStr">
        <is>
          <t>Maths Skills</t>
        </is>
      </c>
      <c r="B684" s="12" t="inlineStr">
        <is>
          <t>Interpreting Graphs</t>
        </is>
      </c>
      <c r="C684" s="13" t="inlineStr">
        <is>
          <t>Real Life Graphs: Interpreting [MF24.12]</t>
        </is>
      </c>
      <c r="D684" s="12" t="inlineStr">
        <is>
          <t>This nugget has learning material and questions covering the topic of Real Life Graphs: Interpreting .</t>
        </is>
      </c>
      <c r="E684" s="12" t="inlineStr">
        <is>
          <t>b8d70c65-8d84-47ff-a725-2f88848122dd</t>
        </is>
      </c>
    </row>
    <row r="685" ht="45" customHeight="1">
      <c r="A685" s="12" t="inlineStr">
        <is>
          <t>Maths Skills</t>
        </is>
      </c>
      <c r="B685" s="12" t="inlineStr">
        <is>
          <t>Outliers</t>
        </is>
      </c>
      <c r="C685" s="13" t="inlineStr">
        <is>
          <t>Scatter Graphs: Outliers [MF50.15]</t>
        </is>
      </c>
      <c r="D685" s="12" t="inlineStr">
        <is>
          <t>This nugget covers identifying outliers and the possible causes of an outlier on a scatter graph. It also covers what the effect of including an outlier has on the interpretation of correlation and drawing the line of best fit.</t>
        </is>
      </c>
      <c r="E685" s="12" t="inlineStr">
        <is>
          <t>0241e7a7-b962-4ac9-ac61-cd5906fcafa1</t>
        </is>
      </c>
    </row>
    <row r="686" ht="45" customHeight="1">
      <c r="A686" s="12" t="inlineStr">
        <is>
          <t>Maths Skills</t>
        </is>
      </c>
      <c r="B686" s="12" t="inlineStr">
        <is>
          <t>Plans &amp; Elevations</t>
        </is>
      </c>
      <c r="C686" s="13" t="inlineStr">
        <is>
          <t>Plans and Elevations [MF33.04]</t>
        </is>
      </c>
      <c r="D686" s="12" t="inlineStr">
        <is>
          <t>This nugget has learning material and questions covering the topic of Plans and Elevations.</t>
        </is>
      </c>
      <c r="E686" s="12" t="inlineStr">
        <is>
          <t>17072aa4-4633-4dce-9593-2df94b580170</t>
        </is>
      </c>
    </row>
    <row r="687" ht="45" customHeight="1">
      <c r="A687" s="12" t="inlineStr">
        <is>
          <t>Maths Skills</t>
        </is>
      </c>
      <c r="B687" s="12" t="inlineStr">
        <is>
          <t>Plotting Graphs</t>
        </is>
      </c>
      <c r="C687" s="13" t="inlineStr">
        <is>
          <t>Plotting Straight Line Graphs: 4 Quadrants [MF23.07]</t>
        </is>
      </c>
      <c r="D687" s="12" t="inlineStr">
        <is>
          <t>This nugget has learning material and questions covering the topic of Plotting Straight Line Graphs: 4 Quadrants.</t>
        </is>
      </c>
      <c r="E687" s="12" t="inlineStr">
        <is>
          <t>0cde5f87-63db-44d9-9a80-8392640961da</t>
        </is>
      </c>
    </row>
    <row r="688" ht="45" customHeight="1">
      <c r="A688" s="12" t="inlineStr">
        <is>
          <t>Maths Skills</t>
        </is>
      </c>
      <c r="B688" s="12" t="inlineStr">
        <is>
          <t>Proportion</t>
        </is>
      </c>
      <c r="C688" s="13" t="inlineStr">
        <is>
          <t>Direct Proportion 1: Conversions [MF16.05]</t>
        </is>
      </c>
      <c r="D688" s="12" t="inlineStr">
        <is>
          <t>This nugget has learning material and questions covering the topic of Direct Proportion 1.</t>
        </is>
      </c>
      <c r="E688" s="12" t="inlineStr">
        <is>
          <t>5d2a4e1e-b9c6-4347-ae98-5df436cc17fe</t>
        </is>
      </c>
    </row>
    <row r="689" ht="45" customHeight="1">
      <c r="A689" s="12" t="inlineStr">
        <is>
          <t>Maths Skills</t>
        </is>
      </c>
      <c r="B689" s="12" t="inlineStr">
        <is>
          <t>Proportion</t>
        </is>
      </c>
      <c r="C689" s="13" t="inlineStr">
        <is>
          <t>Proportions on a Graph [MF16.09]</t>
        </is>
      </c>
      <c r="D689" s="12" t="inlineStr">
        <is>
          <t>This nugget has learning material and questions covering the topic of Proportions on a Graph.</t>
        </is>
      </c>
      <c r="E689" s="12" t="inlineStr">
        <is>
          <t>8a9953b5-e03e-4963-9121-7a83966bfd77</t>
        </is>
      </c>
    </row>
    <row r="690" ht="45" customHeight="1">
      <c r="A690" s="12" t="inlineStr">
        <is>
          <t>Maths Skills</t>
        </is>
      </c>
      <c r="B690" s="12" t="inlineStr">
        <is>
          <t>Ratios</t>
        </is>
      </c>
      <c r="C690" s="13" t="inlineStr">
        <is>
          <t>Simplifying Ratios with Units [MF15.06]</t>
        </is>
      </c>
      <c r="D690" s="12" t="inlineStr">
        <is>
          <t>This nugget has learning material and questions covering the topic of Simplifying Ratios with Units.</t>
        </is>
      </c>
      <c r="E690" s="12" t="inlineStr">
        <is>
          <t>dcb4b144-8764-4bd4-9c5d-18ffd70451ab</t>
        </is>
      </c>
    </row>
    <row r="691" ht="45" customHeight="1">
      <c r="A691" s="12" t="inlineStr">
        <is>
          <t>Maths Skills</t>
        </is>
      </c>
      <c r="B691" s="12" t="inlineStr">
        <is>
          <t>Rearranging Formulae</t>
        </is>
      </c>
      <c r="C691" s="13" t="inlineStr">
        <is>
          <t>Rearranging Formulae: Two Step [MF21.06]</t>
        </is>
      </c>
      <c r="D691" s="12" t="inlineStr">
        <is>
          <t>This nugget has learning material and questions covering the topic of Rearranging Formulae: Two Step.</t>
        </is>
      </c>
      <c r="E691" s="12" t="inlineStr">
        <is>
          <t>e7d4a305-dc53-4073-ae97-db2a79dd9710</t>
        </is>
      </c>
    </row>
    <row r="692" ht="45" customHeight="1">
      <c r="A692" s="12" t="inlineStr">
        <is>
          <t>Maths Skills</t>
        </is>
      </c>
      <c r="B692" s="12" t="inlineStr">
        <is>
          <t>Rearranging Formulae</t>
        </is>
      </c>
      <c r="C692" s="13" t="inlineStr">
        <is>
          <t>Rearranging y = mx + c [MF23.15]</t>
        </is>
      </c>
      <c r="D692" s="12" t="inlineStr">
        <is>
          <t>This nugget has learning material and questions covering the topic of Rearranging y=mx+c.</t>
        </is>
      </c>
      <c r="E692" s="12" t="inlineStr">
        <is>
          <t>de7fcddf-9fd6-446f-bf34-321897f668bf</t>
        </is>
      </c>
    </row>
    <row r="693" ht="45" customHeight="1">
      <c r="A693" s="12" t="inlineStr">
        <is>
          <t>Maths Skills</t>
        </is>
      </c>
      <c r="B693" s="12" t="inlineStr">
        <is>
          <t>Solving Equations</t>
        </is>
      </c>
      <c r="C693" s="13" t="inlineStr">
        <is>
          <t>Solving Equations: One Step (+ – × ÷) [MF19.04]</t>
        </is>
      </c>
      <c r="D693" s="12" t="inlineStr">
        <is>
          <t>This nugget has learning material and questions covering the topic of Solving One Step Equations: mixed.</t>
        </is>
      </c>
      <c r="E693" s="12" t="inlineStr">
        <is>
          <t>814b0108-5ba5-4351-a6d8-f3b43ec5679a</t>
        </is>
      </c>
    </row>
    <row r="694" ht="45" customHeight="1">
      <c r="A694" s="12" t="inlineStr">
        <is>
          <t>Maths Skills</t>
        </is>
      </c>
      <c r="B694" s="12" t="inlineStr">
        <is>
          <t>Standard Form</t>
        </is>
      </c>
      <c r="C694" s="13" t="inlineStr">
        <is>
          <t>Ordinary to Standard Form [MF14.04]</t>
        </is>
      </c>
      <c r="D694" s="12" t="inlineStr">
        <is>
          <t>This nugget has learning material and questions covering the topic of Ordinary to Standard Form.</t>
        </is>
      </c>
      <c r="E694" s="12" t="inlineStr">
        <is>
          <t>921c0f8f-eb17-48cd-aa10-f85cf25d42f7</t>
        </is>
      </c>
    </row>
    <row r="695" ht="45" customHeight="1">
      <c r="A695" s="12" t="inlineStr">
        <is>
          <t>Maths Skills</t>
        </is>
      </c>
      <c r="B695" s="12" t="inlineStr">
        <is>
          <t>Standard Form</t>
        </is>
      </c>
      <c r="C695" s="13" t="inlineStr">
        <is>
          <t>Standard Form to Ordinary [MF14.03]</t>
        </is>
      </c>
      <c r="D695" s="12" t="inlineStr">
        <is>
          <t>This nugget has learning material and questions covering the topic of Standard Form to Ordinary.</t>
        </is>
      </c>
      <c r="E695" s="12" t="inlineStr">
        <is>
          <t>d9ff6a1c-d84e-494d-8806-cd7eaaab2ef4</t>
        </is>
      </c>
    </row>
    <row r="696" ht="45" customHeight="1">
      <c r="A696" s="12" t="inlineStr">
        <is>
          <t>Maths Skills</t>
        </is>
      </c>
      <c r="B696" s="12" t="inlineStr">
        <is>
          <t>Standard Form</t>
        </is>
      </c>
      <c r="C696" s="13" t="inlineStr">
        <is>
          <t>Standard Form: Worded problems with calculator [MF14.10]</t>
        </is>
      </c>
      <c r="D696" s="12" t="inlineStr">
        <is>
          <t>This nugget has learning material and questions covering the topic of solving Standard Form worded problems with a calculator.</t>
        </is>
      </c>
      <c r="E696" s="12" t="inlineStr">
        <is>
          <t>447f52d9-7f65-4a8b-bf13-0f0c6321d98c</t>
        </is>
      </c>
    </row>
    <row r="697" ht="45" customHeight="1">
      <c r="A697" s="12" t="inlineStr">
        <is>
          <t>Maths Skills</t>
        </is>
      </c>
      <c r="B697" s="12" t="inlineStr">
        <is>
          <t>Standard Form</t>
        </is>
      </c>
      <c r="C697" s="13" t="inlineStr">
        <is>
          <t>Fixing into Standard Form [MF14.05]</t>
        </is>
      </c>
      <c r="D697" s="12" t="inlineStr">
        <is>
          <t>This nugget has learning material and questions covering the topic of Fixing into Standard Form.</t>
        </is>
      </c>
      <c r="E697" s="12" t="inlineStr">
        <is>
          <t>aaa86348-cc3d-448d-beaa-79df797a9577</t>
        </is>
      </c>
    </row>
    <row r="698" ht="45" customHeight="1">
      <c r="A698" s="12" t="inlineStr">
        <is>
          <t>Maths Skills</t>
        </is>
      </c>
      <c r="B698" s="12" t="inlineStr">
        <is>
          <t>Standard Form</t>
        </is>
      </c>
      <c r="C698" s="13" t="inlineStr">
        <is>
          <t>Ordering Standard Form [MF14.06]</t>
        </is>
      </c>
      <c r="D698" s="12" t="inlineStr">
        <is>
          <t>This nugget has learning material and questions covering the topic of Ordering Standard Form.</t>
        </is>
      </c>
      <c r="E698" s="12" t="inlineStr">
        <is>
          <t>c47556f2-8d98-45dd-ac84-d2aa487f48ea</t>
        </is>
      </c>
    </row>
    <row r="699" ht="45" customHeight="1">
      <c r="A699" s="12" t="inlineStr">
        <is>
          <t>Maths Skills</t>
        </is>
      </c>
      <c r="B699" s="12" t="inlineStr">
        <is>
          <t>Standard Form</t>
        </is>
      </c>
      <c r="C699" s="13" t="inlineStr">
        <is>
          <t>Adding and Subtracting with Standard Form [MF14.07]</t>
        </is>
      </c>
      <c r="D699" s="12" t="inlineStr">
        <is>
          <t>This nugget has learning material and questions covering the topic of Adding and Subtracting with Standard Form.</t>
        </is>
      </c>
      <c r="E699" s="12" t="inlineStr">
        <is>
          <t>6e5da371-899e-4ea7-9a96-590ece15aa57</t>
        </is>
      </c>
    </row>
    <row r="700" ht="45" customHeight="1">
      <c r="A700" s="12" t="inlineStr">
        <is>
          <t>Maths Skills</t>
        </is>
      </c>
      <c r="B700" s="12" t="inlineStr">
        <is>
          <t>Standard Form</t>
        </is>
      </c>
      <c r="C700" s="13" t="inlineStr">
        <is>
          <t>Multiplying with Standard Form [MF14.08]</t>
        </is>
      </c>
      <c r="D700" s="12" t="inlineStr">
        <is>
          <t>This nugget has learning material and questions covering the topic of Multiplying with Standard Form.</t>
        </is>
      </c>
      <c r="E700" s="12" t="inlineStr">
        <is>
          <t>44a145ad-6564-486d-8339-764bb8cbe9fc</t>
        </is>
      </c>
    </row>
    <row r="701" ht="45" customHeight="1">
      <c r="A701" s="12" t="inlineStr">
        <is>
          <t>Maths Skills</t>
        </is>
      </c>
      <c r="B701" s="12" t="inlineStr">
        <is>
          <t>Standard Form</t>
        </is>
      </c>
      <c r="C701" s="13" t="inlineStr">
        <is>
          <t>Dividing with Standard Form [MF14.09]</t>
        </is>
      </c>
      <c r="D701" s="12" t="inlineStr">
        <is>
          <t>This nugget has learning material and questions covering the topic of Dividing with Standard Form.</t>
        </is>
      </c>
      <c r="E701" s="12" t="inlineStr">
        <is>
          <t>7807adc4-9266-4500-913e-c79c3941e661</t>
        </is>
      </c>
    </row>
    <row r="702" ht="45" customHeight="1">
      <c r="A702" s="12" t="inlineStr">
        <is>
          <t>Maths Skills</t>
        </is>
      </c>
      <c r="B702" s="12" t="inlineStr">
        <is>
          <t>Substitution</t>
        </is>
      </c>
      <c r="C702" s="13" t="inlineStr">
        <is>
          <t>Substitution into Expressions 3: Two Terms incl. Squares [MF17.15]</t>
        </is>
      </c>
      <c r="D702" s="12" t="inlineStr">
        <is>
          <t>This nugget has learning material and questions covering the topic of Substitution into Expressions 3.</t>
        </is>
      </c>
      <c r="E702" s="12" t="inlineStr">
        <is>
          <t>d6732310-1b59-45c5-b3e4-354b29cd73a7</t>
        </is>
      </c>
    </row>
    <row r="703" ht="45" customHeight="1">
      <c r="A703" s="12" t="inlineStr">
        <is>
          <t>Maths Skills</t>
        </is>
      </c>
      <c r="B703" s="12" t="inlineStr">
        <is>
          <t>Using a Ruler</t>
        </is>
      </c>
      <c r="C703" s="13" t="inlineStr">
        <is>
          <t>Using a Ruler [MF26.16]</t>
        </is>
      </c>
      <c r="D703" s="12" t="inlineStr">
        <is>
          <t xml:space="preserve">This nugget has questions on reading from a ruler to measure the length of a line segment in cm, to one decimal place. </t>
        </is>
      </c>
      <c r="E703" s="12" t="inlineStr">
        <is>
          <t>47f6e68e-d2d6-4504-88eb-aa6d7098880b</t>
        </is>
      </c>
    </row>
    <row r="704" ht="45" customHeight="1">
      <c r="A704" s="12" t="inlineStr">
        <is>
          <t>Maths Skills</t>
        </is>
      </c>
      <c r="B704" s="12" t="inlineStr">
        <is>
          <t>Volume</t>
        </is>
      </c>
      <c r="C704" s="13" t="inlineStr">
        <is>
          <t>Volume of Cubes and Cuboids [MF34.02]</t>
        </is>
      </c>
      <c r="D704" s="12" t="inlineStr">
        <is>
          <t>This nugget has learning material and questions covering the topic of the Volume of Cubes and Cuboids.</t>
        </is>
      </c>
      <c r="E704" s="12" t="inlineStr">
        <is>
          <t>620abbcb-221f-4760-9d90-1df267223a20</t>
        </is>
      </c>
    </row>
    <row r="705" ht="45" customHeight="1">
      <c r="A705" s="12" t="inlineStr">
        <is>
          <t>Maths Skills</t>
        </is>
      </c>
      <c r="B705" s="12" t="inlineStr">
        <is>
          <t>Volume</t>
        </is>
      </c>
      <c r="C705" s="13" t="inlineStr">
        <is>
          <t>Converting Units with Density, Mass and Volume [MF38.17]</t>
        </is>
      </c>
      <c r="D705" s="12" t="inlineStr">
        <is>
          <t>This nugget has learning material and questions covering the topic of Converting Units with Density, Mass and Volume.</t>
        </is>
      </c>
      <c r="E705" s="12" t="inlineStr">
        <is>
          <t>4e8bb361-fabf-4284-acfc-c01ec6782d44</t>
        </is>
      </c>
    </row>
    <row r="706" ht="45" customHeight="1">
      <c r="A706" s="12" t="inlineStr">
        <is>
          <t>Maths Skills</t>
        </is>
      </c>
      <c r="B706" s="12" t="inlineStr">
        <is>
          <t>Volume</t>
        </is>
      </c>
      <c r="C706" s="13" t="inlineStr">
        <is>
          <t>Volume of a Sphere [MF34.10]</t>
        </is>
      </c>
      <c r="D706" s="12" t="inlineStr">
        <is>
          <t>This nugget has learning material and questions covering the topic of the Volume of a Sphere.</t>
        </is>
      </c>
      <c r="E706" s="12" t="inlineStr">
        <is>
          <t>0ee2b510-12c9-45fe-a6c5-9279223146c3</t>
        </is>
      </c>
    </row>
    <row r="707" ht="45" customHeight="1">
      <c r="A707" s="12" t="inlineStr">
        <is>
          <t>Maths Skills</t>
        </is>
      </c>
      <c r="B707" s="12" t="inlineStr">
        <is>
          <t>Volume</t>
        </is>
      </c>
      <c r="C707" s="13" t="inlineStr">
        <is>
          <t>Volume of a Cone [MF34.12]</t>
        </is>
      </c>
      <c r="D707" s="12" t="inlineStr">
        <is>
          <t>This nugget has learning material and questions covering the topic of the Volume of a Cone.</t>
        </is>
      </c>
      <c r="E707" s="12" t="inlineStr">
        <is>
          <t>e6c9b02b-5ced-4228-b3bf-35510710a166</t>
        </is>
      </c>
    </row>
    <row r="708" ht="45" customHeight="1">
      <c r="A708" s="12" t="inlineStr">
        <is>
          <t>Maths Skills</t>
        </is>
      </c>
      <c r="B708" s="12" t="inlineStr">
        <is>
          <t>Volume</t>
        </is>
      </c>
      <c r="C708" s="13" t="inlineStr">
        <is>
          <t>Volume of Cylinders [MF34.07]</t>
        </is>
      </c>
      <c r="D708" s="12" t="inlineStr">
        <is>
          <t>This nugget has learning material and questions covering the topic of the Volume of Cylinders.</t>
        </is>
      </c>
      <c r="E708" s="12" t="inlineStr">
        <is>
          <t>b020e9c2-9e79-4185-b6a9-75f5857b71d6</t>
        </is>
      </c>
    </row>
    <row r="709" ht="45" customHeight="1">
      <c r="A709" s="12" t="inlineStr">
        <is>
          <t>Maths Skills</t>
        </is>
      </c>
      <c r="B709" s="12" t="inlineStr">
        <is>
          <t>Density, Mass &amp; Volume</t>
        </is>
      </c>
      <c r="C709" s="13" t="inlineStr">
        <is>
          <t>Understanding and converting units (DMV) [MF38.09]</t>
        </is>
      </c>
      <c r="D709" s="12" t="inlineStr">
        <is>
          <t>This nugget has learning material and questions covering the topic of Understanding and converting units (DMV).</t>
        </is>
      </c>
      <c r="E709" s="12" t="inlineStr">
        <is>
          <t>b72777bc-c5b3-4224-861f-5d5e07f69302</t>
        </is>
      </c>
    </row>
    <row r="710" ht="45" customHeight="1">
      <c r="A710" s="12" t="inlineStr">
        <is>
          <t>Maths Skills</t>
        </is>
      </c>
      <c r="B710" s="12" t="inlineStr">
        <is>
          <t>Density, Mass &amp; Volume</t>
        </is>
      </c>
      <c r="C710" s="13" t="inlineStr">
        <is>
          <t>Finding Density (DMV) [MF38.10]</t>
        </is>
      </c>
      <c r="D710" s="12" t="inlineStr">
        <is>
          <t>This nugget has learning material and questions covering the topic of Finding Density (DMV).</t>
        </is>
      </c>
      <c r="E710" s="12" t="inlineStr">
        <is>
          <t>a60f779f-f429-4689-bba1-bb0f206947d5</t>
        </is>
      </c>
    </row>
    <row r="711" ht="45" customHeight="1">
      <c r="A711" s="12" t="inlineStr">
        <is>
          <t>Maths Skills</t>
        </is>
      </c>
      <c r="B711" s="12" t="inlineStr">
        <is>
          <t>Density, Mass &amp; Volume</t>
        </is>
      </c>
      <c r="C711" s="13" t="inlineStr">
        <is>
          <t>Finding Density with Conversions (DMV) [MF38.11]</t>
        </is>
      </c>
      <c r="D711" s="12" t="inlineStr">
        <is>
          <t>This nugget has learning material and questions covering the topic of Finding Density with Conversions (DMV).</t>
        </is>
      </c>
      <c r="E711" s="12" t="inlineStr">
        <is>
          <t>64d21380-1a5c-4d98-b423-b8767a99ed61</t>
        </is>
      </c>
    </row>
    <row r="712" ht="45" customHeight="1">
      <c r="A712" s="12" t="inlineStr">
        <is>
          <t>Maths Skills</t>
        </is>
      </c>
      <c r="B712" s="12" t="inlineStr">
        <is>
          <t>Density, Mass &amp; Volume</t>
        </is>
      </c>
      <c r="C712" s="13" t="inlineStr">
        <is>
          <t>Finding Mass (DMV) [MF38.12]</t>
        </is>
      </c>
      <c r="D712" s="12" t="inlineStr">
        <is>
          <t>This nugget has learning material and questions covering the topic of Finding Mass (DMV).</t>
        </is>
      </c>
      <c r="E712" s="12" t="inlineStr">
        <is>
          <t>57a59fba-00de-4eab-88c5-813584f1d676</t>
        </is>
      </c>
    </row>
    <row r="713" ht="45" customHeight="1">
      <c r="A713" s="12" t="inlineStr">
        <is>
          <t>Maths Skills</t>
        </is>
      </c>
      <c r="B713" s="12" t="inlineStr">
        <is>
          <t>Density, Mass &amp; Volume</t>
        </is>
      </c>
      <c r="C713" s="13" t="inlineStr">
        <is>
          <t>Finding Mass with Conversions (DMV) [MF38.13]</t>
        </is>
      </c>
      <c r="D713" s="12" t="inlineStr">
        <is>
          <t>This nugget has learning material and questions covering the topic of Finding Mass with Conversions (DMV).</t>
        </is>
      </c>
      <c r="E713" s="12" t="inlineStr">
        <is>
          <t>df821860-aac8-479d-8b0e-2864b6b3a073</t>
        </is>
      </c>
    </row>
    <row r="714" ht="45" customHeight="1">
      <c r="A714" s="12" t="inlineStr">
        <is>
          <t>Maths Skills</t>
        </is>
      </c>
      <c r="B714" s="12" t="inlineStr">
        <is>
          <t>Density, Mass &amp; Volume</t>
        </is>
      </c>
      <c r="C714" s="13" t="inlineStr">
        <is>
          <t>Finding Volume (DMV) [MF38.14]</t>
        </is>
      </c>
      <c r="D714" s="12" t="inlineStr">
        <is>
          <t>This nugget has learning material and questions covering the topic of Finding Volume (DMV).</t>
        </is>
      </c>
      <c r="E714" s="12" t="inlineStr">
        <is>
          <t>025fb679-7a7d-4085-98c3-8eb044804a31</t>
        </is>
      </c>
    </row>
    <row r="715" ht="45" customHeight="1">
      <c r="A715" s="12" t="inlineStr">
        <is>
          <t>Maths Skills</t>
        </is>
      </c>
      <c r="B715" s="12" t="inlineStr">
        <is>
          <t>Density, Mass &amp; Volume</t>
        </is>
      </c>
      <c r="C715" s="13" t="inlineStr">
        <is>
          <t>Finding Volume with Conversions (DMV) [MF38.15]</t>
        </is>
      </c>
      <c r="D715" s="12" t="inlineStr">
        <is>
          <t>This nugget has learning material and questions covering the topic of Finding Volume with Conversions (DMV).</t>
        </is>
      </c>
      <c r="E715" s="12" t="inlineStr">
        <is>
          <t>3a9a1dab-c2c8-4d5f-9f02-80bbcf3437a1</t>
        </is>
      </c>
    </row>
    <row r="716" ht="45" customHeight="1">
      <c r="A716" s="12" t="inlineStr">
        <is>
          <t>Maths Skills</t>
        </is>
      </c>
      <c r="B716" s="12" t="inlineStr">
        <is>
          <t>Density, Mass &amp; Volume</t>
        </is>
      </c>
      <c r="C716" s="13" t="inlineStr">
        <is>
          <t>Density, Mass and Volume: Mixed Questions [MF38.16]</t>
        </is>
      </c>
      <c r="D716" s="12" t="inlineStr">
        <is>
          <t>This nugget has learning material and questions covering the topic of Density, Mass and Volume: Mixed Questions.</t>
        </is>
      </c>
      <c r="E716" s="12" t="inlineStr">
        <is>
          <t>4fadd62c-d97a-4ff5-9f56-fd1a57ed0d28</t>
        </is>
      </c>
    </row>
    <row r="717" ht="45" customHeight="1">
      <c r="A717" s="12" t="inlineStr">
        <is>
          <t>Maths Skills</t>
        </is>
      </c>
      <c r="B717" s="12" t="inlineStr">
        <is>
          <t>Describing Direction</t>
        </is>
      </c>
      <c r="C717" s="13" t="inlineStr">
        <is>
          <t>Describing Direction [MC2.31]</t>
        </is>
      </c>
      <c r="D717" s="12" t="inlineStr">
        <is>
          <t>This nugget covers using compass directions to describe direction.</t>
        </is>
      </c>
      <c r="E717" s="12" t="inlineStr">
        <is>
          <t>f1ddd475-5942-49d3-aea3-3ed75ab04a77</t>
        </is>
      </c>
    </row>
    <row r="718" ht="45" customHeight="1">
      <c r="A718" s="12" t="inlineStr">
        <is>
          <t>Maths Skills</t>
        </is>
      </c>
      <c r="B718" s="12" t="inlineStr">
        <is>
          <t>Rounding</t>
        </is>
      </c>
      <c r="C718" s="13" t="inlineStr">
        <is>
          <t>Rounding to Mixed Significant Figures [MF9.08]</t>
        </is>
      </c>
      <c r="D718" s="12" t="inlineStr">
        <is>
          <t>This nugget contains questions on rounding numbers to a different number of significant figures, including 1, 2, 3 and 4. It also includes basic calculations where the answer is rounded to a different number of significant figures.</t>
        </is>
      </c>
      <c r="E718" s="12" t="inlineStr">
        <is>
          <t>90e46c57-90f1-43ab-bd24-03224cc687c0</t>
        </is>
      </c>
    </row>
  </sheetData>
  <mergeCells count="1">
    <mergeCell ref="A6:E6"/>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E465"/>
  <sheetViews>
    <sheetView showGridLines="0" workbookViewId="0">
      <selection activeCell="A1" sqref="A1"/>
    </sheetView>
  </sheetViews>
  <sheetFormatPr baseColWidth="8" defaultRowHeight="15"/>
  <cols>
    <col width="40" customWidth="1" min="1" max="1"/>
    <col width="43"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1a9ee125-c156-4a16-a18f-37fb139c6e9c</t>
        </is>
      </c>
    </row>
    <row r="3">
      <c r="A3" s="2" t="inlineStr">
        <is>
          <t>Physics GCSE: Edexcel (F)</t>
        </is>
      </c>
      <c r="D3" s="3" t="inlineStr">
        <is>
          <t>Last updated: 17 July 2026</t>
        </is>
      </c>
    </row>
    <row r="4">
      <c r="A4" s="4" t="inlineStr">
        <is>
          <t>14 Topics   ·   49 Subtopics   ·   458 Nuggets   ·   49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Motion &amp; Forces</t>
        </is>
      </c>
      <c r="B8" s="12" t="inlineStr">
        <is>
          <t>Speed &amp; Velocity</t>
        </is>
      </c>
      <c r="C8" s="13" t="inlineStr">
        <is>
          <t>Diagnostic: Speed &amp; Velocity [PH60.155]</t>
        </is>
      </c>
      <c r="D8" s="12" t="inlineStr">
        <is>
          <t>Diagnostic for the speed &amp; velocity topic.</t>
        </is>
      </c>
      <c r="E8" s="12" t="inlineStr">
        <is>
          <t>84fe2e90-847e-4ea2-8cad-469d22cc5820</t>
        </is>
      </c>
    </row>
    <row r="9" ht="45" customHeight="1">
      <c r="A9" s="12" t="inlineStr">
        <is>
          <t>Motion &amp; Forces</t>
        </is>
      </c>
      <c r="B9" s="12" t="inlineStr">
        <is>
          <t>Speed &amp; Velocity</t>
        </is>
      </c>
      <c r="C9" s="13" t="inlineStr">
        <is>
          <t>Scalar &amp; Vector Quantities [PH5.001]</t>
        </is>
      </c>
      <c r="D9" s="12" t="inlineStr">
        <is>
          <t>Define scalars and vectors.</t>
        </is>
      </c>
      <c r="E9" s="12" t="inlineStr">
        <is>
          <t>0a7bcba8-f4f4-472c-86e1-61135bea3eb7</t>
        </is>
      </c>
    </row>
    <row r="10" ht="45" customHeight="1">
      <c r="A10" s="12" t="inlineStr">
        <is>
          <t>Motion &amp; Forces</t>
        </is>
      </c>
      <c r="B10" s="12" t="inlineStr">
        <is>
          <t>Speed &amp; Velocity</t>
        </is>
      </c>
      <c r="C10" s="13" t="inlineStr">
        <is>
          <t>Speed [PH5.078]</t>
        </is>
      </c>
      <c r="D10" s="12" t="inlineStr">
        <is>
          <t>Describe speeds as constant or varying and compare typical speeds.</t>
        </is>
      </c>
      <c r="E10" s="12" t="inlineStr">
        <is>
          <t>e5fd1221-821c-42b8-bef2-54144f55429c</t>
        </is>
      </c>
    </row>
    <row r="11" ht="45" customHeight="1">
      <c r="A11" s="12" t="inlineStr">
        <is>
          <t>Motion &amp; Forces</t>
        </is>
      </c>
      <c r="B11" s="12" t="inlineStr">
        <is>
          <t>Speed &amp; Velocity</t>
        </is>
      </c>
      <c r="C11" s="13" t="inlineStr">
        <is>
          <t>Positive &amp; Negative Velocity [PH5.080]</t>
        </is>
      </c>
      <c r="D11" s="12" t="inlineStr">
        <is>
          <t>Explain qualitatively, with examples, that motion in a circle involves constant speed but changing velocity.</t>
        </is>
      </c>
      <c r="E11" s="12" t="inlineStr">
        <is>
          <t>e6d0e4c0-32f9-4301-a420-34fa27329a98</t>
        </is>
      </c>
    </row>
    <row r="12" ht="45" customHeight="1">
      <c r="A12" s="12" t="inlineStr">
        <is>
          <t>Motion &amp; Forces</t>
        </is>
      </c>
      <c r="B12" s="12" t="inlineStr">
        <is>
          <t>Speed &amp; Velocity</t>
        </is>
      </c>
      <c r="C12" s="13" t="inlineStr">
        <is>
          <t>Using s=vt to Calculate Distance I [PH5.081]</t>
        </is>
      </c>
      <c r="D12" s="12" t="inlineStr">
        <is>
          <t>Calculate distance using s=vt. Includes some application of knowledge questions but no unit conversions.</t>
        </is>
      </c>
      <c r="E12" s="12" t="inlineStr">
        <is>
          <t>31b7ebf3-7d20-4c52-acd9-5116c472d191</t>
        </is>
      </c>
    </row>
    <row r="13" ht="45" customHeight="1">
      <c r="A13" s="12" t="inlineStr">
        <is>
          <t>Motion &amp; Forces</t>
        </is>
      </c>
      <c r="B13" s="12" t="inlineStr">
        <is>
          <t>Speed &amp; Velocity</t>
        </is>
      </c>
      <c r="C13" s="13" t="inlineStr">
        <is>
          <t>Using s=vt to Calculate Distance II  [PH5.082]</t>
        </is>
      </c>
      <c r="D13" s="12" t="inlineStr">
        <is>
          <t>Calculate distance using s=vt. Includes some application of knowledge and unit conversion questions.</t>
        </is>
      </c>
      <c r="E13" s="12" t="inlineStr">
        <is>
          <t>1eac50cd-bb15-439b-9238-cb5a61d03441</t>
        </is>
      </c>
    </row>
    <row r="14" ht="45" customHeight="1">
      <c r="A14" s="12" t="inlineStr">
        <is>
          <t>Motion &amp; Forces</t>
        </is>
      </c>
      <c r="B14" s="12" t="inlineStr">
        <is>
          <t>Speed &amp; Velocity</t>
        </is>
      </c>
      <c r="C14" s="13" t="inlineStr">
        <is>
          <t>Practical: Measuring Speed [PH5.083]</t>
        </is>
      </c>
      <c r="D14" s="12" t="inlineStr">
        <is>
          <t>Describe how to measure and record distance and time. Recorded data is used to calculate speed.</t>
        </is>
      </c>
      <c r="E14" s="12" t="inlineStr">
        <is>
          <t>2df7765f-c734-4b12-8971-91542cc71f06</t>
        </is>
      </c>
    </row>
    <row r="15" ht="45" customHeight="1">
      <c r="A15" s="12" t="inlineStr">
        <is>
          <t>Motion &amp; Forces</t>
        </is>
      </c>
      <c r="B15" s="12" t="inlineStr">
        <is>
          <t>Speed &amp; Velocity</t>
        </is>
      </c>
      <c r="C15" s="13" t="inlineStr">
        <is>
          <t>Rearranging s=vt to Calculate Speed [PH5.084]</t>
        </is>
      </c>
      <c r="D15" s="12" t="inlineStr">
        <is>
          <t>Rearrange the s=vt equation to calculate speed. Includes unit conversions.</t>
        </is>
      </c>
      <c r="E15" s="12" t="inlineStr">
        <is>
          <t>5a1cd440-9253-4450-842e-5362237673b3</t>
        </is>
      </c>
    </row>
    <row r="16" ht="45" customHeight="1">
      <c r="A16" s="12" t="inlineStr">
        <is>
          <t>Motion &amp; Forces</t>
        </is>
      </c>
      <c r="B16" s="12" t="inlineStr">
        <is>
          <t>Speed &amp; Velocity</t>
        </is>
      </c>
      <c r="C16" s="13" t="inlineStr">
        <is>
          <t>Rearranging s=vt to Calculate Time [PH5.085]</t>
        </is>
      </c>
      <c r="D16" s="12" t="inlineStr">
        <is>
          <t>Rearrange the s=vt equation to calculate time. Includes unit conversions.</t>
        </is>
      </c>
      <c r="E16" s="12" t="inlineStr">
        <is>
          <t>3ad307d2-b3fa-4e60-87dd-805942ee496f</t>
        </is>
      </c>
    </row>
    <row r="17" ht="45" customHeight="1">
      <c r="A17" s="12" t="inlineStr">
        <is>
          <t>Motion &amp; Forces</t>
        </is>
      </c>
      <c r="B17" s="12" t="inlineStr">
        <is>
          <t>Distance-time Graphs</t>
        </is>
      </c>
      <c r="C17" s="13" t="inlineStr">
        <is>
          <t>Diagnostic: Distance-Time Graphs [PH60.156]</t>
        </is>
      </c>
      <c r="D17" s="12" t="inlineStr">
        <is>
          <t>Diagnostic for the distance-time graphs topic.</t>
        </is>
      </c>
      <c r="E17" s="12" t="inlineStr">
        <is>
          <t>e40f0583-136f-4ab4-b2c7-6f10427c1325</t>
        </is>
      </c>
    </row>
    <row r="18" ht="45" customHeight="1">
      <c r="A18" s="12" t="inlineStr">
        <is>
          <t>Motion &amp; Forces</t>
        </is>
      </c>
      <c r="B18" s="12" t="inlineStr">
        <is>
          <t>Distance-time Graphs</t>
        </is>
      </c>
      <c r="C18" s="13" t="inlineStr">
        <is>
          <t>Distance-time Graphs I [PH5.086]</t>
        </is>
      </c>
      <c r="D18" s="12" t="inlineStr">
        <is>
          <t>Identify the basic features of a distance-time graph and use them to describe the motion of an object.</t>
        </is>
      </c>
      <c r="E18" s="12" t="inlineStr">
        <is>
          <t>f33cc5b0-a805-4e8e-9dbc-92ef878e22d2</t>
        </is>
      </c>
    </row>
    <row r="19" ht="45" customHeight="1">
      <c r="A19" s="12" t="inlineStr">
        <is>
          <t>Motion &amp; Forces</t>
        </is>
      </c>
      <c r="B19" s="12" t="inlineStr">
        <is>
          <t>Distance-time Graphs</t>
        </is>
      </c>
      <c r="C19" s="13" t="inlineStr">
        <is>
          <t>Distance-time Graphs II [PH5.087]</t>
        </is>
      </c>
      <c r="D19" s="12" t="inlineStr">
        <is>
          <t>Identify more complex features of a distance-time graph and use them to describe the motion of an object.</t>
        </is>
      </c>
      <c r="E19" s="12" t="inlineStr">
        <is>
          <t>9a822cc6-cd7b-4303-953f-e55514b443a0</t>
        </is>
      </c>
    </row>
    <row r="20" ht="45" customHeight="1">
      <c r="A20" s="12" t="inlineStr">
        <is>
          <t>Motion &amp; Forces</t>
        </is>
      </c>
      <c r="B20" s="12" t="inlineStr">
        <is>
          <t>Distance-time Graphs</t>
        </is>
      </c>
      <c r="C20" s="13" t="inlineStr">
        <is>
          <t>Drawing Distance-time Graphs from Measurements [PH5.088]</t>
        </is>
      </c>
      <c r="D20" s="12" t="inlineStr">
        <is>
          <t>Explain how to draw and plot a distance-time graph from collected data.</t>
        </is>
      </c>
      <c r="E20" s="12" t="inlineStr">
        <is>
          <t>3a1b0e11-0a33-4706-91a5-f617190bf1f6</t>
        </is>
      </c>
    </row>
    <row r="21" ht="45" customHeight="1">
      <c r="A21" s="12" t="inlineStr">
        <is>
          <t>Motion &amp; Forces</t>
        </is>
      </c>
      <c r="B21" s="12" t="inlineStr">
        <is>
          <t>Distance-time Graphs</t>
        </is>
      </c>
      <c r="C21" s="13" t="inlineStr">
        <is>
          <t>Instantaneous Speed vs Average Speed [PH5.089]</t>
        </is>
      </c>
      <c r="D21" s="12" t="inlineStr">
        <is>
          <t>Describe the difference between instantaneous and average speed.</t>
        </is>
      </c>
      <c r="E21" s="12" t="inlineStr">
        <is>
          <t>ed4af10f-b1a2-46e4-b64e-fe5353d8e7d0</t>
        </is>
      </c>
    </row>
    <row r="22" ht="45" customHeight="1">
      <c r="A22" s="12" t="inlineStr">
        <is>
          <t>Motion &amp; Forces</t>
        </is>
      </c>
      <c r="B22" s="12" t="inlineStr">
        <is>
          <t>Distance-time Graphs</t>
        </is>
      </c>
      <c r="C22" s="13" t="inlineStr">
        <is>
          <t>Using v=s/t to Calculate Average Speed I [PH5.090]</t>
        </is>
      </c>
      <c r="D22" s="12" t="inlineStr">
        <is>
          <t>Calculate average speed using v=s/t. Includes some application of knowledge questions but no unit conversions.</t>
        </is>
      </c>
      <c r="E22" s="12" t="inlineStr">
        <is>
          <t>88c2c884-21ce-475b-a33e-4910bd2c351b</t>
        </is>
      </c>
    </row>
    <row r="23" ht="45" customHeight="1">
      <c r="A23" s="12" t="inlineStr">
        <is>
          <t>Motion &amp; Forces</t>
        </is>
      </c>
      <c r="B23" s="12" t="inlineStr">
        <is>
          <t>Distance-time Graphs</t>
        </is>
      </c>
      <c r="C23" s="13" t="inlineStr">
        <is>
          <t>Using v=s/t to Calculate Average Speed II [PH5.091]</t>
        </is>
      </c>
      <c r="D23" s="12" t="inlineStr">
        <is>
          <t>Calculate distance using s=vt. Includes some application of knowledge and unit conversion questions.</t>
        </is>
      </c>
      <c r="E23" s="12" t="inlineStr">
        <is>
          <t>b3476c16-0b44-40f3-8d8c-49549fabf768</t>
        </is>
      </c>
    </row>
    <row r="24" ht="45" customHeight="1">
      <c r="A24" s="12" t="inlineStr">
        <is>
          <t>Motion &amp; Forces</t>
        </is>
      </c>
      <c r="B24" s="12" t="inlineStr">
        <is>
          <t>Distance-time Graphs</t>
        </is>
      </c>
      <c r="C24" s="13" t="inlineStr">
        <is>
          <t>Rearranging v=s/t with Average Speed [PH5.092]</t>
        </is>
      </c>
      <c r="D24" s="12" t="inlineStr">
        <is>
          <t>Rearrange the v=s/t equation to find distance and time. Includes unit conversions.</t>
        </is>
      </c>
      <c r="E24" s="12" t="inlineStr">
        <is>
          <t>7d484530-fe04-463e-88f0-a967e9504b0f</t>
        </is>
      </c>
    </row>
    <row r="25" ht="45" customHeight="1">
      <c r="A25" s="12" t="inlineStr">
        <is>
          <t>Motion &amp; Forces</t>
        </is>
      </c>
      <c r="B25" s="12" t="inlineStr">
        <is>
          <t>Distance-time Graphs</t>
        </is>
      </c>
      <c r="C25" s="13" t="inlineStr">
        <is>
          <t>Calculating Average Speed Using a Distance-time Graph [PH5.093]</t>
        </is>
      </c>
      <c r="D25" s="12" t="inlineStr">
        <is>
          <t>Use a distance-time graph to determine the average speed.</t>
        </is>
      </c>
      <c r="E25" s="12" t="inlineStr">
        <is>
          <t>f5fd14a5-e9ea-4654-988c-8ef544dc6a19</t>
        </is>
      </c>
    </row>
    <row r="26" ht="45" customHeight="1">
      <c r="A26" s="12" t="inlineStr">
        <is>
          <t>Motion &amp; Forces</t>
        </is>
      </c>
      <c r="B26" s="12" t="inlineStr">
        <is>
          <t>Distance-time Graphs</t>
        </is>
      </c>
      <c r="C26" s="13" t="inlineStr">
        <is>
          <t>Calculating Constant Speed Using a Distance-time Graph [PH5.094]</t>
        </is>
      </c>
      <c r="D26" s="12" t="inlineStr">
        <is>
          <t xml:space="preserve">Calculate the gradient of a straight line to determine the speed of an object. </t>
        </is>
      </c>
      <c r="E26" s="12" t="inlineStr">
        <is>
          <t>f8825a12-49ce-4ccf-8a94-9e9de68af1d8</t>
        </is>
      </c>
    </row>
    <row r="27" ht="45" customHeight="1">
      <c r="A27" s="12" t="inlineStr">
        <is>
          <t>Motion &amp; Forces</t>
        </is>
      </c>
      <c r="B27" s="12" t="inlineStr">
        <is>
          <t>Distance-time Graphs</t>
        </is>
      </c>
      <c r="C27" s="13" t="inlineStr">
        <is>
          <t>Calculating the Speed of an Accelerating Object Using a Distance-Time Graph  [PH5.095]</t>
        </is>
      </c>
      <c r="D27" s="12" t="inlineStr">
        <is>
          <t>Draw a tangent at a specific time on a curve that represents acceleration on a distance-time graph. Calculate the gradient of the tangent to find the speed at a specific time (instantaneous speed).</t>
        </is>
      </c>
      <c r="E27" s="12" t="inlineStr">
        <is>
          <t>bd33bdd3-e6f0-495f-a5c9-4b0365d9ce66</t>
        </is>
      </c>
    </row>
    <row r="28" ht="45" customHeight="1">
      <c r="A28" s="12" t="inlineStr">
        <is>
          <t>Motion &amp; Forces</t>
        </is>
      </c>
      <c r="B28" s="12" t="inlineStr">
        <is>
          <t>Distance-time Graphs</t>
        </is>
      </c>
      <c r="C28" s="13" t="inlineStr">
        <is>
          <t>Calculating the Speed of a Decelerating Object Using a Distance-Time Graph [PH5.096]</t>
        </is>
      </c>
      <c r="D28" s="12" t="inlineStr">
        <is>
          <t>Draw a tangent at a specific time on a curve that represents deceleration on a distance-time graph. Calculate the gradient of the tangent to find the speed at a specific time (instantaneous speed).</t>
        </is>
      </c>
      <c r="E28" s="12" t="inlineStr">
        <is>
          <t>9dd8eff0-d54d-4022-b755-27952967284e</t>
        </is>
      </c>
    </row>
    <row r="29" ht="45" customHeight="1">
      <c r="A29" s="12" t="inlineStr">
        <is>
          <t>Motion &amp; Forces</t>
        </is>
      </c>
      <c r="B29" s="12" t="inlineStr">
        <is>
          <t>Acceleration</t>
        </is>
      </c>
      <c r="C29" s="13" t="inlineStr">
        <is>
          <t>Diagnostic: Acceleration [PH60.157]</t>
        </is>
      </c>
      <c r="D29" s="12" t="inlineStr">
        <is>
          <t>Diagnostic for the acceleration topic.</t>
        </is>
      </c>
      <c r="E29" s="12" t="inlineStr">
        <is>
          <t>b309fef6-5743-4423-abb7-ba6dd29a2a1e</t>
        </is>
      </c>
    </row>
    <row r="30" ht="45" customHeight="1">
      <c r="A30" s="12" t="inlineStr">
        <is>
          <t>Motion &amp; Forces</t>
        </is>
      </c>
      <c r="B30" s="12" t="inlineStr">
        <is>
          <t>Acceleration</t>
        </is>
      </c>
      <c r="C30" s="13" t="inlineStr">
        <is>
          <t>Calculating Acceleration Using a=(v-u)/t I [PH5.098]</t>
        </is>
      </c>
      <c r="D30" s="12" t="inlineStr">
        <is>
          <t>Calculate uniform acceleration using a=Δv/t. Includes some application of knowledge questions but no unit conversions.</t>
        </is>
      </c>
      <c r="E30" s="12" t="inlineStr">
        <is>
          <t>d68222c0-bd64-41d6-a7da-a11f773b31d6</t>
        </is>
      </c>
    </row>
    <row r="31" ht="45" customHeight="1">
      <c r="A31" s="12" t="inlineStr">
        <is>
          <t>Motion &amp; Forces</t>
        </is>
      </c>
      <c r="B31" s="12" t="inlineStr">
        <is>
          <t>Acceleration</t>
        </is>
      </c>
      <c r="C31" s="13" t="inlineStr">
        <is>
          <t>Calculating Acceleration Using a=(v-u)/t II [PH5.099]</t>
        </is>
      </c>
      <c r="D31" s="12" t="inlineStr">
        <is>
          <t>Calculate uniform acceleration using a=Δv/t. Includes some application of knowledge questions and unit conversions.</t>
        </is>
      </c>
      <c r="E31" s="12" t="inlineStr">
        <is>
          <t>3236e0ca-c099-4b40-b717-46e406ca4b33</t>
        </is>
      </c>
    </row>
    <row r="32" ht="45" customHeight="1">
      <c r="A32" s="12" t="inlineStr">
        <is>
          <t>Motion &amp; Forces</t>
        </is>
      </c>
      <c r="B32" s="12" t="inlineStr">
        <is>
          <t>Acceleration</t>
        </is>
      </c>
      <c r="C32" s="13" t="inlineStr">
        <is>
          <t>Calculating Acceleration Using a=(v-u)/t III [PH5.100]</t>
        </is>
      </c>
      <c r="D32" s="12" t="inlineStr">
        <is>
          <t>Calculate uniform acceleration using a=Δv/t. Quantities must be identified from a diagram. Includes unit conversions.</t>
        </is>
      </c>
      <c r="E32" s="12" t="inlineStr">
        <is>
          <t>006af85e-d448-4f6d-8973-84911820cc22</t>
        </is>
      </c>
    </row>
    <row r="33" ht="45" customHeight="1">
      <c r="A33" s="12" t="inlineStr">
        <is>
          <t>Motion &amp; Forces</t>
        </is>
      </c>
      <c r="B33" s="12" t="inlineStr">
        <is>
          <t>Acceleration</t>
        </is>
      </c>
      <c r="C33" s="13" t="inlineStr">
        <is>
          <t>Changing the Subject of the Acceleration Equation [PH5.101]</t>
        </is>
      </c>
      <c r="D33" s="12" t="inlineStr">
        <is>
          <t>Rearrange the acceleration equation to calculate the change in velocity and time. Includes unit conversions.</t>
        </is>
      </c>
      <c r="E33" s="12" t="inlineStr">
        <is>
          <t>307c98b9-6e97-4898-bca8-b493afa92fd7</t>
        </is>
      </c>
    </row>
    <row r="34" ht="45" customHeight="1">
      <c r="A34" s="12" t="inlineStr">
        <is>
          <t>Motion &amp; Forces</t>
        </is>
      </c>
      <c r="B34" s="12" t="inlineStr">
        <is>
          <t>Acceleration</t>
        </is>
      </c>
      <c r="C34" s="13" t="inlineStr">
        <is>
          <t>Estimating Everyday Acceleration I [PH5.102]</t>
        </is>
      </c>
      <c r="D34" s="12" t="inlineStr">
        <is>
          <t>Estimate everyday accelerations.</t>
        </is>
      </c>
      <c r="E34" s="12" t="inlineStr">
        <is>
          <t>6a1955de-6172-49f4-9ffb-27304b095517</t>
        </is>
      </c>
    </row>
    <row r="35" ht="45" customHeight="1">
      <c r="A35" s="12" t="inlineStr">
        <is>
          <t>Motion &amp; Forces</t>
        </is>
      </c>
      <c r="B35" s="12" t="inlineStr">
        <is>
          <t>Acceleration</t>
        </is>
      </c>
      <c r="C35" s="13" t="inlineStr">
        <is>
          <t>Estimating Everyday Acceleration II [PH5.103]</t>
        </is>
      </c>
      <c r="D35" s="12" t="inlineStr">
        <is>
          <t>Estimate everyday acceleration using estimates for typical speeds.</t>
        </is>
      </c>
      <c r="E35" s="12" t="inlineStr">
        <is>
          <t>fb17a51e-74ef-48b4-bb53-ca244001228c</t>
        </is>
      </c>
    </row>
    <row r="36" ht="45" customHeight="1">
      <c r="A36" s="12" t="inlineStr">
        <is>
          <t>Motion &amp; Forces</t>
        </is>
      </c>
      <c r="B36" s="12" t="inlineStr">
        <is>
          <t>Acceleration</t>
        </is>
      </c>
      <c r="C36" s="13" t="inlineStr">
        <is>
          <t>Estimating Everyday Acceleration III [PH5.104]</t>
        </is>
      </c>
      <c r="D36" s="12" t="inlineStr">
        <is>
          <t>Estimate everyday acceleration using estimates for typical speeds by using the equations of motion.</t>
        </is>
      </c>
      <c r="E36" s="12" t="inlineStr">
        <is>
          <t>6ead40ce-5700-4de1-b3ed-6861938e335e</t>
        </is>
      </c>
    </row>
    <row r="37" ht="45" customHeight="1">
      <c r="A37" s="12" t="inlineStr">
        <is>
          <t>Motion &amp; Forces</t>
        </is>
      </c>
      <c r="B37" s="12" t="inlineStr">
        <is>
          <t>Acceleration</t>
        </is>
      </c>
      <c r="C37" s="13" t="inlineStr">
        <is>
          <t>Practical: Acceleration Using Light Gates [PH5.105]</t>
        </is>
      </c>
      <c r="D37" s="12" t="inlineStr">
        <is>
          <t>Explain how to use light gates and an air track can be used to determine acceleration.</t>
        </is>
      </c>
      <c r="E37" s="12" t="inlineStr">
        <is>
          <t>f37f2dde-1d9e-4356-bc52-cda7cf0b653e</t>
        </is>
      </c>
    </row>
    <row r="38" ht="45" customHeight="1">
      <c r="A38" s="12" t="inlineStr">
        <is>
          <t>Motion &amp; Forces</t>
        </is>
      </c>
      <c r="B38" s="12" t="inlineStr">
        <is>
          <t>Using v²−u²=2as</t>
        </is>
      </c>
      <c r="C38" s="13" t="inlineStr">
        <is>
          <t>Diagnostic: Using v²−u²=2as [PH60.158]</t>
        </is>
      </c>
      <c r="D38" s="12" t="inlineStr">
        <is>
          <t>Diagnostic for the using v²−u²=2as topic.</t>
        </is>
      </c>
      <c r="E38" s="12" t="inlineStr">
        <is>
          <t>61081dd8-97de-4669-aad2-803b1ad4d932</t>
        </is>
      </c>
    </row>
    <row r="39" ht="45" customHeight="1">
      <c r="A39" s="12" t="inlineStr">
        <is>
          <t>Motion &amp; Forces</t>
        </is>
      </c>
      <c r="B39" s="12" t="inlineStr">
        <is>
          <t>Using v²−u²=2as</t>
        </is>
      </c>
      <c r="C39" s="13" t="inlineStr">
        <is>
          <t>Using v²−u²=2as to Calculate a or s [PH5.114]</t>
        </is>
      </c>
      <c r="D39" s="12" t="inlineStr">
        <is>
          <t>Use the equation to calculate uniform acceleration or distance. No unit conversions are required.</t>
        </is>
      </c>
      <c r="E39" s="12" t="inlineStr">
        <is>
          <t>333a0cc8-c4f6-4d27-9546-28691d562f81</t>
        </is>
      </c>
    </row>
    <row r="40" ht="45" customHeight="1">
      <c r="A40" s="12" t="inlineStr">
        <is>
          <t>Motion &amp; Forces</t>
        </is>
      </c>
      <c r="B40" s="12" t="inlineStr">
        <is>
          <t>Using v²−u²=2as</t>
        </is>
      </c>
      <c r="C40" s="13" t="inlineStr">
        <is>
          <t>Using v²−u²=2as to Calculate v or u [PH5.115]</t>
        </is>
      </c>
      <c r="D40" s="12" t="inlineStr">
        <is>
          <t>Use the equation to calculate the initial or final velocity. No unit conversions are required.</t>
        </is>
      </c>
      <c r="E40" s="12" t="inlineStr">
        <is>
          <t>1d9b9eba-9dad-4cbc-a7f4-8c744efd9389</t>
        </is>
      </c>
    </row>
    <row r="41" ht="45" customHeight="1">
      <c r="A41" s="12" t="inlineStr">
        <is>
          <t>Motion &amp; Forces</t>
        </is>
      </c>
      <c r="B41" s="12" t="inlineStr">
        <is>
          <t>Using v²−u²=2as</t>
        </is>
      </c>
      <c r="C41" s="13" t="inlineStr">
        <is>
          <t>Using v²−u²=2as in Context Calculating a or s [PH5.116]</t>
        </is>
      </c>
      <c r="D41" s="12" t="inlineStr">
        <is>
          <t>Use the equation to calculate uniform acceleration or distance in context with unit conversions.</t>
        </is>
      </c>
      <c r="E41" s="12" t="inlineStr">
        <is>
          <t>303a4c11-e104-41d0-8fb2-4245987b4b90</t>
        </is>
      </c>
    </row>
    <row r="42" ht="45" customHeight="1">
      <c r="A42" s="12" t="inlineStr">
        <is>
          <t>Motion &amp; Forces</t>
        </is>
      </c>
      <c r="B42" s="12" t="inlineStr">
        <is>
          <t>Using v²−u²=2as</t>
        </is>
      </c>
      <c r="C42" s="13" t="inlineStr">
        <is>
          <t>Using v²−u²=2as in Context Calculating v or u [PH5.117]</t>
        </is>
      </c>
      <c r="D42" s="12" t="inlineStr">
        <is>
          <t>Use the equation to calculate initial or final velocity in context with unit conversions.</t>
        </is>
      </c>
      <c r="E42" s="12" t="inlineStr">
        <is>
          <t>85c6eb3f-6099-4528-b2f8-8c7d275381ad</t>
        </is>
      </c>
    </row>
    <row r="43" ht="45" customHeight="1">
      <c r="A43" s="12" t="inlineStr">
        <is>
          <t>Motion &amp; Forces</t>
        </is>
      </c>
      <c r="B43" s="12" t="inlineStr">
        <is>
          <t>Using v²−u²=2as</t>
        </is>
      </c>
      <c r="C43" s="13" t="inlineStr">
        <is>
          <t>Using v²−u²=2as During Deceleration [PH5.173]</t>
        </is>
      </c>
      <c r="D43" s="12" t="inlineStr">
        <is>
          <t>Use the equation of motion to calculate the magnitude of deceleration of moving objects.</t>
        </is>
      </c>
      <c r="E43" s="12" t="inlineStr">
        <is>
          <t>57cbb900-d82c-49ff-9e45-7e5a67d0eedf</t>
        </is>
      </c>
    </row>
    <row r="44" ht="45" customHeight="1">
      <c r="A44" s="12" t="inlineStr">
        <is>
          <t>Motion &amp; Forces</t>
        </is>
      </c>
      <c r="B44" s="12" t="inlineStr">
        <is>
          <t>Velocity-time Graphs</t>
        </is>
      </c>
      <c r="C44" s="13" t="inlineStr">
        <is>
          <t>Diagnostic: Velocity-Tiime Graphs [PH60.159]</t>
        </is>
      </c>
      <c r="D44" s="12" t="inlineStr">
        <is>
          <t>Diagnostic for the velocity-tiime graphs topic.</t>
        </is>
      </c>
      <c r="E44" s="12" t="inlineStr">
        <is>
          <t>d60ea692-a7a8-4797-a223-20bec3929c44</t>
        </is>
      </c>
    </row>
    <row r="45" ht="45" customHeight="1">
      <c r="A45" s="12" t="inlineStr">
        <is>
          <t>Motion &amp; Forces</t>
        </is>
      </c>
      <c r="B45" s="12" t="inlineStr">
        <is>
          <t>Velocity-time Graphs</t>
        </is>
      </c>
      <c r="C45" s="13" t="inlineStr">
        <is>
          <t>Velocity-time Graphs I [PH5.106]</t>
        </is>
      </c>
      <c r="D45" s="12" t="inlineStr">
        <is>
          <t>Identify the basic features of a velocity-time graph and use them to describe the motion of an object.</t>
        </is>
      </c>
      <c r="E45" s="12" t="inlineStr">
        <is>
          <t>4e14a946-4537-4ea6-a171-3a99bb93607e</t>
        </is>
      </c>
    </row>
    <row r="46" ht="45" customHeight="1">
      <c r="A46" s="12" t="inlineStr">
        <is>
          <t>Motion &amp; Forces</t>
        </is>
      </c>
      <c r="B46" s="12" t="inlineStr">
        <is>
          <t>Velocity-time Graphs</t>
        </is>
      </c>
      <c r="C46" s="13" t="inlineStr">
        <is>
          <t>Velocity-time Graphs II [PH5.107]</t>
        </is>
      </c>
      <c r="D46" s="12" t="inlineStr">
        <is>
          <t>Identify more complex features of a velocity-time graph and use them to describe the motion of an object.</t>
        </is>
      </c>
      <c r="E46" s="12" t="inlineStr">
        <is>
          <t>8a34ef43-83a3-4a0c-b2ce-83d2ee4eb3ec</t>
        </is>
      </c>
    </row>
    <row r="47" ht="45" customHeight="1">
      <c r="A47" s="12" t="inlineStr">
        <is>
          <t>Motion &amp; Forces</t>
        </is>
      </c>
      <c r="B47" s="12" t="inlineStr">
        <is>
          <t>Velocity-time Graphs</t>
        </is>
      </c>
      <c r="C47" s="13" t="inlineStr">
        <is>
          <t>Velocity-time Graphs III [PH5.108]</t>
        </is>
      </c>
      <c r="D47" s="12" t="inlineStr">
        <is>
          <t xml:space="preserve">Identify more complex features of a velocity-time graph and use them to describe the changing motion of the object. </t>
        </is>
      </c>
      <c r="E47" s="12" t="inlineStr">
        <is>
          <t>b7af8a4d-2206-4c8b-a5d1-b38e8fe11b2d</t>
        </is>
      </c>
    </row>
    <row r="48" ht="45" customHeight="1">
      <c r="A48" s="12" t="inlineStr">
        <is>
          <t>Motion &amp; Forces</t>
        </is>
      </c>
      <c r="B48" s="12" t="inlineStr">
        <is>
          <t>Velocity-time Graphs</t>
        </is>
      </c>
      <c r="C48" s="13" t="inlineStr">
        <is>
          <t>Calculating Acceleration Using a Velocity-time Graph I [PH5.109]</t>
        </is>
      </c>
      <c r="D48" s="12" t="inlineStr">
        <is>
          <t>Calculate the gradient of a straight line to determine the acceleration of an object.</t>
        </is>
      </c>
      <c r="E48" s="12" t="inlineStr">
        <is>
          <t>8188956b-0c43-4135-9a58-6db4c84d9703</t>
        </is>
      </c>
    </row>
    <row r="49" ht="45" customHeight="1">
      <c r="A49" s="12" t="inlineStr">
        <is>
          <t>Motion &amp; Forces</t>
        </is>
      </c>
      <c r="B49" s="12" t="inlineStr">
        <is>
          <t>Velocity-time Graphs</t>
        </is>
      </c>
      <c r="C49" s="13" t="inlineStr">
        <is>
          <t>Calculating Acceleration Using a Velocity-Time Graph II [PH5.110]</t>
        </is>
      </c>
      <c r="D49" s="12" t="inlineStr">
        <is>
          <t>Calculate the acceleration from a Velocity-time graph by drawing a tangent to the curve and calculating the gradient.</t>
        </is>
      </c>
      <c r="E49" s="12" t="inlineStr">
        <is>
          <t>a7f7eab7-7f54-4680-ab52-9696aa710efe</t>
        </is>
      </c>
    </row>
    <row r="50" ht="45" customHeight="1">
      <c r="A50" s="12" t="inlineStr">
        <is>
          <t>Motion &amp; Forces</t>
        </is>
      </c>
      <c r="B50" s="12" t="inlineStr">
        <is>
          <t>Velocity-time Graphs</t>
        </is>
      </c>
      <c r="C50" s="13" t="inlineStr">
        <is>
          <t>Finding Distance Using a Velocity-Time Graph I [PH5.111]</t>
        </is>
      </c>
      <c r="D50" s="12" t="inlineStr">
        <is>
          <t xml:space="preserve">Calculate the distance covered by an object in motion by calculating the area under the velocity-time graph. </t>
        </is>
      </c>
      <c r="E50" s="12" t="inlineStr">
        <is>
          <t>cc632ad8-dd10-4088-a3c2-00bce1bc352f</t>
        </is>
      </c>
    </row>
    <row r="51" ht="45" customHeight="1">
      <c r="A51" s="12" t="inlineStr">
        <is>
          <t>Motion &amp; Forces</t>
        </is>
      </c>
      <c r="B51" s="12" t="inlineStr">
        <is>
          <t>Velocity-time Graphs</t>
        </is>
      </c>
      <c r="C51" s="13" t="inlineStr">
        <is>
          <t>Finding Distance Using a Velocity-Time Graph II [PH5.112]</t>
        </is>
      </c>
      <c r="D51" s="12" t="inlineStr">
        <is>
          <t xml:space="preserve">Calculate the distance covered by an object in motion by calculating the area under the velocity-time graph by using the counting squares method. </t>
        </is>
      </c>
      <c r="E51" s="12" t="inlineStr">
        <is>
          <t>c8fcb2b2-bd26-4014-b682-9aba15b66577</t>
        </is>
      </c>
    </row>
    <row r="52" ht="45" customHeight="1">
      <c r="A52" s="12" t="inlineStr">
        <is>
          <t>Motion &amp; Forces</t>
        </is>
      </c>
      <c r="B52" s="12" t="inlineStr">
        <is>
          <t>Velocity-time Graphs</t>
        </is>
      </c>
      <c r="C52" s="13" t="inlineStr">
        <is>
          <t>Drawing Velocity-time Graphs From Measurements [PH5.113]</t>
        </is>
      </c>
      <c r="D52" s="12" t="inlineStr">
        <is>
          <t>Explain how to find velocity and time experimentally and how to plot the results on a suitable graph.</t>
        </is>
      </c>
      <c r="E52" s="12" t="inlineStr">
        <is>
          <t>6a17ba22-aac1-46a2-b920-2bc8eb5a9719</t>
        </is>
      </c>
    </row>
    <row r="53" ht="45" customHeight="1">
      <c r="A53" s="12" t="inlineStr">
        <is>
          <t>Motion &amp; Forces</t>
        </is>
      </c>
      <c r="B53" s="12" t="inlineStr">
        <is>
          <t>Introduction to Newton's Laws</t>
        </is>
      </c>
      <c r="C53" s="13" t="inlineStr">
        <is>
          <t>Diagnostic: Introduction to Newton's Laws [PH60.160]</t>
        </is>
      </c>
      <c r="D53" s="12" t="inlineStr">
        <is>
          <t>Diagnostic for the introduction to newton's laws topic.</t>
        </is>
      </c>
      <c r="E53" s="12" t="inlineStr">
        <is>
          <t>45e58583-71f5-42a1-bf18-b071bf139b2e</t>
        </is>
      </c>
    </row>
    <row r="54" ht="45" customHeight="1">
      <c r="A54" s="12" t="inlineStr">
        <is>
          <t>Motion &amp; Forces</t>
        </is>
      </c>
      <c r="B54" s="12" t="inlineStr">
        <is>
          <t>Introduction to Newton's Laws</t>
        </is>
      </c>
      <c r="C54" s="13" t="inlineStr">
        <is>
          <t>Acceleration Due to Gravity [PH5.121]</t>
        </is>
      </c>
      <c r="D54" s="12" t="inlineStr">
        <is>
          <t>Identify that near the Earth’s surface any object falling freely under gravity has an acceleration of about 9.8 m/s².</t>
        </is>
      </c>
      <c r="E54" s="12" t="inlineStr">
        <is>
          <t>757c52b8-fad4-474a-9e15-4c3822a32ebe</t>
        </is>
      </c>
    </row>
    <row r="55" ht="45" customHeight="1">
      <c r="A55" s="12" t="inlineStr">
        <is>
          <t>Motion &amp; Forces</t>
        </is>
      </c>
      <c r="B55" s="12" t="inlineStr">
        <is>
          <t>Introduction to Newton's Laws</t>
        </is>
      </c>
      <c r="C55" s="13" t="inlineStr">
        <is>
          <t>Balanced &amp; Unbalanced Forces: Newton's First Law [PH5.010]</t>
        </is>
      </c>
      <c r="D55" s="12" t="inlineStr">
        <is>
          <t xml:space="preserve">Describe balanced and unbalanced forces and describe Newton's first law. </t>
        </is>
      </c>
      <c r="E55" s="12" t="inlineStr">
        <is>
          <t>921f5120-8575-4089-9233-e9c4387dbde3</t>
        </is>
      </c>
    </row>
    <row r="56" ht="45" customHeight="1">
      <c r="A56" s="12" t="inlineStr">
        <is>
          <t>Motion &amp; Forces</t>
        </is>
      </c>
      <c r="B56" s="12" t="inlineStr">
        <is>
          <t>Introduction to Newton's Laws</t>
        </is>
      </c>
      <c r="C56" s="13" t="inlineStr">
        <is>
          <t xml:space="preserve">Resultant Forces: Determining [PH5.014] </t>
        </is>
      </c>
      <c r="D56" s="12" t="inlineStr">
        <is>
          <t>Using Newton's First law to determine the resultant force acting on an object.</t>
        </is>
      </c>
      <c r="E56" s="12" t="inlineStr">
        <is>
          <t>fb0ca61a-5e79-444a-9373-03207ee29ebe</t>
        </is>
      </c>
    </row>
    <row r="57" ht="45" customHeight="1">
      <c r="A57" s="12" t="inlineStr">
        <is>
          <t>Motion &amp; Forces</t>
        </is>
      </c>
      <c r="B57" s="12" t="inlineStr">
        <is>
          <t>Introduction to Newton's Laws</t>
        </is>
      </c>
      <c r="C57" s="13" t="inlineStr">
        <is>
          <t xml:space="preserve">Resultant Forces: Calculating [PH5.015] </t>
        </is>
      </c>
      <c r="D57" s="12" t="inlineStr">
        <is>
          <t>Using Newton's 1st law to calculate the resultant force acting on an object.</t>
        </is>
      </c>
      <c r="E57" s="12" t="inlineStr">
        <is>
          <t>9466f8ea-2475-473d-bcbd-79cb7efe102e</t>
        </is>
      </c>
    </row>
    <row r="58" ht="45" customHeight="1">
      <c r="A58" s="12" t="inlineStr">
        <is>
          <t>Motion &amp; Forces</t>
        </is>
      </c>
      <c r="B58" s="12" t="inlineStr">
        <is>
          <t>Introduction to Newton's Laws</t>
        </is>
      </c>
      <c r="C58" s="13" t="inlineStr">
        <is>
          <t>Using F=ma to Calculate Resultant Force I [PH5.024]</t>
        </is>
      </c>
      <c r="D58" s="12" t="inlineStr">
        <is>
          <t>Applying the formula F=ma to calculate the resultant force on an object.</t>
        </is>
      </c>
      <c r="E58" s="12" t="inlineStr">
        <is>
          <t>cb082645-63d5-4a13-85ad-1fe034f37364</t>
        </is>
      </c>
    </row>
    <row r="59" ht="45" customHeight="1">
      <c r="A59" s="12" t="inlineStr">
        <is>
          <t>Motion &amp; Forces</t>
        </is>
      </c>
      <c r="B59" s="12" t="inlineStr">
        <is>
          <t>Introduction to Newton's Laws</t>
        </is>
      </c>
      <c r="C59" s="13" t="inlineStr">
        <is>
          <t>Using F=ma to Calculate Resultant Force with Diagrams I [PH5.025]</t>
        </is>
      </c>
      <c r="D59" s="12" t="inlineStr">
        <is>
          <t>Applying the formula F=ma to calculate the resultant force on an object from diagrams.</t>
        </is>
      </c>
      <c r="E59" s="12" t="inlineStr">
        <is>
          <t>8789c050-06b4-4fb6-b476-4bc8149e589f</t>
        </is>
      </c>
    </row>
    <row r="60" ht="45" customHeight="1">
      <c r="A60" s="12" t="inlineStr">
        <is>
          <t>Motion &amp; Forces</t>
        </is>
      </c>
      <c r="B60" s="12" t="inlineStr">
        <is>
          <t>Introduction to Newton's Laws</t>
        </is>
      </c>
      <c r="C60" s="13" t="inlineStr">
        <is>
          <t>Using F=ma to Calculate Resultant Force II [PH5.026]</t>
        </is>
      </c>
      <c r="D60" s="12" t="inlineStr">
        <is>
          <t>Applying the formula F=ma to calculate the resultant force on an object with unit conversions.</t>
        </is>
      </c>
      <c r="E60" s="12" t="inlineStr">
        <is>
          <t>1da4b7e0-94ca-4e58-b2f3-404f59c527ad</t>
        </is>
      </c>
    </row>
    <row r="61" ht="45" customHeight="1">
      <c r="A61" s="12" t="inlineStr">
        <is>
          <t>Motion &amp; Forces</t>
        </is>
      </c>
      <c r="B61" s="12" t="inlineStr">
        <is>
          <t>Introduction to Newton's Laws</t>
        </is>
      </c>
      <c r="C61" s="13" t="inlineStr">
        <is>
          <t>Using F=ma to Calculate Resultant Force with Diagrams II [PH5.027]</t>
        </is>
      </c>
      <c r="D61" s="12" t="inlineStr">
        <is>
          <t>Applying the formula F=ma to calculate the resultant force on an object from diagrams with unit conversions.</t>
        </is>
      </c>
      <c r="E61" s="12" t="inlineStr">
        <is>
          <t>983c8f19-9adf-41c6-a02c-8e07e2026835</t>
        </is>
      </c>
    </row>
    <row r="62" ht="45" customHeight="1">
      <c r="A62" s="12" t="inlineStr">
        <is>
          <t>Motion &amp; Forces</t>
        </is>
      </c>
      <c r="B62" s="12" t="inlineStr">
        <is>
          <t>Introduction to Newton's Laws</t>
        </is>
      </c>
      <c r="C62" s="13" t="inlineStr">
        <is>
          <t xml:space="preserve">Rearranging F=ma [PH5.028] </t>
        </is>
      </c>
      <c r="D62" s="12" t="inlineStr">
        <is>
          <t>Rearranging the formula F=ma.</t>
        </is>
      </c>
      <c r="E62" s="12" t="inlineStr">
        <is>
          <t>79a112b2-5648-4887-b73e-81381a71af64</t>
        </is>
      </c>
    </row>
    <row r="63" ht="45" customHeight="1">
      <c r="A63" s="12" t="inlineStr">
        <is>
          <t>Motion &amp; Forces</t>
        </is>
      </c>
      <c r="B63" s="12" t="inlineStr">
        <is>
          <t>Introduction to Newton's Laws</t>
        </is>
      </c>
      <c r="C63" s="13" t="inlineStr">
        <is>
          <t>Rearranging F=ma with Diagrams [PH5.029]</t>
        </is>
      </c>
      <c r="D63" s="12" t="inlineStr">
        <is>
          <t>Rearranging the formula F=ma using values from diagrams.</t>
        </is>
      </c>
      <c r="E63" s="12" t="inlineStr">
        <is>
          <t>238133e6-6022-41e8-a725-468aba959c04</t>
        </is>
      </c>
    </row>
    <row r="64" ht="45" customHeight="1">
      <c r="A64" s="12" t="inlineStr">
        <is>
          <t>Motion &amp; Forces</t>
        </is>
      </c>
      <c r="B64" s="12" t="inlineStr">
        <is>
          <t>Introduction to Newton's Laws</t>
        </is>
      </c>
      <c r="C64" s="13" t="inlineStr">
        <is>
          <t>Using F=ma to Estimate Forces [PH5.030]</t>
        </is>
      </c>
      <c r="D64" s="12" t="inlineStr">
        <is>
          <t xml:space="preserve">Using the formula F=ma to estimate everyday forces. </t>
        </is>
      </c>
      <c r="E64" s="12" t="inlineStr">
        <is>
          <t>9d44bcc0-3350-4580-9662-b8d8d3750909</t>
        </is>
      </c>
    </row>
    <row r="65" ht="45" customHeight="1">
      <c r="A65" s="12" t="inlineStr">
        <is>
          <t>Motion &amp; Forces</t>
        </is>
      </c>
      <c r="B65" s="12" t="inlineStr">
        <is>
          <t>Weight vs Mass</t>
        </is>
      </c>
      <c r="C65" s="13" t="inlineStr">
        <is>
          <t>Diagnostic: Weight vs Mass [PH60.161]</t>
        </is>
      </c>
      <c r="D65" s="12" t="inlineStr">
        <is>
          <t>Diagnostic for the weight vs mass topic.</t>
        </is>
      </c>
      <c r="E65" s="12" t="inlineStr">
        <is>
          <t>c6d1669b-cf25-433e-83d1-fffc76662844</t>
        </is>
      </c>
    </row>
    <row r="66" ht="45" customHeight="1">
      <c r="A66" s="12" t="inlineStr">
        <is>
          <t>Motion &amp; Forces</t>
        </is>
      </c>
      <c r="B66" s="12" t="inlineStr">
        <is>
          <t>Weight vs Mass</t>
        </is>
      </c>
      <c r="C66" s="13" t="inlineStr">
        <is>
          <t xml:space="preserve">Weight vs Mass [PH5.004] </t>
        </is>
      </c>
      <c r="D66" s="12" t="inlineStr">
        <is>
          <t xml:space="preserve">Describing the difference between contact and non-contact forces. </t>
        </is>
      </c>
      <c r="E66" s="12" t="inlineStr">
        <is>
          <t>528b23e1-1909-44a3-ba69-64871d2220f2</t>
        </is>
      </c>
    </row>
    <row r="67" ht="45" customHeight="1">
      <c r="A67" s="12" t="inlineStr">
        <is>
          <t>Motion &amp; Forces</t>
        </is>
      </c>
      <c r="B67" s="12" t="inlineStr">
        <is>
          <t>Weight vs Mass</t>
        </is>
      </c>
      <c r="C67" s="13" t="inlineStr">
        <is>
          <t>Using W=mg to Calculate Weight I [PH5.005]</t>
        </is>
      </c>
      <c r="D67" s="12" t="inlineStr">
        <is>
          <t xml:space="preserve">Using the formula W=mg to calculate the Weight of an object.  </t>
        </is>
      </c>
      <c r="E67" s="12" t="inlineStr">
        <is>
          <t>2881d2fd-87b0-4e96-aa8e-a24b88a6c53b</t>
        </is>
      </c>
    </row>
    <row r="68" ht="45" customHeight="1">
      <c r="A68" s="12" t="inlineStr">
        <is>
          <t>Motion &amp; Forces</t>
        </is>
      </c>
      <c r="B68" s="12" t="inlineStr">
        <is>
          <t>Weight vs Mass</t>
        </is>
      </c>
      <c r="C68" s="13" t="inlineStr">
        <is>
          <t>Using W=mg to Calculate Weight II [PH5.006]</t>
        </is>
      </c>
      <c r="D68" s="12" t="inlineStr">
        <is>
          <t xml:space="preserve">Using the formula W=mg to calculate the weight of an object, with unit conversions. </t>
        </is>
      </c>
      <c r="E68" s="12" t="inlineStr">
        <is>
          <t>8ad6d706-6316-43f0-b9fe-7dbe707255be</t>
        </is>
      </c>
    </row>
    <row r="69" ht="45" customHeight="1">
      <c r="A69" s="12" t="inlineStr">
        <is>
          <t>Motion &amp; Forces</t>
        </is>
      </c>
      <c r="B69" s="12" t="inlineStr">
        <is>
          <t>Weight vs Mass</t>
        </is>
      </c>
      <c r="C69" s="13" t="inlineStr">
        <is>
          <t xml:space="preserve">Rearranging W=mg [PH5.007] </t>
        </is>
      </c>
      <c r="D69" s="12" t="inlineStr">
        <is>
          <t xml:space="preserve">Rearranging the formula W=mg. </t>
        </is>
      </c>
      <c r="E69" s="12" t="inlineStr">
        <is>
          <t>8b6a648f-3ed0-4a76-a49a-6e8cbd72ce42</t>
        </is>
      </c>
    </row>
    <row r="70" ht="45" customHeight="1">
      <c r="A70" s="12" t="inlineStr">
        <is>
          <t>Motion &amp; Forces</t>
        </is>
      </c>
      <c r="B70" s="12" t="inlineStr">
        <is>
          <t>Newton's Laws Advanced</t>
        </is>
      </c>
      <c r="C70" s="13" t="inlineStr">
        <is>
          <t>Diagnostic: Newton's Laws Advanced [PH60.162]</t>
        </is>
      </c>
      <c r="D70" s="12" t="inlineStr">
        <is>
          <t>Diagnostic for the newton's laws advanced topic.</t>
        </is>
      </c>
      <c r="E70" s="12" t="inlineStr">
        <is>
          <t>b3f743e9-5aa9-4aa9-9f11-ae68efa95485</t>
        </is>
      </c>
    </row>
    <row r="71" ht="45" customHeight="1">
      <c r="A71" s="12" t="inlineStr">
        <is>
          <t>Motion &amp; Forces</t>
        </is>
      </c>
      <c r="B71" s="12" t="inlineStr">
        <is>
          <t>Newton's Laws Advanced</t>
        </is>
      </c>
      <c r="C71" s="13" t="inlineStr">
        <is>
          <t>Practical: Effect of Force on Acceleration at Constant Mass [PH5.165]</t>
        </is>
      </c>
      <c r="D71" s="12" t="inlineStr">
        <is>
          <t>Investigate how changing the force of an object affects the acceleration when its mass remains constant.</t>
        </is>
      </c>
      <c r="E71" s="12" t="inlineStr">
        <is>
          <t>840408a1-5b33-4af1-8efa-88a1d413d0b0</t>
        </is>
      </c>
    </row>
    <row r="72" ht="45" customHeight="1">
      <c r="A72" s="12" t="inlineStr">
        <is>
          <t>Motion &amp; Forces</t>
        </is>
      </c>
      <c r="B72" s="12" t="inlineStr">
        <is>
          <t>Newton's Laws Advanced</t>
        </is>
      </c>
      <c r="C72" s="13" t="inlineStr">
        <is>
          <t>Practical: Effect of Mass on Acceleration with a Constant Force [PH5.166]</t>
        </is>
      </c>
      <c r="D72" s="12" t="inlineStr">
        <is>
          <t xml:space="preserve">Investigate how changing the mass of an object affects the acceleration when a constant force is applied.  </t>
        </is>
      </c>
      <c r="E72" s="12" t="inlineStr">
        <is>
          <t>d78a7e5a-8667-4976-8f56-b1b840a230fd</t>
        </is>
      </c>
    </row>
    <row r="73" ht="45" customHeight="1">
      <c r="A73" s="12" t="inlineStr">
        <is>
          <t>Motion &amp; Forces</t>
        </is>
      </c>
      <c r="B73" s="12" t="inlineStr">
        <is>
          <t>Newton's Laws Advanced</t>
        </is>
      </c>
      <c r="C73" s="13" t="inlineStr">
        <is>
          <t>Speed &amp; Velocity During Circular Motion [PH5.097]</t>
        </is>
      </c>
      <c r="D73" s="12" t="inlineStr">
        <is>
          <t>Explain qualitatively, with examples, that motion in a circle involves constant speed but changing velocity.</t>
        </is>
      </c>
      <c r="E73" s="12" t="inlineStr">
        <is>
          <t>6bdcaea3-455c-40d6-ac72-e9f6d8556ff4</t>
        </is>
      </c>
    </row>
    <row r="74" ht="45" customHeight="1">
      <c r="A74" s="12" t="inlineStr">
        <is>
          <t>Motion &amp; Forces</t>
        </is>
      </c>
      <c r="B74" s="12" t="inlineStr">
        <is>
          <t>Newton's Laws Advanced</t>
        </is>
      </c>
      <c r="C74" s="13" t="inlineStr">
        <is>
          <t>Inertia [PH5.011]</t>
        </is>
      </c>
      <c r="D74" s="12" t="inlineStr">
        <is>
          <t xml:space="preserve">Describe what is meant by the term 'Inertia' and how it affects the motion of objects.   </t>
        </is>
      </c>
      <c r="E74" s="12" t="inlineStr">
        <is>
          <t>5dcaa652-cb81-4dc7-9cb4-0c7ebfe3933a</t>
        </is>
      </c>
    </row>
    <row r="75" ht="45" customHeight="1">
      <c r="A75" s="12" t="inlineStr">
        <is>
          <t>Motion &amp; Forces</t>
        </is>
      </c>
      <c r="B75" s="12" t="inlineStr">
        <is>
          <t>Newton's Laws Advanced</t>
        </is>
      </c>
      <c r="C75" s="13" t="inlineStr">
        <is>
          <t>Newton's First Law &amp; Inertia [PH5.012]</t>
        </is>
      </c>
      <c r="D75" s="12" t="inlineStr">
        <is>
          <t>How Newton's 1st Law is linked to inertia and can also be referred to as the 'Law of Inertia'.</t>
        </is>
      </c>
      <c r="E75" s="12" t="inlineStr">
        <is>
          <t>50bc7d0f-579a-46b1-ba17-eeead907bd6b</t>
        </is>
      </c>
    </row>
    <row r="76" ht="45" customHeight="1">
      <c r="A76" s="12" t="inlineStr">
        <is>
          <t>Motion &amp; Forces</t>
        </is>
      </c>
      <c r="B76" s="12" t="inlineStr">
        <is>
          <t>Newton's Laws Advanced</t>
        </is>
      </c>
      <c r="C76" s="13" t="inlineStr">
        <is>
          <t>Newton's Second Law &amp; Inertia [PH5.013]</t>
        </is>
      </c>
      <c r="D76" s="12" t="inlineStr">
        <is>
          <t>Defining mass as inertial mass by Newton's 2nd law and the relationship between resultant force and acceleration.</t>
        </is>
      </c>
      <c r="E76" s="12" t="inlineStr">
        <is>
          <t>97d698ab-b9e2-41b5-9d32-c22a310712b0</t>
        </is>
      </c>
    </row>
    <row r="77" ht="45" customHeight="1">
      <c r="A77" s="12" t="inlineStr">
        <is>
          <t>Motion &amp; Forces</t>
        </is>
      </c>
      <c r="B77" s="12" t="inlineStr">
        <is>
          <t>Newton's Laws Advanced</t>
        </is>
      </c>
      <c r="C77" s="13" t="inlineStr">
        <is>
          <t>Newton's Third Law [PH5.018]</t>
        </is>
      </c>
      <c r="D77" s="12" t="inlineStr">
        <is>
          <t xml:space="preserve">Describing Newton's 3rd Law. </t>
        </is>
      </c>
      <c r="E77" s="12" t="inlineStr">
        <is>
          <t>6cccded5-2f3e-4556-a786-cac8fc895067</t>
        </is>
      </c>
    </row>
    <row r="78" ht="45" customHeight="1">
      <c r="A78" s="12" t="inlineStr">
        <is>
          <t>Motion &amp; Forces</t>
        </is>
      </c>
      <c r="B78" s="12" t="inlineStr">
        <is>
          <t>Newton's Laws Advanced</t>
        </is>
      </c>
      <c r="C78" s="13" t="inlineStr">
        <is>
          <t>Resultant Force: Scale Diagrams [PH5.021]</t>
        </is>
      </c>
      <c r="D78" s="12" t="inlineStr">
        <is>
          <t>Determine the resultant force on an object by using scale diagrams.</t>
        </is>
      </c>
      <c r="E78" s="12" t="inlineStr">
        <is>
          <t>068f8a52-d7d8-4f8a-adc3-e3d5168bed50</t>
        </is>
      </c>
    </row>
    <row r="79" ht="45" customHeight="1">
      <c r="A79" s="12" t="inlineStr">
        <is>
          <t>Motion &amp; Forces</t>
        </is>
      </c>
      <c r="B79" s="12" t="inlineStr">
        <is>
          <t>Newton's Laws Advanced</t>
        </is>
      </c>
      <c r="C79" s="13" t="inlineStr">
        <is>
          <t>Resultant Force: Resolving Forces [PH5.022]</t>
        </is>
      </c>
      <c r="D79" s="12" t="inlineStr">
        <is>
          <t>Resolve forces into two components on flat and inclined surfaces.</t>
        </is>
      </c>
      <c r="E79" s="12" t="inlineStr">
        <is>
          <t>b6a7be9a-474a-4b24-8f9b-4b37bee35185</t>
        </is>
      </c>
    </row>
    <row r="80" ht="45" customHeight="1">
      <c r="A80" s="12" t="inlineStr">
        <is>
          <t>Motion &amp; Forces</t>
        </is>
      </c>
      <c r="B80" s="12" t="inlineStr">
        <is>
          <t>Momentum</t>
        </is>
      </c>
      <c r="C80" s="13" t="inlineStr">
        <is>
          <t>Diagnostic: Momentum [PH60.163]</t>
        </is>
      </c>
      <c r="D80" s="12" t="inlineStr">
        <is>
          <t>Diagnostic for the momentum topic.</t>
        </is>
      </c>
      <c r="E80" s="12" t="inlineStr">
        <is>
          <t>50a8e41b-ef46-4f74-a50f-8c070854dfa0</t>
        </is>
      </c>
    </row>
    <row r="81" ht="45" customHeight="1">
      <c r="A81" s="12" t="inlineStr">
        <is>
          <t>Motion &amp; Forces</t>
        </is>
      </c>
      <c r="B81" s="12" t="inlineStr">
        <is>
          <t>Momentum</t>
        </is>
      </c>
      <c r="C81" s="13" t="inlineStr">
        <is>
          <t>Using p=mv to Calculate Momentum I [PH5.137]</t>
        </is>
      </c>
      <c r="D81" s="12" t="inlineStr">
        <is>
          <t xml:space="preserve">Understand what is meant by the term 'momentum' and how to calculate the momentum of different objects. </t>
        </is>
      </c>
      <c r="E81" s="12" t="inlineStr">
        <is>
          <t>5096f078-3eb4-4dd1-a85e-5c339d75f9e4</t>
        </is>
      </c>
    </row>
    <row r="82" ht="45" customHeight="1">
      <c r="A82" s="12" t="inlineStr">
        <is>
          <t>Motion &amp; Forces</t>
        </is>
      </c>
      <c r="B82" s="12" t="inlineStr">
        <is>
          <t>Momentum</t>
        </is>
      </c>
      <c r="C82" s="13" t="inlineStr">
        <is>
          <t>Using p=mv to Calculate Momentum II [PH5.138]</t>
        </is>
      </c>
      <c r="D82" s="12" t="inlineStr">
        <is>
          <t xml:space="preserve">Understand what is meant by the term 'momentum' and how to calculate the momentum of different objects, with unit conversions. </t>
        </is>
      </c>
      <c r="E82" s="12" t="inlineStr">
        <is>
          <t>0ba3b542-daf8-4b02-980d-60dd6c370d1c</t>
        </is>
      </c>
    </row>
    <row r="83" ht="45" customHeight="1">
      <c r="A83" s="12" t="inlineStr">
        <is>
          <t>Motion &amp; Forces</t>
        </is>
      </c>
      <c r="B83" s="12" t="inlineStr">
        <is>
          <t>Momentum</t>
        </is>
      </c>
      <c r="C83" s="13" t="inlineStr">
        <is>
          <t>Rearranging p=mv [PH5.139]</t>
        </is>
      </c>
      <c r="D83" s="12" t="inlineStr">
        <is>
          <t xml:space="preserve">Rearranging the equation of momentum. </t>
        </is>
      </c>
      <c r="E83" s="12" t="inlineStr">
        <is>
          <t>c9cd5ba5-6ae1-4c62-b772-95e66dd5e1ea</t>
        </is>
      </c>
    </row>
    <row r="84" ht="45" customHeight="1">
      <c r="A84" s="12" t="inlineStr">
        <is>
          <t>Motion &amp; Forces</t>
        </is>
      </c>
      <c r="B84" s="12" t="inlineStr">
        <is>
          <t>Momentum</t>
        </is>
      </c>
      <c r="C84" s="13" t="inlineStr">
        <is>
          <t>Conservation of Momentum [PH5.140]</t>
        </is>
      </c>
      <c r="D84" s="12" t="inlineStr">
        <is>
          <t>Understand what is meant by the term 'The conservation of momentum' and see how it can be used to predict the momentum of different objects after a collision.</t>
        </is>
      </c>
      <c r="E84" s="12" t="inlineStr">
        <is>
          <t>d1920ed5-6b07-493a-875b-ded1ac4454ae</t>
        </is>
      </c>
    </row>
    <row r="85" ht="45" customHeight="1">
      <c r="A85" s="12" t="inlineStr">
        <is>
          <t>Motion &amp; Forces</t>
        </is>
      </c>
      <c r="B85" s="12" t="inlineStr">
        <is>
          <t>Momentum</t>
        </is>
      </c>
      <c r="C85" s="13" t="inlineStr">
        <is>
          <t>Conservation of Momentum Collisions I: Inelastic [PH5.141]</t>
        </is>
      </c>
      <c r="D85" s="12" t="inlineStr">
        <is>
          <t xml:space="preserve">Applying the conservation of momentum to inelastic collisions. </t>
        </is>
      </c>
      <c r="E85" s="12" t="inlineStr">
        <is>
          <t>729b1458-18bc-4a52-9602-eb2321a5c718</t>
        </is>
      </c>
    </row>
    <row r="86" ht="45" customHeight="1">
      <c r="A86" s="12" t="inlineStr">
        <is>
          <t>Motion &amp; Forces</t>
        </is>
      </c>
      <c r="B86" s="12" t="inlineStr">
        <is>
          <t>Momentum</t>
        </is>
      </c>
      <c r="C86" s="13" t="inlineStr">
        <is>
          <t>Conservation of Momentum Collisions II: Elastic [PH5.142]</t>
        </is>
      </c>
      <c r="D86" s="12" t="inlineStr">
        <is>
          <t xml:space="preserve">Applying the conservation of momentum to elastic collisions. </t>
        </is>
      </c>
      <c r="E86" s="12" t="inlineStr">
        <is>
          <t>2f8287b4-fcd2-4da6-b260-fac9b3f6c15f</t>
        </is>
      </c>
    </row>
    <row r="87" ht="45" customHeight="1">
      <c r="A87" s="12" t="inlineStr">
        <is>
          <t>Motion &amp; Forces</t>
        </is>
      </c>
      <c r="B87" s="12" t="inlineStr">
        <is>
          <t>Momentum</t>
        </is>
      </c>
      <c r="C87" s="13" t="inlineStr">
        <is>
          <t>Conservation of Momentum Collisions III: Explosions [PH5.143]</t>
        </is>
      </c>
      <c r="D87" s="12" t="inlineStr">
        <is>
          <t xml:space="preserve">Applying the conservation of momentum to a special type of collision called an explosion. </t>
        </is>
      </c>
      <c r="E87" s="12" t="inlineStr">
        <is>
          <t>22b3d58f-be91-403e-9823-f7efcb4ddc6d</t>
        </is>
      </c>
    </row>
    <row r="88" ht="45" customHeight="1">
      <c r="A88" s="12" t="inlineStr">
        <is>
          <t>Motion &amp; Forces</t>
        </is>
      </c>
      <c r="B88" s="12" t="inlineStr">
        <is>
          <t>Momentum</t>
        </is>
      </c>
      <c r="C88" s="13" t="inlineStr">
        <is>
          <t>Practical: Measuring Momentum with Light Gates [PH5.144]</t>
        </is>
      </c>
      <c r="D88" s="12" t="inlineStr">
        <is>
          <t xml:space="preserve">Practical activities to show the conservation of momentum happening for different collision types. </t>
        </is>
      </c>
      <c r="E88" s="12" t="inlineStr">
        <is>
          <t>599eb8fa-3288-49f6-9277-661b506f3bd9</t>
        </is>
      </c>
    </row>
    <row r="89" ht="45" customHeight="1">
      <c r="A89" s="12" t="inlineStr">
        <is>
          <t>Motion &amp; Forces</t>
        </is>
      </c>
      <c r="B89" s="12" t="inlineStr">
        <is>
          <t>Momentum</t>
        </is>
      </c>
      <c r="C89" s="13" t="inlineStr">
        <is>
          <t>Force &amp; Change of Momentum [PH5.145]</t>
        </is>
      </c>
      <c r="D89" s="12" t="inlineStr">
        <is>
          <t xml:space="preserve">Looking at force as the rate of change of momentum. </t>
        </is>
      </c>
      <c r="E89" s="12" t="inlineStr">
        <is>
          <t>a47a1652-338a-4558-8746-5cc9cdd9c311</t>
        </is>
      </c>
    </row>
    <row r="90" ht="45" customHeight="1">
      <c r="A90" s="12" t="inlineStr">
        <is>
          <t>Motion &amp; Forces</t>
        </is>
      </c>
      <c r="B90" s="12" t="inlineStr">
        <is>
          <t>Momentum</t>
        </is>
      </c>
      <c r="C90" s="13" t="inlineStr">
        <is>
          <t>Using F=mΔv/Δt to Calculate Force I [PH5.146]</t>
        </is>
      </c>
      <c r="D90" s="12" t="inlineStr">
        <is>
          <t xml:space="preserve">Applying the formula F=(m𝚫v) ÷ t to calculate the magnitude of a force. </t>
        </is>
      </c>
      <c r="E90" s="12" t="inlineStr">
        <is>
          <t>cd146cf4-cba4-47cd-8000-0ebaf049b116</t>
        </is>
      </c>
    </row>
    <row r="91" ht="45" customHeight="1">
      <c r="A91" s="12" t="inlineStr">
        <is>
          <t>Motion &amp; Forces</t>
        </is>
      </c>
      <c r="B91" s="12" t="inlineStr">
        <is>
          <t>Car Safety</t>
        </is>
      </c>
      <c r="C91" s="13" t="inlineStr">
        <is>
          <t>Diagnostic: Car Safety [PH60.164]</t>
        </is>
      </c>
      <c r="D91" s="12" t="inlineStr">
        <is>
          <t>Diagnostic for the car safety topic.</t>
        </is>
      </c>
      <c r="E91" s="12" t="inlineStr">
        <is>
          <t>fb71da9a-5531-476f-801c-d6ea08656fdb</t>
        </is>
      </c>
    </row>
    <row r="92" ht="45" customHeight="1">
      <c r="A92" s="12" t="inlineStr">
        <is>
          <t>Motion &amp; Forces</t>
        </is>
      </c>
      <c r="B92" s="12" t="inlineStr">
        <is>
          <t>Car Safety</t>
        </is>
      </c>
      <c r="C92" s="13" t="inlineStr">
        <is>
          <t>Impact Forces: Safety [PH5.147]</t>
        </is>
      </c>
      <c r="D92" s="12" t="inlineStr">
        <is>
          <t>Exploring how using the description of force as a change of momentum can be applied to safety measures.</t>
        </is>
      </c>
      <c r="E92" s="12" t="inlineStr">
        <is>
          <t>5d26760f-bf4b-445f-aa68-5d3a84a34179</t>
        </is>
      </c>
    </row>
    <row r="93" ht="45" customHeight="1">
      <c r="A93" s="12" t="inlineStr">
        <is>
          <t>Motion &amp; Forces</t>
        </is>
      </c>
      <c r="B93" s="12" t="inlineStr">
        <is>
          <t>Car Safety</t>
        </is>
      </c>
      <c r="C93" s="13" t="inlineStr">
        <is>
          <t>Impact Forces: Explaining [PH5.148]</t>
        </is>
      </c>
      <c r="D93" s="12" t="inlineStr">
        <is>
          <t xml:space="preserve">Using the equation F=m𝚫v/t to explain how safety measures decrease the magnitude of impact forces </t>
        </is>
      </c>
      <c r="E93" s="12" t="inlineStr">
        <is>
          <t>299f85f4-9ca5-442d-a555-627f75e7a74b</t>
        </is>
      </c>
    </row>
    <row r="94" ht="45" customHeight="1">
      <c r="A94" s="12" t="inlineStr">
        <is>
          <t>Motion &amp; Forces</t>
        </is>
      </c>
      <c r="B94" s="12" t="inlineStr">
        <is>
          <t>Car Safety</t>
        </is>
      </c>
      <c r="C94" s="13" t="inlineStr">
        <is>
          <t>Rearranging F=m𝚫v/t [PH5.154]</t>
        </is>
      </c>
      <c r="D94" s="12" t="inlineStr">
        <is>
          <t xml:space="preserve">Rearranging the equation and applying. </t>
        </is>
      </c>
      <c r="E94" s="12" t="inlineStr">
        <is>
          <t>ecc84c9c-571e-4d46-9643-df324a3220c1</t>
        </is>
      </c>
    </row>
    <row r="95" ht="45" customHeight="1">
      <c r="A95" s="12" t="inlineStr">
        <is>
          <t>Motion &amp; Forces</t>
        </is>
      </c>
      <c r="B95" s="12" t="inlineStr">
        <is>
          <t>Car Safety</t>
        </is>
      </c>
      <c r="C95" s="13" t="inlineStr">
        <is>
          <t>Practical: Reaction Time [BI5.111]</t>
        </is>
      </c>
      <c r="D95" s="12" t="inlineStr">
        <is>
          <t>Investigate the effect of caffeine on reaction time using the 'ruler drop' test.</t>
        </is>
      </c>
      <c r="E95" s="12" t="inlineStr">
        <is>
          <t>6d2f504f-87ef-4840-8ee9-9858e6156f0a</t>
        </is>
      </c>
    </row>
    <row r="96" ht="45" customHeight="1">
      <c r="A96" s="12" t="inlineStr">
        <is>
          <t>Motion &amp; Forces</t>
        </is>
      </c>
      <c r="B96" s="12" t="inlineStr">
        <is>
          <t>Car Safety</t>
        </is>
      </c>
      <c r="C96" s="13" t="inlineStr">
        <is>
          <t>Reaction Time: Describing Nervous System Data [BI5.015]</t>
        </is>
      </c>
      <c r="D96" s="12" t="inlineStr">
        <is>
          <t>Describe patterns in reaction time data that are presented in tables.</t>
        </is>
      </c>
      <c r="E96" s="12" t="inlineStr">
        <is>
          <t>bf4d206e-81f9-4199-b5f6-12a78b3e0d21</t>
        </is>
      </c>
    </row>
    <row r="97" ht="45" customHeight="1">
      <c r="A97" s="12" t="inlineStr">
        <is>
          <t>Motion &amp; Forces</t>
        </is>
      </c>
      <c r="B97" s="12" t="inlineStr">
        <is>
          <t>Car Safety</t>
        </is>
      </c>
      <c r="C97" s="13" t="inlineStr">
        <is>
          <t>Reaction Time: Interpreting Nervous System Data [BI5.016]</t>
        </is>
      </c>
      <c r="D97" s="12" t="inlineStr">
        <is>
          <t>Interpreting patterns in reaction time data that is presented in tables.</t>
        </is>
      </c>
      <c r="E97" s="12" t="inlineStr">
        <is>
          <t>446cde5f-c8ee-433d-8b24-f42574d9ee61</t>
        </is>
      </c>
    </row>
    <row r="98" ht="45" customHeight="1">
      <c r="A98" s="12" t="inlineStr">
        <is>
          <t>Motion &amp; Forces</t>
        </is>
      </c>
      <c r="B98" s="12" t="inlineStr">
        <is>
          <t>Car Safety</t>
        </is>
      </c>
      <c r="C98" s="13" t="inlineStr">
        <is>
          <t>Thinking, Braking &amp; Stopping Distance [PH5.129]</t>
        </is>
      </c>
      <c r="D98" s="12" t="inlineStr">
        <is>
          <t>Calculate stopping distance using thinking and braking distance and describe the factors that affect thinking distance and braking distance.</t>
        </is>
      </c>
      <c r="E98" s="12" t="inlineStr">
        <is>
          <t>8958be4d-599a-4034-8d8d-3e9f7941e595</t>
        </is>
      </c>
    </row>
    <row r="99" ht="45" customHeight="1">
      <c r="A99" s="12" t="inlineStr">
        <is>
          <t>Motion &amp; Forces</t>
        </is>
      </c>
      <c r="B99" s="12" t="inlineStr">
        <is>
          <t>Car Safety</t>
        </is>
      </c>
      <c r="C99" s="13" t="inlineStr">
        <is>
          <t>Effect of Speed on Stopping Distance: Graphs [PH5.130]</t>
        </is>
      </c>
      <c r="D99" s="12" t="inlineStr">
        <is>
          <t>Interpret graphs showing the affect of speed on thinking, braking and stopping distance.</t>
        </is>
      </c>
      <c r="E99" s="12" t="inlineStr">
        <is>
          <t>dcecbb1a-bd1f-4bb4-8791-95e1730bf157</t>
        </is>
      </c>
    </row>
    <row r="100" ht="45" customHeight="1">
      <c r="A100" s="12" t="inlineStr">
        <is>
          <t>Motion &amp; Forces</t>
        </is>
      </c>
      <c r="B100" s="12" t="inlineStr">
        <is>
          <t>Car Safety</t>
        </is>
      </c>
      <c r="C100" s="13" t="inlineStr">
        <is>
          <t>Dangers of Large Decelerations [PH5.135]</t>
        </is>
      </c>
      <c r="D100" s="12" t="inlineStr">
        <is>
          <t>Explain the danger of large braking forces and large decelerations.</t>
        </is>
      </c>
      <c r="E100" s="12" t="inlineStr">
        <is>
          <t>e91e483d-8867-4a4f-b727-824c016e9490</t>
        </is>
      </c>
    </row>
    <row r="101" ht="45" customHeight="1">
      <c r="A101" s="12" t="inlineStr">
        <is>
          <t>Motion &amp; Forces</t>
        </is>
      </c>
      <c r="B101" s="12" t="inlineStr">
        <is>
          <t>Car Safety</t>
        </is>
      </c>
      <c r="C101" s="13" t="inlineStr">
        <is>
          <t>Energy Changes During Braking [PH5.133]</t>
        </is>
      </c>
      <c r="D101" s="12" t="inlineStr">
        <is>
          <t>Explain how braking reduces the kinetic energy store of vehicles.</t>
        </is>
      </c>
      <c r="E101" s="12" t="inlineStr">
        <is>
          <t>e8fddd7d-dff2-413f-a985-9a0f3dffb115</t>
        </is>
      </c>
    </row>
    <row r="102" ht="45" customHeight="1">
      <c r="A102" s="12" t="inlineStr">
        <is>
          <t>Motion &amp; Forces</t>
        </is>
      </c>
      <c r="B102" s="12" t="inlineStr">
        <is>
          <t>Car Safety</t>
        </is>
      </c>
      <c r="C102" s="13" t="inlineStr">
        <is>
          <t>Estimating Braking Forces Using F=ma [PH5.136]</t>
        </is>
      </c>
      <c r="D102" s="12" t="inlineStr">
        <is>
          <t>Estimating the force required to brake using F=ma.</t>
        </is>
      </c>
      <c r="E102" s="12" t="inlineStr">
        <is>
          <t>e9bd3bb4-8096-495e-9754-e9e63530b61e</t>
        </is>
      </c>
    </row>
    <row r="103" ht="45" customHeight="1">
      <c r="A103" s="12" t="inlineStr">
        <is>
          <t>Motion &amp; Forces</t>
        </is>
      </c>
      <c r="B103" s="12" t="inlineStr">
        <is>
          <t>Car Safety</t>
        </is>
      </c>
      <c r="C103" s="13" t="inlineStr">
        <is>
          <t>Estimating Braking Forces Using W=Fs [PH5.163]</t>
        </is>
      </c>
      <c r="D103" s="12" t="inlineStr">
        <is>
          <t>Estimating the force required to brake using F=ws.</t>
        </is>
      </c>
      <c r="E103" s="12" t="inlineStr">
        <is>
          <t>0854bb85-90a4-47ca-b2a0-f17ed1cba68e</t>
        </is>
      </c>
    </row>
    <row r="104" ht="45" customHeight="1">
      <c r="A104" s="12" t="inlineStr">
        <is>
          <t>Conservation of Energy</t>
        </is>
      </c>
      <c r="B104" s="12" t="inlineStr">
        <is>
          <t>Energy Stores Calculations I</t>
        </is>
      </c>
      <c r="C104" s="13" t="inlineStr">
        <is>
          <t>Diagnostic: Energy Stores Calculations 1 [PH60.165]</t>
        </is>
      </c>
      <c r="D104" s="12" t="inlineStr">
        <is>
          <t>Diagnostic for the energy stores calculations 1 topic.</t>
        </is>
      </c>
      <c r="E104" s="12" t="inlineStr">
        <is>
          <t>a3bb3420-1068-4f32-a55d-6cc835edf562</t>
        </is>
      </c>
    </row>
    <row r="105" ht="45" customHeight="1">
      <c r="A105" s="12" t="inlineStr">
        <is>
          <t>Conservation of Energy</t>
        </is>
      </c>
      <c r="B105" s="12" t="inlineStr">
        <is>
          <t>Energy Stores Calculations I</t>
        </is>
      </c>
      <c r="C105" s="13" t="inlineStr">
        <is>
          <t>Using E=mgh to Calculate Gravitational Potential Energy I [PH1.13]</t>
        </is>
      </c>
      <c r="D105" s="12" t="inlineStr">
        <is>
          <t>Calculate gravitational potential energy using the equation E=mgh. Includes some application of knowledge but no unit conversions.</t>
        </is>
      </c>
      <c r="E105" s="12" t="inlineStr">
        <is>
          <t>dd72a61c-9cee-4ed4-bd05-83119d12cf26</t>
        </is>
      </c>
    </row>
    <row r="106" ht="45" customHeight="1">
      <c r="A106" s="12" t="inlineStr">
        <is>
          <t>Conservation of Energy</t>
        </is>
      </c>
      <c r="B106" s="12" t="inlineStr">
        <is>
          <t>Energy Stores Calculations I</t>
        </is>
      </c>
      <c r="C106" s="13" t="inlineStr">
        <is>
          <t>Using E=mgh to Calculate Gravitational Potential Energy II [PH1.14]</t>
        </is>
      </c>
      <c r="D106" s="12" t="inlineStr">
        <is>
          <t>Calculate gravitational potential energy using the equation E=mgh. Includes application and unit conversions.</t>
        </is>
      </c>
      <c r="E106" s="12" t="inlineStr">
        <is>
          <t>b8d1da1f-2d2a-4dc9-8170-909061fb9ad9</t>
        </is>
      </c>
    </row>
    <row r="107" ht="45" customHeight="1">
      <c r="A107" s="12" t="inlineStr">
        <is>
          <t>Conservation of Energy</t>
        </is>
      </c>
      <c r="B107" s="12" t="inlineStr">
        <is>
          <t>Energy Stores Calculations I</t>
        </is>
      </c>
      <c r="C107" s="13" t="inlineStr">
        <is>
          <t>Using E=½mv² to Calculate Kinetic Energy I [PH1.09]</t>
        </is>
      </c>
      <c r="D107" s="12" t="inlineStr">
        <is>
          <t>Calculate kinetic energy using the equation E=½mv². Includes some application of knowledge but no unit conversions.</t>
        </is>
      </c>
      <c r="E107" s="12" t="inlineStr">
        <is>
          <t>5670769f-6389-4d73-a3e3-94e23cf63a57</t>
        </is>
      </c>
    </row>
    <row r="108" ht="45" customHeight="1">
      <c r="A108" s="12" t="inlineStr">
        <is>
          <t>Conservation of Energy</t>
        </is>
      </c>
      <c r="B108" s="12" t="inlineStr">
        <is>
          <t>Energy Stores Calculations I</t>
        </is>
      </c>
      <c r="C108" s="13" t="inlineStr">
        <is>
          <t>Using E=½mv² to Calculate Kinetic Energy II [PH1.10]</t>
        </is>
      </c>
      <c r="D108" s="12" t="inlineStr">
        <is>
          <t>Calculate kinetic energy using the equation E=½mv². Includes application and unit conversions.</t>
        </is>
      </c>
      <c r="E108" s="12" t="inlineStr">
        <is>
          <t>544bb8b5-c4f3-4535-ab28-e66bd2c2b80a</t>
        </is>
      </c>
    </row>
    <row r="109" ht="45" customHeight="1">
      <c r="A109" s="12" t="inlineStr">
        <is>
          <t>Conservation of Energy</t>
        </is>
      </c>
      <c r="B109" s="12" t="inlineStr">
        <is>
          <t>Energy Stores  &amp; Transfers</t>
        </is>
      </c>
      <c r="C109" s="13" t="inlineStr">
        <is>
          <t>Diagnostic: Energy Stores  &amp; Transfers [PH60.166]</t>
        </is>
      </c>
      <c r="D109" s="12" t="inlineStr">
        <is>
          <t>Diagnostic for the energy stores  &amp; transfers topic.</t>
        </is>
      </c>
      <c r="E109" s="12" t="inlineStr">
        <is>
          <t>b98939c0-0860-4bb5-b08d-89a9fbc028d0</t>
        </is>
      </c>
    </row>
    <row r="110" ht="45" customHeight="1">
      <c r="A110" s="12" t="inlineStr">
        <is>
          <t>Conservation of Energy</t>
        </is>
      </c>
      <c r="B110" s="12" t="inlineStr">
        <is>
          <t>Energy Stores  &amp; Transfers</t>
        </is>
      </c>
      <c r="C110" s="13" t="inlineStr">
        <is>
          <t>Energy Stores [PH1.01]</t>
        </is>
      </c>
      <c r="D110" s="12" t="inlineStr">
        <is>
          <t>Recall and describe the different energy stores.</t>
        </is>
      </c>
      <c r="E110" s="12" t="inlineStr">
        <is>
          <t>0e283bb6-298d-459b-b49d-8febdf81f969</t>
        </is>
      </c>
    </row>
    <row r="111" ht="45" customHeight="1">
      <c r="A111" s="12" t="inlineStr">
        <is>
          <t>Conservation of Energy</t>
        </is>
      </c>
      <c r="B111" s="12" t="inlineStr">
        <is>
          <t>Energy Stores  &amp; Transfers</t>
        </is>
      </c>
      <c r="C111" s="13" t="inlineStr">
        <is>
          <t>Changing Energy Stores [PH1.03]</t>
        </is>
      </c>
      <c r="D111" s="12" t="inlineStr">
        <is>
          <t>Identify the conservation of energy and changes in energy stores.</t>
        </is>
      </c>
      <c r="E111" s="12" t="inlineStr">
        <is>
          <t>fc078b9c-bc3b-42d5-a138-8bbcb3e07376</t>
        </is>
      </c>
    </row>
    <row r="112" ht="45" customHeight="1">
      <c r="A112" s="12" t="inlineStr">
        <is>
          <t>Conservation of Energy</t>
        </is>
      </c>
      <c r="B112" s="12" t="inlineStr">
        <is>
          <t>Energy Stores  &amp; Transfers</t>
        </is>
      </c>
      <c r="C112" s="13" t="inlineStr">
        <is>
          <t>Energy Pathways [PH1.04]</t>
        </is>
      </c>
      <c r="D112" s="12" t="inlineStr">
        <is>
          <t>Identify and describe the different methods of energy transfer between stores.</t>
        </is>
      </c>
      <c r="E112" s="12" t="inlineStr">
        <is>
          <t>c6ed4108-0c05-40cb-915a-90857d43dd79</t>
        </is>
      </c>
    </row>
    <row r="113" ht="45" customHeight="1">
      <c r="A113" s="12" t="inlineStr">
        <is>
          <t>Conservation of Energy</t>
        </is>
      </c>
      <c r="B113" s="12" t="inlineStr">
        <is>
          <t>Energy Stores  &amp; Transfers</t>
        </is>
      </c>
      <c r="C113" s="13" t="inlineStr">
        <is>
          <t>Energy Pathways in a System [PH1.05]</t>
        </is>
      </c>
      <c r="D113" s="12" t="inlineStr">
        <is>
          <t>Evaluate energy pathways within different system models.</t>
        </is>
      </c>
      <c r="E113" s="12" t="inlineStr">
        <is>
          <t>f8c8e497-0307-4f43-8e9c-a999df99104f</t>
        </is>
      </c>
    </row>
    <row r="114" ht="45" customHeight="1">
      <c r="A114" s="12" t="inlineStr">
        <is>
          <t>Conservation of Energy</t>
        </is>
      </c>
      <c r="B114" s="12" t="inlineStr">
        <is>
          <t>Energy Stores  &amp; Transfers</t>
        </is>
      </c>
      <c r="C114" s="13" t="inlineStr">
        <is>
          <t>Systems in Physics [PH1.02]</t>
        </is>
      </c>
      <c r="D114" s="12" t="inlineStr">
        <is>
          <t>Describe the different systems used for models.</t>
        </is>
      </c>
      <c r="E114" s="12" t="inlineStr">
        <is>
          <t>6ca7e858-dcad-4625-a31b-c6a00ec16735</t>
        </is>
      </c>
    </row>
    <row r="115" ht="45" customHeight="1">
      <c r="A115" s="12" t="inlineStr">
        <is>
          <t>Conservation of Energy</t>
        </is>
      </c>
      <c r="B115" s="12" t="inlineStr">
        <is>
          <t>Energy Stores  &amp; Transfers</t>
        </is>
      </c>
      <c r="C115" s="13" t="inlineStr">
        <is>
          <t>Energy Transfers: Mechanically Powered Torch [PK22.10]</t>
        </is>
      </c>
      <c r="D115" s="12" t="inlineStr">
        <is>
          <t>Describe the energy transfers in a mechanical torch.</t>
        </is>
      </c>
      <c r="E115" s="12" t="inlineStr">
        <is>
          <t>39061922-d524-4c61-ab2f-4723391f8854</t>
        </is>
      </c>
    </row>
    <row r="116" ht="45" customHeight="1">
      <c r="A116" s="12" t="inlineStr">
        <is>
          <t>Conservation of Energy</t>
        </is>
      </c>
      <c r="B116" s="12" t="inlineStr">
        <is>
          <t>Energy Stores &amp; Efficiency Calculations</t>
        </is>
      </c>
      <c r="C116" s="13" t="inlineStr">
        <is>
          <t>Diagnostic: Energy Stores &amp; Efficiency Calculations [PH60.167]</t>
        </is>
      </c>
      <c r="D116" s="12" t="inlineStr">
        <is>
          <t>Diagnostic for the energy stores &amp; efficiency calculations topic.</t>
        </is>
      </c>
      <c r="E116" s="12" t="inlineStr">
        <is>
          <t>95a88936-428b-4404-bdec-620813c7182c</t>
        </is>
      </c>
    </row>
    <row r="117" ht="45" customHeight="1">
      <c r="A117" s="12" t="inlineStr">
        <is>
          <t>Conservation of Energy</t>
        </is>
      </c>
      <c r="B117" s="12" t="inlineStr">
        <is>
          <t>Energy Stores &amp; Efficiency Calculations</t>
        </is>
      </c>
      <c r="C117" s="13" t="inlineStr">
        <is>
          <t>Reducing Unwanted Energy Transfers: Lubrication [PH1.58]</t>
        </is>
      </c>
      <c r="D117" s="12" t="inlineStr">
        <is>
          <t>Explore methods of reducing energy transfers through lubrication.</t>
        </is>
      </c>
      <c r="E117" s="12" t="inlineStr">
        <is>
          <t>95f0d92c-862d-474c-9a71-c21a0aa98d27</t>
        </is>
      </c>
    </row>
    <row r="118" ht="45" customHeight="1">
      <c r="A118" s="12" t="inlineStr">
        <is>
          <t>Conservation of Energy</t>
        </is>
      </c>
      <c r="B118" s="12" t="inlineStr">
        <is>
          <t>Energy Stores &amp; Efficiency Calculations</t>
        </is>
      </c>
      <c r="C118" s="13" t="inlineStr">
        <is>
          <t>Energy: Useful Energy [PK22.08]</t>
        </is>
      </c>
      <c r="D118" s="12" t="inlineStr">
        <is>
          <t>Describe how when energy is transferred the total is conserved, but some energy is dissipated, reducing the useful energy. Does not include energy pathways.</t>
        </is>
      </c>
      <c r="E118" s="12" t="inlineStr">
        <is>
          <t>b38b1d56-80d4-4f90-a990-9a1c55c58db1</t>
        </is>
      </c>
    </row>
    <row r="119" ht="45" customHeight="1">
      <c r="A119" s="12" t="inlineStr">
        <is>
          <t>Conservation of Energy</t>
        </is>
      </c>
      <c r="B119" s="12" t="inlineStr">
        <is>
          <t>Energy Stores &amp; Efficiency Calculations</t>
        </is>
      </c>
      <c r="C119" s="13" t="inlineStr">
        <is>
          <t>Reducing Unwanted Energy Transfers: Thermal Insulation [PH1.55]</t>
        </is>
      </c>
      <c r="D119" s="12" t="inlineStr">
        <is>
          <t>Compare methods of reducing thermal energy transfer around the home considering conduction, convection and radiation.</t>
        </is>
      </c>
      <c r="E119" s="12" t="inlineStr">
        <is>
          <t>e1261a86-6ebe-44bc-9f27-46d8a8bf1ff0</t>
        </is>
      </c>
    </row>
    <row r="120" ht="45" customHeight="1">
      <c r="A120" s="12" t="inlineStr">
        <is>
          <t>Conservation of Energy</t>
        </is>
      </c>
      <c r="B120" s="12" t="inlineStr">
        <is>
          <t>Energy Stores &amp; Efficiency Calculations</t>
        </is>
      </c>
      <c r="C120" s="13" t="inlineStr">
        <is>
          <t>Practical: Different Materials as Insulation [PH1.94]</t>
        </is>
      </c>
      <c r="D120" s="12" t="inlineStr">
        <is>
          <t>Investigate the effectiveness of different materials as an insulator.</t>
        </is>
      </c>
      <c r="E120" s="12" t="inlineStr">
        <is>
          <t>405bc506-9280-4afa-9d32-65d5a15194b1</t>
        </is>
      </c>
    </row>
    <row r="121" ht="45" customHeight="1">
      <c r="A121" s="12" t="inlineStr">
        <is>
          <t>Conservation of Energy</t>
        </is>
      </c>
      <c r="B121" s="12" t="inlineStr">
        <is>
          <t>Energy Stores &amp; Efficiency Calculations</t>
        </is>
      </c>
      <c r="C121" s="13" t="inlineStr">
        <is>
          <t>Practical: Insulating Material Thickness [PH1.95]</t>
        </is>
      </c>
      <c r="D121" s="12" t="inlineStr">
        <is>
          <t>Investigate the effectiveness of different insulating material thicknesses.</t>
        </is>
      </c>
      <c r="E121" s="12" t="inlineStr">
        <is>
          <t>86943a9e-45df-46f2-890e-8462919e486f</t>
        </is>
      </c>
    </row>
    <row r="122" ht="45" customHeight="1">
      <c r="A122" s="12" t="inlineStr">
        <is>
          <t>Conservation of Energy</t>
        </is>
      </c>
      <c r="B122" s="12" t="inlineStr">
        <is>
          <t>Energy Stores &amp; Efficiency Calculations</t>
        </is>
      </c>
      <c r="C122" s="13" t="inlineStr">
        <is>
          <t>Calculating Efficiency I [PH1.59]</t>
        </is>
      </c>
      <c r="D122" s="12" t="inlineStr">
        <is>
          <t>Calculate the efficiency of an object based on the input and output. Includes some application of knowledge but no unit conversions.</t>
        </is>
      </c>
      <c r="E122" s="12" t="inlineStr">
        <is>
          <t>333533ae-8218-43b2-880b-a0f0f5ea85fd</t>
        </is>
      </c>
    </row>
    <row r="123" ht="45" customHeight="1">
      <c r="A123" s="12" t="inlineStr">
        <is>
          <t>Conservation of Energy</t>
        </is>
      </c>
      <c r="B123" s="12" t="inlineStr">
        <is>
          <t>Energy Stores &amp; Efficiency Calculations</t>
        </is>
      </c>
      <c r="C123" s="13" t="inlineStr">
        <is>
          <t>Energy Dissipation [PH1.62]</t>
        </is>
      </c>
      <c r="D123" s="12" t="inlineStr">
        <is>
          <t>Describe the dissipation of energy to the surroundings.</t>
        </is>
      </c>
      <c r="E123" s="12" t="inlineStr">
        <is>
          <t>a2c9c686-3d6d-4562-870e-980585f50aab</t>
        </is>
      </c>
    </row>
    <row r="124" ht="45" customHeight="1">
      <c r="A124" s="12" t="inlineStr">
        <is>
          <t>Conservation of Energy</t>
        </is>
      </c>
      <c r="B124" s="12" t="inlineStr">
        <is>
          <t>Energy Stores &amp; Efficiency Calculations</t>
        </is>
      </c>
      <c r="C124" s="13" t="inlineStr">
        <is>
          <t>How to Draw a Sankey Diagram [PH1.63]</t>
        </is>
      </c>
      <c r="D124" s="12" t="inlineStr">
        <is>
          <t>Illustrate the efficiency of an object using Sankey diagrams.</t>
        </is>
      </c>
      <c r="E124" s="12" t="inlineStr">
        <is>
          <t>10a5f60d-fb46-4161-9b11-57ab1f723905</t>
        </is>
      </c>
    </row>
    <row r="125" ht="45" customHeight="1">
      <c r="A125" s="12" t="inlineStr">
        <is>
          <t>Conservation of Energy</t>
        </is>
      </c>
      <c r="B125" s="12" t="inlineStr">
        <is>
          <t>Energy Stores &amp; Efficiency Calculations</t>
        </is>
      </c>
      <c r="C125" s="13" t="inlineStr">
        <is>
          <t>Increasing Efficiency [PH1.64]</t>
        </is>
      </c>
      <c r="D125" s="12" t="inlineStr">
        <is>
          <t>Describe ways to increase the efficiency of an intended energy transfer.</t>
        </is>
      </c>
      <c r="E125" s="12" t="inlineStr">
        <is>
          <t>f9111b4f-8b09-4be8-8d97-cf29a8d12a83</t>
        </is>
      </c>
    </row>
    <row r="126" ht="45" customHeight="1">
      <c r="A126" s="12" t="inlineStr">
        <is>
          <t>Conservation of Energy</t>
        </is>
      </c>
      <c r="B126" s="12" t="inlineStr">
        <is>
          <t>Energy Resources</t>
        </is>
      </c>
      <c r="C126" s="13" t="inlineStr">
        <is>
          <t>Diagnostic: Energy Resources [PH60.168]</t>
        </is>
      </c>
      <c r="D126" s="12" t="inlineStr">
        <is>
          <t>Diagnostic for the energy resources topic.</t>
        </is>
      </c>
      <c r="E126" s="12" t="inlineStr">
        <is>
          <t>f08cc6e7-6980-41a7-9d37-b363f2b07619</t>
        </is>
      </c>
    </row>
    <row r="127" ht="45" customHeight="1">
      <c r="A127" s="12" t="inlineStr">
        <is>
          <t>Conservation of Energy</t>
        </is>
      </c>
      <c r="B127" s="12" t="inlineStr">
        <is>
          <t>Energy Resources</t>
        </is>
      </c>
      <c r="C127" s="13" t="inlineStr">
        <is>
          <t>Renewable &amp; Non-Renewable Energy Resources [PH1.65]</t>
        </is>
      </c>
      <c r="D127" s="12" t="inlineStr">
        <is>
          <t>Identify a range of renewable and non-renewable energy resources.</t>
        </is>
      </c>
      <c r="E127" s="12" t="inlineStr">
        <is>
          <t>23aeab54-1149-4e5f-9f27-c43a71867b74</t>
        </is>
      </c>
    </row>
    <row r="128" ht="45" customHeight="1">
      <c r="A128" s="12" t="inlineStr">
        <is>
          <t>Conservation of Energy</t>
        </is>
      </c>
      <c r="B128" s="12" t="inlineStr">
        <is>
          <t>Energy Resources</t>
        </is>
      </c>
      <c r="C128" s="13" t="inlineStr">
        <is>
          <t>Wind Power [PH1.66]</t>
        </is>
      </c>
      <c r="D128" s="12" t="inlineStr">
        <is>
          <t>Describe how wind turbines can generate electricity.</t>
        </is>
      </c>
      <c r="E128" s="12" t="inlineStr">
        <is>
          <t>174b3c21-46dc-4e69-aeaa-23539bdd181c</t>
        </is>
      </c>
    </row>
    <row r="129" ht="45" customHeight="1">
      <c r="A129" s="12" t="inlineStr">
        <is>
          <t>Conservation of Energy</t>
        </is>
      </c>
      <c r="B129" s="12" t="inlineStr">
        <is>
          <t>Energy Resources</t>
        </is>
      </c>
      <c r="C129" s="13" t="inlineStr">
        <is>
          <t>Solar Power [PH1.67]</t>
        </is>
      </c>
      <c r="D129" s="12" t="inlineStr">
        <is>
          <t>Describe how solar cells can generate electricity.</t>
        </is>
      </c>
      <c r="E129" s="12" t="inlineStr">
        <is>
          <t>9063636d-3f2f-4920-9274-85edbe34b5d5</t>
        </is>
      </c>
    </row>
    <row r="130" ht="45" customHeight="1">
      <c r="A130" s="12" t="inlineStr">
        <is>
          <t>Conservation of Energy</t>
        </is>
      </c>
      <c r="B130" s="12" t="inlineStr">
        <is>
          <t>Energy Resources</t>
        </is>
      </c>
      <c r="C130" s="13" t="inlineStr">
        <is>
          <t>Geothermal Power [PH1.68]</t>
        </is>
      </c>
      <c r="D130" s="12" t="inlineStr">
        <is>
          <t>Describe how geothermal power stations can generate electricity.</t>
        </is>
      </c>
      <c r="E130" s="12" t="inlineStr">
        <is>
          <t>71cdea65-dbd8-4c69-8236-a77df69d6203</t>
        </is>
      </c>
    </row>
    <row r="131" ht="45" customHeight="1">
      <c r="A131" s="12" t="inlineStr">
        <is>
          <t>Conservation of Energy</t>
        </is>
      </c>
      <c r="B131" s="12" t="inlineStr">
        <is>
          <t>Energy Resources</t>
        </is>
      </c>
      <c r="C131" s="13" t="inlineStr">
        <is>
          <t>Hydroelectric Power [PH1.69]</t>
        </is>
      </c>
      <c r="D131" s="12" t="inlineStr">
        <is>
          <t>Describe how hydroelectric dams can generate electricity.</t>
        </is>
      </c>
      <c r="E131" s="12" t="inlineStr">
        <is>
          <t>9227938d-2cf3-41db-81bc-c7090dbe23e2</t>
        </is>
      </c>
    </row>
    <row r="132" ht="45" customHeight="1">
      <c r="A132" s="12" t="inlineStr">
        <is>
          <t>Conservation of Energy</t>
        </is>
      </c>
      <c r="B132" s="12" t="inlineStr">
        <is>
          <t>Energy Resources</t>
        </is>
      </c>
      <c r="C132" s="13" t="inlineStr">
        <is>
          <t>Pumped Storage [PH1.70]</t>
        </is>
      </c>
      <c r="D132" s="12" t="inlineStr">
        <is>
          <t>Describe how hydroelectric dams and other systems can be used as pumped storage systems.</t>
        </is>
      </c>
      <c r="E132" s="12" t="inlineStr">
        <is>
          <t>7a1741d5-bdb2-49c7-83a0-c3cf949a69f0</t>
        </is>
      </c>
    </row>
    <row r="133" ht="45" customHeight="1">
      <c r="A133" s="12" t="inlineStr">
        <is>
          <t>Conservation of Energy</t>
        </is>
      </c>
      <c r="B133" s="12" t="inlineStr">
        <is>
          <t>Energy Resources</t>
        </is>
      </c>
      <c r="C133" s="13" t="inlineStr">
        <is>
          <t>Wave Power [PH1.71]</t>
        </is>
      </c>
      <c r="D133" s="12" t="inlineStr">
        <is>
          <t>Describe how waves can generate electricity on and offshore.</t>
        </is>
      </c>
      <c r="E133" s="12" t="inlineStr">
        <is>
          <t>f0a5f5a3-e6be-49e2-815e-3943becbb31b</t>
        </is>
      </c>
    </row>
    <row r="134" ht="45" customHeight="1">
      <c r="A134" s="12" t="inlineStr">
        <is>
          <t>Conservation of Energy</t>
        </is>
      </c>
      <c r="B134" s="12" t="inlineStr">
        <is>
          <t>Energy Resources</t>
        </is>
      </c>
      <c r="C134" s="13" t="inlineStr">
        <is>
          <t>Describing Wave Power Data [PK23.10]</t>
        </is>
      </c>
      <c r="D134" s="12" t="inlineStr">
        <is>
          <t>Describe the use of wave power when considering data from tables and charts.</t>
        </is>
      </c>
      <c r="E134" s="12" t="inlineStr">
        <is>
          <t>a94d2f2d-23e2-47c5-89a1-209e0ab01b9f</t>
        </is>
      </c>
    </row>
    <row r="135" ht="45" customHeight="1">
      <c r="A135" s="12" t="inlineStr">
        <is>
          <t>Conservation of Energy</t>
        </is>
      </c>
      <c r="B135" s="12" t="inlineStr">
        <is>
          <t>Energy Resources</t>
        </is>
      </c>
      <c r="C135" s="13" t="inlineStr">
        <is>
          <t>Tidal Barrages [PH1.72]</t>
        </is>
      </c>
      <c r="D135" s="12" t="inlineStr">
        <is>
          <t>Describe how tidal barrages can generate electricity.</t>
        </is>
      </c>
      <c r="E135" s="12" t="inlineStr">
        <is>
          <t>559a3ec0-36c0-4a1e-9f25-ce22964319fb</t>
        </is>
      </c>
    </row>
    <row r="136" ht="45" customHeight="1">
      <c r="A136" s="12" t="inlineStr">
        <is>
          <t>Conservation of Energy</t>
        </is>
      </c>
      <c r="B136" s="12" t="inlineStr">
        <is>
          <t>Energy Resources</t>
        </is>
      </c>
      <c r="C136" s="13" t="inlineStr">
        <is>
          <t>Bio-Fuels [PH1.73]</t>
        </is>
      </c>
      <c r="D136" s="12" t="inlineStr">
        <is>
          <t>Describe how bio-fuels can generate electricity.</t>
        </is>
      </c>
      <c r="E136" s="12" t="inlineStr">
        <is>
          <t>22ae837f-5800-4867-a321-b53b4d301162</t>
        </is>
      </c>
    </row>
    <row r="137" ht="45" customHeight="1">
      <c r="A137" s="12" t="inlineStr">
        <is>
          <t>Conservation of Energy</t>
        </is>
      </c>
      <c r="B137" s="12" t="inlineStr">
        <is>
          <t>Energy Resources</t>
        </is>
      </c>
      <c r="C137" s="13" t="inlineStr">
        <is>
          <t>Fossil Fuels [PH1.74]</t>
        </is>
      </c>
      <c r="D137" s="12" t="inlineStr">
        <is>
          <t>Describe how fossil fuels can generate electricity.</t>
        </is>
      </c>
      <c r="E137" s="12" t="inlineStr">
        <is>
          <t>440f9465-ca4a-458c-b67f-f7e456bfd70c</t>
        </is>
      </c>
    </row>
    <row r="138" ht="45" customHeight="1">
      <c r="A138" s="12" t="inlineStr">
        <is>
          <t>Conservation of Energy</t>
        </is>
      </c>
      <c r="B138" s="12" t="inlineStr">
        <is>
          <t>Energy Resources</t>
        </is>
      </c>
      <c r="C138" s="13" t="inlineStr">
        <is>
          <t>Nuclear Power [PH1.75]</t>
        </is>
      </c>
      <c r="D138" s="12" t="inlineStr">
        <is>
          <t>Describe how nuclear fission reactors can generate electricity.</t>
        </is>
      </c>
      <c r="E138" s="12" t="inlineStr">
        <is>
          <t>979c47ca-feb2-404c-8b55-e67533f79b4a</t>
        </is>
      </c>
    </row>
    <row r="139" ht="45" customHeight="1">
      <c r="A139" s="12" t="inlineStr">
        <is>
          <t>Conservation of Energy</t>
        </is>
      </c>
      <c r="B139" s="12" t="inlineStr">
        <is>
          <t>Energy Resources</t>
        </is>
      </c>
      <c r="C139" s="13" t="inlineStr">
        <is>
          <t>Summary of Energy Generation [PH1.76]</t>
        </is>
      </c>
      <c r="D139" s="12" t="inlineStr">
        <is>
          <t>Summarise different methods of energy generation.</t>
        </is>
      </c>
      <c r="E139" s="12" t="inlineStr">
        <is>
          <t>137cb683-7513-4d68-844a-fa1ed87db158</t>
        </is>
      </c>
    </row>
    <row r="140" ht="45" customHeight="1">
      <c r="A140" s="12" t="inlineStr">
        <is>
          <t>Conservation of Energy</t>
        </is>
      </c>
      <c r="B140" s="12" t="inlineStr">
        <is>
          <t>Energy Resources</t>
        </is>
      </c>
      <c r="C140" s="13" t="inlineStr">
        <is>
          <t>Use of Energy Resources [PH1.77]</t>
        </is>
      </c>
      <c r="D140" s="12" t="inlineStr">
        <is>
          <t>Consider the issues regarding energy generation and usage.</t>
        </is>
      </c>
      <c r="E140" s="12" t="inlineStr">
        <is>
          <t>42f1662b-6e57-404d-b62a-bb8493eac806</t>
        </is>
      </c>
    </row>
    <row r="141" ht="45" customHeight="1">
      <c r="A141" s="12" t="inlineStr">
        <is>
          <t>Conservation of Energy</t>
        </is>
      </c>
      <c r="B141" s="12" t="inlineStr">
        <is>
          <t>Energy Resources</t>
        </is>
      </c>
      <c r="C141" s="13" t="inlineStr">
        <is>
          <t>Interpreting Energy Resource Use [PH1.78]</t>
        </is>
      </c>
      <c r="D141" s="12" t="inlineStr">
        <is>
          <t>Evaluate trends in energy demand including the use of graphs.</t>
        </is>
      </c>
      <c r="E141" s="12" t="inlineStr">
        <is>
          <t>0a971c62-85fc-4c87-98b9-c94f425468c2</t>
        </is>
      </c>
    </row>
    <row r="142" ht="45" customHeight="1">
      <c r="A142" s="12" t="inlineStr">
        <is>
          <t>Conservation of Energy</t>
        </is>
      </c>
      <c r="B142" s="12" t="inlineStr">
        <is>
          <t>Energy Resources</t>
        </is>
      </c>
      <c r="C142" s="13" t="inlineStr">
        <is>
          <t>Trends in Use of Energy Resources [PH1.79]</t>
        </is>
      </c>
      <c r="D142" s="12" t="inlineStr">
        <is>
          <t>Analyse current trends in energy use away from carbon dioxide emitting sources.</t>
        </is>
      </c>
      <c r="E142" s="12" t="inlineStr">
        <is>
          <t>4af79a49-554d-4638-8b80-bac06e0faf4d</t>
        </is>
      </c>
    </row>
    <row r="143" ht="45" customHeight="1">
      <c r="A143" s="12" t="inlineStr">
        <is>
          <t>Waves</t>
        </is>
      </c>
      <c r="B143" s="12" t="inlineStr">
        <is>
          <t>Wave Properties</t>
        </is>
      </c>
      <c r="C143" s="13" t="inlineStr">
        <is>
          <t>Diagnostic: Wave Properties [PH60.169]</t>
        </is>
      </c>
      <c r="D143" s="12" t="inlineStr">
        <is>
          <t>Diagnostic for the wave properties topic.</t>
        </is>
      </c>
      <c r="E143" s="12" t="inlineStr">
        <is>
          <t>9dac06b2-fd78-4509-ac56-f47e6e6f8a62</t>
        </is>
      </c>
    </row>
    <row r="144" ht="45" customHeight="1">
      <c r="A144" s="12" t="inlineStr">
        <is>
          <t>Waves</t>
        </is>
      </c>
      <c r="B144" s="12" t="inlineStr">
        <is>
          <t>Wave Properties</t>
        </is>
      </c>
      <c r="C144" s="13" t="inlineStr">
        <is>
          <t>Practical: Refraction of Light [PH6.94]</t>
        </is>
      </c>
      <c r="D144" s="12" t="inlineStr">
        <is>
          <t>To investigate the refraction of light by two different types of substance.</t>
        </is>
      </c>
      <c r="E144" s="12" t="inlineStr">
        <is>
          <t>28737042-99dc-4d6a-b194-34200efa5295</t>
        </is>
      </c>
    </row>
    <row r="145" ht="45" customHeight="1">
      <c r="A145" s="12" t="inlineStr">
        <is>
          <t>Waves</t>
        </is>
      </c>
      <c r="B145" s="12" t="inlineStr">
        <is>
          <t>Wave Properties</t>
        </is>
      </c>
      <c r="C145" s="13" t="inlineStr">
        <is>
          <t>Properties of Waves [PH6.04]</t>
        </is>
      </c>
      <c r="D145" s="12" t="inlineStr">
        <is>
          <t>Describe the features of a wave in terms of wavelength, frequency, peak/crest, trough and amplitude.</t>
        </is>
      </c>
      <c r="E145" s="12" t="inlineStr">
        <is>
          <t>9adfad48-ccf5-42f0-a855-6b7f08eaa331</t>
        </is>
      </c>
    </row>
    <row r="146" ht="45" customHeight="1">
      <c r="A146" s="12" t="inlineStr">
        <is>
          <t>Waves</t>
        </is>
      </c>
      <c r="B146" s="12" t="inlineStr">
        <is>
          <t>Wave Properties</t>
        </is>
      </c>
      <c r="C146" s="13" t="inlineStr">
        <is>
          <t>Using T=1/f to Calculate Wave Period I [PH6.05]</t>
        </is>
      </c>
      <c r="D146" s="12" t="inlineStr">
        <is>
          <t>Calculate time period using T=1/f. Includes some application of knowledge questions, but no unit conversions.</t>
        </is>
      </c>
      <c r="E146" s="12" t="inlineStr">
        <is>
          <t>7c4ef7d2-747e-4592-bb54-85cb16e2b071</t>
        </is>
      </c>
    </row>
    <row r="147" ht="45" customHeight="1">
      <c r="A147" s="12" t="inlineStr">
        <is>
          <t>Waves</t>
        </is>
      </c>
      <c r="B147" s="12" t="inlineStr">
        <is>
          <t>Wave Properties</t>
        </is>
      </c>
      <c r="C147" s="13" t="inlineStr">
        <is>
          <t>Using T=1/f to Calculate Wave Period II [PH6.06]</t>
        </is>
      </c>
      <c r="D147" s="12" t="inlineStr">
        <is>
          <t>Calculate time period using T=1/f. Includes application and unit conversion questions.</t>
        </is>
      </c>
      <c r="E147" s="12" t="inlineStr">
        <is>
          <t>bc8c3e6f-db37-4d6c-b980-6c14b74d7388</t>
        </is>
      </c>
    </row>
    <row r="148" ht="45" customHeight="1">
      <c r="A148" s="12" t="inlineStr">
        <is>
          <t>Waves</t>
        </is>
      </c>
      <c r="B148" s="12" t="inlineStr">
        <is>
          <t>Wave Properties</t>
        </is>
      </c>
      <c r="C148" s="13" t="inlineStr">
        <is>
          <t>Rearranging T=1/f [PH6.07]</t>
        </is>
      </c>
      <c r="D148" s="12" t="inlineStr">
        <is>
          <t>Rearrange the T=1/f equation to calculate frequency. Includes unit conversions.</t>
        </is>
      </c>
      <c r="E148" s="12" t="inlineStr">
        <is>
          <t>94dc4c35-e2f1-4b70-ba0a-6246970e7809</t>
        </is>
      </c>
    </row>
    <row r="149" ht="45" customHeight="1">
      <c r="A149" s="12" t="inlineStr">
        <is>
          <t>Waves</t>
        </is>
      </c>
      <c r="B149" s="12" t="inlineStr">
        <is>
          <t>Wave Properties</t>
        </is>
      </c>
      <c r="C149" s="13" t="inlineStr">
        <is>
          <t>Longitudinal vs Transverse Waves [PH6.03]</t>
        </is>
      </c>
      <c r="D149" s="12" t="inlineStr">
        <is>
          <t>Describe the difference between longitudinal and transverse waves.</t>
        </is>
      </c>
      <c r="E149" s="12" t="inlineStr">
        <is>
          <t>d2593a2d-108f-49d1-b426-6af950466262</t>
        </is>
      </c>
    </row>
    <row r="150" ht="45" customHeight="1">
      <c r="A150" s="12" t="inlineStr">
        <is>
          <t>Waves</t>
        </is>
      </c>
      <c r="B150" s="12" t="inlineStr">
        <is>
          <t>Wave Properties</t>
        </is>
      </c>
      <c r="C150" s="13" t="inlineStr">
        <is>
          <t>Using v=fλ to Calculate Wave Speed I [PH6.08]</t>
        </is>
      </c>
      <c r="D150" s="12" t="inlineStr">
        <is>
          <t>Calculate wave speed using v=fλ. Includes application and unit conversion questions.</t>
        </is>
      </c>
      <c r="E150" s="12" t="inlineStr">
        <is>
          <t>84615624-9f0e-4a51-9013-913fb46fa4d3</t>
        </is>
      </c>
    </row>
    <row r="151" ht="45" customHeight="1">
      <c r="A151" s="12" t="inlineStr">
        <is>
          <t>Waves</t>
        </is>
      </c>
      <c r="B151" s="12" t="inlineStr">
        <is>
          <t>Wave Properties</t>
        </is>
      </c>
      <c r="C151" s="13" t="inlineStr">
        <is>
          <t>Using v=fλ to Calculate Wave Speed II [PH6.09]</t>
        </is>
      </c>
      <c r="D151" s="12" t="inlineStr">
        <is>
          <t>Calculate wave speed using v=fλ. Includes application and unit conversion questions involving standard form.</t>
        </is>
      </c>
      <c r="E151" s="12" t="inlineStr">
        <is>
          <t>55b64226-35f1-4dfe-b554-fc697a381cae</t>
        </is>
      </c>
    </row>
    <row r="152" ht="45" customHeight="1">
      <c r="A152" s="12" t="inlineStr">
        <is>
          <t>Waves</t>
        </is>
      </c>
      <c r="B152" s="12" t="inlineStr">
        <is>
          <t>Wave Properties</t>
        </is>
      </c>
      <c r="C152" s="13" t="inlineStr">
        <is>
          <t>Using v=fλ to Calculate Wave Speed III [PH6.10]</t>
        </is>
      </c>
      <c r="D152" s="12" t="inlineStr">
        <is>
          <t>Calculate wave speed using v=fλ. Includes extracting information from diagrams and graphs with unit conversion questions.</t>
        </is>
      </c>
      <c r="E152" s="12" t="inlineStr">
        <is>
          <t>645184ec-c99a-49d3-92dc-c36f25b57584</t>
        </is>
      </c>
    </row>
    <row r="153" ht="45" customHeight="1">
      <c r="A153" s="12" t="inlineStr">
        <is>
          <t>Waves</t>
        </is>
      </c>
      <c r="B153" s="12" t="inlineStr">
        <is>
          <t>Wave Properties</t>
        </is>
      </c>
      <c r="C153" s="13" t="inlineStr">
        <is>
          <t>Rearranging v=fλ [PH6.11]</t>
        </is>
      </c>
      <c r="D153" s="12" t="inlineStr">
        <is>
          <t>Rearrange the v=fλ equation to calculate frequency and wavelength. Includes unit conversions.</t>
        </is>
      </c>
      <c r="E153" s="12" t="inlineStr">
        <is>
          <t>ea874764-7f41-473a-9590-60c96364cbfd</t>
        </is>
      </c>
    </row>
    <row r="154" ht="45" customHeight="1">
      <c r="A154" s="12" t="inlineStr">
        <is>
          <t>Waves</t>
        </is>
      </c>
      <c r="B154" s="12" t="inlineStr">
        <is>
          <t>Sound Waves</t>
        </is>
      </c>
      <c r="C154" s="13" t="inlineStr">
        <is>
          <t>Diagnostic: Sound Waves [PH60.170]</t>
        </is>
      </c>
      <c r="D154" s="12" t="inlineStr">
        <is>
          <t>Diagnostic for the sound waves topic.</t>
        </is>
      </c>
      <c r="E154" s="12" t="inlineStr">
        <is>
          <t>f3504685-e195-4cdb-adaa-8e0af2b6382b</t>
        </is>
      </c>
    </row>
    <row r="155" ht="45" customHeight="1">
      <c r="A155" s="12" t="inlineStr">
        <is>
          <t>Waves</t>
        </is>
      </c>
      <c r="B155" s="12" t="inlineStr">
        <is>
          <t>Sound Waves</t>
        </is>
      </c>
      <c r="C155" s="13" t="inlineStr">
        <is>
          <t>Practical: Speed of Sound in Air [PH6.12]</t>
        </is>
      </c>
      <c r="D155" s="12" t="inlineStr">
        <is>
          <t>Describe a method to measure the speed of sound waves in air.</t>
        </is>
      </c>
      <c r="E155" s="12" t="inlineStr">
        <is>
          <t>03e184b1-3fd7-42d2-b369-808a9773af85</t>
        </is>
      </c>
    </row>
    <row r="156" ht="45" customHeight="1">
      <c r="A156" s="12" t="inlineStr">
        <is>
          <t>Waves</t>
        </is>
      </c>
      <c r="B156" s="12" t="inlineStr">
        <is>
          <t>Sound Waves</t>
        </is>
      </c>
      <c r="C156" s="13" t="inlineStr">
        <is>
          <t>Practical: Speed of Waves in Ripple Tank [PH6.90]</t>
        </is>
      </c>
      <c r="D156" s="12" t="inlineStr">
        <is>
          <t>Describe a method to measure the speed of ripples on a water surface.</t>
        </is>
      </c>
      <c r="E156" s="12" t="inlineStr">
        <is>
          <t>40c9b1b0-dc14-457d-880d-617613cce50d</t>
        </is>
      </c>
    </row>
    <row r="157" ht="45" customHeight="1">
      <c r="A157" s="12" t="inlineStr">
        <is>
          <t>Waves</t>
        </is>
      </c>
      <c r="B157" s="12" t="inlineStr">
        <is>
          <t>Sound Waves</t>
        </is>
      </c>
      <c r="C157" s="13" t="inlineStr">
        <is>
          <t>Using Ultrasound II: Treatments &amp; Sonar [PH6.28]</t>
        </is>
      </c>
      <c r="D157" s="12" t="inlineStr">
        <is>
          <t xml:space="preserve">Other uses of high-frequency, ultrasonic waves. </t>
        </is>
      </c>
      <c r="E157" s="12" t="inlineStr">
        <is>
          <t>550e3c22-fec0-49a7-b97a-ef7783db3d3e</t>
        </is>
      </c>
    </row>
    <row r="158" ht="45" customHeight="1">
      <c r="A158" s="12" t="inlineStr">
        <is>
          <t>Waves</t>
        </is>
      </c>
      <c r="B158" s="12" t="inlineStr">
        <is>
          <t>Sound Waves</t>
        </is>
      </c>
      <c r="C158" s="13" t="inlineStr">
        <is>
          <t>Effects of Reflection, Transmission &amp; Absorption [PH6.20]</t>
        </is>
      </c>
      <c r="D158" s="12" t="inlineStr">
        <is>
          <t xml:space="preserve">How different materials interact with light, and what happens as the light meets a boundary. </t>
        </is>
      </c>
      <c r="E158" s="12" t="inlineStr">
        <is>
          <t>d85625c9-ce8a-4acc-a293-38b72e7eaf49</t>
        </is>
      </c>
    </row>
    <row r="159" ht="45" customHeight="1">
      <c r="A159" s="12" t="inlineStr">
        <is>
          <t>Waves</t>
        </is>
      </c>
      <c r="B159" s="12" t="inlineStr">
        <is>
          <t>Sound Waves</t>
        </is>
      </c>
      <c r="C159" s="13" t="inlineStr">
        <is>
          <t>Refraction of Waves [PH6.22]</t>
        </is>
      </c>
      <c r="D159" s="12" t="inlineStr">
        <is>
          <t>Identify the process of refraction of waves at a boundary between two mediums.</t>
        </is>
      </c>
      <c r="E159" s="12" t="inlineStr">
        <is>
          <t>2dde28c9-3a98-41cf-92c9-efcc01900275</t>
        </is>
      </c>
    </row>
    <row r="160" ht="45" customHeight="1">
      <c r="A160" s="12" t="inlineStr">
        <is>
          <t>Waves</t>
        </is>
      </c>
      <c r="B160" s="12" t="inlineStr">
        <is>
          <t>Sound Waves</t>
        </is>
      </c>
      <c r="C160" s="13" t="inlineStr">
        <is>
          <t>Sound Waves [PH6.23]</t>
        </is>
      </c>
      <c r="D160" s="12" t="inlineStr">
        <is>
          <t xml:space="preserve">Describing the properties of sound waves. </t>
        </is>
      </c>
      <c r="E160" s="12" t="inlineStr">
        <is>
          <t>c56e290b-ead5-45e4-af6b-88e02f713d0a</t>
        </is>
      </c>
    </row>
    <row r="161" ht="45" customHeight="1">
      <c r="A161" s="12" t="inlineStr">
        <is>
          <t>Waves</t>
        </is>
      </c>
      <c r="B161" s="12" t="inlineStr">
        <is>
          <t>Sound Waves</t>
        </is>
      </c>
      <c r="C161" s="13" t="inlineStr">
        <is>
          <t>How the Ear Works: Range of Human Hearing [PH6.24]</t>
        </is>
      </c>
      <c r="D161" s="12" t="inlineStr">
        <is>
          <t>How the internal structure of the human ear determines the range of frequencies that humans can detect.</t>
        </is>
      </c>
      <c r="E161" s="12" t="inlineStr">
        <is>
          <t>4903e070-eab7-4334-a0e2-5019794b8ab1</t>
        </is>
      </c>
    </row>
    <row r="162" ht="45" customHeight="1">
      <c r="A162" s="12" t="inlineStr">
        <is>
          <t>Waves</t>
        </is>
      </c>
      <c r="B162" s="12" t="inlineStr">
        <is>
          <t>Sound Waves</t>
        </is>
      </c>
      <c r="C162" s="13" t="inlineStr">
        <is>
          <t>Infrasound &amp; Ultrasound [PH6.26]</t>
        </is>
      </c>
      <c r="D162" s="12" t="inlineStr">
        <is>
          <t xml:space="preserve">Properties of low-frequency and high-frequency sound waves. </t>
        </is>
      </c>
      <c r="E162" s="12" t="inlineStr">
        <is>
          <t>abf14295-7cb1-4282-81d4-c9fcd5458fd9</t>
        </is>
      </c>
    </row>
    <row r="163" ht="45" customHeight="1">
      <c r="A163" s="12" t="inlineStr">
        <is>
          <t>Waves</t>
        </is>
      </c>
      <c r="B163" s="12" t="inlineStr">
        <is>
          <t>Sound Waves</t>
        </is>
      </c>
      <c r="C163" s="13" t="inlineStr">
        <is>
          <t>Using Ultrasound I: Medical Imaging [PH6.27]</t>
        </is>
      </c>
      <c r="D163" s="12" t="inlineStr">
        <is>
          <t xml:space="preserve">How high-frequency sound waves, called ultrasound, are used for medical imaging applications. </t>
        </is>
      </c>
      <c r="E163" s="12" t="inlineStr">
        <is>
          <t>ce03b382-3a81-4017-be39-3d8cf2408335</t>
        </is>
      </c>
    </row>
    <row r="164" ht="45" customHeight="1">
      <c r="A164" s="12" t="inlineStr">
        <is>
          <t>Waves</t>
        </is>
      </c>
      <c r="B164" s="12" t="inlineStr">
        <is>
          <t>Sound Waves</t>
        </is>
      </c>
      <c r="C164" s="13" t="inlineStr">
        <is>
          <t>Practical: Speed of Waves on a String [PH6.89]</t>
        </is>
      </c>
      <c r="D164" s="12" t="inlineStr">
        <is>
          <t>Describe a method to measure the speed of waves in a solid.</t>
        </is>
      </c>
      <c r="E164" s="12" t="inlineStr">
        <is>
          <t>680fdc39-fa8e-4dac-bf95-f8755202a3cf</t>
        </is>
      </c>
    </row>
    <row r="165" ht="45" customHeight="1">
      <c r="A165" s="12" t="inlineStr">
        <is>
          <t>Light &amp; the Electromagnetic Spectrum</t>
        </is>
      </c>
      <c r="B165" s="12" t="inlineStr">
        <is>
          <t>Ray Diagrams</t>
        </is>
      </c>
      <c r="C165" s="13" t="inlineStr">
        <is>
          <t>Diagnostic: Ray Diagrams [PH60.171]</t>
        </is>
      </c>
      <c r="D165" s="12" t="inlineStr">
        <is>
          <t>Diagnostic for the ray diagrams topic.</t>
        </is>
      </c>
      <c r="E165" s="12" t="inlineStr">
        <is>
          <t>988719ea-9c8e-4966-af90-019db46b5027</t>
        </is>
      </c>
    </row>
    <row r="166" ht="45" customHeight="1">
      <c r="A166" s="12" t="inlineStr">
        <is>
          <t>Light &amp; the Electromagnetic Spectrum</t>
        </is>
      </c>
      <c r="B166" s="12" t="inlineStr">
        <is>
          <t>Ray Diagrams</t>
        </is>
      </c>
      <c r="C166" s="13" t="inlineStr">
        <is>
          <t>Ray Diagrams: Diffuse &amp; Specular Reflections [PH6.64]</t>
        </is>
      </c>
      <c r="D166" s="12" t="inlineStr">
        <is>
          <t>Introducing the two types of reflection, specular and diffuse with an explanation of their differences.</t>
        </is>
      </c>
      <c r="E166" s="12" t="inlineStr">
        <is>
          <t>a6cd35f9-ed98-45c8-a2db-8a6d5dff1d67</t>
        </is>
      </c>
    </row>
    <row r="167" ht="45" customHeight="1">
      <c r="A167" s="12" t="inlineStr">
        <is>
          <t>Light &amp; the Electromagnetic Spectrum</t>
        </is>
      </c>
      <c r="B167" s="12" t="inlineStr">
        <is>
          <t>Ray Diagrams</t>
        </is>
      </c>
      <c r="C167" s="13" t="inlineStr">
        <is>
          <t>Lenses: Introduction [PH6.54]</t>
        </is>
      </c>
      <c r="D167" s="12" t="inlineStr">
        <is>
          <t>An introduction to convex and concave lenses.</t>
        </is>
      </c>
      <c r="E167" s="12" t="inlineStr">
        <is>
          <t>8c693fe1-1b89-44da-aa97-559c5d2340fa</t>
        </is>
      </c>
    </row>
    <row r="168" ht="45" customHeight="1">
      <c r="A168" s="12" t="inlineStr">
        <is>
          <t>Light &amp; the Electromagnetic Spectrum</t>
        </is>
      </c>
      <c r="B168" s="12" t="inlineStr">
        <is>
          <t>Ray Diagrams</t>
        </is>
      </c>
      <c r="C168" s="13" t="inlineStr">
        <is>
          <t>Ray Diagrams: Concave Lenses [PH6.56]</t>
        </is>
      </c>
      <c r="D168" s="12" t="inlineStr">
        <is>
          <t>How to draw ray diagrams for a concave or diverging lens.</t>
        </is>
      </c>
      <c r="E168" s="12" t="inlineStr">
        <is>
          <t>778f1746-d898-4a93-b1af-3f630c354a88</t>
        </is>
      </c>
    </row>
    <row r="169" ht="45" customHeight="1">
      <c r="A169" s="12" t="inlineStr">
        <is>
          <t>Light &amp; the Electromagnetic Spectrum</t>
        </is>
      </c>
      <c r="B169" s="12" t="inlineStr">
        <is>
          <t>Ray Diagrams</t>
        </is>
      </c>
      <c r="C169" s="13" t="inlineStr">
        <is>
          <t>Ray Diagrams: Convex Lenses [PH6.55]</t>
        </is>
      </c>
      <c r="D169" s="12" t="inlineStr">
        <is>
          <t>How to draw ray diagrams for a convex or converging lens with objects at different distances.</t>
        </is>
      </c>
      <c r="E169" s="12" t="inlineStr">
        <is>
          <t>216c36f7-a2e6-4154-83a5-ae6c31c9b805</t>
        </is>
      </c>
    </row>
    <row r="170" ht="45" customHeight="1">
      <c r="A170" s="12" t="inlineStr">
        <is>
          <t>Light &amp; the Electromagnetic Spectrum</t>
        </is>
      </c>
      <c r="B170" s="12" t="inlineStr">
        <is>
          <t>Electromagnetic Spectrum</t>
        </is>
      </c>
      <c r="C170" s="13" t="inlineStr">
        <is>
          <t>Diagnostic: Electromagnetic Spectrum [PH60.172]</t>
        </is>
      </c>
      <c r="D170" s="12" t="inlineStr">
        <is>
          <t>Diagnostic for the electromagnetic spectrum topic.</t>
        </is>
      </c>
      <c r="E170" s="12" t="inlineStr">
        <is>
          <t>19861488-f1a7-4ede-9991-744c6ac91e73</t>
        </is>
      </c>
    </row>
    <row r="171" ht="45" customHeight="1">
      <c r="A171" s="12" t="inlineStr">
        <is>
          <t>Light &amp; the Electromagnetic Spectrum</t>
        </is>
      </c>
      <c r="B171" s="12" t="inlineStr">
        <is>
          <t>Electromagnetic Spectrum</t>
        </is>
      </c>
      <c r="C171" s="13" t="inlineStr">
        <is>
          <t>EM Spectrum: Introduction [PH6.32]</t>
        </is>
      </c>
      <c r="D171" s="12" t="inlineStr">
        <is>
          <t>Identify the order of the electromagnetic spectrum and the general characteristics of electromagnetic waves.</t>
        </is>
      </c>
      <c r="E171" s="12" t="inlineStr">
        <is>
          <t>d5e7d2a0-a57e-4f2e-b1e2-3c368258f784</t>
        </is>
      </c>
    </row>
    <row r="172" ht="45" customHeight="1">
      <c r="A172" s="12" t="inlineStr">
        <is>
          <t>Light &amp; the Electromagnetic Spectrum</t>
        </is>
      </c>
      <c r="B172" s="12" t="inlineStr">
        <is>
          <t>Electromagnetic Spectrum</t>
        </is>
      </c>
      <c r="C172" s="13" t="inlineStr">
        <is>
          <t>EM Spectrum: Microwaves [PH6.35]</t>
        </is>
      </c>
      <c r="D172" s="12" t="inlineStr">
        <is>
          <t>Provide examples that illustrate the transfer of energy by microwaves.</t>
        </is>
      </c>
      <c r="E172" s="12" t="inlineStr">
        <is>
          <t>497fc1e0-9a86-4f07-b851-e8b9836e69f4</t>
        </is>
      </c>
    </row>
    <row r="173" ht="45" customHeight="1">
      <c r="A173" s="12" t="inlineStr">
        <is>
          <t>Light &amp; the Electromagnetic Spectrum</t>
        </is>
      </c>
      <c r="B173" s="12" t="inlineStr">
        <is>
          <t>Electromagnetic Spectrum</t>
        </is>
      </c>
      <c r="C173" s="13" t="inlineStr">
        <is>
          <t>EM Spectrum: Infrared Radiation [PH6.36]</t>
        </is>
      </c>
      <c r="D173" s="12" t="inlineStr">
        <is>
          <t>Provide examples that illustrate the transfer of energy by infrared radiation.</t>
        </is>
      </c>
      <c r="E173" s="12" t="inlineStr">
        <is>
          <t>71554ee0-e5f8-4a9a-a103-5bacdf6fde80</t>
        </is>
      </c>
    </row>
    <row r="174" ht="45" customHeight="1">
      <c r="A174" s="12" t="inlineStr">
        <is>
          <t>Light &amp; the Electromagnetic Spectrum</t>
        </is>
      </c>
      <c r="B174" s="12" t="inlineStr">
        <is>
          <t>Electromagnetic Spectrum</t>
        </is>
      </c>
      <c r="C174" s="13" t="inlineStr">
        <is>
          <t>EM Spectrum: Visible Light [PH6.37]</t>
        </is>
      </c>
      <c r="D174" s="12" t="inlineStr">
        <is>
          <t>Provide examples that illustrate the transfer of energy by visible light.</t>
        </is>
      </c>
      <c r="E174" s="12" t="inlineStr">
        <is>
          <t>58d60d69-2409-45bd-888d-f11a952fb03f</t>
        </is>
      </c>
    </row>
    <row r="175" ht="45" customHeight="1">
      <c r="A175" s="12" t="inlineStr">
        <is>
          <t>Light &amp; the Electromagnetic Spectrum</t>
        </is>
      </c>
      <c r="B175" s="12" t="inlineStr">
        <is>
          <t>Electromagnetic Spectrum</t>
        </is>
      </c>
      <c r="C175" s="13" t="inlineStr">
        <is>
          <t>EM Spectrum: Ultraviolet [PH6.38]</t>
        </is>
      </c>
      <c r="D175" s="12" t="inlineStr">
        <is>
          <t>Provide examples that illustrate the transfer of energy by ultraviolet. Identify that ultraviolet wavelengths are ionising.</t>
        </is>
      </c>
      <c r="E175" s="12" t="inlineStr">
        <is>
          <t>e1eb6af2-ca46-44af-9de2-2c764d18a30a</t>
        </is>
      </c>
    </row>
    <row r="176" ht="45" customHeight="1">
      <c r="A176" s="12" t="inlineStr">
        <is>
          <t>Light &amp; the Electromagnetic Spectrum</t>
        </is>
      </c>
      <c r="B176" s="12" t="inlineStr">
        <is>
          <t>Electromagnetic Spectrum</t>
        </is>
      </c>
      <c r="C176" s="13" t="inlineStr">
        <is>
          <t>EM Spectrum: X-rays [PH6.39]</t>
        </is>
      </c>
      <c r="D176" s="12" t="inlineStr">
        <is>
          <t>Provide examples that illustrate the transfer of energy by x-rays. Identify that x-ray wavelengths are ionising.</t>
        </is>
      </c>
      <c r="E176" s="12" t="inlineStr">
        <is>
          <t>53a04447-2ac4-44cd-b29e-28c8b379d1f1</t>
        </is>
      </c>
    </row>
    <row r="177" ht="45" customHeight="1">
      <c r="A177" s="12" t="inlineStr">
        <is>
          <t>Light &amp; the Electromagnetic Spectrum</t>
        </is>
      </c>
      <c r="B177" s="12" t="inlineStr">
        <is>
          <t>Electromagnetic Spectrum</t>
        </is>
      </c>
      <c r="C177" s="13" t="inlineStr">
        <is>
          <t>EM Spectrum: Gamma Rays [PH6.40]</t>
        </is>
      </c>
      <c r="D177" s="12" t="inlineStr">
        <is>
          <t>Provide examples that illustrate the transfer of energy by gamma. Identify that gamma wavelengths are ionising.</t>
        </is>
      </c>
      <c r="E177" s="12" t="inlineStr">
        <is>
          <t>89dea57d-5234-4e4c-8e82-8634d3f862c2</t>
        </is>
      </c>
    </row>
    <row r="178" ht="45" customHeight="1">
      <c r="A178" s="12" t="inlineStr">
        <is>
          <t>Light &amp; the Electromagnetic Spectrum</t>
        </is>
      </c>
      <c r="B178" s="12" t="inlineStr">
        <is>
          <t>Electromagnetic Spectrum</t>
        </is>
      </c>
      <c r="C178" s="13" t="inlineStr">
        <is>
          <t xml:space="preserve">EM Spectrum: Refraction [PH6.44] </t>
        </is>
      </c>
      <c r="D178" s="12" t="inlineStr">
        <is>
          <t xml:space="preserve">Describing the refraction of EM waves and the effect wavelength has on the amount of refraction that an EM wave experiences. </t>
        </is>
      </c>
      <c r="E178" s="12" t="inlineStr">
        <is>
          <t>a6a49479-fb90-4847-9358-18ba13beecf0</t>
        </is>
      </c>
    </row>
    <row r="179" ht="45" customHeight="1">
      <c r="A179" s="12" t="inlineStr">
        <is>
          <t>Light &amp; the Electromagnetic Spectrum</t>
        </is>
      </c>
      <c r="B179" s="12" t="inlineStr">
        <is>
          <t>Electromagnetic Spectrum</t>
        </is>
      </c>
      <c r="C179" s="13" t="inlineStr">
        <is>
          <t>EM Spectrum: Exposure to Radiation [PH6.48]</t>
        </is>
      </c>
      <c r="D179" s="12" t="inlineStr">
        <is>
          <t>Describe the harmful effects on people of excessive exposure to electromagnetic radiation, notably on human bodily tissues.</t>
        </is>
      </c>
      <c r="E179" s="12" t="inlineStr">
        <is>
          <t>c0447496-9ce9-4806-b3da-43360e684fc2</t>
        </is>
      </c>
    </row>
    <row r="180" ht="45" customHeight="1">
      <c r="A180" s="12" t="inlineStr">
        <is>
          <t>Light &amp; the Electromagnetic Spectrum</t>
        </is>
      </c>
      <c r="B180" s="12" t="inlineStr">
        <is>
          <t>Electromagnetic Spectrum</t>
        </is>
      </c>
      <c r="C180" s="13" t="inlineStr">
        <is>
          <t>EM Spectrum: Evaluating Risks &amp; Consequences [PH6.49]</t>
        </is>
      </c>
      <c r="D180" s="12" t="inlineStr">
        <is>
          <t>Compare different radiation doses (in sieverts) and draw conclusions from given data about risks and consequences of exposure to radiation.</t>
        </is>
      </c>
      <c r="E180" s="12" t="inlineStr">
        <is>
          <t>7b099940-0820-4512-96a4-6b75ca440c46</t>
        </is>
      </c>
    </row>
    <row r="181" ht="45" customHeight="1">
      <c r="A181" s="12" t="inlineStr">
        <is>
          <t>Light &amp; the Electromagnetic Spectrum</t>
        </is>
      </c>
      <c r="B181" s="12" t="inlineStr">
        <is>
          <t>Electromagnetic Spectrum</t>
        </is>
      </c>
      <c r="C181" s="13" t="inlineStr">
        <is>
          <t>EM Spectrum: Summary of Uses [PH6.42]</t>
        </is>
      </c>
      <c r="D181" s="12" t="inlineStr">
        <is>
          <t>Identify the order of the electromagnetic spectrum and provide examples that illustrate the transfer of energy by electromagnetic waves. Identify the ionising parts of the EM spectrum.</t>
        </is>
      </c>
      <c r="E181" s="12" t="inlineStr">
        <is>
          <t>70d70643-a20d-4ee2-ac96-e5909d1b4833</t>
        </is>
      </c>
    </row>
    <row r="182" ht="45" customHeight="1">
      <c r="A182" s="12" t="inlineStr">
        <is>
          <t>Light &amp; the Electromagnetic Spectrum</t>
        </is>
      </c>
      <c r="B182" s="12" t="inlineStr">
        <is>
          <t>Electromagnetic Spectrum</t>
        </is>
      </c>
      <c r="C182" s="13" t="inlineStr">
        <is>
          <t>EM Spectrum: Communication Applications [PH6.50]</t>
        </is>
      </c>
      <c r="D182" s="12" t="inlineStr">
        <is>
          <t>Provide examples that illustrate the transfer of energy by electromagnetic waves relating to communication applications. Brief discussion of why particular waves are used in particular situations.</t>
        </is>
      </c>
      <c r="E182" s="12" t="inlineStr">
        <is>
          <t>fcc2f1d3-cc0a-4ab3-bdaa-37fc72a3f3dc</t>
        </is>
      </c>
    </row>
    <row r="183" ht="45" customHeight="1">
      <c r="A183" s="12" t="inlineStr">
        <is>
          <t>Light &amp; the Electromagnetic Spectrum</t>
        </is>
      </c>
      <c r="B183" s="12" t="inlineStr">
        <is>
          <t>Blackbody Radiation</t>
        </is>
      </c>
      <c r="C183" s="13" t="inlineStr">
        <is>
          <t>Diagnostic: Blackbody Radiation [PH60.173]</t>
        </is>
      </c>
      <c r="D183" s="12" t="inlineStr">
        <is>
          <t>Diagnostic for the blackbody radiation topic.</t>
        </is>
      </c>
      <c r="E183" s="12" t="inlineStr">
        <is>
          <t>6204d1ef-eeaa-461a-bb4d-f3addd55b85c</t>
        </is>
      </c>
    </row>
    <row r="184" ht="45" customHeight="1">
      <c r="A184" s="12" t="inlineStr">
        <is>
          <t>Light &amp; the Electromagnetic Spectrum</t>
        </is>
      </c>
      <c r="B184" s="12" t="inlineStr">
        <is>
          <t>Blackbody Radiation</t>
        </is>
      </c>
      <c r="C184" s="13" t="inlineStr">
        <is>
          <t xml:space="preserve">Black Body Radiation I – Emission &amp; Absorption of Radiation [PH6.65] </t>
        </is>
      </c>
      <c r="D184" s="12" t="inlineStr">
        <is>
          <t xml:space="preserve">Describing how a black body is an object that absorbs all of the radiation
incident on it. Black bodies are both perfect absorbers and emitters of electromagnetic radiation. </t>
        </is>
      </c>
      <c r="E184" s="12" t="inlineStr">
        <is>
          <t>8c16595f-b66d-4c1e-8449-4f1a9f76e2e5</t>
        </is>
      </c>
    </row>
    <row r="185" ht="45" customHeight="1">
      <c r="A185" s="12" t="inlineStr">
        <is>
          <t>Light &amp; the Electromagnetic Spectrum</t>
        </is>
      </c>
      <c r="B185" s="12" t="inlineStr">
        <is>
          <t>Blackbody Radiation</t>
        </is>
      </c>
      <c r="C185" s="13" t="inlineStr">
        <is>
          <t>Black Body Radiation II: Perfect Black Bodies &amp; Radiation [PH6.67]</t>
        </is>
      </c>
      <c r="D185" s="12" t="inlineStr">
        <is>
          <t xml:space="preserve">Understanding how perfect black bodies are linked to the temperature of a body. Exploring how the absorption rate of electromagnetic radiation compared to emission affects the overall temperature of a body. </t>
        </is>
      </c>
      <c r="E185" s="12" t="inlineStr">
        <is>
          <t>959185b3-146b-456b-a80d-cb2c69f8ae95</t>
        </is>
      </c>
    </row>
    <row r="186" ht="45" customHeight="1">
      <c r="A186" s="12" t="inlineStr">
        <is>
          <t>Light &amp; the Electromagnetic Spectrum</t>
        </is>
      </c>
      <c r="B186" s="12" t="inlineStr">
        <is>
          <t>Blackbody Radiation</t>
        </is>
      </c>
      <c r="C186" s="13" t="inlineStr">
        <is>
          <t>Climate Change: Natural Greenhouse Effect [CH9.07]</t>
        </is>
      </c>
      <c r="D186" s="12" t="inlineStr">
        <is>
          <t>Identify what the greenhouse effect is and describe how it impacts upon our planet to include how greenhouse gases absorb energy.</t>
        </is>
      </c>
      <c r="E186" s="12" t="inlineStr">
        <is>
          <t>43a2a99a-e5c1-40ec-8c23-7944042840ec</t>
        </is>
      </c>
    </row>
    <row r="187" ht="45" customHeight="1">
      <c r="A187" s="12" t="inlineStr">
        <is>
          <t>Light &amp; the Electromagnetic Spectrum</t>
        </is>
      </c>
      <c r="B187" s="12" t="inlineStr">
        <is>
          <t>Blackbody Radiation</t>
        </is>
      </c>
      <c r="C187" s="13" t="inlineStr">
        <is>
          <t>Climate Change: Enhanced Greenhouse Effect [CH9.20]</t>
        </is>
      </c>
      <c r="D187" s="12" t="inlineStr">
        <is>
          <t>Identify and describe what the enhanced greenhouse effect is.</t>
        </is>
      </c>
      <c r="E187" s="12" t="inlineStr">
        <is>
          <t>a9a91994-b914-4d15-b72f-1e7a44dfe90f</t>
        </is>
      </c>
    </row>
    <row r="188" ht="45" customHeight="1">
      <c r="A188" s="12" t="inlineStr">
        <is>
          <t>Light &amp; the Electromagnetic Spectrum</t>
        </is>
      </c>
      <c r="B188" s="12" t="inlineStr">
        <is>
          <t>Blackbody Radiation</t>
        </is>
      </c>
      <c r="C188" s="13" t="inlineStr">
        <is>
          <t>Climate Change: Enhanced Greenhouse Effect Impacts [CH9.21]</t>
        </is>
      </c>
      <c r="D188" s="12" t="inlineStr">
        <is>
          <t>Describe how the enhanced greenhouse effect impacts our planet.</t>
        </is>
      </c>
      <c r="E188" s="12" t="inlineStr">
        <is>
          <t>18e45fa2-c2ac-4f57-9239-12fd8587bade</t>
        </is>
      </c>
    </row>
    <row r="189" ht="45" customHeight="1">
      <c r="A189" s="12" t="inlineStr">
        <is>
          <t>Light &amp; the Electromagnetic Spectrum</t>
        </is>
      </c>
      <c r="B189" s="12" t="inlineStr">
        <is>
          <t>Blackbody Radiation</t>
        </is>
      </c>
      <c r="C189" s="13" t="inlineStr">
        <is>
          <t>Practical: Radiation &amp; Absorption [PH1.93]</t>
        </is>
      </c>
      <c r="D189" s="12" t="inlineStr">
        <is>
          <t>Investigate radiation using a Lesley cube.</t>
        </is>
      </c>
      <c r="E189" s="12" t="inlineStr">
        <is>
          <t>35b22157-c34b-42d2-a84c-a69e3ad1a8c1</t>
        </is>
      </c>
    </row>
    <row r="190" ht="45" customHeight="1">
      <c r="A190" s="12" t="inlineStr">
        <is>
          <t>Light &amp; the Electromagnetic Spectrum</t>
        </is>
      </c>
      <c r="B190" s="12" t="inlineStr">
        <is>
          <t>Blackbody Radiation</t>
        </is>
      </c>
      <c r="C190" s="13" t="inlineStr">
        <is>
          <t>Ionising Radiation [PH4.07]</t>
        </is>
      </c>
      <c r="D190" s="12" t="inlineStr">
        <is>
          <t>Identify the relative ionising properties of alpha, beta and gamma decay.</t>
        </is>
      </c>
      <c r="E190" s="12" t="inlineStr">
        <is>
          <t>f05c0b28-9aa8-4312-9d9a-5f265f10416b</t>
        </is>
      </c>
    </row>
    <row r="191" ht="45" customHeight="1">
      <c r="A191" s="12" t="inlineStr">
        <is>
          <t>Radioactivity</t>
        </is>
      </c>
      <c r="B191" s="12" t="inlineStr">
        <is>
          <t>Structure of Atoms</t>
        </is>
      </c>
      <c r="C191" s="13" t="inlineStr">
        <is>
          <t>Diagnostic: Structure of Atoms [PH60.174]</t>
        </is>
      </c>
      <c r="D191" s="12" t="inlineStr">
        <is>
          <t>Diagnostic for the structure of atoms topic.</t>
        </is>
      </c>
      <c r="E191" s="12" t="inlineStr">
        <is>
          <t>219cb0fd-21c1-40eb-a85b-d62c3c9ad4d3</t>
        </is>
      </c>
    </row>
    <row r="192" ht="45" customHeight="1">
      <c r="A192" s="12" t="inlineStr">
        <is>
          <t>Radioactivity</t>
        </is>
      </c>
      <c r="B192" s="12" t="inlineStr">
        <is>
          <t>Structure of Atoms</t>
        </is>
      </c>
      <c r="C192" s="13" t="inlineStr">
        <is>
          <t>Rutherford's Nuclear Model [CH1.35]</t>
        </is>
      </c>
      <c r="D192" s="12" t="inlineStr">
        <is>
          <t xml:space="preserve">Describe and use the Nuclear Model, and explain how the model was developed. </t>
        </is>
      </c>
      <c r="E192" s="12" t="inlineStr">
        <is>
          <t>e611f30d-a5ab-4e7f-a42d-e51771450c79</t>
        </is>
      </c>
    </row>
    <row r="193" ht="45" customHeight="1">
      <c r="A193" s="12" t="inlineStr">
        <is>
          <t>Radioactivity</t>
        </is>
      </c>
      <c r="B193" s="12" t="inlineStr">
        <is>
          <t>Structure of Atoms</t>
        </is>
      </c>
      <c r="C193" s="13" t="inlineStr">
        <is>
          <t>Bohr's Planetary Model [CH1.36]</t>
        </is>
      </c>
      <c r="D193" s="12" t="inlineStr">
        <is>
          <t xml:space="preserve">Describe and use the Planetary Model, and explain how the model was developed. </t>
        </is>
      </c>
      <c r="E193" s="12" t="inlineStr">
        <is>
          <t>1ae330f4-2d65-42c4-a84c-4aadfb70da5e</t>
        </is>
      </c>
    </row>
    <row r="194" ht="45" customHeight="1">
      <c r="A194" s="12" t="inlineStr">
        <is>
          <t>Radioactivity</t>
        </is>
      </c>
      <c r="B194" s="12" t="inlineStr">
        <is>
          <t>Structure of Atoms</t>
        </is>
      </c>
      <c r="C194" s="13" t="inlineStr">
        <is>
          <t>Size of Atoms [CH1.09]</t>
        </is>
      </c>
      <c r="D194" s="12" t="inlineStr">
        <is>
          <t>Recall the radius of an atom/nucleus and relate size and scale of atoms to objects.</t>
        </is>
      </c>
      <c r="E194" s="12" t="inlineStr">
        <is>
          <t>7a7fdf18-1d62-42fb-b3e2-eff1b73fff6f</t>
        </is>
      </c>
    </row>
    <row r="195" ht="45" customHeight="1">
      <c r="A195" s="12" t="inlineStr">
        <is>
          <t>Radioactivity</t>
        </is>
      </c>
      <c r="B195" s="12" t="inlineStr">
        <is>
          <t>Structure of Atoms</t>
        </is>
      </c>
      <c r="C195" s="13" t="inlineStr">
        <is>
          <t>Isotopes [CH1.11]</t>
        </is>
      </c>
      <c r="D195" s="12" t="inlineStr">
        <is>
          <t>Recall the definition of an isotope and apply it to familiar situations.</t>
        </is>
      </c>
      <c r="E195" s="12" t="inlineStr">
        <is>
          <t>473c1d99-164d-4d81-b5f7-c64f33c37d50</t>
        </is>
      </c>
    </row>
    <row r="196" ht="45" customHeight="1">
      <c r="A196" s="12" t="inlineStr">
        <is>
          <t>Radioactivity</t>
        </is>
      </c>
      <c r="B196" s="12" t="inlineStr">
        <is>
          <t>Structure of Atoms</t>
        </is>
      </c>
      <c r="C196" s="13" t="inlineStr">
        <is>
          <t>What is Relative? Mass &amp; Charges [CH1.12]</t>
        </is>
      </c>
      <c r="D196" s="12" t="inlineStr">
        <is>
          <t>Recall the relative masses/charges of subatomic particles and define relative atomic mass.</t>
        </is>
      </c>
      <c r="E196" s="12" t="inlineStr">
        <is>
          <t>c02a59aa-012e-442e-b0f7-d7ef3762d0a8</t>
        </is>
      </c>
    </row>
    <row r="197" ht="45" customHeight="1">
      <c r="A197" s="12" t="inlineStr">
        <is>
          <t>Radioactivity</t>
        </is>
      </c>
      <c r="B197" s="12" t="inlineStr">
        <is>
          <t>Structure of Atoms</t>
        </is>
      </c>
      <c r="C197" s="13" t="inlineStr">
        <is>
          <t>Calculating Relative Atomic Mass [CH1.13]</t>
        </is>
      </c>
      <c r="D197" s="12" t="inlineStr">
        <is>
          <t>Calculate relative atomic mass.</t>
        </is>
      </c>
      <c r="E197" s="12" t="inlineStr">
        <is>
          <t>c045eee7-627d-4db6-aa9e-7a23529b6a7e</t>
        </is>
      </c>
    </row>
    <row r="198" ht="45" customHeight="1">
      <c r="A198" s="12" t="inlineStr">
        <is>
          <t>Radioactivity</t>
        </is>
      </c>
      <c r="B198" s="12" t="inlineStr">
        <is>
          <t>Structure of Atoms</t>
        </is>
      </c>
      <c r="C198" s="13" t="inlineStr">
        <is>
          <t>Electronic Structure [CH1.14]</t>
        </is>
      </c>
      <c r="D198" s="12" t="inlineStr">
        <is>
          <t xml:space="preserve">Recall the 2, 8, 8 structure and apply this to the first 20 elements. </t>
        </is>
      </c>
      <c r="E198" s="12" t="inlineStr">
        <is>
          <t>b27e7c40-fa92-46fa-94be-65ed6cf74b0a</t>
        </is>
      </c>
    </row>
    <row r="199" ht="45" customHeight="1">
      <c r="A199" s="12" t="inlineStr">
        <is>
          <t>Radioactivity</t>
        </is>
      </c>
      <c r="B199" s="12" t="inlineStr">
        <is>
          <t>Structure of Atoms</t>
        </is>
      </c>
      <c r="C199" s="13" t="inlineStr">
        <is>
          <t>Changing Energy Levels [CH1.15]</t>
        </is>
      </c>
      <c r="D199" s="12" t="inlineStr">
        <is>
          <t>Recall that electron arrangements may change with the absorption/emission of electromagnetic radiation and apply this to familiar situations.</t>
        </is>
      </c>
      <c r="E199" s="12" t="inlineStr">
        <is>
          <t>29627385-0daf-49cc-aff1-805015e39fd9</t>
        </is>
      </c>
    </row>
    <row r="200" ht="45" customHeight="1">
      <c r="A200" s="12" t="inlineStr">
        <is>
          <t>Radioactivity</t>
        </is>
      </c>
      <c r="B200" s="12" t="inlineStr">
        <is>
          <t>Structure of Atoms</t>
        </is>
      </c>
      <c r="C200" s="13" t="inlineStr">
        <is>
          <t>Forming Ions [CH1.46]</t>
        </is>
      </c>
      <c r="D200" s="12" t="inlineStr">
        <is>
          <t>Describe how ions form, draw and write the electronic structure of ions and identify ion formed using the periodic table.</t>
        </is>
      </c>
      <c r="E200" s="12" t="inlineStr">
        <is>
          <t>47877b81-dbeb-409b-9444-c615167e3a3b</t>
        </is>
      </c>
    </row>
    <row r="201" ht="45" customHeight="1">
      <c r="A201" s="12" t="inlineStr">
        <is>
          <t>Radioactivity</t>
        </is>
      </c>
      <c r="B201" s="12" t="inlineStr">
        <is>
          <t>Nuclear Decay</t>
        </is>
      </c>
      <c r="C201" s="13" t="inlineStr">
        <is>
          <t>Diagnostic: Nuclear Decay [PH60.175]</t>
        </is>
      </c>
      <c r="D201" s="12" t="inlineStr">
        <is>
          <t>Diagnostic for the nuclear decay topic.</t>
        </is>
      </c>
      <c r="E201" s="12" t="inlineStr">
        <is>
          <t>40c34058-4ad6-45ac-adda-54c4a2edb2d2</t>
        </is>
      </c>
    </row>
    <row r="202" ht="45" customHeight="1">
      <c r="A202" s="12" t="inlineStr">
        <is>
          <t>Radioactivity</t>
        </is>
      </c>
      <c r="B202" s="12" t="inlineStr">
        <is>
          <t>Nuclear Decay</t>
        </is>
      </c>
      <c r="C202" s="13" t="inlineStr">
        <is>
          <t>Discovery of Radioactivity [PH4.01]</t>
        </is>
      </c>
      <c r="D202" s="12" t="inlineStr">
        <is>
          <t>Identify how radioactivity was discovered and why it is measured in becquerels (Bq).</t>
        </is>
      </c>
      <c r="E202" s="12" t="inlineStr">
        <is>
          <t>785b4522-7935-499e-b2c3-eb2a9f8435f6</t>
        </is>
      </c>
    </row>
    <row r="203" ht="45" customHeight="1">
      <c r="A203" s="12" t="inlineStr">
        <is>
          <t>Radioactivity</t>
        </is>
      </c>
      <c r="B203" s="12" t="inlineStr">
        <is>
          <t>Nuclear Decay</t>
        </is>
      </c>
      <c r="C203" s="13" t="inlineStr">
        <is>
          <t>Nuclear Decay: α (Alpha) [PH4.02]</t>
        </is>
      </c>
      <c r="D203" s="12" t="inlineStr">
        <is>
          <t>Identify and describe the emission of alpha decay.</t>
        </is>
      </c>
      <c r="E203" s="12" t="inlineStr">
        <is>
          <t>06ee8561-5029-4fc6-ae93-11ab8ce356ca</t>
        </is>
      </c>
    </row>
    <row r="204" ht="45" customHeight="1">
      <c r="A204" s="12" t="inlineStr">
        <is>
          <t>Radioactivity</t>
        </is>
      </c>
      <c r="B204" s="12" t="inlineStr">
        <is>
          <t>Nuclear Decay</t>
        </is>
      </c>
      <c r="C204" s="13" t="inlineStr">
        <is>
          <t>Nuclear Decay: β⁻ (Beta minus) [PH4.03]</t>
        </is>
      </c>
      <c r="D204" s="12" t="inlineStr">
        <is>
          <t>Identify and describe the emission of beta minus decay.</t>
        </is>
      </c>
      <c r="E204" s="12" t="inlineStr">
        <is>
          <t>29147c45-9f2f-4ebd-9809-b34b7643d33e</t>
        </is>
      </c>
    </row>
    <row r="205" ht="45" customHeight="1">
      <c r="A205" s="12" t="inlineStr">
        <is>
          <t>Radioactivity</t>
        </is>
      </c>
      <c r="B205" s="12" t="inlineStr">
        <is>
          <t>Nuclear Decay</t>
        </is>
      </c>
      <c r="C205" s="13" t="inlineStr">
        <is>
          <t>Nuclear Decay: γ (Gamma) [PH4.04]</t>
        </is>
      </c>
      <c r="D205" s="12" t="inlineStr">
        <is>
          <t>Identify and describe the emission of gamma decay.</t>
        </is>
      </c>
      <c r="E205" s="12" t="inlineStr">
        <is>
          <t>58b997dc-d239-41cc-b1c6-3f1ec7658c7d</t>
        </is>
      </c>
    </row>
    <row r="206" ht="45" customHeight="1">
      <c r="A206" s="12" t="inlineStr">
        <is>
          <t>Radioactivity</t>
        </is>
      </c>
      <c r="B206" s="12" t="inlineStr">
        <is>
          <t>Nuclear Decay</t>
        </is>
      </c>
      <c r="C206" s="13" t="inlineStr">
        <is>
          <t>Nuclear Decay: n (Neutron) [PH4.05]</t>
        </is>
      </c>
      <c r="D206" s="12" t="inlineStr">
        <is>
          <t>Identify and describe the emission of neutron decay.</t>
        </is>
      </c>
      <c r="E206" s="12" t="inlineStr">
        <is>
          <t>0e48b00f-13e1-42d1-9599-7132de612e29</t>
        </is>
      </c>
    </row>
    <row r="207" ht="45" customHeight="1">
      <c r="A207" s="12" t="inlineStr">
        <is>
          <t>Radioactivity</t>
        </is>
      </c>
      <c r="B207" s="12" t="inlineStr">
        <is>
          <t>Nuclear Decay</t>
        </is>
      </c>
      <c r="C207" s="13" t="inlineStr">
        <is>
          <t>Nuclear Equations: α Decay [PH4.10]</t>
        </is>
      </c>
      <c r="D207" s="12" t="inlineStr">
        <is>
          <t>Write balanced alpha decay equations using the names and symbols of common nuclei and particles.</t>
        </is>
      </c>
      <c r="E207" s="12" t="inlineStr">
        <is>
          <t>d8590880-0d41-47f0-95bc-afc5fbcaa93b</t>
        </is>
      </c>
    </row>
    <row r="208" ht="45" customHeight="1">
      <c r="A208" s="12" t="inlineStr">
        <is>
          <t>Radioactivity</t>
        </is>
      </c>
      <c r="B208" s="12" t="inlineStr">
        <is>
          <t>Nuclear Decay</t>
        </is>
      </c>
      <c r="C208" s="13" t="inlineStr">
        <is>
          <t>Nuclear Equations: β- Decay [PH4.11]</t>
        </is>
      </c>
      <c r="D208" s="12" t="inlineStr">
        <is>
          <t>Write balanced beta decay equations using the names and symbols of common nuclei and particles.</t>
        </is>
      </c>
      <c r="E208" s="12" t="inlineStr">
        <is>
          <t>2d7e773f-17e0-4b7f-be5b-94d04fcc31f3</t>
        </is>
      </c>
    </row>
    <row r="209" ht="45" customHeight="1">
      <c r="A209" s="12" t="inlineStr">
        <is>
          <t>Radioactivity</t>
        </is>
      </c>
      <c r="B209" s="12" t="inlineStr">
        <is>
          <t>Nuclear Decay</t>
        </is>
      </c>
      <c r="C209" s="13" t="inlineStr">
        <is>
          <t>Nuclear Equations: Summary [PH4.12]</t>
        </is>
      </c>
      <c r="D209" s="12" t="inlineStr">
        <is>
          <t>Write balanced alpha and beta decay equations using the names and symbols of common nuclei and particles.</t>
        </is>
      </c>
      <c r="E209" s="12" t="inlineStr">
        <is>
          <t>c1d0051b-8859-41b4-8201-b491961c97ea</t>
        </is>
      </c>
    </row>
    <row r="210" ht="45" customHeight="1">
      <c r="A210" s="12" t="inlineStr">
        <is>
          <t>Radioactivity</t>
        </is>
      </c>
      <c r="B210" s="12" t="inlineStr">
        <is>
          <t>Nuclear Decay</t>
        </is>
      </c>
      <c r="C210" s="13" t="inlineStr">
        <is>
          <t>Nuclear Equations: Identify Decay [PH4.13]</t>
        </is>
      </c>
      <c r="D210" s="12" t="inlineStr">
        <is>
          <t>Identify the daughter elements from alpha and beta decay equations.</t>
        </is>
      </c>
      <c r="E210" s="12" t="inlineStr">
        <is>
          <t>97583780-0a4e-41b0-a619-52aef564571e</t>
        </is>
      </c>
    </row>
    <row r="211" ht="45" customHeight="1">
      <c r="A211" s="12" t="inlineStr">
        <is>
          <t>Radioactivity</t>
        </is>
      </c>
      <c r="B211" s="12" t="inlineStr">
        <is>
          <t>Background &amp; Medical Radiation</t>
        </is>
      </c>
      <c r="C211" s="13" t="inlineStr">
        <is>
          <t>Diagnostic: Background &amp; Medical Radiation [PH60.176]</t>
        </is>
      </c>
      <c r="D211" s="12" t="inlineStr">
        <is>
          <t>Diagnostic for the background &amp; medical radiation topic.</t>
        </is>
      </c>
      <c r="E211" s="12" t="inlineStr">
        <is>
          <t>391ad928-6b1b-4d96-9552-5c2a89d6c5aa</t>
        </is>
      </c>
    </row>
    <row r="212" ht="45" customHeight="1">
      <c r="A212" s="12" t="inlineStr">
        <is>
          <t>Radioactivity</t>
        </is>
      </c>
      <c r="B212" s="12" t="inlineStr">
        <is>
          <t>Background &amp; Medical Radiation</t>
        </is>
      </c>
      <c r="C212" s="13" t="inlineStr">
        <is>
          <t>Background Radiation [PH4.25]</t>
        </is>
      </c>
      <c r="D212" s="12" t="inlineStr">
        <is>
          <t>Identify natural and man-made sources of background radiation.</t>
        </is>
      </c>
      <c r="E212" s="12" t="inlineStr">
        <is>
          <t>f347c4a7-e63a-4400-beaf-307bea1af035</t>
        </is>
      </c>
    </row>
    <row r="213" ht="45" customHeight="1">
      <c r="A213" s="12" t="inlineStr">
        <is>
          <t>Radioactivity</t>
        </is>
      </c>
      <c r="B213" s="12" t="inlineStr">
        <is>
          <t>Background &amp; Medical Radiation</t>
        </is>
      </c>
      <c r="C213" s="13" t="inlineStr">
        <is>
          <t>Detecting Radiation [PH4.08]</t>
        </is>
      </c>
      <c r="D213" s="12" t="inlineStr">
        <is>
          <t>Describe how to detect ionising radiation using spark plates and a Geiger–Müller tube.</t>
        </is>
      </c>
      <c r="E213" s="12" t="inlineStr">
        <is>
          <t>e542ada1-16bf-4de7-96cc-8ba4df619d82</t>
        </is>
      </c>
    </row>
    <row r="214" ht="45" customHeight="1">
      <c r="A214" s="12" t="inlineStr">
        <is>
          <t>Radioactivity</t>
        </is>
      </c>
      <c r="B214" s="12" t="inlineStr">
        <is>
          <t>Background &amp; Medical Radiation</t>
        </is>
      </c>
      <c r="C214" s="13" t="inlineStr">
        <is>
          <t>Penetrating Properties of Radiation [PH4.09]</t>
        </is>
      </c>
      <c r="D214" s="12" t="inlineStr">
        <is>
          <t>Identify the penetration properties of nuclear decay through materials and their range in air.</t>
        </is>
      </c>
      <c r="E214" s="12" t="inlineStr">
        <is>
          <t>cc37e049-fbb0-4df4-ac17-e5e49b13f912</t>
        </is>
      </c>
    </row>
    <row r="215" ht="45" customHeight="1">
      <c r="A215" s="12" t="inlineStr">
        <is>
          <t>Radioactivity</t>
        </is>
      </c>
      <c r="B215" s="12" t="inlineStr">
        <is>
          <t>Background &amp; Medical Radiation</t>
        </is>
      </c>
      <c r="C215" s="13" t="inlineStr">
        <is>
          <t>Nuclear Decay: Summary [PH4.06]</t>
        </is>
      </c>
      <c r="D215" s="12" t="inlineStr">
        <is>
          <t>Identify and describe the different types of nuclear decay. This includes alpha, beta minus, gamma and neutron decay.</t>
        </is>
      </c>
      <c r="E215" s="12" t="inlineStr">
        <is>
          <t>6d9d791f-0841-497f-ac0c-bf3808ebcf35</t>
        </is>
      </c>
    </row>
    <row r="216" ht="45" customHeight="1">
      <c r="A216" s="12" t="inlineStr">
        <is>
          <t>Radioactivity</t>
        </is>
      </c>
      <c r="B216" s="12" t="inlineStr">
        <is>
          <t>Background &amp; Medical Radiation</t>
        </is>
      </c>
      <c r="C216" s="13" t="inlineStr">
        <is>
          <t>Evaluating the Risk of Using Radiation [PH4.29]</t>
        </is>
      </c>
      <c r="D216" s="12" t="inlineStr">
        <is>
          <t>Evaluate the risks and benefits of using radiation.</t>
        </is>
      </c>
      <c r="E216" s="12" t="inlineStr">
        <is>
          <t>4e31b331-b028-4276-aeb1-291f04569215</t>
        </is>
      </c>
    </row>
    <row r="217" ht="45" customHeight="1">
      <c r="A217" s="12" t="inlineStr">
        <is>
          <t>Radioactivity</t>
        </is>
      </c>
      <c r="B217" s="12" t="inlineStr">
        <is>
          <t>Background &amp; Medical Radiation</t>
        </is>
      </c>
      <c r="C217" s="13" t="inlineStr">
        <is>
          <t>Radiation in Medicine [PH4.28]</t>
        </is>
      </c>
      <c r="D217" s="12" t="inlineStr">
        <is>
          <t>Describe the uses of radioactive isotopes in medicine.</t>
        </is>
      </c>
      <c r="E217" s="12" t="inlineStr">
        <is>
          <t>a2a939e8-0c3e-42c3-83ea-eba5ad9f2b21</t>
        </is>
      </c>
    </row>
    <row r="218" ht="45" customHeight="1">
      <c r="A218" s="12" t="inlineStr">
        <is>
          <t>Radioactivity</t>
        </is>
      </c>
      <c r="B218" s="12" t="inlineStr">
        <is>
          <t>History of the Atom</t>
        </is>
      </c>
      <c r="C218" s="13" t="inlineStr">
        <is>
          <t>Diagnostic: History of the Atom [PH60.177]</t>
        </is>
      </c>
      <c r="D218" s="12" t="inlineStr">
        <is>
          <t>Diagnostic for the history of the atom topic.</t>
        </is>
      </c>
      <c r="E218" s="12" t="inlineStr">
        <is>
          <t>8bbf741f-7235-4e1c-aca8-3638b8125816</t>
        </is>
      </c>
    </row>
    <row r="219" ht="45" customHeight="1">
      <c r="A219" s="12" t="inlineStr">
        <is>
          <t>Radioactivity</t>
        </is>
      </c>
      <c r="B219" s="12" t="inlineStr">
        <is>
          <t>History of the Atom</t>
        </is>
      </c>
      <c r="C219" s="13" t="inlineStr">
        <is>
          <t>Development of Scientific Models [CH1.32]</t>
        </is>
      </c>
      <c r="D219" s="12" t="inlineStr">
        <is>
          <t>Describe the scientific method and identify different types of model.</t>
        </is>
      </c>
      <c r="E219" s="12" t="inlineStr">
        <is>
          <t>f3f174e0-6cc9-4c3b-bab3-d88d457d61ac</t>
        </is>
      </c>
    </row>
    <row r="220" ht="45" customHeight="1">
      <c r="A220" s="12" t="inlineStr">
        <is>
          <t>Radioactivity</t>
        </is>
      </c>
      <c r="B220" s="12" t="inlineStr">
        <is>
          <t>History of the Atom</t>
        </is>
      </c>
      <c r="C220" s="13" t="inlineStr">
        <is>
          <t>Dalton's Atomic Theory of Matter [CH1.33]</t>
        </is>
      </c>
      <c r="D220" s="12" t="inlineStr">
        <is>
          <t>Describe and use early models of the atom.</t>
        </is>
      </c>
      <c r="E220" s="12" t="inlineStr">
        <is>
          <t>dc8eac9e-a635-4ef1-a838-212104bb7ebf</t>
        </is>
      </c>
    </row>
    <row r="221" ht="45" customHeight="1">
      <c r="A221" s="12" t="inlineStr">
        <is>
          <t>Radioactivity</t>
        </is>
      </c>
      <c r="B221" s="12" t="inlineStr">
        <is>
          <t>History of the Atom</t>
        </is>
      </c>
      <c r="C221" s="13" t="inlineStr">
        <is>
          <t>Thomson's Plum Pudding Model [CH1.34]</t>
        </is>
      </c>
      <c r="D221" s="12" t="inlineStr">
        <is>
          <t xml:space="preserve">Describe and use the Plum Pudding Model, and explain how the model was developed. </t>
        </is>
      </c>
      <c r="E221" s="12" t="inlineStr">
        <is>
          <t>9e79b741-92e1-47e2-849e-3d07ea913667</t>
        </is>
      </c>
    </row>
    <row r="222" ht="45" customHeight="1">
      <c r="A222" s="12" t="inlineStr">
        <is>
          <t>Radioactivity</t>
        </is>
      </c>
      <c r="B222" s="12" t="inlineStr">
        <is>
          <t>History of the Atom</t>
        </is>
      </c>
      <c r="C222" s="13" t="inlineStr">
        <is>
          <t>Discovery of Protons [CH1.37]</t>
        </is>
      </c>
      <c r="D222" s="12" t="inlineStr">
        <is>
          <t>Recall the discovery of protons and explain how this added to the model of the atom.</t>
        </is>
      </c>
      <c r="E222" s="12" t="inlineStr">
        <is>
          <t>e61bff4d-5122-4bee-8e1e-e1e14a75ece5</t>
        </is>
      </c>
    </row>
    <row r="223" ht="45" customHeight="1">
      <c r="A223" s="12" t="inlineStr">
        <is>
          <t>Radioactivity</t>
        </is>
      </c>
      <c r="B223" s="12" t="inlineStr">
        <is>
          <t>History of the Atom</t>
        </is>
      </c>
      <c r="C223" s="13" t="inlineStr">
        <is>
          <t>Chadwick &amp; the Discovery of the Neutron [CH1.38]</t>
        </is>
      </c>
      <c r="D223" s="12" t="inlineStr">
        <is>
          <t>Recall the discovery of neutrons and explain how this added to the model of the atom.</t>
        </is>
      </c>
      <c r="E223" s="12" t="inlineStr">
        <is>
          <t>7c5061b4-7c27-4fb5-99cb-0f5b129c8f63</t>
        </is>
      </c>
    </row>
    <row r="224" ht="45" customHeight="1">
      <c r="A224" s="12" t="inlineStr">
        <is>
          <t>Radioactivity</t>
        </is>
      </c>
      <c r="B224" s="12" t="inlineStr">
        <is>
          <t>History of the Atom</t>
        </is>
      </c>
      <c r="C224" s="13" t="inlineStr">
        <is>
          <t>History of the Atom: Timeline [CH1.39]</t>
        </is>
      </c>
      <c r="D224" s="12" t="inlineStr">
        <is>
          <t>Recall the timeline of the atomic model and identify the different models from diagrams.</t>
        </is>
      </c>
      <c r="E224" s="12" t="inlineStr">
        <is>
          <t>822d2df3-39ad-41c8-a021-5b4f011ae61b</t>
        </is>
      </c>
    </row>
    <row r="225" ht="45" customHeight="1">
      <c r="A225" s="12" t="inlineStr">
        <is>
          <t>Radioactivity</t>
        </is>
      </c>
      <c r="B225" s="12" t="inlineStr">
        <is>
          <t>History of the Atom</t>
        </is>
      </c>
      <c r="C225" s="13" t="inlineStr">
        <is>
          <t>Plum Pudding vs the Nuclear Model [CH1.40]</t>
        </is>
      </c>
      <c r="D225" s="12" t="inlineStr">
        <is>
          <t>Compare the Plum Pudding Model to the Nuclear Model of the atom.</t>
        </is>
      </c>
      <c r="E225" s="12" t="inlineStr">
        <is>
          <t>0bf09d05-a8cf-4b20-bbe6-320ec86fc9d6</t>
        </is>
      </c>
    </row>
    <row r="226" ht="45" customHeight="1">
      <c r="A226" s="12" t="inlineStr">
        <is>
          <t>Radioactivity</t>
        </is>
      </c>
      <c r="B226" s="12" t="inlineStr">
        <is>
          <t>Half-life &amp; Dangers of Radiation</t>
        </is>
      </c>
      <c r="C226" s="13" t="inlineStr">
        <is>
          <t>Diagnostic: Half-life &amp; Dangers of Radiation [PH60.178]</t>
        </is>
      </c>
      <c r="D226" s="12" t="inlineStr">
        <is>
          <t>Diagnostic for the half-life &amp; dangers of radiation topic.</t>
        </is>
      </c>
      <c r="E226" s="12" t="inlineStr">
        <is>
          <t>1ca9c203-75c8-443b-ae36-ff0690f4a6ba</t>
        </is>
      </c>
    </row>
    <row r="227" ht="45" customHeight="1">
      <c r="A227" s="12" t="inlineStr">
        <is>
          <t>Radioactivity</t>
        </is>
      </c>
      <c r="B227" s="12" t="inlineStr">
        <is>
          <t>Half-life &amp; Dangers of Radiation</t>
        </is>
      </c>
      <c r="C227" s="13" t="inlineStr">
        <is>
          <t>Radiation Dose [PH4.26]</t>
        </is>
      </c>
      <c r="D227" s="12" t="inlineStr">
        <is>
          <t>Identify the unit of radiation dose and understand the level of radiation dose.</t>
        </is>
      </c>
      <c r="E227" s="12" t="inlineStr">
        <is>
          <t>26a4df8e-35f1-4fa4-b94d-1baf1361e360</t>
        </is>
      </c>
    </row>
    <row r="228" ht="45" customHeight="1">
      <c r="A228" s="12" t="inlineStr">
        <is>
          <t>Radioactivity</t>
        </is>
      </c>
      <c r="B228" s="12" t="inlineStr">
        <is>
          <t>Half-life &amp; Dangers of Radiation</t>
        </is>
      </c>
      <c r="C228" s="13" t="inlineStr">
        <is>
          <t>Comparing Contamination &amp; Irradiation [PH4.21]</t>
        </is>
      </c>
      <c r="D228" s="12" t="inlineStr">
        <is>
          <t>Compare the hazards associated with contamination and irradiation.</t>
        </is>
      </c>
      <c r="E228" s="12" t="inlineStr">
        <is>
          <t>cad3c031-194e-476d-8093-305b33d0c4f9</t>
        </is>
      </c>
    </row>
    <row r="229" ht="45" customHeight="1">
      <c r="A229" s="12" t="inlineStr">
        <is>
          <t>Radioactivity</t>
        </is>
      </c>
      <c r="B229" s="12" t="inlineStr">
        <is>
          <t>Half-life &amp; Dangers of Radiation</t>
        </is>
      </c>
      <c r="C229" s="13" t="inlineStr">
        <is>
          <t>Half-lives [PH4.14]</t>
        </is>
      </c>
      <c r="D229" s="12" t="inlineStr">
        <is>
          <t>Describe the concept of half-life and the random nature of radioactive decay.</t>
        </is>
      </c>
      <c r="E229" s="12" t="inlineStr">
        <is>
          <t>853c141f-797c-4b89-8b7a-eacec509f286</t>
        </is>
      </c>
    </row>
    <row r="230" ht="45" customHeight="1">
      <c r="A230" s="12" t="inlineStr">
        <is>
          <t>Radioactivity</t>
        </is>
      </c>
      <c r="B230" s="12" t="inlineStr">
        <is>
          <t>Half-life &amp; Dangers of Radiation</t>
        </is>
      </c>
      <c r="C230" s="13" t="inlineStr">
        <is>
          <t>Half-lives from a Graph [PH4.15]</t>
        </is>
      </c>
      <c r="D230" s="12" t="inlineStr">
        <is>
          <t>Determine the half-life of a radioactive isotope from a graph.</t>
        </is>
      </c>
      <c r="E230" s="12" t="inlineStr">
        <is>
          <t>d55d012a-a163-4177-873e-60b8dbd0207b</t>
        </is>
      </c>
    </row>
    <row r="231" ht="45" customHeight="1">
      <c r="A231" s="12" t="inlineStr">
        <is>
          <t>Radioactivity</t>
        </is>
      </c>
      <c r="B231" s="12" t="inlineStr">
        <is>
          <t>Half-life &amp; Dangers of Radiation</t>
        </is>
      </c>
      <c r="C231" s="13" t="inlineStr">
        <is>
          <t>Calculating Half-lives I [PH4.16]</t>
        </is>
      </c>
      <c r="D231" s="12" t="inlineStr">
        <is>
          <t>Calculate the half-life of a radioactive isotope from the information provided.</t>
        </is>
      </c>
      <c r="E231" s="12" t="inlineStr">
        <is>
          <t>7614f9c0-24c4-4c7d-9164-a50939bef7ea</t>
        </is>
      </c>
    </row>
    <row r="232" ht="45" customHeight="1">
      <c r="A232" s="12" t="inlineStr">
        <is>
          <t>Radioactivity</t>
        </is>
      </c>
      <c r="B232" s="12" t="inlineStr">
        <is>
          <t>Half-life &amp; Dangers of Radiation</t>
        </is>
      </c>
      <c r="C232" s="13" t="inlineStr">
        <is>
          <t>Calculating Half-lives II [PH4.17]</t>
        </is>
      </c>
      <c r="D232" s="12" t="inlineStr">
        <is>
          <t>Calculate the original activity and number of radioactive isotopes of a sample when provided with the half-life of the radioactive isotope.</t>
        </is>
      </c>
      <c r="E232" s="12" t="inlineStr">
        <is>
          <t>3527ac22-748e-474b-9a97-b0ebc7445e9d</t>
        </is>
      </c>
    </row>
    <row r="233" ht="45" customHeight="1">
      <c r="A233" s="12" t="inlineStr">
        <is>
          <t>Radioactivity</t>
        </is>
      </c>
      <c r="B233" s="12" t="inlineStr">
        <is>
          <t>Half-life &amp; Dangers of Radiation</t>
        </is>
      </c>
      <c r="C233" s="13" t="inlineStr">
        <is>
          <t>Net Decline in Half-lives [PH4.18]</t>
        </is>
      </c>
      <c r="D233" s="12" t="inlineStr">
        <is>
          <t>Calculate the net decline, expressed as a ratio, in a radioactive emission after a given number of half-lives.</t>
        </is>
      </c>
      <c r="E233" s="12" t="inlineStr">
        <is>
          <t>424c4627-4f79-4aee-ab09-cdd1170bd93a</t>
        </is>
      </c>
    </row>
    <row r="234" ht="45" customHeight="1">
      <c r="A234" s="12" t="inlineStr">
        <is>
          <t>Radioactivity</t>
        </is>
      </c>
      <c r="B234" s="12" t="inlineStr">
        <is>
          <t>Half-life &amp; Dangers of Radiation</t>
        </is>
      </c>
      <c r="C234" s="13" t="inlineStr">
        <is>
          <t>Uses of Radiation [PH4.23]</t>
        </is>
      </c>
      <c r="D234" s="12" t="inlineStr">
        <is>
          <t>Describe the uses of nuclear radiation and evaluate the best sources of radiation to use in a given situation.</t>
        </is>
      </c>
      <c r="E234" s="12" t="inlineStr">
        <is>
          <t>31a4c497-6b2c-4fe7-909e-6ab6ee920891</t>
        </is>
      </c>
    </row>
    <row r="235" ht="45" customHeight="1">
      <c r="A235" s="12" t="inlineStr">
        <is>
          <t>Radioactivity</t>
        </is>
      </c>
      <c r="B235" s="12" t="inlineStr">
        <is>
          <t>Half-life &amp; Dangers of Radiation</t>
        </is>
      </c>
      <c r="C235" s="13" t="inlineStr">
        <is>
          <t>Effects of Radiation on Animals [PH4.22]</t>
        </is>
      </c>
      <c r="D235" s="12" t="inlineStr">
        <is>
          <t>Describe the dangers of ionising radiation in terms of tissue damage and possible mutations for animals.</t>
        </is>
      </c>
      <c r="E235" s="12" t="inlineStr">
        <is>
          <t>91bb467c-43bc-41e3-b944-78e383dd8869</t>
        </is>
      </c>
    </row>
    <row r="236" ht="45" customHeight="1">
      <c r="A236" s="12" t="inlineStr">
        <is>
          <t>Radioactivity</t>
        </is>
      </c>
      <c r="B236" s="12" t="inlineStr">
        <is>
          <t>Nuclear Fission &amp; Fusion</t>
        </is>
      </c>
      <c r="C236" s="13" t="inlineStr">
        <is>
          <t>Diagnostic: Nuclear Fission &amp; Fusion [PH60.179]</t>
        </is>
      </c>
      <c r="D236" s="12" t="inlineStr">
        <is>
          <t>Diagnostic for the nuclear fission &amp; fusion topic.</t>
        </is>
      </c>
      <c r="E236" s="12" t="inlineStr">
        <is>
          <t>9b54c6fe-e90a-4ae3-81ef-910d0403985b</t>
        </is>
      </c>
    </row>
    <row r="237" ht="45" customHeight="1">
      <c r="A237" s="12" t="inlineStr">
        <is>
          <t>Radioactivity</t>
        </is>
      </c>
      <c r="B237" s="12" t="inlineStr">
        <is>
          <t>Nuclear Fission &amp; Fusion</t>
        </is>
      </c>
      <c r="C237" s="13" t="inlineStr">
        <is>
          <t>Nuclear Fission: The Process [PH4.30]</t>
        </is>
      </c>
      <c r="D237" s="12" t="inlineStr">
        <is>
          <t>Describe the process of nuclear fission, including the difference between induced and spontaneous fission.</t>
        </is>
      </c>
      <c r="E237" s="12" t="inlineStr">
        <is>
          <t>63731196-716f-450c-a900-67f0935cb55e</t>
        </is>
      </c>
    </row>
    <row r="238" ht="45" customHeight="1">
      <c r="A238" s="12" t="inlineStr">
        <is>
          <t>Radioactivity</t>
        </is>
      </c>
      <c r="B238" s="12" t="inlineStr">
        <is>
          <t>Nuclear Fission &amp; Fusion</t>
        </is>
      </c>
      <c r="C238" s="13" t="inlineStr">
        <is>
          <t>Nuclear Fission: Chain Reaction [PH4.31]</t>
        </is>
      </c>
      <c r="D238" s="12" t="inlineStr">
        <is>
          <t>Describing how the process of splitting a nucleus can lead to a chain reaction which releases a large amount of energy.</t>
        </is>
      </c>
      <c r="E238" s="12" t="inlineStr">
        <is>
          <t>72a5783e-0436-4c72-8199-3ca6ccd274a7</t>
        </is>
      </c>
    </row>
    <row r="239" ht="45" customHeight="1">
      <c r="A239" s="12" t="inlineStr">
        <is>
          <t>Radioactivity</t>
        </is>
      </c>
      <c r="B239" s="12" t="inlineStr">
        <is>
          <t>Nuclear Fission &amp; Fusion</t>
        </is>
      </c>
      <c r="C239" s="13" t="inlineStr">
        <is>
          <t>Nuclear Fission: Controlling the Chain Reaction [PH4.32]</t>
        </is>
      </c>
      <c r="D239" s="12" t="inlineStr">
        <is>
          <t xml:space="preserve">Describing the role of the boron control rods to control the nuclear fission chain reaction. </t>
        </is>
      </c>
      <c r="E239" s="12" t="inlineStr">
        <is>
          <t>d455d026-1d2e-4e6a-8b07-3ddf50b01206</t>
        </is>
      </c>
    </row>
    <row r="240" ht="45" customHeight="1">
      <c r="A240" s="12" t="inlineStr">
        <is>
          <t>Radioactivity</t>
        </is>
      </c>
      <c r="B240" s="12" t="inlineStr">
        <is>
          <t>Nuclear Fission &amp; Fusion</t>
        </is>
      </c>
      <c r="C240" s="13" t="inlineStr">
        <is>
          <t>Nuclear Fusion: The Process [PH4.33]</t>
        </is>
      </c>
      <c r="D240" s="12" t="inlineStr">
        <is>
          <t xml:space="preserve">Describe the process of nuclear fusion. </t>
        </is>
      </c>
      <c r="E240" s="12" t="inlineStr">
        <is>
          <t>f4e70486-8013-4b93-ba49-995af4f7c243</t>
        </is>
      </c>
    </row>
    <row r="241" ht="45" customHeight="1">
      <c r="A241" s="12" t="inlineStr">
        <is>
          <t>Radioactivity</t>
        </is>
      </c>
      <c r="B241" s="12" t="inlineStr">
        <is>
          <t>Nuclear Fission &amp; Fusion</t>
        </is>
      </c>
      <c r="C241" s="13" t="inlineStr">
        <is>
          <t>Nuclear Fission vs Nuclear Fusion [PH4.34]</t>
        </is>
      </c>
      <c r="D241" s="12" t="inlineStr">
        <is>
          <t>Identify the difference between nuclear fission and nuclear fusion reactions.</t>
        </is>
      </c>
      <c r="E241" s="12" t="inlineStr">
        <is>
          <t>7dbb667c-4f85-48a5-84ac-5e906c30ee11</t>
        </is>
      </c>
    </row>
    <row r="242" ht="45" customHeight="1">
      <c r="A242" s="12" t="inlineStr">
        <is>
          <t>Astronomy</t>
        </is>
      </c>
      <c r="B242" s="12" t="inlineStr">
        <is>
          <t>Universe, Stars &amp; Solar System</t>
        </is>
      </c>
      <c r="C242" s="13" t="inlineStr">
        <is>
          <t>Diagnostic: Universe, Stars &amp; Solar System [PH60.180]</t>
        </is>
      </c>
      <c r="D242" s="12" t="inlineStr">
        <is>
          <t>Diagnostic for the universe, stars &amp; solar system topic.</t>
        </is>
      </c>
      <c r="E242" s="12" t="inlineStr">
        <is>
          <t>a1eefd04-b7de-471b-b7fc-59640ee907c0</t>
        </is>
      </c>
    </row>
    <row r="243" ht="45" customHeight="1">
      <c r="A243" s="12" t="inlineStr">
        <is>
          <t>Astronomy</t>
        </is>
      </c>
      <c r="B243" s="12" t="inlineStr">
        <is>
          <t>Universe, Stars &amp; Solar System</t>
        </is>
      </c>
      <c r="C243" s="13" t="inlineStr">
        <is>
          <t>Solar System: Formation &amp; Arrangement [PH8.03]</t>
        </is>
      </c>
      <c r="D243" s="12" t="inlineStr">
        <is>
          <t>Describe the nebular hypothesis of solar system formation.</t>
        </is>
      </c>
      <c r="E243" s="12" t="inlineStr">
        <is>
          <t>89aeb5b9-ca47-4a5e-b64f-803bba74e93f</t>
        </is>
      </c>
    </row>
    <row r="244" ht="45" customHeight="1">
      <c r="A244" s="12" t="inlineStr">
        <is>
          <t>Astronomy</t>
        </is>
      </c>
      <c r="B244" s="12" t="inlineStr">
        <is>
          <t>Universe, Stars &amp; Solar System</t>
        </is>
      </c>
      <c r="C244" s="13" t="inlineStr">
        <is>
          <t>Universe: Changing Theories [PH8.01]</t>
        </is>
      </c>
      <c r="D244" s="12" t="inlineStr">
        <is>
          <t>Define theory and describe how our understanding of the universe has changed. State that there is still much about the universe giving dark mass and dark energy as examples.</t>
        </is>
      </c>
      <c r="E244" s="12" t="inlineStr">
        <is>
          <t>d9e73ddf-0b9c-4a1a-9fef-a7e3e0f2b2df</t>
        </is>
      </c>
    </row>
    <row r="245" ht="45" customHeight="1">
      <c r="A245" s="12" t="inlineStr">
        <is>
          <t>Astronomy</t>
        </is>
      </c>
      <c r="B245" s="12" t="inlineStr">
        <is>
          <t>Universe, Stars &amp; Solar System</t>
        </is>
      </c>
      <c r="C245" s="13" t="inlineStr">
        <is>
          <t>Universe: Objects in Space [PH8.02]</t>
        </is>
      </c>
      <c r="D245" s="12" t="inlineStr">
        <is>
          <t>Identify and define comet, asteroid, satellite, moon, dwarf planet, planet, star, black hole, nebula and galaxy.</t>
        </is>
      </c>
      <c r="E245" s="12" t="inlineStr">
        <is>
          <t>57733ddc-16b8-42c7-b2a5-c5e7e904d5b9</t>
        </is>
      </c>
    </row>
    <row r="246" ht="45" customHeight="1">
      <c r="A246" s="12" t="inlineStr">
        <is>
          <t>Astronomy</t>
        </is>
      </c>
      <c r="B246" s="12" t="inlineStr">
        <is>
          <t>Universe, Stars &amp; Solar System</t>
        </is>
      </c>
      <c r="C246" s="13" t="inlineStr">
        <is>
          <t>Circular Orbits: Changing Velocity [PH8.11]</t>
        </is>
      </c>
      <c r="D246" s="12" t="inlineStr">
        <is>
          <t xml:space="preserve">Expalin how the force of gravity can lead to a change in velocity but unchanged speed. </t>
        </is>
      </c>
      <c r="E246" s="12" t="inlineStr">
        <is>
          <t>e4552f95-22a0-4d8c-85ca-14298a6d35b8</t>
        </is>
      </c>
    </row>
    <row r="247" ht="45" customHeight="1">
      <c r="A247" s="12" t="inlineStr">
        <is>
          <t>Astronomy</t>
        </is>
      </c>
      <c r="B247" s="12" t="inlineStr">
        <is>
          <t>Universe, Stars &amp; Solar System</t>
        </is>
      </c>
      <c r="C247" s="13" t="inlineStr">
        <is>
          <t>Circular Orbits: Changing Radius [PH8.12]</t>
        </is>
      </c>
      <c r="D247" s="12" t="inlineStr">
        <is>
          <t>State that, for a stable orbit, the radius must change if the speed changes.</t>
        </is>
      </c>
      <c r="E247" s="12" t="inlineStr">
        <is>
          <t>58f27434-50e5-4c49-b842-4314de4806fe</t>
        </is>
      </c>
    </row>
    <row r="248" ht="45" customHeight="1">
      <c r="A248" s="12" t="inlineStr">
        <is>
          <t>Astronomy</t>
        </is>
      </c>
      <c r="B248" s="12" t="inlineStr">
        <is>
          <t>Universe, Stars &amp; Solar System</t>
        </is>
      </c>
      <c r="C248" s="13" t="inlineStr">
        <is>
          <t>Stars: Formation [PH8.04]</t>
        </is>
      </c>
      <c r="D248" s="12" t="inlineStr">
        <is>
          <t>Describe how main sequence stars are formed from a nebula.</t>
        </is>
      </c>
      <c r="E248" s="12" t="inlineStr">
        <is>
          <t>09baa53d-6369-4d1d-a8cc-c84a20c1b871</t>
        </is>
      </c>
    </row>
    <row r="249" ht="45" customHeight="1">
      <c r="A249" s="12" t="inlineStr">
        <is>
          <t>Astronomy</t>
        </is>
      </c>
      <c r="B249" s="12" t="inlineStr">
        <is>
          <t>Universe, Stars &amp; Solar System</t>
        </is>
      </c>
      <c r="C249" s="13" t="inlineStr">
        <is>
          <t>Stars: Life Cycle Summary [PH8.07]</t>
        </is>
      </c>
      <c r="D249" s="12" t="inlineStr">
        <is>
          <t>A summary of the lifecycle of stars.</t>
        </is>
      </c>
      <c r="E249" s="12" t="inlineStr">
        <is>
          <t>7b2db2c2-5fec-4ecd-ad80-7cf405489908</t>
        </is>
      </c>
    </row>
    <row r="250" ht="45" customHeight="1">
      <c r="A250" s="12" t="inlineStr">
        <is>
          <t>Astronomy</t>
        </is>
      </c>
      <c r="B250" s="12" t="inlineStr">
        <is>
          <t>Evidence of the Big Bang</t>
        </is>
      </c>
      <c r="C250" s="13" t="inlineStr">
        <is>
          <t>Diagnostic: Evidence of the Big Bang [PH60.181]</t>
        </is>
      </c>
      <c r="D250" s="12" t="inlineStr">
        <is>
          <t>Diagnostic for the evidence of the big bang topic.</t>
        </is>
      </c>
      <c r="E250" s="12" t="inlineStr">
        <is>
          <t>89f33044-1fb1-41c4-b194-860dcc0c8f32</t>
        </is>
      </c>
    </row>
    <row r="251" ht="45" customHeight="1">
      <c r="A251" s="12" t="inlineStr">
        <is>
          <t>Astronomy</t>
        </is>
      </c>
      <c r="B251" s="12" t="inlineStr">
        <is>
          <t>Evidence of the Big Bang</t>
        </is>
      </c>
      <c r="C251" s="13" t="inlineStr">
        <is>
          <t>Evidence Supporting the Big Bang Theory [PH8.15]</t>
        </is>
      </c>
      <c r="D251" s="12" t="inlineStr">
        <is>
          <t>Explain how redshift and CMBR provide evidence for an expanding universe and the Big Bang model.</t>
        </is>
      </c>
      <c r="E251" s="12" t="inlineStr">
        <is>
          <t>be3c53b2-de38-4adc-90a6-6699f3c8d347</t>
        </is>
      </c>
    </row>
    <row r="252" ht="45" customHeight="1">
      <c r="A252" s="12" t="inlineStr">
        <is>
          <t>Astronomy</t>
        </is>
      </c>
      <c r="B252" s="12" t="inlineStr">
        <is>
          <t>Evidence of the Big Bang</t>
        </is>
      </c>
      <c r="C252" s="13" t="inlineStr">
        <is>
          <t>Red Shift: Doppler Effect [PH8.13]</t>
        </is>
      </c>
      <c r="D252" s="12" t="inlineStr">
        <is>
          <t>Describe how the Doppler Effect is used to determine how the speed of a galaxy relates to the distance of the galaxy from Earth.</t>
        </is>
      </c>
      <c r="E252" s="12" t="inlineStr">
        <is>
          <t>9e6859ed-81ac-488f-b9d3-c3d7637b3d41</t>
        </is>
      </c>
    </row>
    <row r="253" ht="45" customHeight="1">
      <c r="A253" s="12" t="inlineStr">
        <is>
          <t>Astronomy</t>
        </is>
      </c>
      <c r="B253" s="12" t="inlineStr">
        <is>
          <t>Evidence of the Big Bang</t>
        </is>
      </c>
      <c r="C253" s="13" t="inlineStr">
        <is>
          <t>Red Shift: Observing [PH8.14]</t>
        </is>
      </c>
      <c r="D253" s="12" t="inlineStr">
        <is>
          <t>Describe how the redshift or blueshift of light from stars can be analysed using different types of spectra.</t>
        </is>
      </c>
      <c r="E253" s="12" t="inlineStr">
        <is>
          <t>01230014-b22e-4727-a9d7-7b79ce8adc5a</t>
        </is>
      </c>
    </row>
    <row r="254" ht="45" customHeight="1">
      <c r="A254" s="12" t="inlineStr">
        <is>
          <t>Energy - Forces Doing Work</t>
        </is>
      </c>
      <c r="B254" s="12" t="inlineStr">
        <is>
          <t>Work Done</t>
        </is>
      </c>
      <c r="C254" s="13" t="inlineStr">
        <is>
          <t>Diagnostic: Work Done [PH60.182]</t>
        </is>
      </c>
      <c r="D254" s="12" t="inlineStr">
        <is>
          <t>Diagnostic for the work done topic.</t>
        </is>
      </c>
      <c r="E254" s="12" t="inlineStr">
        <is>
          <t>445e73e6-06e7-42db-86cb-622c6a0cc26a</t>
        </is>
      </c>
    </row>
    <row r="255" ht="45" customHeight="1">
      <c r="A255" s="12" t="inlineStr">
        <is>
          <t>Energy - Forces Doing Work</t>
        </is>
      </c>
      <c r="B255" s="12" t="inlineStr">
        <is>
          <t>Work Done</t>
        </is>
      </c>
      <c r="C255" s="13" t="inlineStr">
        <is>
          <t>Work Done [PK22.15]</t>
        </is>
      </c>
      <c r="D255" s="12" t="inlineStr">
        <is>
          <t xml:space="preserve">Describe work done and how it can change. </t>
        </is>
      </c>
      <c r="E255" s="12" t="inlineStr">
        <is>
          <t>ee809038-29be-4bc3-9a6f-eaadea7bc5a9</t>
        </is>
      </c>
    </row>
    <row r="256" ht="45" customHeight="1">
      <c r="A256" s="12" t="inlineStr">
        <is>
          <t>Energy - Forces Doing Work</t>
        </is>
      </c>
      <c r="B256" s="12" t="inlineStr">
        <is>
          <t>Work Done</t>
        </is>
      </c>
      <c r="C256" s="13" t="inlineStr">
        <is>
          <t>Using W=Fs to Calculate Work I [PH1.06]</t>
        </is>
      </c>
      <c r="D256" s="12" t="inlineStr">
        <is>
          <t>Calculate work done using the equation W=Fd. Includes some application of knowledge but no unit conversions.</t>
        </is>
      </c>
      <c r="E256" s="12" t="inlineStr">
        <is>
          <t>9cab6590-dcf7-46be-a674-4cacb469b8ea</t>
        </is>
      </c>
    </row>
    <row r="257" ht="45" customHeight="1">
      <c r="A257" s="12" t="inlineStr">
        <is>
          <t>Energy - Forces Doing Work</t>
        </is>
      </c>
      <c r="B257" s="12" t="inlineStr">
        <is>
          <t>Work Done</t>
        </is>
      </c>
      <c r="C257" s="13" t="inlineStr">
        <is>
          <t>Using W=Fs to Calculate Work II [PH1.07]</t>
        </is>
      </c>
      <c r="D257" s="12" t="inlineStr">
        <is>
          <t>Calculate work done using the equation W=Fd. Includes application and unit conversions.</t>
        </is>
      </c>
      <c r="E257" s="12" t="inlineStr">
        <is>
          <t>632733c8-f4cd-41f4-b40a-f3de1b325a34</t>
        </is>
      </c>
    </row>
    <row r="258" ht="45" customHeight="1">
      <c r="A258" s="12" t="inlineStr">
        <is>
          <t>Energy - Forces Doing Work</t>
        </is>
      </c>
      <c r="B258" s="12" t="inlineStr">
        <is>
          <t>Energy Stores Calculations II</t>
        </is>
      </c>
      <c r="C258" s="13" t="inlineStr">
        <is>
          <t>Diagnostic: Energy Stores Calculations II [PH60.183]</t>
        </is>
      </c>
      <c r="D258" s="12" t="inlineStr">
        <is>
          <t>Diagnostic for the energy stores calculations ii topic.</t>
        </is>
      </c>
      <c r="E258" s="12" t="inlineStr">
        <is>
          <t>390ba3d3-29b0-4891-8bfc-c5f1d0600aca</t>
        </is>
      </c>
    </row>
    <row r="259" ht="45" customHeight="1">
      <c r="A259" s="12" t="inlineStr">
        <is>
          <t>Energy - Forces Doing Work</t>
        </is>
      </c>
      <c r="B259" s="12" t="inlineStr">
        <is>
          <t>Energy Stores Calculations II</t>
        </is>
      </c>
      <c r="C259" s="13" t="inlineStr">
        <is>
          <t>Rearranging the E=mgh Equation I [PH1.15]</t>
        </is>
      </c>
      <c r="D259" s="12" t="inlineStr">
        <is>
          <t xml:space="preserve">Rearrange E=mgh to find mass, includes unit conversions. </t>
        </is>
      </c>
      <c r="E259" s="12" t="inlineStr">
        <is>
          <t>f3a5c686-9ff7-4f04-bf5b-f5ffccdeb98e</t>
        </is>
      </c>
    </row>
    <row r="260" ht="45" customHeight="1">
      <c r="A260" s="12" t="inlineStr">
        <is>
          <t>Energy - Forces Doing Work</t>
        </is>
      </c>
      <c r="B260" s="12" t="inlineStr">
        <is>
          <t>Energy Stores Calculations II</t>
        </is>
      </c>
      <c r="C260" s="13" t="inlineStr">
        <is>
          <t>Rearranging the E=mgh Equation II [PH1.16]</t>
        </is>
      </c>
      <c r="D260" s="12" t="inlineStr">
        <is>
          <t xml:space="preserve">Rearrange E=mgh to find height, includes unit conversions. </t>
        </is>
      </c>
      <c r="E260" s="12" t="inlineStr">
        <is>
          <t>d9121478-4f93-47db-a097-ecc727e42d15</t>
        </is>
      </c>
    </row>
    <row r="261" ht="45" customHeight="1">
      <c r="A261" s="12" t="inlineStr">
        <is>
          <t>Energy - Forces Doing Work</t>
        </is>
      </c>
      <c r="B261" s="12" t="inlineStr">
        <is>
          <t>Energy Stores Calculations II</t>
        </is>
      </c>
      <c r="C261" s="13" t="inlineStr">
        <is>
          <t>Rearranging the E=mgh Equation III [PH1.17]</t>
        </is>
      </c>
      <c r="D261" s="12" t="inlineStr">
        <is>
          <t xml:space="preserve">Rearrange E=mgh to find gravitational field strength, includes unit conversions. </t>
        </is>
      </c>
      <c r="E261" s="12" t="inlineStr">
        <is>
          <t>42dc2018-511d-4b72-9fbc-7b1e1edc0c39</t>
        </is>
      </c>
    </row>
    <row r="262" ht="45" customHeight="1">
      <c r="A262" s="12" t="inlineStr">
        <is>
          <t>Energy - Forces Doing Work</t>
        </is>
      </c>
      <c r="B262" s="12" t="inlineStr">
        <is>
          <t>Energy Stores Calculations II</t>
        </is>
      </c>
      <c r="C262" s="13" t="inlineStr">
        <is>
          <t>Rearranging the E=½mv² Equation I [PH1.11]</t>
        </is>
      </c>
      <c r="D262" s="12" t="inlineStr">
        <is>
          <t>Rearrange E=½mv² to find mass, includes unit conversions.</t>
        </is>
      </c>
      <c r="E262" s="12" t="inlineStr">
        <is>
          <t>15c09999-4e2a-449e-b8ff-dae12c9b850b</t>
        </is>
      </c>
    </row>
    <row r="263" ht="45" customHeight="1">
      <c r="A263" s="12" t="inlineStr">
        <is>
          <t>Energy - Forces Doing Work</t>
        </is>
      </c>
      <c r="B263" s="12" t="inlineStr">
        <is>
          <t>Energy Stores Calculations II</t>
        </is>
      </c>
      <c r="C263" s="13" t="inlineStr">
        <is>
          <t xml:space="preserve"> Rearranging the E=½mv² Equation II [PH1.12]</t>
        </is>
      </c>
      <c r="D263" s="12" t="inlineStr">
        <is>
          <t>Rearrange E=½mv² to find velocity, including questions requiring unit conversions.</t>
        </is>
      </c>
      <c r="E263" s="12" t="inlineStr">
        <is>
          <t>fc6c324a-985f-4e86-99a9-06ecace2e0be</t>
        </is>
      </c>
    </row>
    <row r="264" ht="45" customHeight="1">
      <c r="A264" s="12" t="inlineStr">
        <is>
          <t>Energy - Forces Doing Work</t>
        </is>
      </c>
      <c r="B264" s="12" t="inlineStr">
        <is>
          <t>Power</t>
        </is>
      </c>
      <c r="C264" s="13" t="inlineStr">
        <is>
          <t>Diagnostic: Power [PH60.184]</t>
        </is>
      </c>
      <c r="D264" s="12" t="inlineStr">
        <is>
          <t>Diagnostic for the power topic.</t>
        </is>
      </c>
      <c r="E264" s="12" t="inlineStr">
        <is>
          <t>605049ae-f034-44c9-aa1f-2bae28dcba98</t>
        </is>
      </c>
    </row>
    <row r="265" ht="45" customHeight="1">
      <c r="A265" s="12" t="inlineStr">
        <is>
          <t>Energy - Forces Doing Work</t>
        </is>
      </c>
      <c r="B265" s="12" t="inlineStr">
        <is>
          <t>Power</t>
        </is>
      </c>
      <c r="C265" s="13" t="inlineStr">
        <is>
          <t>Power [PH1.30]</t>
        </is>
      </c>
      <c r="D265" s="12" t="inlineStr">
        <is>
          <t>Define power in relation to energy and time.</t>
        </is>
      </c>
      <c r="E265" s="12" t="inlineStr">
        <is>
          <t>054c30ef-7d08-40c9-aabe-e91c4c747635</t>
        </is>
      </c>
    </row>
    <row r="266" ht="45" customHeight="1">
      <c r="A266" s="12" t="inlineStr">
        <is>
          <t>Energy - Forces Doing Work</t>
        </is>
      </c>
      <c r="B266" s="12" t="inlineStr">
        <is>
          <t>Power</t>
        </is>
      </c>
      <c r="C266" s="13" t="inlineStr">
        <is>
          <t>Using P=E/t to Calculate Power I [PH1.31]</t>
        </is>
      </c>
      <c r="D266" s="12" t="inlineStr">
        <is>
          <t>Calculate power using the equation P=E/t. Includes some application of knowledge but no unit conversions.</t>
        </is>
      </c>
      <c r="E266" s="12" t="inlineStr">
        <is>
          <t>61b7f664-b94e-4334-a514-518f107ccc15</t>
        </is>
      </c>
    </row>
    <row r="267" ht="45" customHeight="1">
      <c r="A267" s="12" t="inlineStr">
        <is>
          <t>Energy - Forces Doing Work</t>
        </is>
      </c>
      <c r="B267" s="12" t="inlineStr">
        <is>
          <t>Power</t>
        </is>
      </c>
      <c r="C267" s="13" t="inlineStr">
        <is>
          <t>Using P=E/t to Calculate Power II [PH1.32]</t>
        </is>
      </c>
      <c r="D267" s="12" t="inlineStr">
        <is>
          <t>Calculate power using the equation P=E/t. Includes application and unit conversions.</t>
        </is>
      </c>
      <c r="E267" s="12" t="inlineStr">
        <is>
          <t>b411a968-4158-41f2-9011-4b77a1776933</t>
        </is>
      </c>
    </row>
    <row r="268" ht="45" customHeight="1">
      <c r="A268" s="12" t="inlineStr">
        <is>
          <t>Energy - Forces Doing Work</t>
        </is>
      </c>
      <c r="B268" s="12" t="inlineStr">
        <is>
          <t>Power</t>
        </is>
      </c>
      <c r="C268" s="13" t="inlineStr">
        <is>
          <t>Rearranging the P=E/t Equation [PH1.33]</t>
        </is>
      </c>
      <c r="D268" s="12" t="inlineStr">
        <is>
          <t xml:space="preserve">Rearrange P=E/t to find energy transferred and time, includes unit conversions. </t>
        </is>
      </c>
      <c r="E268" s="12" t="inlineStr">
        <is>
          <t>1b039a69-4bf9-4621-9b5f-8b67b47e3390</t>
        </is>
      </c>
    </row>
    <row r="269" ht="45" customHeight="1">
      <c r="A269" s="12" t="inlineStr">
        <is>
          <t>Energy - Forces Doing Work</t>
        </is>
      </c>
      <c r="B269" s="12" t="inlineStr">
        <is>
          <t>Power</t>
        </is>
      </c>
      <c r="C269" s="13" t="inlineStr">
        <is>
          <t>Using P=W/t to Calculate Power I [PH1.34]</t>
        </is>
      </c>
      <c r="D269" s="12" t="inlineStr">
        <is>
          <t>Calculate power combining the equations P=W/t and W=Fd. Includes some application of knowledge but no unit conversions.</t>
        </is>
      </c>
      <c r="E269" s="12" t="inlineStr">
        <is>
          <t>283776eb-8ac7-4a03-89a4-9be25e5aa492</t>
        </is>
      </c>
    </row>
    <row r="270" ht="45" customHeight="1">
      <c r="A270" s="12" t="inlineStr">
        <is>
          <t>Energy - Forces Doing Work</t>
        </is>
      </c>
      <c r="B270" s="12" t="inlineStr">
        <is>
          <t>Power</t>
        </is>
      </c>
      <c r="C270" s="13" t="inlineStr">
        <is>
          <t>Using P=W/t to Calculate Power II [PH1.35]</t>
        </is>
      </c>
      <c r="D270" s="12" t="inlineStr">
        <is>
          <t>Calculate power combining the equations P=W/t and W=Fd. Includes application and unit conversions.</t>
        </is>
      </c>
      <c r="E270" s="12" t="inlineStr">
        <is>
          <t>6444d18e-c3ee-4515-8b04-2bd8c03a71eb</t>
        </is>
      </c>
    </row>
    <row r="271" ht="45" customHeight="1">
      <c r="A271" s="12" t="inlineStr">
        <is>
          <t>Energy - Forces Doing Work</t>
        </is>
      </c>
      <c r="B271" s="12" t="inlineStr">
        <is>
          <t>Power</t>
        </is>
      </c>
      <c r="C271" s="13" t="inlineStr">
        <is>
          <t>Rearranging the P=W/t Equation [PH1.36]</t>
        </is>
      </c>
      <c r="D271" s="12" t="inlineStr">
        <is>
          <t>Rearrange P=W/t to find work done and time, includes unit conversions.</t>
        </is>
      </c>
      <c r="E271" s="12" t="inlineStr">
        <is>
          <t>18245c5b-2325-4a27-80ed-e0fada6f93ed</t>
        </is>
      </c>
    </row>
    <row r="272" ht="45" customHeight="1">
      <c r="A272" s="12" t="inlineStr">
        <is>
          <t>Energy - Forces Doing Work</t>
        </is>
      </c>
      <c r="B272" s="12" t="inlineStr">
        <is>
          <t>Power</t>
        </is>
      </c>
      <c r="C272" s="13" t="inlineStr">
        <is>
          <t>Calculating Efficiency II [PH1.60]</t>
        </is>
      </c>
      <c r="D272" s="12" t="inlineStr">
        <is>
          <t>Calculate the efficiency of an object based on the input and output. Includes application and unit conversions.</t>
        </is>
      </c>
      <c r="E272" s="12" t="inlineStr">
        <is>
          <t>aa414981-199e-47d9-8a70-38e05b6f3ecc</t>
        </is>
      </c>
    </row>
    <row r="273" ht="45" customHeight="1">
      <c r="A273" s="12" t="inlineStr">
        <is>
          <t>Energy - Forces Doing Work</t>
        </is>
      </c>
      <c r="B273" s="12" t="inlineStr">
        <is>
          <t>Power</t>
        </is>
      </c>
      <c r="C273" s="13" t="inlineStr">
        <is>
          <t>Rearranging the Efficiency Equation [PH1.61]</t>
        </is>
      </c>
      <c r="D273" s="12" t="inlineStr">
        <is>
          <t>Rearrange the efficiency equation to find the input and output, includes unit conversions.</t>
        </is>
      </c>
      <c r="E273" s="12" t="inlineStr">
        <is>
          <t>9ec816f6-ba85-4220-8e58-930e011b5797</t>
        </is>
      </c>
    </row>
    <row r="274" ht="45" customHeight="1">
      <c r="A274" s="12" t="inlineStr">
        <is>
          <t>Forces &amp; Their Effects</t>
        </is>
      </c>
      <c r="B274" s="12" t="inlineStr">
        <is>
          <t>Moments</t>
        </is>
      </c>
      <c r="C274" s="13" t="inlineStr">
        <is>
          <t>Diagnostic: Moments [PH60.185]</t>
        </is>
      </c>
      <c r="D274" s="12" t="inlineStr">
        <is>
          <t>Diagnostic for the moments topic.</t>
        </is>
      </c>
      <c r="E274" s="12" t="inlineStr">
        <is>
          <t>d1735606-5830-41a2-b438-0a7173dfd44f</t>
        </is>
      </c>
    </row>
    <row r="275" ht="45" customHeight="1">
      <c r="A275" s="12" t="inlineStr">
        <is>
          <t>Forces &amp; Their Effects</t>
        </is>
      </c>
      <c r="B275" s="12" t="inlineStr">
        <is>
          <t>Moments</t>
        </is>
      </c>
      <c r="C275" s="13" t="inlineStr">
        <is>
          <t>Moments [PH5.054]</t>
        </is>
      </c>
      <c r="D275" s="12" t="inlineStr">
        <is>
          <t>Define a moment.</t>
        </is>
      </c>
      <c r="E275" s="12" t="inlineStr">
        <is>
          <t>411fbf0c-b68d-42be-8c5e-f0b234768251</t>
        </is>
      </c>
    </row>
    <row r="276" ht="45" customHeight="1">
      <c r="A276" s="12" t="inlineStr">
        <is>
          <t>Forces &amp; Their Effects</t>
        </is>
      </c>
      <c r="B276" s="12" t="inlineStr">
        <is>
          <t>Moments</t>
        </is>
      </c>
      <c r="C276" s="13" t="inlineStr">
        <is>
          <t>Using M=Fd to Calculate Moments [PH5.055]</t>
        </is>
      </c>
      <c r="D276" s="12" t="inlineStr">
        <is>
          <t xml:space="preserve">Use the equation M=Fd to calculate the moment. </t>
        </is>
      </c>
      <c r="E276" s="12" t="inlineStr">
        <is>
          <t>487e12de-ec82-41a6-9b15-907e7e9632c5</t>
        </is>
      </c>
    </row>
    <row r="277" ht="45" customHeight="1">
      <c r="A277" s="12" t="inlineStr">
        <is>
          <t>Forces &amp; Their Effects</t>
        </is>
      </c>
      <c r="B277" s="12" t="inlineStr">
        <is>
          <t>Moments</t>
        </is>
      </c>
      <c r="C277" s="13" t="inlineStr">
        <is>
          <t>Rearranging M=Fd [PH5.056]</t>
        </is>
      </c>
      <c r="D277" s="12" t="inlineStr">
        <is>
          <t xml:space="preserve">Rearranging the M=Fd to calculate force or distance. Includes unit conversions. </t>
        </is>
      </c>
      <c r="E277" s="12" t="inlineStr">
        <is>
          <t>59f528f2-63c8-4beb-833c-125432de00b2</t>
        </is>
      </c>
    </row>
    <row r="278" ht="45" customHeight="1">
      <c r="A278" s="12" t="inlineStr">
        <is>
          <t>Forces &amp; Their Effects</t>
        </is>
      </c>
      <c r="B278" s="12" t="inlineStr">
        <is>
          <t>Moments</t>
        </is>
      </c>
      <c r="C278" s="13" t="inlineStr">
        <is>
          <t>Increasing &amp; Decreasing Moments [PH5.169]</t>
        </is>
      </c>
      <c r="D278" s="12" t="inlineStr">
        <is>
          <t>Describe how the magnitude of a moment is affected by the position of the force in relation to the pivot.</t>
        </is>
      </c>
      <c r="E278" s="12" t="inlineStr">
        <is>
          <t>fdd4ce54-2979-4b25-84b4-46f1b86a350c</t>
        </is>
      </c>
    </row>
    <row r="279" ht="45" customHeight="1">
      <c r="A279" s="12" t="inlineStr">
        <is>
          <t>Forces &amp; Their Effects</t>
        </is>
      </c>
      <c r="B279" s="12" t="inlineStr">
        <is>
          <t>Moments</t>
        </is>
      </c>
      <c r="C279" s="13" t="inlineStr">
        <is>
          <t>Moments in Equilibrium [PH5.057]</t>
        </is>
      </c>
      <c r="D279" s="12" t="inlineStr">
        <is>
          <t>Apply the principle of moments to determine if an object supported on a pivot is balanced or unbalanced.</t>
        </is>
      </c>
      <c r="E279" s="12" t="inlineStr">
        <is>
          <t>5d437554-a524-4f82-80bb-eb1d5dc1eed2</t>
        </is>
      </c>
    </row>
    <row r="280" ht="45" customHeight="1">
      <c r="A280" s="12" t="inlineStr">
        <is>
          <t>Forces &amp; Their Effects</t>
        </is>
      </c>
      <c r="B280" s="12" t="inlineStr">
        <is>
          <t>Moments</t>
        </is>
      </c>
      <c r="C280" s="13" t="inlineStr">
        <is>
          <t>Moments in Equilibrium: Calculating Force [PH5.058]</t>
        </is>
      </c>
      <c r="D280" s="12" t="inlineStr">
        <is>
          <t>Applying the principle of moments to determine the force needed to balance an object supported by a pivot.</t>
        </is>
      </c>
      <c r="E280" s="12" t="inlineStr">
        <is>
          <t>b7d568a8-8865-47f4-a538-07522e113c9e</t>
        </is>
      </c>
    </row>
    <row r="281" ht="45" customHeight="1">
      <c r="A281" s="12" t="inlineStr">
        <is>
          <t>Forces &amp; Their Effects</t>
        </is>
      </c>
      <c r="B281" s="12" t="inlineStr">
        <is>
          <t>Moments</t>
        </is>
      </c>
      <c r="C281" s="13" t="inlineStr">
        <is>
          <t>Moments in Equilibrium: Calculating Distance [PH5.059]</t>
        </is>
      </c>
      <c r="D281" s="12" t="inlineStr">
        <is>
          <t>Applying the principle of moments to determine the distance from the pivot at which a force should be applied to an object so that the object balances.</t>
        </is>
      </c>
      <c r="E281" s="12" t="inlineStr">
        <is>
          <t>d27d47c0-2812-41e2-9732-366a2db7de83</t>
        </is>
      </c>
    </row>
    <row r="282" ht="45" customHeight="1">
      <c r="A282" s="12" t="inlineStr">
        <is>
          <t>Forces &amp; Their Effects</t>
        </is>
      </c>
      <c r="B282" s="12" t="inlineStr">
        <is>
          <t>Moments</t>
        </is>
      </c>
      <c r="C282" s="13" t="inlineStr">
        <is>
          <t>Practical: Moments in Equilibrium on a Ruler [PH5.060]</t>
        </is>
      </c>
      <c r="D282" s="12" t="inlineStr">
        <is>
          <t>Practical to demonstrate the principle of moments.</t>
        </is>
      </c>
      <c r="E282" s="12" t="inlineStr">
        <is>
          <t>d662ded1-7fb2-4bf7-8c99-a5e9cb538845</t>
        </is>
      </c>
    </row>
    <row r="283" ht="45" customHeight="1">
      <c r="A283" s="12" t="inlineStr">
        <is>
          <t>Forces &amp; Their Effects</t>
        </is>
      </c>
      <c r="B283" s="12" t="inlineStr">
        <is>
          <t>Moments</t>
        </is>
      </c>
      <c r="C283" s="13" t="inlineStr">
        <is>
          <t>Practical: Finding the Mass of a Ruler [PH5.061]</t>
        </is>
      </c>
      <c r="D283" s="12" t="inlineStr">
        <is>
          <t>Apply the principle of moments to determine the mass of a ruler.</t>
        </is>
      </c>
      <c r="E283" s="12" t="inlineStr">
        <is>
          <t>64daec75-80b5-474e-b547-7d5685221fda</t>
        </is>
      </c>
    </row>
    <row r="284" ht="45" customHeight="1">
      <c r="A284" s="12" t="inlineStr">
        <is>
          <t>Forces &amp; Their Effects</t>
        </is>
      </c>
      <c r="B284" s="12" t="inlineStr">
        <is>
          <t>Moments</t>
        </is>
      </c>
      <c r="C284" s="13" t="inlineStr">
        <is>
          <t>Moments: Problem Solving I [PH5.062]</t>
        </is>
      </c>
      <c r="D284" s="12" t="inlineStr">
        <is>
          <t>Application of the principle of moments to solve moment problems.</t>
        </is>
      </c>
      <c r="E284" s="12" t="inlineStr">
        <is>
          <t>79ac11b3-557d-4b85-bbe9-bae9ee3d2889</t>
        </is>
      </c>
    </row>
    <row r="285" ht="45" customHeight="1">
      <c r="A285" s="12" t="inlineStr">
        <is>
          <t>Forces &amp; Their Effects</t>
        </is>
      </c>
      <c r="B285" s="12" t="inlineStr">
        <is>
          <t>Moments</t>
        </is>
      </c>
      <c r="C285" s="13" t="inlineStr">
        <is>
          <t>Moments: Problem Solving II [PH5.063]</t>
        </is>
      </c>
      <c r="D285" s="12" t="inlineStr">
        <is>
          <t>Application of the principle of moments to solve more complex moment problems.</t>
        </is>
      </c>
      <c r="E285" s="12" t="inlineStr">
        <is>
          <t>2ce5f1e8-e788-4db9-9ce3-ce46cf0727ad</t>
        </is>
      </c>
    </row>
    <row r="286" ht="45" customHeight="1">
      <c r="A286" s="12" t="inlineStr">
        <is>
          <t>Forces &amp; Their Effects</t>
        </is>
      </c>
      <c r="B286" s="12" t="inlineStr">
        <is>
          <t>Moments</t>
        </is>
      </c>
      <c r="C286" s="13" t="inlineStr">
        <is>
          <t>Levers [PH5.064]</t>
        </is>
      </c>
      <c r="D286" s="12" t="inlineStr">
        <is>
          <t>Identify uses of levers and describe the relationship between the effort on the lever and the force on an object.</t>
        </is>
      </c>
      <c r="E286" s="12" t="inlineStr">
        <is>
          <t>e3ca5ed9-be9a-43ad-b99f-c19cea3f9554</t>
        </is>
      </c>
    </row>
    <row r="287" ht="45" customHeight="1">
      <c r="A287" s="12" t="inlineStr">
        <is>
          <t>Forces &amp; Their Effects</t>
        </is>
      </c>
      <c r="B287" s="12" t="inlineStr">
        <is>
          <t>Moments</t>
        </is>
      </c>
      <c r="C287" s="13" t="inlineStr">
        <is>
          <t>Gears [PH5.065]</t>
        </is>
      </c>
      <c r="D287" s="12" t="inlineStr">
        <is>
          <t>Explain how gears transfer the rotational effects of a force.</t>
        </is>
      </c>
      <c r="E287" s="12" t="inlineStr">
        <is>
          <t>36f866f7-fff7-423b-8843-5b35c5964834</t>
        </is>
      </c>
    </row>
    <row r="288" ht="45" customHeight="1">
      <c r="A288" s="12" t="inlineStr">
        <is>
          <t>Electricity &amp; Circuits</t>
        </is>
      </c>
      <c r="B288" s="12" t="inlineStr">
        <is>
          <t>Series &amp; Parallel Circuits</t>
        </is>
      </c>
      <c r="C288" s="13" t="inlineStr">
        <is>
          <t>Diagnostic: Series &amp; Parallel Circuits [PH60.186]</t>
        </is>
      </c>
      <c r="D288" s="12" t="inlineStr">
        <is>
          <t>Diagnostic for the series &amp; parallel circuits topic.</t>
        </is>
      </c>
      <c r="E288" s="12" t="inlineStr">
        <is>
          <t>f778c1c5-c756-4a81-8435-90fbfbba2899</t>
        </is>
      </c>
    </row>
    <row r="289" ht="45" customHeight="1">
      <c r="A289" s="12" t="inlineStr">
        <is>
          <t>Electricity &amp; Circuits</t>
        </is>
      </c>
      <c r="B289" s="12" t="inlineStr">
        <is>
          <t>Series &amp; Parallel Circuits</t>
        </is>
      </c>
      <c r="C289" s="13" t="inlineStr">
        <is>
          <t>Circuit Symbols [PH2.03]</t>
        </is>
      </c>
      <c r="D289" s="12" t="inlineStr">
        <is>
          <t>Identify and describe the uses of the main circuit symbols used to represent components in circuits.</t>
        </is>
      </c>
      <c r="E289" s="12" t="inlineStr">
        <is>
          <t>26ee3db2-2dc8-4fc1-81c0-b94d2eedefbf</t>
        </is>
      </c>
    </row>
    <row r="290" ht="45" customHeight="1">
      <c r="A290" s="12" t="inlineStr">
        <is>
          <t>Electricity &amp; Circuits</t>
        </is>
      </c>
      <c r="B290" s="12" t="inlineStr">
        <is>
          <t>Series &amp; Parallel Circuits</t>
        </is>
      </c>
      <c r="C290" s="13" t="inlineStr">
        <is>
          <t>Modelling Electricity [PH2.01]</t>
        </is>
      </c>
      <c r="D290" s="12" t="inlineStr">
        <is>
          <t>Identify models to help understand the concept of electrical circuits.</t>
        </is>
      </c>
      <c r="E290" s="12" t="inlineStr">
        <is>
          <t>aaf2b656-d6a8-4041-996b-e5f222b1903b</t>
        </is>
      </c>
    </row>
    <row r="291" ht="45" customHeight="1">
      <c r="A291" s="12" t="inlineStr">
        <is>
          <t>Electricity &amp; Circuits</t>
        </is>
      </c>
      <c r="B291" s="12" t="inlineStr">
        <is>
          <t>Series &amp; Parallel Circuits</t>
        </is>
      </c>
      <c r="C291" s="13" t="inlineStr">
        <is>
          <t>Series &amp; Parallel Circuits [PH2.04]</t>
        </is>
      </c>
      <c r="D291" s="12" t="inlineStr">
        <is>
          <t>Recognise and describe the difference between series and parallel circuits in terms of routes for electrons and loops.</t>
        </is>
      </c>
      <c r="E291" s="12" t="inlineStr">
        <is>
          <t>1bde8c41-321b-4004-b76b-2bddb2b4b99d</t>
        </is>
      </c>
    </row>
    <row r="292" ht="45" customHeight="1">
      <c r="A292" s="12" t="inlineStr">
        <is>
          <t>Electricity &amp; Circuits</t>
        </is>
      </c>
      <c r="B292" s="12" t="inlineStr">
        <is>
          <t>Series &amp; Parallel Circuits</t>
        </is>
      </c>
      <c r="C292" s="13" t="inlineStr">
        <is>
          <t>Potential Difference [PH2.16]</t>
        </is>
      </c>
      <c r="D292" s="12" t="inlineStr">
        <is>
          <t>Describe potential difference and how to measure it within a circuit.</t>
        </is>
      </c>
      <c r="E292" s="12" t="inlineStr">
        <is>
          <t>6d1ea38a-6d99-49d5-a8bb-cdef979b1ca2</t>
        </is>
      </c>
    </row>
    <row r="293" ht="45" customHeight="1">
      <c r="A293" s="12" t="inlineStr">
        <is>
          <t>Electricity &amp; Circuits</t>
        </is>
      </c>
      <c r="B293" s="12" t="inlineStr">
        <is>
          <t>Series &amp; Parallel Circuits</t>
        </is>
      </c>
      <c r="C293" s="13" t="inlineStr">
        <is>
          <t>Using E=QV to Calculate Energy I [PH2.64]</t>
        </is>
      </c>
      <c r="D293" s="12" t="inlineStr">
        <is>
          <t>Calculate work done by electrical appliances using E=QV. Includes some application of knowledge questions, but no unit conversions.</t>
        </is>
      </c>
      <c r="E293" s="12" t="inlineStr">
        <is>
          <t>1675c7be-bcdf-4946-b747-0e7eefe6ea2f</t>
        </is>
      </c>
    </row>
    <row r="294" ht="45" customHeight="1">
      <c r="A294" s="12" t="inlineStr">
        <is>
          <t>Electricity &amp; Circuits</t>
        </is>
      </c>
      <c r="B294" s="12" t="inlineStr">
        <is>
          <t>Series &amp; Parallel Circuits</t>
        </is>
      </c>
      <c r="C294" s="13" t="inlineStr">
        <is>
          <t>Using E=QV with Circuit Diagrams I [PH2.65]</t>
        </is>
      </c>
      <c r="D294" s="12" t="inlineStr">
        <is>
          <t>Calculate work done in electrical circuits using E=QV. Includes some application of circuit diagrams, but no unit conversions.</t>
        </is>
      </c>
      <c r="E294" s="12" t="inlineStr">
        <is>
          <t>0cce283b-cf3d-440f-8f28-d03528e6f2d6</t>
        </is>
      </c>
    </row>
    <row r="295" ht="45" customHeight="1">
      <c r="A295" s="12" t="inlineStr">
        <is>
          <t>Electricity &amp; Circuits</t>
        </is>
      </c>
      <c r="B295" s="12" t="inlineStr">
        <is>
          <t>Series &amp; Parallel Circuits</t>
        </is>
      </c>
      <c r="C295" s="13" t="inlineStr">
        <is>
          <t>Using E=QV to Calculate Energy II [PH2.66]</t>
        </is>
      </c>
      <c r="D295" s="12" t="inlineStr">
        <is>
          <t>Calculate work done by electrical appliances using E=QV. Includes application and unit conversions questions.</t>
        </is>
      </c>
      <c r="E295" s="12" t="inlineStr">
        <is>
          <t>aa5e9f20-4a16-4369-bed4-1b59e4f0b056</t>
        </is>
      </c>
    </row>
    <row r="296" ht="45" customHeight="1">
      <c r="A296" s="12" t="inlineStr">
        <is>
          <t>Electricity &amp; Circuits</t>
        </is>
      </c>
      <c r="B296" s="12" t="inlineStr">
        <is>
          <t>Series &amp; Parallel Circuits</t>
        </is>
      </c>
      <c r="C296" s="13" t="inlineStr">
        <is>
          <t>Using E=QV with Circuit Diagrams II [PH2.67]</t>
        </is>
      </c>
      <c r="D296" s="12" t="inlineStr">
        <is>
          <t>Calculate work done in electrical circuits using E=QV. Includes application of circuit diagrams and unit conversions.</t>
        </is>
      </c>
      <c r="E296" s="12" t="inlineStr">
        <is>
          <t>2e994980-d26b-4e8b-82f1-15023d012ffa</t>
        </is>
      </c>
    </row>
    <row r="297" ht="45" customHeight="1">
      <c r="A297" s="12" t="inlineStr">
        <is>
          <t>Electricity &amp; Circuits</t>
        </is>
      </c>
      <c r="B297" s="12" t="inlineStr">
        <is>
          <t>Electrical Charge &amp; Current</t>
        </is>
      </c>
      <c r="C297" s="13" t="inlineStr">
        <is>
          <t>Diagnostic: Electrical Charge &amp; Current [PH60.187]</t>
        </is>
      </c>
      <c r="D297" s="12" t="inlineStr">
        <is>
          <t>Diagnostic for the electrical charge &amp; current topic.</t>
        </is>
      </c>
      <c r="E297" s="12" t="inlineStr">
        <is>
          <t>02d8c68d-09e1-444c-8c69-7cbba8cdd65b</t>
        </is>
      </c>
    </row>
    <row r="298" ht="45" customHeight="1">
      <c r="A298" s="12" t="inlineStr">
        <is>
          <t>Electricity &amp; Circuits</t>
        </is>
      </c>
      <c r="B298" s="12" t="inlineStr">
        <is>
          <t>Electrical Charge &amp; Current</t>
        </is>
      </c>
      <c r="C298" s="13" t="inlineStr">
        <is>
          <t>Electrical Charge &amp; Current [PH2.09]</t>
        </is>
      </c>
      <c r="D298" s="12" t="inlineStr">
        <is>
          <t>Describe the difference between charge and current in electrical circuits.</t>
        </is>
      </c>
      <c r="E298" s="12" t="inlineStr">
        <is>
          <t>d4b6ecce-e28b-4449-8a40-3d29abb17d22</t>
        </is>
      </c>
    </row>
    <row r="299" ht="45" customHeight="1">
      <c r="A299" s="12" t="inlineStr">
        <is>
          <t>Electricity &amp; Circuits</t>
        </is>
      </c>
      <c r="B299" s="12" t="inlineStr">
        <is>
          <t>Electrical Charge &amp; Current</t>
        </is>
      </c>
      <c r="C299" s="13" t="inlineStr">
        <is>
          <t>Using Q=It to Calculate Charge I [PH2.10]</t>
        </is>
      </c>
      <c r="D299" s="12" t="inlineStr">
        <is>
          <t>Calculate charge using the equation Q=It. Includes some application of knowledge questions, but no unit conversions.</t>
        </is>
      </c>
      <c r="E299" s="12" t="inlineStr">
        <is>
          <t>7b7ab5ac-7191-4118-960e-467b3f2947bc</t>
        </is>
      </c>
    </row>
    <row r="300" ht="45" customHeight="1">
      <c r="A300" s="12" t="inlineStr">
        <is>
          <t>Electricity &amp; Circuits</t>
        </is>
      </c>
      <c r="B300" s="12" t="inlineStr">
        <is>
          <t>Electrical Charge &amp; Current</t>
        </is>
      </c>
      <c r="C300" s="13" t="inlineStr">
        <is>
          <t>Using Q=It with Circuit Diagrams I [PH2.11]</t>
        </is>
      </c>
      <c r="D300" s="12" t="inlineStr">
        <is>
          <t>Calculate charge using the equation Q=It. Includes application of knowledge questions using circuit diagrams, but no unit conversions.</t>
        </is>
      </c>
      <c r="E300" s="12" t="inlineStr">
        <is>
          <t>9cd7b55e-7055-487f-aebd-bcaf16fc3a4c</t>
        </is>
      </c>
    </row>
    <row r="301" ht="45" customHeight="1">
      <c r="A301" s="12" t="inlineStr">
        <is>
          <t>Electricity &amp; Circuits</t>
        </is>
      </c>
      <c r="B301" s="12" t="inlineStr">
        <is>
          <t>Electrical Charge &amp; Current</t>
        </is>
      </c>
      <c r="C301" s="13" t="inlineStr">
        <is>
          <t>Using Q=It to Calculate Charge II [PH2.12]</t>
        </is>
      </c>
      <c r="D301" s="12" t="inlineStr">
        <is>
          <t>Calculate charge using the equation Q=It. Includes application and unit conversions.</t>
        </is>
      </c>
      <c r="E301" s="12" t="inlineStr">
        <is>
          <t>896644d9-d12b-4ecb-8ec7-2176d96ef23d</t>
        </is>
      </c>
    </row>
    <row r="302" ht="45" customHeight="1">
      <c r="A302" s="12" t="inlineStr">
        <is>
          <t>Electricity &amp; Circuits</t>
        </is>
      </c>
      <c r="B302" s="12" t="inlineStr">
        <is>
          <t>Electrical Charge &amp; Current</t>
        </is>
      </c>
      <c r="C302" s="13" t="inlineStr">
        <is>
          <t>Using Q=It with Circuit Diagrams II [PH2.13]</t>
        </is>
      </c>
      <c r="D302" s="12" t="inlineStr">
        <is>
          <t>Calculate charge using the equation Q=It. Includes application of knowledge questions using circuit diagrams, including unit conversions.</t>
        </is>
      </c>
      <c r="E302" s="12" t="inlineStr">
        <is>
          <t>2870bc49-2553-4fa7-893c-87169708bf5b</t>
        </is>
      </c>
    </row>
    <row r="303" ht="45" customHeight="1">
      <c r="A303" s="12" t="inlineStr">
        <is>
          <t>Electricity &amp; Circuits</t>
        </is>
      </c>
      <c r="B303" s="12" t="inlineStr">
        <is>
          <t>Electrical Charge &amp; Current</t>
        </is>
      </c>
      <c r="C303" s="13" t="inlineStr">
        <is>
          <t>Rearranging Q=It [PH2.14]</t>
        </is>
      </c>
      <c r="D303" s="12" t="inlineStr">
        <is>
          <t>Rearrange Q=It to find current and time. Includes unit conversions.</t>
        </is>
      </c>
      <c r="E303" s="12" t="inlineStr">
        <is>
          <t>db67c69a-e5e4-4ba7-a533-7938a71d0cc2</t>
        </is>
      </c>
    </row>
    <row r="304" ht="45" customHeight="1">
      <c r="A304" s="12" t="inlineStr">
        <is>
          <t>Electricity &amp; Circuits</t>
        </is>
      </c>
      <c r="B304" s="12" t="inlineStr">
        <is>
          <t>Electrical Charge &amp; Current</t>
        </is>
      </c>
      <c r="C304" s="13" t="inlineStr">
        <is>
          <t>Rearranging Q=It with Circuit Diagrams [PH2.15]</t>
        </is>
      </c>
      <c r="D304" s="12" t="inlineStr">
        <is>
          <t>Rearrange Q=It to find current and time. Includes application of circuit diagrams and unit conversions.</t>
        </is>
      </c>
      <c r="E304" s="12" t="inlineStr">
        <is>
          <t>b6b15fcb-44cd-43e0-aaec-0a874b54baf9</t>
        </is>
      </c>
    </row>
    <row r="305" ht="45" customHeight="1">
      <c r="A305" s="12" t="inlineStr">
        <is>
          <t>Electricity &amp; Circuits</t>
        </is>
      </c>
      <c r="B305" s="12" t="inlineStr">
        <is>
          <t>Resistance</t>
        </is>
      </c>
      <c r="C305" s="13" t="inlineStr">
        <is>
          <t>Diagnostic: Resistance [PH60.188]</t>
        </is>
      </c>
      <c r="D305" s="12" t="inlineStr">
        <is>
          <t>Diagnostic for the resistance topic.</t>
        </is>
      </c>
      <c r="E305" s="12" t="inlineStr">
        <is>
          <t>2106b034-d9bb-49c4-961d-cc725dc86019</t>
        </is>
      </c>
    </row>
    <row r="306" ht="45" customHeight="1">
      <c r="A306" s="12" t="inlineStr">
        <is>
          <t>Electricity &amp; Circuits</t>
        </is>
      </c>
      <c r="B306" s="12" t="inlineStr">
        <is>
          <t>Resistance</t>
        </is>
      </c>
      <c r="C306" s="13" t="inlineStr">
        <is>
          <t>Interpreting Circuits I [PH2.07]</t>
        </is>
      </c>
      <c r="D306" s="12" t="inlineStr">
        <is>
          <t>Interpreting how circuits work using circuit diagrams.</t>
        </is>
      </c>
      <c r="E306" s="12" t="inlineStr">
        <is>
          <t>303dc774-a3cb-4f71-a169-859f3d6a5b02</t>
        </is>
      </c>
    </row>
    <row r="307" ht="45" customHeight="1">
      <c r="A307" s="12" t="inlineStr">
        <is>
          <t>Electricity &amp; Circuits</t>
        </is>
      </c>
      <c r="B307" s="12" t="inlineStr">
        <is>
          <t>Resistance</t>
        </is>
      </c>
      <c r="C307" s="13" t="inlineStr">
        <is>
          <t>Interpreting Circuits II [PH2.08]</t>
        </is>
      </c>
      <c r="D307" s="12" t="inlineStr">
        <is>
          <t>Interpreting how circuits work using circuit diagrams, requiring greater logical thinking.</t>
        </is>
      </c>
      <c r="E307" s="12" t="inlineStr">
        <is>
          <t>1cfa02a0-3870-4515-b2d6-7e679364db71</t>
        </is>
      </c>
    </row>
    <row r="308" ht="45" customHeight="1">
      <c r="A308" s="12" t="inlineStr">
        <is>
          <t>Electricity &amp; Circuits</t>
        </is>
      </c>
      <c r="B308" s="12" t="inlineStr">
        <is>
          <t>Resistance</t>
        </is>
      </c>
      <c r="C308" s="13" t="inlineStr">
        <is>
          <t>Resistance [PH2.17]</t>
        </is>
      </c>
      <c r="D308" s="12" t="inlineStr">
        <is>
          <t>Describe resistance in term of electrons and different factors that can impact resistance, such as thickness and length.</t>
        </is>
      </c>
      <c r="E308" s="12" t="inlineStr">
        <is>
          <t>b4dfa72c-8b7a-4f16-b49e-e5c43100cb18</t>
        </is>
      </c>
    </row>
    <row r="309" ht="45" customHeight="1">
      <c r="A309" s="12" t="inlineStr">
        <is>
          <t>Electricity &amp; Circuits</t>
        </is>
      </c>
      <c r="B309" s="12" t="inlineStr">
        <is>
          <t>Resistance</t>
        </is>
      </c>
      <c r="C309" s="13" t="inlineStr">
        <is>
          <t>Using V=IR to Calculate pd I [PH2.18]</t>
        </is>
      </c>
      <c r="D309" s="12" t="inlineStr">
        <is>
          <t>Calculate potential difference using the equation V=IR. Includes some application of knowledge questions, but no unit conversions.</t>
        </is>
      </c>
      <c r="E309" s="12" t="inlineStr">
        <is>
          <t>a4149cf1-d663-41ca-a3ce-ba7d0b6c2861</t>
        </is>
      </c>
    </row>
    <row r="310" ht="45" customHeight="1">
      <c r="A310" s="12" t="inlineStr">
        <is>
          <t>Electricity &amp; Circuits</t>
        </is>
      </c>
      <c r="B310" s="12" t="inlineStr">
        <is>
          <t>Resistance</t>
        </is>
      </c>
      <c r="C310" s="13" t="inlineStr">
        <is>
          <t>Using V=IR with Circuit Diagrams I [PH2.19]</t>
        </is>
      </c>
      <c r="D310" s="12" t="inlineStr">
        <is>
          <t>Calculate potential difference using the equation V=IR. Includes application of knowledge questions using circuit diagrams, but no unit conversions.</t>
        </is>
      </c>
      <c r="E310" s="12" t="inlineStr">
        <is>
          <t>cd2f160c-8ffc-4bbb-9240-b940e61de2b8</t>
        </is>
      </c>
    </row>
    <row r="311" ht="45" customHeight="1">
      <c r="A311" s="12" t="inlineStr">
        <is>
          <t>Electricity &amp; Circuits</t>
        </is>
      </c>
      <c r="B311" s="12" t="inlineStr">
        <is>
          <t>Resistance</t>
        </is>
      </c>
      <c r="C311" s="13" t="inlineStr">
        <is>
          <t>Using V=IR to Calculate pd II [PH2.20]</t>
        </is>
      </c>
      <c r="D311" s="12" t="inlineStr">
        <is>
          <t>Calculate potential difference using the equation V=IR. Includes application and unit conversions.</t>
        </is>
      </c>
      <c r="E311" s="12" t="inlineStr">
        <is>
          <t>dae198a1-079b-4b5d-bc65-bdedb78f7b60</t>
        </is>
      </c>
    </row>
    <row r="312" ht="45" customHeight="1">
      <c r="A312" s="12" t="inlineStr">
        <is>
          <t>Electricity &amp; Circuits</t>
        </is>
      </c>
      <c r="B312" s="12" t="inlineStr">
        <is>
          <t>Resistance</t>
        </is>
      </c>
      <c r="C312" s="13" t="inlineStr">
        <is>
          <t>Using V=IR with Circuit Diagrams II [PH2.21]</t>
        </is>
      </c>
      <c r="D312" s="12" t="inlineStr">
        <is>
          <t>Calculate potential difference using the equation V=IR. Includes application of knowledge questions using circuit diagrams, including unit conversions.</t>
        </is>
      </c>
      <c r="E312" s="12" t="inlineStr">
        <is>
          <t>91a69332-7515-4f72-8b0e-0fe7b3f46599</t>
        </is>
      </c>
    </row>
    <row r="313" ht="45" customHeight="1">
      <c r="A313" s="12" t="inlineStr">
        <is>
          <t>Electricity &amp; Circuits</t>
        </is>
      </c>
      <c r="B313" s="12" t="inlineStr">
        <is>
          <t>Resistance</t>
        </is>
      </c>
      <c r="C313" s="13" t="inlineStr">
        <is>
          <t>Rearranging V=IR [PH2.22]</t>
        </is>
      </c>
      <c r="D313" s="12" t="inlineStr">
        <is>
          <t>Rearrange V=IR to find current and resistance. Includes unit conversions.</t>
        </is>
      </c>
      <c r="E313" s="12" t="inlineStr">
        <is>
          <t>75c8fa3f-1bf9-4027-a1b1-a225a6460afe</t>
        </is>
      </c>
    </row>
    <row r="314" ht="45" customHeight="1">
      <c r="A314" s="12" t="inlineStr">
        <is>
          <t>Electricity &amp; Circuits</t>
        </is>
      </c>
      <c r="B314" s="12" t="inlineStr">
        <is>
          <t>Resistance</t>
        </is>
      </c>
      <c r="C314" s="13" t="inlineStr">
        <is>
          <t>Rearranging V=IR with Circuit Diagrams [PH2.23]</t>
        </is>
      </c>
      <c r="D314" s="12" t="inlineStr">
        <is>
          <t>Rearrange V=IR to find current and resistance. Includes application of circuit diagrams and unit conversions.</t>
        </is>
      </c>
      <c r="E314" s="12" t="inlineStr">
        <is>
          <t>031190f8-7af6-4836-8d9b-5a0c713a0914</t>
        </is>
      </c>
    </row>
    <row r="315" ht="45" customHeight="1">
      <c r="A315" s="12" t="inlineStr">
        <is>
          <t>Electricity &amp; Circuits</t>
        </is>
      </c>
      <c r="B315" s="12" t="inlineStr">
        <is>
          <t>Resistance</t>
        </is>
      </c>
      <c r="C315" s="13" t="inlineStr">
        <is>
          <t>Resistance in Series &amp; Parallel Circuits [PH2.43]</t>
        </is>
      </c>
      <c r="D315" s="12" t="inlineStr">
        <is>
          <t>Describe the behaviour of resistance in series and parallel circuits. Does not include calculating resistance in parallel circuits.</t>
        </is>
      </c>
      <c r="E315" s="12" t="inlineStr">
        <is>
          <t>97ab8f5f-aaae-4938-a56c-127b6c4b3199</t>
        </is>
      </c>
    </row>
    <row r="316" ht="45" customHeight="1">
      <c r="A316" s="12" t="inlineStr">
        <is>
          <t>Electricity &amp; Circuits</t>
        </is>
      </c>
      <c r="B316" s="12" t="inlineStr">
        <is>
          <t>Resistance</t>
        </is>
      </c>
      <c r="C316" s="13" t="inlineStr">
        <is>
          <t>Circuit Problem Solving with V=IR Equation I [PH2.47]</t>
        </is>
      </c>
      <c r="D316" s="12" t="inlineStr">
        <is>
          <t xml:space="preserve">Solve circuit problems using the V=IR relationship, while applying how current, potential difference and resistance behaves in series and parallel circuits. Problems require up to two steps to answer. </t>
        </is>
      </c>
      <c r="E316" s="12" t="inlineStr">
        <is>
          <t>cd91a0a0-32ce-4ebc-850e-fae9a1499379</t>
        </is>
      </c>
    </row>
    <row r="317" ht="45" customHeight="1">
      <c r="A317" s="12" t="inlineStr">
        <is>
          <t>Electricity &amp; Circuits</t>
        </is>
      </c>
      <c r="B317" s="12" t="inlineStr">
        <is>
          <t>Resistance</t>
        </is>
      </c>
      <c r="C317" s="13" t="inlineStr">
        <is>
          <t>Circuit Problem Solving with V=IR Equation II [PH2.48]</t>
        </is>
      </c>
      <c r="D317" s="12" t="inlineStr">
        <is>
          <t>Solve circuit problems using the V=IR relationship, while applying how current, potential difference and resistance behaves in series and parallel circuits. Problems require up to three steps to answer. Suitable for Combined Science and Physics - AQA, Edexcel and OCR exam boards. Foundation and higher tier.</t>
        </is>
      </c>
      <c r="E317" s="12" t="inlineStr">
        <is>
          <t>ddbeea73-c987-46b5-96ea-1e3466ba73cc</t>
        </is>
      </c>
    </row>
    <row r="318" ht="45" customHeight="1">
      <c r="A318" s="12" t="inlineStr">
        <is>
          <t>Electricity &amp; Circuits</t>
        </is>
      </c>
      <c r="B318" s="12" t="inlineStr">
        <is>
          <t>Resistance</t>
        </is>
      </c>
      <c r="C318" s="13" t="inlineStr">
        <is>
          <t>Practical: Resistance in Series &amp; Parallel [PH2.110]</t>
        </is>
      </c>
      <c r="D318" s="12" t="inlineStr">
        <is>
          <t>Investigate the resistance within series and parallel circuits.</t>
        </is>
      </c>
      <c r="E318" s="12" t="inlineStr">
        <is>
          <t>5902332d-b2f7-46c6-a34c-2d3b54b75a16</t>
        </is>
      </c>
    </row>
    <row r="319" ht="45" customHeight="1">
      <c r="A319" s="12" t="inlineStr">
        <is>
          <t>Electricity &amp; Circuits</t>
        </is>
      </c>
      <c r="B319" s="12" t="inlineStr">
        <is>
          <t>Ohmic &amp; Non-ohmic Conductors</t>
        </is>
      </c>
      <c r="C319" s="13" t="inlineStr">
        <is>
          <t>Diagnostic: Ohmic &amp; Non-ohmic Conductors [PH60.189]</t>
        </is>
      </c>
      <c r="D319" s="12" t="inlineStr">
        <is>
          <t>Diagnostic for the ohmic &amp; non-ohmic conductors topic.</t>
        </is>
      </c>
      <c r="E319" s="12" t="inlineStr">
        <is>
          <t>5f0f057d-70a1-480a-a89d-91ee3cbd91c3</t>
        </is>
      </c>
    </row>
    <row r="320" ht="45" customHeight="1">
      <c r="A320" s="12" t="inlineStr">
        <is>
          <t>Electricity &amp; Circuits</t>
        </is>
      </c>
      <c r="B320" s="12" t="inlineStr">
        <is>
          <t>Ohmic &amp; Non-ohmic Conductors</t>
        </is>
      </c>
      <c r="C320" s="13" t="inlineStr">
        <is>
          <t>Ohmic Conductors: Fixed Resistors [PH2.27]</t>
        </is>
      </c>
      <c r="D320" s="12" t="inlineStr">
        <is>
          <t>Describe the resistance of fixed resistors as ohmic conductors. Including to identify the corresponding IV graph.</t>
        </is>
      </c>
      <c r="E320" s="12" t="inlineStr">
        <is>
          <t>08e22a35-8bdf-46c1-b312-dd6d54d4aecd</t>
        </is>
      </c>
    </row>
    <row r="321" ht="45" customHeight="1">
      <c r="A321" s="12" t="inlineStr">
        <is>
          <t>Electricity &amp; Circuits</t>
        </is>
      </c>
      <c r="B321" s="12" t="inlineStr">
        <is>
          <t>Ohmic &amp; Non-ohmic Conductors</t>
        </is>
      </c>
      <c r="C321" s="13" t="inlineStr">
        <is>
          <t>Practical: I-V Resistor [PH2.107]</t>
        </is>
      </c>
      <c r="D321" s="12" t="inlineStr">
        <is>
          <t>Investigate the current-potential difference relationships of a fixed resistor.</t>
        </is>
      </c>
      <c r="E321" s="12" t="inlineStr">
        <is>
          <t>99160492-a5ae-4530-96be-979fdacc3c53</t>
        </is>
      </c>
    </row>
    <row r="322" ht="45" customHeight="1">
      <c r="A322" s="12" t="inlineStr">
        <is>
          <t>Electricity &amp; Circuits</t>
        </is>
      </c>
      <c r="B322" s="12" t="inlineStr">
        <is>
          <t>Ohmic &amp; Non-ohmic Conductors</t>
        </is>
      </c>
      <c r="C322" s="13" t="inlineStr">
        <is>
          <t>Non-ohmic Conductors: Filament Bulbs [PH2.30]</t>
        </is>
      </c>
      <c r="D322" s="12" t="inlineStr">
        <is>
          <t>Describe the resistance of filament bulbs as non-ohmic conductors. Including to identify the corresponding IV graph.</t>
        </is>
      </c>
      <c r="E322" s="12" t="inlineStr">
        <is>
          <t>0ccc301f-c280-459d-a591-fe821722492b</t>
        </is>
      </c>
    </row>
    <row r="323" ht="45" customHeight="1">
      <c r="A323" s="12" t="inlineStr">
        <is>
          <t>Electricity &amp; Circuits</t>
        </is>
      </c>
      <c r="B323" s="12" t="inlineStr">
        <is>
          <t>Ohmic &amp; Non-ohmic Conductors</t>
        </is>
      </c>
      <c r="C323" s="13" t="inlineStr">
        <is>
          <t>Practical: I-V Filament Bulb [PH2.108]</t>
        </is>
      </c>
      <c r="D323" s="12" t="inlineStr">
        <is>
          <t>Investigate the current-potential difference relationships of a filament bulb.</t>
        </is>
      </c>
      <c r="E323" s="12" t="inlineStr">
        <is>
          <t>b07ef87e-e0b9-47ac-ba7a-ed33edb5c846</t>
        </is>
      </c>
    </row>
    <row r="324" ht="45" customHeight="1">
      <c r="A324" s="12" t="inlineStr">
        <is>
          <t>Electricity &amp; Circuits</t>
        </is>
      </c>
      <c r="B324" s="12" t="inlineStr">
        <is>
          <t>Ohmic &amp; Non-ohmic Conductors</t>
        </is>
      </c>
      <c r="C324" s="13" t="inlineStr">
        <is>
          <t>Non-ohmic Conductors: Diodes [PH2.33]</t>
        </is>
      </c>
      <c r="D324" s="12" t="inlineStr">
        <is>
          <t>Describe the resistance of diodes as non-ohmic conductors. Including to identify the corresponding IV graph.</t>
        </is>
      </c>
      <c r="E324" s="12" t="inlineStr">
        <is>
          <t>5ab67d11-b949-40dc-94c8-162e716d32da</t>
        </is>
      </c>
    </row>
    <row r="325" ht="45" customHeight="1">
      <c r="A325" s="12" t="inlineStr">
        <is>
          <t>Electricity &amp; Circuits</t>
        </is>
      </c>
      <c r="B325" s="12" t="inlineStr">
        <is>
          <t>Ohmic &amp; Non-ohmic Conductors</t>
        </is>
      </c>
      <c r="C325" s="13" t="inlineStr">
        <is>
          <t>Practical: I-V Diode [PH2.109]</t>
        </is>
      </c>
      <c r="D325" s="12" t="inlineStr">
        <is>
          <t>Investigate the current-potential difference relationships of a diode.</t>
        </is>
      </c>
      <c r="E325" s="12" t="inlineStr">
        <is>
          <t>2e369449-ed43-4882-830d-67d12ba62665</t>
        </is>
      </c>
    </row>
    <row r="326" ht="45" customHeight="1">
      <c r="A326" s="12" t="inlineStr">
        <is>
          <t>Electricity &amp; Circuits</t>
        </is>
      </c>
      <c r="B326" s="12" t="inlineStr">
        <is>
          <t>Ohmic &amp; Non-ohmic Conductors</t>
        </is>
      </c>
      <c r="C326" s="13" t="inlineStr">
        <is>
          <t>Non-ohmic Conductors: LDRs [PH2.38]</t>
        </is>
      </c>
      <c r="D326" s="12" t="inlineStr">
        <is>
          <t>Describe the resistance of light dependent resistors (LDRs) as non-ohmic conductors. Including to identify the corresponding IV graph.</t>
        </is>
      </c>
      <c r="E326" s="12" t="inlineStr">
        <is>
          <t>54a96c3e-ad40-433d-bc4e-b86e15f6183b</t>
        </is>
      </c>
    </row>
    <row r="327" ht="45" customHeight="1">
      <c r="A327" s="12" t="inlineStr">
        <is>
          <t>Electricity &amp; Circuits</t>
        </is>
      </c>
      <c r="B327" s="12" t="inlineStr">
        <is>
          <t>Ohmic &amp; Non-ohmic Conductors</t>
        </is>
      </c>
      <c r="C327" s="13" t="inlineStr">
        <is>
          <t>Practical: Resistance of LDRs [PH2.39]</t>
        </is>
      </c>
      <c r="D327" s="12" t="inlineStr">
        <is>
          <t>Investigate the relationship between resistance and light intensity of an LDR.</t>
        </is>
      </c>
      <c r="E327" s="12" t="inlineStr">
        <is>
          <t>9723d756-a5d2-4b04-afe3-feb5e3cf7d80</t>
        </is>
      </c>
    </row>
    <row r="328" ht="45" customHeight="1">
      <c r="A328" s="12" t="inlineStr">
        <is>
          <t>Electricity &amp; Circuits</t>
        </is>
      </c>
      <c r="B328" s="12" t="inlineStr">
        <is>
          <t>Ohmic &amp; Non-ohmic Conductors</t>
        </is>
      </c>
      <c r="C328" s="13" t="inlineStr">
        <is>
          <t>Non-ohmic Conductors: Thermistors [PH2.36]</t>
        </is>
      </c>
      <c r="D328" s="12" t="inlineStr">
        <is>
          <t>Describe the resistance of thermistors as non-ohmic conductors. Including to identify the corresponding IV graph.</t>
        </is>
      </c>
      <c r="E328" s="12" t="inlineStr">
        <is>
          <t>7a3a3e4a-cf68-4dfb-9259-e82b8b37824b</t>
        </is>
      </c>
    </row>
    <row r="329" ht="45" customHeight="1">
      <c r="A329" s="12" t="inlineStr">
        <is>
          <t>Electricity &amp; Circuits</t>
        </is>
      </c>
      <c r="B329" s="12" t="inlineStr">
        <is>
          <t>Ohmic &amp; Non-ohmic Conductors</t>
        </is>
      </c>
      <c r="C329" s="13" t="inlineStr">
        <is>
          <t>Practical: Resistance of Thermistors [PH2.37]</t>
        </is>
      </c>
      <c r="D329" s="12" t="inlineStr">
        <is>
          <t>Investigate the relationship between resistance and temperature of a thermistor.</t>
        </is>
      </c>
      <c r="E329" s="12" t="inlineStr">
        <is>
          <t>88a97b98-2275-4be0-b166-b6df95b0a64d</t>
        </is>
      </c>
    </row>
    <row r="330" ht="45" customHeight="1">
      <c r="A330" s="12" t="inlineStr">
        <is>
          <t>Electricity &amp; Circuits</t>
        </is>
      </c>
      <c r="B330" s="12" t="inlineStr">
        <is>
          <t>Ohmic &amp; Non-ohmic Conductors</t>
        </is>
      </c>
      <c r="C330" s="13" t="inlineStr">
        <is>
          <t>Applications of Non-ohmic Conductors [PH2.40]</t>
        </is>
      </c>
      <c r="D330" s="12" t="inlineStr">
        <is>
          <t xml:space="preserve">Describe applications of diodes, thermistors and LDRs in different settings. </t>
        </is>
      </c>
      <c r="E330" s="12" t="inlineStr">
        <is>
          <t>cf2533e7-a968-48d6-8a63-9b7a39951795</t>
        </is>
      </c>
    </row>
    <row r="331" ht="45" customHeight="1">
      <c r="A331" s="12" t="inlineStr">
        <is>
          <t>Electricity &amp; Circuits</t>
        </is>
      </c>
      <c r="B331" s="12" t="inlineStr">
        <is>
          <t>Ohmic &amp; Non-ohmic Conductors</t>
        </is>
      </c>
      <c r="C331" s="13" t="inlineStr">
        <is>
          <t>Ohm's Law: Resistance &amp; Temperature [PH2.24]</t>
        </is>
      </c>
      <c r="D331" s="12" t="inlineStr">
        <is>
          <t>Describe the impact of temperature on resistance in terms of electron collisions. Identify Ohm's Law and classify components as ohmic or non-ohmic conductors.</t>
        </is>
      </c>
      <c r="E331" s="12" t="inlineStr">
        <is>
          <t>83f99503-cf66-4d11-8725-3bee7e405a87</t>
        </is>
      </c>
    </row>
    <row r="332" ht="45" customHeight="1">
      <c r="A332" s="12" t="inlineStr">
        <is>
          <t>Electricity &amp; Circuits</t>
        </is>
      </c>
      <c r="B332" s="12" t="inlineStr">
        <is>
          <t>Electrical Power</t>
        </is>
      </c>
      <c r="C332" s="13" t="inlineStr">
        <is>
          <t>Diagnostic: Electrical Power [PH60.190]</t>
        </is>
      </c>
      <c r="D332" s="12" t="inlineStr">
        <is>
          <t>Diagnostic for the electrical power topic.</t>
        </is>
      </c>
      <c r="E332" s="12" t="inlineStr">
        <is>
          <t>b6ebffd9-93d2-44a0-8369-6b28661e490c</t>
        </is>
      </c>
    </row>
    <row r="333" ht="45" customHeight="1">
      <c r="A333" s="12" t="inlineStr">
        <is>
          <t>Electricity &amp; Circuits</t>
        </is>
      </c>
      <c r="B333" s="12" t="inlineStr">
        <is>
          <t>Electrical Power</t>
        </is>
      </c>
      <c r="C333" s="13" t="inlineStr">
        <is>
          <t>Energy Transfers in Everyday Appliances [PH2.70]</t>
        </is>
      </c>
      <c r="D333" s="12" t="inlineStr">
        <is>
          <t>Describe the process of energy transfer in electrical devices. Define 1 W.</t>
        </is>
      </c>
      <c r="E333" s="12" t="inlineStr">
        <is>
          <t>f66a62f3-8477-450c-8067-bce9dd477d82</t>
        </is>
      </c>
    </row>
    <row r="334" ht="45" customHeight="1">
      <c r="A334" s="12" t="inlineStr">
        <is>
          <t>Electricity &amp; Circuits</t>
        </is>
      </c>
      <c r="B334" s="12" t="inlineStr">
        <is>
          <t>Electrical Power</t>
        </is>
      </c>
      <c r="C334" s="13" t="inlineStr">
        <is>
          <t>Power in Electrical Devices [PH2.74]</t>
        </is>
      </c>
      <c r="D334" s="12" t="inlineStr">
        <is>
          <t>Identify that power is related to the potential difference across it and the current through it with the equation P=IV.</t>
        </is>
      </c>
      <c r="E334" s="12" t="inlineStr">
        <is>
          <t>42f6ca04-ab32-4763-9d41-9deb282117a0</t>
        </is>
      </c>
    </row>
    <row r="335" ht="45" customHeight="1">
      <c r="A335" s="12" t="inlineStr">
        <is>
          <t>Electricity &amp; Circuits</t>
        </is>
      </c>
      <c r="B335" s="12" t="inlineStr">
        <is>
          <t>Electrical Power</t>
        </is>
      </c>
      <c r="C335" s="13" t="inlineStr">
        <is>
          <t>Using E=Pt to Calculate Energy I [PH2.71]</t>
        </is>
      </c>
      <c r="D335" s="12" t="inlineStr">
        <is>
          <t>Calculate the energy transferred by electrical appliances using E=Pt. Includes some application of knowledge questions, but no unit conversions.</t>
        </is>
      </c>
      <c r="E335" s="12" t="inlineStr">
        <is>
          <t>33272d2a-8326-44da-a812-7f19d103fafa</t>
        </is>
      </c>
    </row>
    <row r="336" ht="45" customHeight="1">
      <c r="A336" s="12" t="inlineStr">
        <is>
          <t>Electricity &amp; Circuits</t>
        </is>
      </c>
      <c r="B336" s="12" t="inlineStr">
        <is>
          <t>Electrical Power</t>
        </is>
      </c>
      <c r="C336" s="13" t="inlineStr">
        <is>
          <t>Using E=Pt to Calculate Energy II [PH2.72]</t>
        </is>
      </c>
      <c r="D336" s="12" t="inlineStr">
        <is>
          <t>Calculate the energy transferred by electrical appliances using E=Pt. Includes application and unit conversions questions.</t>
        </is>
      </c>
      <c r="E336" s="12" t="inlineStr">
        <is>
          <t>9d823f3c-5026-4eef-9bcb-d0d714b2558f</t>
        </is>
      </c>
    </row>
    <row r="337" ht="45" customHeight="1">
      <c r="A337" s="12" t="inlineStr">
        <is>
          <t>Electricity &amp; Circuits</t>
        </is>
      </c>
      <c r="B337" s="12" t="inlineStr">
        <is>
          <t>Electrical Power</t>
        </is>
      </c>
      <c r="C337" s="13" t="inlineStr">
        <is>
          <t>Using P=IV to Calculate Power I [PH2.75]</t>
        </is>
      </c>
      <c r="D337" s="12" t="inlineStr">
        <is>
          <t>Calculate power of electrical devices using the P=IV equation. Includes some application of knowledge questions, but no unit conversions.</t>
        </is>
      </c>
      <c r="E337" s="12" t="inlineStr">
        <is>
          <t>7f1b7a8f-f947-4d70-b540-72f20ab21a99</t>
        </is>
      </c>
    </row>
    <row r="338" ht="45" customHeight="1">
      <c r="A338" s="12" t="inlineStr">
        <is>
          <t>Electricity &amp; Circuits</t>
        </is>
      </c>
      <c r="B338" s="12" t="inlineStr">
        <is>
          <t>Electrical Power</t>
        </is>
      </c>
      <c r="C338" s="13" t="inlineStr">
        <is>
          <t>Using P=IV with Circuit Diagrams I [PH2.76]</t>
        </is>
      </c>
      <c r="D338" s="12" t="inlineStr">
        <is>
          <t>Calculate power of electrical components using the P=IV equation. Includes some application of circuit diagrams, but no unit conversions.</t>
        </is>
      </c>
      <c r="E338" s="12" t="inlineStr">
        <is>
          <t>4d44ddb2-86b3-4ee2-97dc-4d07e06a4a93</t>
        </is>
      </c>
    </row>
    <row r="339" ht="45" customHeight="1">
      <c r="A339" s="12" t="inlineStr">
        <is>
          <t>Electricity &amp; Circuits</t>
        </is>
      </c>
      <c r="B339" s="12" t="inlineStr">
        <is>
          <t>Electrical Power</t>
        </is>
      </c>
      <c r="C339" s="13" t="inlineStr">
        <is>
          <t>Using P=I²R to Calculate Power I [PH2.81]</t>
        </is>
      </c>
      <c r="D339" s="12" t="inlineStr">
        <is>
          <t>Calculate power of electrical devices using the P=I²R equation. Assumes knowledge of P=IV. Includes some application of knowledge questions, but no unit conversions.</t>
        </is>
      </c>
      <c r="E339" s="12" t="inlineStr">
        <is>
          <t>73ad9679-ce72-4014-bc61-cb1c57297f15</t>
        </is>
      </c>
    </row>
    <row r="340" ht="45" customHeight="1">
      <c r="A340" s="12" t="inlineStr">
        <is>
          <t>Electricity &amp; Circuits</t>
        </is>
      </c>
      <c r="B340" s="12" t="inlineStr">
        <is>
          <t>Electrical Power</t>
        </is>
      </c>
      <c r="C340" s="13" t="inlineStr">
        <is>
          <t>Using P=I²R with Circuit Diagrams I [PH2.82]</t>
        </is>
      </c>
      <c r="D340" s="12" t="inlineStr">
        <is>
          <t>Calculate power of electrical components using the P=I²R equation. Assumes knowledge of P=IV. Includes some application of circuit diagrams, but no unit conversions.</t>
        </is>
      </c>
      <c r="E340" s="12" t="inlineStr">
        <is>
          <t>9ad520b6-0214-40e4-bbe6-c0441e6ba37d</t>
        </is>
      </c>
    </row>
    <row r="341" ht="45" customHeight="1">
      <c r="A341" s="12" t="inlineStr">
        <is>
          <t>Electricity &amp; Circuits</t>
        </is>
      </c>
      <c r="B341" s="12" t="inlineStr">
        <is>
          <t>Electrical Power</t>
        </is>
      </c>
      <c r="C341" s="13" t="inlineStr">
        <is>
          <t>Using P=IV to Calculate Power II [PH2.77]</t>
        </is>
      </c>
      <c r="D341" s="12" t="inlineStr">
        <is>
          <t>Calculate power of electrical devices using the P=IV equation. Includes application and unit conversions questions.</t>
        </is>
      </c>
      <c r="E341" s="12" t="inlineStr">
        <is>
          <t>947c8daf-e799-4d6c-882f-cc1567166766</t>
        </is>
      </c>
    </row>
    <row r="342" ht="45" customHeight="1">
      <c r="A342" s="12" t="inlineStr">
        <is>
          <t>Electricity &amp; Circuits</t>
        </is>
      </c>
      <c r="B342" s="12" t="inlineStr">
        <is>
          <t>Electrical Power</t>
        </is>
      </c>
      <c r="C342" s="13" t="inlineStr">
        <is>
          <t>Using P=IV with Circuit Diagrams II [PH2.78]</t>
        </is>
      </c>
      <c r="D342" s="12" t="inlineStr">
        <is>
          <t>Calculate power of electrical components using the P=IV equation. Includes application of circuit diagrams and unit conversions.</t>
        </is>
      </c>
      <c r="E342" s="12" t="inlineStr">
        <is>
          <t>dba7417a-f00f-4c18-8b0f-25f8ef0c3c16</t>
        </is>
      </c>
    </row>
    <row r="343" ht="45" customHeight="1">
      <c r="A343" s="12" t="inlineStr">
        <is>
          <t>Electricity &amp; Circuits</t>
        </is>
      </c>
      <c r="B343" s="12" t="inlineStr">
        <is>
          <t>Electrical Power</t>
        </is>
      </c>
      <c r="C343" s="13" t="inlineStr">
        <is>
          <t>Using P=I²R to Calculate Power II [PH2.83]</t>
        </is>
      </c>
      <c r="D343" s="12" t="inlineStr">
        <is>
          <t>Calculate power of electrical devices using the P=I²R equation. Assumes knowledge of P=IV. Includes application and unit conversions questions.</t>
        </is>
      </c>
      <c r="E343" s="12" t="inlineStr">
        <is>
          <t>8a0c4b8f-0148-4770-84e9-4f28b4d2dde5</t>
        </is>
      </c>
    </row>
    <row r="344" ht="45" customHeight="1">
      <c r="A344" s="12" t="inlineStr">
        <is>
          <t>Electricity &amp; Circuits</t>
        </is>
      </c>
      <c r="B344" s="12" t="inlineStr">
        <is>
          <t>Electrical Power</t>
        </is>
      </c>
      <c r="C344" s="13" t="inlineStr">
        <is>
          <t>Using P=I²R with Circuit Diagrams II [PH2.84]</t>
        </is>
      </c>
      <c r="D344" s="12" t="inlineStr">
        <is>
          <t>Calculate power of electrical components using the P=I²R equation. Assumes knowledge of P=IV. Includes application of circuit diagrams and unit conversions.</t>
        </is>
      </c>
      <c r="E344" s="12" t="inlineStr">
        <is>
          <t>b7a187d5-6e8a-42a3-ae40-5e83756948f1</t>
        </is>
      </c>
    </row>
    <row r="345" ht="45" customHeight="1">
      <c r="A345" s="12" t="inlineStr">
        <is>
          <t>Electricity &amp; Circuits</t>
        </is>
      </c>
      <c r="B345" s="12" t="inlineStr">
        <is>
          <t>Mains Electricity</t>
        </is>
      </c>
      <c r="C345" s="13" t="inlineStr">
        <is>
          <t>Diagnostic: Mains Electricity [PH60.191]</t>
        </is>
      </c>
      <c r="D345" s="12" t="inlineStr">
        <is>
          <t>Diagnostic for the mains electricity topic.</t>
        </is>
      </c>
      <c r="E345" s="12" t="inlineStr">
        <is>
          <t>162b0e9c-d574-4d8b-a48c-1f672a5d60d0</t>
        </is>
      </c>
    </row>
    <row r="346" ht="45" customHeight="1">
      <c r="A346" s="12" t="inlineStr">
        <is>
          <t>Electricity &amp; Circuits</t>
        </is>
      </c>
      <c r="B346" s="12" t="inlineStr">
        <is>
          <t>Mains Electricity</t>
        </is>
      </c>
      <c r="C346" s="13" t="inlineStr">
        <is>
          <t>AC vs DC [PH2.49]</t>
        </is>
      </c>
      <c r="D346" s="12" t="inlineStr">
        <is>
          <t>Describe the difference between direct and alternating currents.</t>
        </is>
      </c>
      <c r="E346" s="12" t="inlineStr">
        <is>
          <t>b85c1c2b-64bc-44a3-bce9-f2a7ecfe47c3</t>
        </is>
      </c>
    </row>
    <row r="347" ht="45" customHeight="1">
      <c r="A347" s="12" t="inlineStr">
        <is>
          <t>Electricity &amp; Circuits</t>
        </is>
      </c>
      <c r="B347" s="12" t="inlineStr">
        <is>
          <t>Mains Electricity</t>
        </is>
      </c>
      <c r="C347" s="13" t="inlineStr">
        <is>
          <t>UK Electricity Supply [PH2.50]</t>
        </is>
      </c>
      <c r="D347" s="12" t="inlineStr">
        <is>
          <t>Identify the properties of the UK electricity supply.</t>
        </is>
      </c>
      <c r="E347" s="12" t="inlineStr">
        <is>
          <t>e593b9b8-8a0f-4e98-98ba-e62bdd1d0f6b</t>
        </is>
      </c>
    </row>
    <row r="348" ht="45" customHeight="1">
      <c r="A348" s="12" t="inlineStr">
        <is>
          <t>Electricity &amp; Circuits</t>
        </is>
      </c>
      <c r="B348" s="12" t="inlineStr">
        <is>
          <t>Mains Electricity</t>
        </is>
      </c>
      <c r="C348" s="13" t="inlineStr">
        <is>
          <t>Calculating Frequency I [PH2.51]</t>
        </is>
      </c>
      <c r="D348" s="12" t="inlineStr">
        <is>
          <t xml:space="preserve">Describe and calculate frequency in various contexts, including AC electricity. Includes some application of knowledge questions, but no unit conversions. </t>
        </is>
      </c>
      <c r="E348" s="12" t="inlineStr">
        <is>
          <t>bf0ba4b6-b274-436b-8e30-6b2194ee40fc</t>
        </is>
      </c>
    </row>
    <row r="349" ht="45" customHeight="1">
      <c r="A349" s="12" t="inlineStr">
        <is>
          <t>Electricity &amp; Circuits</t>
        </is>
      </c>
      <c r="B349" s="12" t="inlineStr">
        <is>
          <t>Mains Electricity</t>
        </is>
      </c>
      <c r="C349" s="13" t="inlineStr">
        <is>
          <t>Calculating Frequency II [PH2.52]</t>
        </is>
      </c>
      <c r="D349" s="12" t="inlineStr">
        <is>
          <t xml:space="preserve">Describe and calculate frequency in various contexts, including AC electricity. Includes some application of knowledge questions involving unit conversions. </t>
        </is>
      </c>
      <c r="E349" s="12" t="inlineStr">
        <is>
          <t>85456519-c51d-4cb6-9372-1a54bfb41403</t>
        </is>
      </c>
    </row>
    <row r="350" ht="45" customHeight="1">
      <c r="A350" s="12" t="inlineStr">
        <is>
          <t>Electricity &amp; Circuits</t>
        </is>
      </c>
      <c r="B350" s="12" t="inlineStr">
        <is>
          <t>Mains Electricity</t>
        </is>
      </c>
      <c r="C350" s="13" t="inlineStr">
        <is>
          <t>Oscilloscope Traces to Calculate Frequency [PH2.53]</t>
        </is>
      </c>
      <c r="D350" s="12" t="inlineStr">
        <is>
          <t>Use an oscilloscope trace to calculate the frequency of a signal. Includes unit conversions between milliseconds and seconds.</t>
        </is>
      </c>
      <c r="E350" s="12" t="inlineStr">
        <is>
          <t>0b12d695-03e1-4bd3-9825-6d26f3fef4c7</t>
        </is>
      </c>
    </row>
    <row r="351" ht="45" customHeight="1">
      <c r="A351" s="12" t="inlineStr">
        <is>
          <t>Electricity &amp; Circuits</t>
        </is>
      </c>
      <c r="B351" s="12" t="inlineStr">
        <is>
          <t>Mains Electricity</t>
        </is>
      </c>
      <c r="C351" s="13" t="inlineStr">
        <is>
          <t>Oscilloscope Traces to Calculate Peak Pd [PH2.54]</t>
        </is>
      </c>
      <c r="D351" s="12" t="inlineStr">
        <is>
          <t>Use an oscilloscope trace to calculate the peak potential difference of a signal.</t>
        </is>
      </c>
      <c r="E351" s="12" t="inlineStr">
        <is>
          <t>102a0c3b-b2ea-425d-951f-6a8f92d605d3</t>
        </is>
      </c>
    </row>
    <row r="352" ht="45" customHeight="1">
      <c r="A352" s="12" t="inlineStr">
        <is>
          <t>Electricity &amp; Circuits</t>
        </is>
      </c>
      <c r="B352" s="12" t="inlineStr">
        <is>
          <t>Mains Electricity</t>
        </is>
      </c>
      <c r="C352" s="13" t="inlineStr">
        <is>
          <t>Wiring a Plug: Type G/UK [PH2.55]</t>
        </is>
      </c>
      <c r="D352" s="12" t="inlineStr">
        <is>
          <t>Identify the structure of a type G (UK) plug. Describe the concept of grounding devices with earth wire and the potential differences between wires.</t>
        </is>
      </c>
      <c r="E352" s="12" t="inlineStr">
        <is>
          <t>72f821da-fead-4676-8718-a9c35a646f58</t>
        </is>
      </c>
    </row>
    <row r="353" ht="45" customHeight="1">
      <c r="A353" s="12" t="inlineStr">
        <is>
          <t>Electricity &amp; Circuits</t>
        </is>
      </c>
      <c r="B353" s="12" t="inlineStr">
        <is>
          <t>Mains Electricity</t>
        </is>
      </c>
      <c r="C353" s="13" t="inlineStr">
        <is>
          <t>Choosing a Fuse [PH2.56]</t>
        </is>
      </c>
      <c r="D353" s="12" t="inlineStr">
        <is>
          <t>Describe the function of a fuse and how to select the correct rating of fuse for an appliance.</t>
        </is>
      </c>
      <c r="E353" s="12" t="inlineStr">
        <is>
          <t>85993d49-bdb1-4d84-a6fc-5a074d0e1447</t>
        </is>
      </c>
    </row>
    <row r="354" ht="45" customHeight="1">
      <c r="A354" s="12" t="inlineStr">
        <is>
          <t>Electricity &amp; Circuits</t>
        </is>
      </c>
      <c r="B354" s="12" t="inlineStr">
        <is>
          <t>Mains Electricity</t>
        </is>
      </c>
      <c r="C354" s="13" t="inlineStr">
        <is>
          <t>Electricity Supply Safety [PH2.57]</t>
        </is>
      </c>
      <c r="D354" s="12" t="inlineStr">
        <is>
          <t xml:space="preserve">Describe the safety features of electrical appliances to protect their users. Includes fuses, circuit breakers, materials and the concept of grounding and double insulation. </t>
        </is>
      </c>
      <c r="E354" s="12" t="inlineStr">
        <is>
          <t>4bddfec7-a4bd-4e69-a0b4-e32911a98363</t>
        </is>
      </c>
    </row>
    <row r="355" ht="45" customHeight="1">
      <c r="A355" s="12" t="inlineStr">
        <is>
          <t>Static Electricity</t>
        </is>
      </c>
      <c r="B355" s="12" t="inlineStr">
        <is>
          <t>Static Electricity &amp; Fields</t>
        </is>
      </c>
      <c r="C355" s="13" t="inlineStr">
        <is>
          <t>Diagnostic: Static Electricity &amp; Fields [PH60.192]</t>
        </is>
      </c>
      <c r="D355" s="12" t="inlineStr">
        <is>
          <t>Diagnostic for the static electricity &amp; fields topic.</t>
        </is>
      </c>
      <c r="E355" s="12" t="inlineStr">
        <is>
          <t>2f869fb9-c4ba-4125-8fc6-328a8f79dc79</t>
        </is>
      </c>
    </row>
    <row r="356" ht="45" customHeight="1">
      <c r="A356" s="12" t="inlineStr">
        <is>
          <t>Static Electricity</t>
        </is>
      </c>
      <c r="B356" s="12" t="inlineStr">
        <is>
          <t>Static Electricity &amp; Fields</t>
        </is>
      </c>
      <c r="C356" s="13" t="inlineStr">
        <is>
          <t>Static Charge: Charging by Friction [PH2.88]</t>
        </is>
      </c>
      <c r="D356" s="12" t="inlineStr">
        <is>
          <t>Describe how to statically charge an object using friction and explain why this happens.</t>
        </is>
      </c>
      <c r="E356" s="12" t="inlineStr">
        <is>
          <t>2f1af513-abaf-4c52-8618-b21ec51e4cb7</t>
        </is>
      </c>
    </row>
    <row r="357" ht="45" customHeight="1">
      <c r="A357" s="12" t="inlineStr">
        <is>
          <t>Static Electricity</t>
        </is>
      </c>
      <c r="B357" s="12" t="inlineStr">
        <is>
          <t>Static Electricity &amp; Fields</t>
        </is>
      </c>
      <c r="C357" s="13" t="inlineStr">
        <is>
          <t>Attraction &amp; Repulsion of Electric Charge [PH2.87]</t>
        </is>
      </c>
      <c r="D357" s="12" t="inlineStr">
        <is>
          <t>Identify that like charges repel and opposite charges will attract due to a non-contact force between charged objects.</t>
        </is>
      </c>
      <c r="E357" s="12" t="inlineStr">
        <is>
          <t>907aa414-5dc2-4b5e-8a6c-5755e7358ee2</t>
        </is>
      </c>
    </row>
    <row r="358" ht="45" customHeight="1">
      <c r="A358" s="12" t="inlineStr">
        <is>
          <t>Static Electricity</t>
        </is>
      </c>
      <c r="B358" s="12" t="inlineStr">
        <is>
          <t>Static Electricity &amp; Fields</t>
        </is>
      </c>
      <c r="C358" s="13" t="inlineStr">
        <is>
          <t>Static Charge: Induction [PH2.89]</t>
        </is>
      </c>
      <c r="D358" s="12" t="inlineStr">
        <is>
          <t>Explain how neutral objects can be attracted to charged objects due to electrostatic induction.</t>
        </is>
      </c>
      <c r="E358" s="12" t="inlineStr">
        <is>
          <t>823d7e36-a81f-4232-82eb-6dcf46a40179</t>
        </is>
      </c>
    </row>
    <row r="359" ht="45" customHeight="1">
      <c r="A359" s="12" t="inlineStr">
        <is>
          <t>Static Electricity</t>
        </is>
      </c>
      <c r="B359" s="12" t="inlineStr">
        <is>
          <t>Static Electricity &amp; Fields</t>
        </is>
      </c>
      <c r="C359" s="13" t="inlineStr">
        <is>
          <t>Static Charge: Uses in Nature [PH2.91]</t>
        </is>
      </c>
      <c r="D359" s="12" t="inlineStr">
        <is>
          <t>Explore the phenomenon of static electricity in the natural world.</t>
        </is>
      </c>
      <c r="E359" s="12" t="inlineStr">
        <is>
          <t>2b8f3e80-9877-4cca-a0a6-4e9a0fb053c4</t>
        </is>
      </c>
    </row>
    <row r="360" ht="45" customHeight="1">
      <c r="A360" s="12" t="inlineStr">
        <is>
          <t>Static Electricity</t>
        </is>
      </c>
      <c r="B360" s="12" t="inlineStr">
        <is>
          <t>Static Electricity &amp; Fields</t>
        </is>
      </c>
      <c r="C360" s="13" t="inlineStr">
        <is>
          <t>Sparking [PH2.92]</t>
        </is>
      </c>
      <c r="D360" s="12" t="inlineStr">
        <is>
          <t>Explain how sparking can occur between charged objects.</t>
        </is>
      </c>
      <c r="E360" s="12" t="inlineStr">
        <is>
          <t>52d6611e-1cb2-46bd-ad18-ac2bf96a13ed</t>
        </is>
      </c>
    </row>
    <row r="361" ht="45" customHeight="1">
      <c r="A361" s="12" t="inlineStr">
        <is>
          <t>Static Electricity</t>
        </is>
      </c>
      <c r="B361" s="12" t="inlineStr">
        <is>
          <t>Static Electricity &amp; Fields</t>
        </is>
      </c>
      <c r="C361" s="13" t="inlineStr">
        <is>
          <t>Electric Fields: Radial Fields [PH2.93]</t>
        </is>
      </c>
      <c r="D361" s="12" t="inlineStr">
        <is>
          <t>Describe the electric field around an isolated, charged sphere.</t>
        </is>
      </c>
      <c r="E361" s="12" t="inlineStr">
        <is>
          <t>d5fcb999-1de0-4751-b5d7-007aa73f97e8</t>
        </is>
      </c>
    </row>
    <row r="362" ht="45" customHeight="1">
      <c r="A362" s="12" t="inlineStr">
        <is>
          <t>Static Electricity</t>
        </is>
      </c>
      <c r="B362" s="12" t="inlineStr">
        <is>
          <t>Static Electricity &amp; Fields</t>
        </is>
      </c>
      <c r="C362" s="13" t="inlineStr">
        <is>
          <t>Electric Fields: Drawing Fields [PH2.96]</t>
        </is>
      </c>
      <c r="D362" s="12" t="inlineStr">
        <is>
          <t>Draw an electric field around an isolated single, charged sphere.</t>
        </is>
      </c>
      <c r="E362" s="12" t="inlineStr">
        <is>
          <t>4d604957-1203-4a88-b6b6-b9b34f5417c9</t>
        </is>
      </c>
    </row>
    <row r="363" ht="45" customHeight="1">
      <c r="A363" s="12" t="inlineStr">
        <is>
          <t>Magnetism &amp; the Motor Effect</t>
        </is>
      </c>
      <c r="B363" s="12" t="inlineStr">
        <is>
          <t>Electromagnetism</t>
        </is>
      </c>
      <c r="C363" s="13" t="inlineStr">
        <is>
          <t>Diagnostic: Electromagnetism [PH60.193]</t>
        </is>
      </c>
      <c r="D363" s="12" t="inlineStr">
        <is>
          <t>Diagnostic for the electromagnetism topic.</t>
        </is>
      </c>
      <c r="E363" s="12" t="inlineStr">
        <is>
          <t>edba4901-a4da-4b65-ab15-17ae3983387c</t>
        </is>
      </c>
    </row>
    <row r="364" ht="45" customHeight="1">
      <c r="A364" s="12" t="inlineStr">
        <is>
          <t>Magnetism &amp; the Motor Effect</t>
        </is>
      </c>
      <c r="B364" s="12" t="inlineStr">
        <is>
          <t>Electromagnetism</t>
        </is>
      </c>
      <c r="C364" s="13" t="inlineStr">
        <is>
          <t>Attraction &amp; Repulsion of Magnets [PH7.01]</t>
        </is>
      </c>
      <c r="D364" s="12" t="inlineStr">
        <is>
          <t>Describe the attraction and repulsion between unlike and like poles.</t>
        </is>
      </c>
      <c r="E364" s="12" t="inlineStr">
        <is>
          <t>84e5a530-3ea8-427a-8eaf-53d6603d1e99</t>
        </is>
      </c>
    </row>
    <row r="365" ht="45" customHeight="1">
      <c r="A365" s="12" t="inlineStr">
        <is>
          <t>Magnetism &amp; the Motor Effect</t>
        </is>
      </c>
      <c r="B365" s="12" t="inlineStr">
        <is>
          <t>Electromagnetism</t>
        </is>
      </c>
      <c r="C365" s="13" t="inlineStr">
        <is>
          <t>Permanent &amp; Induced Magnets [PH7.02]</t>
        </is>
      </c>
      <c r="D365" s="12" t="inlineStr">
        <is>
          <t>Identify magnetic materials and describe the difference between permanent and induced magnets.</t>
        </is>
      </c>
      <c r="E365" s="12" t="inlineStr">
        <is>
          <t>d7023aeb-37f8-4b3b-83aa-9a77ba40a75a</t>
        </is>
      </c>
    </row>
    <row r="366" ht="45" customHeight="1">
      <c r="A366" s="12" t="inlineStr">
        <is>
          <t>Magnetism &amp; the Motor Effect</t>
        </is>
      </c>
      <c r="B366" s="12" t="inlineStr">
        <is>
          <t>Electromagnetism</t>
        </is>
      </c>
      <c r="C366" s="13" t="inlineStr">
        <is>
          <t>Magnetic Fields Around a Bar Magnet [PH7.03]</t>
        </is>
      </c>
      <c r="D366" s="12" t="inlineStr">
        <is>
          <t>Describe the shape and direction of the magnetic field around bar magnets and relate the strength of the field to the concentration of field lines.</t>
        </is>
      </c>
      <c r="E366" s="12" t="inlineStr">
        <is>
          <t>3e8b935b-5ce0-4a87-ae55-b1a629d1d818</t>
        </is>
      </c>
    </row>
    <row r="367" ht="45" customHeight="1">
      <c r="A367" s="12" t="inlineStr">
        <is>
          <t>Magnetism &amp; the Motor Effect</t>
        </is>
      </c>
      <c r="B367" s="12" t="inlineStr">
        <is>
          <t>Electromagnetism</t>
        </is>
      </c>
      <c r="C367" s="13" t="inlineStr">
        <is>
          <t>Evidence that the Core of Earth is Magnetic [PH7.04]</t>
        </is>
      </c>
      <c r="D367" s="12" t="inlineStr">
        <is>
          <t>Explain how the behaviour of a magnetic compass provides evidence that the core of the Earth must be magnetic.</t>
        </is>
      </c>
      <c r="E367" s="12" t="inlineStr">
        <is>
          <t>9a638497-08cc-4876-a906-63cc1e2fe9f1</t>
        </is>
      </c>
    </row>
    <row r="368" ht="45" customHeight="1">
      <c r="A368" s="12" t="inlineStr">
        <is>
          <t>Magnetism &amp; the Motor Effect</t>
        </is>
      </c>
      <c r="B368" s="12" t="inlineStr">
        <is>
          <t>Electromagnetism</t>
        </is>
      </c>
      <c r="C368" s="13" t="inlineStr">
        <is>
          <t>Magnetic Fields Around a Wire [PH7.05]</t>
        </is>
      </c>
      <c r="D368" s="12" t="inlineStr">
        <is>
          <t>Describe how a current can create a magnetic field around a wire and the associated factors affecting the magnetic field.</t>
        </is>
      </c>
      <c r="E368" s="12" t="inlineStr">
        <is>
          <t>76614b8f-9c5c-479a-a931-1403ff4eed50</t>
        </is>
      </c>
    </row>
    <row r="369" ht="45" customHeight="1">
      <c r="A369" s="12" t="inlineStr">
        <is>
          <t>Magnetism &amp; the Motor Effect</t>
        </is>
      </c>
      <c r="B369" s="12" t="inlineStr">
        <is>
          <t>Electromagnetism</t>
        </is>
      </c>
      <c r="C369" s="13" t="inlineStr">
        <is>
          <t>Solenoids &amp; Electromagnets [PH7.06]</t>
        </is>
      </c>
      <c r="D369" s="12" t="inlineStr">
        <is>
          <t>Explain how solenoid arrangements can enhance the magnetic effect.</t>
        </is>
      </c>
      <c r="E369" s="12" t="inlineStr">
        <is>
          <t>7324e259-948a-4fe3-8a8e-016766df314d</t>
        </is>
      </c>
    </row>
    <row r="370" ht="45" customHeight="1">
      <c r="A370" s="12" t="inlineStr">
        <is>
          <t>Magnetism &amp; the Motor Effect</t>
        </is>
      </c>
      <c r="B370" s="12" t="inlineStr">
        <is>
          <t>Electromagnetism</t>
        </is>
      </c>
      <c r="C370" s="13" t="inlineStr">
        <is>
          <t>Uses of Electromagnets I: Crane &amp; Circuit breaker [PH7.07]</t>
        </is>
      </c>
      <c r="D370" s="12" t="inlineStr">
        <is>
          <t xml:space="preserve">Application of an electromagnet as a crane and circuit breaker. </t>
        </is>
      </c>
      <c r="E370" s="12" t="inlineStr">
        <is>
          <t>993fb2ff-9b4d-45cf-bebf-2b8665134127</t>
        </is>
      </c>
    </row>
    <row r="371" ht="45" customHeight="1">
      <c r="A371" s="12" t="inlineStr">
        <is>
          <t>Magnetism &amp; the Motor Effect</t>
        </is>
      </c>
      <c r="B371" s="12" t="inlineStr">
        <is>
          <t>Electromagnetism</t>
        </is>
      </c>
      <c r="C371" s="13" t="inlineStr">
        <is>
          <t>Uses of Electromagnets II: The Electric Bell [PH7.08]</t>
        </is>
      </c>
      <c r="D371" s="12" t="inlineStr">
        <is>
          <t>An explanation of how an electromagnet is used within an electric bell.</t>
        </is>
      </c>
      <c r="E371" s="12" t="inlineStr">
        <is>
          <t>75fb8bff-a24f-4acb-96c7-3693b1ad079f</t>
        </is>
      </c>
    </row>
    <row r="372" ht="45" customHeight="1">
      <c r="A372" s="12" t="inlineStr">
        <is>
          <t>Magnetism &amp; the Motor Effect</t>
        </is>
      </c>
      <c r="B372" s="12" t="inlineStr">
        <is>
          <t>Electromagnetism</t>
        </is>
      </c>
      <c r="C372" s="13" t="inlineStr">
        <is>
          <t>Uses of Electromagnets III: Relay Switch [PH7.09]</t>
        </is>
      </c>
      <c r="D372" s="12" t="inlineStr">
        <is>
          <t>Explanation of how an electromagnetic relay switch can be used to control a high-current circuit from a low-current circuit.</t>
        </is>
      </c>
      <c r="E372" s="12" t="inlineStr">
        <is>
          <t>c1289abf-9b07-46e2-8d5b-892698fb1e16</t>
        </is>
      </c>
    </row>
    <row r="373" ht="45" customHeight="1">
      <c r="A373" s="12" t="inlineStr">
        <is>
          <t>Magnetism &amp; the Motor Effect</t>
        </is>
      </c>
      <c r="B373" s="12" t="inlineStr">
        <is>
          <t>The Motor Effect</t>
        </is>
      </c>
      <c r="C373" s="13" t="inlineStr">
        <is>
          <t>Diagnostic: The Motor Effect [PH60.194]</t>
        </is>
      </c>
      <c r="D373" s="12" t="inlineStr">
        <is>
          <t>Diagnostic for the the motor effect topic.</t>
        </is>
      </c>
      <c r="E373" s="12" t="inlineStr">
        <is>
          <t>2a815bd1-cfca-4ca2-9274-f2c9894e021f</t>
        </is>
      </c>
    </row>
    <row r="374" ht="45" customHeight="1">
      <c r="A374" s="12" t="inlineStr">
        <is>
          <t>Magnetism &amp; the Motor Effect</t>
        </is>
      </c>
      <c r="B374" s="12" t="inlineStr">
        <is>
          <t>The Motor Effect</t>
        </is>
      </c>
      <c r="C374" s="13" t="inlineStr">
        <is>
          <t>The Motor Effect [PH7.10]</t>
        </is>
      </c>
      <c r="D374" s="12" t="inlineStr">
        <is>
          <t>Describe and explain the motor effect and give factors that affect the force on a conductor.</t>
        </is>
      </c>
      <c r="E374" s="12" t="inlineStr">
        <is>
          <t>b426c9db-250f-43a8-94d1-9dea4b40a7c4</t>
        </is>
      </c>
    </row>
    <row r="375" ht="45" customHeight="1">
      <c r="A375" s="12" t="inlineStr">
        <is>
          <t>Magnetism &amp; the Motor Effect</t>
        </is>
      </c>
      <c r="B375" s="12" t="inlineStr">
        <is>
          <t>The Motor Effect</t>
        </is>
      </c>
      <c r="C375" s="13" t="inlineStr">
        <is>
          <t>Applying the Motor Effect (Fleming's Left Hand Rule) [PH7.11]</t>
        </is>
      </c>
      <c r="D375" s="12" t="inlineStr">
        <is>
          <t>State and use Fleming's Left Hand Rule.</t>
        </is>
      </c>
      <c r="E375" s="12" t="inlineStr">
        <is>
          <t>5746210e-0282-40a0-9a3b-fc29ec973948</t>
        </is>
      </c>
    </row>
    <row r="376" ht="45" customHeight="1">
      <c r="A376" s="12" t="inlineStr">
        <is>
          <t>Magnetism &amp; the Motor Effect</t>
        </is>
      </c>
      <c r="B376" s="12" t="inlineStr">
        <is>
          <t>The Motor Effect</t>
        </is>
      </c>
      <c r="C376" s="13" t="inlineStr">
        <is>
          <t>Using F=BIL to Calculate Force I [PH7.12]</t>
        </is>
      </c>
      <c r="D376" s="12" t="inlineStr">
        <is>
          <t>Calculate the force on a current-carrying conductor using F=BIL. Includes application.</t>
        </is>
      </c>
      <c r="E376" s="12" t="inlineStr">
        <is>
          <t>e2f98f45-5449-4442-b859-1493b1ab0292</t>
        </is>
      </c>
    </row>
    <row r="377" ht="45" customHeight="1">
      <c r="A377" s="12" t="inlineStr">
        <is>
          <t>Magnetism &amp; the Motor Effect</t>
        </is>
      </c>
      <c r="B377" s="12" t="inlineStr">
        <is>
          <t>The Motor Effect</t>
        </is>
      </c>
      <c r="C377" s="13" t="inlineStr">
        <is>
          <t>Using F=BIL to Calculate Force II [PH7.13]</t>
        </is>
      </c>
      <c r="D377" s="12" t="inlineStr">
        <is>
          <t>Calculate force using F=BIL. Includes application and unit conversion questions.</t>
        </is>
      </c>
      <c r="E377" s="12" t="inlineStr">
        <is>
          <t>cfcf92ac-5e99-4975-85cb-aae180f0c1d4</t>
        </is>
      </c>
    </row>
    <row r="378" ht="45" customHeight="1">
      <c r="A378" s="12" t="inlineStr">
        <is>
          <t>Magnetism &amp; the Motor Effect</t>
        </is>
      </c>
      <c r="B378" s="12" t="inlineStr">
        <is>
          <t>The Motor Effect</t>
        </is>
      </c>
      <c r="C378" s="13" t="inlineStr">
        <is>
          <t>Rearranging F=BIL [PH7.14]</t>
        </is>
      </c>
      <c r="D378" s="12" t="inlineStr">
        <is>
          <t>Rearrange the F=BIL equation to calculate magnetic flux density, current and length. Includes unit conversions.</t>
        </is>
      </c>
      <c r="E378" s="12" t="inlineStr">
        <is>
          <t>cb9bfd32-32f0-4fa1-85e1-818ebcfe5102</t>
        </is>
      </c>
    </row>
    <row r="379" ht="45" customHeight="1">
      <c r="A379" s="12" t="inlineStr">
        <is>
          <t>Magnetism &amp; the Motor Effect</t>
        </is>
      </c>
      <c r="B379" s="12" t="inlineStr">
        <is>
          <t>The Motor Effect</t>
        </is>
      </c>
      <c r="C379" s="13" t="inlineStr">
        <is>
          <t>The Electric Motor [PH7.15]</t>
        </is>
      </c>
      <c r="D379" s="12" t="inlineStr">
        <is>
          <t>Use the motor effect and Fleming's Left Hand Rule to explain how electric motors work.</t>
        </is>
      </c>
      <c r="E379" s="12" t="inlineStr">
        <is>
          <t>e69abd9a-7a24-4b3c-8505-e3a405ebf084</t>
        </is>
      </c>
    </row>
    <row r="380" ht="45" customHeight="1">
      <c r="A380" s="12" t="inlineStr">
        <is>
          <t>Electromagnetic Induction</t>
        </is>
      </c>
      <c r="B380" s="12" t="inlineStr">
        <is>
          <t>The Generator Effect</t>
        </is>
      </c>
      <c r="C380" s="13" t="inlineStr">
        <is>
          <t>Diagnostic: The Generator Effect [PH60.195]</t>
        </is>
      </c>
      <c r="D380" s="12" t="inlineStr">
        <is>
          <t>Diagnostic for the the generator effect topic.</t>
        </is>
      </c>
      <c r="E380" s="12" t="inlineStr">
        <is>
          <t>26d351f5-1e95-4869-b97a-97b1e1a998ad</t>
        </is>
      </c>
    </row>
    <row r="381" ht="45" customHeight="1">
      <c r="A381" s="12" t="inlineStr">
        <is>
          <t>Electromagnetic Induction</t>
        </is>
      </c>
      <c r="B381" s="12" t="inlineStr">
        <is>
          <t>The Generator Effect</t>
        </is>
      </c>
      <c r="C381" s="13" t="inlineStr">
        <is>
          <t>The Generator Effect [PH7.17]</t>
        </is>
      </c>
      <c r="D381" s="12" t="inlineStr">
        <is>
          <t xml:space="preserve">Explanation of how a potential difference and current is induced in a conductor using a magnetic field. </t>
        </is>
      </c>
      <c r="E381" s="12" t="inlineStr">
        <is>
          <t>e922c3a3-0e0b-4912-9c43-7aa5c2458596</t>
        </is>
      </c>
    </row>
    <row r="382" ht="45" customHeight="1">
      <c r="A382" s="12" t="inlineStr">
        <is>
          <t>Electromagnetic Induction</t>
        </is>
      </c>
      <c r="B382" s="12" t="inlineStr">
        <is>
          <t>The Generator Effect</t>
        </is>
      </c>
      <c r="C382" s="13" t="inlineStr">
        <is>
          <t>Alternators &amp; Generators [PH7.18]</t>
        </is>
      </c>
      <c r="D382" s="12" t="inlineStr">
        <is>
          <t xml:space="preserve">Describing how simple alternators and generators are constructed and work. </t>
        </is>
      </c>
      <c r="E382" s="12" t="inlineStr">
        <is>
          <t>38a5542d-1fec-4a6b-9247-421e60038a17</t>
        </is>
      </c>
    </row>
    <row r="383" ht="45" customHeight="1">
      <c r="A383" s="12" t="inlineStr">
        <is>
          <t>Electromagnetic Induction</t>
        </is>
      </c>
      <c r="B383" s="12" t="inlineStr">
        <is>
          <t>The Generator Effect</t>
        </is>
      </c>
      <c r="C383" s="13" t="inlineStr">
        <is>
          <t>Interpreting Alternators &amp; Dynamos Graphs [PH7.19]</t>
        </is>
      </c>
      <c r="D383" s="12" t="inlineStr">
        <is>
          <t xml:space="preserve">Describing how the position of the plane of a coil for dynamo and alternator affects the magnitude of the induced potential difference. </t>
        </is>
      </c>
      <c r="E383" s="12" t="inlineStr">
        <is>
          <t>9de7b354-5bd7-4fbe-9391-46d5b24e2ce2</t>
        </is>
      </c>
    </row>
    <row r="384" ht="45" customHeight="1">
      <c r="A384" s="12" t="inlineStr">
        <is>
          <t>Electromagnetic Induction</t>
        </is>
      </c>
      <c r="B384" s="12" t="inlineStr">
        <is>
          <t>The Generator Effect</t>
        </is>
      </c>
      <c r="C384" s="13" t="inlineStr">
        <is>
          <t xml:space="preserve">Microphones [PH7.20] </t>
        </is>
      </c>
      <c r="D384" s="12" t="inlineStr">
        <is>
          <t xml:space="preserve">Description of how a moving coil microphone works and how it is linked to electromagnetic induction. </t>
        </is>
      </c>
      <c r="E384" s="12" t="inlineStr">
        <is>
          <t>40332e62-d54d-48dd-b90a-f9b1160a5a58</t>
        </is>
      </c>
    </row>
    <row r="385" ht="45" customHeight="1">
      <c r="A385" s="12" t="inlineStr">
        <is>
          <t>Electromagnetic Induction</t>
        </is>
      </c>
      <c r="B385" s="12" t="inlineStr">
        <is>
          <t>The Generator Effect</t>
        </is>
      </c>
      <c r="C385" s="13" t="inlineStr">
        <is>
          <t>Loudspeakers &amp; Headphones [PH7.16]</t>
        </is>
      </c>
      <c r="D385" s="12" t="inlineStr">
        <is>
          <t xml:space="preserve">Explanation of how loudspeakers and headphones work by using the motor effect. </t>
        </is>
      </c>
      <c r="E385" s="12" t="inlineStr">
        <is>
          <t>344f9f81-f818-4cb5-833a-1bae609d51a8</t>
        </is>
      </c>
    </row>
    <row r="386" ht="45" customHeight="1">
      <c r="A386" s="12" t="inlineStr">
        <is>
          <t>Electromagnetic Induction</t>
        </is>
      </c>
      <c r="B386" s="12" t="inlineStr">
        <is>
          <t>Transformers</t>
        </is>
      </c>
      <c r="C386" s="13" t="inlineStr">
        <is>
          <t>Diagnostic: Transformers [PH60.196]</t>
        </is>
      </c>
      <c r="D386" s="12" t="inlineStr">
        <is>
          <t>Diagnostic for the transformers topic.</t>
        </is>
      </c>
      <c r="E386" s="12" t="inlineStr">
        <is>
          <t>e39aee75-87cb-411f-b491-84f16e70d288</t>
        </is>
      </c>
    </row>
    <row r="387" ht="45" customHeight="1">
      <c r="A387" s="12" t="inlineStr">
        <is>
          <t>Electromagnetic Induction</t>
        </is>
      </c>
      <c r="B387" s="12" t="inlineStr">
        <is>
          <t>Transformers</t>
        </is>
      </c>
      <c r="C387" s="13" t="inlineStr">
        <is>
          <t>Transformers: Introduction [PH7.21]</t>
        </is>
      </c>
      <c r="D387" s="12" t="inlineStr">
        <is>
          <t xml:space="preserve">Explains how a transformer can increase or decrease the potential difference through electromagnetic induction. </t>
        </is>
      </c>
      <c r="E387" s="12" t="inlineStr">
        <is>
          <t>f0f0d2c1-3845-475c-bd01-1f0e555c331d</t>
        </is>
      </c>
    </row>
    <row r="388" ht="45" customHeight="1">
      <c r="A388" s="12" t="inlineStr">
        <is>
          <t>Electromagnetic Induction</t>
        </is>
      </c>
      <c r="B388" s="12" t="inlineStr">
        <is>
          <t>Transformers</t>
        </is>
      </c>
      <c r="C388" s="13" t="inlineStr">
        <is>
          <t>Transformers: Ratios [PH7.25]</t>
        </is>
      </c>
      <c r="D388" s="12" t="inlineStr">
        <is>
          <t xml:space="preserve">Identify the relationship between the number of turns on the primary and secondary coil and the potential differences within a transformer. </t>
        </is>
      </c>
      <c r="E388" s="12" t="inlineStr">
        <is>
          <t>f17dc3aa-3c34-44c2-b0b0-75d6d3d01b29</t>
        </is>
      </c>
    </row>
    <row r="389" ht="45" customHeight="1">
      <c r="A389" s="12" t="inlineStr">
        <is>
          <t>Electromagnetic Induction</t>
        </is>
      </c>
      <c r="B389" s="12" t="inlineStr">
        <is>
          <t>Transformers</t>
        </is>
      </c>
      <c r="C389" s="13" t="inlineStr">
        <is>
          <t>Transformers: Using Vₚ/Vₛ=nₚ/nₛ [PH7.26]</t>
        </is>
      </c>
      <c r="D389" s="12" t="inlineStr">
        <is>
          <t xml:space="preserve">Using the ratio of potential differences and turns on the primary and secondary coils to predict the values of step-up and step-down transformers. </t>
        </is>
      </c>
      <c r="E389" s="12" t="inlineStr">
        <is>
          <t>8c9c6be7-0a49-44be-94b1-7b98b8d24d1f</t>
        </is>
      </c>
    </row>
    <row r="390" ht="45" customHeight="1">
      <c r="A390" s="12" t="inlineStr">
        <is>
          <t>Electromagnetic Induction</t>
        </is>
      </c>
      <c r="B390" s="12" t="inlineStr">
        <is>
          <t>Transformers</t>
        </is>
      </c>
      <c r="C390" s="13" t="inlineStr">
        <is>
          <t>Transformers: Current Drawn [PH7.31]</t>
        </is>
      </c>
      <c r="D390" s="12" t="inlineStr">
        <is>
          <t xml:space="preserve">Using the relationship for power </t>
        </is>
      </c>
      <c r="E390" s="12" t="inlineStr">
        <is>
          <t>b0a3835d-50ae-4b56-886b-b194baba9cb4</t>
        </is>
      </c>
    </row>
    <row r="391" ht="45" customHeight="1">
      <c r="A391" s="12" t="inlineStr">
        <is>
          <t>Electromagnetic Induction</t>
        </is>
      </c>
      <c r="B391" s="12" t="inlineStr">
        <is>
          <t>Transformers</t>
        </is>
      </c>
      <c r="C391" s="13" t="inlineStr">
        <is>
          <t>Transformers: Uses in the National Grid [PH7.32]</t>
        </is>
      </c>
      <c r="D391" s="12" t="inlineStr">
        <is>
          <t xml:space="preserve">Describing how transformers are used in the National Grid to help improve efficiency across the national grid. </t>
        </is>
      </c>
      <c r="E391" s="12" t="inlineStr">
        <is>
          <t>dd41c0b7-183c-4165-a528-1d893ab96ed2</t>
        </is>
      </c>
    </row>
    <row r="392" ht="45" customHeight="1">
      <c r="A392" s="12" t="inlineStr">
        <is>
          <t>Electromagnetic Induction</t>
        </is>
      </c>
      <c r="B392" s="12" t="inlineStr">
        <is>
          <t>Transformers</t>
        </is>
      </c>
      <c r="C392" s="13" t="inlineStr">
        <is>
          <t>Transformers: Using VₛIₛ=VₚIₚ I [PH7.22]</t>
        </is>
      </c>
      <c r="D392" s="12" t="inlineStr">
        <is>
          <t>Calculate the potential difference or the current in the secondary coil of a transformer by using and rearranging the equation primary coil × current in primary coil = the potential difference across secondary coil × current in the secondary coil.</t>
        </is>
      </c>
      <c r="E392" s="12" t="inlineStr">
        <is>
          <t>27cdd800-df6a-4384-b694-d0a19ef4df32</t>
        </is>
      </c>
    </row>
    <row r="393" ht="45" customHeight="1">
      <c r="A393" s="12" t="inlineStr">
        <is>
          <t>Electromagnetic Induction</t>
        </is>
      </c>
      <c r="B393" s="12" t="inlineStr">
        <is>
          <t>Transformers</t>
        </is>
      </c>
      <c r="C393" s="13" t="inlineStr">
        <is>
          <t>Transformers: Using VₛIₛ=VₚIₚ II [PH7.23]</t>
        </is>
      </c>
      <c r="D393" s="12" t="inlineStr">
        <is>
          <t>Calculate the potential difference or the current in the primary coil of a transformer by using and rearranging the equation primary coil × current in primary coil = the potential difference across secondary coil × current in the secondary coil. Includes the use of unit conversions.</t>
        </is>
      </c>
      <c r="E393" s="12" t="inlineStr">
        <is>
          <t>4758d31b-781f-4619-9c58-cb742c507e4d</t>
        </is>
      </c>
    </row>
    <row r="394" ht="45" customHeight="1">
      <c r="A394" s="12" t="inlineStr">
        <is>
          <t>Electromagnetic Induction</t>
        </is>
      </c>
      <c r="B394" s="12" t="inlineStr">
        <is>
          <t>Transformers</t>
        </is>
      </c>
      <c r="C394" s="13" t="inlineStr">
        <is>
          <t>Transformers: Power Output &amp; Input [PH7.24]</t>
        </is>
      </c>
      <c r="D394" s="12" t="inlineStr">
        <is>
          <t>Identify the power output and input of a transformer using the power equation assuming 100% efficiency.</t>
        </is>
      </c>
      <c r="E394" s="12" t="inlineStr">
        <is>
          <t>e8970fc9-495d-4d74-b539-e28a281023ee</t>
        </is>
      </c>
    </row>
    <row r="395" ht="45" customHeight="1">
      <c r="A395" s="12" t="inlineStr">
        <is>
          <t>Particle Model</t>
        </is>
      </c>
      <c r="B395" s="12" t="inlineStr">
        <is>
          <t>Fundamental States of Matter</t>
        </is>
      </c>
      <c r="C395" s="13" t="inlineStr">
        <is>
          <t>Diagnostic: Fundamental States of Matter [PH60.197]</t>
        </is>
      </c>
      <c r="D395" s="12" t="inlineStr">
        <is>
          <t>Diagnostic for the fundamental states of matter topic.</t>
        </is>
      </c>
      <c r="E395" s="12" t="inlineStr">
        <is>
          <t>d1fdde01-1f7d-4d30-a0d5-13cc153e6f54</t>
        </is>
      </c>
    </row>
    <row r="396" ht="45" customHeight="1">
      <c r="A396" s="12" t="inlineStr">
        <is>
          <t>Particle Model</t>
        </is>
      </c>
      <c r="B396" s="12" t="inlineStr">
        <is>
          <t>Fundamental States of Matter</t>
        </is>
      </c>
      <c r="C396" s="13" t="inlineStr">
        <is>
          <t>Fundamental States of Matter: Characteristics [PH3.01]</t>
        </is>
      </c>
      <c r="D396" s="12" t="inlineStr">
        <is>
          <t>Identify the four fundamental states of matter and their basic properties.</t>
        </is>
      </c>
      <c r="E396" s="12" t="inlineStr">
        <is>
          <t>73091f21-bd94-4604-8d09-b27dbf392a81</t>
        </is>
      </c>
    </row>
    <row r="397" ht="45" customHeight="1">
      <c r="A397" s="12" t="inlineStr">
        <is>
          <t>Particle Model</t>
        </is>
      </c>
      <c r="B397" s="12" t="inlineStr">
        <is>
          <t>Fundamental States of Matter</t>
        </is>
      </c>
      <c r="C397" s="13" t="inlineStr">
        <is>
          <t>Fundamental States of Matter: Particle Model [PH3.02]</t>
        </is>
      </c>
      <c r="D397" s="12" t="inlineStr">
        <is>
          <t>Describe the arrangement, movement and the relative energy of particles in the fundamental states of matter using the particle model.</t>
        </is>
      </c>
      <c r="E397" s="12" t="inlineStr">
        <is>
          <t>b5247aeb-dcac-4dec-ae35-227496f71dcd</t>
        </is>
      </c>
    </row>
    <row r="398" ht="45" customHeight="1">
      <c r="A398" s="12" t="inlineStr">
        <is>
          <t>Particle Model</t>
        </is>
      </c>
      <c r="B398" s="12" t="inlineStr">
        <is>
          <t>Fundamental States of Matter</t>
        </is>
      </c>
      <c r="C398" s="13" t="inlineStr">
        <is>
          <t>Density [PH3.03]</t>
        </is>
      </c>
      <c r="D398" s="12" t="inlineStr">
        <is>
          <t>Identify the meaning of density and comparing the density of different objects.</t>
        </is>
      </c>
      <c r="E398" s="12" t="inlineStr">
        <is>
          <t>78ab0ab9-d127-44ef-8413-eb705f3ed7b5</t>
        </is>
      </c>
    </row>
    <row r="399" ht="45" customHeight="1">
      <c r="A399" s="12" t="inlineStr">
        <is>
          <t>Particle Model</t>
        </is>
      </c>
      <c r="B399" s="12" t="inlineStr">
        <is>
          <t>Fundamental States of Matter</t>
        </is>
      </c>
      <c r="C399" s="13" t="inlineStr">
        <is>
          <t>Practical: Density of Regular Shapes [PH3.63]</t>
        </is>
      </c>
      <c r="D399" s="12" t="inlineStr">
        <is>
          <t>Investigate the density of regular shaped objects using a top pan balance and either a ruler or vernier callipers.</t>
        </is>
      </c>
      <c r="E399" s="12" t="inlineStr">
        <is>
          <t>447984de-7b17-45c9-9bb7-80b5c5fdcbe1</t>
        </is>
      </c>
    </row>
    <row r="400" ht="45" customHeight="1">
      <c r="A400" s="12" t="inlineStr">
        <is>
          <t>Particle Model</t>
        </is>
      </c>
      <c r="B400" s="12" t="inlineStr">
        <is>
          <t>Fundamental States of Matter</t>
        </is>
      </c>
      <c r="C400" s="13" t="inlineStr">
        <is>
          <t>Practical: Density of Irregular Shapes [PH3.64]</t>
        </is>
      </c>
      <c r="D400" s="12" t="inlineStr">
        <is>
          <t>Investigate the density of irregular shaped objects using eureka displacement cans and measuring cylinders.</t>
        </is>
      </c>
      <c r="E400" s="12" t="inlineStr">
        <is>
          <t>33d842ed-37cb-4e14-8ee0-df4297c16129</t>
        </is>
      </c>
    </row>
    <row r="401" ht="45" customHeight="1">
      <c r="A401" s="12" t="inlineStr">
        <is>
          <t>Particle Model</t>
        </is>
      </c>
      <c r="B401" s="12" t="inlineStr">
        <is>
          <t>Fundamental States of Matter</t>
        </is>
      </c>
      <c r="C401" s="13" t="inlineStr">
        <is>
          <t>Practical: Density of Liquids [PH3.65]</t>
        </is>
      </c>
      <c r="D401" s="12" t="inlineStr">
        <is>
          <t>Investigate the density of liquids using a top pan balance and measuring cylinder.</t>
        </is>
      </c>
      <c r="E401" s="12" t="inlineStr">
        <is>
          <t>eec84af4-bab8-4826-b3e2-66a9338bca49</t>
        </is>
      </c>
    </row>
    <row r="402" ht="45" customHeight="1">
      <c r="A402" s="12" t="inlineStr">
        <is>
          <t>Particle Model</t>
        </is>
      </c>
      <c r="B402" s="12" t="inlineStr">
        <is>
          <t>Fundamental States of Matter</t>
        </is>
      </c>
      <c r="C402" s="13" t="inlineStr">
        <is>
          <t>Density of Fundamental States of Matter [PH3.04]</t>
        </is>
      </c>
      <c r="D402" s="12" t="inlineStr">
        <is>
          <t>Describe density and make comparisons using the particle model.</t>
        </is>
      </c>
      <c r="E402" s="12" t="inlineStr">
        <is>
          <t>4293d9f9-1643-45e7-ba17-5db63a221ea0</t>
        </is>
      </c>
    </row>
    <row r="403" ht="45" customHeight="1">
      <c r="A403" s="12" t="inlineStr">
        <is>
          <t>Particle Model</t>
        </is>
      </c>
      <c r="B403" s="12" t="inlineStr">
        <is>
          <t>Fundamental States of Matter</t>
        </is>
      </c>
      <c r="C403" s="13" t="inlineStr">
        <is>
          <t>Phase Transitions [PH3.20]</t>
        </is>
      </c>
      <c r="D403" s="12" t="inlineStr">
        <is>
          <t>Describe phase transition between the different fundamental states of matter.</t>
        </is>
      </c>
      <c r="E403" s="12" t="inlineStr">
        <is>
          <t>3fcdbc93-ad2a-4d7c-9eba-34d014b86d91</t>
        </is>
      </c>
    </row>
    <row r="404" ht="45" customHeight="1">
      <c r="A404" s="12" t="inlineStr">
        <is>
          <t>Particle Model</t>
        </is>
      </c>
      <c r="B404" s="12" t="inlineStr">
        <is>
          <t>Specific Heat Capacity</t>
        </is>
      </c>
      <c r="C404" s="13" t="inlineStr">
        <is>
          <t>Diagnostic: Specific Heat Capacity [PH60.198]</t>
        </is>
      </c>
      <c r="D404" s="12" t="inlineStr">
        <is>
          <t>Diagnostic for the specific heat capacity topic.</t>
        </is>
      </c>
      <c r="E404" s="12" t="inlineStr">
        <is>
          <t>3fc8f097-5514-4d9f-854f-c9602a0fb26a</t>
        </is>
      </c>
    </row>
    <row r="405" ht="45" customHeight="1">
      <c r="A405" s="12" t="inlineStr">
        <is>
          <t>Particle Model</t>
        </is>
      </c>
      <c r="B405" s="12" t="inlineStr">
        <is>
          <t>Specific Heat Capacity</t>
        </is>
      </c>
      <c r="C405" s="13" t="inlineStr">
        <is>
          <t>Thermal Energy &amp; Temperature [PH1.37]</t>
        </is>
      </c>
      <c r="D405" s="12" t="inlineStr">
        <is>
          <t>Identify the difference between thermal energy and temperature.</t>
        </is>
      </c>
      <c r="E405" s="12" t="inlineStr">
        <is>
          <t>2dd659d5-37c9-4092-acc6-a204f7c3c9ee</t>
        </is>
      </c>
    </row>
    <row r="406" ht="45" customHeight="1">
      <c r="A406" s="12" t="inlineStr">
        <is>
          <t>Particle Model</t>
        </is>
      </c>
      <c r="B406" s="12" t="inlineStr">
        <is>
          <t>Specific Heat Capacity</t>
        </is>
      </c>
      <c r="C406" s="13" t="inlineStr">
        <is>
          <t>Specific Heat Capacity [PH1.40]</t>
        </is>
      </c>
      <c r="D406" s="12" t="inlineStr">
        <is>
          <t>Describe the specific heat capacity of a material.</t>
        </is>
      </c>
      <c r="E406" s="12" t="inlineStr">
        <is>
          <t>528961b1-b760-4c19-b12d-000db99283b8</t>
        </is>
      </c>
    </row>
    <row r="407" ht="45" customHeight="1">
      <c r="A407" s="12" t="inlineStr">
        <is>
          <t>Particle Model</t>
        </is>
      </c>
      <c r="B407" s="12" t="inlineStr">
        <is>
          <t>Specific Heat Capacity</t>
        </is>
      </c>
      <c r="C407" s="13" t="inlineStr">
        <is>
          <t>Using the Specific Heat Capacity Equation I [PH1.41]</t>
        </is>
      </c>
      <c r="D407" s="12" t="inlineStr">
        <is>
          <t>Use the specific heat capacity equation E=mcθ. Includes some application of knowledge but no unit conversions.</t>
        </is>
      </c>
      <c r="E407" s="12" t="inlineStr">
        <is>
          <t>b8176116-1256-4761-9541-86d0c2d40a27</t>
        </is>
      </c>
    </row>
    <row r="408" ht="45" customHeight="1">
      <c r="A408" s="12" t="inlineStr">
        <is>
          <t>Particle Model</t>
        </is>
      </c>
      <c r="B408" s="12" t="inlineStr">
        <is>
          <t>Specific Heat Capacity</t>
        </is>
      </c>
      <c r="C408" s="13" t="inlineStr">
        <is>
          <t>Using the Specific Heat Capacity Equation II [PH1.42]</t>
        </is>
      </c>
      <c r="D408" s="12" t="inlineStr">
        <is>
          <t>Use the equation involving specific heat capacity E=mcθ. Includes unit conversions.</t>
        </is>
      </c>
      <c r="E408" s="12" t="inlineStr">
        <is>
          <t>698d5f2d-6b5b-4f32-aeb7-629de8947f48</t>
        </is>
      </c>
    </row>
    <row r="409" ht="45" customHeight="1">
      <c r="A409" s="12" t="inlineStr">
        <is>
          <t>Particle Model</t>
        </is>
      </c>
      <c r="B409" s="12" t="inlineStr">
        <is>
          <t>Specific Heat Capacity</t>
        </is>
      </c>
      <c r="C409" s="13" t="inlineStr">
        <is>
          <t>Rearranging the Specific Heat Capacity Equation [PH1.43]</t>
        </is>
      </c>
      <c r="D409" s="12" t="inlineStr">
        <is>
          <t>Rearrange E=mcθ to find mass, temperature change and specific heat capacity. Includes unit conversions.</t>
        </is>
      </c>
      <c r="E409" s="12" t="inlineStr">
        <is>
          <t>e25e3573-2094-420b-8484-ef14ace063b6</t>
        </is>
      </c>
    </row>
    <row r="410" ht="45" customHeight="1">
      <c r="A410" s="12" t="inlineStr">
        <is>
          <t>Particle Model</t>
        </is>
      </c>
      <c r="B410" s="12" t="inlineStr">
        <is>
          <t>Specific Heat Capacity</t>
        </is>
      </c>
      <c r="C410" s="13" t="inlineStr">
        <is>
          <t>Practical: Specific Heat Capacity of Liquids I [PH1.92]</t>
        </is>
      </c>
      <c r="D410" s="12" t="inlineStr">
        <is>
          <t>Investigate the specific heat capacity of liquids. This version of the practical uses a joulemeter to measure the energy transferred.</t>
        </is>
      </c>
      <c r="E410" s="12" t="inlineStr">
        <is>
          <t>d73c66d4-7116-4682-9517-b69e68ef1a16</t>
        </is>
      </c>
    </row>
    <row r="411" ht="45" customHeight="1">
      <c r="A411" s="12" t="inlineStr">
        <is>
          <t>Particle Model</t>
        </is>
      </c>
      <c r="B411" s="12" t="inlineStr">
        <is>
          <t>Specific Heat Capacity</t>
        </is>
      </c>
      <c r="C411" s="13" t="inlineStr">
        <is>
          <t>Practical: Specific Heat Capacity of Liquids II [PH3.62]</t>
        </is>
      </c>
      <c r="D411" s="12" t="inlineStr">
        <is>
          <t>Investigate the specific heat capacity of liquids. This version of the practical uses ammeters and voltmeters to measure the energy transferred, requiring an understanding of P=IV and E=Pt.</t>
        </is>
      </c>
      <c r="E411" s="12" t="inlineStr">
        <is>
          <t>1d6cf0b9-f4ff-4653-b82c-d778aa2798f8</t>
        </is>
      </c>
    </row>
    <row r="412" ht="45" customHeight="1">
      <c r="A412" s="12" t="inlineStr">
        <is>
          <t>Particle Model</t>
        </is>
      </c>
      <c r="B412" s="12" t="inlineStr">
        <is>
          <t>Specific Latent Heat</t>
        </is>
      </c>
      <c r="C412" s="13" t="inlineStr">
        <is>
          <t>Diagnostic: Specific Latent Heat [PH60.199]</t>
        </is>
      </c>
      <c r="D412" s="12" t="inlineStr">
        <is>
          <t>Diagnostic for the specific latent heat topic.</t>
        </is>
      </c>
      <c r="E412" s="12" t="inlineStr">
        <is>
          <t>7626c6d6-3621-4435-a2d1-400da9a234c6</t>
        </is>
      </c>
    </row>
    <row r="413" ht="45" customHeight="1">
      <c r="A413" s="12" t="inlineStr">
        <is>
          <t>Particle Model</t>
        </is>
      </c>
      <c r="B413" s="12" t="inlineStr">
        <is>
          <t>Specific Latent Heat</t>
        </is>
      </c>
      <c r="C413" s="13" t="inlineStr">
        <is>
          <t>Specific Latent Heat [PH3.31]</t>
        </is>
      </c>
      <c r="D413" s="12" t="inlineStr">
        <is>
          <t>Describe the specific latent heat of a material. Identify the difference between the latent heat of fusion and the latent heat of vaporisation.</t>
        </is>
      </c>
      <c r="E413" s="12" t="inlineStr">
        <is>
          <t>569e6457-c754-4674-8da3-16b9e8603b12</t>
        </is>
      </c>
    </row>
    <row r="414" ht="45" customHeight="1">
      <c r="A414" s="12" t="inlineStr">
        <is>
          <t>Particle Model</t>
        </is>
      </c>
      <c r="B414" s="12" t="inlineStr">
        <is>
          <t>Specific Latent Heat</t>
        </is>
      </c>
      <c r="C414" s="13" t="inlineStr">
        <is>
          <t>Using E=mL to Calculate Energy I [PH3.34]</t>
        </is>
      </c>
      <c r="D414" s="12" t="inlineStr">
        <is>
          <t>Calculating the energy required for a substance to change state using the E=mL equation. Includes application questions, but no unit conversions.</t>
        </is>
      </c>
      <c r="E414" s="12" t="inlineStr">
        <is>
          <t>18b83733-1fe1-4389-bc2a-d7866701df06</t>
        </is>
      </c>
    </row>
    <row r="415" ht="45" customHeight="1">
      <c r="A415" s="12" t="inlineStr">
        <is>
          <t>Particle Model</t>
        </is>
      </c>
      <c r="B415" s="12" t="inlineStr">
        <is>
          <t>Specific Latent Heat</t>
        </is>
      </c>
      <c r="C415" s="13" t="inlineStr">
        <is>
          <t>Using E=mL to Calculate Energy II [PH3.35]</t>
        </is>
      </c>
      <c r="D415" s="12" t="inlineStr">
        <is>
          <t>Calculating the energy required for a substance to change state using the E=mL equation. Includes application questions and requires unit conversions.</t>
        </is>
      </c>
      <c r="E415" s="12" t="inlineStr">
        <is>
          <t>3e0c1e2b-54b5-47a5-b96d-25235154105b</t>
        </is>
      </c>
    </row>
    <row r="416" ht="45" customHeight="1">
      <c r="A416" s="12" t="inlineStr">
        <is>
          <t>Particle Model</t>
        </is>
      </c>
      <c r="B416" s="12" t="inlineStr">
        <is>
          <t>Specific Latent Heat</t>
        </is>
      </c>
      <c r="C416" s="13" t="inlineStr">
        <is>
          <t>Heating &amp; Cooling Graphs I [PH3.32]</t>
        </is>
      </c>
      <c r="D416" s="12" t="inlineStr">
        <is>
          <t>Interpret heating and cooling graphs showing a change of state. Graphs remain within the same graph quadrant.</t>
        </is>
      </c>
      <c r="E416" s="12" t="inlineStr">
        <is>
          <t>9573c5d4-b17d-44f2-9f89-e9c93f6f0916</t>
        </is>
      </c>
    </row>
    <row r="417" ht="45" customHeight="1">
      <c r="A417" s="12" t="inlineStr">
        <is>
          <t>Particle Model</t>
        </is>
      </c>
      <c r="B417" s="12" t="inlineStr">
        <is>
          <t>Specific Latent Heat</t>
        </is>
      </c>
      <c r="C417" s="13" t="inlineStr">
        <is>
          <t>Heating &amp; Cooling Graphs II [PH3.33]</t>
        </is>
      </c>
      <c r="D417" s="12" t="inlineStr">
        <is>
          <t>Interpret heating and cooling graphs showing a change of state. Graphs include negative numbers and span two graph quadrants.</t>
        </is>
      </c>
      <c r="E417" s="12" t="inlineStr">
        <is>
          <t>d9e949ca-08a0-4556-b369-3a5a4b9df9d2</t>
        </is>
      </c>
    </row>
    <row r="418" ht="45" customHeight="1">
      <c r="A418" s="12" t="inlineStr">
        <is>
          <t>Particle Model</t>
        </is>
      </c>
      <c r="B418" s="12" t="inlineStr">
        <is>
          <t>Specific Latent Heat</t>
        </is>
      </c>
      <c r="C418" s="13" t="inlineStr">
        <is>
          <t>Practical: Latent Heat of Fusion [PH3.37]</t>
        </is>
      </c>
      <c r="D418" s="12" t="inlineStr">
        <is>
          <t>Investigate the latent heat of fusion of ice using an immersion heater and funnel.</t>
        </is>
      </c>
      <c r="E418" s="12" t="inlineStr">
        <is>
          <t>c3566183-e264-4057-bd06-d46509793a98</t>
        </is>
      </c>
    </row>
    <row r="419" ht="45" customHeight="1">
      <c r="A419" s="12" t="inlineStr">
        <is>
          <t>Particle Model</t>
        </is>
      </c>
      <c r="B419" s="12" t="inlineStr">
        <is>
          <t>Specific Latent Heat</t>
        </is>
      </c>
      <c r="C419" s="13" t="inlineStr">
        <is>
          <t>SI Units: Kelvin (Temperature) [PH1.38]</t>
        </is>
      </c>
      <c r="D419" s="12" t="inlineStr">
        <is>
          <t>Identify the SI unit used to measure temperature.</t>
        </is>
      </c>
      <c r="E419" s="12" t="inlineStr">
        <is>
          <t>e39fc51b-ba12-4b01-b2ac-9d7e09aa81f4</t>
        </is>
      </c>
    </row>
    <row r="420" ht="45" customHeight="1">
      <c r="A420" s="12" t="inlineStr">
        <is>
          <t>Particle Model</t>
        </is>
      </c>
      <c r="B420" s="12" t="inlineStr">
        <is>
          <t>Pressure in Gases</t>
        </is>
      </c>
      <c r="C420" s="13" t="inlineStr">
        <is>
          <t>Diagnostic: Pressure in Gases [PH60.200]</t>
        </is>
      </c>
      <c r="D420" s="12" t="inlineStr">
        <is>
          <t>Diagnostic for the pressure in gases topic.</t>
        </is>
      </c>
      <c r="E420" s="12" t="inlineStr">
        <is>
          <t>972a31ba-7840-4c88-b15c-cf8db6a0bf02</t>
        </is>
      </c>
    </row>
    <row r="421" ht="45" customHeight="1">
      <c r="A421" s="12" t="inlineStr">
        <is>
          <t>Particle Model</t>
        </is>
      </c>
      <c r="B421" s="12" t="inlineStr">
        <is>
          <t>Pressure in Gases</t>
        </is>
      </c>
      <c r="C421" s="13" t="inlineStr">
        <is>
          <t>Particle Motion in Gases [PH3.39]</t>
        </is>
      </c>
      <c r="D421" s="12" t="inlineStr">
        <is>
          <t>State that the particles of a gas are in constant random motion and that increasing temperature of the gas increases the average kinetic energy of the particles.</t>
        </is>
      </c>
      <c r="E421" s="12" t="inlineStr">
        <is>
          <t>667017d3-152c-4617-81cd-717106ddbd6f</t>
        </is>
      </c>
    </row>
    <row r="422" ht="45" customHeight="1">
      <c r="A422" s="12" t="inlineStr">
        <is>
          <t>Particle Model</t>
        </is>
      </c>
      <c r="B422" s="12" t="inlineStr">
        <is>
          <t>Pressure in Gases</t>
        </is>
      </c>
      <c r="C422" s="13" t="inlineStr">
        <is>
          <t>Gas Pressure: Introduction [PH3.40]</t>
        </is>
      </c>
      <c r="D422" s="12" t="inlineStr">
        <is>
          <t>State that the collision of gas particles with an object exerts a force at a right angle to the surface the particle collides with.</t>
        </is>
      </c>
      <c r="E422" s="12" t="inlineStr">
        <is>
          <t>1f0ed5c8-0a3f-4dbd-8882-dd81b39a3c7f</t>
        </is>
      </c>
    </row>
    <row r="423" ht="45" customHeight="1">
      <c r="A423" s="12" t="inlineStr">
        <is>
          <t>Particle Model</t>
        </is>
      </c>
      <c r="B423" s="12" t="inlineStr">
        <is>
          <t>Pressure in Gases</t>
        </is>
      </c>
      <c r="C423" s="13" t="inlineStr">
        <is>
          <t>Gas Pressure: Temperature &amp; Volume [PH3.43]</t>
        </is>
      </c>
      <c r="D423" s="12" t="inlineStr">
        <is>
          <t>Explain how changing the temperature or volume of a gas changes the pressure exerted by the gas. Includes that the pressure produces a net force at right angles to the wall of the container.</t>
        </is>
      </c>
      <c r="E423" s="12" t="inlineStr">
        <is>
          <t>6c206a9c-3454-409c-a8c2-865d8df2290c</t>
        </is>
      </c>
    </row>
    <row r="424" ht="45" customHeight="1">
      <c r="A424" s="12" t="inlineStr">
        <is>
          <t>Particle Model</t>
        </is>
      </c>
      <c r="B424" s="12" t="inlineStr">
        <is>
          <t>Pressure in Gases</t>
        </is>
      </c>
      <c r="C424" s="13" t="inlineStr">
        <is>
          <t>Gas Pressure: Expansion &amp; Compression [PH3.44]</t>
        </is>
      </c>
      <c r="D424" s="12" t="inlineStr">
        <is>
          <t>Explain how changing the volume of a gas in an elastic container, held at a constant temperature, leads to expansion or compression. Includes that the pressure produces a net force at right angles to the wall of the container.</t>
        </is>
      </c>
      <c r="E424" s="12" t="inlineStr">
        <is>
          <t>eccd0afc-e6ba-40f0-bb8b-1181aacf69fd</t>
        </is>
      </c>
    </row>
    <row r="425" ht="45" customHeight="1">
      <c r="A425" s="12" t="inlineStr">
        <is>
          <t>Particle Model</t>
        </is>
      </c>
      <c r="B425" s="12" t="inlineStr">
        <is>
          <t>Pressure in Gases</t>
        </is>
      </c>
      <c r="C425" s="13" t="inlineStr">
        <is>
          <t>Boyle's Law [PH3.45]</t>
        </is>
      </c>
      <c r="D425" s="12" t="inlineStr">
        <is>
          <t>State Boyle's Law and use it to explain the expansion and compression of a balloon. Does not include equations or calculations.</t>
        </is>
      </c>
      <c r="E425" s="12" t="inlineStr">
        <is>
          <t>0b6c1333-2fa5-4dd5-bf3d-1c9bbccc4549</t>
        </is>
      </c>
    </row>
    <row r="426" ht="45" customHeight="1">
      <c r="A426" s="12" t="inlineStr">
        <is>
          <t>Particle Model</t>
        </is>
      </c>
      <c r="B426" s="12" t="inlineStr">
        <is>
          <t>Pressure in Gases</t>
        </is>
      </c>
      <c r="C426" s="13" t="inlineStr">
        <is>
          <t>Using pV=constant I [PH3.46]</t>
        </is>
      </c>
      <c r="D426" s="12" t="inlineStr">
        <is>
          <t>Use the equation pV=constant to find the constant.</t>
        </is>
      </c>
      <c r="E426" s="12" t="inlineStr">
        <is>
          <t>23fbf588-4f84-4297-bd9e-a0a9fd2b74d4</t>
        </is>
      </c>
    </row>
    <row r="427" ht="45" customHeight="1">
      <c r="A427" s="12" t="inlineStr">
        <is>
          <t>Particle Model</t>
        </is>
      </c>
      <c r="B427" s="12" t="inlineStr">
        <is>
          <t>Pressure in Gases</t>
        </is>
      </c>
      <c r="C427" s="13" t="inlineStr">
        <is>
          <t>Using pV=constant II [PH3.47]</t>
        </is>
      </c>
      <c r="D427" s="12" t="inlineStr">
        <is>
          <t>Use the equation pV=constant. Includes finding p, finding V and unit conversions.</t>
        </is>
      </c>
      <c r="E427" s="12" t="inlineStr">
        <is>
          <t>afe56935-9c07-486e-b473-ccf6ebdb20c3</t>
        </is>
      </c>
    </row>
    <row r="428" ht="45" customHeight="1">
      <c r="A428" s="12" t="inlineStr">
        <is>
          <t>Particle Model</t>
        </is>
      </c>
      <c r="B428" s="12" t="inlineStr">
        <is>
          <t>Pressure in Gases</t>
        </is>
      </c>
      <c r="C428" s="13" t="inlineStr">
        <is>
          <t>Using pV=constant III [PH3.48]</t>
        </is>
      </c>
      <c r="D428" s="12" t="inlineStr">
        <is>
          <t>Use the equation pV=constant. Includes finding the constant, finding p, finding V, unit conversions and using standard form.</t>
        </is>
      </c>
      <c r="E428" s="12" t="inlineStr">
        <is>
          <t>1bfa06ec-fd2a-451f-9147-6924ae58dc36</t>
        </is>
      </c>
    </row>
    <row r="429" ht="45" customHeight="1">
      <c r="A429" s="12" t="inlineStr">
        <is>
          <t>Particle Model</t>
        </is>
      </c>
      <c r="B429" s="12" t="inlineStr">
        <is>
          <t>Pressure in Gases</t>
        </is>
      </c>
      <c r="C429" s="13" t="inlineStr">
        <is>
          <t>Using P₁V₁=P₂V₂ (Boyle's Law) I [PH3.49]</t>
        </is>
      </c>
      <c r="D429" s="12" t="inlineStr">
        <is>
          <t>Use the equation Using P₁V₁=P₂V₂ to find the pressure or volume after a change in the other.</t>
        </is>
      </c>
      <c r="E429" s="12" t="inlineStr">
        <is>
          <t>5edb7004-3807-4c67-a918-2f4b3f12e53c</t>
        </is>
      </c>
    </row>
    <row r="430" ht="45" customHeight="1">
      <c r="A430" s="12" t="inlineStr">
        <is>
          <t>Particle Model</t>
        </is>
      </c>
      <c r="B430" s="12" t="inlineStr">
        <is>
          <t>Pressure in Gases</t>
        </is>
      </c>
      <c r="C430" s="13" t="inlineStr">
        <is>
          <t>Using P₁V₁=P₂V₂ (Boyle's Law) II [PH3.50]</t>
        </is>
      </c>
      <c r="D430" s="12" t="inlineStr">
        <is>
          <t>Use the equation Using P₁V₁=P₂V₂ to find the pressure or volume after a change in the other. Includes unit conversions &amp; standard form.</t>
        </is>
      </c>
      <c r="E430" s="12" t="inlineStr">
        <is>
          <t>3cf88214-ee12-4331-a72e-2e4f2ee8a9e1</t>
        </is>
      </c>
    </row>
    <row r="431" ht="45" customHeight="1">
      <c r="A431" s="12" t="inlineStr">
        <is>
          <t>Particle Model</t>
        </is>
      </c>
      <c r="B431" s="12" t="inlineStr">
        <is>
          <t>Pressure in Gases</t>
        </is>
      </c>
      <c r="C431" s="13" t="inlineStr">
        <is>
          <t>Gas Pressure: Work &amp; Temperature [PH3.54]</t>
        </is>
      </c>
      <c r="D431" s="12" t="inlineStr">
        <is>
          <t>Explain how doing work on a gas can cause an increase in the temperature of the gas.</t>
        </is>
      </c>
      <c r="E431" s="12" t="inlineStr">
        <is>
          <t>af7aa572-258e-42e7-b4a3-d8981e9b5714</t>
        </is>
      </c>
    </row>
    <row r="432" ht="45" customHeight="1">
      <c r="A432" s="12" t="inlineStr">
        <is>
          <t>Forces &amp; Matter</t>
        </is>
      </c>
      <c r="B432" s="12" t="inlineStr">
        <is>
          <t>Extension of Springs</t>
        </is>
      </c>
      <c r="C432" s="13" t="inlineStr">
        <is>
          <t>Diagnostic: Extension of Springs [PH60.201]</t>
        </is>
      </c>
      <c r="D432" s="12" t="inlineStr">
        <is>
          <t>Diagnostic for the extension of springs topic.</t>
        </is>
      </c>
      <c r="E432" s="12" t="inlineStr">
        <is>
          <t>1ddf06c9-fcaa-4378-89f5-75afa442eb6e</t>
        </is>
      </c>
    </row>
    <row r="433" ht="45" customHeight="1">
      <c r="A433" s="12" t="inlineStr">
        <is>
          <t>Forces &amp; Matter</t>
        </is>
      </c>
      <c r="B433" s="12" t="inlineStr">
        <is>
          <t>Extension of Springs</t>
        </is>
      </c>
      <c r="C433" s="13" t="inlineStr">
        <is>
          <t>Stretching &amp; Compressing [PH5.035]</t>
        </is>
      </c>
      <c r="D433" s="12" t="inlineStr">
        <is>
          <t>Describe how forces can change the shape of an object.</t>
        </is>
      </c>
      <c r="E433" s="12" t="inlineStr">
        <is>
          <t>f447138d-e80d-40a6-b29b-eeb29cd1e986</t>
        </is>
      </c>
    </row>
    <row r="434" ht="45" customHeight="1">
      <c r="A434" s="12" t="inlineStr">
        <is>
          <t>Forces &amp; Matter</t>
        </is>
      </c>
      <c r="B434" s="12" t="inlineStr">
        <is>
          <t>Extension of Springs</t>
        </is>
      </c>
      <c r="C434" s="13" t="inlineStr">
        <is>
          <t>Elastic vs Inelastic Deformation [PH5.036]</t>
        </is>
      </c>
      <c r="D434" s="12" t="inlineStr">
        <is>
          <t xml:space="preserve">Explain the difference between plastic and elastic deformation.  </t>
        </is>
      </c>
      <c r="E434" s="12" t="inlineStr">
        <is>
          <t>8b2ba6e2-9dc5-4087-8ef3-f3900d319c3d</t>
        </is>
      </c>
    </row>
    <row r="435" ht="45" customHeight="1">
      <c r="A435" s="12" t="inlineStr">
        <is>
          <t>Forces &amp; Matter</t>
        </is>
      </c>
      <c r="B435" s="12" t="inlineStr">
        <is>
          <t>Extension of Springs</t>
        </is>
      </c>
      <c r="C435" s="13" t="inlineStr">
        <is>
          <t>Hooke's Law [PH5.039]</t>
        </is>
      </c>
      <c r="D435" s="12" t="inlineStr">
        <is>
          <t>Describe Hooke's Law and the relationship between force and extension or compression.</t>
        </is>
      </c>
      <c r="E435" s="12" t="inlineStr">
        <is>
          <t>bdf49d75-827d-4f68-81db-b2fcf32de2d7</t>
        </is>
      </c>
    </row>
    <row r="436" ht="45" customHeight="1">
      <c r="A436" s="12" t="inlineStr">
        <is>
          <t>Forces &amp; Matter</t>
        </is>
      </c>
      <c r="B436" s="12" t="inlineStr">
        <is>
          <t>Extension of Springs</t>
        </is>
      </c>
      <c r="C436" s="13" t="inlineStr">
        <is>
          <t>Using F=ke to Calculate Force I [PH5.043]</t>
        </is>
      </c>
      <c r="D436" s="12" t="inlineStr">
        <is>
          <t>Using the relationship between force and extension, with conversions from cm to m.</t>
        </is>
      </c>
      <c r="E436" s="12" t="inlineStr">
        <is>
          <t>beab37c7-bbb9-48ae-98f7-71a73fbe0a3d</t>
        </is>
      </c>
    </row>
    <row r="437" ht="45" customHeight="1">
      <c r="A437" s="12" t="inlineStr">
        <is>
          <t>Forces &amp; Matter</t>
        </is>
      </c>
      <c r="B437" s="12" t="inlineStr">
        <is>
          <t>Extension of Springs</t>
        </is>
      </c>
      <c r="C437" s="13" t="inlineStr">
        <is>
          <t>Using F=ke to Calculate Force with Diagrams I [PH5.044]</t>
        </is>
      </c>
      <c r="D437" s="12" t="inlineStr">
        <is>
          <t>Using the relationship between force and extension with diagrams, with conversions from cm to m.</t>
        </is>
      </c>
      <c r="E437" s="12" t="inlineStr">
        <is>
          <t>2fa87871-f84b-4770-9d48-354ec63bd870</t>
        </is>
      </c>
    </row>
    <row r="438" ht="45" customHeight="1">
      <c r="A438" s="12" t="inlineStr">
        <is>
          <t>Forces &amp; Matter</t>
        </is>
      </c>
      <c r="B438" s="12" t="inlineStr">
        <is>
          <t>Extension of Springs</t>
        </is>
      </c>
      <c r="C438" s="13" t="inlineStr">
        <is>
          <t>Using F=ke to Calculate Force II [PH5.045]</t>
        </is>
      </c>
      <c r="D438" s="12" t="inlineStr">
        <is>
          <t>Using the relationship between force and extension, with units conversions required</t>
        </is>
      </c>
      <c r="E438" s="12" t="inlineStr">
        <is>
          <t>5af59f00-5636-4cea-b014-0119e1e37ddf</t>
        </is>
      </c>
    </row>
    <row r="439" ht="45" customHeight="1">
      <c r="A439" s="12" t="inlineStr">
        <is>
          <t>Forces &amp; Matter</t>
        </is>
      </c>
      <c r="B439" s="12" t="inlineStr">
        <is>
          <t>Extension of Springs</t>
        </is>
      </c>
      <c r="C439" s="13" t="inlineStr">
        <is>
          <t>Using F=ke to Calculate Force with Diagrams II [PH5.046]</t>
        </is>
      </c>
      <c r="D439" s="12" t="inlineStr">
        <is>
          <t>Using the relationship between force and extension with diagrams, with other conversions from cm to m.</t>
        </is>
      </c>
      <c r="E439" s="12" t="inlineStr">
        <is>
          <t>33a14696-8d71-4156-bf03-326cef8db9b6</t>
        </is>
      </c>
    </row>
    <row r="440" ht="45" customHeight="1">
      <c r="A440" s="12" t="inlineStr">
        <is>
          <t>Forces &amp; Matter</t>
        </is>
      </c>
      <c r="B440" s="12" t="inlineStr">
        <is>
          <t>Extension of Springs</t>
        </is>
      </c>
      <c r="C440" s="13" t="inlineStr">
        <is>
          <t>Rearranging F=ke [PH5.047]</t>
        </is>
      </c>
      <c r="D440" s="12" t="inlineStr">
        <is>
          <t>Rearranging the F=ke equation for different applications.</t>
        </is>
      </c>
      <c r="E440" s="12" t="inlineStr">
        <is>
          <t>a4c8d84b-8536-41b0-901d-f3a4eb4e246a</t>
        </is>
      </c>
    </row>
    <row r="441" ht="45" customHeight="1">
      <c r="A441" s="12" t="inlineStr">
        <is>
          <t>Forces &amp; Matter</t>
        </is>
      </c>
      <c r="B441" s="12" t="inlineStr">
        <is>
          <t>Extension of Springs</t>
        </is>
      </c>
      <c r="C441" s="13" t="inlineStr">
        <is>
          <t>Rearranging F=ke with Diagrams [PH5.048]</t>
        </is>
      </c>
      <c r="D441" s="12" t="inlineStr">
        <is>
          <t>Rearranging the F=ke equation for different applications with diagrams.</t>
        </is>
      </c>
      <c r="E441" s="12" t="inlineStr">
        <is>
          <t>0c9daf0e-a374-4854-a277-68cb1bcaff45</t>
        </is>
      </c>
    </row>
    <row r="442" ht="45" customHeight="1">
      <c r="A442" s="12" t="inlineStr">
        <is>
          <t>Forces &amp; Matter</t>
        </is>
      </c>
      <c r="B442" s="12" t="inlineStr">
        <is>
          <t>Extension of Springs</t>
        </is>
      </c>
      <c r="C442" s="13" t="inlineStr">
        <is>
          <t>Work Done on Springs [PH5.049]</t>
        </is>
      </c>
      <c r="D442" s="12" t="inlineStr">
        <is>
          <t xml:space="preserve">Describe how the work done on a spring can be calculated. </t>
        </is>
      </c>
      <c r="E442" s="12" t="inlineStr">
        <is>
          <t>077251b6-e5c4-4952-a2e1-21a81f938362</t>
        </is>
      </c>
    </row>
    <row r="443" ht="45" customHeight="1">
      <c r="A443" s="12" t="inlineStr">
        <is>
          <t>Forces &amp; Matter</t>
        </is>
      </c>
      <c r="B443" s="12" t="inlineStr">
        <is>
          <t>Extension of Springs</t>
        </is>
      </c>
      <c r="C443" s="13" t="inlineStr">
        <is>
          <t>Using E=½ke² to Calculate Elastic Potential Energy with Diagrams I  [PH5.050]</t>
        </is>
      </c>
      <c r="D443" s="12" t="inlineStr">
        <is>
          <t xml:space="preserve">Apply the equation for work done on a spring with diagrams, with unit conversions from cm to m. </t>
        </is>
      </c>
      <c r="E443" s="12" t="inlineStr">
        <is>
          <t>d4c1cbbb-8043-4126-a24b-99e7ffef1ccf</t>
        </is>
      </c>
    </row>
    <row r="444" ht="45" customHeight="1">
      <c r="A444" s="12" t="inlineStr">
        <is>
          <t>Forces &amp; Matter</t>
        </is>
      </c>
      <c r="B444" s="12" t="inlineStr">
        <is>
          <t>Extension of Springs</t>
        </is>
      </c>
      <c r="C444" s="13" t="inlineStr">
        <is>
          <t>Using E=½ke² to Calculate Elastic Potential Energy with Diagrams II  [PH5.051]</t>
        </is>
      </c>
      <c r="D444" s="12" t="inlineStr">
        <is>
          <t>Apply the equation for work done on a spring with diagrams, with unit conversions.</t>
        </is>
      </c>
      <c r="E444" s="12" t="inlineStr">
        <is>
          <t>05767f1e-e62c-42c6-b18c-23ee3120d7ec</t>
        </is>
      </c>
    </row>
    <row r="445" ht="45" customHeight="1">
      <c r="A445" s="12" t="inlineStr">
        <is>
          <t>Forces &amp; Matter</t>
        </is>
      </c>
      <c r="B445" s="12" t="inlineStr">
        <is>
          <t>Extension of Springs</t>
        </is>
      </c>
      <c r="C445" s="13" t="inlineStr">
        <is>
          <t>Rearranging the E=½ke² Equation with Diagrams I [PH5.052]</t>
        </is>
      </c>
      <c r="D445" s="12" t="inlineStr">
        <is>
          <t>Rearranging the equation for work done on a spring with diagrams and unit conversions.</t>
        </is>
      </c>
      <c r="E445" s="12" t="inlineStr">
        <is>
          <t>d1a3db6b-bf33-405e-b475-50e55cf01d4c</t>
        </is>
      </c>
    </row>
    <row r="446" ht="45" customHeight="1">
      <c r="A446" s="12" t="inlineStr">
        <is>
          <t>Forces &amp; Matter</t>
        </is>
      </c>
      <c r="B446" s="12" t="inlineStr">
        <is>
          <t>Extension of Springs</t>
        </is>
      </c>
      <c r="C446" s="13" t="inlineStr">
        <is>
          <t>Rearranging the E=½ke² Equation with Diagrams II [PH5.053]</t>
        </is>
      </c>
      <c r="D446" s="12" t="inlineStr">
        <is>
          <t xml:space="preserve">Rearranging the equation for work done on a spring with diagrams and other unit conversions.
</t>
        </is>
      </c>
      <c r="E446" s="12" t="inlineStr">
        <is>
          <t>849a3280-8d12-4c6d-93db-4467319d43eb</t>
        </is>
      </c>
    </row>
    <row r="447" ht="45" customHeight="1">
      <c r="A447" s="12" t="inlineStr">
        <is>
          <t>Forces &amp; Matter</t>
        </is>
      </c>
      <c r="B447" s="12" t="inlineStr">
        <is>
          <t>Extension of Springs</t>
        </is>
      </c>
      <c r="C447" s="13" t="inlineStr">
        <is>
          <t>Hooke's Law: Limit of Proportionality [PH5.040]</t>
        </is>
      </c>
      <c r="D447" s="12" t="inlineStr">
        <is>
          <t xml:space="preserve">Explain the conditions needed for Hooke's law to apply to a material being stretched or compressed. </t>
        </is>
      </c>
      <c r="E447" s="12" t="inlineStr">
        <is>
          <t>03935338-df0b-4cf3-84de-0d6033f9a38d</t>
        </is>
      </c>
    </row>
    <row r="448" ht="45" customHeight="1">
      <c r="A448" s="12" t="inlineStr">
        <is>
          <t>Forces &amp; Matter</t>
        </is>
      </c>
      <c r="B448" s="12" t="inlineStr">
        <is>
          <t>Extension of Springs</t>
        </is>
      </c>
      <c r="C448" s="13" t="inlineStr">
        <is>
          <t>Practical: Hooke's Law – Method &amp; Data Collection [PH5.167]</t>
        </is>
      </c>
      <c r="D448" s="12" t="inlineStr">
        <is>
          <t>Investigate how the extension of a spring changes when a force is applied to it.</t>
        </is>
      </c>
      <c r="E448" s="12" t="inlineStr">
        <is>
          <t>32b8805d-d2da-4e79-a316-c75428a4ca13</t>
        </is>
      </c>
    </row>
    <row r="449" ht="45" customHeight="1">
      <c r="A449" s="12" t="inlineStr">
        <is>
          <t>Forces &amp; Matter</t>
        </is>
      </c>
      <c r="B449" s="12" t="inlineStr">
        <is>
          <t>Extension of Springs</t>
        </is>
      </c>
      <c r="C449" s="13" t="inlineStr">
        <is>
          <t>Practical: Hooke's Law – Analysis &amp; Conclusions [PH5.168]</t>
        </is>
      </c>
      <c r="D449" s="12" t="inlineStr">
        <is>
          <t>Analyse and conclude Hooke's Law practical.</t>
        </is>
      </c>
      <c r="E449" s="12" t="inlineStr">
        <is>
          <t>f7021652-fd05-4302-859b-088031d20129</t>
        </is>
      </c>
    </row>
    <row r="450" ht="45" customHeight="1">
      <c r="A450" s="12" t="inlineStr">
        <is>
          <t>Forces &amp; Matter</t>
        </is>
      </c>
      <c r="B450" s="12" t="inlineStr">
        <is>
          <t>Pressure in Fluids I</t>
        </is>
      </c>
      <c r="C450" s="13" t="inlineStr">
        <is>
          <t>Diagnostic: Pressure in Fluids I [PH60.202]</t>
        </is>
      </c>
      <c r="D450" s="12" t="inlineStr">
        <is>
          <t>Diagnostic for the pressure in fluids i topic.</t>
        </is>
      </c>
      <c r="E450" s="12" t="inlineStr">
        <is>
          <t>7c5fd8f9-7a45-498b-a2a6-727c7ba4cafc</t>
        </is>
      </c>
    </row>
    <row r="451" ht="45" customHeight="1">
      <c r="A451" s="12" t="inlineStr">
        <is>
          <t>Forces &amp; Matter</t>
        </is>
      </c>
      <c r="B451" s="12" t="inlineStr">
        <is>
          <t>Pressure in Fluids I</t>
        </is>
      </c>
      <c r="C451" s="13" t="inlineStr">
        <is>
          <t>Atmospheric Pressure [PH5.075]</t>
        </is>
      </c>
      <c r="D451" s="12" t="inlineStr">
        <is>
          <t>Explain the cause of atmospheric pressure and describe a simple model of the Earth's atmosphere.</t>
        </is>
      </c>
      <c r="E451" s="12" t="inlineStr">
        <is>
          <t>e1d67092-71b3-4011-9db5-38304186d65e</t>
        </is>
      </c>
    </row>
    <row r="452" ht="45" customHeight="1">
      <c r="A452" s="12" t="inlineStr">
        <is>
          <t>Forces &amp; Matter</t>
        </is>
      </c>
      <c r="B452" s="12" t="inlineStr">
        <is>
          <t>Pressure in Fluids I</t>
        </is>
      </c>
      <c r="C452" s="13" t="inlineStr">
        <is>
          <t>Liquid Pressure: Introduction [PH5.066]</t>
        </is>
      </c>
      <c r="D452" s="12" t="inlineStr">
        <is>
          <t>Define liquid pressure as force per unit area and explain what causes liquid pressure on a surface.</t>
        </is>
      </c>
      <c r="E452" s="12" t="inlineStr">
        <is>
          <t>55ae03b2-4c8e-48d7-9faf-04afc347368f</t>
        </is>
      </c>
    </row>
    <row r="453" ht="45" customHeight="1">
      <c r="A453" s="12" t="inlineStr">
        <is>
          <t>Forces &amp; Matter</t>
        </is>
      </c>
      <c r="B453" s="12" t="inlineStr">
        <is>
          <t>Pressure in Fluids I</t>
        </is>
      </c>
      <c r="C453" s="13" t="inlineStr">
        <is>
          <t>Using p=F/A to Calculate Pressure I [PH5.067]</t>
        </is>
      </c>
      <c r="D453" s="12" t="inlineStr">
        <is>
          <t>Calculate pressure using p=F÷A.  Includes some application of knowledge questions but no unit conversions.</t>
        </is>
      </c>
      <c r="E453" s="12" t="inlineStr">
        <is>
          <t>bb002129-a75c-41d3-8352-817a3db89182</t>
        </is>
      </c>
    </row>
    <row r="454" ht="45" customHeight="1">
      <c r="A454" s="12" t="inlineStr">
        <is>
          <t>Forces &amp; Matter</t>
        </is>
      </c>
      <c r="B454" s="12" t="inlineStr">
        <is>
          <t>Pressure in Fluids I</t>
        </is>
      </c>
      <c r="C454" s="13" t="inlineStr">
        <is>
          <t>Using p=F/A to Calculate Pressure II [PH5.068]</t>
        </is>
      </c>
      <c r="D454" s="12" t="inlineStr">
        <is>
          <t>Calculate pressure using p=F÷A.  Includes some application of knowledge questions and unit conversions.</t>
        </is>
      </c>
      <c r="E454" s="12" t="inlineStr">
        <is>
          <t>f17e769f-2c87-4f28-a5b9-93e043b9f25a</t>
        </is>
      </c>
    </row>
    <row r="455" ht="45" customHeight="1">
      <c r="A455" s="12" t="inlineStr">
        <is>
          <t>Forces &amp; Matter</t>
        </is>
      </c>
      <c r="B455" s="12" t="inlineStr">
        <is>
          <t>Pressure in Fluids I</t>
        </is>
      </c>
      <c r="C455" s="13" t="inlineStr">
        <is>
          <t>Rearranging p=F/A [PH5.069]</t>
        </is>
      </c>
      <c r="D455" s="12" t="inlineStr">
        <is>
          <t xml:space="preserve">Rearrange the p=F÷A equation to find force normal to a surface and area. Includes unit conversions. </t>
        </is>
      </c>
      <c r="E455" s="12" t="inlineStr">
        <is>
          <t>8d49df2d-ca57-42c4-888e-f9ad86622a73</t>
        </is>
      </c>
    </row>
    <row r="456" ht="45" customHeight="1">
      <c r="A456" s="12" t="inlineStr">
        <is>
          <t>Forces &amp; Matter</t>
        </is>
      </c>
      <c r="B456" s="12" t="inlineStr">
        <is>
          <t>Pressure in Fluids I</t>
        </is>
      </c>
      <c r="C456" s="13" t="inlineStr">
        <is>
          <t>What Affects Liquid Pressure? [PH5.070]</t>
        </is>
      </c>
      <c r="D456" s="12" t="inlineStr">
        <is>
          <t>Explain why, in a liquid, pressure at a point increases with the height of the column of liquid above that
point (depth) and with the density of the liquid.</t>
        </is>
      </c>
      <c r="E456" s="12" t="inlineStr">
        <is>
          <t>01f757a1-278a-4825-89df-c92221f6796f</t>
        </is>
      </c>
    </row>
    <row r="457" ht="45" customHeight="1">
      <c r="A457" s="12" t="inlineStr">
        <is>
          <t>Forces &amp; Matter</t>
        </is>
      </c>
      <c r="B457" s="12" t="inlineStr">
        <is>
          <t>Pressure in Fluids I</t>
        </is>
      </c>
      <c r="C457" s="13" t="inlineStr">
        <is>
          <t>Fluid Pressure: Underwater Effects [PH5.071]</t>
        </is>
      </c>
      <c r="D457" s="12" t="inlineStr">
        <is>
          <t>Explore how water pressure affects the world around us.</t>
        </is>
      </c>
      <c r="E457" s="12" t="inlineStr">
        <is>
          <t>843d5906-495d-45a3-8b2a-8c16b97e7a19</t>
        </is>
      </c>
    </row>
    <row r="458" ht="45" customHeight="1">
      <c r="A458" s="12" t="inlineStr">
        <is>
          <t>Forces &amp; Matter</t>
        </is>
      </c>
      <c r="B458" s="12" t="inlineStr">
        <is>
          <t>Pressure in Fluids II</t>
        </is>
      </c>
      <c r="C458" s="13" t="inlineStr">
        <is>
          <t>Diagnostic: Pressure in Fluids II [PH60.203]</t>
        </is>
      </c>
      <c r="D458" s="12" t="inlineStr">
        <is>
          <t>Diagnostic for the pressure in fluids ii topic.</t>
        </is>
      </c>
      <c r="E458" s="12" t="inlineStr">
        <is>
          <t>9dbd5fa5-c3fa-4c7b-817f-192ceb9792a8</t>
        </is>
      </c>
    </row>
    <row r="459" ht="45" customHeight="1">
      <c r="A459" s="12" t="inlineStr">
        <is>
          <t>Forces &amp; Matter</t>
        </is>
      </c>
      <c r="B459" s="12" t="inlineStr">
        <is>
          <t>Pressure in Fluids II</t>
        </is>
      </c>
      <c r="C459" s="13" t="inlineStr">
        <is>
          <t>Using p=hρg to Calculate Liquid Pressure I [PH5.076]</t>
        </is>
      </c>
      <c r="D459" s="12" t="inlineStr">
        <is>
          <t>Calculate pressure using p=h𝝆g.  Includes some application of knowledge questions but no unit conversions.</t>
        </is>
      </c>
      <c r="E459" s="12" t="inlineStr">
        <is>
          <t>7054c27b-db16-4a7c-8bae-b4036ef5e53d</t>
        </is>
      </c>
    </row>
    <row r="460" ht="45" customHeight="1">
      <c r="A460" s="12" t="inlineStr">
        <is>
          <t>Forces &amp; Matter</t>
        </is>
      </c>
      <c r="B460" s="12" t="inlineStr">
        <is>
          <t>Pressure in Fluids II</t>
        </is>
      </c>
      <c r="C460" s="13" t="inlineStr">
        <is>
          <t>Using p=hρg to Calculate Liquid Pressure II [PH5.160]</t>
        </is>
      </c>
      <c r="D460" s="12" t="inlineStr">
        <is>
          <t>Calculate pressure using p=h𝝆g.  Includes unit conversions.</t>
        </is>
      </c>
      <c r="E460" s="12" t="inlineStr">
        <is>
          <t>5f694b2f-1490-4c54-b51b-746964da5305</t>
        </is>
      </c>
    </row>
    <row r="461" ht="45" customHeight="1">
      <c r="A461" s="12" t="inlineStr">
        <is>
          <t>Forces &amp; Matter</t>
        </is>
      </c>
      <c r="B461" s="12" t="inlineStr">
        <is>
          <t>Pressure in Fluids II</t>
        </is>
      </c>
      <c r="C461" s="13" t="inlineStr">
        <is>
          <t>Rearranging p=hρg [PH5.161]</t>
        </is>
      </c>
      <c r="D461" s="12" t="inlineStr">
        <is>
          <t>Rearrange the p=hρg equation. Includes unit conversions.</t>
        </is>
      </c>
      <c r="E461" s="12" t="inlineStr">
        <is>
          <t>aa75eb14-ae30-403d-b36c-7f8de33928fd</t>
        </is>
      </c>
    </row>
    <row r="462" ht="45" customHeight="1">
      <c r="A462" s="12" t="inlineStr">
        <is>
          <t>Forces &amp; Matter</t>
        </is>
      </c>
      <c r="B462" s="12" t="inlineStr">
        <is>
          <t>Pressure in Fluids II</t>
        </is>
      </c>
      <c r="C462" s="13" t="inlineStr">
        <is>
          <t>Using p=hρg to Calculate Fluid Pressure Differences [PH5.170]</t>
        </is>
      </c>
      <c r="D462" s="12" t="inlineStr">
        <is>
          <t>Use the equation p=h𝝆g to calculate the difference in liquid pressure at two different depths in a liquid.</t>
        </is>
      </c>
      <c r="E462" s="12" t="inlineStr">
        <is>
          <t>8927003d-8705-41e7-91bc-cd07a3149308</t>
        </is>
      </c>
    </row>
    <row r="463" ht="45" customHeight="1">
      <c r="A463" s="12" t="inlineStr">
        <is>
          <t>Forces &amp; Matter</t>
        </is>
      </c>
      <c r="B463" s="12" t="inlineStr">
        <is>
          <t>Pressure in Fluids II</t>
        </is>
      </c>
      <c r="C463" s="13" t="inlineStr">
        <is>
          <t>Upthrust: Introduction [PH5.072]</t>
        </is>
      </c>
      <c r="D463" s="12" t="inlineStr">
        <is>
          <t>Explain how a difference in pressure on an object's top and bottom surfaces creates a resultant force called upthrust.</t>
        </is>
      </c>
      <c r="E463" s="12" t="inlineStr">
        <is>
          <t>52d56b1d-3285-4ab6-8196-1e270f928e7f</t>
        </is>
      </c>
    </row>
    <row r="464" ht="45" customHeight="1">
      <c r="A464" s="12" t="inlineStr">
        <is>
          <t>Forces &amp; Matter</t>
        </is>
      </c>
      <c r="B464" s="12" t="inlineStr">
        <is>
          <t>Pressure in Fluids II</t>
        </is>
      </c>
      <c r="C464" s="13" t="inlineStr">
        <is>
          <t>Upthrust: Floating &amp; Sinking [PH5.073]</t>
        </is>
      </c>
      <c r="D464" s="12" t="inlineStr">
        <is>
          <t xml:space="preserve">Compare the forces of weight and upthrust during sinking and floating. Describe how an object's density compared to a liquid's density causes objects to sink or float. </t>
        </is>
      </c>
      <c r="E464" s="12" t="inlineStr">
        <is>
          <t>6c3102db-6e04-45db-aca1-792d5d1a4d9c</t>
        </is>
      </c>
    </row>
    <row r="465" ht="45" customHeight="1">
      <c r="A465" s="12" t="inlineStr">
        <is>
          <t>Forces &amp; Matter</t>
        </is>
      </c>
      <c r="B465" s="12" t="inlineStr">
        <is>
          <t>Pressure in Fluids II</t>
        </is>
      </c>
      <c r="C465" s="13" t="inlineStr">
        <is>
          <t>Upthrust: Explaining Floating &amp; Sinking [PH5.074]</t>
        </is>
      </c>
      <c r="D465" s="12" t="inlineStr">
        <is>
          <t>Explain why objects float or sink by considering the displaced liquid's volume, density and weight.</t>
        </is>
      </c>
      <c r="E465" s="12" t="inlineStr">
        <is>
          <t>48c76bf7-a323-40f0-974e-9aeeca721eb4</t>
        </is>
      </c>
    </row>
  </sheetData>
  <mergeCells count="1">
    <mergeCell ref="A6:E6"/>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E465"/>
  <sheetViews>
    <sheetView showGridLines="0" workbookViewId="0">
      <selection activeCell="A1" sqref="A1"/>
    </sheetView>
  </sheetViews>
  <sheetFormatPr baseColWidth="8" defaultRowHeight="15"/>
  <cols>
    <col width="40" customWidth="1" min="1" max="1"/>
    <col width="43"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fe28343a-d25b-40b1-b8ec-e1210e29a5cf</t>
        </is>
      </c>
    </row>
    <row r="3">
      <c r="A3" s="2" t="inlineStr">
        <is>
          <t>Physics GCSE: Edexcel (H)</t>
        </is>
      </c>
      <c r="D3" s="3" t="inlineStr">
        <is>
          <t>Last updated: 17 July 2026</t>
        </is>
      </c>
    </row>
    <row r="4">
      <c r="A4" s="4" t="inlineStr">
        <is>
          <t>14 Topics   ·   49 Subtopics   ·   458 Nuggets   ·   49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Motion &amp; Forces</t>
        </is>
      </c>
      <c r="B8" s="12" t="inlineStr">
        <is>
          <t>Speed &amp; Velocity</t>
        </is>
      </c>
      <c r="C8" s="13" t="inlineStr">
        <is>
          <t>Diagnostic: Speed &amp; Velocity [PH60.155]</t>
        </is>
      </c>
      <c r="D8" s="12" t="inlineStr">
        <is>
          <t>Diagnostic for the speed &amp; velocity topic.</t>
        </is>
      </c>
      <c r="E8" s="12" t="inlineStr">
        <is>
          <t>84fe2e90-847e-4ea2-8cad-469d22cc5820</t>
        </is>
      </c>
    </row>
    <row r="9" ht="45" customHeight="1">
      <c r="A9" s="12" t="inlineStr">
        <is>
          <t>Motion &amp; Forces</t>
        </is>
      </c>
      <c r="B9" s="12" t="inlineStr">
        <is>
          <t>Speed &amp; Velocity</t>
        </is>
      </c>
      <c r="C9" s="13" t="inlineStr">
        <is>
          <t>Scalar &amp; Vector Quantities [PH5.001]</t>
        </is>
      </c>
      <c r="D9" s="12" t="inlineStr">
        <is>
          <t>Define scalars and vectors.</t>
        </is>
      </c>
      <c r="E9" s="12" t="inlineStr">
        <is>
          <t>0a7bcba8-f4f4-472c-86e1-61135bea3eb7</t>
        </is>
      </c>
    </row>
    <row r="10" ht="45" customHeight="1">
      <c r="A10" s="12" t="inlineStr">
        <is>
          <t>Motion &amp; Forces</t>
        </is>
      </c>
      <c r="B10" s="12" t="inlineStr">
        <is>
          <t>Speed &amp; Velocity</t>
        </is>
      </c>
      <c r="C10" s="13" t="inlineStr">
        <is>
          <t>Speed [PH5.078]</t>
        </is>
      </c>
      <c r="D10" s="12" t="inlineStr">
        <is>
          <t>Describe speeds as constant or varying and compare typical speeds.</t>
        </is>
      </c>
      <c r="E10" s="12" t="inlineStr">
        <is>
          <t>e5fd1221-821c-42b8-bef2-54144f55429c</t>
        </is>
      </c>
    </row>
    <row r="11" ht="45" customHeight="1">
      <c r="A11" s="12" t="inlineStr">
        <is>
          <t>Motion &amp; Forces</t>
        </is>
      </c>
      <c r="B11" s="12" t="inlineStr">
        <is>
          <t>Speed &amp; Velocity</t>
        </is>
      </c>
      <c r="C11" s="13" t="inlineStr">
        <is>
          <t>Positive &amp; Negative Velocity [PH5.080]</t>
        </is>
      </c>
      <c r="D11" s="12" t="inlineStr">
        <is>
          <t>Explain qualitatively, with examples, that motion in a circle involves constant speed but changing velocity.</t>
        </is>
      </c>
      <c r="E11" s="12" t="inlineStr">
        <is>
          <t>e6d0e4c0-32f9-4301-a420-34fa27329a98</t>
        </is>
      </c>
    </row>
    <row r="12" ht="45" customHeight="1">
      <c r="A12" s="12" t="inlineStr">
        <is>
          <t>Motion &amp; Forces</t>
        </is>
      </c>
      <c r="B12" s="12" t="inlineStr">
        <is>
          <t>Speed &amp; Velocity</t>
        </is>
      </c>
      <c r="C12" s="13" t="inlineStr">
        <is>
          <t>Using s=vt to Calculate Distance I [PH5.081]</t>
        </is>
      </c>
      <c r="D12" s="12" t="inlineStr">
        <is>
          <t>Calculate distance using s=vt. Includes some application of knowledge questions but no unit conversions.</t>
        </is>
      </c>
      <c r="E12" s="12" t="inlineStr">
        <is>
          <t>31b7ebf3-7d20-4c52-acd9-5116c472d191</t>
        </is>
      </c>
    </row>
    <row r="13" ht="45" customHeight="1">
      <c r="A13" s="12" t="inlineStr">
        <is>
          <t>Motion &amp; Forces</t>
        </is>
      </c>
      <c r="B13" s="12" t="inlineStr">
        <is>
          <t>Speed &amp; Velocity</t>
        </is>
      </c>
      <c r="C13" s="13" t="inlineStr">
        <is>
          <t>Using s=vt to Calculate Distance II  [PH5.082]</t>
        </is>
      </c>
      <c r="D13" s="12" t="inlineStr">
        <is>
          <t>Calculate distance using s=vt. Includes some application of knowledge and unit conversion questions.</t>
        </is>
      </c>
      <c r="E13" s="12" t="inlineStr">
        <is>
          <t>1eac50cd-bb15-439b-9238-cb5a61d03441</t>
        </is>
      </c>
    </row>
    <row r="14" ht="45" customHeight="1">
      <c r="A14" s="12" t="inlineStr">
        <is>
          <t>Motion &amp; Forces</t>
        </is>
      </c>
      <c r="B14" s="12" t="inlineStr">
        <is>
          <t>Speed &amp; Velocity</t>
        </is>
      </c>
      <c r="C14" s="13" t="inlineStr">
        <is>
          <t>Practical: Measuring Speed [PH5.083]</t>
        </is>
      </c>
      <c r="D14" s="12" t="inlineStr">
        <is>
          <t>Describe how to measure and record distance and time. Recorded data is used to calculate speed.</t>
        </is>
      </c>
      <c r="E14" s="12" t="inlineStr">
        <is>
          <t>2df7765f-c734-4b12-8971-91542cc71f06</t>
        </is>
      </c>
    </row>
    <row r="15" ht="45" customHeight="1">
      <c r="A15" s="12" t="inlineStr">
        <is>
          <t>Motion &amp; Forces</t>
        </is>
      </c>
      <c r="B15" s="12" t="inlineStr">
        <is>
          <t>Speed &amp; Velocity</t>
        </is>
      </c>
      <c r="C15" s="13" t="inlineStr">
        <is>
          <t>Rearranging s=vt to Calculate Speed [PH5.084]</t>
        </is>
      </c>
      <c r="D15" s="12" t="inlineStr">
        <is>
          <t>Rearrange the s=vt equation to calculate speed. Includes unit conversions.</t>
        </is>
      </c>
      <c r="E15" s="12" t="inlineStr">
        <is>
          <t>5a1cd440-9253-4450-842e-5362237673b3</t>
        </is>
      </c>
    </row>
    <row r="16" ht="45" customHeight="1">
      <c r="A16" s="12" t="inlineStr">
        <is>
          <t>Motion &amp; Forces</t>
        </is>
      </c>
      <c r="B16" s="12" t="inlineStr">
        <is>
          <t>Speed &amp; Velocity</t>
        </is>
      </c>
      <c r="C16" s="13" t="inlineStr">
        <is>
          <t>Rearranging s=vt to Calculate Time [PH5.085]</t>
        </is>
      </c>
      <c r="D16" s="12" t="inlineStr">
        <is>
          <t>Rearrange the s=vt equation to calculate time. Includes unit conversions.</t>
        </is>
      </c>
      <c r="E16" s="12" t="inlineStr">
        <is>
          <t>3ad307d2-b3fa-4e60-87dd-805942ee496f</t>
        </is>
      </c>
    </row>
    <row r="17" ht="45" customHeight="1">
      <c r="A17" s="12" t="inlineStr">
        <is>
          <t>Motion &amp; Forces</t>
        </is>
      </c>
      <c r="B17" s="12" t="inlineStr">
        <is>
          <t>Distance-time Graphs</t>
        </is>
      </c>
      <c r="C17" s="13" t="inlineStr">
        <is>
          <t>Diagnostic: Distance-Time Graphs [PH60.156]</t>
        </is>
      </c>
      <c r="D17" s="12" t="inlineStr">
        <is>
          <t>Diagnostic for the distance-time graphs topic.</t>
        </is>
      </c>
      <c r="E17" s="12" t="inlineStr">
        <is>
          <t>e40f0583-136f-4ab4-b2c7-6f10427c1325</t>
        </is>
      </c>
    </row>
    <row r="18" ht="45" customHeight="1">
      <c r="A18" s="12" t="inlineStr">
        <is>
          <t>Motion &amp; Forces</t>
        </is>
      </c>
      <c r="B18" s="12" t="inlineStr">
        <is>
          <t>Distance-time Graphs</t>
        </is>
      </c>
      <c r="C18" s="13" t="inlineStr">
        <is>
          <t>Distance-time Graphs I [PH5.086]</t>
        </is>
      </c>
      <c r="D18" s="12" t="inlineStr">
        <is>
          <t>Identify the basic features of a distance-time graph and use them to describe the motion of an object.</t>
        </is>
      </c>
      <c r="E18" s="12" t="inlineStr">
        <is>
          <t>f33cc5b0-a805-4e8e-9dbc-92ef878e22d2</t>
        </is>
      </c>
    </row>
    <row r="19" ht="45" customHeight="1">
      <c r="A19" s="12" t="inlineStr">
        <is>
          <t>Motion &amp; Forces</t>
        </is>
      </c>
      <c r="B19" s="12" t="inlineStr">
        <is>
          <t>Distance-time Graphs</t>
        </is>
      </c>
      <c r="C19" s="13" t="inlineStr">
        <is>
          <t>Distance-time Graphs II [PH5.087]</t>
        </is>
      </c>
      <c r="D19" s="12" t="inlineStr">
        <is>
          <t>Identify more complex features of a distance-time graph and use them to describe the motion of an object.</t>
        </is>
      </c>
      <c r="E19" s="12" t="inlineStr">
        <is>
          <t>9a822cc6-cd7b-4303-953f-e55514b443a0</t>
        </is>
      </c>
    </row>
    <row r="20" ht="45" customHeight="1">
      <c r="A20" s="12" t="inlineStr">
        <is>
          <t>Motion &amp; Forces</t>
        </is>
      </c>
      <c r="B20" s="12" t="inlineStr">
        <is>
          <t>Distance-time Graphs</t>
        </is>
      </c>
      <c r="C20" s="13" t="inlineStr">
        <is>
          <t>Drawing Distance-time Graphs from Measurements [PH5.088]</t>
        </is>
      </c>
      <c r="D20" s="12" t="inlineStr">
        <is>
          <t>Explain how to draw and plot a distance-time graph from collected data.</t>
        </is>
      </c>
      <c r="E20" s="12" t="inlineStr">
        <is>
          <t>3a1b0e11-0a33-4706-91a5-f617190bf1f6</t>
        </is>
      </c>
    </row>
    <row r="21" ht="45" customHeight="1">
      <c r="A21" s="12" t="inlineStr">
        <is>
          <t>Motion &amp; Forces</t>
        </is>
      </c>
      <c r="B21" s="12" t="inlineStr">
        <is>
          <t>Distance-time Graphs</t>
        </is>
      </c>
      <c r="C21" s="13" t="inlineStr">
        <is>
          <t>Instantaneous Speed vs Average Speed [PH5.089]</t>
        </is>
      </c>
      <c r="D21" s="12" t="inlineStr">
        <is>
          <t>Describe the difference between instantaneous and average speed.</t>
        </is>
      </c>
      <c r="E21" s="12" t="inlineStr">
        <is>
          <t>ed4af10f-b1a2-46e4-b64e-fe5353d8e7d0</t>
        </is>
      </c>
    </row>
    <row r="22" ht="45" customHeight="1">
      <c r="A22" s="12" t="inlineStr">
        <is>
          <t>Motion &amp; Forces</t>
        </is>
      </c>
      <c r="B22" s="12" t="inlineStr">
        <is>
          <t>Distance-time Graphs</t>
        </is>
      </c>
      <c r="C22" s="13" t="inlineStr">
        <is>
          <t>Using v=s/t to Calculate Average Speed I [PH5.090]</t>
        </is>
      </c>
      <c r="D22" s="12" t="inlineStr">
        <is>
          <t>Calculate average speed using v=s/t. Includes some application of knowledge questions but no unit conversions.</t>
        </is>
      </c>
      <c r="E22" s="12" t="inlineStr">
        <is>
          <t>88c2c884-21ce-475b-a33e-4910bd2c351b</t>
        </is>
      </c>
    </row>
    <row r="23" ht="45" customHeight="1">
      <c r="A23" s="12" t="inlineStr">
        <is>
          <t>Motion &amp; Forces</t>
        </is>
      </c>
      <c r="B23" s="12" t="inlineStr">
        <is>
          <t>Distance-time Graphs</t>
        </is>
      </c>
      <c r="C23" s="13" t="inlineStr">
        <is>
          <t>Using v=s/t to Calculate Average Speed II [PH5.091]</t>
        </is>
      </c>
      <c r="D23" s="12" t="inlineStr">
        <is>
          <t>Calculate distance using s=vt. Includes some application of knowledge and unit conversion questions.</t>
        </is>
      </c>
      <c r="E23" s="12" t="inlineStr">
        <is>
          <t>b3476c16-0b44-40f3-8d8c-49549fabf768</t>
        </is>
      </c>
    </row>
    <row r="24" ht="45" customHeight="1">
      <c r="A24" s="12" t="inlineStr">
        <is>
          <t>Motion &amp; Forces</t>
        </is>
      </c>
      <c r="B24" s="12" t="inlineStr">
        <is>
          <t>Distance-time Graphs</t>
        </is>
      </c>
      <c r="C24" s="13" t="inlineStr">
        <is>
          <t>Rearranging v=s/t with Average Speed [PH5.092]</t>
        </is>
      </c>
      <c r="D24" s="12" t="inlineStr">
        <is>
          <t>Rearrange the v=s/t equation to find distance and time. Includes unit conversions.</t>
        </is>
      </c>
      <c r="E24" s="12" t="inlineStr">
        <is>
          <t>7d484530-fe04-463e-88f0-a967e9504b0f</t>
        </is>
      </c>
    </row>
    <row r="25" ht="45" customHeight="1">
      <c r="A25" s="12" t="inlineStr">
        <is>
          <t>Motion &amp; Forces</t>
        </is>
      </c>
      <c r="B25" s="12" t="inlineStr">
        <is>
          <t>Distance-time Graphs</t>
        </is>
      </c>
      <c r="C25" s="13" t="inlineStr">
        <is>
          <t>Calculating Average Speed Using a Distance-time Graph [PH5.093]</t>
        </is>
      </c>
      <c r="D25" s="12" t="inlineStr">
        <is>
          <t>Use a distance-time graph to determine the average speed.</t>
        </is>
      </c>
      <c r="E25" s="12" t="inlineStr">
        <is>
          <t>f5fd14a5-e9ea-4654-988c-8ef544dc6a19</t>
        </is>
      </c>
    </row>
    <row r="26" ht="45" customHeight="1">
      <c r="A26" s="12" t="inlineStr">
        <is>
          <t>Motion &amp; Forces</t>
        </is>
      </c>
      <c r="B26" s="12" t="inlineStr">
        <is>
          <t>Distance-time Graphs</t>
        </is>
      </c>
      <c r="C26" s="13" t="inlineStr">
        <is>
          <t>Calculating Constant Speed Using a Distance-time Graph [PH5.094]</t>
        </is>
      </c>
      <c r="D26" s="12" t="inlineStr">
        <is>
          <t xml:space="preserve">Calculate the gradient of a straight line to determine the speed of an object. </t>
        </is>
      </c>
      <c r="E26" s="12" t="inlineStr">
        <is>
          <t>f8825a12-49ce-4ccf-8a94-9e9de68af1d8</t>
        </is>
      </c>
    </row>
    <row r="27" ht="45" customHeight="1">
      <c r="A27" s="12" t="inlineStr">
        <is>
          <t>Motion &amp; Forces</t>
        </is>
      </c>
      <c r="B27" s="12" t="inlineStr">
        <is>
          <t>Distance-time Graphs</t>
        </is>
      </c>
      <c r="C27" s="13" t="inlineStr">
        <is>
          <t>Calculating the Speed of an Accelerating Object Using a Distance-Time Graph  [PH5.095]</t>
        </is>
      </c>
      <c r="D27" s="12" t="inlineStr">
        <is>
          <t>Draw a tangent at a specific time on a curve that represents acceleration on a distance-time graph. Calculate the gradient of the tangent to find the speed at a specific time (instantaneous speed).</t>
        </is>
      </c>
      <c r="E27" s="12" t="inlineStr">
        <is>
          <t>bd33bdd3-e6f0-495f-a5c9-4b0365d9ce66</t>
        </is>
      </c>
    </row>
    <row r="28" ht="45" customHeight="1">
      <c r="A28" s="12" t="inlineStr">
        <is>
          <t>Motion &amp; Forces</t>
        </is>
      </c>
      <c r="B28" s="12" t="inlineStr">
        <is>
          <t>Distance-time Graphs</t>
        </is>
      </c>
      <c r="C28" s="13" t="inlineStr">
        <is>
          <t>Calculating the Speed of a Decelerating Object Using a Distance-Time Graph [PH5.096]</t>
        </is>
      </c>
      <c r="D28" s="12" t="inlineStr">
        <is>
          <t>Draw a tangent at a specific time on a curve that represents deceleration on a distance-time graph. Calculate the gradient of the tangent to find the speed at a specific time (instantaneous speed).</t>
        </is>
      </c>
      <c r="E28" s="12" t="inlineStr">
        <is>
          <t>9dd8eff0-d54d-4022-b755-27952967284e</t>
        </is>
      </c>
    </row>
    <row r="29" ht="45" customHeight="1">
      <c r="A29" s="12" t="inlineStr">
        <is>
          <t>Motion &amp; Forces</t>
        </is>
      </c>
      <c r="B29" s="12" t="inlineStr">
        <is>
          <t>Acceleration</t>
        </is>
      </c>
      <c r="C29" s="13" t="inlineStr">
        <is>
          <t>Diagnostic: Acceleration [PH60.157]</t>
        </is>
      </c>
      <c r="D29" s="12" t="inlineStr">
        <is>
          <t>Diagnostic for the acceleration topic.</t>
        </is>
      </c>
      <c r="E29" s="12" t="inlineStr">
        <is>
          <t>b309fef6-5743-4423-abb7-ba6dd29a2a1e</t>
        </is>
      </c>
    </row>
    <row r="30" ht="45" customHeight="1">
      <c r="A30" s="12" t="inlineStr">
        <is>
          <t>Motion &amp; Forces</t>
        </is>
      </c>
      <c r="B30" s="12" t="inlineStr">
        <is>
          <t>Acceleration</t>
        </is>
      </c>
      <c r="C30" s="13" t="inlineStr">
        <is>
          <t>Calculating Acceleration Using a=(v-u)/t I [PH5.098]</t>
        </is>
      </c>
      <c r="D30" s="12" t="inlineStr">
        <is>
          <t>Calculate uniform acceleration using a=Δv/t. Includes some application of knowledge questions but no unit conversions.</t>
        </is>
      </c>
      <c r="E30" s="12" t="inlineStr">
        <is>
          <t>d68222c0-bd64-41d6-a7da-a11f773b31d6</t>
        </is>
      </c>
    </row>
    <row r="31" ht="45" customHeight="1">
      <c r="A31" s="12" t="inlineStr">
        <is>
          <t>Motion &amp; Forces</t>
        </is>
      </c>
      <c r="B31" s="12" t="inlineStr">
        <is>
          <t>Acceleration</t>
        </is>
      </c>
      <c r="C31" s="13" t="inlineStr">
        <is>
          <t>Calculating Acceleration Using a=(v-u)/t II [PH5.099]</t>
        </is>
      </c>
      <c r="D31" s="12" t="inlineStr">
        <is>
          <t>Calculate uniform acceleration using a=Δv/t. Includes some application of knowledge questions and unit conversions.</t>
        </is>
      </c>
      <c r="E31" s="12" t="inlineStr">
        <is>
          <t>3236e0ca-c099-4b40-b717-46e406ca4b33</t>
        </is>
      </c>
    </row>
    <row r="32" ht="45" customHeight="1">
      <c r="A32" s="12" t="inlineStr">
        <is>
          <t>Motion &amp; Forces</t>
        </is>
      </c>
      <c r="B32" s="12" t="inlineStr">
        <is>
          <t>Acceleration</t>
        </is>
      </c>
      <c r="C32" s="13" t="inlineStr">
        <is>
          <t>Calculating Acceleration Using a=(v-u)/t III [PH5.100]</t>
        </is>
      </c>
      <c r="D32" s="12" t="inlineStr">
        <is>
          <t>Calculate uniform acceleration using a=Δv/t. Quantities must be identified from a diagram. Includes unit conversions.</t>
        </is>
      </c>
      <c r="E32" s="12" t="inlineStr">
        <is>
          <t>006af85e-d448-4f6d-8973-84911820cc22</t>
        </is>
      </c>
    </row>
    <row r="33" ht="45" customHeight="1">
      <c r="A33" s="12" t="inlineStr">
        <is>
          <t>Motion &amp; Forces</t>
        </is>
      </c>
      <c r="B33" s="12" t="inlineStr">
        <is>
          <t>Acceleration</t>
        </is>
      </c>
      <c r="C33" s="13" t="inlineStr">
        <is>
          <t>Changing the Subject of the Acceleration Equation [PH5.101]</t>
        </is>
      </c>
      <c r="D33" s="12" t="inlineStr">
        <is>
          <t>Rearrange the acceleration equation to calculate the change in velocity and time. Includes unit conversions.</t>
        </is>
      </c>
      <c r="E33" s="12" t="inlineStr">
        <is>
          <t>307c98b9-6e97-4898-bca8-b493afa92fd7</t>
        </is>
      </c>
    </row>
    <row r="34" ht="45" customHeight="1">
      <c r="A34" s="12" t="inlineStr">
        <is>
          <t>Motion &amp; Forces</t>
        </is>
      </c>
      <c r="B34" s="12" t="inlineStr">
        <is>
          <t>Acceleration</t>
        </is>
      </c>
      <c r="C34" s="13" t="inlineStr">
        <is>
          <t>Estimating Everyday Acceleration I [PH5.102]</t>
        </is>
      </c>
      <c r="D34" s="12" t="inlineStr">
        <is>
          <t>Estimate everyday accelerations.</t>
        </is>
      </c>
      <c r="E34" s="12" t="inlineStr">
        <is>
          <t>6a1955de-6172-49f4-9ffb-27304b095517</t>
        </is>
      </c>
    </row>
    <row r="35" ht="45" customHeight="1">
      <c r="A35" s="12" t="inlineStr">
        <is>
          <t>Motion &amp; Forces</t>
        </is>
      </c>
      <c r="B35" s="12" t="inlineStr">
        <is>
          <t>Acceleration</t>
        </is>
      </c>
      <c r="C35" s="13" t="inlineStr">
        <is>
          <t>Estimating Everyday Acceleration II [PH5.103]</t>
        </is>
      </c>
      <c r="D35" s="12" t="inlineStr">
        <is>
          <t>Estimate everyday acceleration using estimates for typical speeds.</t>
        </is>
      </c>
      <c r="E35" s="12" t="inlineStr">
        <is>
          <t>fb17a51e-74ef-48b4-bb53-ca244001228c</t>
        </is>
      </c>
    </row>
    <row r="36" ht="45" customHeight="1">
      <c r="A36" s="12" t="inlineStr">
        <is>
          <t>Motion &amp; Forces</t>
        </is>
      </c>
      <c r="B36" s="12" t="inlineStr">
        <is>
          <t>Acceleration</t>
        </is>
      </c>
      <c r="C36" s="13" t="inlineStr">
        <is>
          <t>Estimating Everyday Acceleration III [PH5.104]</t>
        </is>
      </c>
      <c r="D36" s="12" t="inlineStr">
        <is>
          <t>Estimate everyday acceleration using estimates for typical speeds by using the equations of motion.</t>
        </is>
      </c>
      <c r="E36" s="12" t="inlineStr">
        <is>
          <t>6ead40ce-5700-4de1-b3ed-6861938e335e</t>
        </is>
      </c>
    </row>
    <row r="37" ht="45" customHeight="1">
      <c r="A37" s="12" t="inlineStr">
        <is>
          <t>Motion &amp; Forces</t>
        </is>
      </c>
      <c r="B37" s="12" t="inlineStr">
        <is>
          <t>Acceleration</t>
        </is>
      </c>
      <c r="C37" s="13" t="inlineStr">
        <is>
          <t>Practical: Acceleration Using Light Gates [PH5.105]</t>
        </is>
      </c>
      <c r="D37" s="12" t="inlineStr">
        <is>
          <t>Explain how to use light gates and an air track can be used to determine acceleration.</t>
        </is>
      </c>
      <c r="E37" s="12" t="inlineStr">
        <is>
          <t>f37f2dde-1d9e-4356-bc52-cda7cf0b653e</t>
        </is>
      </c>
    </row>
    <row r="38" ht="45" customHeight="1">
      <c r="A38" s="12" t="inlineStr">
        <is>
          <t>Motion &amp; Forces</t>
        </is>
      </c>
      <c r="B38" s="12" t="inlineStr">
        <is>
          <t>Using v²−u²=2as</t>
        </is>
      </c>
      <c r="C38" s="13" t="inlineStr">
        <is>
          <t>Diagnostic: Using v²−u²=2as [PH60.158]</t>
        </is>
      </c>
      <c r="D38" s="12" t="inlineStr">
        <is>
          <t>Diagnostic for the using v²−u²=2as topic.</t>
        </is>
      </c>
      <c r="E38" s="12" t="inlineStr">
        <is>
          <t>61081dd8-97de-4669-aad2-803b1ad4d932</t>
        </is>
      </c>
    </row>
    <row r="39" ht="45" customHeight="1">
      <c r="A39" s="12" t="inlineStr">
        <is>
          <t>Motion &amp; Forces</t>
        </is>
      </c>
      <c r="B39" s="12" t="inlineStr">
        <is>
          <t>Using v²−u²=2as</t>
        </is>
      </c>
      <c r="C39" s="13" t="inlineStr">
        <is>
          <t>Using v²−u²=2as to Calculate a or s [PH5.114]</t>
        </is>
      </c>
      <c r="D39" s="12" t="inlineStr">
        <is>
          <t>Use the equation to calculate uniform acceleration or distance. No unit conversions are required.</t>
        </is>
      </c>
      <c r="E39" s="12" t="inlineStr">
        <is>
          <t>333a0cc8-c4f6-4d27-9546-28691d562f81</t>
        </is>
      </c>
    </row>
    <row r="40" ht="45" customHeight="1">
      <c r="A40" s="12" t="inlineStr">
        <is>
          <t>Motion &amp; Forces</t>
        </is>
      </c>
      <c r="B40" s="12" t="inlineStr">
        <is>
          <t>Using v²−u²=2as</t>
        </is>
      </c>
      <c r="C40" s="13" t="inlineStr">
        <is>
          <t>Using v²−u²=2as to Calculate v or u [PH5.115]</t>
        </is>
      </c>
      <c r="D40" s="12" t="inlineStr">
        <is>
          <t>Use the equation to calculate the initial or final velocity. No unit conversions are required.</t>
        </is>
      </c>
      <c r="E40" s="12" t="inlineStr">
        <is>
          <t>1d9b9eba-9dad-4cbc-a7f4-8c744efd9389</t>
        </is>
      </c>
    </row>
    <row r="41" ht="45" customHeight="1">
      <c r="A41" s="12" t="inlineStr">
        <is>
          <t>Motion &amp; Forces</t>
        </is>
      </c>
      <c r="B41" s="12" t="inlineStr">
        <is>
          <t>Using v²−u²=2as</t>
        </is>
      </c>
      <c r="C41" s="13" t="inlineStr">
        <is>
          <t>Using v²−u²=2as in Context Calculating a or s [PH5.116]</t>
        </is>
      </c>
      <c r="D41" s="12" t="inlineStr">
        <is>
          <t>Use the equation to calculate uniform acceleration or distance in context with unit conversions.</t>
        </is>
      </c>
      <c r="E41" s="12" t="inlineStr">
        <is>
          <t>303a4c11-e104-41d0-8fb2-4245987b4b90</t>
        </is>
      </c>
    </row>
    <row r="42" ht="45" customHeight="1">
      <c r="A42" s="12" t="inlineStr">
        <is>
          <t>Motion &amp; Forces</t>
        </is>
      </c>
      <c r="B42" s="12" t="inlineStr">
        <is>
          <t>Using v²−u²=2as</t>
        </is>
      </c>
      <c r="C42" s="13" t="inlineStr">
        <is>
          <t>Using v²−u²=2as in Context Calculating v or u [PH5.117]</t>
        </is>
      </c>
      <c r="D42" s="12" t="inlineStr">
        <is>
          <t>Use the equation to calculate initial or final velocity in context with unit conversions.</t>
        </is>
      </c>
      <c r="E42" s="12" t="inlineStr">
        <is>
          <t>85c6eb3f-6099-4528-b2f8-8c7d275381ad</t>
        </is>
      </c>
    </row>
    <row r="43" ht="45" customHeight="1">
      <c r="A43" s="12" t="inlineStr">
        <is>
          <t>Motion &amp; Forces</t>
        </is>
      </c>
      <c r="B43" s="12" t="inlineStr">
        <is>
          <t>Using v²−u²=2as</t>
        </is>
      </c>
      <c r="C43" s="13" t="inlineStr">
        <is>
          <t>Using v²−u²=2as During Deceleration [PH5.173]</t>
        </is>
      </c>
      <c r="D43" s="12" t="inlineStr">
        <is>
          <t>Use the equation of motion to calculate the magnitude of deceleration of moving objects.</t>
        </is>
      </c>
      <c r="E43" s="12" t="inlineStr">
        <is>
          <t>57cbb900-d82c-49ff-9e45-7e5a67d0eedf</t>
        </is>
      </c>
    </row>
    <row r="44" ht="45" customHeight="1">
      <c r="A44" s="12" t="inlineStr">
        <is>
          <t>Motion &amp; Forces</t>
        </is>
      </c>
      <c r="B44" s="12" t="inlineStr">
        <is>
          <t>Velocity-time Graphs</t>
        </is>
      </c>
      <c r="C44" s="13" t="inlineStr">
        <is>
          <t>Diagnostic: Velocity-Tiime Graphs [PH60.159]</t>
        </is>
      </c>
      <c r="D44" s="12" t="inlineStr">
        <is>
          <t>Diagnostic for the velocity-tiime graphs topic.</t>
        </is>
      </c>
      <c r="E44" s="12" t="inlineStr">
        <is>
          <t>d60ea692-a7a8-4797-a223-20bec3929c44</t>
        </is>
      </c>
    </row>
    <row r="45" ht="45" customHeight="1">
      <c r="A45" s="12" t="inlineStr">
        <is>
          <t>Motion &amp; Forces</t>
        </is>
      </c>
      <c r="B45" s="12" t="inlineStr">
        <is>
          <t>Velocity-time Graphs</t>
        </is>
      </c>
      <c r="C45" s="13" t="inlineStr">
        <is>
          <t>Velocity-time Graphs I [PH5.106]</t>
        </is>
      </c>
      <c r="D45" s="12" t="inlineStr">
        <is>
          <t>Identify the basic features of a velocity-time graph and use them to describe the motion of an object.</t>
        </is>
      </c>
      <c r="E45" s="12" t="inlineStr">
        <is>
          <t>4e14a946-4537-4ea6-a171-3a99bb93607e</t>
        </is>
      </c>
    </row>
    <row r="46" ht="45" customHeight="1">
      <c r="A46" s="12" t="inlineStr">
        <is>
          <t>Motion &amp; Forces</t>
        </is>
      </c>
      <c r="B46" s="12" t="inlineStr">
        <is>
          <t>Velocity-time Graphs</t>
        </is>
      </c>
      <c r="C46" s="13" t="inlineStr">
        <is>
          <t>Velocity-time Graphs II [PH5.107]</t>
        </is>
      </c>
      <c r="D46" s="12" t="inlineStr">
        <is>
          <t>Identify more complex features of a velocity-time graph and use them to describe the motion of an object.</t>
        </is>
      </c>
      <c r="E46" s="12" t="inlineStr">
        <is>
          <t>8a34ef43-83a3-4a0c-b2ce-83d2ee4eb3ec</t>
        </is>
      </c>
    </row>
    <row r="47" ht="45" customHeight="1">
      <c r="A47" s="12" t="inlineStr">
        <is>
          <t>Motion &amp; Forces</t>
        </is>
      </c>
      <c r="B47" s="12" t="inlineStr">
        <is>
          <t>Velocity-time Graphs</t>
        </is>
      </c>
      <c r="C47" s="13" t="inlineStr">
        <is>
          <t>Velocity-time Graphs III [PH5.108]</t>
        </is>
      </c>
      <c r="D47" s="12" t="inlineStr">
        <is>
          <t xml:space="preserve">Identify more complex features of a velocity-time graph and use them to describe the changing motion of the object. </t>
        </is>
      </c>
      <c r="E47" s="12" t="inlineStr">
        <is>
          <t>b7af8a4d-2206-4c8b-a5d1-b38e8fe11b2d</t>
        </is>
      </c>
    </row>
    <row r="48" ht="45" customHeight="1">
      <c r="A48" s="12" t="inlineStr">
        <is>
          <t>Motion &amp; Forces</t>
        </is>
      </c>
      <c r="B48" s="12" t="inlineStr">
        <is>
          <t>Velocity-time Graphs</t>
        </is>
      </c>
      <c r="C48" s="13" t="inlineStr">
        <is>
          <t>Calculating Acceleration Using a Velocity-time Graph I [PH5.109]</t>
        </is>
      </c>
      <c r="D48" s="12" t="inlineStr">
        <is>
          <t>Calculate the gradient of a straight line to determine the acceleration of an object.</t>
        </is>
      </c>
      <c r="E48" s="12" t="inlineStr">
        <is>
          <t>8188956b-0c43-4135-9a58-6db4c84d9703</t>
        </is>
      </c>
    </row>
    <row r="49" ht="45" customHeight="1">
      <c r="A49" s="12" t="inlineStr">
        <is>
          <t>Motion &amp; Forces</t>
        </is>
      </c>
      <c r="B49" s="12" t="inlineStr">
        <is>
          <t>Velocity-time Graphs</t>
        </is>
      </c>
      <c r="C49" s="13" t="inlineStr">
        <is>
          <t>Calculating Acceleration Using a Velocity-Time Graph II [PH5.110]</t>
        </is>
      </c>
      <c r="D49" s="12" t="inlineStr">
        <is>
          <t>Calculate the acceleration from a Velocity-time graph by drawing a tangent to the curve and calculating the gradient.</t>
        </is>
      </c>
      <c r="E49" s="12" t="inlineStr">
        <is>
          <t>a7f7eab7-7f54-4680-ab52-9696aa710efe</t>
        </is>
      </c>
    </row>
    <row r="50" ht="45" customHeight="1">
      <c r="A50" s="12" t="inlineStr">
        <is>
          <t>Motion &amp; Forces</t>
        </is>
      </c>
      <c r="B50" s="12" t="inlineStr">
        <is>
          <t>Velocity-time Graphs</t>
        </is>
      </c>
      <c r="C50" s="13" t="inlineStr">
        <is>
          <t>Finding Distance Using a Velocity-Time Graph I [PH5.111]</t>
        </is>
      </c>
      <c r="D50" s="12" t="inlineStr">
        <is>
          <t xml:space="preserve">Calculate the distance covered by an object in motion by calculating the area under the velocity-time graph. </t>
        </is>
      </c>
      <c r="E50" s="12" t="inlineStr">
        <is>
          <t>cc632ad8-dd10-4088-a3c2-00bce1bc352f</t>
        </is>
      </c>
    </row>
    <row r="51" ht="45" customHeight="1">
      <c r="A51" s="12" t="inlineStr">
        <is>
          <t>Motion &amp; Forces</t>
        </is>
      </c>
      <c r="B51" s="12" t="inlineStr">
        <is>
          <t>Velocity-time Graphs</t>
        </is>
      </c>
      <c r="C51" s="13" t="inlineStr">
        <is>
          <t>Finding Distance Using a Velocity-Time Graph II [PH5.112]</t>
        </is>
      </c>
      <c r="D51" s="12" t="inlineStr">
        <is>
          <t xml:space="preserve">Calculate the distance covered by an object in motion by calculating the area under the velocity-time graph by using the counting squares method. </t>
        </is>
      </c>
      <c r="E51" s="12" t="inlineStr">
        <is>
          <t>c8fcb2b2-bd26-4014-b682-9aba15b66577</t>
        </is>
      </c>
    </row>
    <row r="52" ht="45" customHeight="1">
      <c r="A52" s="12" t="inlineStr">
        <is>
          <t>Motion &amp; Forces</t>
        </is>
      </c>
      <c r="B52" s="12" t="inlineStr">
        <is>
          <t>Velocity-time Graphs</t>
        </is>
      </c>
      <c r="C52" s="13" t="inlineStr">
        <is>
          <t>Drawing Velocity-time Graphs From Measurements [PH5.113]</t>
        </is>
      </c>
      <c r="D52" s="12" t="inlineStr">
        <is>
          <t>Explain how to find velocity and time experimentally and how to plot the results on a suitable graph.</t>
        </is>
      </c>
      <c r="E52" s="12" t="inlineStr">
        <is>
          <t>6a17ba22-aac1-46a2-b920-2bc8eb5a9719</t>
        </is>
      </c>
    </row>
    <row r="53" ht="45" customHeight="1">
      <c r="A53" s="12" t="inlineStr">
        <is>
          <t>Motion &amp; Forces</t>
        </is>
      </c>
      <c r="B53" s="12" t="inlineStr">
        <is>
          <t>Introduction to Newton's Laws</t>
        </is>
      </c>
      <c r="C53" s="13" t="inlineStr">
        <is>
          <t>Diagnostic: Introduction to Newton's Laws [PH60.160]</t>
        </is>
      </c>
      <c r="D53" s="12" t="inlineStr">
        <is>
          <t>Diagnostic for the introduction to newton's laws topic.</t>
        </is>
      </c>
      <c r="E53" s="12" t="inlineStr">
        <is>
          <t>45e58583-71f5-42a1-bf18-b071bf139b2e</t>
        </is>
      </c>
    </row>
    <row r="54" ht="45" customHeight="1">
      <c r="A54" s="12" t="inlineStr">
        <is>
          <t>Motion &amp; Forces</t>
        </is>
      </c>
      <c r="B54" s="12" t="inlineStr">
        <is>
          <t>Introduction to Newton's Laws</t>
        </is>
      </c>
      <c r="C54" s="13" t="inlineStr">
        <is>
          <t>Acceleration Due to Gravity [PH5.121]</t>
        </is>
      </c>
      <c r="D54" s="12" t="inlineStr">
        <is>
          <t>Identify that near the Earth’s surface any object falling freely under gravity has an acceleration of about 9.8 m/s².</t>
        </is>
      </c>
      <c r="E54" s="12" t="inlineStr">
        <is>
          <t>757c52b8-fad4-474a-9e15-4c3822a32ebe</t>
        </is>
      </c>
    </row>
    <row r="55" ht="45" customHeight="1">
      <c r="A55" s="12" t="inlineStr">
        <is>
          <t>Motion &amp; Forces</t>
        </is>
      </c>
      <c r="B55" s="12" t="inlineStr">
        <is>
          <t>Introduction to Newton's Laws</t>
        </is>
      </c>
      <c r="C55" s="13" t="inlineStr">
        <is>
          <t>Balanced &amp; Unbalanced Forces: Newton's First Law [PH5.010]</t>
        </is>
      </c>
      <c r="D55" s="12" t="inlineStr">
        <is>
          <t xml:space="preserve">Describe balanced and unbalanced forces and describe Newton's first law. </t>
        </is>
      </c>
      <c r="E55" s="12" t="inlineStr">
        <is>
          <t>921f5120-8575-4089-9233-e9c4387dbde3</t>
        </is>
      </c>
    </row>
    <row r="56" ht="45" customHeight="1">
      <c r="A56" s="12" t="inlineStr">
        <is>
          <t>Motion &amp; Forces</t>
        </is>
      </c>
      <c r="B56" s="12" t="inlineStr">
        <is>
          <t>Introduction to Newton's Laws</t>
        </is>
      </c>
      <c r="C56" s="13" t="inlineStr">
        <is>
          <t xml:space="preserve">Resultant Forces: Determining [PH5.014] </t>
        </is>
      </c>
      <c r="D56" s="12" t="inlineStr">
        <is>
          <t>Using Newton's First law to determine the resultant force acting on an object.</t>
        </is>
      </c>
      <c r="E56" s="12" t="inlineStr">
        <is>
          <t>fb0ca61a-5e79-444a-9373-03207ee29ebe</t>
        </is>
      </c>
    </row>
    <row r="57" ht="45" customHeight="1">
      <c r="A57" s="12" t="inlineStr">
        <is>
          <t>Motion &amp; Forces</t>
        </is>
      </c>
      <c r="B57" s="12" t="inlineStr">
        <is>
          <t>Introduction to Newton's Laws</t>
        </is>
      </c>
      <c r="C57" s="13" t="inlineStr">
        <is>
          <t xml:space="preserve">Resultant Forces: Calculating [PH5.015] </t>
        </is>
      </c>
      <c r="D57" s="12" t="inlineStr">
        <is>
          <t>Using Newton's 1st law to calculate the resultant force acting on an object.</t>
        </is>
      </c>
      <c r="E57" s="12" t="inlineStr">
        <is>
          <t>9466f8ea-2475-473d-bcbd-79cb7efe102e</t>
        </is>
      </c>
    </row>
    <row r="58" ht="45" customHeight="1">
      <c r="A58" s="12" t="inlineStr">
        <is>
          <t>Motion &amp; Forces</t>
        </is>
      </c>
      <c r="B58" s="12" t="inlineStr">
        <is>
          <t>Introduction to Newton's Laws</t>
        </is>
      </c>
      <c r="C58" s="13" t="inlineStr">
        <is>
          <t>Using F=ma to Calculate Resultant Force I [PH5.024]</t>
        </is>
      </c>
      <c r="D58" s="12" t="inlineStr">
        <is>
          <t>Applying the formula F=ma to calculate the resultant force on an object.</t>
        </is>
      </c>
      <c r="E58" s="12" t="inlineStr">
        <is>
          <t>cb082645-63d5-4a13-85ad-1fe034f37364</t>
        </is>
      </c>
    </row>
    <row r="59" ht="45" customHeight="1">
      <c r="A59" s="12" t="inlineStr">
        <is>
          <t>Motion &amp; Forces</t>
        </is>
      </c>
      <c r="B59" s="12" t="inlineStr">
        <is>
          <t>Introduction to Newton's Laws</t>
        </is>
      </c>
      <c r="C59" s="13" t="inlineStr">
        <is>
          <t>Using F=ma to Calculate Resultant Force with Diagrams I [PH5.025]</t>
        </is>
      </c>
      <c r="D59" s="12" t="inlineStr">
        <is>
          <t>Applying the formula F=ma to calculate the resultant force on an object from diagrams.</t>
        </is>
      </c>
      <c r="E59" s="12" t="inlineStr">
        <is>
          <t>8789c050-06b4-4fb6-b476-4bc8149e589f</t>
        </is>
      </c>
    </row>
    <row r="60" ht="45" customHeight="1">
      <c r="A60" s="12" t="inlineStr">
        <is>
          <t>Motion &amp; Forces</t>
        </is>
      </c>
      <c r="B60" s="12" t="inlineStr">
        <is>
          <t>Introduction to Newton's Laws</t>
        </is>
      </c>
      <c r="C60" s="13" t="inlineStr">
        <is>
          <t>Using F=ma to Calculate Resultant Force II [PH5.026]</t>
        </is>
      </c>
      <c r="D60" s="12" t="inlineStr">
        <is>
          <t>Applying the formula F=ma to calculate the resultant force on an object with unit conversions.</t>
        </is>
      </c>
      <c r="E60" s="12" t="inlineStr">
        <is>
          <t>1da4b7e0-94ca-4e58-b2f3-404f59c527ad</t>
        </is>
      </c>
    </row>
    <row r="61" ht="45" customHeight="1">
      <c r="A61" s="12" t="inlineStr">
        <is>
          <t>Motion &amp; Forces</t>
        </is>
      </c>
      <c r="B61" s="12" t="inlineStr">
        <is>
          <t>Introduction to Newton's Laws</t>
        </is>
      </c>
      <c r="C61" s="13" t="inlineStr">
        <is>
          <t>Using F=ma to Calculate Resultant Force with Diagrams II [PH5.027]</t>
        </is>
      </c>
      <c r="D61" s="12" t="inlineStr">
        <is>
          <t>Applying the formula F=ma to calculate the resultant force on an object from diagrams with unit conversions.</t>
        </is>
      </c>
      <c r="E61" s="12" t="inlineStr">
        <is>
          <t>983c8f19-9adf-41c6-a02c-8e07e2026835</t>
        </is>
      </c>
    </row>
    <row r="62" ht="45" customHeight="1">
      <c r="A62" s="12" t="inlineStr">
        <is>
          <t>Motion &amp; Forces</t>
        </is>
      </c>
      <c r="B62" s="12" t="inlineStr">
        <is>
          <t>Introduction to Newton's Laws</t>
        </is>
      </c>
      <c r="C62" s="13" t="inlineStr">
        <is>
          <t xml:space="preserve">Rearranging F=ma [PH5.028] </t>
        </is>
      </c>
      <c r="D62" s="12" t="inlineStr">
        <is>
          <t>Rearranging the formula F=ma.</t>
        </is>
      </c>
      <c r="E62" s="12" t="inlineStr">
        <is>
          <t>79a112b2-5648-4887-b73e-81381a71af64</t>
        </is>
      </c>
    </row>
    <row r="63" ht="45" customHeight="1">
      <c r="A63" s="12" t="inlineStr">
        <is>
          <t>Motion &amp; Forces</t>
        </is>
      </c>
      <c r="B63" s="12" t="inlineStr">
        <is>
          <t>Introduction to Newton's Laws</t>
        </is>
      </c>
      <c r="C63" s="13" t="inlineStr">
        <is>
          <t>Rearranging F=ma with Diagrams [PH5.029]</t>
        </is>
      </c>
      <c r="D63" s="12" t="inlineStr">
        <is>
          <t>Rearranging the formula F=ma using values from diagrams.</t>
        </is>
      </c>
      <c r="E63" s="12" t="inlineStr">
        <is>
          <t>238133e6-6022-41e8-a725-468aba959c04</t>
        </is>
      </c>
    </row>
    <row r="64" ht="45" customHeight="1">
      <c r="A64" s="12" t="inlineStr">
        <is>
          <t>Motion &amp; Forces</t>
        </is>
      </c>
      <c r="B64" s="12" t="inlineStr">
        <is>
          <t>Introduction to Newton's Laws</t>
        </is>
      </c>
      <c r="C64" s="13" t="inlineStr">
        <is>
          <t>Using F=ma to Estimate Forces [PH5.030]</t>
        </is>
      </c>
      <c r="D64" s="12" t="inlineStr">
        <is>
          <t xml:space="preserve">Using the formula F=ma to estimate everyday forces. </t>
        </is>
      </c>
      <c r="E64" s="12" t="inlineStr">
        <is>
          <t>9d44bcc0-3350-4580-9662-b8d8d3750909</t>
        </is>
      </c>
    </row>
    <row r="65" ht="45" customHeight="1">
      <c r="A65" s="12" t="inlineStr">
        <is>
          <t>Motion &amp; Forces</t>
        </is>
      </c>
      <c r="B65" s="12" t="inlineStr">
        <is>
          <t>Weight vs Mass</t>
        </is>
      </c>
      <c r="C65" s="13" t="inlineStr">
        <is>
          <t>Diagnostic: Weight vs Mass [PH60.161]</t>
        </is>
      </c>
      <c r="D65" s="12" t="inlineStr">
        <is>
          <t>Diagnostic for the weight vs mass topic.</t>
        </is>
      </c>
      <c r="E65" s="12" t="inlineStr">
        <is>
          <t>c6d1669b-cf25-433e-83d1-fffc76662844</t>
        </is>
      </c>
    </row>
    <row r="66" ht="45" customHeight="1">
      <c r="A66" s="12" t="inlineStr">
        <is>
          <t>Motion &amp; Forces</t>
        </is>
      </c>
      <c r="B66" s="12" t="inlineStr">
        <is>
          <t>Weight vs Mass</t>
        </is>
      </c>
      <c r="C66" s="13" t="inlineStr">
        <is>
          <t xml:space="preserve">Weight vs Mass [PH5.004] </t>
        </is>
      </c>
      <c r="D66" s="12" t="inlineStr">
        <is>
          <t xml:space="preserve">Describing the difference between contact and non-contact forces. </t>
        </is>
      </c>
      <c r="E66" s="12" t="inlineStr">
        <is>
          <t>528b23e1-1909-44a3-ba69-64871d2220f2</t>
        </is>
      </c>
    </row>
    <row r="67" ht="45" customHeight="1">
      <c r="A67" s="12" t="inlineStr">
        <is>
          <t>Motion &amp; Forces</t>
        </is>
      </c>
      <c r="B67" s="12" t="inlineStr">
        <is>
          <t>Weight vs Mass</t>
        </is>
      </c>
      <c r="C67" s="13" t="inlineStr">
        <is>
          <t>Using W=mg to Calculate Weight I [PH5.005]</t>
        </is>
      </c>
      <c r="D67" s="12" t="inlineStr">
        <is>
          <t xml:space="preserve">Using the formula W=mg to calculate the Weight of an object.  </t>
        </is>
      </c>
      <c r="E67" s="12" t="inlineStr">
        <is>
          <t>2881d2fd-87b0-4e96-aa8e-a24b88a6c53b</t>
        </is>
      </c>
    </row>
    <row r="68" ht="45" customHeight="1">
      <c r="A68" s="12" t="inlineStr">
        <is>
          <t>Motion &amp; Forces</t>
        </is>
      </c>
      <c r="B68" s="12" t="inlineStr">
        <is>
          <t>Weight vs Mass</t>
        </is>
      </c>
      <c r="C68" s="13" t="inlineStr">
        <is>
          <t>Using W=mg to Calculate Weight II [PH5.006]</t>
        </is>
      </c>
      <c r="D68" s="12" t="inlineStr">
        <is>
          <t xml:space="preserve">Using the formula W=mg to calculate the weight of an object, with unit conversions. </t>
        </is>
      </c>
      <c r="E68" s="12" t="inlineStr">
        <is>
          <t>8ad6d706-6316-43f0-b9fe-7dbe707255be</t>
        </is>
      </c>
    </row>
    <row r="69" ht="45" customHeight="1">
      <c r="A69" s="12" t="inlineStr">
        <is>
          <t>Motion &amp; Forces</t>
        </is>
      </c>
      <c r="B69" s="12" t="inlineStr">
        <is>
          <t>Weight vs Mass</t>
        </is>
      </c>
      <c r="C69" s="13" t="inlineStr">
        <is>
          <t xml:space="preserve">Rearranging W=mg [PH5.007] </t>
        </is>
      </c>
      <c r="D69" s="12" t="inlineStr">
        <is>
          <t xml:space="preserve">Rearranging the formula W=mg. </t>
        </is>
      </c>
      <c r="E69" s="12" t="inlineStr">
        <is>
          <t>8b6a648f-3ed0-4a76-a49a-6e8cbd72ce42</t>
        </is>
      </c>
    </row>
    <row r="70" ht="45" customHeight="1">
      <c r="A70" s="12" t="inlineStr">
        <is>
          <t>Motion &amp; Forces</t>
        </is>
      </c>
      <c r="B70" s="12" t="inlineStr">
        <is>
          <t>Newton's Laws Advanced</t>
        </is>
      </c>
      <c r="C70" s="13" t="inlineStr">
        <is>
          <t>Diagnostic: Newton's Laws Advanced [PH60.162]</t>
        </is>
      </c>
      <c r="D70" s="12" t="inlineStr">
        <is>
          <t>Diagnostic for the newton's laws advanced topic.</t>
        </is>
      </c>
      <c r="E70" s="12" t="inlineStr">
        <is>
          <t>b3f743e9-5aa9-4aa9-9f11-ae68efa95485</t>
        </is>
      </c>
    </row>
    <row r="71" ht="45" customHeight="1">
      <c r="A71" s="12" t="inlineStr">
        <is>
          <t>Motion &amp; Forces</t>
        </is>
      </c>
      <c r="B71" s="12" t="inlineStr">
        <is>
          <t>Newton's Laws Advanced</t>
        </is>
      </c>
      <c r="C71" s="13" t="inlineStr">
        <is>
          <t>Practical: Effect of Force on Acceleration at Constant Mass [PH5.165]</t>
        </is>
      </c>
      <c r="D71" s="12" t="inlineStr">
        <is>
          <t>Investigate how changing the force of an object affects the acceleration when its mass remains constant.</t>
        </is>
      </c>
      <c r="E71" s="12" t="inlineStr">
        <is>
          <t>840408a1-5b33-4af1-8efa-88a1d413d0b0</t>
        </is>
      </c>
    </row>
    <row r="72" ht="45" customHeight="1">
      <c r="A72" s="12" t="inlineStr">
        <is>
          <t>Motion &amp; Forces</t>
        </is>
      </c>
      <c r="B72" s="12" t="inlineStr">
        <is>
          <t>Newton's Laws Advanced</t>
        </is>
      </c>
      <c r="C72" s="13" t="inlineStr">
        <is>
          <t>Practical: Effect of Mass on Acceleration with a Constant Force [PH5.166]</t>
        </is>
      </c>
      <c r="D72" s="12" t="inlineStr">
        <is>
          <t xml:space="preserve">Investigate how changing the mass of an object affects the acceleration when a constant force is applied.  </t>
        </is>
      </c>
      <c r="E72" s="12" t="inlineStr">
        <is>
          <t>d78a7e5a-8667-4976-8f56-b1b840a230fd</t>
        </is>
      </c>
    </row>
    <row r="73" ht="45" customHeight="1">
      <c r="A73" s="12" t="inlineStr">
        <is>
          <t>Motion &amp; Forces</t>
        </is>
      </c>
      <c r="B73" s="12" t="inlineStr">
        <is>
          <t>Newton's Laws Advanced</t>
        </is>
      </c>
      <c r="C73" s="13" t="inlineStr">
        <is>
          <t>Speed &amp; Velocity During Circular Motion [PH5.097]</t>
        </is>
      </c>
      <c r="D73" s="12" t="inlineStr">
        <is>
          <t>Explain qualitatively, with examples, that motion in a circle involves constant speed but changing velocity.</t>
        </is>
      </c>
      <c r="E73" s="12" t="inlineStr">
        <is>
          <t>6bdcaea3-455c-40d6-ac72-e9f6d8556ff4</t>
        </is>
      </c>
    </row>
    <row r="74" ht="45" customHeight="1">
      <c r="A74" s="12" t="inlineStr">
        <is>
          <t>Motion &amp; Forces</t>
        </is>
      </c>
      <c r="B74" s="12" t="inlineStr">
        <is>
          <t>Newton's Laws Advanced</t>
        </is>
      </c>
      <c r="C74" s="13" t="inlineStr">
        <is>
          <t>Inertia [PH5.011]</t>
        </is>
      </c>
      <c r="D74" s="12" t="inlineStr">
        <is>
          <t xml:space="preserve">Describe what is meant by the term 'Inertia' and how it affects the motion of objects.   </t>
        </is>
      </c>
      <c r="E74" s="12" t="inlineStr">
        <is>
          <t>5dcaa652-cb81-4dc7-9cb4-0c7ebfe3933a</t>
        </is>
      </c>
    </row>
    <row r="75" ht="45" customHeight="1">
      <c r="A75" s="12" t="inlineStr">
        <is>
          <t>Motion &amp; Forces</t>
        </is>
      </c>
      <c r="B75" s="12" t="inlineStr">
        <is>
          <t>Newton's Laws Advanced</t>
        </is>
      </c>
      <c r="C75" s="13" t="inlineStr">
        <is>
          <t>Newton's First Law &amp; Inertia [PH5.012]</t>
        </is>
      </c>
      <c r="D75" s="12" t="inlineStr">
        <is>
          <t>How Newton's 1st Law is linked to inertia and can also be referred to as the 'Law of Inertia'.</t>
        </is>
      </c>
      <c r="E75" s="12" t="inlineStr">
        <is>
          <t>50bc7d0f-579a-46b1-ba17-eeead907bd6b</t>
        </is>
      </c>
    </row>
    <row r="76" ht="45" customHeight="1">
      <c r="A76" s="12" t="inlineStr">
        <is>
          <t>Motion &amp; Forces</t>
        </is>
      </c>
      <c r="B76" s="12" t="inlineStr">
        <is>
          <t>Newton's Laws Advanced</t>
        </is>
      </c>
      <c r="C76" s="13" t="inlineStr">
        <is>
          <t>Newton's Second Law &amp; Inertia [PH5.013]</t>
        </is>
      </c>
      <c r="D76" s="12" t="inlineStr">
        <is>
          <t>Defining mass as inertial mass by Newton's 2nd law and the relationship between resultant force and acceleration.</t>
        </is>
      </c>
      <c r="E76" s="12" t="inlineStr">
        <is>
          <t>97d698ab-b9e2-41b5-9d32-c22a310712b0</t>
        </is>
      </c>
    </row>
    <row r="77" ht="45" customHeight="1">
      <c r="A77" s="12" t="inlineStr">
        <is>
          <t>Motion &amp; Forces</t>
        </is>
      </c>
      <c r="B77" s="12" t="inlineStr">
        <is>
          <t>Newton's Laws Advanced</t>
        </is>
      </c>
      <c r="C77" s="13" t="inlineStr">
        <is>
          <t>Newton's Third Law [PH5.018]</t>
        </is>
      </c>
      <c r="D77" s="12" t="inlineStr">
        <is>
          <t xml:space="preserve">Describing Newton's 3rd Law. </t>
        </is>
      </c>
      <c r="E77" s="12" t="inlineStr">
        <is>
          <t>6cccded5-2f3e-4556-a786-cac8fc895067</t>
        </is>
      </c>
    </row>
    <row r="78" ht="45" customHeight="1">
      <c r="A78" s="12" t="inlineStr">
        <is>
          <t>Motion &amp; Forces</t>
        </is>
      </c>
      <c r="B78" s="12" t="inlineStr">
        <is>
          <t>Newton's Laws Advanced</t>
        </is>
      </c>
      <c r="C78" s="13" t="inlineStr">
        <is>
          <t>Resultant Force: Scale Diagrams [PH5.021]</t>
        </is>
      </c>
      <c r="D78" s="12" t="inlineStr">
        <is>
          <t>Determine the resultant force on an object by using scale diagrams.</t>
        </is>
      </c>
      <c r="E78" s="12" t="inlineStr">
        <is>
          <t>068f8a52-d7d8-4f8a-adc3-e3d5168bed50</t>
        </is>
      </c>
    </row>
    <row r="79" ht="45" customHeight="1">
      <c r="A79" s="12" t="inlineStr">
        <is>
          <t>Motion &amp; Forces</t>
        </is>
      </c>
      <c r="B79" s="12" t="inlineStr">
        <is>
          <t>Newton's Laws Advanced</t>
        </is>
      </c>
      <c r="C79" s="13" t="inlineStr">
        <is>
          <t>Resultant Force: Resolving Forces [PH5.022]</t>
        </is>
      </c>
      <c r="D79" s="12" t="inlineStr">
        <is>
          <t>Resolve forces into two components on flat and inclined surfaces.</t>
        </is>
      </c>
      <c r="E79" s="12" t="inlineStr">
        <is>
          <t>b6a7be9a-474a-4b24-8f9b-4b37bee35185</t>
        </is>
      </c>
    </row>
    <row r="80" ht="45" customHeight="1">
      <c r="A80" s="12" t="inlineStr">
        <is>
          <t>Motion &amp; Forces</t>
        </is>
      </c>
      <c r="B80" s="12" t="inlineStr">
        <is>
          <t>Momentum</t>
        </is>
      </c>
      <c r="C80" s="13" t="inlineStr">
        <is>
          <t>Diagnostic: Momentum [PH60.163]</t>
        </is>
      </c>
      <c r="D80" s="12" t="inlineStr">
        <is>
          <t>Diagnostic for the momentum topic.</t>
        </is>
      </c>
      <c r="E80" s="12" t="inlineStr">
        <is>
          <t>50a8e41b-ef46-4f74-a50f-8c070854dfa0</t>
        </is>
      </c>
    </row>
    <row r="81" ht="45" customHeight="1">
      <c r="A81" s="12" t="inlineStr">
        <is>
          <t>Motion &amp; Forces</t>
        </is>
      </c>
      <c r="B81" s="12" t="inlineStr">
        <is>
          <t>Momentum</t>
        </is>
      </c>
      <c r="C81" s="13" t="inlineStr">
        <is>
          <t>Using p=mv to Calculate Momentum I [PH5.137]</t>
        </is>
      </c>
      <c r="D81" s="12" t="inlineStr">
        <is>
          <t xml:space="preserve">Understand what is meant by the term 'momentum' and how to calculate the momentum of different objects. </t>
        </is>
      </c>
      <c r="E81" s="12" t="inlineStr">
        <is>
          <t>5096f078-3eb4-4dd1-a85e-5c339d75f9e4</t>
        </is>
      </c>
    </row>
    <row r="82" ht="45" customHeight="1">
      <c r="A82" s="12" t="inlineStr">
        <is>
          <t>Motion &amp; Forces</t>
        </is>
      </c>
      <c r="B82" s="12" t="inlineStr">
        <is>
          <t>Momentum</t>
        </is>
      </c>
      <c r="C82" s="13" t="inlineStr">
        <is>
          <t>Using p=mv to Calculate Momentum II [PH5.138]</t>
        </is>
      </c>
      <c r="D82" s="12" t="inlineStr">
        <is>
          <t xml:space="preserve">Understand what is meant by the term 'momentum' and how to calculate the momentum of different objects, with unit conversions. </t>
        </is>
      </c>
      <c r="E82" s="12" t="inlineStr">
        <is>
          <t>0ba3b542-daf8-4b02-980d-60dd6c370d1c</t>
        </is>
      </c>
    </row>
    <row r="83" ht="45" customHeight="1">
      <c r="A83" s="12" t="inlineStr">
        <is>
          <t>Motion &amp; Forces</t>
        </is>
      </c>
      <c r="B83" s="12" t="inlineStr">
        <is>
          <t>Momentum</t>
        </is>
      </c>
      <c r="C83" s="13" t="inlineStr">
        <is>
          <t>Rearranging p=mv [PH5.139]</t>
        </is>
      </c>
      <c r="D83" s="12" t="inlineStr">
        <is>
          <t xml:space="preserve">Rearranging the equation of momentum. </t>
        </is>
      </c>
      <c r="E83" s="12" t="inlineStr">
        <is>
          <t>c9cd5ba5-6ae1-4c62-b772-95e66dd5e1ea</t>
        </is>
      </c>
    </row>
    <row r="84" ht="45" customHeight="1">
      <c r="A84" s="12" t="inlineStr">
        <is>
          <t>Motion &amp; Forces</t>
        </is>
      </c>
      <c r="B84" s="12" t="inlineStr">
        <is>
          <t>Momentum</t>
        </is>
      </c>
      <c r="C84" s="13" t="inlineStr">
        <is>
          <t>Conservation of Momentum [PH5.140]</t>
        </is>
      </c>
      <c r="D84" s="12" t="inlineStr">
        <is>
          <t>Understand what is meant by the term 'The conservation of momentum' and see how it can be used to predict the momentum of different objects after a collision.</t>
        </is>
      </c>
      <c r="E84" s="12" t="inlineStr">
        <is>
          <t>d1920ed5-6b07-493a-875b-ded1ac4454ae</t>
        </is>
      </c>
    </row>
    <row r="85" ht="45" customHeight="1">
      <c r="A85" s="12" t="inlineStr">
        <is>
          <t>Motion &amp; Forces</t>
        </is>
      </c>
      <c r="B85" s="12" t="inlineStr">
        <is>
          <t>Momentum</t>
        </is>
      </c>
      <c r="C85" s="13" t="inlineStr">
        <is>
          <t>Conservation of Momentum Collisions I: Inelastic [PH5.141]</t>
        </is>
      </c>
      <c r="D85" s="12" t="inlineStr">
        <is>
          <t xml:space="preserve">Applying the conservation of momentum to inelastic collisions. </t>
        </is>
      </c>
      <c r="E85" s="12" t="inlineStr">
        <is>
          <t>729b1458-18bc-4a52-9602-eb2321a5c718</t>
        </is>
      </c>
    </row>
    <row r="86" ht="45" customHeight="1">
      <c r="A86" s="12" t="inlineStr">
        <is>
          <t>Motion &amp; Forces</t>
        </is>
      </c>
      <c r="B86" s="12" t="inlineStr">
        <is>
          <t>Momentum</t>
        </is>
      </c>
      <c r="C86" s="13" t="inlineStr">
        <is>
          <t>Conservation of Momentum Collisions II: Elastic [PH5.142]</t>
        </is>
      </c>
      <c r="D86" s="12" t="inlineStr">
        <is>
          <t xml:space="preserve">Applying the conservation of momentum to elastic collisions. </t>
        </is>
      </c>
      <c r="E86" s="12" t="inlineStr">
        <is>
          <t>2f8287b4-fcd2-4da6-b260-fac9b3f6c15f</t>
        </is>
      </c>
    </row>
    <row r="87" ht="45" customHeight="1">
      <c r="A87" s="12" t="inlineStr">
        <is>
          <t>Motion &amp; Forces</t>
        </is>
      </c>
      <c r="B87" s="12" t="inlineStr">
        <is>
          <t>Momentum</t>
        </is>
      </c>
      <c r="C87" s="13" t="inlineStr">
        <is>
          <t>Conservation of Momentum Collisions III: Explosions [PH5.143]</t>
        </is>
      </c>
      <c r="D87" s="12" t="inlineStr">
        <is>
          <t xml:space="preserve">Applying the conservation of momentum to a special type of collision called an explosion. </t>
        </is>
      </c>
      <c r="E87" s="12" t="inlineStr">
        <is>
          <t>22b3d58f-be91-403e-9823-f7efcb4ddc6d</t>
        </is>
      </c>
    </row>
    <row r="88" ht="45" customHeight="1">
      <c r="A88" s="12" t="inlineStr">
        <is>
          <t>Motion &amp; Forces</t>
        </is>
      </c>
      <c r="B88" s="12" t="inlineStr">
        <is>
          <t>Momentum</t>
        </is>
      </c>
      <c r="C88" s="13" t="inlineStr">
        <is>
          <t>Practical: Measuring Momentum with Light Gates [PH5.144]</t>
        </is>
      </c>
      <c r="D88" s="12" t="inlineStr">
        <is>
          <t xml:space="preserve">Practical activities to show the conservation of momentum happening for different collision types. </t>
        </is>
      </c>
      <c r="E88" s="12" t="inlineStr">
        <is>
          <t>599eb8fa-3288-49f6-9277-661b506f3bd9</t>
        </is>
      </c>
    </row>
    <row r="89" ht="45" customHeight="1">
      <c r="A89" s="12" t="inlineStr">
        <is>
          <t>Motion &amp; Forces</t>
        </is>
      </c>
      <c r="B89" s="12" t="inlineStr">
        <is>
          <t>Momentum</t>
        </is>
      </c>
      <c r="C89" s="13" t="inlineStr">
        <is>
          <t>Force &amp; Change of Momentum [PH5.145]</t>
        </is>
      </c>
      <c r="D89" s="12" t="inlineStr">
        <is>
          <t xml:space="preserve">Looking at force as the rate of change of momentum. </t>
        </is>
      </c>
      <c r="E89" s="12" t="inlineStr">
        <is>
          <t>a47a1652-338a-4558-8746-5cc9cdd9c311</t>
        </is>
      </c>
    </row>
    <row r="90" ht="45" customHeight="1">
      <c r="A90" s="12" t="inlineStr">
        <is>
          <t>Motion &amp; Forces</t>
        </is>
      </c>
      <c r="B90" s="12" t="inlineStr">
        <is>
          <t>Momentum</t>
        </is>
      </c>
      <c r="C90" s="13" t="inlineStr">
        <is>
          <t>Using F=mΔv/Δt to Calculate Force I [PH5.146]</t>
        </is>
      </c>
      <c r="D90" s="12" t="inlineStr">
        <is>
          <t xml:space="preserve">Applying the formula F=(m𝚫v) ÷ t to calculate the magnitude of a force. </t>
        </is>
      </c>
      <c r="E90" s="12" t="inlineStr">
        <is>
          <t>cd146cf4-cba4-47cd-8000-0ebaf049b116</t>
        </is>
      </c>
    </row>
    <row r="91" ht="45" customHeight="1">
      <c r="A91" s="12" t="inlineStr">
        <is>
          <t>Motion &amp; Forces</t>
        </is>
      </c>
      <c r="B91" s="12" t="inlineStr">
        <is>
          <t>Car Safety</t>
        </is>
      </c>
      <c r="C91" s="13" t="inlineStr">
        <is>
          <t>Diagnostic: Car Safety [PH60.164]</t>
        </is>
      </c>
      <c r="D91" s="12" t="inlineStr">
        <is>
          <t>Diagnostic for the car safety topic.</t>
        </is>
      </c>
      <c r="E91" s="12" t="inlineStr">
        <is>
          <t>fb71da9a-5531-476f-801c-d6ea08656fdb</t>
        </is>
      </c>
    </row>
    <row r="92" ht="45" customHeight="1">
      <c r="A92" s="12" t="inlineStr">
        <is>
          <t>Motion &amp; Forces</t>
        </is>
      </c>
      <c r="B92" s="12" t="inlineStr">
        <is>
          <t>Car Safety</t>
        </is>
      </c>
      <c r="C92" s="13" t="inlineStr">
        <is>
          <t>Impact Forces: Safety [PH5.147]</t>
        </is>
      </c>
      <c r="D92" s="12" t="inlineStr">
        <is>
          <t>Exploring how using the description of force as a change of momentum can be applied to safety measures.</t>
        </is>
      </c>
      <c r="E92" s="12" t="inlineStr">
        <is>
          <t>5d26760f-bf4b-445f-aa68-5d3a84a34179</t>
        </is>
      </c>
    </row>
    <row r="93" ht="45" customHeight="1">
      <c r="A93" s="12" t="inlineStr">
        <is>
          <t>Motion &amp; Forces</t>
        </is>
      </c>
      <c r="B93" s="12" t="inlineStr">
        <is>
          <t>Car Safety</t>
        </is>
      </c>
      <c r="C93" s="13" t="inlineStr">
        <is>
          <t>Impact Forces: Explaining [PH5.148]</t>
        </is>
      </c>
      <c r="D93" s="12" t="inlineStr">
        <is>
          <t xml:space="preserve">Using the equation F=m𝚫v/t to explain how safety measures decrease the magnitude of impact forces </t>
        </is>
      </c>
      <c r="E93" s="12" t="inlineStr">
        <is>
          <t>299f85f4-9ca5-442d-a555-627f75e7a74b</t>
        </is>
      </c>
    </row>
    <row r="94" ht="45" customHeight="1">
      <c r="A94" s="12" t="inlineStr">
        <is>
          <t>Motion &amp; Forces</t>
        </is>
      </c>
      <c r="B94" s="12" t="inlineStr">
        <is>
          <t>Car Safety</t>
        </is>
      </c>
      <c r="C94" s="13" t="inlineStr">
        <is>
          <t>Rearranging F=m𝚫v/t [PH5.154]</t>
        </is>
      </c>
      <c r="D94" s="12" t="inlineStr">
        <is>
          <t xml:space="preserve">Rearranging the equation and applying. </t>
        </is>
      </c>
      <c r="E94" s="12" t="inlineStr">
        <is>
          <t>ecc84c9c-571e-4d46-9643-df324a3220c1</t>
        </is>
      </c>
    </row>
    <row r="95" ht="45" customHeight="1">
      <c r="A95" s="12" t="inlineStr">
        <is>
          <t>Motion &amp; Forces</t>
        </is>
      </c>
      <c r="B95" s="12" t="inlineStr">
        <is>
          <t>Car Safety</t>
        </is>
      </c>
      <c r="C95" s="13" t="inlineStr">
        <is>
          <t>Practical: Reaction Time [BI5.111]</t>
        </is>
      </c>
      <c r="D95" s="12" t="inlineStr">
        <is>
          <t>Investigate the effect of caffeine on reaction time using the 'ruler drop' test.</t>
        </is>
      </c>
      <c r="E95" s="12" t="inlineStr">
        <is>
          <t>6d2f504f-87ef-4840-8ee9-9858e6156f0a</t>
        </is>
      </c>
    </row>
    <row r="96" ht="45" customHeight="1">
      <c r="A96" s="12" t="inlineStr">
        <is>
          <t>Motion &amp; Forces</t>
        </is>
      </c>
      <c r="B96" s="12" t="inlineStr">
        <is>
          <t>Car Safety</t>
        </is>
      </c>
      <c r="C96" s="13" t="inlineStr">
        <is>
          <t>Reaction Time: Describing Nervous System Data [BI5.015]</t>
        </is>
      </c>
      <c r="D96" s="12" t="inlineStr">
        <is>
          <t>Describe patterns in reaction time data that are presented in tables.</t>
        </is>
      </c>
      <c r="E96" s="12" t="inlineStr">
        <is>
          <t>bf4d206e-81f9-4199-b5f6-12a78b3e0d21</t>
        </is>
      </c>
    </row>
    <row r="97" ht="45" customHeight="1">
      <c r="A97" s="12" t="inlineStr">
        <is>
          <t>Motion &amp; Forces</t>
        </is>
      </c>
      <c r="B97" s="12" t="inlineStr">
        <is>
          <t>Car Safety</t>
        </is>
      </c>
      <c r="C97" s="13" t="inlineStr">
        <is>
          <t>Reaction Time: Interpreting Nervous System Data [BI5.016]</t>
        </is>
      </c>
      <c r="D97" s="12" t="inlineStr">
        <is>
          <t>Interpreting patterns in reaction time data that is presented in tables.</t>
        </is>
      </c>
      <c r="E97" s="12" t="inlineStr">
        <is>
          <t>446cde5f-c8ee-433d-8b24-f42574d9ee61</t>
        </is>
      </c>
    </row>
    <row r="98" ht="45" customHeight="1">
      <c r="A98" s="12" t="inlineStr">
        <is>
          <t>Motion &amp; Forces</t>
        </is>
      </c>
      <c r="B98" s="12" t="inlineStr">
        <is>
          <t>Car Safety</t>
        </is>
      </c>
      <c r="C98" s="13" t="inlineStr">
        <is>
          <t>Thinking, Braking &amp; Stopping Distance [PH5.129]</t>
        </is>
      </c>
      <c r="D98" s="12" t="inlineStr">
        <is>
          <t>Calculate stopping distance using thinking and braking distance and describe the factors that affect thinking distance and braking distance.</t>
        </is>
      </c>
      <c r="E98" s="12" t="inlineStr">
        <is>
          <t>8958be4d-599a-4034-8d8d-3e9f7941e595</t>
        </is>
      </c>
    </row>
    <row r="99" ht="45" customHeight="1">
      <c r="A99" s="12" t="inlineStr">
        <is>
          <t>Motion &amp; Forces</t>
        </is>
      </c>
      <c r="B99" s="12" t="inlineStr">
        <is>
          <t>Car Safety</t>
        </is>
      </c>
      <c r="C99" s="13" t="inlineStr">
        <is>
          <t>Effect of Speed on Stopping Distance: Graphs [PH5.130]</t>
        </is>
      </c>
      <c r="D99" s="12" t="inlineStr">
        <is>
          <t>Interpret graphs showing the affect of speed on thinking, braking and stopping distance.</t>
        </is>
      </c>
      <c r="E99" s="12" t="inlineStr">
        <is>
          <t>dcecbb1a-bd1f-4bb4-8791-95e1730bf157</t>
        </is>
      </c>
    </row>
    <row r="100" ht="45" customHeight="1">
      <c r="A100" s="12" t="inlineStr">
        <is>
          <t>Motion &amp; Forces</t>
        </is>
      </c>
      <c r="B100" s="12" t="inlineStr">
        <is>
          <t>Car Safety</t>
        </is>
      </c>
      <c r="C100" s="13" t="inlineStr">
        <is>
          <t>Dangers of Large Decelerations [PH5.135]</t>
        </is>
      </c>
      <c r="D100" s="12" t="inlineStr">
        <is>
          <t>Explain the danger of large braking forces and large decelerations.</t>
        </is>
      </c>
      <c r="E100" s="12" t="inlineStr">
        <is>
          <t>e91e483d-8867-4a4f-b727-824c016e9490</t>
        </is>
      </c>
    </row>
    <row r="101" ht="45" customHeight="1">
      <c r="A101" s="12" t="inlineStr">
        <is>
          <t>Motion &amp; Forces</t>
        </is>
      </c>
      <c r="B101" s="12" t="inlineStr">
        <is>
          <t>Car Safety</t>
        </is>
      </c>
      <c r="C101" s="13" t="inlineStr">
        <is>
          <t>Energy Changes During Braking [PH5.133]</t>
        </is>
      </c>
      <c r="D101" s="12" t="inlineStr">
        <is>
          <t>Explain how braking reduces the kinetic energy store of vehicles.</t>
        </is>
      </c>
      <c r="E101" s="12" t="inlineStr">
        <is>
          <t>e8fddd7d-dff2-413f-a985-9a0f3dffb115</t>
        </is>
      </c>
    </row>
    <row r="102" ht="45" customHeight="1">
      <c r="A102" s="12" t="inlineStr">
        <is>
          <t>Motion &amp; Forces</t>
        </is>
      </c>
      <c r="B102" s="12" t="inlineStr">
        <is>
          <t>Car Safety</t>
        </is>
      </c>
      <c r="C102" s="13" t="inlineStr">
        <is>
          <t>Estimating Braking Forces Using F=ma [PH5.136]</t>
        </is>
      </c>
      <c r="D102" s="12" t="inlineStr">
        <is>
          <t>Estimating the force required to brake using F=ma.</t>
        </is>
      </c>
      <c r="E102" s="12" t="inlineStr">
        <is>
          <t>e9bd3bb4-8096-495e-9754-e9e63530b61e</t>
        </is>
      </c>
    </row>
    <row r="103" ht="45" customHeight="1">
      <c r="A103" s="12" t="inlineStr">
        <is>
          <t>Motion &amp; Forces</t>
        </is>
      </c>
      <c r="B103" s="12" t="inlineStr">
        <is>
          <t>Car Safety</t>
        </is>
      </c>
      <c r="C103" s="13" t="inlineStr">
        <is>
          <t>Estimating Braking Forces Using W=Fs [PH5.163]</t>
        </is>
      </c>
      <c r="D103" s="12" t="inlineStr">
        <is>
          <t>Estimating the force required to brake using F=ws.</t>
        </is>
      </c>
      <c r="E103" s="12" t="inlineStr">
        <is>
          <t>0854bb85-90a4-47ca-b2a0-f17ed1cba68e</t>
        </is>
      </c>
    </row>
    <row r="104" ht="45" customHeight="1">
      <c r="A104" s="12" t="inlineStr">
        <is>
          <t>Conservation of Energy</t>
        </is>
      </c>
      <c r="B104" s="12" t="inlineStr">
        <is>
          <t>Energy Stores Calculations I</t>
        </is>
      </c>
      <c r="C104" s="13" t="inlineStr">
        <is>
          <t>Diagnostic: Energy Stores Calculations 1 [PH60.165]</t>
        </is>
      </c>
      <c r="D104" s="12" t="inlineStr">
        <is>
          <t>Diagnostic for the energy stores calculations 1 topic.</t>
        </is>
      </c>
      <c r="E104" s="12" t="inlineStr">
        <is>
          <t>a3bb3420-1068-4f32-a55d-6cc835edf562</t>
        </is>
      </c>
    </row>
    <row r="105" ht="45" customHeight="1">
      <c r="A105" s="12" t="inlineStr">
        <is>
          <t>Conservation of Energy</t>
        </is>
      </c>
      <c r="B105" s="12" t="inlineStr">
        <is>
          <t>Energy Stores Calculations I</t>
        </is>
      </c>
      <c r="C105" s="13" t="inlineStr">
        <is>
          <t>Using E=mgh to Calculate Gravitational Potential Energy I [PH1.13]</t>
        </is>
      </c>
      <c r="D105" s="12" t="inlineStr">
        <is>
          <t>Calculate gravitational potential energy using the equation E=mgh. Includes some application of knowledge but no unit conversions.</t>
        </is>
      </c>
      <c r="E105" s="12" t="inlineStr">
        <is>
          <t>dd72a61c-9cee-4ed4-bd05-83119d12cf26</t>
        </is>
      </c>
    </row>
    <row r="106" ht="45" customHeight="1">
      <c r="A106" s="12" t="inlineStr">
        <is>
          <t>Conservation of Energy</t>
        </is>
      </c>
      <c r="B106" s="12" t="inlineStr">
        <is>
          <t>Energy Stores Calculations I</t>
        </is>
      </c>
      <c r="C106" s="13" t="inlineStr">
        <is>
          <t>Using E=mgh to Calculate Gravitational Potential Energy II [PH1.14]</t>
        </is>
      </c>
      <c r="D106" s="12" t="inlineStr">
        <is>
          <t>Calculate gravitational potential energy using the equation E=mgh. Includes application and unit conversions.</t>
        </is>
      </c>
      <c r="E106" s="12" t="inlineStr">
        <is>
          <t>b8d1da1f-2d2a-4dc9-8170-909061fb9ad9</t>
        </is>
      </c>
    </row>
    <row r="107" ht="45" customHeight="1">
      <c r="A107" s="12" t="inlineStr">
        <is>
          <t>Conservation of Energy</t>
        </is>
      </c>
      <c r="B107" s="12" t="inlineStr">
        <is>
          <t>Energy Stores Calculations I</t>
        </is>
      </c>
      <c r="C107" s="13" t="inlineStr">
        <is>
          <t>Using E=½mv² to Calculate Kinetic Energy I [PH1.09]</t>
        </is>
      </c>
      <c r="D107" s="12" t="inlineStr">
        <is>
          <t>Calculate kinetic energy using the equation E=½mv². Includes some application of knowledge but no unit conversions.</t>
        </is>
      </c>
      <c r="E107" s="12" t="inlineStr">
        <is>
          <t>5670769f-6389-4d73-a3e3-94e23cf63a57</t>
        </is>
      </c>
    </row>
    <row r="108" ht="45" customHeight="1">
      <c r="A108" s="12" t="inlineStr">
        <is>
          <t>Conservation of Energy</t>
        </is>
      </c>
      <c r="B108" s="12" t="inlineStr">
        <is>
          <t>Energy Stores Calculations I</t>
        </is>
      </c>
      <c r="C108" s="13" t="inlineStr">
        <is>
          <t>Using E=½mv² to Calculate Kinetic Energy II [PH1.10]</t>
        </is>
      </c>
      <c r="D108" s="12" t="inlineStr">
        <is>
          <t>Calculate kinetic energy using the equation E=½mv². Includes application and unit conversions.</t>
        </is>
      </c>
      <c r="E108" s="12" t="inlineStr">
        <is>
          <t>544bb8b5-c4f3-4535-ab28-e66bd2c2b80a</t>
        </is>
      </c>
    </row>
    <row r="109" ht="45" customHeight="1">
      <c r="A109" s="12" t="inlineStr">
        <is>
          <t>Conservation of Energy</t>
        </is>
      </c>
      <c r="B109" s="12" t="inlineStr">
        <is>
          <t>Energy Stores  &amp; Transfers</t>
        </is>
      </c>
      <c r="C109" s="13" t="inlineStr">
        <is>
          <t>Diagnostic: Energy Stores  &amp; Transfers [PH60.166]</t>
        </is>
      </c>
      <c r="D109" s="12" t="inlineStr">
        <is>
          <t>Diagnostic for the energy stores  &amp; transfers topic.</t>
        </is>
      </c>
      <c r="E109" s="12" t="inlineStr">
        <is>
          <t>b98939c0-0860-4bb5-b08d-89a9fbc028d0</t>
        </is>
      </c>
    </row>
    <row r="110" ht="45" customHeight="1">
      <c r="A110" s="12" t="inlineStr">
        <is>
          <t>Conservation of Energy</t>
        </is>
      </c>
      <c r="B110" s="12" t="inlineStr">
        <is>
          <t>Energy Stores  &amp; Transfers</t>
        </is>
      </c>
      <c r="C110" s="13" t="inlineStr">
        <is>
          <t>Energy Stores [PH1.01]</t>
        </is>
      </c>
      <c r="D110" s="12" t="inlineStr">
        <is>
          <t>Recall and describe the different energy stores.</t>
        </is>
      </c>
      <c r="E110" s="12" t="inlineStr">
        <is>
          <t>0e283bb6-298d-459b-b49d-8febdf81f969</t>
        </is>
      </c>
    </row>
    <row r="111" ht="45" customHeight="1">
      <c r="A111" s="12" t="inlineStr">
        <is>
          <t>Conservation of Energy</t>
        </is>
      </c>
      <c r="B111" s="12" t="inlineStr">
        <is>
          <t>Energy Stores  &amp; Transfers</t>
        </is>
      </c>
      <c r="C111" s="13" t="inlineStr">
        <is>
          <t>Changing Energy Stores [PH1.03]</t>
        </is>
      </c>
      <c r="D111" s="12" t="inlineStr">
        <is>
          <t>Identify the conservation of energy and changes in energy stores.</t>
        </is>
      </c>
      <c r="E111" s="12" t="inlineStr">
        <is>
          <t>fc078b9c-bc3b-42d5-a138-8bbcb3e07376</t>
        </is>
      </c>
    </row>
    <row r="112" ht="45" customHeight="1">
      <c r="A112" s="12" t="inlineStr">
        <is>
          <t>Conservation of Energy</t>
        </is>
      </c>
      <c r="B112" s="12" t="inlineStr">
        <is>
          <t>Energy Stores  &amp; Transfers</t>
        </is>
      </c>
      <c r="C112" s="13" t="inlineStr">
        <is>
          <t>Energy Pathways [PH1.04]</t>
        </is>
      </c>
      <c r="D112" s="12" t="inlineStr">
        <is>
          <t>Identify and describe the different methods of energy transfer between stores.</t>
        </is>
      </c>
      <c r="E112" s="12" t="inlineStr">
        <is>
          <t>c6ed4108-0c05-40cb-915a-90857d43dd79</t>
        </is>
      </c>
    </row>
    <row r="113" ht="45" customHeight="1">
      <c r="A113" s="12" t="inlineStr">
        <is>
          <t>Conservation of Energy</t>
        </is>
      </c>
      <c r="B113" s="12" t="inlineStr">
        <is>
          <t>Energy Stores  &amp; Transfers</t>
        </is>
      </c>
      <c r="C113" s="13" t="inlineStr">
        <is>
          <t>Energy Pathways in a System [PH1.05]</t>
        </is>
      </c>
      <c r="D113" s="12" t="inlineStr">
        <is>
          <t>Evaluate energy pathways within different system models.</t>
        </is>
      </c>
      <c r="E113" s="12" t="inlineStr">
        <is>
          <t>f8c8e497-0307-4f43-8e9c-a999df99104f</t>
        </is>
      </c>
    </row>
    <row r="114" ht="45" customHeight="1">
      <c r="A114" s="12" t="inlineStr">
        <is>
          <t>Conservation of Energy</t>
        </is>
      </c>
      <c r="B114" s="12" t="inlineStr">
        <is>
          <t>Energy Stores  &amp; Transfers</t>
        </is>
      </c>
      <c r="C114" s="13" t="inlineStr">
        <is>
          <t>Systems in Physics [PH1.02]</t>
        </is>
      </c>
      <c r="D114" s="12" t="inlineStr">
        <is>
          <t>Describe the different systems used for models.</t>
        </is>
      </c>
      <c r="E114" s="12" t="inlineStr">
        <is>
          <t>6ca7e858-dcad-4625-a31b-c6a00ec16735</t>
        </is>
      </c>
    </row>
    <row r="115" ht="45" customHeight="1">
      <c r="A115" s="12" t="inlineStr">
        <is>
          <t>Conservation of Energy</t>
        </is>
      </c>
      <c r="B115" s="12" t="inlineStr">
        <is>
          <t>Energy Stores  &amp; Transfers</t>
        </is>
      </c>
      <c r="C115" s="13" t="inlineStr">
        <is>
          <t>Energy Transfers: Mechanically Powered Torch [PK22.10]</t>
        </is>
      </c>
      <c r="D115" s="12" t="inlineStr">
        <is>
          <t>Describe the energy transfers in a mechanical torch.</t>
        </is>
      </c>
      <c r="E115" s="12" t="inlineStr">
        <is>
          <t>39061922-d524-4c61-ab2f-4723391f8854</t>
        </is>
      </c>
    </row>
    <row r="116" ht="45" customHeight="1">
      <c r="A116" s="12" t="inlineStr">
        <is>
          <t>Conservation of Energy</t>
        </is>
      </c>
      <c r="B116" s="12" t="inlineStr">
        <is>
          <t>Energy Stores &amp; Efficiency Calculations</t>
        </is>
      </c>
      <c r="C116" s="13" t="inlineStr">
        <is>
          <t>Diagnostic: Energy Stores &amp; Efficiency Calculations [PH60.167]</t>
        </is>
      </c>
      <c r="D116" s="12" t="inlineStr">
        <is>
          <t>Diagnostic for the energy stores &amp; efficiency calculations topic.</t>
        </is>
      </c>
      <c r="E116" s="12" t="inlineStr">
        <is>
          <t>95a88936-428b-4404-bdec-620813c7182c</t>
        </is>
      </c>
    </row>
    <row r="117" ht="45" customHeight="1">
      <c r="A117" s="12" t="inlineStr">
        <is>
          <t>Conservation of Energy</t>
        </is>
      </c>
      <c r="B117" s="12" t="inlineStr">
        <is>
          <t>Energy Stores &amp; Efficiency Calculations</t>
        </is>
      </c>
      <c r="C117" s="13" t="inlineStr">
        <is>
          <t>Reducing Unwanted Energy Transfers: Lubrication [PH1.58]</t>
        </is>
      </c>
      <c r="D117" s="12" t="inlineStr">
        <is>
          <t>Explore methods of reducing energy transfers through lubrication.</t>
        </is>
      </c>
      <c r="E117" s="12" t="inlineStr">
        <is>
          <t>95f0d92c-862d-474c-9a71-c21a0aa98d27</t>
        </is>
      </c>
    </row>
    <row r="118" ht="45" customHeight="1">
      <c r="A118" s="12" t="inlineStr">
        <is>
          <t>Conservation of Energy</t>
        </is>
      </c>
      <c r="B118" s="12" t="inlineStr">
        <is>
          <t>Energy Stores &amp; Efficiency Calculations</t>
        </is>
      </c>
      <c r="C118" s="13" t="inlineStr">
        <is>
          <t>Energy: Useful Energy [PK22.08]</t>
        </is>
      </c>
      <c r="D118" s="12" t="inlineStr">
        <is>
          <t>Describe how when energy is transferred the total is conserved, but some energy is dissipated, reducing the useful energy. Does not include energy pathways.</t>
        </is>
      </c>
      <c r="E118" s="12" t="inlineStr">
        <is>
          <t>b38b1d56-80d4-4f90-a990-9a1c55c58db1</t>
        </is>
      </c>
    </row>
    <row r="119" ht="45" customHeight="1">
      <c r="A119" s="12" t="inlineStr">
        <is>
          <t>Conservation of Energy</t>
        </is>
      </c>
      <c r="B119" s="12" t="inlineStr">
        <is>
          <t>Energy Stores &amp; Efficiency Calculations</t>
        </is>
      </c>
      <c r="C119" s="13" t="inlineStr">
        <is>
          <t>Reducing Unwanted Energy Transfers: Thermal Insulation [PH1.55]</t>
        </is>
      </c>
      <c r="D119" s="12" t="inlineStr">
        <is>
          <t>Compare methods of reducing thermal energy transfer around the home considering conduction, convection and radiation.</t>
        </is>
      </c>
      <c r="E119" s="12" t="inlineStr">
        <is>
          <t>e1261a86-6ebe-44bc-9f27-46d8a8bf1ff0</t>
        </is>
      </c>
    </row>
    <row r="120" ht="45" customHeight="1">
      <c r="A120" s="12" t="inlineStr">
        <is>
          <t>Conservation of Energy</t>
        </is>
      </c>
      <c r="B120" s="12" t="inlineStr">
        <is>
          <t>Energy Stores &amp; Efficiency Calculations</t>
        </is>
      </c>
      <c r="C120" s="13" t="inlineStr">
        <is>
          <t>Practical: Different Materials as Insulation [PH1.94]</t>
        </is>
      </c>
      <c r="D120" s="12" t="inlineStr">
        <is>
          <t>Investigate the effectiveness of different materials as an insulator.</t>
        </is>
      </c>
      <c r="E120" s="12" t="inlineStr">
        <is>
          <t>405bc506-9280-4afa-9d32-65d5a15194b1</t>
        </is>
      </c>
    </row>
    <row r="121" ht="45" customHeight="1">
      <c r="A121" s="12" t="inlineStr">
        <is>
          <t>Conservation of Energy</t>
        </is>
      </c>
      <c r="B121" s="12" t="inlineStr">
        <is>
          <t>Energy Stores &amp; Efficiency Calculations</t>
        </is>
      </c>
      <c r="C121" s="13" t="inlineStr">
        <is>
          <t>Practical: Insulating Material Thickness [PH1.95]</t>
        </is>
      </c>
      <c r="D121" s="12" t="inlineStr">
        <is>
          <t>Investigate the effectiveness of different insulating material thicknesses.</t>
        </is>
      </c>
      <c r="E121" s="12" t="inlineStr">
        <is>
          <t>86943a9e-45df-46f2-890e-8462919e486f</t>
        </is>
      </c>
    </row>
    <row r="122" ht="45" customHeight="1">
      <c r="A122" s="12" t="inlineStr">
        <is>
          <t>Conservation of Energy</t>
        </is>
      </c>
      <c r="B122" s="12" t="inlineStr">
        <is>
          <t>Energy Stores &amp; Efficiency Calculations</t>
        </is>
      </c>
      <c r="C122" s="13" t="inlineStr">
        <is>
          <t>Calculating Efficiency I [PH1.59]</t>
        </is>
      </c>
      <c r="D122" s="12" t="inlineStr">
        <is>
          <t>Calculate the efficiency of an object based on the input and output. Includes some application of knowledge but no unit conversions.</t>
        </is>
      </c>
      <c r="E122" s="12" t="inlineStr">
        <is>
          <t>333533ae-8218-43b2-880b-a0f0f5ea85fd</t>
        </is>
      </c>
    </row>
    <row r="123" ht="45" customHeight="1">
      <c r="A123" s="12" t="inlineStr">
        <is>
          <t>Conservation of Energy</t>
        </is>
      </c>
      <c r="B123" s="12" t="inlineStr">
        <is>
          <t>Energy Stores &amp; Efficiency Calculations</t>
        </is>
      </c>
      <c r="C123" s="13" t="inlineStr">
        <is>
          <t>Energy Dissipation [PH1.62]</t>
        </is>
      </c>
      <c r="D123" s="12" t="inlineStr">
        <is>
          <t>Describe the dissipation of energy to the surroundings.</t>
        </is>
      </c>
      <c r="E123" s="12" t="inlineStr">
        <is>
          <t>a2c9c686-3d6d-4562-870e-980585f50aab</t>
        </is>
      </c>
    </row>
    <row r="124" ht="45" customHeight="1">
      <c r="A124" s="12" t="inlineStr">
        <is>
          <t>Conservation of Energy</t>
        </is>
      </c>
      <c r="B124" s="12" t="inlineStr">
        <is>
          <t>Energy Stores &amp; Efficiency Calculations</t>
        </is>
      </c>
      <c r="C124" s="13" t="inlineStr">
        <is>
          <t>How to Draw a Sankey Diagram [PH1.63]</t>
        </is>
      </c>
      <c r="D124" s="12" t="inlineStr">
        <is>
          <t>Illustrate the efficiency of an object using Sankey diagrams.</t>
        </is>
      </c>
      <c r="E124" s="12" t="inlineStr">
        <is>
          <t>10a5f60d-fb46-4161-9b11-57ab1f723905</t>
        </is>
      </c>
    </row>
    <row r="125" ht="45" customHeight="1">
      <c r="A125" s="12" t="inlineStr">
        <is>
          <t>Conservation of Energy</t>
        </is>
      </c>
      <c r="B125" s="12" t="inlineStr">
        <is>
          <t>Energy Stores &amp; Efficiency Calculations</t>
        </is>
      </c>
      <c r="C125" s="13" t="inlineStr">
        <is>
          <t>Increasing Efficiency [PH1.64]</t>
        </is>
      </c>
      <c r="D125" s="12" t="inlineStr">
        <is>
          <t>Describe ways to increase the efficiency of an intended energy transfer.</t>
        </is>
      </c>
      <c r="E125" s="12" t="inlineStr">
        <is>
          <t>f9111b4f-8b09-4be8-8d97-cf29a8d12a83</t>
        </is>
      </c>
    </row>
    <row r="126" ht="45" customHeight="1">
      <c r="A126" s="12" t="inlineStr">
        <is>
          <t>Conservation of Energy</t>
        </is>
      </c>
      <c r="B126" s="12" t="inlineStr">
        <is>
          <t>Energy Resources</t>
        </is>
      </c>
      <c r="C126" s="13" t="inlineStr">
        <is>
          <t>Diagnostic: Energy Resources [PH60.168]</t>
        </is>
      </c>
      <c r="D126" s="12" t="inlineStr">
        <is>
          <t>Diagnostic for the energy resources topic.</t>
        </is>
      </c>
      <c r="E126" s="12" t="inlineStr">
        <is>
          <t>f08cc6e7-6980-41a7-9d37-b363f2b07619</t>
        </is>
      </c>
    </row>
    <row r="127" ht="45" customHeight="1">
      <c r="A127" s="12" t="inlineStr">
        <is>
          <t>Conservation of Energy</t>
        </is>
      </c>
      <c r="B127" s="12" t="inlineStr">
        <is>
          <t>Energy Resources</t>
        </is>
      </c>
      <c r="C127" s="13" t="inlineStr">
        <is>
          <t>Renewable &amp; Non-Renewable Energy Resources [PH1.65]</t>
        </is>
      </c>
      <c r="D127" s="12" t="inlineStr">
        <is>
          <t>Identify a range of renewable and non-renewable energy resources.</t>
        </is>
      </c>
      <c r="E127" s="12" t="inlineStr">
        <is>
          <t>23aeab54-1149-4e5f-9f27-c43a71867b74</t>
        </is>
      </c>
    </row>
    <row r="128" ht="45" customHeight="1">
      <c r="A128" s="12" t="inlineStr">
        <is>
          <t>Conservation of Energy</t>
        </is>
      </c>
      <c r="B128" s="12" t="inlineStr">
        <is>
          <t>Energy Resources</t>
        </is>
      </c>
      <c r="C128" s="13" t="inlineStr">
        <is>
          <t>Wind Power [PH1.66]</t>
        </is>
      </c>
      <c r="D128" s="12" t="inlineStr">
        <is>
          <t>Describe how wind turbines can generate electricity.</t>
        </is>
      </c>
      <c r="E128" s="12" t="inlineStr">
        <is>
          <t>174b3c21-46dc-4e69-aeaa-23539bdd181c</t>
        </is>
      </c>
    </row>
    <row r="129" ht="45" customHeight="1">
      <c r="A129" s="12" t="inlineStr">
        <is>
          <t>Conservation of Energy</t>
        </is>
      </c>
      <c r="B129" s="12" t="inlineStr">
        <is>
          <t>Energy Resources</t>
        </is>
      </c>
      <c r="C129" s="13" t="inlineStr">
        <is>
          <t>Solar Power [PH1.67]</t>
        </is>
      </c>
      <c r="D129" s="12" t="inlineStr">
        <is>
          <t>Describe how solar cells can generate electricity.</t>
        </is>
      </c>
      <c r="E129" s="12" t="inlineStr">
        <is>
          <t>9063636d-3f2f-4920-9274-85edbe34b5d5</t>
        </is>
      </c>
    </row>
    <row r="130" ht="45" customHeight="1">
      <c r="A130" s="12" t="inlineStr">
        <is>
          <t>Conservation of Energy</t>
        </is>
      </c>
      <c r="B130" s="12" t="inlineStr">
        <is>
          <t>Energy Resources</t>
        </is>
      </c>
      <c r="C130" s="13" t="inlineStr">
        <is>
          <t>Geothermal Power [PH1.68]</t>
        </is>
      </c>
      <c r="D130" s="12" t="inlineStr">
        <is>
          <t>Describe how geothermal power stations can generate electricity.</t>
        </is>
      </c>
      <c r="E130" s="12" t="inlineStr">
        <is>
          <t>71cdea65-dbd8-4c69-8236-a77df69d6203</t>
        </is>
      </c>
    </row>
    <row r="131" ht="45" customHeight="1">
      <c r="A131" s="12" t="inlineStr">
        <is>
          <t>Conservation of Energy</t>
        </is>
      </c>
      <c r="B131" s="12" t="inlineStr">
        <is>
          <t>Energy Resources</t>
        </is>
      </c>
      <c r="C131" s="13" t="inlineStr">
        <is>
          <t>Hydroelectric Power [PH1.69]</t>
        </is>
      </c>
      <c r="D131" s="12" t="inlineStr">
        <is>
          <t>Describe how hydroelectric dams can generate electricity.</t>
        </is>
      </c>
      <c r="E131" s="12" t="inlineStr">
        <is>
          <t>9227938d-2cf3-41db-81bc-c7090dbe23e2</t>
        </is>
      </c>
    </row>
    <row r="132" ht="45" customHeight="1">
      <c r="A132" s="12" t="inlineStr">
        <is>
          <t>Conservation of Energy</t>
        </is>
      </c>
      <c r="B132" s="12" t="inlineStr">
        <is>
          <t>Energy Resources</t>
        </is>
      </c>
      <c r="C132" s="13" t="inlineStr">
        <is>
          <t>Pumped Storage [PH1.70]</t>
        </is>
      </c>
      <c r="D132" s="12" t="inlineStr">
        <is>
          <t>Describe how hydroelectric dams and other systems can be used as pumped storage systems.</t>
        </is>
      </c>
      <c r="E132" s="12" t="inlineStr">
        <is>
          <t>7a1741d5-bdb2-49c7-83a0-c3cf949a69f0</t>
        </is>
      </c>
    </row>
    <row r="133" ht="45" customHeight="1">
      <c r="A133" s="12" t="inlineStr">
        <is>
          <t>Conservation of Energy</t>
        </is>
      </c>
      <c r="B133" s="12" t="inlineStr">
        <is>
          <t>Energy Resources</t>
        </is>
      </c>
      <c r="C133" s="13" t="inlineStr">
        <is>
          <t>Wave Power [PH1.71]</t>
        </is>
      </c>
      <c r="D133" s="12" t="inlineStr">
        <is>
          <t>Describe how waves can generate electricity on and offshore.</t>
        </is>
      </c>
      <c r="E133" s="12" t="inlineStr">
        <is>
          <t>f0a5f5a3-e6be-49e2-815e-3943becbb31b</t>
        </is>
      </c>
    </row>
    <row r="134" ht="45" customHeight="1">
      <c r="A134" s="12" t="inlineStr">
        <is>
          <t>Conservation of Energy</t>
        </is>
      </c>
      <c r="B134" s="12" t="inlineStr">
        <is>
          <t>Energy Resources</t>
        </is>
      </c>
      <c r="C134" s="13" t="inlineStr">
        <is>
          <t>Describing Wave Power Data [PK23.10]</t>
        </is>
      </c>
      <c r="D134" s="12" t="inlineStr">
        <is>
          <t>Describe the use of wave power when considering data from tables and charts.</t>
        </is>
      </c>
      <c r="E134" s="12" t="inlineStr">
        <is>
          <t>a94d2f2d-23e2-47c5-89a1-209e0ab01b9f</t>
        </is>
      </c>
    </row>
    <row r="135" ht="45" customHeight="1">
      <c r="A135" s="12" t="inlineStr">
        <is>
          <t>Conservation of Energy</t>
        </is>
      </c>
      <c r="B135" s="12" t="inlineStr">
        <is>
          <t>Energy Resources</t>
        </is>
      </c>
      <c r="C135" s="13" t="inlineStr">
        <is>
          <t>Tidal Barrages [PH1.72]</t>
        </is>
      </c>
      <c r="D135" s="12" t="inlineStr">
        <is>
          <t>Describe how tidal barrages can generate electricity.</t>
        </is>
      </c>
      <c r="E135" s="12" t="inlineStr">
        <is>
          <t>559a3ec0-36c0-4a1e-9f25-ce22964319fb</t>
        </is>
      </c>
    </row>
    <row r="136" ht="45" customHeight="1">
      <c r="A136" s="12" t="inlineStr">
        <is>
          <t>Conservation of Energy</t>
        </is>
      </c>
      <c r="B136" s="12" t="inlineStr">
        <is>
          <t>Energy Resources</t>
        </is>
      </c>
      <c r="C136" s="13" t="inlineStr">
        <is>
          <t>Bio-Fuels [PH1.73]</t>
        </is>
      </c>
      <c r="D136" s="12" t="inlineStr">
        <is>
          <t>Describe how bio-fuels can generate electricity.</t>
        </is>
      </c>
      <c r="E136" s="12" t="inlineStr">
        <is>
          <t>22ae837f-5800-4867-a321-b53b4d301162</t>
        </is>
      </c>
    </row>
    <row r="137" ht="45" customHeight="1">
      <c r="A137" s="12" t="inlineStr">
        <is>
          <t>Conservation of Energy</t>
        </is>
      </c>
      <c r="B137" s="12" t="inlineStr">
        <is>
          <t>Energy Resources</t>
        </is>
      </c>
      <c r="C137" s="13" t="inlineStr">
        <is>
          <t>Fossil Fuels [PH1.74]</t>
        </is>
      </c>
      <c r="D137" s="12" t="inlineStr">
        <is>
          <t>Describe how fossil fuels can generate electricity.</t>
        </is>
      </c>
      <c r="E137" s="12" t="inlineStr">
        <is>
          <t>440f9465-ca4a-458c-b67f-f7e456bfd70c</t>
        </is>
      </c>
    </row>
    <row r="138" ht="45" customHeight="1">
      <c r="A138" s="12" t="inlineStr">
        <is>
          <t>Conservation of Energy</t>
        </is>
      </c>
      <c r="B138" s="12" t="inlineStr">
        <is>
          <t>Energy Resources</t>
        </is>
      </c>
      <c r="C138" s="13" t="inlineStr">
        <is>
          <t>Nuclear Power [PH1.75]</t>
        </is>
      </c>
      <c r="D138" s="12" t="inlineStr">
        <is>
          <t>Describe how nuclear fission reactors can generate electricity.</t>
        </is>
      </c>
      <c r="E138" s="12" t="inlineStr">
        <is>
          <t>979c47ca-feb2-404c-8b55-e67533f79b4a</t>
        </is>
      </c>
    </row>
    <row r="139" ht="45" customHeight="1">
      <c r="A139" s="12" t="inlineStr">
        <is>
          <t>Conservation of Energy</t>
        </is>
      </c>
      <c r="B139" s="12" t="inlineStr">
        <is>
          <t>Energy Resources</t>
        </is>
      </c>
      <c r="C139" s="13" t="inlineStr">
        <is>
          <t>Summary of Energy Generation [PH1.76]</t>
        </is>
      </c>
      <c r="D139" s="12" t="inlineStr">
        <is>
          <t>Summarise different methods of energy generation.</t>
        </is>
      </c>
      <c r="E139" s="12" t="inlineStr">
        <is>
          <t>137cb683-7513-4d68-844a-fa1ed87db158</t>
        </is>
      </c>
    </row>
    <row r="140" ht="45" customHeight="1">
      <c r="A140" s="12" t="inlineStr">
        <is>
          <t>Conservation of Energy</t>
        </is>
      </c>
      <c r="B140" s="12" t="inlineStr">
        <is>
          <t>Energy Resources</t>
        </is>
      </c>
      <c r="C140" s="13" t="inlineStr">
        <is>
          <t>Use of Energy Resources [PH1.77]</t>
        </is>
      </c>
      <c r="D140" s="12" t="inlineStr">
        <is>
          <t>Consider the issues regarding energy generation and usage.</t>
        </is>
      </c>
      <c r="E140" s="12" t="inlineStr">
        <is>
          <t>42f1662b-6e57-404d-b62a-bb8493eac806</t>
        </is>
      </c>
    </row>
    <row r="141" ht="45" customHeight="1">
      <c r="A141" s="12" t="inlineStr">
        <is>
          <t>Conservation of Energy</t>
        </is>
      </c>
      <c r="B141" s="12" t="inlineStr">
        <is>
          <t>Energy Resources</t>
        </is>
      </c>
      <c r="C141" s="13" t="inlineStr">
        <is>
          <t>Interpreting Energy Resource Use [PH1.78]</t>
        </is>
      </c>
      <c r="D141" s="12" t="inlineStr">
        <is>
          <t>Evaluate trends in energy demand including the use of graphs.</t>
        </is>
      </c>
      <c r="E141" s="12" t="inlineStr">
        <is>
          <t>0a971c62-85fc-4c87-98b9-c94f425468c2</t>
        </is>
      </c>
    </row>
    <row r="142" ht="45" customHeight="1">
      <c r="A142" s="12" t="inlineStr">
        <is>
          <t>Conservation of Energy</t>
        </is>
      </c>
      <c r="B142" s="12" t="inlineStr">
        <is>
          <t>Energy Resources</t>
        </is>
      </c>
      <c r="C142" s="13" t="inlineStr">
        <is>
          <t>Trends in Use of Energy Resources [PH1.79]</t>
        </is>
      </c>
      <c r="D142" s="12" t="inlineStr">
        <is>
          <t>Analyse current trends in energy use away from carbon dioxide emitting sources.</t>
        </is>
      </c>
      <c r="E142" s="12" t="inlineStr">
        <is>
          <t>4af79a49-554d-4638-8b80-bac06e0faf4d</t>
        </is>
      </c>
    </row>
    <row r="143" ht="45" customHeight="1">
      <c r="A143" s="12" t="inlineStr">
        <is>
          <t>Waves</t>
        </is>
      </c>
      <c r="B143" s="12" t="inlineStr">
        <is>
          <t>Wave Properties</t>
        </is>
      </c>
      <c r="C143" s="13" t="inlineStr">
        <is>
          <t>Diagnostic: Wave Properties [PH60.169]</t>
        </is>
      </c>
      <c r="D143" s="12" t="inlineStr">
        <is>
          <t>Diagnostic for the wave properties topic.</t>
        </is>
      </c>
      <c r="E143" s="12" t="inlineStr">
        <is>
          <t>9dac06b2-fd78-4509-ac56-f47e6e6f8a62</t>
        </is>
      </c>
    </row>
    <row r="144" ht="45" customHeight="1">
      <c r="A144" s="12" t="inlineStr">
        <is>
          <t>Waves</t>
        </is>
      </c>
      <c r="B144" s="12" t="inlineStr">
        <is>
          <t>Wave Properties</t>
        </is>
      </c>
      <c r="C144" s="13" t="inlineStr">
        <is>
          <t>Practical: Refraction of Light [PH6.94]</t>
        </is>
      </c>
      <c r="D144" s="12" t="inlineStr">
        <is>
          <t>To investigate the refraction of light by two different types of substance.</t>
        </is>
      </c>
      <c r="E144" s="12" t="inlineStr">
        <is>
          <t>28737042-99dc-4d6a-b194-34200efa5295</t>
        </is>
      </c>
    </row>
    <row r="145" ht="45" customHeight="1">
      <c r="A145" s="12" t="inlineStr">
        <is>
          <t>Waves</t>
        </is>
      </c>
      <c r="B145" s="12" t="inlineStr">
        <is>
          <t>Wave Properties</t>
        </is>
      </c>
      <c r="C145" s="13" t="inlineStr">
        <is>
          <t>Properties of Waves [PH6.04]</t>
        </is>
      </c>
      <c r="D145" s="12" t="inlineStr">
        <is>
          <t>Describe the features of a wave in terms of wavelength, frequency, peak/crest, trough and amplitude.</t>
        </is>
      </c>
      <c r="E145" s="12" t="inlineStr">
        <is>
          <t>9adfad48-ccf5-42f0-a855-6b7f08eaa331</t>
        </is>
      </c>
    </row>
    <row r="146" ht="45" customHeight="1">
      <c r="A146" s="12" t="inlineStr">
        <is>
          <t>Waves</t>
        </is>
      </c>
      <c r="B146" s="12" t="inlineStr">
        <is>
          <t>Wave Properties</t>
        </is>
      </c>
      <c r="C146" s="13" t="inlineStr">
        <is>
          <t>Using T=1/f to Calculate Wave Period I [PH6.05]</t>
        </is>
      </c>
      <c r="D146" s="12" t="inlineStr">
        <is>
          <t>Calculate time period using T=1/f. Includes some application of knowledge questions, but no unit conversions.</t>
        </is>
      </c>
      <c r="E146" s="12" t="inlineStr">
        <is>
          <t>7c4ef7d2-747e-4592-bb54-85cb16e2b071</t>
        </is>
      </c>
    </row>
    <row r="147" ht="45" customHeight="1">
      <c r="A147" s="12" t="inlineStr">
        <is>
          <t>Waves</t>
        </is>
      </c>
      <c r="B147" s="12" t="inlineStr">
        <is>
          <t>Wave Properties</t>
        </is>
      </c>
      <c r="C147" s="13" t="inlineStr">
        <is>
          <t>Using T=1/f to Calculate Wave Period II [PH6.06]</t>
        </is>
      </c>
      <c r="D147" s="12" t="inlineStr">
        <is>
          <t>Calculate time period using T=1/f. Includes application and unit conversion questions.</t>
        </is>
      </c>
      <c r="E147" s="12" t="inlineStr">
        <is>
          <t>bc8c3e6f-db37-4d6c-b980-6c14b74d7388</t>
        </is>
      </c>
    </row>
    <row r="148" ht="45" customHeight="1">
      <c r="A148" s="12" t="inlineStr">
        <is>
          <t>Waves</t>
        </is>
      </c>
      <c r="B148" s="12" t="inlineStr">
        <is>
          <t>Wave Properties</t>
        </is>
      </c>
      <c r="C148" s="13" t="inlineStr">
        <is>
          <t>Rearranging T=1/f [PH6.07]</t>
        </is>
      </c>
      <c r="D148" s="12" t="inlineStr">
        <is>
          <t>Rearrange the T=1/f equation to calculate frequency. Includes unit conversions.</t>
        </is>
      </c>
      <c r="E148" s="12" t="inlineStr">
        <is>
          <t>94dc4c35-e2f1-4b70-ba0a-6246970e7809</t>
        </is>
      </c>
    </row>
    <row r="149" ht="45" customHeight="1">
      <c r="A149" s="12" t="inlineStr">
        <is>
          <t>Waves</t>
        </is>
      </c>
      <c r="B149" s="12" t="inlineStr">
        <is>
          <t>Wave Properties</t>
        </is>
      </c>
      <c r="C149" s="13" t="inlineStr">
        <is>
          <t>Longitudinal vs Transverse Waves [PH6.03]</t>
        </is>
      </c>
      <c r="D149" s="12" t="inlineStr">
        <is>
          <t>Describe the difference between longitudinal and transverse waves.</t>
        </is>
      </c>
      <c r="E149" s="12" t="inlineStr">
        <is>
          <t>d2593a2d-108f-49d1-b426-6af950466262</t>
        </is>
      </c>
    </row>
    <row r="150" ht="45" customHeight="1">
      <c r="A150" s="12" t="inlineStr">
        <is>
          <t>Waves</t>
        </is>
      </c>
      <c r="B150" s="12" t="inlineStr">
        <is>
          <t>Wave Properties</t>
        </is>
      </c>
      <c r="C150" s="13" t="inlineStr">
        <is>
          <t>Using v=fλ to Calculate Wave Speed I [PH6.08]</t>
        </is>
      </c>
      <c r="D150" s="12" t="inlineStr">
        <is>
          <t>Calculate wave speed using v=fλ. Includes application and unit conversion questions.</t>
        </is>
      </c>
      <c r="E150" s="12" t="inlineStr">
        <is>
          <t>84615624-9f0e-4a51-9013-913fb46fa4d3</t>
        </is>
      </c>
    </row>
    <row r="151" ht="45" customHeight="1">
      <c r="A151" s="12" t="inlineStr">
        <is>
          <t>Waves</t>
        </is>
      </c>
      <c r="B151" s="12" t="inlineStr">
        <is>
          <t>Wave Properties</t>
        </is>
      </c>
      <c r="C151" s="13" t="inlineStr">
        <is>
          <t>Using v=fλ to Calculate Wave Speed II [PH6.09]</t>
        </is>
      </c>
      <c r="D151" s="12" t="inlineStr">
        <is>
          <t>Calculate wave speed using v=fλ. Includes application and unit conversion questions involving standard form.</t>
        </is>
      </c>
      <c r="E151" s="12" t="inlineStr">
        <is>
          <t>55b64226-35f1-4dfe-b554-fc697a381cae</t>
        </is>
      </c>
    </row>
    <row r="152" ht="45" customHeight="1">
      <c r="A152" s="12" t="inlineStr">
        <is>
          <t>Waves</t>
        </is>
      </c>
      <c r="B152" s="12" t="inlineStr">
        <is>
          <t>Wave Properties</t>
        </is>
      </c>
      <c r="C152" s="13" t="inlineStr">
        <is>
          <t>Using v=fλ to Calculate Wave Speed III [PH6.10]</t>
        </is>
      </c>
      <c r="D152" s="12" t="inlineStr">
        <is>
          <t>Calculate wave speed using v=fλ. Includes extracting information from diagrams and graphs with unit conversion questions.</t>
        </is>
      </c>
      <c r="E152" s="12" t="inlineStr">
        <is>
          <t>645184ec-c99a-49d3-92dc-c36f25b57584</t>
        </is>
      </c>
    </row>
    <row r="153" ht="45" customHeight="1">
      <c r="A153" s="12" t="inlineStr">
        <is>
          <t>Waves</t>
        </is>
      </c>
      <c r="B153" s="12" t="inlineStr">
        <is>
          <t>Wave Properties</t>
        </is>
      </c>
      <c r="C153" s="13" t="inlineStr">
        <is>
          <t>Rearranging v=fλ [PH6.11]</t>
        </is>
      </c>
      <c r="D153" s="12" t="inlineStr">
        <is>
          <t>Rearrange the v=fλ equation to calculate frequency and wavelength. Includes unit conversions.</t>
        </is>
      </c>
      <c r="E153" s="12" t="inlineStr">
        <is>
          <t>ea874764-7f41-473a-9590-60c96364cbfd</t>
        </is>
      </c>
    </row>
    <row r="154" ht="45" customHeight="1">
      <c r="A154" s="12" t="inlineStr">
        <is>
          <t>Waves</t>
        </is>
      </c>
      <c r="B154" s="12" t="inlineStr">
        <is>
          <t>Sound Waves</t>
        </is>
      </c>
      <c r="C154" s="13" t="inlineStr">
        <is>
          <t>Diagnostic: Sound Waves [PH60.170]</t>
        </is>
      </c>
      <c r="D154" s="12" t="inlineStr">
        <is>
          <t>Diagnostic for the sound waves topic.</t>
        </is>
      </c>
      <c r="E154" s="12" t="inlineStr">
        <is>
          <t>f3504685-e195-4cdb-adaa-8e0af2b6382b</t>
        </is>
      </c>
    </row>
    <row r="155" ht="45" customHeight="1">
      <c r="A155" s="12" t="inlineStr">
        <is>
          <t>Waves</t>
        </is>
      </c>
      <c r="B155" s="12" t="inlineStr">
        <is>
          <t>Sound Waves</t>
        </is>
      </c>
      <c r="C155" s="13" t="inlineStr">
        <is>
          <t>Practical: Speed of Sound in Air [PH6.12]</t>
        </is>
      </c>
      <c r="D155" s="12" t="inlineStr">
        <is>
          <t>Describe a method to measure the speed of sound waves in air.</t>
        </is>
      </c>
      <c r="E155" s="12" t="inlineStr">
        <is>
          <t>03e184b1-3fd7-42d2-b369-808a9773af85</t>
        </is>
      </c>
    </row>
    <row r="156" ht="45" customHeight="1">
      <c r="A156" s="12" t="inlineStr">
        <is>
          <t>Waves</t>
        </is>
      </c>
      <c r="B156" s="12" t="inlineStr">
        <is>
          <t>Sound Waves</t>
        </is>
      </c>
      <c r="C156" s="13" t="inlineStr">
        <is>
          <t>Practical: Speed of Waves in Ripple Tank [PH6.90]</t>
        </is>
      </c>
      <c r="D156" s="12" t="inlineStr">
        <is>
          <t>Describe a method to measure the speed of ripples on a water surface.</t>
        </is>
      </c>
      <c r="E156" s="12" t="inlineStr">
        <is>
          <t>40c9b1b0-dc14-457d-880d-617613cce50d</t>
        </is>
      </c>
    </row>
    <row r="157" ht="45" customHeight="1">
      <c r="A157" s="12" t="inlineStr">
        <is>
          <t>Waves</t>
        </is>
      </c>
      <c r="B157" s="12" t="inlineStr">
        <is>
          <t>Sound Waves</t>
        </is>
      </c>
      <c r="C157" s="13" t="inlineStr">
        <is>
          <t>Using Ultrasound II: Treatments &amp; Sonar [PH6.28]</t>
        </is>
      </c>
      <c r="D157" s="12" t="inlineStr">
        <is>
          <t xml:space="preserve">Other uses of high-frequency, ultrasonic waves. </t>
        </is>
      </c>
      <c r="E157" s="12" t="inlineStr">
        <is>
          <t>550e3c22-fec0-49a7-b97a-ef7783db3d3e</t>
        </is>
      </c>
    </row>
    <row r="158" ht="45" customHeight="1">
      <c r="A158" s="12" t="inlineStr">
        <is>
          <t>Waves</t>
        </is>
      </c>
      <c r="B158" s="12" t="inlineStr">
        <is>
          <t>Sound Waves</t>
        </is>
      </c>
      <c r="C158" s="13" t="inlineStr">
        <is>
          <t>Effects of Reflection, Transmission &amp; Absorption [PH6.20]</t>
        </is>
      </c>
      <c r="D158" s="12" t="inlineStr">
        <is>
          <t xml:space="preserve">How different materials interact with light, and what happens as the light meets a boundary. </t>
        </is>
      </c>
      <c r="E158" s="12" t="inlineStr">
        <is>
          <t>d85625c9-ce8a-4acc-a293-38b72e7eaf49</t>
        </is>
      </c>
    </row>
    <row r="159" ht="45" customHeight="1">
      <c r="A159" s="12" t="inlineStr">
        <is>
          <t>Waves</t>
        </is>
      </c>
      <c r="B159" s="12" t="inlineStr">
        <is>
          <t>Sound Waves</t>
        </is>
      </c>
      <c r="C159" s="13" t="inlineStr">
        <is>
          <t>Refraction of Waves [PH6.22]</t>
        </is>
      </c>
      <c r="D159" s="12" t="inlineStr">
        <is>
          <t>Identify the process of refraction of waves at a boundary between two mediums.</t>
        </is>
      </c>
      <c r="E159" s="12" t="inlineStr">
        <is>
          <t>2dde28c9-3a98-41cf-92c9-efcc01900275</t>
        </is>
      </c>
    </row>
    <row r="160" ht="45" customHeight="1">
      <c r="A160" s="12" t="inlineStr">
        <is>
          <t>Waves</t>
        </is>
      </c>
      <c r="B160" s="12" t="inlineStr">
        <is>
          <t>Sound Waves</t>
        </is>
      </c>
      <c r="C160" s="13" t="inlineStr">
        <is>
          <t>Sound Waves [PH6.23]</t>
        </is>
      </c>
      <c r="D160" s="12" t="inlineStr">
        <is>
          <t xml:space="preserve">Describing the properties of sound waves. </t>
        </is>
      </c>
      <c r="E160" s="12" t="inlineStr">
        <is>
          <t>c56e290b-ead5-45e4-af6b-88e02f713d0a</t>
        </is>
      </c>
    </row>
    <row r="161" ht="45" customHeight="1">
      <c r="A161" s="12" t="inlineStr">
        <is>
          <t>Waves</t>
        </is>
      </c>
      <c r="B161" s="12" t="inlineStr">
        <is>
          <t>Sound Waves</t>
        </is>
      </c>
      <c r="C161" s="13" t="inlineStr">
        <is>
          <t>How the Ear Works: Range of Human Hearing [PH6.24]</t>
        </is>
      </c>
      <c r="D161" s="12" t="inlineStr">
        <is>
          <t>How the internal structure of the human ear determines the range of frequencies that humans can detect.</t>
        </is>
      </c>
      <c r="E161" s="12" t="inlineStr">
        <is>
          <t>4903e070-eab7-4334-a0e2-5019794b8ab1</t>
        </is>
      </c>
    </row>
    <row r="162" ht="45" customHeight="1">
      <c r="A162" s="12" t="inlineStr">
        <is>
          <t>Waves</t>
        </is>
      </c>
      <c r="B162" s="12" t="inlineStr">
        <is>
          <t>Sound Waves</t>
        </is>
      </c>
      <c r="C162" s="13" t="inlineStr">
        <is>
          <t>Infrasound &amp; Ultrasound [PH6.26]</t>
        </is>
      </c>
      <c r="D162" s="12" t="inlineStr">
        <is>
          <t xml:space="preserve">Properties of low-frequency and high-frequency sound waves. </t>
        </is>
      </c>
      <c r="E162" s="12" t="inlineStr">
        <is>
          <t>abf14295-7cb1-4282-81d4-c9fcd5458fd9</t>
        </is>
      </c>
    </row>
    <row r="163" ht="45" customHeight="1">
      <c r="A163" s="12" t="inlineStr">
        <is>
          <t>Waves</t>
        </is>
      </c>
      <c r="B163" s="12" t="inlineStr">
        <is>
          <t>Sound Waves</t>
        </is>
      </c>
      <c r="C163" s="13" t="inlineStr">
        <is>
          <t>Using Ultrasound I: Medical Imaging [PH6.27]</t>
        </is>
      </c>
      <c r="D163" s="12" t="inlineStr">
        <is>
          <t xml:space="preserve">How high-frequency sound waves, called ultrasound, are used for medical imaging applications. </t>
        </is>
      </c>
      <c r="E163" s="12" t="inlineStr">
        <is>
          <t>ce03b382-3a81-4017-be39-3d8cf2408335</t>
        </is>
      </c>
    </row>
    <row r="164" ht="45" customHeight="1">
      <c r="A164" s="12" t="inlineStr">
        <is>
          <t>Waves</t>
        </is>
      </c>
      <c r="B164" s="12" t="inlineStr">
        <is>
          <t>Sound Waves</t>
        </is>
      </c>
      <c r="C164" s="13" t="inlineStr">
        <is>
          <t>Practical: Speed of Waves on a String [PH6.89]</t>
        </is>
      </c>
      <c r="D164" s="12" t="inlineStr">
        <is>
          <t>Describe a method to measure the speed of waves in a solid.</t>
        </is>
      </c>
      <c r="E164" s="12" t="inlineStr">
        <is>
          <t>680fdc39-fa8e-4dac-bf95-f8755202a3cf</t>
        </is>
      </c>
    </row>
    <row r="165" ht="45" customHeight="1">
      <c r="A165" s="12" t="inlineStr">
        <is>
          <t>Light &amp; the Electromagnetic Spectrum</t>
        </is>
      </c>
      <c r="B165" s="12" t="inlineStr">
        <is>
          <t>Ray Diagrams</t>
        </is>
      </c>
      <c r="C165" s="13" t="inlineStr">
        <is>
          <t>Diagnostic: Ray Diagrams [PH60.171]</t>
        </is>
      </c>
      <c r="D165" s="12" t="inlineStr">
        <is>
          <t>Diagnostic for the ray diagrams topic.</t>
        </is>
      </c>
      <c r="E165" s="12" t="inlineStr">
        <is>
          <t>988719ea-9c8e-4966-af90-019db46b5027</t>
        </is>
      </c>
    </row>
    <row r="166" ht="45" customHeight="1">
      <c r="A166" s="12" t="inlineStr">
        <is>
          <t>Light &amp; the Electromagnetic Spectrum</t>
        </is>
      </c>
      <c r="B166" s="12" t="inlineStr">
        <is>
          <t>Ray Diagrams</t>
        </is>
      </c>
      <c r="C166" s="13" t="inlineStr">
        <is>
          <t>Ray Diagrams: Diffuse &amp; Specular Reflections [PH6.64]</t>
        </is>
      </c>
      <c r="D166" s="12" t="inlineStr">
        <is>
          <t>Introducing the two types of reflection, specular and diffuse with an explanation of their differences.</t>
        </is>
      </c>
      <c r="E166" s="12" t="inlineStr">
        <is>
          <t>a6cd35f9-ed98-45c8-a2db-8a6d5dff1d67</t>
        </is>
      </c>
    </row>
    <row r="167" ht="45" customHeight="1">
      <c r="A167" s="12" t="inlineStr">
        <is>
          <t>Light &amp; the Electromagnetic Spectrum</t>
        </is>
      </c>
      <c r="B167" s="12" t="inlineStr">
        <is>
          <t>Ray Diagrams</t>
        </is>
      </c>
      <c r="C167" s="13" t="inlineStr">
        <is>
          <t>Lenses: Introduction [PH6.54]</t>
        </is>
      </c>
      <c r="D167" s="12" t="inlineStr">
        <is>
          <t>An introduction to convex and concave lenses.</t>
        </is>
      </c>
      <c r="E167" s="12" t="inlineStr">
        <is>
          <t>8c693fe1-1b89-44da-aa97-559c5d2340fa</t>
        </is>
      </c>
    </row>
    <row r="168" ht="45" customHeight="1">
      <c r="A168" s="12" t="inlineStr">
        <is>
          <t>Light &amp; the Electromagnetic Spectrum</t>
        </is>
      </c>
      <c r="B168" s="12" t="inlineStr">
        <is>
          <t>Ray Diagrams</t>
        </is>
      </c>
      <c r="C168" s="13" t="inlineStr">
        <is>
          <t>Ray Diagrams: Concave Lenses [PH6.56]</t>
        </is>
      </c>
      <c r="D168" s="12" t="inlineStr">
        <is>
          <t>How to draw ray diagrams for a concave or diverging lens.</t>
        </is>
      </c>
      <c r="E168" s="12" t="inlineStr">
        <is>
          <t>778f1746-d898-4a93-b1af-3f630c354a88</t>
        </is>
      </c>
    </row>
    <row r="169" ht="45" customHeight="1">
      <c r="A169" s="12" t="inlineStr">
        <is>
          <t>Light &amp; the Electromagnetic Spectrum</t>
        </is>
      </c>
      <c r="B169" s="12" t="inlineStr">
        <is>
          <t>Ray Diagrams</t>
        </is>
      </c>
      <c r="C169" s="13" t="inlineStr">
        <is>
          <t>Ray Diagrams: Convex Lenses [PH6.55]</t>
        </is>
      </c>
      <c r="D169" s="12" t="inlineStr">
        <is>
          <t>How to draw ray diagrams for a convex or converging lens with objects at different distances.</t>
        </is>
      </c>
      <c r="E169" s="12" t="inlineStr">
        <is>
          <t>216c36f7-a2e6-4154-83a5-ae6c31c9b805</t>
        </is>
      </c>
    </row>
    <row r="170" ht="45" customHeight="1">
      <c r="A170" s="12" t="inlineStr">
        <is>
          <t>Light &amp; the Electromagnetic Spectrum</t>
        </is>
      </c>
      <c r="B170" s="12" t="inlineStr">
        <is>
          <t>Electromagnetic Spectrum</t>
        </is>
      </c>
      <c r="C170" s="13" t="inlineStr">
        <is>
          <t>Diagnostic: Electromagnetic Spectrum [PH60.172]</t>
        </is>
      </c>
      <c r="D170" s="12" t="inlineStr">
        <is>
          <t>Diagnostic for the electromagnetic spectrum topic.</t>
        </is>
      </c>
      <c r="E170" s="12" t="inlineStr">
        <is>
          <t>19861488-f1a7-4ede-9991-744c6ac91e73</t>
        </is>
      </c>
    </row>
    <row r="171" ht="45" customHeight="1">
      <c r="A171" s="12" t="inlineStr">
        <is>
          <t>Light &amp; the Electromagnetic Spectrum</t>
        </is>
      </c>
      <c r="B171" s="12" t="inlineStr">
        <is>
          <t>Electromagnetic Spectrum</t>
        </is>
      </c>
      <c r="C171" s="13" t="inlineStr">
        <is>
          <t>EM Spectrum: Introduction [PH6.32]</t>
        </is>
      </c>
      <c r="D171" s="12" t="inlineStr">
        <is>
          <t>Identify the order of the electromagnetic spectrum and the general characteristics of electromagnetic waves.</t>
        </is>
      </c>
      <c r="E171" s="12" t="inlineStr">
        <is>
          <t>d5e7d2a0-a57e-4f2e-b1e2-3c368258f784</t>
        </is>
      </c>
    </row>
    <row r="172" ht="45" customHeight="1">
      <c r="A172" s="12" t="inlineStr">
        <is>
          <t>Light &amp; the Electromagnetic Spectrum</t>
        </is>
      </c>
      <c r="B172" s="12" t="inlineStr">
        <is>
          <t>Electromagnetic Spectrum</t>
        </is>
      </c>
      <c r="C172" s="13" t="inlineStr">
        <is>
          <t>EM Spectrum: Microwaves [PH6.35]</t>
        </is>
      </c>
      <c r="D172" s="12" t="inlineStr">
        <is>
          <t>Provide examples that illustrate the transfer of energy by microwaves.</t>
        </is>
      </c>
      <c r="E172" s="12" t="inlineStr">
        <is>
          <t>497fc1e0-9a86-4f07-b851-e8b9836e69f4</t>
        </is>
      </c>
    </row>
    <row r="173" ht="45" customHeight="1">
      <c r="A173" s="12" t="inlineStr">
        <is>
          <t>Light &amp; the Electromagnetic Spectrum</t>
        </is>
      </c>
      <c r="B173" s="12" t="inlineStr">
        <is>
          <t>Electromagnetic Spectrum</t>
        </is>
      </c>
      <c r="C173" s="13" t="inlineStr">
        <is>
          <t>EM Spectrum: Infrared Radiation [PH6.36]</t>
        </is>
      </c>
      <c r="D173" s="12" t="inlineStr">
        <is>
          <t>Provide examples that illustrate the transfer of energy by infrared radiation.</t>
        </is>
      </c>
      <c r="E173" s="12" t="inlineStr">
        <is>
          <t>71554ee0-e5f8-4a9a-a103-5bacdf6fde80</t>
        </is>
      </c>
    </row>
    <row r="174" ht="45" customHeight="1">
      <c r="A174" s="12" t="inlineStr">
        <is>
          <t>Light &amp; the Electromagnetic Spectrum</t>
        </is>
      </c>
      <c r="B174" s="12" t="inlineStr">
        <is>
          <t>Electromagnetic Spectrum</t>
        </is>
      </c>
      <c r="C174" s="13" t="inlineStr">
        <is>
          <t>EM Spectrum: Visible Light [PH6.37]</t>
        </is>
      </c>
      <c r="D174" s="12" t="inlineStr">
        <is>
          <t>Provide examples that illustrate the transfer of energy by visible light.</t>
        </is>
      </c>
      <c r="E174" s="12" t="inlineStr">
        <is>
          <t>58d60d69-2409-45bd-888d-f11a952fb03f</t>
        </is>
      </c>
    </row>
    <row r="175" ht="45" customHeight="1">
      <c r="A175" s="12" t="inlineStr">
        <is>
          <t>Light &amp; the Electromagnetic Spectrum</t>
        </is>
      </c>
      <c r="B175" s="12" t="inlineStr">
        <is>
          <t>Electromagnetic Spectrum</t>
        </is>
      </c>
      <c r="C175" s="13" t="inlineStr">
        <is>
          <t>EM Spectrum: Ultraviolet [PH6.38]</t>
        </is>
      </c>
      <c r="D175" s="12" t="inlineStr">
        <is>
          <t>Provide examples that illustrate the transfer of energy by ultraviolet. Identify that ultraviolet wavelengths are ionising.</t>
        </is>
      </c>
      <c r="E175" s="12" t="inlineStr">
        <is>
          <t>e1eb6af2-ca46-44af-9de2-2c764d18a30a</t>
        </is>
      </c>
    </row>
    <row r="176" ht="45" customHeight="1">
      <c r="A176" s="12" t="inlineStr">
        <is>
          <t>Light &amp; the Electromagnetic Spectrum</t>
        </is>
      </c>
      <c r="B176" s="12" t="inlineStr">
        <is>
          <t>Electromagnetic Spectrum</t>
        </is>
      </c>
      <c r="C176" s="13" t="inlineStr">
        <is>
          <t>EM Spectrum: X-rays [PH6.39]</t>
        </is>
      </c>
      <c r="D176" s="12" t="inlineStr">
        <is>
          <t>Provide examples that illustrate the transfer of energy by x-rays. Identify that x-ray wavelengths are ionising.</t>
        </is>
      </c>
      <c r="E176" s="12" t="inlineStr">
        <is>
          <t>53a04447-2ac4-44cd-b29e-28c8b379d1f1</t>
        </is>
      </c>
    </row>
    <row r="177" ht="45" customHeight="1">
      <c r="A177" s="12" t="inlineStr">
        <is>
          <t>Light &amp; the Electromagnetic Spectrum</t>
        </is>
      </c>
      <c r="B177" s="12" t="inlineStr">
        <is>
          <t>Electromagnetic Spectrum</t>
        </is>
      </c>
      <c r="C177" s="13" t="inlineStr">
        <is>
          <t>EM Spectrum: Gamma Rays [PH6.40]</t>
        </is>
      </c>
      <c r="D177" s="12" t="inlineStr">
        <is>
          <t>Provide examples that illustrate the transfer of energy by gamma. Identify that gamma wavelengths are ionising.</t>
        </is>
      </c>
      <c r="E177" s="12" t="inlineStr">
        <is>
          <t>89dea57d-5234-4e4c-8e82-8634d3f862c2</t>
        </is>
      </c>
    </row>
    <row r="178" ht="45" customHeight="1">
      <c r="A178" s="12" t="inlineStr">
        <is>
          <t>Light &amp; the Electromagnetic Spectrum</t>
        </is>
      </c>
      <c r="B178" s="12" t="inlineStr">
        <is>
          <t>Electromagnetic Spectrum</t>
        </is>
      </c>
      <c r="C178" s="13" t="inlineStr">
        <is>
          <t xml:space="preserve">EM Spectrum: Refraction [PH6.44] </t>
        </is>
      </c>
      <c r="D178" s="12" t="inlineStr">
        <is>
          <t xml:space="preserve">Describing the refraction of EM waves and the effect wavelength has on the amount of refraction that an EM wave experiences. </t>
        </is>
      </c>
      <c r="E178" s="12" t="inlineStr">
        <is>
          <t>a6a49479-fb90-4847-9358-18ba13beecf0</t>
        </is>
      </c>
    </row>
    <row r="179" ht="45" customHeight="1">
      <c r="A179" s="12" t="inlineStr">
        <is>
          <t>Light &amp; the Electromagnetic Spectrum</t>
        </is>
      </c>
      <c r="B179" s="12" t="inlineStr">
        <is>
          <t>Electromagnetic Spectrum</t>
        </is>
      </c>
      <c r="C179" s="13" t="inlineStr">
        <is>
          <t>EM Spectrum: Exposure to Radiation [PH6.48]</t>
        </is>
      </c>
      <c r="D179" s="12" t="inlineStr">
        <is>
          <t>Describe the harmful effects on people of excessive exposure to electromagnetic radiation, notably on human bodily tissues.</t>
        </is>
      </c>
      <c r="E179" s="12" t="inlineStr">
        <is>
          <t>c0447496-9ce9-4806-b3da-43360e684fc2</t>
        </is>
      </c>
    </row>
    <row r="180" ht="45" customHeight="1">
      <c r="A180" s="12" t="inlineStr">
        <is>
          <t>Light &amp; the Electromagnetic Spectrum</t>
        </is>
      </c>
      <c r="B180" s="12" t="inlineStr">
        <is>
          <t>Electromagnetic Spectrum</t>
        </is>
      </c>
      <c r="C180" s="13" t="inlineStr">
        <is>
          <t>EM Spectrum: Evaluating Risks &amp; Consequences [PH6.49]</t>
        </is>
      </c>
      <c r="D180" s="12" t="inlineStr">
        <is>
          <t>Compare different radiation doses (in sieverts) and draw conclusions from given data about risks and consequences of exposure to radiation.</t>
        </is>
      </c>
      <c r="E180" s="12" t="inlineStr">
        <is>
          <t>7b099940-0820-4512-96a4-6b75ca440c46</t>
        </is>
      </c>
    </row>
    <row r="181" ht="45" customHeight="1">
      <c r="A181" s="12" t="inlineStr">
        <is>
          <t>Light &amp; the Electromagnetic Spectrum</t>
        </is>
      </c>
      <c r="B181" s="12" t="inlineStr">
        <is>
          <t>Electromagnetic Spectrum</t>
        </is>
      </c>
      <c r="C181" s="13" t="inlineStr">
        <is>
          <t>EM Spectrum: Summary of Uses [PH6.42]</t>
        </is>
      </c>
      <c r="D181" s="12" t="inlineStr">
        <is>
          <t>Identify the order of the electromagnetic spectrum and provide examples that illustrate the transfer of energy by electromagnetic waves. Identify the ionising parts of the EM spectrum.</t>
        </is>
      </c>
      <c r="E181" s="12" t="inlineStr">
        <is>
          <t>70d70643-a20d-4ee2-ac96-e5909d1b4833</t>
        </is>
      </c>
    </row>
    <row r="182" ht="45" customHeight="1">
      <c r="A182" s="12" t="inlineStr">
        <is>
          <t>Light &amp; the Electromagnetic Spectrum</t>
        </is>
      </c>
      <c r="B182" s="12" t="inlineStr">
        <is>
          <t>Electromagnetic Spectrum</t>
        </is>
      </c>
      <c r="C182" s="13" t="inlineStr">
        <is>
          <t>EM Spectrum: Communication Applications [PH6.50]</t>
        </is>
      </c>
      <c r="D182" s="12" t="inlineStr">
        <is>
          <t>Provide examples that illustrate the transfer of energy by electromagnetic waves relating to communication applications. Brief discussion of why particular waves are used in particular situations.</t>
        </is>
      </c>
      <c r="E182" s="12" t="inlineStr">
        <is>
          <t>fcc2f1d3-cc0a-4ab3-bdaa-37fc72a3f3dc</t>
        </is>
      </c>
    </row>
    <row r="183" ht="45" customHeight="1">
      <c r="A183" s="12" t="inlineStr">
        <is>
          <t>Light &amp; the Electromagnetic Spectrum</t>
        </is>
      </c>
      <c r="B183" s="12" t="inlineStr">
        <is>
          <t>Blackbody Radiation</t>
        </is>
      </c>
      <c r="C183" s="13" t="inlineStr">
        <is>
          <t>Diagnostic: Blackbody Radiation [PH60.173]</t>
        </is>
      </c>
      <c r="D183" s="12" t="inlineStr">
        <is>
          <t>Diagnostic for the blackbody radiation topic.</t>
        </is>
      </c>
      <c r="E183" s="12" t="inlineStr">
        <is>
          <t>6204d1ef-eeaa-461a-bb4d-f3addd55b85c</t>
        </is>
      </c>
    </row>
    <row r="184" ht="45" customHeight="1">
      <c r="A184" s="12" t="inlineStr">
        <is>
          <t>Light &amp; the Electromagnetic Spectrum</t>
        </is>
      </c>
      <c r="B184" s="12" t="inlineStr">
        <is>
          <t>Blackbody Radiation</t>
        </is>
      </c>
      <c r="C184" s="13" t="inlineStr">
        <is>
          <t xml:space="preserve">Black Body Radiation I – Emission &amp; Absorption of Radiation [PH6.65] </t>
        </is>
      </c>
      <c r="D184" s="12" t="inlineStr">
        <is>
          <t xml:space="preserve">Describing how a black body is an object that absorbs all of the radiation
incident on it. Black bodies are both perfect absorbers and emitters of electromagnetic radiation. </t>
        </is>
      </c>
      <c r="E184" s="12" t="inlineStr">
        <is>
          <t>8c16595f-b66d-4c1e-8449-4f1a9f76e2e5</t>
        </is>
      </c>
    </row>
    <row r="185" ht="45" customHeight="1">
      <c r="A185" s="12" t="inlineStr">
        <is>
          <t>Light &amp; the Electromagnetic Spectrum</t>
        </is>
      </c>
      <c r="B185" s="12" t="inlineStr">
        <is>
          <t>Blackbody Radiation</t>
        </is>
      </c>
      <c r="C185" s="13" t="inlineStr">
        <is>
          <t>Black Body Radiation II: Perfect Black Bodies &amp; Radiation [PH6.67]</t>
        </is>
      </c>
      <c r="D185" s="12" t="inlineStr">
        <is>
          <t xml:space="preserve">Understanding how perfect black bodies are linked to the temperature of a body. Exploring how the absorption rate of electromagnetic radiation compared to emission affects the overall temperature of a body. </t>
        </is>
      </c>
      <c r="E185" s="12" t="inlineStr">
        <is>
          <t>959185b3-146b-456b-a80d-cb2c69f8ae95</t>
        </is>
      </c>
    </row>
    <row r="186" ht="45" customHeight="1">
      <c r="A186" s="12" t="inlineStr">
        <is>
          <t>Light &amp; the Electromagnetic Spectrum</t>
        </is>
      </c>
      <c r="B186" s="12" t="inlineStr">
        <is>
          <t>Blackbody Radiation</t>
        </is>
      </c>
      <c r="C186" s="13" t="inlineStr">
        <is>
          <t>Climate Change: Natural Greenhouse Effect [CH9.07]</t>
        </is>
      </c>
      <c r="D186" s="12" t="inlineStr">
        <is>
          <t>Identify what the greenhouse effect is and describe how it impacts upon our planet to include how greenhouse gases absorb energy.</t>
        </is>
      </c>
      <c r="E186" s="12" t="inlineStr">
        <is>
          <t>43a2a99a-e5c1-40ec-8c23-7944042840ec</t>
        </is>
      </c>
    </row>
    <row r="187" ht="45" customHeight="1">
      <c r="A187" s="12" t="inlineStr">
        <is>
          <t>Light &amp; the Electromagnetic Spectrum</t>
        </is>
      </c>
      <c r="B187" s="12" t="inlineStr">
        <is>
          <t>Blackbody Radiation</t>
        </is>
      </c>
      <c r="C187" s="13" t="inlineStr">
        <is>
          <t>Climate Change: Enhanced Greenhouse Effect [CH9.20]</t>
        </is>
      </c>
      <c r="D187" s="12" t="inlineStr">
        <is>
          <t>Identify and describe what the enhanced greenhouse effect is.</t>
        </is>
      </c>
      <c r="E187" s="12" t="inlineStr">
        <is>
          <t>a9a91994-b914-4d15-b72f-1e7a44dfe90f</t>
        </is>
      </c>
    </row>
    <row r="188" ht="45" customHeight="1">
      <c r="A188" s="12" t="inlineStr">
        <is>
          <t>Light &amp; the Electromagnetic Spectrum</t>
        </is>
      </c>
      <c r="B188" s="12" t="inlineStr">
        <is>
          <t>Blackbody Radiation</t>
        </is>
      </c>
      <c r="C188" s="13" t="inlineStr">
        <is>
          <t>Climate Change: Enhanced Greenhouse Effect Impacts [CH9.21]</t>
        </is>
      </c>
      <c r="D188" s="12" t="inlineStr">
        <is>
          <t>Describe how the enhanced greenhouse effect impacts our planet.</t>
        </is>
      </c>
      <c r="E188" s="12" t="inlineStr">
        <is>
          <t>18e45fa2-c2ac-4f57-9239-12fd8587bade</t>
        </is>
      </c>
    </row>
    <row r="189" ht="45" customHeight="1">
      <c r="A189" s="12" t="inlineStr">
        <is>
          <t>Light &amp; the Electromagnetic Spectrum</t>
        </is>
      </c>
      <c r="B189" s="12" t="inlineStr">
        <is>
          <t>Blackbody Radiation</t>
        </is>
      </c>
      <c r="C189" s="13" t="inlineStr">
        <is>
          <t>Practical: Radiation &amp; Absorption [PH1.93]</t>
        </is>
      </c>
      <c r="D189" s="12" t="inlineStr">
        <is>
          <t>Investigate radiation using a Lesley cube.</t>
        </is>
      </c>
      <c r="E189" s="12" t="inlineStr">
        <is>
          <t>35b22157-c34b-42d2-a84c-a69e3ad1a8c1</t>
        </is>
      </c>
    </row>
    <row r="190" ht="45" customHeight="1">
      <c r="A190" s="12" t="inlineStr">
        <is>
          <t>Light &amp; the Electromagnetic Spectrum</t>
        </is>
      </c>
      <c r="B190" s="12" t="inlineStr">
        <is>
          <t>Blackbody Radiation</t>
        </is>
      </c>
      <c r="C190" s="13" t="inlineStr">
        <is>
          <t>Ionising Radiation [PH4.07]</t>
        </is>
      </c>
      <c r="D190" s="12" t="inlineStr">
        <is>
          <t>Identify the relative ionising properties of alpha, beta and gamma decay.</t>
        </is>
      </c>
      <c r="E190" s="12" t="inlineStr">
        <is>
          <t>f05c0b28-9aa8-4312-9d9a-5f265f10416b</t>
        </is>
      </c>
    </row>
    <row r="191" ht="45" customHeight="1">
      <c r="A191" s="12" t="inlineStr">
        <is>
          <t>Radioactivity</t>
        </is>
      </c>
      <c r="B191" s="12" t="inlineStr">
        <is>
          <t>Structure of Atoms</t>
        </is>
      </c>
      <c r="C191" s="13" t="inlineStr">
        <is>
          <t>Diagnostic: Structure of Atoms [PH60.174]</t>
        </is>
      </c>
      <c r="D191" s="12" t="inlineStr">
        <is>
          <t>Diagnostic for the structure of atoms topic.</t>
        </is>
      </c>
      <c r="E191" s="12" t="inlineStr">
        <is>
          <t>219cb0fd-21c1-40eb-a85b-d62c3c9ad4d3</t>
        </is>
      </c>
    </row>
    <row r="192" ht="45" customHeight="1">
      <c r="A192" s="12" t="inlineStr">
        <is>
          <t>Radioactivity</t>
        </is>
      </c>
      <c r="B192" s="12" t="inlineStr">
        <is>
          <t>Structure of Atoms</t>
        </is>
      </c>
      <c r="C192" s="13" t="inlineStr">
        <is>
          <t>Rutherford's Nuclear Model [CH1.35]</t>
        </is>
      </c>
      <c r="D192" s="12" t="inlineStr">
        <is>
          <t xml:space="preserve">Describe and use the Nuclear Model, and explain how the model was developed. </t>
        </is>
      </c>
      <c r="E192" s="12" t="inlineStr">
        <is>
          <t>e611f30d-a5ab-4e7f-a42d-e51771450c79</t>
        </is>
      </c>
    </row>
    <row r="193" ht="45" customHeight="1">
      <c r="A193" s="12" t="inlineStr">
        <is>
          <t>Radioactivity</t>
        </is>
      </c>
      <c r="B193" s="12" t="inlineStr">
        <is>
          <t>Structure of Atoms</t>
        </is>
      </c>
      <c r="C193" s="13" t="inlineStr">
        <is>
          <t>Bohr's Planetary Model [CH1.36]</t>
        </is>
      </c>
      <c r="D193" s="12" t="inlineStr">
        <is>
          <t xml:space="preserve">Describe and use the Planetary Model, and explain how the model was developed. </t>
        </is>
      </c>
      <c r="E193" s="12" t="inlineStr">
        <is>
          <t>1ae330f4-2d65-42c4-a84c-4aadfb70da5e</t>
        </is>
      </c>
    </row>
    <row r="194" ht="45" customHeight="1">
      <c r="A194" s="12" t="inlineStr">
        <is>
          <t>Radioactivity</t>
        </is>
      </c>
      <c r="B194" s="12" t="inlineStr">
        <is>
          <t>Structure of Atoms</t>
        </is>
      </c>
      <c r="C194" s="13" t="inlineStr">
        <is>
          <t>Size of Atoms [CH1.09]</t>
        </is>
      </c>
      <c r="D194" s="12" t="inlineStr">
        <is>
          <t>Recall the radius of an atom/nucleus and relate size and scale of atoms to objects.</t>
        </is>
      </c>
      <c r="E194" s="12" t="inlineStr">
        <is>
          <t>7a7fdf18-1d62-42fb-b3e2-eff1b73fff6f</t>
        </is>
      </c>
    </row>
    <row r="195" ht="45" customHeight="1">
      <c r="A195" s="12" t="inlineStr">
        <is>
          <t>Radioactivity</t>
        </is>
      </c>
      <c r="B195" s="12" t="inlineStr">
        <is>
          <t>Structure of Atoms</t>
        </is>
      </c>
      <c r="C195" s="13" t="inlineStr">
        <is>
          <t>Isotopes [CH1.11]</t>
        </is>
      </c>
      <c r="D195" s="12" t="inlineStr">
        <is>
          <t>Recall the definition of an isotope and apply it to familiar situations.</t>
        </is>
      </c>
      <c r="E195" s="12" t="inlineStr">
        <is>
          <t>473c1d99-164d-4d81-b5f7-c64f33c37d50</t>
        </is>
      </c>
    </row>
    <row r="196" ht="45" customHeight="1">
      <c r="A196" s="12" t="inlineStr">
        <is>
          <t>Radioactivity</t>
        </is>
      </c>
      <c r="B196" s="12" t="inlineStr">
        <is>
          <t>Structure of Atoms</t>
        </is>
      </c>
      <c r="C196" s="13" t="inlineStr">
        <is>
          <t>What is Relative? Mass &amp; Charges [CH1.12]</t>
        </is>
      </c>
      <c r="D196" s="12" t="inlineStr">
        <is>
          <t>Recall the relative masses/charges of subatomic particles and define relative atomic mass.</t>
        </is>
      </c>
      <c r="E196" s="12" t="inlineStr">
        <is>
          <t>c02a59aa-012e-442e-b0f7-d7ef3762d0a8</t>
        </is>
      </c>
    </row>
    <row r="197" ht="45" customHeight="1">
      <c r="A197" s="12" t="inlineStr">
        <is>
          <t>Radioactivity</t>
        </is>
      </c>
      <c r="B197" s="12" t="inlineStr">
        <is>
          <t>Structure of Atoms</t>
        </is>
      </c>
      <c r="C197" s="13" t="inlineStr">
        <is>
          <t>Calculating Relative Atomic Mass [CH1.13]</t>
        </is>
      </c>
      <c r="D197" s="12" t="inlineStr">
        <is>
          <t>Calculate relative atomic mass.</t>
        </is>
      </c>
      <c r="E197" s="12" t="inlineStr">
        <is>
          <t>c045eee7-627d-4db6-aa9e-7a23529b6a7e</t>
        </is>
      </c>
    </row>
    <row r="198" ht="45" customHeight="1">
      <c r="A198" s="12" t="inlineStr">
        <is>
          <t>Radioactivity</t>
        </is>
      </c>
      <c r="B198" s="12" t="inlineStr">
        <is>
          <t>Structure of Atoms</t>
        </is>
      </c>
      <c r="C198" s="13" t="inlineStr">
        <is>
          <t>Electronic Structure [CH1.14]</t>
        </is>
      </c>
      <c r="D198" s="12" t="inlineStr">
        <is>
          <t xml:space="preserve">Recall the 2, 8, 8 structure and apply this to the first 20 elements. </t>
        </is>
      </c>
      <c r="E198" s="12" t="inlineStr">
        <is>
          <t>b27e7c40-fa92-46fa-94be-65ed6cf74b0a</t>
        </is>
      </c>
    </row>
    <row r="199" ht="45" customHeight="1">
      <c r="A199" s="12" t="inlineStr">
        <is>
          <t>Radioactivity</t>
        </is>
      </c>
      <c r="B199" s="12" t="inlineStr">
        <is>
          <t>Structure of Atoms</t>
        </is>
      </c>
      <c r="C199" s="13" t="inlineStr">
        <is>
          <t>Changing Energy Levels [CH1.15]</t>
        </is>
      </c>
      <c r="D199" s="12" t="inlineStr">
        <is>
          <t>Recall that electron arrangements may change with the absorption/emission of electromagnetic radiation and apply this to familiar situations.</t>
        </is>
      </c>
      <c r="E199" s="12" t="inlineStr">
        <is>
          <t>29627385-0daf-49cc-aff1-805015e39fd9</t>
        </is>
      </c>
    </row>
    <row r="200" ht="45" customHeight="1">
      <c r="A200" s="12" t="inlineStr">
        <is>
          <t>Radioactivity</t>
        </is>
      </c>
      <c r="B200" s="12" t="inlineStr">
        <is>
          <t>Structure of Atoms</t>
        </is>
      </c>
      <c r="C200" s="13" t="inlineStr">
        <is>
          <t>Forming Ions [CH1.46]</t>
        </is>
      </c>
      <c r="D200" s="12" t="inlineStr">
        <is>
          <t>Describe how ions form, draw and write the electronic structure of ions and identify ion formed using the periodic table.</t>
        </is>
      </c>
      <c r="E200" s="12" t="inlineStr">
        <is>
          <t>47877b81-dbeb-409b-9444-c615167e3a3b</t>
        </is>
      </c>
    </row>
    <row r="201" ht="45" customHeight="1">
      <c r="A201" s="12" t="inlineStr">
        <is>
          <t>Radioactivity</t>
        </is>
      </c>
      <c r="B201" s="12" t="inlineStr">
        <is>
          <t>Nuclear Decay</t>
        </is>
      </c>
      <c r="C201" s="13" t="inlineStr">
        <is>
          <t>Diagnostic: Nuclear Decay [PH60.175]</t>
        </is>
      </c>
      <c r="D201" s="12" t="inlineStr">
        <is>
          <t>Diagnostic for the nuclear decay topic.</t>
        </is>
      </c>
      <c r="E201" s="12" t="inlineStr">
        <is>
          <t>40c34058-4ad6-45ac-adda-54c4a2edb2d2</t>
        </is>
      </c>
    </row>
    <row r="202" ht="45" customHeight="1">
      <c r="A202" s="12" t="inlineStr">
        <is>
          <t>Radioactivity</t>
        </is>
      </c>
      <c r="B202" s="12" t="inlineStr">
        <is>
          <t>Nuclear Decay</t>
        </is>
      </c>
      <c r="C202" s="13" t="inlineStr">
        <is>
          <t>Discovery of Radioactivity [PH4.01]</t>
        </is>
      </c>
      <c r="D202" s="12" t="inlineStr">
        <is>
          <t>Identify how radioactivity was discovered and why it is measured in becquerels (Bq).</t>
        </is>
      </c>
      <c r="E202" s="12" t="inlineStr">
        <is>
          <t>785b4522-7935-499e-b2c3-eb2a9f8435f6</t>
        </is>
      </c>
    </row>
    <row r="203" ht="45" customHeight="1">
      <c r="A203" s="12" t="inlineStr">
        <is>
          <t>Radioactivity</t>
        </is>
      </c>
      <c r="B203" s="12" t="inlineStr">
        <is>
          <t>Nuclear Decay</t>
        </is>
      </c>
      <c r="C203" s="13" t="inlineStr">
        <is>
          <t>Nuclear Decay: α (Alpha) [PH4.02]</t>
        </is>
      </c>
      <c r="D203" s="12" t="inlineStr">
        <is>
          <t>Identify and describe the emission of alpha decay.</t>
        </is>
      </c>
      <c r="E203" s="12" t="inlineStr">
        <is>
          <t>06ee8561-5029-4fc6-ae93-11ab8ce356ca</t>
        </is>
      </c>
    </row>
    <row r="204" ht="45" customHeight="1">
      <c r="A204" s="12" t="inlineStr">
        <is>
          <t>Radioactivity</t>
        </is>
      </c>
      <c r="B204" s="12" t="inlineStr">
        <is>
          <t>Nuclear Decay</t>
        </is>
      </c>
      <c r="C204" s="13" t="inlineStr">
        <is>
          <t>Nuclear Decay: β⁻ (Beta minus) [PH4.03]</t>
        </is>
      </c>
      <c r="D204" s="12" t="inlineStr">
        <is>
          <t>Identify and describe the emission of beta minus decay.</t>
        </is>
      </c>
      <c r="E204" s="12" t="inlineStr">
        <is>
          <t>29147c45-9f2f-4ebd-9809-b34b7643d33e</t>
        </is>
      </c>
    </row>
    <row r="205" ht="45" customHeight="1">
      <c r="A205" s="12" t="inlineStr">
        <is>
          <t>Radioactivity</t>
        </is>
      </c>
      <c r="B205" s="12" t="inlineStr">
        <is>
          <t>Nuclear Decay</t>
        </is>
      </c>
      <c r="C205" s="13" t="inlineStr">
        <is>
          <t>Nuclear Decay: γ (Gamma) [PH4.04]</t>
        </is>
      </c>
      <c r="D205" s="12" t="inlineStr">
        <is>
          <t>Identify and describe the emission of gamma decay.</t>
        </is>
      </c>
      <c r="E205" s="12" t="inlineStr">
        <is>
          <t>58b997dc-d239-41cc-b1c6-3f1ec7658c7d</t>
        </is>
      </c>
    </row>
    <row r="206" ht="45" customHeight="1">
      <c r="A206" s="12" t="inlineStr">
        <is>
          <t>Radioactivity</t>
        </is>
      </c>
      <c r="B206" s="12" t="inlineStr">
        <is>
          <t>Nuclear Decay</t>
        </is>
      </c>
      <c r="C206" s="13" t="inlineStr">
        <is>
          <t>Nuclear Decay: n (Neutron) [PH4.05]</t>
        </is>
      </c>
      <c r="D206" s="12" t="inlineStr">
        <is>
          <t>Identify and describe the emission of neutron decay.</t>
        </is>
      </c>
      <c r="E206" s="12" t="inlineStr">
        <is>
          <t>0e48b00f-13e1-42d1-9599-7132de612e29</t>
        </is>
      </c>
    </row>
    <row r="207" ht="45" customHeight="1">
      <c r="A207" s="12" t="inlineStr">
        <is>
          <t>Radioactivity</t>
        </is>
      </c>
      <c r="B207" s="12" t="inlineStr">
        <is>
          <t>Nuclear Decay</t>
        </is>
      </c>
      <c r="C207" s="13" t="inlineStr">
        <is>
          <t>Nuclear Equations: α Decay [PH4.10]</t>
        </is>
      </c>
      <c r="D207" s="12" t="inlineStr">
        <is>
          <t>Write balanced alpha decay equations using the names and symbols of common nuclei and particles.</t>
        </is>
      </c>
      <c r="E207" s="12" t="inlineStr">
        <is>
          <t>d8590880-0d41-47f0-95bc-afc5fbcaa93b</t>
        </is>
      </c>
    </row>
    <row r="208" ht="45" customHeight="1">
      <c r="A208" s="12" t="inlineStr">
        <is>
          <t>Radioactivity</t>
        </is>
      </c>
      <c r="B208" s="12" t="inlineStr">
        <is>
          <t>Nuclear Decay</t>
        </is>
      </c>
      <c r="C208" s="13" t="inlineStr">
        <is>
          <t>Nuclear Equations: β- Decay [PH4.11]</t>
        </is>
      </c>
      <c r="D208" s="12" t="inlineStr">
        <is>
          <t>Write balanced beta decay equations using the names and symbols of common nuclei and particles.</t>
        </is>
      </c>
      <c r="E208" s="12" t="inlineStr">
        <is>
          <t>2d7e773f-17e0-4b7f-be5b-94d04fcc31f3</t>
        </is>
      </c>
    </row>
    <row r="209" ht="45" customHeight="1">
      <c r="A209" s="12" t="inlineStr">
        <is>
          <t>Radioactivity</t>
        </is>
      </c>
      <c r="B209" s="12" t="inlineStr">
        <is>
          <t>Nuclear Decay</t>
        </is>
      </c>
      <c r="C209" s="13" t="inlineStr">
        <is>
          <t>Nuclear Equations: Summary [PH4.12]</t>
        </is>
      </c>
      <c r="D209" s="12" t="inlineStr">
        <is>
          <t>Write balanced alpha and beta decay equations using the names and symbols of common nuclei and particles.</t>
        </is>
      </c>
      <c r="E209" s="12" t="inlineStr">
        <is>
          <t>c1d0051b-8859-41b4-8201-b491961c97ea</t>
        </is>
      </c>
    </row>
    <row r="210" ht="45" customHeight="1">
      <c r="A210" s="12" t="inlineStr">
        <is>
          <t>Radioactivity</t>
        </is>
      </c>
      <c r="B210" s="12" t="inlineStr">
        <is>
          <t>Nuclear Decay</t>
        </is>
      </c>
      <c r="C210" s="13" t="inlineStr">
        <is>
          <t>Nuclear Equations: Identify Decay [PH4.13]</t>
        </is>
      </c>
      <c r="D210" s="12" t="inlineStr">
        <is>
          <t>Identify the daughter elements from alpha and beta decay equations.</t>
        </is>
      </c>
      <c r="E210" s="12" t="inlineStr">
        <is>
          <t>97583780-0a4e-41b0-a619-52aef564571e</t>
        </is>
      </c>
    </row>
    <row r="211" ht="45" customHeight="1">
      <c r="A211" s="12" t="inlineStr">
        <is>
          <t>Radioactivity</t>
        </is>
      </c>
      <c r="B211" s="12" t="inlineStr">
        <is>
          <t>Background &amp; Medical Radiation</t>
        </is>
      </c>
      <c r="C211" s="13" t="inlineStr">
        <is>
          <t>Diagnostic: Background &amp; Medical Radiation [PH60.176]</t>
        </is>
      </c>
      <c r="D211" s="12" t="inlineStr">
        <is>
          <t>Diagnostic for the background &amp; medical radiation topic.</t>
        </is>
      </c>
      <c r="E211" s="12" t="inlineStr">
        <is>
          <t>391ad928-6b1b-4d96-9552-5c2a89d6c5aa</t>
        </is>
      </c>
    </row>
    <row r="212" ht="45" customHeight="1">
      <c r="A212" s="12" t="inlineStr">
        <is>
          <t>Radioactivity</t>
        </is>
      </c>
      <c r="B212" s="12" t="inlineStr">
        <is>
          <t>Background &amp; Medical Radiation</t>
        </is>
      </c>
      <c r="C212" s="13" t="inlineStr">
        <is>
          <t>Background Radiation [PH4.25]</t>
        </is>
      </c>
      <c r="D212" s="12" t="inlineStr">
        <is>
          <t>Identify natural and man-made sources of background radiation.</t>
        </is>
      </c>
      <c r="E212" s="12" t="inlineStr">
        <is>
          <t>f347c4a7-e63a-4400-beaf-307bea1af035</t>
        </is>
      </c>
    </row>
    <row r="213" ht="45" customHeight="1">
      <c r="A213" s="12" t="inlineStr">
        <is>
          <t>Radioactivity</t>
        </is>
      </c>
      <c r="B213" s="12" t="inlineStr">
        <is>
          <t>Background &amp; Medical Radiation</t>
        </is>
      </c>
      <c r="C213" s="13" t="inlineStr">
        <is>
          <t>Detecting Radiation [PH4.08]</t>
        </is>
      </c>
      <c r="D213" s="12" t="inlineStr">
        <is>
          <t>Describe how to detect ionising radiation using spark plates and a Geiger–Müller tube.</t>
        </is>
      </c>
      <c r="E213" s="12" t="inlineStr">
        <is>
          <t>e542ada1-16bf-4de7-96cc-8ba4df619d82</t>
        </is>
      </c>
    </row>
    <row r="214" ht="45" customHeight="1">
      <c r="A214" s="12" t="inlineStr">
        <is>
          <t>Radioactivity</t>
        </is>
      </c>
      <c r="B214" s="12" t="inlineStr">
        <is>
          <t>Background &amp; Medical Radiation</t>
        </is>
      </c>
      <c r="C214" s="13" t="inlineStr">
        <is>
          <t>Penetrating Properties of Radiation [PH4.09]</t>
        </is>
      </c>
      <c r="D214" s="12" t="inlineStr">
        <is>
          <t>Identify the penetration properties of nuclear decay through materials and their range in air.</t>
        </is>
      </c>
      <c r="E214" s="12" t="inlineStr">
        <is>
          <t>cc37e049-fbb0-4df4-ac17-e5e49b13f912</t>
        </is>
      </c>
    </row>
    <row r="215" ht="45" customHeight="1">
      <c r="A215" s="12" t="inlineStr">
        <is>
          <t>Radioactivity</t>
        </is>
      </c>
      <c r="B215" s="12" t="inlineStr">
        <is>
          <t>Background &amp; Medical Radiation</t>
        </is>
      </c>
      <c r="C215" s="13" t="inlineStr">
        <is>
          <t>Nuclear Decay: Summary [PH4.06]</t>
        </is>
      </c>
      <c r="D215" s="12" t="inlineStr">
        <is>
          <t>Identify and describe the different types of nuclear decay. This includes alpha, beta minus, gamma and neutron decay.</t>
        </is>
      </c>
      <c r="E215" s="12" t="inlineStr">
        <is>
          <t>6d9d791f-0841-497f-ac0c-bf3808ebcf35</t>
        </is>
      </c>
    </row>
    <row r="216" ht="45" customHeight="1">
      <c r="A216" s="12" t="inlineStr">
        <is>
          <t>Radioactivity</t>
        </is>
      </c>
      <c r="B216" s="12" t="inlineStr">
        <is>
          <t>Background &amp; Medical Radiation</t>
        </is>
      </c>
      <c r="C216" s="13" t="inlineStr">
        <is>
          <t>Evaluating the Risk of Using Radiation [PH4.29]</t>
        </is>
      </c>
      <c r="D216" s="12" t="inlineStr">
        <is>
          <t>Evaluate the risks and benefits of using radiation.</t>
        </is>
      </c>
      <c r="E216" s="12" t="inlineStr">
        <is>
          <t>4e31b331-b028-4276-aeb1-291f04569215</t>
        </is>
      </c>
    </row>
    <row r="217" ht="45" customHeight="1">
      <c r="A217" s="12" t="inlineStr">
        <is>
          <t>Radioactivity</t>
        </is>
      </c>
      <c r="B217" s="12" t="inlineStr">
        <is>
          <t>Background &amp; Medical Radiation</t>
        </is>
      </c>
      <c r="C217" s="13" t="inlineStr">
        <is>
          <t>Radiation in Medicine [PH4.28]</t>
        </is>
      </c>
      <c r="D217" s="12" t="inlineStr">
        <is>
          <t>Describe the uses of radioactive isotopes in medicine.</t>
        </is>
      </c>
      <c r="E217" s="12" t="inlineStr">
        <is>
          <t>a2a939e8-0c3e-42c3-83ea-eba5ad9f2b21</t>
        </is>
      </c>
    </row>
    <row r="218" ht="45" customHeight="1">
      <c r="A218" s="12" t="inlineStr">
        <is>
          <t>Radioactivity</t>
        </is>
      </c>
      <c r="B218" s="12" t="inlineStr">
        <is>
          <t>History of the Atom</t>
        </is>
      </c>
      <c r="C218" s="13" t="inlineStr">
        <is>
          <t>Diagnostic: History of the Atom [PH60.177]</t>
        </is>
      </c>
      <c r="D218" s="12" t="inlineStr">
        <is>
          <t>Diagnostic for the history of the atom topic.</t>
        </is>
      </c>
      <c r="E218" s="12" t="inlineStr">
        <is>
          <t>8bbf741f-7235-4e1c-aca8-3638b8125816</t>
        </is>
      </c>
    </row>
    <row r="219" ht="45" customHeight="1">
      <c r="A219" s="12" t="inlineStr">
        <is>
          <t>Radioactivity</t>
        </is>
      </c>
      <c r="B219" s="12" t="inlineStr">
        <is>
          <t>History of the Atom</t>
        </is>
      </c>
      <c r="C219" s="13" t="inlineStr">
        <is>
          <t>Development of Scientific Models [CH1.32]</t>
        </is>
      </c>
      <c r="D219" s="12" t="inlineStr">
        <is>
          <t>Describe the scientific method and identify different types of model.</t>
        </is>
      </c>
      <c r="E219" s="12" t="inlineStr">
        <is>
          <t>f3f174e0-6cc9-4c3b-bab3-d88d457d61ac</t>
        </is>
      </c>
    </row>
    <row r="220" ht="45" customHeight="1">
      <c r="A220" s="12" t="inlineStr">
        <is>
          <t>Radioactivity</t>
        </is>
      </c>
      <c r="B220" s="12" t="inlineStr">
        <is>
          <t>History of the Atom</t>
        </is>
      </c>
      <c r="C220" s="13" t="inlineStr">
        <is>
          <t>Dalton's Atomic Theory of Matter [CH1.33]</t>
        </is>
      </c>
      <c r="D220" s="12" t="inlineStr">
        <is>
          <t>Describe and use early models of the atom.</t>
        </is>
      </c>
      <c r="E220" s="12" t="inlineStr">
        <is>
          <t>dc8eac9e-a635-4ef1-a838-212104bb7ebf</t>
        </is>
      </c>
    </row>
    <row r="221" ht="45" customHeight="1">
      <c r="A221" s="12" t="inlineStr">
        <is>
          <t>Radioactivity</t>
        </is>
      </c>
      <c r="B221" s="12" t="inlineStr">
        <is>
          <t>History of the Atom</t>
        </is>
      </c>
      <c r="C221" s="13" t="inlineStr">
        <is>
          <t>Thomson's Plum Pudding Model [CH1.34]</t>
        </is>
      </c>
      <c r="D221" s="12" t="inlineStr">
        <is>
          <t xml:space="preserve">Describe and use the Plum Pudding Model, and explain how the model was developed. </t>
        </is>
      </c>
      <c r="E221" s="12" t="inlineStr">
        <is>
          <t>9e79b741-92e1-47e2-849e-3d07ea913667</t>
        </is>
      </c>
    </row>
    <row r="222" ht="45" customHeight="1">
      <c r="A222" s="12" t="inlineStr">
        <is>
          <t>Radioactivity</t>
        </is>
      </c>
      <c r="B222" s="12" t="inlineStr">
        <is>
          <t>History of the Atom</t>
        </is>
      </c>
      <c r="C222" s="13" t="inlineStr">
        <is>
          <t>Discovery of Protons [CH1.37]</t>
        </is>
      </c>
      <c r="D222" s="12" t="inlineStr">
        <is>
          <t>Recall the discovery of protons and explain how this added to the model of the atom.</t>
        </is>
      </c>
      <c r="E222" s="12" t="inlineStr">
        <is>
          <t>e61bff4d-5122-4bee-8e1e-e1e14a75ece5</t>
        </is>
      </c>
    </row>
    <row r="223" ht="45" customHeight="1">
      <c r="A223" s="12" t="inlineStr">
        <is>
          <t>Radioactivity</t>
        </is>
      </c>
      <c r="B223" s="12" t="inlineStr">
        <is>
          <t>History of the Atom</t>
        </is>
      </c>
      <c r="C223" s="13" t="inlineStr">
        <is>
          <t>Chadwick &amp; the Discovery of the Neutron [CH1.38]</t>
        </is>
      </c>
      <c r="D223" s="12" t="inlineStr">
        <is>
          <t>Recall the discovery of neutrons and explain how this added to the model of the atom.</t>
        </is>
      </c>
      <c r="E223" s="12" t="inlineStr">
        <is>
          <t>7c5061b4-7c27-4fb5-99cb-0f5b129c8f63</t>
        </is>
      </c>
    </row>
    <row r="224" ht="45" customHeight="1">
      <c r="A224" s="12" t="inlineStr">
        <is>
          <t>Radioactivity</t>
        </is>
      </c>
      <c r="B224" s="12" t="inlineStr">
        <is>
          <t>History of the Atom</t>
        </is>
      </c>
      <c r="C224" s="13" t="inlineStr">
        <is>
          <t>History of the Atom: Timeline [CH1.39]</t>
        </is>
      </c>
      <c r="D224" s="12" t="inlineStr">
        <is>
          <t>Recall the timeline of the atomic model and identify the different models from diagrams.</t>
        </is>
      </c>
      <c r="E224" s="12" t="inlineStr">
        <is>
          <t>822d2df3-39ad-41c8-a021-5b4f011ae61b</t>
        </is>
      </c>
    </row>
    <row r="225" ht="45" customHeight="1">
      <c r="A225" s="12" t="inlineStr">
        <is>
          <t>Radioactivity</t>
        </is>
      </c>
      <c r="B225" s="12" t="inlineStr">
        <is>
          <t>History of the Atom</t>
        </is>
      </c>
      <c r="C225" s="13" t="inlineStr">
        <is>
          <t>Plum Pudding vs the Nuclear Model [CH1.40]</t>
        </is>
      </c>
      <c r="D225" s="12" t="inlineStr">
        <is>
          <t>Compare the Plum Pudding Model to the Nuclear Model of the atom.</t>
        </is>
      </c>
      <c r="E225" s="12" t="inlineStr">
        <is>
          <t>0bf09d05-a8cf-4b20-bbe6-320ec86fc9d6</t>
        </is>
      </c>
    </row>
    <row r="226" ht="45" customHeight="1">
      <c r="A226" s="12" t="inlineStr">
        <is>
          <t>Radioactivity</t>
        </is>
      </c>
      <c r="B226" s="12" t="inlineStr">
        <is>
          <t>Half-life &amp; Dangers of Radiation</t>
        </is>
      </c>
      <c r="C226" s="13" t="inlineStr">
        <is>
          <t>Diagnostic: Half-life &amp; Dangers of Radiation [PH60.178]</t>
        </is>
      </c>
      <c r="D226" s="12" t="inlineStr">
        <is>
          <t>Diagnostic for the half-life &amp; dangers of radiation topic.</t>
        </is>
      </c>
      <c r="E226" s="12" t="inlineStr">
        <is>
          <t>1ca9c203-75c8-443b-ae36-ff0690f4a6ba</t>
        </is>
      </c>
    </row>
    <row r="227" ht="45" customHeight="1">
      <c r="A227" s="12" t="inlineStr">
        <is>
          <t>Radioactivity</t>
        </is>
      </c>
      <c r="B227" s="12" t="inlineStr">
        <is>
          <t>Half-life &amp; Dangers of Radiation</t>
        </is>
      </c>
      <c r="C227" s="13" t="inlineStr">
        <is>
          <t>Radiation Dose [PH4.26]</t>
        </is>
      </c>
      <c r="D227" s="12" t="inlineStr">
        <is>
          <t>Identify the unit of radiation dose and understand the level of radiation dose.</t>
        </is>
      </c>
      <c r="E227" s="12" t="inlineStr">
        <is>
          <t>26a4df8e-35f1-4fa4-b94d-1baf1361e360</t>
        </is>
      </c>
    </row>
    <row r="228" ht="45" customHeight="1">
      <c r="A228" s="12" t="inlineStr">
        <is>
          <t>Radioactivity</t>
        </is>
      </c>
      <c r="B228" s="12" t="inlineStr">
        <is>
          <t>Half-life &amp; Dangers of Radiation</t>
        </is>
      </c>
      <c r="C228" s="13" t="inlineStr">
        <is>
          <t>Comparing Contamination &amp; Irradiation [PH4.21]</t>
        </is>
      </c>
      <c r="D228" s="12" t="inlineStr">
        <is>
          <t>Compare the hazards associated with contamination and irradiation.</t>
        </is>
      </c>
      <c r="E228" s="12" t="inlineStr">
        <is>
          <t>cad3c031-194e-476d-8093-305b33d0c4f9</t>
        </is>
      </c>
    </row>
    <row r="229" ht="45" customHeight="1">
      <c r="A229" s="12" t="inlineStr">
        <is>
          <t>Radioactivity</t>
        </is>
      </c>
      <c r="B229" s="12" t="inlineStr">
        <is>
          <t>Half-life &amp; Dangers of Radiation</t>
        </is>
      </c>
      <c r="C229" s="13" t="inlineStr">
        <is>
          <t>Half-lives [PH4.14]</t>
        </is>
      </c>
      <c r="D229" s="12" t="inlineStr">
        <is>
          <t>Describe the concept of half-life and the random nature of radioactive decay.</t>
        </is>
      </c>
      <c r="E229" s="12" t="inlineStr">
        <is>
          <t>853c141f-797c-4b89-8b7a-eacec509f286</t>
        </is>
      </c>
    </row>
    <row r="230" ht="45" customHeight="1">
      <c r="A230" s="12" t="inlineStr">
        <is>
          <t>Radioactivity</t>
        </is>
      </c>
      <c r="B230" s="12" t="inlineStr">
        <is>
          <t>Half-life &amp; Dangers of Radiation</t>
        </is>
      </c>
      <c r="C230" s="13" t="inlineStr">
        <is>
          <t>Half-lives from a Graph [PH4.15]</t>
        </is>
      </c>
      <c r="D230" s="12" t="inlineStr">
        <is>
          <t>Determine the half-life of a radioactive isotope from a graph.</t>
        </is>
      </c>
      <c r="E230" s="12" t="inlineStr">
        <is>
          <t>d55d012a-a163-4177-873e-60b8dbd0207b</t>
        </is>
      </c>
    </row>
    <row r="231" ht="45" customHeight="1">
      <c r="A231" s="12" t="inlineStr">
        <is>
          <t>Radioactivity</t>
        </is>
      </c>
      <c r="B231" s="12" t="inlineStr">
        <is>
          <t>Half-life &amp; Dangers of Radiation</t>
        </is>
      </c>
      <c r="C231" s="13" t="inlineStr">
        <is>
          <t>Calculating Half-lives I [PH4.16]</t>
        </is>
      </c>
      <c r="D231" s="12" t="inlineStr">
        <is>
          <t>Calculate the half-life of a radioactive isotope from the information provided.</t>
        </is>
      </c>
      <c r="E231" s="12" t="inlineStr">
        <is>
          <t>7614f9c0-24c4-4c7d-9164-a50939bef7ea</t>
        </is>
      </c>
    </row>
    <row r="232" ht="45" customHeight="1">
      <c r="A232" s="12" t="inlineStr">
        <is>
          <t>Radioactivity</t>
        </is>
      </c>
      <c r="B232" s="12" t="inlineStr">
        <is>
          <t>Half-life &amp; Dangers of Radiation</t>
        </is>
      </c>
      <c r="C232" s="13" t="inlineStr">
        <is>
          <t>Calculating Half-lives II [PH4.17]</t>
        </is>
      </c>
      <c r="D232" s="12" t="inlineStr">
        <is>
          <t>Calculate the original activity and number of radioactive isotopes of a sample when provided with the half-life of the radioactive isotope.</t>
        </is>
      </c>
      <c r="E232" s="12" t="inlineStr">
        <is>
          <t>3527ac22-748e-474b-9a97-b0ebc7445e9d</t>
        </is>
      </c>
    </row>
    <row r="233" ht="45" customHeight="1">
      <c r="A233" s="12" t="inlineStr">
        <is>
          <t>Radioactivity</t>
        </is>
      </c>
      <c r="B233" s="12" t="inlineStr">
        <is>
          <t>Half-life &amp; Dangers of Radiation</t>
        </is>
      </c>
      <c r="C233" s="13" t="inlineStr">
        <is>
          <t>Net Decline in Half-lives [PH4.18]</t>
        </is>
      </c>
      <c r="D233" s="12" t="inlineStr">
        <is>
          <t>Calculate the net decline, expressed as a ratio, in a radioactive emission after a given number of half-lives.</t>
        </is>
      </c>
      <c r="E233" s="12" t="inlineStr">
        <is>
          <t>424c4627-4f79-4aee-ab09-cdd1170bd93a</t>
        </is>
      </c>
    </row>
    <row r="234" ht="45" customHeight="1">
      <c r="A234" s="12" t="inlineStr">
        <is>
          <t>Radioactivity</t>
        </is>
      </c>
      <c r="B234" s="12" t="inlineStr">
        <is>
          <t>Half-life &amp; Dangers of Radiation</t>
        </is>
      </c>
      <c r="C234" s="13" t="inlineStr">
        <is>
          <t>Uses of Radiation [PH4.23]</t>
        </is>
      </c>
      <c r="D234" s="12" t="inlineStr">
        <is>
          <t>Describe the uses of nuclear radiation and evaluate the best sources of radiation to use in a given situation.</t>
        </is>
      </c>
      <c r="E234" s="12" t="inlineStr">
        <is>
          <t>31a4c497-6b2c-4fe7-909e-6ab6ee920891</t>
        </is>
      </c>
    </row>
    <row r="235" ht="45" customHeight="1">
      <c r="A235" s="12" t="inlineStr">
        <is>
          <t>Radioactivity</t>
        </is>
      </c>
      <c r="B235" s="12" t="inlineStr">
        <is>
          <t>Half-life &amp; Dangers of Radiation</t>
        </is>
      </c>
      <c r="C235" s="13" t="inlineStr">
        <is>
          <t>Effects of Radiation on Animals [PH4.22]</t>
        </is>
      </c>
      <c r="D235" s="12" t="inlineStr">
        <is>
          <t>Describe the dangers of ionising radiation in terms of tissue damage and possible mutations for animals.</t>
        </is>
      </c>
      <c r="E235" s="12" t="inlineStr">
        <is>
          <t>91bb467c-43bc-41e3-b944-78e383dd8869</t>
        </is>
      </c>
    </row>
    <row r="236" ht="45" customHeight="1">
      <c r="A236" s="12" t="inlineStr">
        <is>
          <t>Radioactivity</t>
        </is>
      </c>
      <c r="B236" s="12" t="inlineStr">
        <is>
          <t>Nuclear Fission &amp; Fusion</t>
        </is>
      </c>
      <c r="C236" s="13" t="inlineStr">
        <is>
          <t>Diagnostic: Nuclear Fission &amp; Fusion [PH60.179]</t>
        </is>
      </c>
      <c r="D236" s="12" t="inlineStr">
        <is>
          <t>Diagnostic for the nuclear fission &amp; fusion topic.</t>
        </is>
      </c>
      <c r="E236" s="12" t="inlineStr">
        <is>
          <t>9b54c6fe-e90a-4ae3-81ef-910d0403985b</t>
        </is>
      </c>
    </row>
    <row r="237" ht="45" customHeight="1">
      <c r="A237" s="12" t="inlineStr">
        <is>
          <t>Radioactivity</t>
        </is>
      </c>
      <c r="B237" s="12" t="inlineStr">
        <is>
          <t>Nuclear Fission &amp; Fusion</t>
        </is>
      </c>
      <c r="C237" s="13" t="inlineStr">
        <is>
          <t>Nuclear Fission: The Process [PH4.30]</t>
        </is>
      </c>
      <c r="D237" s="12" t="inlineStr">
        <is>
          <t>Describe the process of nuclear fission, including the difference between induced and spontaneous fission.</t>
        </is>
      </c>
      <c r="E237" s="12" t="inlineStr">
        <is>
          <t>63731196-716f-450c-a900-67f0935cb55e</t>
        </is>
      </c>
    </row>
    <row r="238" ht="45" customHeight="1">
      <c r="A238" s="12" t="inlineStr">
        <is>
          <t>Radioactivity</t>
        </is>
      </c>
      <c r="B238" s="12" t="inlineStr">
        <is>
          <t>Nuclear Fission &amp; Fusion</t>
        </is>
      </c>
      <c r="C238" s="13" t="inlineStr">
        <is>
          <t>Nuclear Fission: Chain Reaction [PH4.31]</t>
        </is>
      </c>
      <c r="D238" s="12" t="inlineStr">
        <is>
          <t>Describing how the process of splitting a nucleus can lead to a chain reaction which releases a large amount of energy.</t>
        </is>
      </c>
      <c r="E238" s="12" t="inlineStr">
        <is>
          <t>72a5783e-0436-4c72-8199-3ca6ccd274a7</t>
        </is>
      </c>
    </row>
    <row r="239" ht="45" customHeight="1">
      <c r="A239" s="12" t="inlineStr">
        <is>
          <t>Radioactivity</t>
        </is>
      </c>
      <c r="B239" s="12" t="inlineStr">
        <is>
          <t>Nuclear Fission &amp; Fusion</t>
        </is>
      </c>
      <c r="C239" s="13" t="inlineStr">
        <is>
          <t>Nuclear Fission: Controlling the Chain Reaction [PH4.32]</t>
        </is>
      </c>
      <c r="D239" s="12" t="inlineStr">
        <is>
          <t xml:space="preserve">Describing the role of the boron control rods to control the nuclear fission chain reaction. </t>
        </is>
      </c>
      <c r="E239" s="12" t="inlineStr">
        <is>
          <t>d455d026-1d2e-4e6a-8b07-3ddf50b01206</t>
        </is>
      </c>
    </row>
    <row r="240" ht="45" customHeight="1">
      <c r="A240" s="12" t="inlineStr">
        <is>
          <t>Radioactivity</t>
        </is>
      </c>
      <c r="B240" s="12" t="inlineStr">
        <is>
          <t>Nuclear Fission &amp; Fusion</t>
        </is>
      </c>
      <c r="C240" s="13" t="inlineStr">
        <is>
          <t>Nuclear Fusion: The Process [PH4.33]</t>
        </is>
      </c>
      <c r="D240" s="12" t="inlineStr">
        <is>
          <t xml:space="preserve">Describe the process of nuclear fusion. </t>
        </is>
      </c>
      <c r="E240" s="12" t="inlineStr">
        <is>
          <t>f4e70486-8013-4b93-ba49-995af4f7c243</t>
        </is>
      </c>
    </row>
    <row r="241" ht="45" customHeight="1">
      <c r="A241" s="12" t="inlineStr">
        <is>
          <t>Radioactivity</t>
        </is>
      </c>
      <c r="B241" s="12" t="inlineStr">
        <is>
          <t>Nuclear Fission &amp; Fusion</t>
        </is>
      </c>
      <c r="C241" s="13" t="inlineStr">
        <is>
          <t>Nuclear Fission vs Nuclear Fusion [PH4.34]</t>
        </is>
      </c>
      <c r="D241" s="12" t="inlineStr">
        <is>
          <t>Identify the difference between nuclear fission and nuclear fusion reactions.</t>
        </is>
      </c>
      <c r="E241" s="12" t="inlineStr">
        <is>
          <t>7dbb667c-4f85-48a5-84ac-5e906c30ee11</t>
        </is>
      </c>
    </row>
    <row r="242" ht="45" customHeight="1">
      <c r="A242" s="12" t="inlineStr">
        <is>
          <t>Astronomy</t>
        </is>
      </c>
      <c r="B242" s="12" t="inlineStr">
        <is>
          <t>Universe, Stars &amp; Solar System</t>
        </is>
      </c>
      <c r="C242" s="13" t="inlineStr">
        <is>
          <t>Diagnostic: Universe, Stars &amp; Solar System [PH60.180]</t>
        </is>
      </c>
      <c r="D242" s="12" t="inlineStr">
        <is>
          <t>Diagnostic for the universe, stars &amp; solar system topic.</t>
        </is>
      </c>
      <c r="E242" s="12" t="inlineStr">
        <is>
          <t>a1eefd04-b7de-471b-b7fc-59640ee907c0</t>
        </is>
      </c>
    </row>
    <row r="243" ht="45" customHeight="1">
      <c r="A243" s="12" t="inlineStr">
        <is>
          <t>Astronomy</t>
        </is>
      </c>
      <c r="B243" s="12" t="inlineStr">
        <is>
          <t>Universe, Stars &amp; Solar System</t>
        </is>
      </c>
      <c r="C243" s="13" t="inlineStr">
        <is>
          <t>Solar System: Formation &amp; Arrangement [PH8.03]</t>
        </is>
      </c>
      <c r="D243" s="12" t="inlineStr">
        <is>
          <t>Describe the nebular hypothesis of solar system formation.</t>
        </is>
      </c>
      <c r="E243" s="12" t="inlineStr">
        <is>
          <t>89aeb5b9-ca47-4a5e-b64f-803bba74e93f</t>
        </is>
      </c>
    </row>
    <row r="244" ht="45" customHeight="1">
      <c r="A244" s="12" t="inlineStr">
        <is>
          <t>Astronomy</t>
        </is>
      </c>
      <c r="B244" s="12" t="inlineStr">
        <is>
          <t>Universe, Stars &amp; Solar System</t>
        </is>
      </c>
      <c r="C244" s="13" t="inlineStr">
        <is>
          <t>Universe: Changing Theories [PH8.01]</t>
        </is>
      </c>
      <c r="D244" s="12" t="inlineStr">
        <is>
          <t>Define theory and describe how our understanding of the universe has changed. State that there is still much about the universe giving dark mass and dark energy as examples.</t>
        </is>
      </c>
      <c r="E244" s="12" t="inlineStr">
        <is>
          <t>d9e73ddf-0b9c-4a1a-9fef-a7e3e0f2b2df</t>
        </is>
      </c>
    </row>
    <row r="245" ht="45" customHeight="1">
      <c r="A245" s="12" t="inlineStr">
        <is>
          <t>Astronomy</t>
        </is>
      </c>
      <c r="B245" s="12" t="inlineStr">
        <is>
          <t>Universe, Stars &amp; Solar System</t>
        </is>
      </c>
      <c r="C245" s="13" t="inlineStr">
        <is>
          <t>Universe: Objects in Space [PH8.02]</t>
        </is>
      </c>
      <c r="D245" s="12" t="inlineStr">
        <is>
          <t>Identify and define comet, asteroid, satellite, moon, dwarf planet, planet, star, black hole, nebula and galaxy.</t>
        </is>
      </c>
      <c r="E245" s="12" t="inlineStr">
        <is>
          <t>57733ddc-16b8-42c7-b2a5-c5e7e904d5b9</t>
        </is>
      </c>
    </row>
    <row r="246" ht="45" customHeight="1">
      <c r="A246" s="12" t="inlineStr">
        <is>
          <t>Astronomy</t>
        </is>
      </c>
      <c r="B246" s="12" t="inlineStr">
        <is>
          <t>Universe, Stars &amp; Solar System</t>
        </is>
      </c>
      <c r="C246" s="13" t="inlineStr">
        <is>
          <t>Circular Orbits: Changing Velocity [PH8.11]</t>
        </is>
      </c>
      <c r="D246" s="12" t="inlineStr">
        <is>
          <t xml:space="preserve">Expalin how the force of gravity can lead to a change in velocity but unchanged speed. </t>
        </is>
      </c>
      <c r="E246" s="12" t="inlineStr">
        <is>
          <t>e4552f95-22a0-4d8c-85ca-14298a6d35b8</t>
        </is>
      </c>
    </row>
    <row r="247" ht="45" customHeight="1">
      <c r="A247" s="12" t="inlineStr">
        <is>
          <t>Astronomy</t>
        </is>
      </c>
      <c r="B247" s="12" t="inlineStr">
        <is>
          <t>Universe, Stars &amp; Solar System</t>
        </is>
      </c>
      <c r="C247" s="13" t="inlineStr">
        <is>
          <t>Circular Orbits: Changing Radius [PH8.12]</t>
        </is>
      </c>
      <c r="D247" s="12" t="inlineStr">
        <is>
          <t>State that, for a stable orbit, the radius must change if the speed changes.</t>
        </is>
      </c>
      <c r="E247" s="12" t="inlineStr">
        <is>
          <t>58f27434-50e5-4c49-b842-4314de4806fe</t>
        </is>
      </c>
    </row>
    <row r="248" ht="45" customHeight="1">
      <c r="A248" s="12" t="inlineStr">
        <is>
          <t>Astronomy</t>
        </is>
      </c>
      <c r="B248" s="12" t="inlineStr">
        <is>
          <t>Universe, Stars &amp; Solar System</t>
        </is>
      </c>
      <c r="C248" s="13" t="inlineStr">
        <is>
          <t>Stars: Formation [PH8.04]</t>
        </is>
      </c>
      <c r="D248" s="12" t="inlineStr">
        <is>
          <t>Describe how main sequence stars are formed from a nebula.</t>
        </is>
      </c>
      <c r="E248" s="12" t="inlineStr">
        <is>
          <t>09baa53d-6369-4d1d-a8cc-c84a20c1b871</t>
        </is>
      </c>
    </row>
    <row r="249" ht="45" customHeight="1">
      <c r="A249" s="12" t="inlineStr">
        <is>
          <t>Astronomy</t>
        </is>
      </c>
      <c r="B249" s="12" t="inlineStr">
        <is>
          <t>Universe, Stars &amp; Solar System</t>
        </is>
      </c>
      <c r="C249" s="13" t="inlineStr">
        <is>
          <t>Stars: Life Cycle Summary [PH8.07]</t>
        </is>
      </c>
      <c r="D249" s="12" t="inlineStr">
        <is>
          <t>A summary of the lifecycle of stars.</t>
        </is>
      </c>
      <c r="E249" s="12" t="inlineStr">
        <is>
          <t>7b2db2c2-5fec-4ecd-ad80-7cf405489908</t>
        </is>
      </c>
    </row>
    <row r="250" ht="45" customHeight="1">
      <c r="A250" s="12" t="inlineStr">
        <is>
          <t>Astronomy</t>
        </is>
      </c>
      <c r="B250" s="12" t="inlineStr">
        <is>
          <t>Evidence of the Big Bang</t>
        </is>
      </c>
      <c r="C250" s="13" t="inlineStr">
        <is>
          <t>Diagnostic: Evidence of the Big Bang [PH60.181]</t>
        </is>
      </c>
      <c r="D250" s="12" t="inlineStr">
        <is>
          <t>Diagnostic for the evidence of the big bang topic.</t>
        </is>
      </c>
      <c r="E250" s="12" t="inlineStr">
        <is>
          <t>89f33044-1fb1-41c4-b194-860dcc0c8f32</t>
        </is>
      </c>
    </row>
    <row r="251" ht="45" customHeight="1">
      <c r="A251" s="12" t="inlineStr">
        <is>
          <t>Astronomy</t>
        </is>
      </c>
      <c r="B251" s="12" t="inlineStr">
        <is>
          <t>Evidence of the Big Bang</t>
        </is>
      </c>
      <c r="C251" s="13" t="inlineStr">
        <is>
          <t>Evidence Supporting the Big Bang Theory [PH8.15]</t>
        </is>
      </c>
      <c r="D251" s="12" t="inlineStr">
        <is>
          <t>Explain how redshift and CMBR provide evidence for an expanding universe and the Big Bang model.</t>
        </is>
      </c>
      <c r="E251" s="12" t="inlineStr">
        <is>
          <t>be3c53b2-de38-4adc-90a6-6699f3c8d347</t>
        </is>
      </c>
    </row>
    <row r="252" ht="45" customHeight="1">
      <c r="A252" s="12" t="inlineStr">
        <is>
          <t>Astronomy</t>
        </is>
      </c>
      <c r="B252" s="12" t="inlineStr">
        <is>
          <t>Evidence of the Big Bang</t>
        </is>
      </c>
      <c r="C252" s="13" t="inlineStr">
        <is>
          <t>Red Shift: Doppler Effect [PH8.13]</t>
        </is>
      </c>
      <c r="D252" s="12" t="inlineStr">
        <is>
          <t>Describe how the Doppler Effect is used to determine how the speed of a galaxy relates to the distance of the galaxy from Earth.</t>
        </is>
      </c>
      <c r="E252" s="12" t="inlineStr">
        <is>
          <t>9e6859ed-81ac-488f-b9d3-c3d7637b3d41</t>
        </is>
      </c>
    </row>
    <row r="253" ht="45" customHeight="1">
      <c r="A253" s="12" t="inlineStr">
        <is>
          <t>Astronomy</t>
        </is>
      </c>
      <c r="B253" s="12" t="inlineStr">
        <is>
          <t>Evidence of the Big Bang</t>
        </is>
      </c>
      <c r="C253" s="13" t="inlineStr">
        <is>
          <t>Red Shift: Observing [PH8.14]</t>
        </is>
      </c>
      <c r="D253" s="12" t="inlineStr">
        <is>
          <t>Describe how the redshift or blueshift of light from stars can be analysed using different types of spectra.</t>
        </is>
      </c>
      <c r="E253" s="12" t="inlineStr">
        <is>
          <t>01230014-b22e-4727-a9d7-7b79ce8adc5a</t>
        </is>
      </c>
    </row>
    <row r="254" ht="45" customHeight="1">
      <c r="A254" s="12" t="inlineStr">
        <is>
          <t>Energy - Forces Doing Work</t>
        </is>
      </c>
      <c r="B254" s="12" t="inlineStr">
        <is>
          <t>Work Done</t>
        </is>
      </c>
      <c r="C254" s="13" t="inlineStr">
        <is>
          <t>Diagnostic: Work Done [PH60.182]</t>
        </is>
      </c>
      <c r="D254" s="12" t="inlineStr">
        <is>
          <t>Diagnostic for the work done topic.</t>
        </is>
      </c>
      <c r="E254" s="12" t="inlineStr">
        <is>
          <t>445e73e6-06e7-42db-86cb-622c6a0cc26a</t>
        </is>
      </c>
    </row>
    <row r="255" ht="45" customHeight="1">
      <c r="A255" s="12" t="inlineStr">
        <is>
          <t>Energy - Forces Doing Work</t>
        </is>
      </c>
      <c r="B255" s="12" t="inlineStr">
        <is>
          <t>Work Done</t>
        </is>
      </c>
      <c r="C255" s="13" t="inlineStr">
        <is>
          <t>Work Done [PK22.15]</t>
        </is>
      </c>
      <c r="D255" s="12" t="inlineStr">
        <is>
          <t xml:space="preserve">Describe work done and how it can change. </t>
        </is>
      </c>
      <c r="E255" s="12" t="inlineStr">
        <is>
          <t>ee809038-29be-4bc3-9a6f-eaadea7bc5a9</t>
        </is>
      </c>
    </row>
    <row r="256" ht="45" customHeight="1">
      <c r="A256" s="12" t="inlineStr">
        <is>
          <t>Energy - Forces Doing Work</t>
        </is>
      </c>
      <c r="B256" s="12" t="inlineStr">
        <is>
          <t>Work Done</t>
        </is>
      </c>
      <c r="C256" s="13" t="inlineStr">
        <is>
          <t>Using W=Fs to Calculate Work I [PH1.06]</t>
        </is>
      </c>
      <c r="D256" s="12" t="inlineStr">
        <is>
          <t>Calculate work done using the equation W=Fd. Includes some application of knowledge but no unit conversions.</t>
        </is>
      </c>
      <c r="E256" s="12" t="inlineStr">
        <is>
          <t>9cab6590-dcf7-46be-a674-4cacb469b8ea</t>
        </is>
      </c>
    </row>
    <row r="257" ht="45" customHeight="1">
      <c r="A257" s="12" t="inlineStr">
        <is>
          <t>Energy - Forces Doing Work</t>
        </is>
      </c>
      <c r="B257" s="12" t="inlineStr">
        <is>
          <t>Work Done</t>
        </is>
      </c>
      <c r="C257" s="13" t="inlineStr">
        <is>
          <t>Using W=Fs to Calculate Work II [PH1.07]</t>
        </is>
      </c>
      <c r="D257" s="12" t="inlineStr">
        <is>
          <t>Calculate work done using the equation W=Fd. Includes application and unit conversions.</t>
        </is>
      </c>
      <c r="E257" s="12" t="inlineStr">
        <is>
          <t>632733c8-f4cd-41f4-b40a-f3de1b325a34</t>
        </is>
      </c>
    </row>
    <row r="258" ht="45" customHeight="1">
      <c r="A258" s="12" t="inlineStr">
        <is>
          <t>Energy - Forces Doing Work</t>
        </is>
      </c>
      <c r="B258" s="12" t="inlineStr">
        <is>
          <t>Energy Stores Calculations II</t>
        </is>
      </c>
      <c r="C258" s="13" t="inlineStr">
        <is>
          <t>Diagnostic: Energy Stores Calculations II [PH60.183]</t>
        </is>
      </c>
      <c r="D258" s="12" t="inlineStr">
        <is>
          <t>Diagnostic for the energy stores calculations ii topic.</t>
        </is>
      </c>
      <c r="E258" s="12" t="inlineStr">
        <is>
          <t>390ba3d3-29b0-4891-8bfc-c5f1d0600aca</t>
        </is>
      </c>
    </row>
    <row r="259" ht="45" customHeight="1">
      <c r="A259" s="12" t="inlineStr">
        <is>
          <t>Energy - Forces Doing Work</t>
        </is>
      </c>
      <c r="B259" s="12" t="inlineStr">
        <is>
          <t>Energy Stores Calculations II</t>
        </is>
      </c>
      <c r="C259" s="13" t="inlineStr">
        <is>
          <t>Rearranging the E=mgh Equation I [PH1.15]</t>
        </is>
      </c>
      <c r="D259" s="12" t="inlineStr">
        <is>
          <t xml:space="preserve">Rearrange E=mgh to find mass, includes unit conversions. </t>
        </is>
      </c>
      <c r="E259" s="12" t="inlineStr">
        <is>
          <t>f3a5c686-9ff7-4f04-bf5b-f5ffccdeb98e</t>
        </is>
      </c>
    </row>
    <row r="260" ht="45" customHeight="1">
      <c r="A260" s="12" t="inlineStr">
        <is>
          <t>Energy - Forces Doing Work</t>
        </is>
      </c>
      <c r="B260" s="12" t="inlineStr">
        <is>
          <t>Energy Stores Calculations II</t>
        </is>
      </c>
      <c r="C260" s="13" t="inlineStr">
        <is>
          <t>Rearranging the E=mgh Equation II [PH1.16]</t>
        </is>
      </c>
      <c r="D260" s="12" t="inlineStr">
        <is>
          <t xml:space="preserve">Rearrange E=mgh to find height, includes unit conversions. </t>
        </is>
      </c>
      <c r="E260" s="12" t="inlineStr">
        <is>
          <t>d9121478-4f93-47db-a097-ecc727e42d15</t>
        </is>
      </c>
    </row>
    <row r="261" ht="45" customHeight="1">
      <c r="A261" s="12" t="inlineStr">
        <is>
          <t>Energy - Forces Doing Work</t>
        </is>
      </c>
      <c r="B261" s="12" t="inlineStr">
        <is>
          <t>Energy Stores Calculations II</t>
        </is>
      </c>
      <c r="C261" s="13" t="inlineStr">
        <is>
          <t>Rearranging the E=mgh Equation III [PH1.17]</t>
        </is>
      </c>
      <c r="D261" s="12" t="inlineStr">
        <is>
          <t xml:space="preserve">Rearrange E=mgh to find gravitational field strength, includes unit conversions. </t>
        </is>
      </c>
      <c r="E261" s="12" t="inlineStr">
        <is>
          <t>42dc2018-511d-4b72-9fbc-7b1e1edc0c39</t>
        </is>
      </c>
    </row>
    <row r="262" ht="45" customHeight="1">
      <c r="A262" s="12" t="inlineStr">
        <is>
          <t>Energy - Forces Doing Work</t>
        </is>
      </c>
      <c r="B262" s="12" t="inlineStr">
        <is>
          <t>Energy Stores Calculations II</t>
        </is>
      </c>
      <c r="C262" s="13" t="inlineStr">
        <is>
          <t>Rearranging the E=½mv² Equation I [PH1.11]</t>
        </is>
      </c>
      <c r="D262" s="12" t="inlineStr">
        <is>
          <t>Rearrange E=½mv² to find mass, includes unit conversions.</t>
        </is>
      </c>
      <c r="E262" s="12" t="inlineStr">
        <is>
          <t>15c09999-4e2a-449e-b8ff-dae12c9b850b</t>
        </is>
      </c>
    </row>
    <row r="263" ht="45" customHeight="1">
      <c r="A263" s="12" t="inlineStr">
        <is>
          <t>Energy - Forces Doing Work</t>
        </is>
      </c>
      <c r="B263" s="12" t="inlineStr">
        <is>
          <t>Energy Stores Calculations II</t>
        </is>
      </c>
      <c r="C263" s="13" t="inlineStr">
        <is>
          <t xml:space="preserve"> Rearranging the E=½mv² Equation II [PH1.12]</t>
        </is>
      </c>
      <c r="D263" s="12" t="inlineStr">
        <is>
          <t>Rearrange E=½mv² to find velocity, including questions requiring unit conversions.</t>
        </is>
      </c>
      <c r="E263" s="12" t="inlineStr">
        <is>
          <t>fc6c324a-985f-4e86-99a9-06ecace2e0be</t>
        </is>
      </c>
    </row>
    <row r="264" ht="45" customHeight="1">
      <c r="A264" s="12" t="inlineStr">
        <is>
          <t>Energy - Forces Doing Work</t>
        </is>
      </c>
      <c r="B264" s="12" t="inlineStr">
        <is>
          <t>Power</t>
        </is>
      </c>
      <c r="C264" s="13" t="inlineStr">
        <is>
          <t>Diagnostic: Power [PH60.184]</t>
        </is>
      </c>
      <c r="D264" s="12" t="inlineStr">
        <is>
          <t>Diagnostic for the power topic.</t>
        </is>
      </c>
      <c r="E264" s="12" t="inlineStr">
        <is>
          <t>605049ae-f034-44c9-aa1f-2bae28dcba98</t>
        </is>
      </c>
    </row>
    <row r="265" ht="45" customHeight="1">
      <c r="A265" s="12" t="inlineStr">
        <is>
          <t>Energy - Forces Doing Work</t>
        </is>
      </c>
      <c r="B265" s="12" t="inlineStr">
        <is>
          <t>Power</t>
        </is>
      </c>
      <c r="C265" s="13" t="inlineStr">
        <is>
          <t>Power [PH1.30]</t>
        </is>
      </c>
      <c r="D265" s="12" t="inlineStr">
        <is>
          <t>Define power in relation to energy and time.</t>
        </is>
      </c>
      <c r="E265" s="12" t="inlineStr">
        <is>
          <t>054c30ef-7d08-40c9-aabe-e91c4c747635</t>
        </is>
      </c>
    </row>
    <row r="266" ht="45" customHeight="1">
      <c r="A266" s="12" t="inlineStr">
        <is>
          <t>Energy - Forces Doing Work</t>
        </is>
      </c>
      <c r="B266" s="12" t="inlineStr">
        <is>
          <t>Power</t>
        </is>
      </c>
      <c r="C266" s="13" t="inlineStr">
        <is>
          <t>Using P=E/t to Calculate Power I [PH1.31]</t>
        </is>
      </c>
      <c r="D266" s="12" t="inlineStr">
        <is>
          <t>Calculate power using the equation P=E/t. Includes some application of knowledge but no unit conversions.</t>
        </is>
      </c>
      <c r="E266" s="12" t="inlineStr">
        <is>
          <t>61b7f664-b94e-4334-a514-518f107ccc15</t>
        </is>
      </c>
    </row>
    <row r="267" ht="45" customHeight="1">
      <c r="A267" s="12" t="inlineStr">
        <is>
          <t>Energy - Forces Doing Work</t>
        </is>
      </c>
      <c r="B267" s="12" t="inlineStr">
        <is>
          <t>Power</t>
        </is>
      </c>
      <c r="C267" s="13" t="inlineStr">
        <is>
          <t>Using P=E/t to Calculate Power II [PH1.32]</t>
        </is>
      </c>
      <c r="D267" s="12" t="inlineStr">
        <is>
          <t>Calculate power using the equation P=E/t. Includes application and unit conversions.</t>
        </is>
      </c>
      <c r="E267" s="12" t="inlineStr">
        <is>
          <t>b411a968-4158-41f2-9011-4b77a1776933</t>
        </is>
      </c>
    </row>
    <row r="268" ht="45" customHeight="1">
      <c r="A268" s="12" t="inlineStr">
        <is>
          <t>Energy - Forces Doing Work</t>
        </is>
      </c>
      <c r="B268" s="12" t="inlineStr">
        <is>
          <t>Power</t>
        </is>
      </c>
      <c r="C268" s="13" t="inlineStr">
        <is>
          <t>Rearranging the P=E/t Equation [PH1.33]</t>
        </is>
      </c>
      <c r="D268" s="12" t="inlineStr">
        <is>
          <t xml:space="preserve">Rearrange P=E/t to find energy transferred and time, includes unit conversions. </t>
        </is>
      </c>
      <c r="E268" s="12" t="inlineStr">
        <is>
          <t>1b039a69-4bf9-4621-9b5f-8b67b47e3390</t>
        </is>
      </c>
    </row>
    <row r="269" ht="45" customHeight="1">
      <c r="A269" s="12" t="inlineStr">
        <is>
          <t>Energy - Forces Doing Work</t>
        </is>
      </c>
      <c r="B269" s="12" t="inlineStr">
        <is>
          <t>Power</t>
        </is>
      </c>
      <c r="C269" s="13" t="inlineStr">
        <is>
          <t>Using P=W/t to Calculate Power I [PH1.34]</t>
        </is>
      </c>
      <c r="D269" s="12" t="inlineStr">
        <is>
          <t>Calculate power combining the equations P=W/t and W=Fd. Includes some application of knowledge but no unit conversions.</t>
        </is>
      </c>
      <c r="E269" s="12" t="inlineStr">
        <is>
          <t>283776eb-8ac7-4a03-89a4-9be25e5aa492</t>
        </is>
      </c>
    </row>
    <row r="270" ht="45" customHeight="1">
      <c r="A270" s="12" t="inlineStr">
        <is>
          <t>Energy - Forces Doing Work</t>
        </is>
      </c>
      <c r="B270" s="12" t="inlineStr">
        <is>
          <t>Power</t>
        </is>
      </c>
      <c r="C270" s="13" t="inlineStr">
        <is>
          <t>Using P=W/t to Calculate Power II [PH1.35]</t>
        </is>
      </c>
      <c r="D270" s="12" t="inlineStr">
        <is>
          <t>Calculate power combining the equations P=W/t and W=Fd. Includes application and unit conversions.</t>
        </is>
      </c>
      <c r="E270" s="12" t="inlineStr">
        <is>
          <t>6444d18e-c3ee-4515-8b04-2bd8c03a71eb</t>
        </is>
      </c>
    </row>
    <row r="271" ht="45" customHeight="1">
      <c r="A271" s="12" t="inlineStr">
        <is>
          <t>Energy - Forces Doing Work</t>
        </is>
      </c>
      <c r="B271" s="12" t="inlineStr">
        <is>
          <t>Power</t>
        </is>
      </c>
      <c r="C271" s="13" t="inlineStr">
        <is>
          <t>Rearranging the P=W/t Equation [PH1.36]</t>
        </is>
      </c>
      <c r="D271" s="12" t="inlineStr">
        <is>
          <t>Rearrange P=W/t to find work done and time, includes unit conversions.</t>
        </is>
      </c>
      <c r="E271" s="12" t="inlineStr">
        <is>
          <t>18245c5b-2325-4a27-80ed-e0fada6f93ed</t>
        </is>
      </c>
    </row>
    <row r="272" ht="45" customHeight="1">
      <c r="A272" s="12" t="inlineStr">
        <is>
          <t>Energy - Forces Doing Work</t>
        </is>
      </c>
      <c r="B272" s="12" t="inlineStr">
        <is>
          <t>Power</t>
        </is>
      </c>
      <c r="C272" s="13" t="inlineStr">
        <is>
          <t>Calculating Efficiency II [PH1.60]</t>
        </is>
      </c>
      <c r="D272" s="12" t="inlineStr">
        <is>
          <t>Calculate the efficiency of an object based on the input and output. Includes application and unit conversions.</t>
        </is>
      </c>
      <c r="E272" s="12" t="inlineStr">
        <is>
          <t>aa414981-199e-47d9-8a70-38e05b6f3ecc</t>
        </is>
      </c>
    </row>
    <row r="273" ht="45" customHeight="1">
      <c r="A273" s="12" t="inlineStr">
        <is>
          <t>Energy - Forces Doing Work</t>
        </is>
      </c>
      <c r="B273" s="12" t="inlineStr">
        <is>
          <t>Power</t>
        </is>
      </c>
      <c r="C273" s="13" t="inlineStr">
        <is>
          <t>Rearranging the Efficiency Equation [PH1.61]</t>
        </is>
      </c>
      <c r="D273" s="12" t="inlineStr">
        <is>
          <t>Rearrange the efficiency equation to find the input and output, includes unit conversions.</t>
        </is>
      </c>
      <c r="E273" s="12" t="inlineStr">
        <is>
          <t>9ec816f6-ba85-4220-8e58-930e011b5797</t>
        </is>
      </c>
    </row>
    <row r="274" ht="45" customHeight="1">
      <c r="A274" s="12" t="inlineStr">
        <is>
          <t>Forces &amp; Their Effects</t>
        </is>
      </c>
      <c r="B274" s="12" t="inlineStr">
        <is>
          <t>Moments</t>
        </is>
      </c>
      <c r="C274" s="13" t="inlineStr">
        <is>
          <t>Diagnostic: Moments [PH60.185]</t>
        </is>
      </c>
      <c r="D274" s="12" t="inlineStr">
        <is>
          <t>Diagnostic for the moments topic.</t>
        </is>
      </c>
      <c r="E274" s="12" t="inlineStr">
        <is>
          <t>d1735606-5830-41a2-b438-0a7173dfd44f</t>
        </is>
      </c>
    </row>
    <row r="275" ht="45" customHeight="1">
      <c r="A275" s="12" t="inlineStr">
        <is>
          <t>Forces &amp; Their Effects</t>
        </is>
      </c>
      <c r="B275" s="12" t="inlineStr">
        <is>
          <t>Moments</t>
        </is>
      </c>
      <c r="C275" s="13" t="inlineStr">
        <is>
          <t>Moments [PH5.054]</t>
        </is>
      </c>
      <c r="D275" s="12" t="inlineStr">
        <is>
          <t>Define a moment.</t>
        </is>
      </c>
      <c r="E275" s="12" t="inlineStr">
        <is>
          <t>411fbf0c-b68d-42be-8c5e-f0b234768251</t>
        </is>
      </c>
    </row>
    <row r="276" ht="45" customHeight="1">
      <c r="A276" s="12" t="inlineStr">
        <is>
          <t>Forces &amp; Their Effects</t>
        </is>
      </c>
      <c r="B276" s="12" t="inlineStr">
        <is>
          <t>Moments</t>
        </is>
      </c>
      <c r="C276" s="13" t="inlineStr">
        <is>
          <t>Using M=Fd to Calculate Moments [PH5.055]</t>
        </is>
      </c>
      <c r="D276" s="12" t="inlineStr">
        <is>
          <t xml:space="preserve">Use the equation M=Fd to calculate the moment. </t>
        </is>
      </c>
      <c r="E276" s="12" t="inlineStr">
        <is>
          <t>487e12de-ec82-41a6-9b15-907e7e9632c5</t>
        </is>
      </c>
    </row>
    <row r="277" ht="45" customHeight="1">
      <c r="A277" s="12" t="inlineStr">
        <is>
          <t>Forces &amp; Their Effects</t>
        </is>
      </c>
      <c r="B277" s="12" t="inlineStr">
        <is>
          <t>Moments</t>
        </is>
      </c>
      <c r="C277" s="13" t="inlineStr">
        <is>
          <t>Rearranging M=Fd [PH5.056]</t>
        </is>
      </c>
      <c r="D277" s="12" t="inlineStr">
        <is>
          <t xml:space="preserve">Rearranging the M=Fd to calculate force or distance. Includes unit conversions. </t>
        </is>
      </c>
      <c r="E277" s="12" t="inlineStr">
        <is>
          <t>59f528f2-63c8-4beb-833c-125432de00b2</t>
        </is>
      </c>
    </row>
    <row r="278" ht="45" customHeight="1">
      <c r="A278" s="12" t="inlineStr">
        <is>
          <t>Forces &amp; Their Effects</t>
        </is>
      </c>
      <c r="B278" s="12" t="inlineStr">
        <is>
          <t>Moments</t>
        </is>
      </c>
      <c r="C278" s="13" t="inlineStr">
        <is>
          <t>Increasing &amp; Decreasing Moments [PH5.169]</t>
        </is>
      </c>
      <c r="D278" s="12" t="inlineStr">
        <is>
          <t>Describe how the magnitude of a moment is affected by the position of the force in relation to the pivot.</t>
        </is>
      </c>
      <c r="E278" s="12" t="inlineStr">
        <is>
          <t>fdd4ce54-2979-4b25-84b4-46f1b86a350c</t>
        </is>
      </c>
    </row>
    <row r="279" ht="45" customHeight="1">
      <c r="A279" s="12" t="inlineStr">
        <is>
          <t>Forces &amp; Their Effects</t>
        </is>
      </c>
      <c r="B279" s="12" t="inlineStr">
        <is>
          <t>Moments</t>
        </is>
      </c>
      <c r="C279" s="13" t="inlineStr">
        <is>
          <t>Moments in Equilibrium [PH5.057]</t>
        </is>
      </c>
      <c r="D279" s="12" t="inlineStr">
        <is>
          <t>Apply the principle of moments to determine if an object supported on a pivot is balanced or unbalanced.</t>
        </is>
      </c>
      <c r="E279" s="12" t="inlineStr">
        <is>
          <t>5d437554-a524-4f82-80bb-eb1d5dc1eed2</t>
        </is>
      </c>
    </row>
    <row r="280" ht="45" customHeight="1">
      <c r="A280" s="12" t="inlineStr">
        <is>
          <t>Forces &amp; Their Effects</t>
        </is>
      </c>
      <c r="B280" s="12" t="inlineStr">
        <is>
          <t>Moments</t>
        </is>
      </c>
      <c r="C280" s="13" t="inlineStr">
        <is>
          <t>Moments in Equilibrium: Calculating Force [PH5.058]</t>
        </is>
      </c>
      <c r="D280" s="12" t="inlineStr">
        <is>
          <t>Applying the principle of moments to determine the force needed to balance an object supported by a pivot.</t>
        </is>
      </c>
      <c r="E280" s="12" t="inlineStr">
        <is>
          <t>b7d568a8-8865-47f4-a538-07522e113c9e</t>
        </is>
      </c>
    </row>
    <row r="281" ht="45" customHeight="1">
      <c r="A281" s="12" t="inlineStr">
        <is>
          <t>Forces &amp; Their Effects</t>
        </is>
      </c>
      <c r="B281" s="12" t="inlineStr">
        <is>
          <t>Moments</t>
        </is>
      </c>
      <c r="C281" s="13" t="inlineStr">
        <is>
          <t>Moments in Equilibrium: Calculating Distance [PH5.059]</t>
        </is>
      </c>
      <c r="D281" s="12" t="inlineStr">
        <is>
          <t>Applying the principle of moments to determine the distance from the pivot at which a force should be applied to an object so that the object balances.</t>
        </is>
      </c>
      <c r="E281" s="12" t="inlineStr">
        <is>
          <t>d27d47c0-2812-41e2-9732-366a2db7de83</t>
        </is>
      </c>
    </row>
    <row r="282" ht="45" customHeight="1">
      <c r="A282" s="12" t="inlineStr">
        <is>
          <t>Forces &amp; Their Effects</t>
        </is>
      </c>
      <c r="B282" s="12" t="inlineStr">
        <is>
          <t>Moments</t>
        </is>
      </c>
      <c r="C282" s="13" t="inlineStr">
        <is>
          <t>Practical: Moments in Equilibrium on a Ruler [PH5.060]</t>
        </is>
      </c>
      <c r="D282" s="12" t="inlineStr">
        <is>
          <t>Practical to demonstrate the principle of moments.</t>
        </is>
      </c>
      <c r="E282" s="12" t="inlineStr">
        <is>
          <t>d662ded1-7fb2-4bf7-8c99-a5e9cb538845</t>
        </is>
      </c>
    </row>
    <row r="283" ht="45" customHeight="1">
      <c r="A283" s="12" t="inlineStr">
        <is>
          <t>Forces &amp; Their Effects</t>
        </is>
      </c>
      <c r="B283" s="12" t="inlineStr">
        <is>
          <t>Moments</t>
        </is>
      </c>
      <c r="C283" s="13" t="inlineStr">
        <is>
          <t>Practical: Finding the Mass of a Ruler [PH5.061]</t>
        </is>
      </c>
      <c r="D283" s="12" t="inlineStr">
        <is>
          <t>Apply the principle of moments to determine the mass of a ruler.</t>
        </is>
      </c>
      <c r="E283" s="12" t="inlineStr">
        <is>
          <t>64daec75-80b5-474e-b547-7d5685221fda</t>
        </is>
      </c>
    </row>
    <row r="284" ht="45" customHeight="1">
      <c r="A284" s="12" t="inlineStr">
        <is>
          <t>Forces &amp; Their Effects</t>
        </is>
      </c>
      <c r="B284" s="12" t="inlineStr">
        <is>
          <t>Moments</t>
        </is>
      </c>
      <c r="C284" s="13" t="inlineStr">
        <is>
          <t>Moments: Problem Solving I [PH5.062]</t>
        </is>
      </c>
      <c r="D284" s="12" t="inlineStr">
        <is>
          <t>Application of the principle of moments to solve moment problems.</t>
        </is>
      </c>
      <c r="E284" s="12" t="inlineStr">
        <is>
          <t>79ac11b3-557d-4b85-bbe9-bae9ee3d2889</t>
        </is>
      </c>
    </row>
    <row r="285" ht="45" customHeight="1">
      <c r="A285" s="12" t="inlineStr">
        <is>
          <t>Forces &amp; Their Effects</t>
        </is>
      </c>
      <c r="B285" s="12" t="inlineStr">
        <is>
          <t>Moments</t>
        </is>
      </c>
      <c r="C285" s="13" t="inlineStr">
        <is>
          <t>Moments: Problem Solving II [PH5.063]</t>
        </is>
      </c>
      <c r="D285" s="12" t="inlineStr">
        <is>
          <t>Application of the principle of moments to solve more complex moment problems.</t>
        </is>
      </c>
      <c r="E285" s="12" t="inlineStr">
        <is>
          <t>2ce5f1e8-e788-4db9-9ce3-ce46cf0727ad</t>
        </is>
      </c>
    </row>
    <row r="286" ht="45" customHeight="1">
      <c r="A286" s="12" t="inlineStr">
        <is>
          <t>Forces &amp; Their Effects</t>
        </is>
      </c>
      <c r="B286" s="12" t="inlineStr">
        <is>
          <t>Moments</t>
        </is>
      </c>
      <c r="C286" s="13" t="inlineStr">
        <is>
          <t>Levers [PH5.064]</t>
        </is>
      </c>
      <c r="D286" s="12" t="inlineStr">
        <is>
          <t>Identify uses of levers and describe the relationship between the effort on the lever and the force on an object.</t>
        </is>
      </c>
      <c r="E286" s="12" t="inlineStr">
        <is>
          <t>e3ca5ed9-be9a-43ad-b99f-c19cea3f9554</t>
        </is>
      </c>
    </row>
    <row r="287" ht="45" customHeight="1">
      <c r="A287" s="12" t="inlineStr">
        <is>
          <t>Forces &amp; Their Effects</t>
        </is>
      </c>
      <c r="B287" s="12" t="inlineStr">
        <is>
          <t>Moments</t>
        </is>
      </c>
      <c r="C287" s="13" t="inlineStr">
        <is>
          <t>Gears [PH5.065]</t>
        </is>
      </c>
      <c r="D287" s="12" t="inlineStr">
        <is>
          <t>Explain how gears transfer the rotational effects of a force.</t>
        </is>
      </c>
      <c r="E287" s="12" t="inlineStr">
        <is>
          <t>36f866f7-fff7-423b-8843-5b35c5964834</t>
        </is>
      </c>
    </row>
    <row r="288" ht="45" customHeight="1">
      <c r="A288" s="12" t="inlineStr">
        <is>
          <t>Electricity &amp; Circuits</t>
        </is>
      </c>
      <c r="B288" s="12" t="inlineStr">
        <is>
          <t>Series &amp; Parallel Circuits</t>
        </is>
      </c>
      <c r="C288" s="13" t="inlineStr">
        <is>
          <t>Diagnostic: Series &amp; Parallel Circuits [PH60.186]</t>
        </is>
      </c>
      <c r="D288" s="12" t="inlineStr">
        <is>
          <t>Diagnostic for the series &amp; parallel circuits topic.</t>
        </is>
      </c>
      <c r="E288" s="12" t="inlineStr">
        <is>
          <t>f778c1c5-c756-4a81-8435-90fbfbba2899</t>
        </is>
      </c>
    </row>
    <row r="289" ht="45" customHeight="1">
      <c r="A289" s="12" t="inlineStr">
        <is>
          <t>Electricity &amp; Circuits</t>
        </is>
      </c>
      <c r="B289" s="12" t="inlineStr">
        <is>
          <t>Series &amp; Parallel Circuits</t>
        </is>
      </c>
      <c r="C289" s="13" t="inlineStr">
        <is>
          <t>Circuit Symbols [PH2.03]</t>
        </is>
      </c>
      <c r="D289" s="12" t="inlineStr">
        <is>
          <t>Identify and describe the uses of the main circuit symbols used to represent components in circuits.</t>
        </is>
      </c>
      <c r="E289" s="12" t="inlineStr">
        <is>
          <t>26ee3db2-2dc8-4fc1-81c0-b94d2eedefbf</t>
        </is>
      </c>
    </row>
    <row r="290" ht="45" customHeight="1">
      <c r="A290" s="12" t="inlineStr">
        <is>
          <t>Electricity &amp; Circuits</t>
        </is>
      </c>
      <c r="B290" s="12" t="inlineStr">
        <is>
          <t>Series &amp; Parallel Circuits</t>
        </is>
      </c>
      <c r="C290" s="13" t="inlineStr">
        <is>
          <t>Modelling Electricity [PH2.01]</t>
        </is>
      </c>
      <c r="D290" s="12" t="inlineStr">
        <is>
          <t>Identify models to help understand the concept of electrical circuits.</t>
        </is>
      </c>
      <c r="E290" s="12" t="inlineStr">
        <is>
          <t>aaf2b656-d6a8-4041-996b-e5f222b1903b</t>
        </is>
      </c>
    </row>
    <row r="291" ht="45" customHeight="1">
      <c r="A291" s="12" t="inlineStr">
        <is>
          <t>Electricity &amp; Circuits</t>
        </is>
      </c>
      <c r="B291" s="12" t="inlineStr">
        <is>
          <t>Series &amp; Parallel Circuits</t>
        </is>
      </c>
      <c r="C291" s="13" t="inlineStr">
        <is>
          <t>Series &amp; Parallel Circuits [PH2.04]</t>
        </is>
      </c>
      <c r="D291" s="12" t="inlineStr">
        <is>
          <t>Recognise and describe the difference between series and parallel circuits in terms of routes for electrons and loops.</t>
        </is>
      </c>
      <c r="E291" s="12" t="inlineStr">
        <is>
          <t>1bde8c41-321b-4004-b76b-2bddb2b4b99d</t>
        </is>
      </c>
    </row>
    <row r="292" ht="45" customHeight="1">
      <c r="A292" s="12" t="inlineStr">
        <is>
          <t>Electricity &amp; Circuits</t>
        </is>
      </c>
      <c r="B292" s="12" t="inlineStr">
        <is>
          <t>Series &amp; Parallel Circuits</t>
        </is>
      </c>
      <c r="C292" s="13" t="inlineStr">
        <is>
          <t>Potential Difference [PH2.16]</t>
        </is>
      </c>
      <c r="D292" s="12" t="inlineStr">
        <is>
          <t>Describe potential difference and how to measure it within a circuit.</t>
        </is>
      </c>
      <c r="E292" s="12" t="inlineStr">
        <is>
          <t>6d1ea38a-6d99-49d5-a8bb-cdef979b1ca2</t>
        </is>
      </c>
    </row>
    <row r="293" ht="45" customHeight="1">
      <c r="A293" s="12" t="inlineStr">
        <is>
          <t>Electricity &amp; Circuits</t>
        </is>
      </c>
      <c r="B293" s="12" t="inlineStr">
        <is>
          <t>Series &amp; Parallel Circuits</t>
        </is>
      </c>
      <c r="C293" s="13" t="inlineStr">
        <is>
          <t>Using E=QV to Calculate Energy I [PH2.64]</t>
        </is>
      </c>
      <c r="D293" s="12" t="inlineStr">
        <is>
          <t>Calculate work done by electrical appliances using E=QV. Includes some application of knowledge questions, but no unit conversions.</t>
        </is>
      </c>
      <c r="E293" s="12" t="inlineStr">
        <is>
          <t>1675c7be-bcdf-4946-b747-0e7eefe6ea2f</t>
        </is>
      </c>
    </row>
    <row r="294" ht="45" customHeight="1">
      <c r="A294" s="12" t="inlineStr">
        <is>
          <t>Electricity &amp; Circuits</t>
        </is>
      </c>
      <c r="B294" s="12" t="inlineStr">
        <is>
          <t>Series &amp; Parallel Circuits</t>
        </is>
      </c>
      <c r="C294" s="13" t="inlineStr">
        <is>
          <t>Using E=QV with Circuit Diagrams I [PH2.65]</t>
        </is>
      </c>
      <c r="D294" s="12" t="inlineStr">
        <is>
          <t>Calculate work done in electrical circuits using E=QV. Includes some application of circuit diagrams, but no unit conversions.</t>
        </is>
      </c>
      <c r="E294" s="12" t="inlineStr">
        <is>
          <t>0cce283b-cf3d-440f-8f28-d03528e6f2d6</t>
        </is>
      </c>
    </row>
    <row r="295" ht="45" customHeight="1">
      <c r="A295" s="12" t="inlineStr">
        <is>
          <t>Electricity &amp; Circuits</t>
        </is>
      </c>
      <c r="B295" s="12" t="inlineStr">
        <is>
          <t>Series &amp; Parallel Circuits</t>
        </is>
      </c>
      <c r="C295" s="13" t="inlineStr">
        <is>
          <t>Using E=QV to Calculate Energy II [PH2.66]</t>
        </is>
      </c>
      <c r="D295" s="12" t="inlineStr">
        <is>
          <t>Calculate work done by electrical appliances using E=QV. Includes application and unit conversions questions.</t>
        </is>
      </c>
      <c r="E295" s="12" t="inlineStr">
        <is>
          <t>aa5e9f20-4a16-4369-bed4-1b59e4f0b056</t>
        </is>
      </c>
    </row>
    <row r="296" ht="45" customHeight="1">
      <c r="A296" s="12" t="inlineStr">
        <is>
          <t>Electricity &amp; Circuits</t>
        </is>
      </c>
      <c r="B296" s="12" t="inlineStr">
        <is>
          <t>Series &amp; Parallel Circuits</t>
        </is>
      </c>
      <c r="C296" s="13" t="inlineStr">
        <is>
          <t>Using E=QV with Circuit Diagrams II [PH2.67]</t>
        </is>
      </c>
      <c r="D296" s="12" t="inlineStr">
        <is>
          <t>Calculate work done in electrical circuits using E=QV. Includes application of circuit diagrams and unit conversions.</t>
        </is>
      </c>
      <c r="E296" s="12" t="inlineStr">
        <is>
          <t>2e994980-d26b-4e8b-82f1-15023d012ffa</t>
        </is>
      </c>
    </row>
    <row r="297" ht="45" customHeight="1">
      <c r="A297" s="12" t="inlineStr">
        <is>
          <t>Electricity &amp; Circuits</t>
        </is>
      </c>
      <c r="B297" s="12" t="inlineStr">
        <is>
          <t>Electrical Charge &amp; Current</t>
        </is>
      </c>
      <c r="C297" s="13" t="inlineStr">
        <is>
          <t>Diagnostic: Electrical Charge &amp; Current [PH60.187]</t>
        </is>
      </c>
      <c r="D297" s="12" t="inlineStr">
        <is>
          <t>Diagnostic for the electrical charge &amp; current topic.</t>
        </is>
      </c>
      <c r="E297" s="12" t="inlineStr">
        <is>
          <t>02d8c68d-09e1-444c-8c69-7cbba8cdd65b</t>
        </is>
      </c>
    </row>
    <row r="298" ht="45" customHeight="1">
      <c r="A298" s="12" t="inlineStr">
        <is>
          <t>Electricity &amp; Circuits</t>
        </is>
      </c>
      <c r="B298" s="12" t="inlineStr">
        <is>
          <t>Electrical Charge &amp; Current</t>
        </is>
      </c>
      <c r="C298" s="13" t="inlineStr">
        <is>
          <t>Electrical Charge &amp; Current [PH2.09]</t>
        </is>
      </c>
      <c r="D298" s="12" t="inlineStr">
        <is>
          <t>Describe the difference between charge and current in electrical circuits.</t>
        </is>
      </c>
      <c r="E298" s="12" t="inlineStr">
        <is>
          <t>d4b6ecce-e28b-4449-8a40-3d29abb17d22</t>
        </is>
      </c>
    </row>
    <row r="299" ht="45" customHeight="1">
      <c r="A299" s="12" t="inlineStr">
        <is>
          <t>Electricity &amp; Circuits</t>
        </is>
      </c>
      <c r="B299" s="12" t="inlineStr">
        <is>
          <t>Electrical Charge &amp; Current</t>
        </is>
      </c>
      <c r="C299" s="13" t="inlineStr">
        <is>
          <t>Using Q=It to Calculate Charge I [PH2.10]</t>
        </is>
      </c>
      <c r="D299" s="12" t="inlineStr">
        <is>
          <t>Calculate charge using the equation Q=It. Includes some application of knowledge questions, but no unit conversions.</t>
        </is>
      </c>
      <c r="E299" s="12" t="inlineStr">
        <is>
          <t>7b7ab5ac-7191-4118-960e-467b3f2947bc</t>
        </is>
      </c>
    </row>
    <row r="300" ht="45" customHeight="1">
      <c r="A300" s="12" t="inlineStr">
        <is>
          <t>Electricity &amp; Circuits</t>
        </is>
      </c>
      <c r="B300" s="12" t="inlineStr">
        <is>
          <t>Electrical Charge &amp; Current</t>
        </is>
      </c>
      <c r="C300" s="13" t="inlineStr">
        <is>
          <t>Using Q=It with Circuit Diagrams I [PH2.11]</t>
        </is>
      </c>
      <c r="D300" s="12" t="inlineStr">
        <is>
          <t>Calculate charge using the equation Q=It. Includes application of knowledge questions using circuit diagrams, but no unit conversions.</t>
        </is>
      </c>
      <c r="E300" s="12" t="inlineStr">
        <is>
          <t>9cd7b55e-7055-487f-aebd-bcaf16fc3a4c</t>
        </is>
      </c>
    </row>
    <row r="301" ht="45" customHeight="1">
      <c r="A301" s="12" t="inlineStr">
        <is>
          <t>Electricity &amp; Circuits</t>
        </is>
      </c>
      <c r="B301" s="12" t="inlineStr">
        <is>
          <t>Electrical Charge &amp; Current</t>
        </is>
      </c>
      <c r="C301" s="13" t="inlineStr">
        <is>
          <t>Using Q=It to Calculate Charge II [PH2.12]</t>
        </is>
      </c>
      <c r="D301" s="12" t="inlineStr">
        <is>
          <t>Calculate charge using the equation Q=It. Includes application and unit conversions.</t>
        </is>
      </c>
      <c r="E301" s="12" t="inlineStr">
        <is>
          <t>896644d9-d12b-4ecb-8ec7-2176d96ef23d</t>
        </is>
      </c>
    </row>
    <row r="302" ht="45" customHeight="1">
      <c r="A302" s="12" t="inlineStr">
        <is>
          <t>Electricity &amp; Circuits</t>
        </is>
      </c>
      <c r="B302" s="12" t="inlineStr">
        <is>
          <t>Electrical Charge &amp; Current</t>
        </is>
      </c>
      <c r="C302" s="13" t="inlineStr">
        <is>
          <t>Using Q=It with Circuit Diagrams II [PH2.13]</t>
        </is>
      </c>
      <c r="D302" s="12" t="inlineStr">
        <is>
          <t>Calculate charge using the equation Q=It. Includes application of knowledge questions using circuit diagrams, including unit conversions.</t>
        </is>
      </c>
      <c r="E302" s="12" t="inlineStr">
        <is>
          <t>2870bc49-2553-4fa7-893c-87169708bf5b</t>
        </is>
      </c>
    </row>
    <row r="303" ht="45" customHeight="1">
      <c r="A303" s="12" t="inlineStr">
        <is>
          <t>Electricity &amp; Circuits</t>
        </is>
      </c>
      <c r="B303" s="12" t="inlineStr">
        <is>
          <t>Electrical Charge &amp; Current</t>
        </is>
      </c>
      <c r="C303" s="13" t="inlineStr">
        <is>
          <t>Rearranging Q=It [PH2.14]</t>
        </is>
      </c>
      <c r="D303" s="12" t="inlineStr">
        <is>
          <t>Rearrange Q=It to find current and time. Includes unit conversions.</t>
        </is>
      </c>
      <c r="E303" s="12" t="inlineStr">
        <is>
          <t>db67c69a-e5e4-4ba7-a533-7938a71d0cc2</t>
        </is>
      </c>
    </row>
    <row r="304" ht="45" customHeight="1">
      <c r="A304" s="12" t="inlineStr">
        <is>
          <t>Electricity &amp; Circuits</t>
        </is>
      </c>
      <c r="B304" s="12" t="inlineStr">
        <is>
          <t>Electrical Charge &amp; Current</t>
        </is>
      </c>
      <c r="C304" s="13" t="inlineStr">
        <is>
          <t>Rearranging Q=It with Circuit Diagrams [PH2.15]</t>
        </is>
      </c>
      <c r="D304" s="12" t="inlineStr">
        <is>
          <t>Rearrange Q=It to find current and time. Includes application of circuit diagrams and unit conversions.</t>
        </is>
      </c>
      <c r="E304" s="12" t="inlineStr">
        <is>
          <t>b6b15fcb-44cd-43e0-aaec-0a874b54baf9</t>
        </is>
      </c>
    </row>
    <row r="305" ht="45" customHeight="1">
      <c r="A305" s="12" t="inlineStr">
        <is>
          <t>Electricity &amp; Circuits</t>
        </is>
      </c>
      <c r="B305" s="12" t="inlineStr">
        <is>
          <t>Resistance</t>
        </is>
      </c>
      <c r="C305" s="13" t="inlineStr">
        <is>
          <t>Diagnostic: Resistance [PH60.188]</t>
        </is>
      </c>
      <c r="D305" s="12" t="inlineStr">
        <is>
          <t>Diagnostic for the resistance topic.</t>
        </is>
      </c>
      <c r="E305" s="12" t="inlineStr">
        <is>
          <t>2106b034-d9bb-49c4-961d-cc725dc86019</t>
        </is>
      </c>
    </row>
    <row r="306" ht="45" customHeight="1">
      <c r="A306" s="12" t="inlineStr">
        <is>
          <t>Electricity &amp; Circuits</t>
        </is>
      </c>
      <c r="B306" s="12" t="inlineStr">
        <is>
          <t>Resistance</t>
        </is>
      </c>
      <c r="C306" s="13" t="inlineStr">
        <is>
          <t>Interpreting Circuits I [PH2.07]</t>
        </is>
      </c>
      <c r="D306" s="12" t="inlineStr">
        <is>
          <t>Interpreting how circuits work using circuit diagrams.</t>
        </is>
      </c>
      <c r="E306" s="12" t="inlineStr">
        <is>
          <t>303dc774-a3cb-4f71-a169-859f3d6a5b02</t>
        </is>
      </c>
    </row>
    <row r="307" ht="45" customHeight="1">
      <c r="A307" s="12" t="inlineStr">
        <is>
          <t>Electricity &amp; Circuits</t>
        </is>
      </c>
      <c r="B307" s="12" t="inlineStr">
        <is>
          <t>Resistance</t>
        </is>
      </c>
      <c r="C307" s="13" t="inlineStr">
        <is>
          <t>Interpreting Circuits II [PH2.08]</t>
        </is>
      </c>
      <c r="D307" s="12" t="inlineStr">
        <is>
          <t>Interpreting how circuits work using circuit diagrams, requiring greater logical thinking.</t>
        </is>
      </c>
      <c r="E307" s="12" t="inlineStr">
        <is>
          <t>1cfa02a0-3870-4515-b2d6-7e679364db71</t>
        </is>
      </c>
    </row>
    <row r="308" ht="45" customHeight="1">
      <c r="A308" s="12" t="inlineStr">
        <is>
          <t>Electricity &amp; Circuits</t>
        </is>
      </c>
      <c r="B308" s="12" t="inlineStr">
        <is>
          <t>Resistance</t>
        </is>
      </c>
      <c r="C308" s="13" t="inlineStr">
        <is>
          <t>Resistance [PH2.17]</t>
        </is>
      </c>
      <c r="D308" s="12" t="inlineStr">
        <is>
          <t>Describe resistance in term of electrons and different factors that can impact resistance, such as thickness and length.</t>
        </is>
      </c>
      <c r="E308" s="12" t="inlineStr">
        <is>
          <t>b4dfa72c-8b7a-4f16-b49e-e5c43100cb18</t>
        </is>
      </c>
    </row>
    <row r="309" ht="45" customHeight="1">
      <c r="A309" s="12" t="inlineStr">
        <is>
          <t>Electricity &amp; Circuits</t>
        </is>
      </c>
      <c r="B309" s="12" t="inlineStr">
        <is>
          <t>Resistance</t>
        </is>
      </c>
      <c r="C309" s="13" t="inlineStr">
        <is>
          <t>Using V=IR to Calculate pd I [PH2.18]</t>
        </is>
      </c>
      <c r="D309" s="12" t="inlineStr">
        <is>
          <t>Calculate potential difference using the equation V=IR. Includes some application of knowledge questions, but no unit conversions.</t>
        </is>
      </c>
      <c r="E309" s="12" t="inlineStr">
        <is>
          <t>a4149cf1-d663-41ca-a3ce-ba7d0b6c2861</t>
        </is>
      </c>
    </row>
    <row r="310" ht="45" customHeight="1">
      <c r="A310" s="12" t="inlineStr">
        <is>
          <t>Electricity &amp; Circuits</t>
        </is>
      </c>
      <c r="B310" s="12" t="inlineStr">
        <is>
          <t>Resistance</t>
        </is>
      </c>
      <c r="C310" s="13" t="inlineStr">
        <is>
          <t>Using V=IR with Circuit Diagrams I [PH2.19]</t>
        </is>
      </c>
      <c r="D310" s="12" t="inlineStr">
        <is>
          <t>Calculate potential difference using the equation V=IR. Includes application of knowledge questions using circuit diagrams, but no unit conversions.</t>
        </is>
      </c>
      <c r="E310" s="12" t="inlineStr">
        <is>
          <t>cd2f160c-8ffc-4bbb-9240-b940e61de2b8</t>
        </is>
      </c>
    </row>
    <row r="311" ht="45" customHeight="1">
      <c r="A311" s="12" t="inlineStr">
        <is>
          <t>Electricity &amp; Circuits</t>
        </is>
      </c>
      <c r="B311" s="12" t="inlineStr">
        <is>
          <t>Resistance</t>
        </is>
      </c>
      <c r="C311" s="13" t="inlineStr">
        <is>
          <t>Using V=IR to Calculate pd II [PH2.20]</t>
        </is>
      </c>
      <c r="D311" s="12" t="inlineStr">
        <is>
          <t>Calculate potential difference using the equation V=IR. Includes application and unit conversions.</t>
        </is>
      </c>
      <c r="E311" s="12" t="inlineStr">
        <is>
          <t>dae198a1-079b-4b5d-bc65-bdedb78f7b60</t>
        </is>
      </c>
    </row>
    <row r="312" ht="45" customHeight="1">
      <c r="A312" s="12" t="inlineStr">
        <is>
          <t>Electricity &amp; Circuits</t>
        </is>
      </c>
      <c r="B312" s="12" t="inlineStr">
        <is>
          <t>Resistance</t>
        </is>
      </c>
      <c r="C312" s="13" t="inlineStr">
        <is>
          <t>Using V=IR with Circuit Diagrams II [PH2.21]</t>
        </is>
      </c>
      <c r="D312" s="12" t="inlineStr">
        <is>
          <t>Calculate potential difference using the equation V=IR. Includes application of knowledge questions using circuit diagrams, including unit conversions.</t>
        </is>
      </c>
      <c r="E312" s="12" t="inlineStr">
        <is>
          <t>91a69332-7515-4f72-8b0e-0fe7b3f46599</t>
        </is>
      </c>
    </row>
    <row r="313" ht="45" customHeight="1">
      <c r="A313" s="12" t="inlineStr">
        <is>
          <t>Electricity &amp; Circuits</t>
        </is>
      </c>
      <c r="B313" s="12" t="inlineStr">
        <is>
          <t>Resistance</t>
        </is>
      </c>
      <c r="C313" s="13" t="inlineStr">
        <is>
          <t>Rearranging V=IR [PH2.22]</t>
        </is>
      </c>
      <c r="D313" s="12" t="inlineStr">
        <is>
          <t>Rearrange V=IR to find current and resistance. Includes unit conversions.</t>
        </is>
      </c>
      <c r="E313" s="12" t="inlineStr">
        <is>
          <t>75c8fa3f-1bf9-4027-a1b1-a225a6460afe</t>
        </is>
      </c>
    </row>
    <row r="314" ht="45" customHeight="1">
      <c r="A314" s="12" t="inlineStr">
        <is>
          <t>Electricity &amp; Circuits</t>
        </is>
      </c>
      <c r="B314" s="12" t="inlineStr">
        <is>
          <t>Resistance</t>
        </is>
      </c>
      <c r="C314" s="13" t="inlineStr">
        <is>
          <t>Rearranging V=IR with Circuit Diagrams [PH2.23]</t>
        </is>
      </c>
      <c r="D314" s="12" t="inlineStr">
        <is>
          <t>Rearrange V=IR to find current and resistance. Includes application of circuit diagrams and unit conversions.</t>
        </is>
      </c>
      <c r="E314" s="12" t="inlineStr">
        <is>
          <t>031190f8-7af6-4836-8d9b-5a0c713a0914</t>
        </is>
      </c>
    </row>
    <row r="315" ht="45" customHeight="1">
      <c r="A315" s="12" t="inlineStr">
        <is>
          <t>Electricity &amp; Circuits</t>
        </is>
      </c>
      <c r="B315" s="12" t="inlineStr">
        <is>
          <t>Resistance</t>
        </is>
      </c>
      <c r="C315" s="13" t="inlineStr">
        <is>
          <t>Resistance in Series &amp; Parallel Circuits [PH2.43]</t>
        </is>
      </c>
      <c r="D315" s="12" t="inlineStr">
        <is>
          <t>Describe the behaviour of resistance in series and parallel circuits. Does not include calculating resistance in parallel circuits.</t>
        </is>
      </c>
      <c r="E315" s="12" t="inlineStr">
        <is>
          <t>97ab8f5f-aaae-4938-a56c-127b6c4b3199</t>
        </is>
      </c>
    </row>
    <row r="316" ht="45" customHeight="1">
      <c r="A316" s="12" t="inlineStr">
        <is>
          <t>Electricity &amp; Circuits</t>
        </is>
      </c>
      <c r="B316" s="12" t="inlineStr">
        <is>
          <t>Resistance</t>
        </is>
      </c>
      <c r="C316" s="13" t="inlineStr">
        <is>
          <t>Circuit Problem Solving with V=IR Equation I [PH2.47]</t>
        </is>
      </c>
      <c r="D316" s="12" t="inlineStr">
        <is>
          <t xml:space="preserve">Solve circuit problems using the V=IR relationship, while applying how current, potential difference and resistance behaves in series and parallel circuits. Problems require up to two steps to answer. </t>
        </is>
      </c>
      <c r="E316" s="12" t="inlineStr">
        <is>
          <t>cd91a0a0-32ce-4ebc-850e-fae9a1499379</t>
        </is>
      </c>
    </row>
    <row r="317" ht="45" customHeight="1">
      <c r="A317" s="12" t="inlineStr">
        <is>
          <t>Electricity &amp; Circuits</t>
        </is>
      </c>
      <c r="B317" s="12" t="inlineStr">
        <is>
          <t>Resistance</t>
        </is>
      </c>
      <c r="C317" s="13" t="inlineStr">
        <is>
          <t>Circuit Problem Solving with V=IR Equation II [PH2.48]</t>
        </is>
      </c>
      <c r="D317" s="12" t="inlineStr">
        <is>
          <t>Solve circuit problems using the V=IR relationship, while applying how current, potential difference and resistance behaves in series and parallel circuits. Problems require up to three steps to answer. Suitable for Combined Science and Physics - AQA, Edexcel and OCR exam boards. Foundation and higher tier.</t>
        </is>
      </c>
      <c r="E317" s="12" t="inlineStr">
        <is>
          <t>ddbeea73-c987-46b5-96ea-1e3466ba73cc</t>
        </is>
      </c>
    </row>
    <row r="318" ht="45" customHeight="1">
      <c r="A318" s="12" t="inlineStr">
        <is>
          <t>Electricity &amp; Circuits</t>
        </is>
      </c>
      <c r="B318" s="12" t="inlineStr">
        <is>
          <t>Resistance</t>
        </is>
      </c>
      <c r="C318" s="13" t="inlineStr">
        <is>
          <t>Practical: Resistance in Series &amp; Parallel [PH2.110]</t>
        </is>
      </c>
      <c r="D318" s="12" t="inlineStr">
        <is>
          <t>Investigate the resistance within series and parallel circuits.</t>
        </is>
      </c>
      <c r="E318" s="12" t="inlineStr">
        <is>
          <t>5902332d-b2f7-46c6-a34c-2d3b54b75a16</t>
        </is>
      </c>
    </row>
    <row r="319" ht="45" customHeight="1">
      <c r="A319" s="12" t="inlineStr">
        <is>
          <t>Electricity &amp; Circuits</t>
        </is>
      </c>
      <c r="B319" s="12" t="inlineStr">
        <is>
          <t>Ohmic &amp; Non-ohmic Conductors</t>
        </is>
      </c>
      <c r="C319" s="13" t="inlineStr">
        <is>
          <t>Diagnostic: Ohmic &amp; Non-ohmic Conductors [PH60.189]</t>
        </is>
      </c>
      <c r="D319" s="12" t="inlineStr">
        <is>
          <t>Diagnostic for the ohmic &amp; non-ohmic conductors topic.</t>
        </is>
      </c>
      <c r="E319" s="12" t="inlineStr">
        <is>
          <t>5f0f057d-70a1-480a-a89d-91ee3cbd91c3</t>
        </is>
      </c>
    </row>
    <row r="320" ht="45" customHeight="1">
      <c r="A320" s="12" t="inlineStr">
        <is>
          <t>Electricity &amp; Circuits</t>
        </is>
      </c>
      <c r="B320" s="12" t="inlineStr">
        <is>
          <t>Ohmic &amp; Non-ohmic Conductors</t>
        </is>
      </c>
      <c r="C320" s="13" t="inlineStr">
        <is>
          <t>Ohmic Conductors: Fixed Resistors [PH2.27]</t>
        </is>
      </c>
      <c r="D320" s="12" t="inlineStr">
        <is>
          <t>Describe the resistance of fixed resistors as ohmic conductors. Including to identify the corresponding IV graph.</t>
        </is>
      </c>
      <c r="E320" s="12" t="inlineStr">
        <is>
          <t>08e22a35-8bdf-46c1-b312-dd6d54d4aecd</t>
        </is>
      </c>
    </row>
    <row r="321" ht="45" customHeight="1">
      <c r="A321" s="12" t="inlineStr">
        <is>
          <t>Electricity &amp; Circuits</t>
        </is>
      </c>
      <c r="B321" s="12" t="inlineStr">
        <is>
          <t>Ohmic &amp; Non-ohmic Conductors</t>
        </is>
      </c>
      <c r="C321" s="13" t="inlineStr">
        <is>
          <t>Practical: I-V Resistor [PH2.107]</t>
        </is>
      </c>
      <c r="D321" s="12" t="inlineStr">
        <is>
          <t>Investigate the current-potential difference relationships of a fixed resistor.</t>
        </is>
      </c>
      <c r="E321" s="12" t="inlineStr">
        <is>
          <t>99160492-a5ae-4530-96be-979fdacc3c53</t>
        </is>
      </c>
    </row>
    <row r="322" ht="45" customHeight="1">
      <c r="A322" s="12" t="inlineStr">
        <is>
          <t>Electricity &amp; Circuits</t>
        </is>
      </c>
      <c r="B322" s="12" t="inlineStr">
        <is>
          <t>Ohmic &amp; Non-ohmic Conductors</t>
        </is>
      </c>
      <c r="C322" s="13" t="inlineStr">
        <is>
          <t>Non-ohmic Conductors: Filament Bulbs [PH2.30]</t>
        </is>
      </c>
      <c r="D322" s="12" t="inlineStr">
        <is>
          <t>Describe the resistance of filament bulbs as non-ohmic conductors. Including to identify the corresponding IV graph.</t>
        </is>
      </c>
      <c r="E322" s="12" t="inlineStr">
        <is>
          <t>0ccc301f-c280-459d-a591-fe821722492b</t>
        </is>
      </c>
    </row>
    <row r="323" ht="45" customHeight="1">
      <c r="A323" s="12" t="inlineStr">
        <is>
          <t>Electricity &amp; Circuits</t>
        </is>
      </c>
      <c r="B323" s="12" t="inlineStr">
        <is>
          <t>Ohmic &amp; Non-ohmic Conductors</t>
        </is>
      </c>
      <c r="C323" s="13" t="inlineStr">
        <is>
          <t>Practical: I-V Filament Bulb [PH2.108]</t>
        </is>
      </c>
      <c r="D323" s="12" t="inlineStr">
        <is>
          <t>Investigate the current-potential difference relationships of a filament bulb.</t>
        </is>
      </c>
      <c r="E323" s="12" t="inlineStr">
        <is>
          <t>b07ef87e-e0b9-47ac-ba7a-ed33edb5c846</t>
        </is>
      </c>
    </row>
    <row r="324" ht="45" customHeight="1">
      <c r="A324" s="12" t="inlineStr">
        <is>
          <t>Electricity &amp; Circuits</t>
        </is>
      </c>
      <c r="B324" s="12" t="inlineStr">
        <is>
          <t>Ohmic &amp; Non-ohmic Conductors</t>
        </is>
      </c>
      <c r="C324" s="13" t="inlineStr">
        <is>
          <t>Non-ohmic Conductors: Diodes [PH2.33]</t>
        </is>
      </c>
      <c r="D324" s="12" t="inlineStr">
        <is>
          <t>Describe the resistance of diodes as non-ohmic conductors. Including to identify the corresponding IV graph.</t>
        </is>
      </c>
      <c r="E324" s="12" t="inlineStr">
        <is>
          <t>5ab67d11-b949-40dc-94c8-162e716d32da</t>
        </is>
      </c>
    </row>
    <row r="325" ht="45" customHeight="1">
      <c r="A325" s="12" t="inlineStr">
        <is>
          <t>Electricity &amp; Circuits</t>
        </is>
      </c>
      <c r="B325" s="12" t="inlineStr">
        <is>
          <t>Ohmic &amp; Non-ohmic Conductors</t>
        </is>
      </c>
      <c r="C325" s="13" t="inlineStr">
        <is>
          <t>Practical: I-V Diode [PH2.109]</t>
        </is>
      </c>
      <c r="D325" s="12" t="inlineStr">
        <is>
          <t>Investigate the current-potential difference relationships of a diode.</t>
        </is>
      </c>
      <c r="E325" s="12" t="inlineStr">
        <is>
          <t>2e369449-ed43-4882-830d-67d12ba62665</t>
        </is>
      </c>
    </row>
    <row r="326" ht="45" customHeight="1">
      <c r="A326" s="12" t="inlineStr">
        <is>
          <t>Electricity &amp; Circuits</t>
        </is>
      </c>
      <c r="B326" s="12" t="inlineStr">
        <is>
          <t>Ohmic &amp; Non-ohmic Conductors</t>
        </is>
      </c>
      <c r="C326" s="13" t="inlineStr">
        <is>
          <t>Non-ohmic Conductors: LDRs [PH2.38]</t>
        </is>
      </c>
      <c r="D326" s="12" t="inlineStr">
        <is>
          <t>Describe the resistance of light dependent resistors (LDRs) as non-ohmic conductors. Including to identify the corresponding IV graph.</t>
        </is>
      </c>
      <c r="E326" s="12" t="inlineStr">
        <is>
          <t>54a96c3e-ad40-433d-bc4e-b86e15f6183b</t>
        </is>
      </c>
    </row>
    <row r="327" ht="45" customHeight="1">
      <c r="A327" s="12" t="inlineStr">
        <is>
          <t>Electricity &amp; Circuits</t>
        </is>
      </c>
      <c r="B327" s="12" t="inlineStr">
        <is>
          <t>Ohmic &amp; Non-ohmic Conductors</t>
        </is>
      </c>
      <c r="C327" s="13" t="inlineStr">
        <is>
          <t>Practical: Resistance of LDRs [PH2.39]</t>
        </is>
      </c>
      <c r="D327" s="12" t="inlineStr">
        <is>
          <t>Investigate the relationship between resistance and light intensity of an LDR.</t>
        </is>
      </c>
      <c r="E327" s="12" t="inlineStr">
        <is>
          <t>9723d756-a5d2-4b04-afe3-feb5e3cf7d80</t>
        </is>
      </c>
    </row>
    <row r="328" ht="45" customHeight="1">
      <c r="A328" s="12" t="inlineStr">
        <is>
          <t>Electricity &amp; Circuits</t>
        </is>
      </c>
      <c r="B328" s="12" t="inlineStr">
        <is>
          <t>Ohmic &amp; Non-ohmic Conductors</t>
        </is>
      </c>
      <c r="C328" s="13" t="inlineStr">
        <is>
          <t>Non-ohmic Conductors: Thermistors [PH2.36]</t>
        </is>
      </c>
      <c r="D328" s="12" t="inlineStr">
        <is>
          <t>Describe the resistance of thermistors as non-ohmic conductors. Including to identify the corresponding IV graph.</t>
        </is>
      </c>
      <c r="E328" s="12" t="inlineStr">
        <is>
          <t>7a3a3e4a-cf68-4dfb-9259-e82b8b37824b</t>
        </is>
      </c>
    </row>
    <row r="329" ht="45" customHeight="1">
      <c r="A329" s="12" t="inlineStr">
        <is>
          <t>Electricity &amp; Circuits</t>
        </is>
      </c>
      <c r="B329" s="12" t="inlineStr">
        <is>
          <t>Ohmic &amp; Non-ohmic Conductors</t>
        </is>
      </c>
      <c r="C329" s="13" t="inlineStr">
        <is>
          <t>Practical: Resistance of Thermistors [PH2.37]</t>
        </is>
      </c>
      <c r="D329" s="12" t="inlineStr">
        <is>
          <t>Investigate the relationship between resistance and temperature of a thermistor.</t>
        </is>
      </c>
      <c r="E329" s="12" t="inlineStr">
        <is>
          <t>88a97b98-2275-4be0-b166-b6df95b0a64d</t>
        </is>
      </c>
    </row>
    <row r="330" ht="45" customHeight="1">
      <c r="A330" s="12" t="inlineStr">
        <is>
          <t>Electricity &amp; Circuits</t>
        </is>
      </c>
      <c r="B330" s="12" t="inlineStr">
        <is>
          <t>Ohmic &amp; Non-ohmic Conductors</t>
        </is>
      </c>
      <c r="C330" s="13" t="inlineStr">
        <is>
          <t>Applications of Non-ohmic Conductors [PH2.40]</t>
        </is>
      </c>
      <c r="D330" s="12" t="inlineStr">
        <is>
          <t xml:space="preserve">Describe applications of diodes, thermistors and LDRs in different settings. </t>
        </is>
      </c>
      <c r="E330" s="12" t="inlineStr">
        <is>
          <t>cf2533e7-a968-48d6-8a63-9b7a39951795</t>
        </is>
      </c>
    </row>
    <row r="331" ht="45" customHeight="1">
      <c r="A331" s="12" t="inlineStr">
        <is>
          <t>Electricity &amp; Circuits</t>
        </is>
      </c>
      <c r="B331" s="12" t="inlineStr">
        <is>
          <t>Ohmic &amp; Non-ohmic Conductors</t>
        </is>
      </c>
      <c r="C331" s="13" t="inlineStr">
        <is>
          <t>Ohm's Law: Resistance &amp; Temperature [PH2.24]</t>
        </is>
      </c>
      <c r="D331" s="12" t="inlineStr">
        <is>
          <t>Describe the impact of temperature on resistance in terms of electron collisions. Identify Ohm's Law and classify components as ohmic or non-ohmic conductors.</t>
        </is>
      </c>
      <c r="E331" s="12" t="inlineStr">
        <is>
          <t>83f99503-cf66-4d11-8725-3bee7e405a87</t>
        </is>
      </c>
    </row>
    <row r="332" ht="45" customHeight="1">
      <c r="A332" s="12" t="inlineStr">
        <is>
          <t>Electricity &amp; Circuits</t>
        </is>
      </c>
      <c r="B332" s="12" t="inlineStr">
        <is>
          <t>Electrical Power</t>
        </is>
      </c>
      <c r="C332" s="13" t="inlineStr">
        <is>
          <t>Diagnostic: Electrical Power [PH60.190]</t>
        </is>
      </c>
      <c r="D332" s="12" t="inlineStr">
        <is>
          <t>Diagnostic for the electrical power topic.</t>
        </is>
      </c>
      <c r="E332" s="12" t="inlineStr">
        <is>
          <t>b6ebffd9-93d2-44a0-8369-6b28661e490c</t>
        </is>
      </c>
    </row>
    <row r="333" ht="45" customHeight="1">
      <c r="A333" s="12" t="inlineStr">
        <is>
          <t>Electricity &amp; Circuits</t>
        </is>
      </c>
      <c r="B333" s="12" t="inlineStr">
        <is>
          <t>Electrical Power</t>
        </is>
      </c>
      <c r="C333" s="13" t="inlineStr">
        <is>
          <t>Energy Transfers in Everyday Appliances [PH2.70]</t>
        </is>
      </c>
      <c r="D333" s="12" t="inlineStr">
        <is>
          <t>Describe the process of energy transfer in electrical devices. Define 1 W.</t>
        </is>
      </c>
      <c r="E333" s="12" t="inlineStr">
        <is>
          <t>f66a62f3-8477-450c-8067-bce9dd477d82</t>
        </is>
      </c>
    </row>
    <row r="334" ht="45" customHeight="1">
      <c r="A334" s="12" t="inlineStr">
        <is>
          <t>Electricity &amp; Circuits</t>
        </is>
      </c>
      <c r="B334" s="12" t="inlineStr">
        <is>
          <t>Electrical Power</t>
        </is>
      </c>
      <c r="C334" s="13" t="inlineStr">
        <is>
          <t>Power in Electrical Devices [PH2.74]</t>
        </is>
      </c>
      <c r="D334" s="12" t="inlineStr">
        <is>
          <t>Identify that power is related to the potential difference across it and the current through it with the equation P=IV.</t>
        </is>
      </c>
      <c r="E334" s="12" t="inlineStr">
        <is>
          <t>42f6ca04-ab32-4763-9d41-9deb282117a0</t>
        </is>
      </c>
    </row>
    <row r="335" ht="45" customHeight="1">
      <c r="A335" s="12" t="inlineStr">
        <is>
          <t>Electricity &amp; Circuits</t>
        </is>
      </c>
      <c r="B335" s="12" t="inlineStr">
        <is>
          <t>Electrical Power</t>
        </is>
      </c>
      <c r="C335" s="13" t="inlineStr">
        <is>
          <t>Using E=Pt to Calculate Energy I [PH2.71]</t>
        </is>
      </c>
      <c r="D335" s="12" t="inlineStr">
        <is>
          <t>Calculate the energy transferred by electrical appliances using E=Pt. Includes some application of knowledge questions, but no unit conversions.</t>
        </is>
      </c>
      <c r="E335" s="12" t="inlineStr">
        <is>
          <t>33272d2a-8326-44da-a812-7f19d103fafa</t>
        </is>
      </c>
    </row>
    <row r="336" ht="45" customHeight="1">
      <c r="A336" s="12" t="inlineStr">
        <is>
          <t>Electricity &amp; Circuits</t>
        </is>
      </c>
      <c r="B336" s="12" t="inlineStr">
        <is>
          <t>Electrical Power</t>
        </is>
      </c>
      <c r="C336" s="13" t="inlineStr">
        <is>
          <t>Using E=Pt to Calculate Energy II [PH2.72]</t>
        </is>
      </c>
      <c r="D336" s="12" t="inlineStr">
        <is>
          <t>Calculate the energy transferred by electrical appliances using E=Pt. Includes application and unit conversions questions.</t>
        </is>
      </c>
      <c r="E336" s="12" t="inlineStr">
        <is>
          <t>9d823f3c-5026-4eef-9bcb-d0d714b2558f</t>
        </is>
      </c>
    </row>
    <row r="337" ht="45" customHeight="1">
      <c r="A337" s="12" t="inlineStr">
        <is>
          <t>Electricity &amp; Circuits</t>
        </is>
      </c>
      <c r="B337" s="12" t="inlineStr">
        <is>
          <t>Electrical Power</t>
        </is>
      </c>
      <c r="C337" s="13" t="inlineStr">
        <is>
          <t>Using P=IV to Calculate Power I [PH2.75]</t>
        </is>
      </c>
      <c r="D337" s="12" t="inlineStr">
        <is>
          <t>Calculate power of electrical devices using the P=IV equation. Includes some application of knowledge questions, but no unit conversions.</t>
        </is>
      </c>
      <c r="E337" s="12" t="inlineStr">
        <is>
          <t>7f1b7a8f-f947-4d70-b540-72f20ab21a99</t>
        </is>
      </c>
    </row>
    <row r="338" ht="45" customHeight="1">
      <c r="A338" s="12" t="inlineStr">
        <is>
          <t>Electricity &amp; Circuits</t>
        </is>
      </c>
      <c r="B338" s="12" t="inlineStr">
        <is>
          <t>Electrical Power</t>
        </is>
      </c>
      <c r="C338" s="13" t="inlineStr">
        <is>
          <t>Using P=IV with Circuit Diagrams I [PH2.76]</t>
        </is>
      </c>
      <c r="D338" s="12" t="inlineStr">
        <is>
          <t>Calculate power of electrical components using the P=IV equation. Includes some application of circuit diagrams, but no unit conversions.</t>
        </is>
      </c>
      <c r="E338" s="12" t="inlineStr">
        <is>
          <t>4d44ddb2-86b3-4ee2-97dc-4d07e06a4a93</t>
        </is>
      </c>
    </row>
    <row r="339" ht="45" customHeight="1">
      <c r="A339" s="12" t="inlineStr">
        <is>
          <t>Electricity &amp; Circuits</t>
        </is>
      </c>
      <c r="B339" s="12" t="inlineStr">
        <is>
          <t>Electrical Power</t>
        </is>
      </c>
      <c r="C339" s="13" t="inlineStr">
        <is>
          <t>Using P=I²R to Calculate Power I [PH2.81]</t>
        </is>
      </c>
      <c r="D339" s="12" t="inlineStr">
        <is>
          <t>Calculate power of electrical devices using the P=I²R equation. Assumes knowledge of P=IV. Includes some application of knowledge questions, but no unit conversions.</t>
        </is>
      </c>
      <c r="E339" s="12" t="inlineStr">
        <is>
          <t>73ad9679-ce72-4014-bc61-cb1c57297f15</t>
        </is>
      </c>
    </row>
    <row r="340" ht="45" customHeight="1">
      <c r="A340" s="12" t="inlineStr">
        <is>
          <t>Electricity &amp; Circuits</t>
        </is>
      </c>
      <c r="B340" s="12" t="inlineStr">
        <is>
          <t>Electrical Power</t>
        </is>
      </c>
      <c r="C340" s="13" t="inlineStr">
        <is>
          <t>Using P=I²R with Circuit Diagrams I [PH2.82]</t>
        </is>
      </c>
      <c r="D340" s="12" t="inlineStr">
        <is>
          <t>Calculate power of electrical components using the P=I²R equation. Assumes knowledge of P=IV. Includes some application of circuit diagrams, but no unit conversions.</t>
        </is>
      </c>
      <c r="E340" s="12" t="inlineStr">
        <is>
          <t>9ad520b6-0214-40e4-bbe6-c0441e6ba37d</t>
        </is>
      </c>
    </row>
    <row r="341" ht="45" customHeight="1">
      <c r="A341" s="12" t="inlineStr">
        <is>
          <t>Electricity &amp; Circuits</t>
        </is>
      </c>
      <c r="B341" s="12" t="inlineStr">
        <is>
          <t>Electrical Power</t>
        </is>
      </c>
      <c r="C341" s="13" t="inlineStr">
        <is>
          <t>Using P=IV to Calculate Power II [PH2.77]</t>
        </is>
      </c>
      <c r="D341" s="12" t="inlineStr">
        <is>
          <t>Calculate power of electrical devices using the P=IV equation. Includes application and unit conversions questions.</t>
        </is>
      </c>
      <c r="E341" s="12" t="inlineStr">
        <is>
          <t>947c8daf-e799-4d6c-882f-cc1567166766</t>
        </is>
      </c>
    </row>
    <row r="342" ht="45" customHeight="1">
      <c r="A342" s="12" t="inlineStr">
        <is>
          <t>Electricity &amp; Circuits</t>
        </is>
      </c>
      <c r="B342" s="12" t="inlineStr">
        <is>
          <t>Electrical Power</t>
        </is>
      </c>
      <c r="C342" s="13" t="inlineStr">
        <is>
          <t>Using P=IV with Circuit Diagrams II [PH2.78]</t>
        </is>
      </c>
      <c r="D342" s="12" t="inlineStr">
        <is>
          <t>Calculate power of electrical components using the P=IV equation. Includes application of circuit diagrams and unit conversions.</t>
        </is>
      </c>
      <c r="E342" s="12" t="inlineStr">
        <is>
          <t>dba7417a-f00f-4c18-8b0f-25f8ef0c3c16</t>
        </is>
      </c>
    </row>
    <row r="343" ht="45" customHeight="1">
      <c r="A343" s="12" t="inlineStr">
        <is>
          <t>Electricity &amp; Circuits</t>
        </is>
      </c>
      <c r="B343" s="12" t="inlineStr">
        <is>
          <t>Electrical Power</t>
        </is>
      </c>
      <c r="C343" s="13" t="inlineStr">
        <is>
          <t>Using P=I²R to Calculate Power II [PH2.83]</t>
        </is>
      </c>
      <c r="D343" s="12" t="inlineStr">
        <is>
          <t>Calculate power of electrical devices using the P=I²R equation. Assumes knowledge of P=IV. Includes application and unit conversions questions.</t>
        </is>
      </c>
      <c r="E343" s="12" t="inlineStr">
        <is>
          <t>8a0c4b8f-0148-4770-84e9-4f28b4d2dde5</t>
        </is>
      </c>
    </row>
    <row r="344" ht="45" customHeight="1">
      <c r="A344" s="12" t="inlineStr">
        <is>
          <t>Electricity &amp; Circuits</t>
        </is>
      </c>
      <c r="B344" s="12" t="inlineStr">
        <is>
          <t>Electrical Power</t>
        </is>
      </c>
      <c r="C344" s="13" t="inlineStr">
        <is>
          <t>Using P=I²R with Circuit Diagrams II [PH2.84]</t>
        </is>
      </c>
      <c r="D344" s="12" t="inlineStr">
        <is>
          <t>Calculate power of electrical components using the P=I²R equation. Assumes knowledge of P=IV. Includes application of circuit diagrams and unit conversions.</t>
        </is>
      </c>
      <c r="E344" s="12" t="inlineStr">
        <is>
          <t>b7a187d5-6e8a-42a3-ae40-5e83756948f1</t>
        </is>
      </c>
    </row>
    <row r="345" ht="45" customHeight="1">
      <c r="A345" s="12" t="inlineStr">
        <is>
          <t>Electricity &amp; Circuits</t>
        </is>
      </c>
      <c r="B345" s="12" t="inlineStr">
        <is>
          <t>Mains Electricity</t>
        </is>
      </c>
      <c r="C345" s="13" t="inlineStr">
        <is>
          <t>Diagnostic: Mains Electricity [PH60.191]</t>
        </is>
      </c>
      <c r="D345" s="12" t="inlineStr">
        <is>
          <t>Diagnostic for the mains electricity topic.</t>
        </is>
      </c>
      <c r="E345" s="12" t="inlineStr">
        <is>
          <t>162b0e9c-d574-4d8b-a48c-1f672a5d60d0</t>
        </is>
      </c>
    </row>
    <row r="346" ht="45" customHeight="1">
      <c r="A346" s="12" t="inlineStr">
        <is>
          <t>Electricity &amp; Circuits</t>
        </is>
      </c>
      <c r="B346" s="12" t="inlineStr">
        <is>
          <t>Mains Electricity</t>
        </is>
      </c>
      <c r="C346" s="13" t="inlineStr">
        <is>
          <t>AC vs DC [PH2.49]</t>
        </is>
      </c>
      <c r="D346" s="12" t="inlineStr">
        <is>
          <t>Describe the difference between direct and alternating currents.</t>
        </is>
      </c>
      <c r="E346" s="12" t="inlineStr">
        <is>
          <t>b85c1c2b-64bc-44a3-bce9-f2a7ecfe47c3</t>
        </is>
      </c>
    </row>
    <row r="347" ht="45" customHeight="1">
      <c r="A347" s="12" t="inlineStr">
        <is>
          <t>Electricity &amp; Circuits</t>
        </is>
      </c>
      <c r="B347" s="12" t="inlineStr">
        <is>
          <t>Mains Electricity</t>
        </is>
      </c>
      <c r="C347" s="13" t="inlineStr">
        <is>
          <t>UK Electricity Supply [PH2.50]</t>
        </is>
      </c>
      <c r="D347" s="12" t="inlineStr">
        <is>
          <t>Identify the properties of the UK electricity supply.</t>
        </is>
      </c>
      <c r="E347" s="12" t="inlineStr">
        <is>
          <t>e593b9b8-8a0f-4e98-98ba-e62bdd1d0f6b</t>
        </is>
      </c>
    </row>
    <row r="348" ht="45" customHeight="1">
      <c r="A348" s="12" t="inlineStr">
        <is>
          <t>Electricity &amp; Circuits</t>
        </is>
      </c>
      <c r="B348" s="12" t="inlineStr">
        <is>
          <t>Mains Electricity</t>
        </is>
      </c>
      <c r="C348" s="13" t="inlineStr">
        <is>
          <t>Calculating Frequency I [PH2.51]</t>
        </is>
      </c>
      <c r="D348" s="12" t="inlineStr">
        <is>
          <t xml:space="preserve">Describe and calculate frequency in various contexts, including AC electricity. Includes some application of knowledge questions, but no unit conversions. </t>
        </is>
      </c>
      <c r="E348" s="12" t="inlineStr">
        <is>
          <t>bf0ba4b6-b274-436b-8e30-6b2194ee40fc</t>
        </is>
      </c>
    </row>
    <row r="349" ht="45" customHeight="1">
      <c r="A349" s="12" t="inlineStr">
        <is>
          <t>Electricity &amp; Circuits</t>
        </is>
      </c>
      <c r="B349" s="12" t="inlineStr">
        <is>
          <t>Mains Electricity</t>
        </is>
      </c>
      <c r="C349" s="13" t="inlineStr">
        <is>
          <t>Calculating Frequency II [PH2.52]</t>
        </is>
      </c>
      <c r="D349" s="12" t="inlineStr">
        <is>
          <t xml:space="preserve">Describe and calculate frequency in various contexts, including AC electricity. Includes some application of knowledge questions involving unit conversions. </t>
        </is>
      </c>
      <c r="E349" s="12" t="inlineStr">
        <is>
          <t>85456519-c51d-4cb6-9372-1a54bfb41403</t>
        </is>
      </c>
    </row>
    <row r="350" ht="45" customHeight="1">
      <c r="A350" s="12" t="inlineStr">
        <is>
          <t>Electricity &amp; Circuits</t>
        </is>
      </c>
      <c r="B350" s="12" t="inlineStr">
        <is>
          <t>Mains Electricity</t>
        </is>
      </c>
      <c r="C350" s="13" t="inlineStr">
        <is>
          <t>Oscilloscope Traces to Calculate Frequency [PH2.53]</t>
        </is>
      </c>
      <c r="D350" s="12" t="inlineStr">
        <is>
          <t>Use an oscilloscope trace to calculate the frequency of a signal. Includes unit conversions between milliseconds and seconds.</t>
        </is>
      </c>
      <c r="E350" s="12" t="inlineStr">
        <is>
          <t>0b12d695-03e1-4bd3-9825-6d26f3fef4c7</t>
        </is>
      </c>
    </row>
    <row r="351" ht="45" customHeight="1">
      <c r="A351" s="12" t="inlineStr">
        <is>
          <t>Electricity &amp; Circuits</t>
        </is>
      </c>
      <c r="B351" s="12" t="inlineStr">
        <is>
          <t>Mains Electricity</t>
        </is>
      </c>
      <c r="C351" s="13" t="inlineStr">
        <is>
          <t>Oscilloscope Traces to Calculate Peak Pd [PH2.54]</t>
        </is>
      </c>
      <c r="D351" s="12" t="inlineStr">
        <is>
          <t>Use an oscilloscope trace to calculate the peak potential difference of a signal.</t>
        </is>
      </c>
      <c r="E351" s="12" t="inlineStr">
        <is>
          <t>102a0c3b-b2ea-425d-951f-6a8f92d605d3</t>
        </is>
      </c>
    </row>
    <row r="352" ht="45" customHeight="1">
      <c r="A352" s="12" t="inlineStr">
        <is>
          <t>Electricity &amp; Circuits</t>
        </is>
      </c>
      <c r="B352" s="12" t="inlineStr">
        <is>
          <t>Mains Electricity</t>
        </is>
      </c>
      <c r="C352" s="13" t="inlineStr">
        <is>
          <t>Wiring a Plug: Type G/UK [PH2.55]</t>
        </is>
      </c>
      <c r="D352" s="12" t="inlineStr">
        <is>
          <t>Identify the structure of a type G (UK) plug. Describe the concept of grounding devices with earth wire and the potential differences between wires.</t>
        </is>
      </c>
      <c r="E352" s="12" t="inlineStr">
        <is>
          <t>72f821da-fead-4676-8718-a9c35a646f58</t>
        </is>
      </c>
    </row>
    <row r="353" ht="45" customHeight="1">
      <c r="A353" s="12" t="inlineStr">
        <is>
          <t>Electricity &amp; Circuits</t>
        </is>
      </c>
      <c r="B353" s="12" t="inlineStr">
        <is>
          <t>Mains Electricity</t>
        </is>
      </c>
      <c r="C353" s="13" t="inlineStr">
        <is>
          <t>Choosing a Fuse [PH2.56]</t>
        </is>
      </c>
      <c r="D353" s="12" t="inlineStr">
        <is>
          <t>Describe the function of a fuse and how to select the correct rating of fuse for an appliance.</t>
        </is>
      </c>
      <c r="E353" s="12" t="inlineStr">
        <is>
          <t>85993d49-bdb1-4d84-a6fc-5a074d0e1447</t>
        </is>
      </c>
    </row>
    <row r="354" ht="45" customHeight="1">
      <c r="A354" s="12" t="inlineStr">
        <is>
          <t>Electricity &amp; Circuits</t>
        </is>
      </c>
      <c r="B354" s="12" t="inlineStr">
        <is>
          <t>Mains Electricity</t>
        </is>
      </c>
      <c r="C354" s="13" t="inlineStr">
        <is>
          <t>Electricity Supply Safety [PH2.57]</t>
        </is>
      </c>
      <c r="D354" s="12" t="inlineStr">
        <is>
          <t xml:space="preserve">Describe the safety features of electrical appliances to protect their users. Includes fuses, circuit breakers, materials and the concept of grounding and double insulation. </t>
        </is>
      </c>
      <c r="E354" s="12" t="inlineStr">
        <is>
          <t>4bddfec7-a4bd-4e69-a0b4-e32911a98363</t>
        </is>
      </c>
    </row>
    <row r="355" ht="45" customHeight="1">
      <c r="A355" s="12" t="inlineStr">
        <is>
          <t>Static Electricity</t>
        </is>
      </c>
      <c r="B355" s="12" t="inlineStr">
        <is>
          <t>Static Electricity &amp; Fields</t>
        </is>
      </c>
      <c r="C355" s="13" t="inlineStr">
        <is>
          <t>Diagnostic: Static Electricity &amp; Fields [PH60.192]</t>
        </is>
      </c>
      <c r="D355" s="12" t="inlineStr">
        <is>
          <t>Diagnostic for the static electricity &amp; fields topic.</t>
        </is>
      </c>
      <c r="E355" s="12" t="inlineStr">
        <is>
          <t>2f869fb9-c4ba-4125-8fc6-328a8f79dc79</t>
        </is>
      </c>
    </row>
    <row r="356" ht="45" customHeight="1">
      <c r="A356" s="12" t="inlineStr">
        <is>
          <t>Static Electricity</t>
        </is>
      </c>
      <c r="B356" s="12" t="inlineStr">
        <is>
          <t>Static Electricity &amp; Fields</t>
        </is>
      </c>
      <c r="C356" s="13" t="inlineStr">
        <is>
          <t>Static Charge: Charging by Friction [PH2.88]</t>
        </is>
      </c>
      <c r="D356" s="12" t="inlineStr">
        <is>
          <t>Describe how to statically charge an object using friction and explain why this happens.</t>
        </is>
      </c>
      <c r="E356" s="12" t="inlineStr">
        <is>
          <t>2f1af513-abaf-4c52-8618-b21ec51e4cb7</t>
        </is>
      </c>
    </row>
    <row r="357" ht="45" customHeight="1">
      <c r="A357" s="12" t="inlineStr">
        <is>
          <t>Static Electricity</t>
        </is>
      </c>
      <c r="B357" s="12" t="inlineStr">
        <is>
          <t>Static Electricity &amp; Fields</t>
        </is>
      </c>
      <c r="C357" s="13" t="inlineStr">
        <is>
          <t>Attraction &amp; Repulsion of Electric Charge [PH2.87]</t>
        </is>
      </c>
      <c r="D357" s="12" t="inlineStr">
        <is>
          <t>Identify that like charges repel and opposite charges will attract due to a non-contact force between charged objects.</t>
        </is>
      </c>
      <c r="E357" s="12" t="inlineStr">
        <is>
          <t>907aa414-5dc2-4b5e-8a6c-5755e7358ee2</t>
        </is>
      </c>
    </row>
    <row r="358" ht="45" customHeight="1">
      <c r="A358" s="12" t="inlineStr">
        <is>
          <t>Static Electricity</t>
        </is>
      </c>
      <c r="B358" s="12" t="inlineStr">
        <is>
          <t>Static Electricity &amp; Fields</t>
        </is>
      </c>
      <c r="C358" s="13" t="inlineStr">
        <is>
          <t>Static Charge: Induction [PH2.89]</t>
        </is>
      </c>
      <c r="D358" s="12" t="inlineStr">
        <is>
          <t>Explain how neutral objects can be attracted to charged objects due to electrostatic induction.</t>
        </is>
      </c>
      <c r="E358" s="12" t="inlineStr">
        <is>
          <t>823d7e36-a81f-4232-82eb-6dcf46a40179</t>
        </is>
      </c>
    </row>
    <row r="359" ht="45" customHeight="1">
      <c r="A359" s="12" t="inlineStr">
        <is>
          <t>Static Electricity</t>
        </is>
      </c>
      <c r="B359" s="12" t="inlineStr">
        <is>
          <t>Static Electricity &amp; Fields</t>
        </is>
      </c>
      <c r="C359" s="13" t="inlineStr">
        <is>
          <t>Static Charge: Uses in Nature [PH2.91]</t>
        </is>
      </c>
      <c r="D359" s="12" t="inlineStr">
        <is>
          <t>Explore the phenomenon of static electricity in the natural world.</t>
        </is>
      </c>
      <c r="E359" s="12" t="inlineStr">
        <is>
          <t>2b8f3e80-9877-4cca-a0a6-4e9a0fb053c4</t>
        </is>
      </c>
    </row>
    <row r="360" ht="45" customHeight="1">
      <c r="A360" s="12" t="inlineStr">
        <is>
          <t>Static Electricity</t>
        </is>
      </c>
      <c r="B360" s="12" t="inlineStr">
        <is>
          <t>Static Electricity &amp; Fields</t>
        </is>
      </c>
      <c r="C360" s="13" t="inlineStr">
        <is>
          <t>Sparking [PH2.92]</t>
        </is>
      </c>
      <c r="D360" s="12" t="inlineStr">
        <is>
          <t>Explain how sparking can occur between charged objects.</t>
        </is>
      </c>
      <c r="E360" s="12" t="inlineStr">
        <is>
          <t>52d6611e-1cb2-46bd-ad18-ac2bf96a13ed</t>
        </is>
      </c>
    </row>
    <row r="361" ht="45" customHeight="1">
      <c r="A361" s="12" t="inlineStr">
        <is>
          <t>Static Electricity</t>
        </is>
      </c>
      <c r="B361" s="12" t="inlineStr">
        <is>
          <t>Static Electricity &amp; Fields</t>
        </is>
      </c>
      <c r="C361" s="13" t="inlineStr">
        <is>
          <t>Electric Fields: Radial Fields [PH2.93]</t>
        </is>
      </c>
      <c r="D361" s="12" t="inlineStr">
        <is>
          <t>Describe the electric field around an isolated, charged sphere.</t>
        </is>
      </c>
      <c r="E361" s="12" t="inlineStr">
        <is>
          <t>d5fcb999-1de0-4751-b5d7-007aa73f97e8</t>
        </is>
      </c>
    </row>
    <row r="362" ht="45" customHeight="1">
      <c r="A362" s="12" t="inlineStr">
        <is>
          <t>Static Electricity</t>
        </is>
      </c>
      <c r="B362" s="12" t="inlineStr">
        <is>
          <t>Static Electricity &amp; Fields</t>
        </is>
      </c>
      <c r="C362" s="13" t="inlineStr">
        <is>
          <t>Electric Fields: Drawing Fields [PH2.96]</t>
        </is>
      </c>
      <c r="D362" s="12" t="inlineStr">
        <is>
          <t>Draw an electric field around an isolated single, charged sphere.</t>
        </is>
      </c>
      <c r="E362" s="12" t="inlineStr">
        <is>
          <t>4d604957-1203-4a88-b6b6-b9b34f5417c9</t>
        </is>
      </c>
    </row>
    <row r="363" ht="45" customHeight="1">
      <c r="A363" s="12" t="inlineStr">
        <is>
          <t>Magnetism &amp; the Motor Effect</t>
        </is>
      </c>
      <c r="B363" s="12" t="inlineStr">
        <is>
          <t>Electromagnetism</t>
        </is>
      </c>
      <c r="C363" s="13" t="inlineStr">
        <is>
          <t>Diagnostic: Electromagnetism [PH60.193]</t>
        </is>
      </c>
      <c r="D363" s="12" t="inlineStr">
        <is>
          <t>Diagnostic for the electromagnetism topic.</t>
        </is>
      </c>
      <c r="E363" s="12" t="inlineStr">
        <is>
          <t>edba4901-a4da-4b65-ab15-17ae3983387c</t>
        </is>
      </c>
    </row>
    <row r="364" ht="45" customHeight="1">
      <c r="A364" s="12" t="inlineStr">
        <is>
          <t>Magnetism &amp; the Motor Effect</t>
        </is>
      </c>
      <c r="B364" s="12" t="inlineStr">
        <is>
          <t>Electromagnetism</t>
        </is>
      </c>
      <c r="C364" s="13" t="inlineStr">
        <is>
          <t>Attraction &amp; Repulsion of Magnets [PH7.01]</t>
        </is>
      </c>
      <c r="D364" s="12" t="inlineStr">
        <is>
          <t>Describe the attraction and repulsion between unlike and like poles.</t>
        </is>
      </c>
      <c r="E364" s="12" t="inlineStr">
        <is>
          <t>84e5a530-3ea8-427a-8eaf-53d6603d1e99</t>
        </is>
      </c>
    </row>
    <row r="365" ht="45" customHeight="1">
      <c r="A365" s="12" t="inlineStr">
        <is>
          <t>Magnetism &amp; the Motor Effect</t>
        </is>
      </c>
      <c r="B365" s="12" t="inlineStr">
        <is>
          <t>Electromagnetism</t>
        </is>
      </c>
      <c r="C365" s="13" t="inlineStr">
        <is>
          <t>Permanent &amp; Induced Magnets [PH7.02]</t>
        </is>
      </c>
      <c r="D365" s="12" t="inlineStr">
        <is>
          <t>Identify magnetic materials and describe the difference between permanent and induced magnets.</t>
        </is>
      </c>
      <c r="E365" s="12" t="inlineStr">
        <is>
          <t>d7023aeb-37f8-4b3b-83aa-9a77ba40a75a</t>
        </is>
      </c>
    </row>
    <row r="366" ht="45" customHeight="1">
      <c r="A366" s="12" t="inlineStr">
        <is>
          <t>Magnetism &amp; the Motor Effect</t>
        </is>
      </c>
      <c r="B366" s="12" t="inlineStr">
        <is>
          <t>Electromagnetism</t>
        </is>
      </c>
      <c r="C366" s="13" t="inlineStr">
        <is>
          <t>Magnetic Fields Around a Bar Magnet [PH7.03]</t>
        </is>
      </c>
      <c r="D366" s="12" t="inlineStr">
        <is>
          <t>Describe the shape and direction of the magnetic field around bar magnets and relate the strength of the field to the concentration of field lines.</t>
        </is>
      </c>
      <c r="E366" s="12" t="inlineStr">
        <is>
          <t>3e8b935b-5ce0-4a87-ae55-b1a629d1d818</t>
        </is>
      </c>
    </row>
    <row r="367" ht="45" customHeight="1">
      <c r="A367" s="12" t="inlineStr">
        <is>
          <t>Magnetism &amp; the Motor Effect</t>
        </is>
      </c>
      <c r="B367" s="12" t="inlineStr">
        <is>
          <t>Electromagnetism</t>
        </is>
      </c>
      <c r="C367" s="13" t="inlineStr">
        <is>
          <t>Evidence that the Core of Earth is Magnetic [PH7.04]</t>
        </is>
      </c>
      <c r="D367" s="12" t="inlineStr">
        <is>
          <t>Explain how the behaviour of a magnetic compass provides evidence that the core of the Earth must be magnetic.</t>
        </is>
      </c>
      <c r="E367" s="12" t="inlineStr">
        <is>
          <t>9a638497-08cc-4876-a906-63cc1e2fe9f1</t>
        </is>
      </c>
    </row>
    <row r="368" ht="45" customHeight="1">
      <c r="A368" s="12" t="inlineStr">
        <is>
          <t>Magnetism &amp; the Motor Effect</t>
        </is>
      </c>
      <c r="B368" s="12" t="inlineStr">
        <is>
          <t>Electromagnetism</t>
        </is>
      </c>
      <c r="C368" s="13" t="inlineStr">
        <is>
          <t>Magnetic Fields Around a Wire [PH7.05]</t>
        </is>
      </c>
      <c r="D368" s="12" t="inlineStr">
        <is>
          <t>Describe how a current can create a magnetic field around a wire and the associated factors affecting the magnetic field.</t>
        </is>
      </c>
      <c r="E368" s="12" t="inlineStr">
        <is>
          <t>76614b8f-9c5c-479a-a931-1403ff4eed50</t>
        </is>
      </c>
    </row>
    <row r="369" ht="45" customHeight="1">
      <c r="A369" s="12" t="inlineStr">
        <is>
          <t>Magnetism &amp; the Motor Effect</t>
        </is>
      </c>
      <c r="B369" s="12" t="inlineStr">
        <is>
          <t>Electromagnetism</t>
        </is>
      </c>
      <c r="C369" s="13" t="inlineStr">
        <is>
          <t>Solenoids &amp; Electromagnets [PH7.06]</t>
        </is>
      </c>
      <c r="D369" s="12" t="inlineStr">
        <is>
          <t>Explain how solenoid arrangements can enhance the magnetic effect.</t>
        </is>
      </c>
      <c r="E369" s="12" t="inlineStr">
        <is>
          <t>7324e259-948a-4fe3-8a8e-016766df314d</t>
        </is>
      </c>
    </row>
    <row r="370" ht="45" customHeight="1">
      <c r="A370" s="12" t="inlineStr">
        <is>
          <t>Magnetism &amp; the Motor Effect</t>
        </is>
      </c>
      <c r="B370" s="12" t="inlineStr">
        <is>
          <t>Electromagnetism</t>
        </is>
      </c>
      <c r="C370" s="13" t="inlineStr">
        <is>
          <t>Uses of Electromagnets I: Crane &amp; Circuit breaker [PH7.07]</t>
        </is>
      </c>
      <c r="D370" s="12" t="inlineStr">
        <is>
          <t xml:space="preserve">Application of an electromagnet as a crane and circuit breaker. </t>
        </is>
      </c>
      <c r="E370" s="12" t="inlineStr">
        <is>
          <t>993fb2ff-9b4d-45cf-bebf-2b8665134127</t>
        </is>
      </c>
    </row>
    <row r="371" ht="45" customHeight="1">
      <c r="A371" s="12" t="inlineStr">
        <is>
          <t>Magnetism &amp; the Motor Effect</t>
        </is>
      </c>
      <c r="B371" s="12" t="inlineStr">
        <is>
          <t>Electromagnetism</t>
        </is>
      </c>
      <c r="C371" s="13" t="inlineStr">
        <is>
          <t>Uses of Electromagnets II: The Electric Bell [PH7.08]</t>
        </is>
      </c>
      <c r="D371" s="12" t="inlineStr">
        <is>
          <t>An explanation of how an electromagnet is used within an electric bell.</t>
        </is>
      </c>
      <c r="E371" s="12" t="inlineStr">
        <is>
          <t>75fb8bff-a24f-4acb-96c7-3693b1ad079f</t>
        </is>
      </c>
    </row>
    <row r="372" ht="45" customHeight="1">
      <c r="A372" s="12" t="inlineStr">
        <is>
          <t>Magnetism &amp; the Motor Effect</t>
        </is>
      </c>
      <c r="B372" s="12" t="inlineStr">
        <is>
          <t>Electromagnetism</t>
        </is>
      </c>
      <c r="C372" s="13" t="inlineStr">
        <is>
          <t>Uses of Electromagnets III: Relay Switch [PH7.09]</t>
        </is>
      </c>
      <c r="D372" s="12" t="inlineStr">
        <is>
          <t>Explanation of how an electromagnetic relay switch can be used to control a high-current circuit from a low-current circuit.</t>
        </is>
      </c>
      <c r="E372" s="12" t="inlineStr">
        <is>
          <t>c1289abf-9b07-46e2-8d5b-892698fb1e16</t>
        </is>
      </c>
    </row>
    <row r="373" ht="45" customHeight="1">
      <c r="A373" s="12" t="inlineStr">
        <is>
          <t>Magnetism &amp; the Motor Effect</t>
        </is>
      </c>
      <c r="B373" s="12" t="inlineStr">
        <is>
          <t>The Motor Effect</t>
        </is>
      </c>
      <c r="C373" s="13" t="inlineStr">
        <is>
          <t>Diagnostic: The Motor Effect [PH60.194]</t>
        </is>
      </c>
      <c r="D373" s="12" t="inlineStr">
        <is>
          <t>Diagnostic for the the motor effect topic.</t>
        </is>
      </c>
      <c r="E373" s="12" t="inlineStr">
        <is>
          <t>2a815bd1-cfca-4ca2-9274-f2c9894e021f</t>
        </is>
      </c>
    </row>
    <row r="374" ht="45" customHeight="1">
      <c r="A374" s="12" t="inlineStr">
        <is>
          <t>Magnetism &amp; the Motor Effect</t>
        </is>
      </c>
      <c r="B374" s="12" t="inlineStr">
        <is>
          <t>The Motor Effect</t>
        </is>
      </c>
      <c r="C374" s="13" t="inlineStr">
        <is>
          <t>The Motor Effect [PH7.10]</t>
        </is>
      </c>
      <c r="D374" s="12" t="inlineStr">
        <is>
          <t>Describe and explain the motor effect and give factors that affect the force on a conductor.</t>
        </is>
      </c>
      <c r="E374" s="12" t="inlineStr">
        <is>
          <t>b426c9db-250f-43a8-94d1-9dea4b40a7c4</t>
        </is>
      </c>
    </row>
    <row r="375" ht="45" customHeight="1">
      <c r="A375" s="12" t="inlineStr">
        <is>
          <t>Magnetism &amp; the Motor Effect</t>
        </is>
      </c>
      <c r="B375" s="12" t="inlineStr">
        <is>
          <t>The Motor Effect</t>
        </is>
      </c>
      <c r="C375" s="13" t="inlineStr">
        <is>
          <t>Applying the Motor Effect (Fleming's Left Hand Rule) [PH7.11]</t>
        </is>
      </c>
      <c r="D375" s="12" t="inlineStr">
        <is>
          <t>State and use Fleming's Left Hand Rule.</t>
        </is>
      </c>
      <c r="E375" s="12" t="inlineStr">
        <is>
          <t>5746210e-0282-40a0-9a3b-fc29ec973948</t>
        </is>
      </c>
    </row>
    <row r="376" ht="45" customHeight="1">
      <c r="A376" s="12" t="inlineStr">
        <is>
          <t>Magnetism &amp; the Motor Effect</t>
        </is>
      </c>
      <c r="B376" s="12" t="inlineStr">
        <is>
          <t>The Motor Effect</t>
        </is>
      </c>
      <c r="C376" s="13" t="inlineStr">
        <is>
          <t>Using F=BIL to Calculate Force I [PH7.12]</t>
        </is>
      </c>
      <c r="D376" s="12" t="inlineStr">
        <is>
          <t>Calculate the force on a current-carrying conductor using F=BIL. Includes application.</t>
        </is>
      </c>
      <c r="E376" s="12" t="inlineStr">
        <is>
          <t>e2f98f45-5449-4442-b859-1493b1ab0292</t>
        </is>
      </c>
    </row>
    <row r="377" ht="45" customHeight="1">
      <c r="A377" s="12" t="inlineStr">
        <is>
          <t>Magnetism &amp; the Motor Effect</t>
        </is>
      </c>
      <c r="B377" s="12" t="inlineStr">
        <is>
          <t>The Motor Effect</t>
        </is>
      </c>
      <c r="C377" s="13" t="inlineStr">
        <is>
          <t>Using F=BIL to Calculate Force II [PH7.13]</t>
        </is>
      </c>
      <c r="D377" s="12" t="inlineStr">
        <is>
          <t>Calculate force using F=BIL. Includes application and unit conversion questions.</t>
        </is>
      </c>
      <c r="E377" s="12" t="inlineStr">
        <is>
          <t>cfcf92ac-5e99-4975-85cb-aae180f0c1d4</t>
        </is>
      </c>
    </row>
    <row r="378" ht="45" customHeight="1">
      <c r="A378" s="12" t="inlineStr">
        <is>
          <t>Magnetism &amp; the Motor Effect</t>
        </is>
      </c>
      <c r="B378" s="12" t="inlineStr">
        <is>
          <t>The Motor Effect</t>
        </is>
      </c>
      <c r="C378" s="13" t="inlineStr">
        <is>
          <t>Rearranging F=BIL [PH7.14]</t>
        </is>
      </c>
      <c r="D378" s="12" t="inlineStr">
        <is>
          <t>Rearrange the F=BIL equation to calculate magnetic flux density, current and length. Includes unit conversions.</t>
        </is>
      </c>
      <c r="E378" s="12" t="inlineStr">
        <is>
          <t>cb9bfd32-32f0-4fa1-85e1-818ebcfe5102</t>
        </is>
      </c>
    </row>
    <row r="379" ht="45" customHeight="1">
      <c r="A379" s="12" t="inlineStr">
        <is>
          <t>Magnetism &amp; the Motor Effect</t>
        </is>
      </c>
      <c r="B379" s="12" t="inlineStr">
        <is>
          <t>The Motor Effect</t>
        </is>
      </c>
      <c r="C379" s="13" t="inlineStr">
        <is>
          <t>The Electric Motor [PH7.15]</t>
        </is>
      </c>
      <c r="D379" s="12" t="inlineStr">
        <is>
          <t>Use the motor effect and Fleming's Left Hand Rule to explain how electric motors work.</t>
        </is>
      </c>
      <c r="E379" s="12" t="inlineStr">
        <is>
          <t>e69abd9a-7a24-4b3c-8505-e3a405ebf084</t>
        </is>
      </c>
    </row>
    <row r="380" ht="45" customHeight="1">
      <c r="A380" s="12" t="inlineStr">
        <is>
          <t>Electromagnetic Induction</t>
        </is>
      </c>
      <c r="B380" s="12" t="inlineStr">
        <is>
          <t>The Generator Effect</t>
        </is>
      </c>
      <c r="C380" s="13" t="inlineStr">
        <is>
          <t>Diagnostic: The Generator Effect [PH60.195]</t>
        </is>
      </c>
      <c r="D380" s="12" t="inlineStr">
        <is>
          <t>Diagnostic for the the generator effect topic.</t>
        </is>
      </c>
      <c r="E380" s="12" t="inlineStr">
        <is>
          <t>26d351f5-1e95-4869-b97a-97b1e1a998ad</t>
        </is>
      </c>
    </row>
    <row r="381" ht="45" customHeight="1">
      <c r="A381" s="12" t="inlineStr">
        <is>
          <t>Electromagnetic Induction</t>
        </is>
      </c>
      <c r="B381" s="12" t="inlineStr">
        <is>
          <t>The Generator Effect</t>
        </is>
      </c>
      <c r="C381" s="13" t="inlineStr">
        <is>
          <t>The Generator Effect [PH7.17]</t>
        </is>
      </c>
      <c r="D381" s="12" t="inlineStr">
        <is>
          <t xml:space="preserve">Explanation of how a potential difference and current is induced in a conductor using a magnetic field. </t>
        </is>
      </c>
      <c r="E381" s="12" t="inlineStr">
        <is>
          <t>e922c3a3-0e0b-4912-9c43-7aa5c2458596</t>
        </is>
      </c>
    </row>
    <row r="382" ht="45" customHeight="1">
      <c r="A382" s="12" t="inlineStr">
        <is>
          <t>Electromagnetic Induction</t>
        </is>
      </c>
      <c r="B382" s="12" t="inlineStr">
        <is>
          <t>The Generator Effect</t>
        </is>
      </c>
      <c r="C382" s="13" t="inlineStr">
        <is>
          <t>Alternators &amp; Generators [PH7.18]</t>
        </is>
      </c>
      <c r="D382" s="12" t="inlineStr">
        <is>
          <t xml:space="preserve">Describing how simple alternators and generators are constructed and work. </t>
        </is>
      </c>
      <c r="E382" s="12" t="inlineStr">
        <is>
          <t>38a5542d-1fec-4a6b-9247-421e60038a17</t>
        </is>
      </c>
    </row>
    <row r="383" ht="45" customHeight="1">
      <c r="A383" s="12" t="inlineStr">
        <is>
          <t>Electromagnetic Induction</t>
        </is>
      </c>
      <c r="B383" s="12" t="inlineStr">
        <is>
          <t>The Generator Effect</t>
        </is>
      </c>
      <c r="C383" s="13" t="inlineStr">
        <is>
          <t>Interpreting Alternators &amp; Dynamos Graphs [PH7.19]</t>
        </is>
      </c>
      <c r="D383" s="12" t="inlineStr">
        <is>
          <t xml:space="preserve">Describing how the position of the plane of a coil for dynamo and alternator affects the magnitude of the induced potential difference. </t>
        </is>
      </c>
      <c r="E383" s="12" t="inlineStr">
        <is>
          <t>9de7b354-5bd7-4fbe-9391-46d5b24e2ce2</t>
        </is>
      </c>
    </row>
    <row r="384" ht="45" customHeight="1">
      <c r="A384" s="12" t="inlineStr">
        <is>
          <t>Electromagnetic Induction</t>
        </is>
      </c>
      <c r="B384" s="12" t="inlineStr">
        <is>
          <t>The Generator Effect</t>
        </is>
      </c>
      <c r="C384" s="13" t="inlineStr">
        <is>
          <t xml:space="preserve">Microphones [PH7.20] </t>
        </is>
      </c>
      <c r="D384" s="12" t="inlineStr">
        <is>
          <t xml:space="preserve">Description of how a moving coil microphone works and how it is linked to electromagnetic induction. </t>
        </is>
      </c>
      <c r="E384" s="12" t="inlineStr">
        <is>
          <t>40332e62-d54d-48dd-b90a-f9b1160a5a58</t>
        </is>
      </c>
    </row>
    <row r="385" ht="45" customHeight="1">
      <c r="A385" s="12" t="inlineStr">
        <is>
          <t>Electromagnetic Induction</t>
        </is>
      </c>
      <c r="B385" s="12" t="inlineStr">
        <is>
          <t>The Generator Effect</t>
        </is>
      </c>
      <c r="C385" s="13" t="inlineStr">
        <is>
          <t>Loudspeakers &amp; Headphones [PH7.16]</t>
        </is>
      </c>
      <c r="D385" s="12" t="inlineStr">
        <is>
          <t xml:space="preserve">Explanation of how loudspeakers and headphones work by using the motor effect. </t>
        </is>
      </c>
      <c r="E385" s="12" t="inlineStr">
        <is>
          <t>344f9f81-f818-4cb5-833a-1bae609d51a8</t>
        </is>
      </c>
    </row>
    <row r="386" ht="45" customHeight="1">
      <c r="A386" s="12" t="inlineStr">
        <is>
          <t>Electromagnetic Induction</t>
        </is>
      </c>
      <c r="B386" s="12" t="inlineStr">
        <is>
          <t>Transformers</t>
        </is>
      </c>
      <c r="C386" s="13" t="inlineStr">
        <is>
          <t>Diagnostic: Transformers [PH60.196]</t>
        </is>
      </c>
      <c r="D386" s="12" t="inlineStr">
        <is>
          <t>Diagnostic for the transformers topic.</t>
        </is>
      </c>
      <c r="E386" s="12" t="inlineStr">
        <is>
          <t>e39aee75-87cb-411f-b491-84f16e70d288</t>
        </is>
      </c>
    </row>
    <row r="387" ht="45" customHeight="1">
      <c r="A387" s="12" t="inlineStr">
        <is>
          <t>Electromagnetic Induction</t>
        </is>
      </c>
      <c r="B387" s="12" t="inlineStr">
        <is>
          <t>Transformers</t>
        </is>
      </c>
      <c r="C387" s="13" t="inlineStr">
        <is>
          <t>Transformers: Introduction [PH7.21]</t>
        </is>
      </c>
      <c r="D387" s="12" t="inlineStr">
        <is>
          <t xml:space="preserve">Explains how a transformer can increase or decrease the potential difference through electromagnetic induction. </t>
        </is>
      </c>
      <c r="E387" s="12" t="inlineStr">
        <is>
          <t>f0f0d2c1-3845-475c-bd01-1f0e555c331d</t>
        </is>
      </c>
    </row>
    <row r="388" ht="45" customHeight="1">
      <c r="A388" s="12" t="inlineStr">
        <is>
          <t>Electromagnetic Induction</t>
        </is>
      </c>
      <c r="B388" s="12" t="inlineStr">
        <is>
          <t>Transformers</t>
        </is>
      </c>
      <c r="C388" s="13" t="inlineStr">
        <is>
          <t>Transformers: Ratios [PH7.25]</t>
        </is>
      </c>
      <c r="D388" s="12" t="inlineStr">
        <is>
          <t xml:space="preserve">Identify the relationship between the number of turns on the primary and secondary coil and the potential differences within a transformer. </t>
        </is>
      </c>
      <c r="E388" s="12" t="inlineStr">
        <is>
          <t>f17dc3aa-3c34-44c2-b0b0-75d6d3d01b29</t>
        </is>
      </c>
    </row>
    <row r="389" ht="45" customHeight="1">
      <c r="A389" s="12" t="inlineStr">
        <is>
          <t>Electromagnetic Induction</t>
        </is>
      </c>
      <c r="B389" s="12" t="inlineStr">
        <is>
          <t>Transformers</t>
        </is>
      </c>
      <c r="C389" s="13" t="inlineStr">
        <is>
          <t>Transformers: Using Vₚ/Vₛ=nₚ/nₛ [PH7.26]</t>
        </is>
      </c>
      <c r="D389" s="12" t="inlineStr">
        <is>
          <t xml:space="preserve">Using the ratio of potential differences and turns on the primary and secondary coils to predict the values of step-up and step-down transformers. </t>
        </is>
      </c>
      <c r="E389" s="12" t="inlineStr">
        <is>
          <t>8c9c6be7-0a49-44be-94b1-7b98b8d24d1f</t>
        </is>
      </c>
    </row>
    <row r="390" ht="45" customHeight="1">
      <c r="A390" s="12" t="inlineStr">
        <is>
          <t>Electromagnetic Induction</t>
        </is>
      </c>
      <c r="B390" s="12" t="inlineStr">
        <is>
          <t>Transformers</t>
        </is>
      </c>
      <c r="C390" s="13" t="inlineStr">
        <is>
          <t>Transformers: Current Drawn [PH7.31]</t>
        </is>
      </c>
      <c r="D390" s="12" t="inlineStr">
        <is>
          <t xml:space="preserve">Using the relationship for power </t>
        </is>
      </c>
      <c r="E390" s="12" t="inlineStr">
        <is>
          <t>b0a3835d-50ae-4b56-886b-b194baba9cb4</t>
        </is>
      </c>
    </row>
    <row r="391" ht="45" customHeight="1">
      <c r="A391" s="12" t="inlineStr">
        <is>
          <t>Electromagnetic Induction</t>
        </is>
      </c>
      <c r="B391" s="12" t="inlineStr">
        <is>
          <t>Transformers</t>
        </is>
      </c>
      <c r="C391" s="13" t="inlineStr">
        <is>
          <t>Transformers: Uses in the National Grid [PH7.32]</t>
        </is>
      </c>
      <c r="D391" s="12" t="inlineStr">
        <is>
          <t xml:space="preserve">Describing how transformers are used in the National Grid to help improve efficiency across the national grid. </t>
        </is>
      </c>
      <c r="E391" s="12" t="inlineStr">
        <is>
          <t>dd41c0b7-183c-4165-a528-1d893ab96ed2</t>
        </is>
      </c>
    </row>
    <row r="392" ht="45" customHeight="1">
      <c r="A392" s="12" t="inlineStr">
        <is>
          <t>Electromagnetic Induction</t>
        </is>
      </c>
      <c r="B392" s="12" t="inlineStr">
        <is>
          <t>Transformers</t>
        </is>
      </c>
      <c r="C392" s="13" t="inlineStr">
        <is>
          <t>Transformers: Using VₛIₛ=VₚIₚ I [PH7.22]</t>
        </is>
      </c>
      <c r="D392" s="12" t="inlineStr">
        <is>
          <t>Calculate the potential difference or the current in the secondary coil of a transformer by using and rearranging the equation primary coil × current in primary coil = the potential difference across secondary coil × current in the secondary coil.</t>
        </is>
      </c>
      <c r="E392" s="12" t="inlineStr">
        <is>
          <t>27cdd800-df6a-4384-b694-d0a19ef4df32</t>
        </is>
      </c>
    </row>
    <row r="393" ht="45" customHeight="1">
      <c r="A393" s="12" t="inlineStr">
        <is>
          <t>Electromagnetic Induction</t>
        </is>
      </c>
      <c r="B393" s="12" t="inlineStr">
        <is>
          <t>Transformers</t>
        </is>
      </c>
      <c r="C393" s="13" t="inlineStr">
        <is>
          <t>Transformers: Using VₛIₛ=VₚIₚ II [PH7.23]</t>
        </is>
      </c>
      <c r="D393" s="12" t="inlineStr">
        <is>
          <t>Calculate the potential difference or the current in the primary coil of a transformer by using and rearranging the equation primary coil × current in primary coil = the potential difference across secondary coil × current in the secondary coil. Includes the use of unit conversions.</t>
        </is>
      </c>
      <c r="E393" s="12" t="inlineStr">
        <is>
          <t>4758d31b-781f-4619-9c58-cb742c507e4d</t>
        </is>
      </c>
    </row>
    <row r="394" ht="45" customHeight="1">
      <c r="A394" s="12" t="inlineStr">
        <is>
          <t>Electromagnetic Induction</t>
        </is>
      </c>
      <c r="B394" s="12" t="inlineStr">
        <is>
          <t>Transformers</t>
        </is>
      </c>
      <c r="C394" s="13" t="inlineStr">
        <is>
          <t>Transformers: Power Output &amp; Input [PH7.24]</t>
        </is>
      </c>
      <c r="D394" s="12" t="inlineStr">
        <is>
          <t>Identify the power output and input of a transformer using the power equation assuming 100% efficiency.</t>
        </is>
      </c>
      <c r="E394" s="12" t="inlineStr">
        <is>
          <t>e8970fc9-495d-4d74-b539-e28a281023ee</t>
        </is>
      </c>
    </row>
    <row r="395" ht="45" customHeight="1">
      <c r="A395" s="12" t="inlineStr">
        <is>
          <t>Particle Model</t>
        </is>
      </c>
      <c r="B395" s="12" t="inlineStr">
        <is>
          <t>Fundamental States of Matter</t>
        </is>
      </c>
      <c r="C395" s="13" t="inlineStr">
        <is>
          <t>Diagnostic: Fundamental States of Matter [PH60.197]</t>
        </is>
      </c>
      <c r="D395" s="12" t="inlineStr">
        <is>
          <t>Diagnostic for the fundamental states of matter topic.</t>
        </is>
      </c>
      <c r="E395" s="12" t="inlineStr">
        <is>
          <t>d1fdde01-1f7d-4d30-a0d5-13cc153e6f54</t>
        </is>
      </c>
    </row>
    <row r="396" ht="45" customHeight="1">
      <c r="A396" s="12" t="inlineStr">
        <is>
          <t>Particle Model</t>
        </is>
      </c>
      <c r="B396" s="12" t="inlineStr">
        <is>
          <t>Fundamental States of Matter</t>
        </is>
      </c>
      <c r="C396" s="13" t="inlineStr">
        <is>
          <t>Fundamental States of Matter: Characteristics [PH3.01]</t>
        </is>
      </c>
      <c r="D396" s="12" t="inlineStr">
        <is>
          <t>Identify the four fundamental states of matter and their basic properties.</t>
        </is>
      </c>
      <c r="E396" s="12" t="inlineStr">
        <is>
          <t>73091f21-bd94-4604-8d09-b27dbf392a81</t>
        </is>
      </c>
    </row>
    <row r="397" ht="45" customHeight="1">
      <c r="A397" s="12" t="inlineStr">
        <is>
          <t>Particle Model</t>
        </is>
      </c>
      <c r="B397" s="12" t="inlineStr">
        <is>
          <t>Fundamental States of Matter</t>
        </is>
      </c>
      <c r="C397" s="13" t="inlineStr">
        <is>
          <t>Fundamental States of Matter: Particle Model [PH3.02]</t>
        </is>
      </c>
      <c r="D397" s="12" t="inlineStr">
        <is>
          <t>Describe the arrangement, movement and the relative energy of particles in the fundamental states of matter using the particle model.</t>
        </is>
      </c>
      <c r="E397" s="12" t="inlineStr">
        <is>
          <t>b5247aeb-dcac-4dec-ae35-227496f71dcd</t>
        </is>
      </c>
    </row>
    <row r="398" ht="45" customHeight="1">
      <c r="A398" s="12" t="inlineStr">
        <is>
          <t>Particle Model</t>
        </is>
      </c>
      <c r="B398" s="12" t="inlineStr">
        <is>
          <t>Fundamental States of Matter</t>
        </is>
      </c>
      <c r="C398" s="13" t="inlineStr">
        <is>
          <t>Density [PH3.03]</t>
        </is>
      </c>
      <c r="D398" s="12" t="inlineStr">
        <is>
          <t>Identify the meaning of density and comparing the density of different objects.</t>
        </is>
      </c>
      <c r="E398" s="12" t="inlineStr">
        <is>
          <t>78ab0ab9-d127-44ef-8413-eb705f3ed7b5</t>
        </is>
      </c>
    </row>
    <row r="399" ht="45" customHeight="1">
      <c r="A399" s="12" t="inlineStr">
        <is>
          <t>Particle Model</t>
        </is>
      </c>
      <c r="B399" s="12" t="inlineStr">
        <is>
          <t>Fundamental States of Matter</t>
        </is>
      </c>
      <c r="C399" s="13" t="inlineStr">
        <is>
          <t>Practical: Density of Regular Shapes [PH3.63]</t>
        </is>
      </c>
      <c r="D399" s="12" t="inlineStr">
        <is>
          <t>Investigate the density of regular shaped objects using a top pan balance and either a ruler or vernier callipers.</t>
        </is>
      </c>
      <c r="E399" s="12" t="inlineStr">
        <is>
          <t>447984de-7b17-45c9-9bb7-80b5c5fdcbe1</t>
        </is>
      </c>
    </row>
    <row r="400" ht="45" customHeight="1">
      <c r="A400" s="12" t="inlineStr">
        <is>
          <t>Particle Model</t>
        </is>
      </c>
      <c r="B400" s="12" t="inlineStr">
        <is>
          <t>Fundamental States of Matter</t>
        </is>
      </c>
      <c r="C400" s="13" t="inlineStr">
        <is>
          <t>Practical: Density of Irregular Shapes [PH3.64]</t>
        </is>
      </c>
      <c r="D400" s="12" t="inlineStr">
        <is>
          <t>Investigate the density of irregular shaped objects using eureka displacement cans and measuring cylinders.</t>
        </is>
      </c>
      <c r="E400" s="12" t="inlineStr">
        <is>
          <t>33d842ed-37cb-4e14-8ee0-df4297c16129</t>
        </is>
      </c>
    </row>
    <row r="401" ht="45" customHeight="1">
      <c r="A401" s="12" t="inlineStr">
        <is>
          <t>Particle Model</t>
        </is>
      </c>
      <c r="B401" s="12" t="inlineStr">
        <is>
          <t>Fundamental States of Matter</t>
        </is>
      </c>
      <c r="C401" s="13" t="inlineStr">
        <is>
          <t>Practical: Density of Liquids [PH3.65]</t>
        </is>
      </c>
      <c r="D401" s="12" t="inlineStr">
        <is>
          <t>Investigate the density of liquids using a top pan balance and measuring cylinder.</t>
        </is>
      </c>
      <c r="E401" s="12" t="inlineStr">
        <is>
          <t>eec84af4-bab8-4826-b3e2-66a9338bca49</t>
        </is>
      </c>
    </row>
    <row r="402" ht="45" customHeight="1">
      <c r="A402" s="12" t="inlineStr">
        <is>
          <t>Particle Model</t>
        </is>
      </c>
      <c r="B402" s="12" t="inlineStr">
        <is>
          <t>Fundamental States of Matter</t>
        </is>
      </c>
      <c r="C402" s="13" t="inlineStr">
        <is>
          <t>Density of Fundamental States of Matter [PH3.04]</t>
        </is>
      </c>
      <c r="D402" s="12" t="inlineStr">
        <is>
          <t>Describe density and make comparisons using the particle model.</t>
        </is>
      </c>
      <c r="E402" s="12" t="inlineStr">
        <is>
          <t>4293d9f9-1643-45e7-ba17-5db63a221ea0</t>
        </is>
      </c>
    </row>
    <row r="403" ht="45" customHeight="1">
      <c r="A403" s="12" t="inlineStr">
        <is>
          <t>Particle Model</t>
        </is>
      </c>
      <c r="B403" s="12" t="inlineStr">
        <is>
          <t>Fundamental States of Matter</t>
        </is>
      </c>
      <c r="C403" s="13" t="inlineStr">
        <is>
          <t>Phase Transitions [PH3.20]</t>
        </is>
      </c>
      <c r="D403" s="12" t="inlineStr">
        <is>
          <t>Describe phase transition between the different fundamental states of matter.</t>
        </is>
      </c>
      <c r="E403" s="12" t="inlineStr">
        <is>
          <t>3fcdbc93-ad2a-4d7c-9eba-34d014b86d91</t>
        </is>
      </c>
    </row>
    <row r="404" ht="45" customHeight="1">
      <c r="A404" s="12" t="inlineStr">
        <is>
          <t>Particle Model</t>
        </is>
      </c>
      <c r="B404" s="12" t="inlineStr">
        <is>
          <t>Specific Heat Capacity</t>
        </is>
      </c>
      <c r="C404" s="13" t="inlineStr">
        <is>
          <t>Diagnostic: Specific Heat Capacity [PH60.198]</t>
        </is>
      </c>
      <c r="D404" s="12" t="inlineStr">
        <is>
          <t>Diagnostic for the specific heat capacity topic.</t>
        </is>
      </c>
      <c r="E404" s="12" t="inlineStr">
        <is>
          <t>3fc8f097-5514-4d9f-854f-c9602a0fb26a</t>
        </is>
      </c>
    </row>
    <row r="405" ht="45" customHeight="1">
      <c r="A405" s="12" t="inlineStr">
        <is>
          <t>Particle Model</t>
        </is>
      </c>
      <c r="B405" s="12" t="inlineStr">
        <is>
          <t>Specific Heat Capacity</t>
        </is>
      </c>
      <c r="C405" s="13" t="inlineStr">
        <is>
          <t>Thermal Energy &amp; Temperature [PH1.37]</t>
        </is>
      </c>
      <c r="D405" s="12" t="inlineStr">
        <is>
          <t>Identify the difference between thermal energy and temperature.</t>
        </is>
      </c>
      <c r="E405" s="12" t="inlineStr">
        <is>
          <t>2dd659d5-37c9-4092-acc6-a204f7c3c9ee</t>
        </is>
      </c>
    </row>
    <row r="406" ht="45" customHeight="1">
      <c r="A406" s="12" t="inlineStr">
        <is>
          <t>Particle Model</t>
        </is>
      </c>
      <c r="B406" s="12" t="inlineStr">
        <is>
          <t>Specific Heat Capacity</t>
        </is>
      </c>
      <c r="C406" s="13" t="inlineStr">
        <is>
          <t>Specific Heat Capacity [PH1.40]</t>
        </is>
      </c>
      <c r="D406" s="12" t="inlineStr">
        <is>
          <t>Describe the specific heat capacity of a material.</t>
        </is>
      </c>
      <c r="E406" s="12" t="inlineStr">
        <is>
          <t>528961b1-b760-4c19-b12d-000db99283b8</t>
        </is>
      </c>
    </row>
    <row r="407" ht="45" customHeight="1">
      <c r="A407" s="12" t="inlineStr">
        <is>
          <t>Particle Model</t>
        </is>
      </c>
      <c r="B407" s="12" t="inlineStr">
        <is>
          <t>Specific Heat Capacity</t>
        </is>
      </c>
      <c r="C407" s="13" t="inlineStr">
        <is>
          <t>Using the Specific Heat Capacity Equation I [PH1.41]</t>
        </is>
      </c>
      <c r="D407" s="12" t="inlineStr">
        <is>
          <t>Use the specific heat capacity equation E=mcθ. Includes some application of knowledge but no unit conversions.</t>
        </is>
      </c>
      <c r="E407" s="12" t="inlineStr">
        <is>
          <t>b8176116-1256-4761-9541-86d0c2d40a27</t>
        </is>
      </c>
    </row>
    <row r="408" ht="45" customHeight="1">
      <c r="A408" s="12" t="inlineStr">
        <is>
          <t>Particle Model</t>
        </is>
      </c>
      <c r="B408" s="12" t="inlineStr">
        <is>
          <t>Specific Heat Capacity</t>
        </is>
      </c>
      <c r="C408" s="13" t="inlineStr">
        <is>
          <t>Using the Specific Heat Capacity Equation II [PH1.42]</t>
        </is>
      </c>
      <c r="D408" s="12" t="inlineStr">
        <is>
          <t>Use the equation involving specific heat capacity E=mcθ. Includes unit conversions.</t>
        </is>
      </c>
      <c r="E408" s="12" t="inlineStr">
        <is>
          <t>698d5f2d-6b5b-4f32-aeb7-629de8947f48</t>
        </is>
      </c>
    </row>
    <row r="409" ht="45" customHeight="1">
      <c r="A409" s="12" t="inlineStr">
        <is>
          <t>Particle Model</t>
        </is>
      </c>
      <c r="B409" s="12" t="inlineStr">
        <is>
          <t>Specific Heat Capacity</t>
        </is>
      </c>
      <c r="C409" s="13" t="inlineStr">
        <is>
          <t>Rearranging the Specific Heat Capacity Equation [PH1.43]</t>
        </is>
      </c>
      <c r="D409" s="12" t="inlineStr">
        <is>
          <t>Rearrange E=mcθ to find mass, temperature change and specific heat capacity. Includes unit conversions.</t>
        </is>
      </c>
      <c r="E409" s="12" t="inlineStr">
        <is>
          <t>e25e3573-2094-420b-8484-ef14ace063b6</t>
        </is>
      </c>
    </row>
    <row r="410" ht="45" customHeight="1">
      <c r="A410" s="12" t="inlineStr">
        <is>
          <t>Particle Model</t>
        </is>
      </c>
      <c r="B410" s="12" t="inlineStr">
        <is>
          <t>Specific Heat Capacity</t>
        </is>
      </c>
      <c r="C410" s="13" t="inlineStr">
        <is>
          <t>Practical: Specific Heat Capacity of Liquids I [PH1.92]</t>
        </is>
      </c>
      <c r="D410" s="12" t="inlineStr">
        <is>
          <t>Investigate the specific heat capacity of liquids. This version of the practical uses a joulemeter to measure the energy transferred.</t>
        </is>
      </c>
      <c r="E410" s="12" t="inlineStr">
        <is>
          <t>d73c66d4-7116-4682-9517-b69e68ef1a16</t>
        </is>
      </c>
    </row>
    <row r="411" ht="45" customHeight="1">
      <c r="A411" s="12" t="inlineStr">
        <is>
          <t>Particle Model</t>
        </is>
      </c>
      <c r="B411" s="12" t="inlineStr">
        <is>
          <t>Specific Heat Capacity</t>
        </is>
      </c>
      <c r="C411" s="13" t="inlineStr">
        <is>
          <t>Practical: Specific Heat Capacity of Liquids II [PH3.62]</t>
        </is>
      </c>
      <c r="D411" s="12" t="inlineStr">
        <is>
          <t>Investigate the specific heat capacity of liquids. This version of the practical uses ammeters and voltmeters to measure the energy transferred, requiring an understanding of P=IV and E=Pt.</t>
        </is>
      </c>
      <c r="E411" s="12" t="inlineStr">
        <is>
          <t>1d6cf0b9-f4ff-4653-b82c-d778aa2798f8</t>
        </is>
      </c>
    </row>
    <row r="412" ht="45" customHeight="1">
      <c r="A412" s="12" t="inlineStr">
        <is>
          <t>Particle Model</t>
        </is>
      </c>
      <c r="B412" s="12" t="inlineStr">
        <is>
          <t>Specific Latent Heat</t>
        </is>
      </c>
      <c r="C412" s="13" t="inlineStr">
        <is>
          <t>Diagnostic: Specific Latent Heat [PH60.199]</t>
        </is>
      </c>
      <c r="D412" s="12" t="inlineStr">
        <is>
          <t>Diagnostic for the specific latent heat topic.</t>
        </is>
      </c>
      <c r="E412" s="12" t="inlineStr">
        <is>
          <t>7626c6d6-3621-4435-a2d1-400da9a234c6</t>
        </is>
      </c>
    </row>
    <row r="413" ht="45" customHeight="1">
      <c r="A413" s="12" t="inlineStr">
        <is>
          <t>Particle Model</t>
        </is>
      </c>
      <c r="B413" s="12" t="inlineStr">
        <is>
          <t>Specific Latent Heat</t>
        </is>
      </c>
      <c r="C413" s="13" t="inlineStr">
        <is>
          <t>Specific Latent Heat [PH3.31]</t>
        </is>
      </c>
      <c r="D413" s="12" t="inlineStr">
        <is>
          <t>Describe the specific latent heat of a material. Identify the difference between the latent heat of fusion and the latent heat of vaporisation.</t>
        </is>
      </c>
      <c r="E413" s="12" t="inlineStr">
        <is>
          <t>569e6457-c754-4674-8da3-16b9e8603b12</t>
        </is>
      </c>
    </row>
    <row r="414" ht="45" customHeight="1">
      <c r="A414" s="12" t="inlineStr">
        <is>
          <t>Particle Model</t>
        </is>
      </c>
      <c r="B414" s="12" t="inlineStr">
        <is>
          <t>Specific Latent Heat</t>
        </is>
      </c>
      <c r="C414" s="13" t="inlineStr">
        <is>
          <t>Using E=mL to Calculate Energy I [PH3.34]</t>
        </is>
      </c>
      <c r="D414" s="12" t="inlineStr">
        <is>
          <t>Calculating the energy required for a substance to change state using the E=mL equation. Includes application questions, but no unit conversions.</t>
        </is>
      </c>
      <c r="E414" s="12" t="inlineStr">
        <is>
          <t>18b83733-1fe1-4389-bc2a-d7866701df06</t>
        </is>
      </c>
    </row>
    <row r="415" ht="45" customHeight="1">
      <c r="A415" s="12" t="inlineStr">
        <is>
          <t>Particle Model</t>
        </is>
      </c>
      <c r="B415" s="12" t="inlineStr">
        <is>
          <t>Specific Latent Heat</t>
        </is>
      </c>
      <c r="C415" s="13" t="inlineStr">
        <is>
          <t>Using E=mL to Calculate Energy II [PH3.35]</t>
        </is>
      </c>
      <c r="D415" s="12" t="inlineStr">
        <is>
          <t>Calculating the energy required for a substance to change state using the E=mL equation. Includes application questions and requires unit conversions.</t>
        </is>
      </c>
      <c r="E415" s="12" t="inlineStr">
        <is>
          <t>3e0c1e2b-54b5-47a5-b96d-25235154105b</t>
        </is>
      </c>
    </row>
    <row r="416" ht="45" customHeight="1">
      <c r="A416" s="12" t="inlineStr">
        <is>
          <t>Particle Model</t>
        </is>
      </c>
      <c r="B416" s="12" t="inlineStr">
        <is>
          <t>Specific Latent Heat</t>
        </is>
      </c>
      <c r="C416" s="13" t="inlineStr">
        <is>
          <t>Heating &amp; Cooling Graphs I [PH3.32]</t>
        </is>
      </c>
      <c r="D416" s="12" t="inlineStr">
        <is>
          <t>Interpret heating and cooling graphs showing a change of state. Graphs remain within the same graph quadrant.</t>
        </is>
      </c>
      <c r="E416" s="12" t="inlineStr">
        <is>
          <t>9573c5d4-b17d-44f2-9f89-e9c93f6f0916</t>
        </is>
      </c>
    </row>
    <row r="417" ht="45" customHeight="1">
      <c r="A417" s="12" t="inlineStr">
        <is>
          <t>Particle Model</t>
        </is>
      </c>
      <c r="B417" s="12" t="inlineStr">
        <is>
          <t>Specific Latent Heat</t>
        </is>
      </c>
      <c r="C417" s="13" t="inlineStr">
        <is>
          <t>Heating &amp; Cooling Graphs II [PH3.33]</t>
        </is>
      </c>
      <c r="D417" s="12" t="inlineStr">
        <is>
          <t>Interpret heating and cooling graphs showing a change of state. Graphs include negative numbers and span two graph quadrants.</t>
        </is>
      </c>
      <c r="E417" s="12" t="inlineStr">
        <is>
          <t>d9e949ca-08a0-4556-b369-3a5a4b9df9d2</t>
        </is>
      </c>
    </row>
    <row r="418" ht="45" customHeight="1">
      <c r="A418" s="12" t="inlineStr">
        <is>
          <t>Particle Model</t>
        </is>
      </c>
      <c r="B418" s="12" t="inlineStr">
        <is>
          <t>Specific Latent Heat</t>
        </is>
      </c>
      <c r="C418" s="13" t="inlineStr">
        <is>
          <t>Practical: Latent Heat of Fusion [PH3.37]</t>
        </is>
      </c>
      <c r="D418" s="12" t="inlineStr">
        <is>
          <t>Investigate the latent heat of fusion of ice using an immersion heater and funnel.</t>
        </is>
      </c>
      <c r="E418" s="12" t="inlineStr">
        <is>
          <t>c3566183-e264-4057-bd06-d46509793a98</t>
        </is>
      </c>
    </row>
    <row r="419" ht="45" customHeight="1">
      <c r="A419" s="12" t="inlineStr">
        <is>
          <t>Particle Model</t>
        </is>
      </c>
      <c r="B419" s="12" t="inlineStr">
        <is>
          <t>Specific Latent Heat</t>
        </is>
      </c>
      <c r="C419" s="13" t="inlineStr">
        <is>
          <t>SI Units: Kelvin (Temperature) [PH1.38]</t>
        </is>
      </c>
      <c r="D419" s="12" t="inlineStr">
        <is>
          <t>Identify the SI unit used to measure temperature.</t>
        </is>
      </c>
      <c r="E419" s="12" t="inlineStr">
        <is>
          <t>e39fc51b-ba12-4b01-b2ac-9d7e09aa81f4</t>
        </is>
      </c>
    </row>
    <row r="420" ht="45" customHeight="1">
      <c r="A420" s="12" t="inlineStr">
        <is>
          <t>Particle Model</t>
        </is>
      </c>
      <c r="B420" s="12" t="inlineStr">
        <is>
          <t>Pressure in Gases</t>
        </is>
      </c>
      <c r="C420" s="13" t="inlineStr">
        <is>
          <t>Diagnostic: Pressure in Gases [PH60.200]</t>
        </is>
      </c>
      <c r="D420" s="12" t="inlineStr">
        <is>
          <t>Diagnostic for the pressure in gases topic.</t>
        </is>
      </c>
      <c r="E420" s="12" t="inlineStr">
        <is>
          <t>972a31ba-7840-4c88-b15c-cf8db6a0bf02</t>
        </is>
      </c>
    </row>
    <row r="421" ht="45" customHeight="1">
      <c r="A421" s="12" t="inlineStr">
        <is>
          <t>Particle Model</t>
        </is>
      </c>
      <c r="B421" s="12" t="inlineStr">
        <is>
          <t>Pressure in Gases</t>
        </is>
      </c>
      <c r="C421" s="13" t="inlineStr">
        <is>
          <t>Particle Motion in Gases [PH3.39]</t>
        </is>
      </c>
      <c r="D421" s="12" t="inlineStr">
        <is>
          <t>State that the particles of a gas are in constant random motion and that increasing temperature of the gas increases the average kinetic energy of the particles.</t>
        </is>
      </c>
      <c r="E421" s="12" t="inlineStr">
        <is>
          <t>667017d3-152c-4617-81cd-717106ddbd6f</t>
        </is>
      </c>
    </row>
    <row r="422" ht="45" customHeight="1">
      <c r="A422" s="12" t="inlineStr">
        <is>
          <t>Particle Model</t>
        </is>
      </c>
      <c r="B422" s="12" t="inlineStr">
        <is>
          <t>Pressure in Gases</t>
        </is>
      </c>
      <c r="C422" s="13" t="inlineStr">
        <is>
          <t>Gas Pressure: Introduction [PH3.40]</t>
        </is>
      </c>
      <c r="D422" s="12" t="inlineStr">
        <is>
          <t>State that the collision of gas particles with an object exerts a force at a right angle to the surface the particle collides with.</t>
        </is>
      </c>
      <c r="E422" s="12" t="inlineStr">
        <is>
          <t>1f0ed5c8-0a3f-4dbd-8882-dd81b39a3c7f</t>
        </is>
      </c>
    </row>
    <row r="423" ht="45" customHeight="1">
      <c r="A423" s="12" t="inlineStr">
        <is>
          <t>Particle Model</t>
        </is>
      </c>
      <c r="B423" s="12" t="inlineStr">
        <is>
          <t>Pressure in Gases</t>
        </is>
      </c>
      <c r="C423" s="13" t="inlineStr">
        <is>
          <t>Gas Pressure: Temperature &amp; Volume [PH3.43]</t>
        </is>
      </c>
      <c r="D423" s="12" t="inlineStr">
        <is>
          <t>Explain how changing the temperature or volume of a gas changes the pressure exerted by the gas. Includes that the pressure produces a net force at right angles to the wall of the container.</t>
        </is>
      </c>
      <c r="E423" s="12" t="inlineStr">
        <is>
          <t>6c206a9c-3454-409c-a8c2-865d8df2290c</t>
        </is>
      </c>
    </row>
    <row r="424" ht="45" customHeight="1">
      <c r="A424" s="12" t="inlineStr">
        <is>
          <t>Particle Model</t>
        </is>
      </c>
      <c r="B424" s="12" t="inlineStr">
        <is>
          <t>Pressure in Gases</t>
        </is>
      </c>
      <c r="C424" s="13" t="inlineStr">
        <is>
          <t>Gas Pressure: Expansion &amp; Compression [PH3.44]</t>
        </is>
      </c>
      <c r="D424" s="12" t="inlineStr">
        <is>
          <t>Explain how changing the volume of a gas in an elastic container, held at a constant temperature, leads to expansion or compression. Includes that the pressure produces a net force at right angles to the wall of the container.</t>
        </is>
      </c>
      <c r="E424" s="12" t="inlineStr">
        <is>
          <t>eccd0afc-e6ba-40f0-bb8b-1181aacf69fd</t>
        </is>
      </c>
    </row>
    <row r="425" ht="45" customHeight="1">
      <c r="A425" s="12" t="inlineStr">
        <is>
          <t>Particle Model</t>
        </is>
      </c>
      <c r="B425" s="12" t="inlineStr">
        <is>
          <t>Pressure in Gases</t>
        </is>
      </c>
      <c r="C425" s="13" t="inlineStr">
        <is>
          <t>Boyle's Law [PH3.45]</t>
        </is>
      </c>
      <c r="D425" s="12" t="inlineStr">
        <is>
          <t>State Boyle's Law and use it to explain the expansion and compression of a balloon. Does not include equations or calculations.</t>
        </is>
      </c>
      <c r="E425" s="12" t="inlineStr">
        <is>
          <t>0b6c1333-2fa5-4dd5-bf3d-1c9bbccc4549</t>
        </is>
      </c>
    </row>
    <row r="426" ht="45" customHeight="1">
      <c r="A426" s="12" t="inlineStr">
        <is>
          <t>Particle Model</t>
        </is>
      </c>
      <c r="B426" s="12" t="inlineStr">
        <is>
          <t>Pressure in Gases</t>
        </is>
      </c>
      <c r="C426" s="13" t="inlineStr">
        <is>
          <t>Using pV=constant I [PH3.46]</t>
        </is>
      </c>
      <c r="D426" s="12" t="inlineStr">
        <is>
          <t>Use the equation pV=constant to find the constant.</t>
        </is>
      </c>
      <c r="E426" s="12" t="inlineStr">
        <is>
          <t>23fbf588-4f84-4297-bd9e-a0a9fd2b74d4</t>
        </is>
      </c>
    </row>
    <row r="427" ht="45" customHeight="1">
      <c r="A427" s="12" t="inlineStr">
        <is>
          <t>Particle Model</t>
        </is>
      </c>
      <c r="B427" s="12" t="inlineStr">
        <is>
          <t>Pressure in Gases</t>
        </is>
      </c>
      <c r="C427" s="13" t="inlineStr">
        <is>
          <t>Using pV=constant II [PH3.47]</t>
        </is>
      </c>
      <c r="D427" s="12" t="inlineStr">
        <is>
          <t>Use the equation pV=constant. Includes finding p, finding V and unit conversions.</t>
        </is>
      </c>
      <c r="E427" s="12" t="inlineStr">
        <is>
          <t>afe56935-9c07-486e-b473-ccf6ebdb20c3</t>
        </is>
      </c>
    </row>
    <row r="428" ht="45" customHeight="1">
      <c r="A428" s="12" t="inlineStr">
        <is>
          <t>Particle Model</t>
        </is>
      </c>
      <c r="B428" s="12" t="inlineStr">
        <is>
          <t>Pressure in Gases</t>
        </is>
      </c>
      <c r="C428" s="13" t="inlineStr">
        <is>
          <t>Using pV=constant III [PH3.48]</t>
        </is>
      </c>
      <c r="D428" s="12" t="inlineStr">
        <is>
          <t>Use the equation pV=constant. Includes finding the constant, finding p, finding V, unit conversions and using standard form.</t>
        </is>
      </c>
      <c r="E428" s="12" t="inlineStr">
        <is>
          <t>1bfa06ec-fd2a-451f-9147-6924ae58dc36</t>
        </is>
      </c>
    </row>
    <row r="429" ht="45" customHeight="1">
      <c r="A429" s="12" t="inlineStr">
        <is>
          <t>Particle Model</t>
        </is>
      </c>
      <c r="B429" s="12" t="inlineStr">
        <is>
          <t>Pressure in Gases</t>
        </is>
      </c>
      <c r="C429" s="13" t="inlineStr">
        <is>
          <t>Using P₁V₁=P₂V₂ (Boyle's Law) I [PH3.49]</t>
        </is>
      </c>
      <c r="D429" s="12" t="inlineStr">
        <is>
          <t>Use the equation Using P₁V₁=P₂V₂ to find the pressure or volume after a change in the other.</t>
        </is>
      </c>
      <c r="E429" s="12" t="inlineStr">
        <is>
          <t>5edb7004-3807-4c67-a918-2f4b3f12e53c</t>
        </is>
      </c>
    </row>
    <row r="430" ht="45" customHeight="1">
      <c r="A430" s="12" t="inlineStr">
        <is>
          <t>Particle Model</t>
        </is>
      </c>
      <c r="B430" s="12" t="inlineStr">
        <is>
          <t>Pressure in Gases</t>
        </is>
      </c>
      <c r="C430" s="13" t="inlineStr">
        <is>
          <t>Using P₁V₁=P₂V₂ (Boyle's Law) II [PH3.50]</t>
        </is>
      </c>
      <c r="D430" s="12" t="inlineStr">
        <is>
          <t>Use the equation Using P₁V₁=P₂V₂ to find the pressure or volume after a change in the other. Includes unit conversions &amp; standard form.</t>
        </is>
      </c>
      <c r="E430" s="12" t="inlineStr">
        <is>
          <t>3cf88214-ee12-4331-a72e-2e4f2ee8a9e1</t>
        </is>
      </c>
    </row>
    <row r="431" ht="45" customHeight="1">
      <c r="A431" s="12" t="inlineStr">
        <is>
          <t>Particle Model</t>
        </is>
      </c>
      <c r="B431" s="12" t="inlineStr">
        <is>
          <t>Pressure in Gases</t>
        </is>
      </c>
      <c r="C431" s="13" t="inlineStr">
        <is>
          <t>Gas Pressure: Work &amp; Temperature [PH3.54]</t>
        </is>
      </c>
      <c r="D431" s="12" t="inlineStr">
        <is>
          <t>Explain how doing work on a gas can cause an increase in the temperature of the gas.</t>
        </is>
      </c>
      <c r="E431" s="12" t="inlineStr">
        <is>
          <t>af7aa572-258e-42e7-b4a3-d8981e9b5714</t>
        </is>
      </c>
    </row>
    <row r="432" ht="45" customHeight="1">
      <c r="A432" s="12" t="inlineStr">
        <is>
          <t>Forces &amp; Matter</t>
        </is>
      </c>
      <c r="B432" s="12" t="inlineStr">
        <is>
          <t>Extension of Springs</t>
        </is>
      </c>
      <c r="C432" s="13" t="inlineStr">
        <is>
          <t>Diagnostic: Extension of Springs [PH60.201]</t>
        </is>
      </c>
      <c r="D432" s="12" t="inlineStr">
        <is>
          <t>Diagnostic for the extension of springs topic.</t>
        </is>
      </c>
      <c r="E432" s="12" t="inlineStr">
        <is>
          <t>1ddf06c9-fcaa-4378-89f5-75afa442eb6e</t>
        </is>
      </c>
    </row>
    <row r="433" ht="45" customHeight="1">
      <c r="A433" s="12" t="inlineStr">
        <is>
          <t>Forces &amp; Matter</t>
        </is>
      </c>
      <c r="B433" s="12" t="inlineStr">
        <is>
          <t>Extension of Springs</t>
        </is>
      </c>
      <c r="C433" s="13" t="inlineStr">
        <is>
          <t>Stretching &amp; Compressing [PH5.035]</t>
        </is>
      </c>
      <c r="D433" s="12" t="inlineStr">
        <is>
          <t>Describe how forces can change the shape of an object.</t>
        </is>
      </c>
      <c r="E433" s="12" t="inlineStr">
        <is>
          <t>f447138d-e80d-40a6-b29b-eeb29cd1e986</t>
        </is>
      </c>
    </row>
    <row r="434" ht="45" customHeight="1">
      <c r="A434" s="12" t="inlineStr">
        <is>
          <t>Forces &amp; Matter</t>
        </is>
      </c>
      <c r="B434" s="12" t="inlineStr">
        <is>
          <t>Extension of Springs</t>
        </is>
      </c>
      <c r="C434" s="13" t="inlineStr">
        <is>
          <t>Elastic vs Inelastic Deformation [PH5.036]</t>
        </is>
      </c>
      <c r="D434" s="12" t="inlineStr">
        <is>
          <t xml:space="preserve">Explain the difference between plastic and elastic deformation.  </t>
        </is>
      </c>
      <c r="E434" s="12" t="inlineStr">
        <is>
          <t>8b2ba6e2-9dc5-4087-8ef3-f3900d319c3d</t>
        </is>
      </c>
    </row>
    <row r="435" ht="45" customHeight="1">
      <c r="A435" s="12" t="inlineStr">
        <is>
          <t>Forces &amp; Matter</t>
        </is>
      </c>
      <c r="B435" s="12" t="inlineStr">
        <is>
          <t>Extension of Springs</t>
        </is>
      </c>
      <c r="C435" s="13" t="inlineStr">
        <is>
          <t>Hooke's Law [PH5.039]</t>
        </is>
      </c>
      <c r="D435" s="12" t="inlineStr">
        <is>
          <t>Describe Hooke's Law and the relationship between force and extension or compression.</t>
        </is>
      </c>
      <c r="E435" s="12" t="inlineStr">
        <is>
          <t>bdf49d75-827d-4f68-81db-b2fcf32de2d7</t>
        </is>
      </c>
    </row>
    <row r="436" ht="45" customHeight="1">
      <c r="A436" s="12" t="inlineStr">
        <is>
          <t>Forces &amp; Matter</t>
        </is>
      </c>
      <c r="B436" s="12" t="inlineStr">
        <is>
          <t>Extension of Springs</t>
        </is>
      </c>
      <c r="C436" s="13" t="inlineStr">
        <is>
          <t>Using F=ke to Calculate Force I [PH5.043]</t>
        </is>
      </c>
      <c r="D436" s="12" t="inlineStr">
        <is>
          <t>Using the relationship between force and extension, with conversions from cm to m.</t>
        </is>
      </c>
      <c r="E436" s="12" t="inlineStr">
        <is>
          <t>beab37c7-bbb9-48ae-98f7-71a73fbe0a3d</t>
        </is>
      </c>
    </row>
    <row r="437" ht="45" customHeight="1">
      <c r="A437" s="12" t="inlineStr">
        <is>
          <t>Forces &amp; Matter</t>
        </is>
      </c>
      <c r="B437" s="12" t="inlineStr">
        <is>
          <t>Extension of Springs</t>
        </is>
      </c>
      <c r="C437" s="13" t="inlineStr">
        <is>
          <t>Using F=ke to Calculate Force with Diagrams I [PH5.044]</t>
        </is>
      </c>
      <c r="D437" s="12" t="inlineStr">
        <is>
          <t>Using the relationship between force and extension with diagrams, with conversions from cm to m.</t>
        </is>
      </c>
      <c r="E437" s="12" t="inlineStr">
        <is>
          <t>2fa87871-f84b-4770-9d48-354ec63bd870</t>
        </is>
      </c>
    </row>
    <row r="438" ht="45" customHeight="1">
      <c r="A438" s="12" t="inlineStr">
        <is>
          <t>Forces &amp; Matter</t>
        </is>
      </c>
      <c r="B438" s="12" t="inlineStr">
        <is>
          <t>Extension of Springs</t>
        </is>
      </c>
      <c r="C438" s="13" t="inlineStr">
        <is>
          <t>Using F=ke to Calculate Force II [PH5.045]</t>
        </is>
      </c>
      <c r="D438" s="12" t="inlineStr">
        <is>
          <t>Using the relationship between force and extension, with units conversions required</t>
        </is>
      </c>
      <c r="E438" s="12" t="inlineStr">
        <is>
          <t>5af59f00-5636-4cea-b014-0119e1e37ddf</t>
        </is>
      </c>
    </row>
    <row r="439" ht="45" customHeight="1">
      <c r="A439" s="12" t="inlineStr">
        <is>
          <t>Forces &amp; Matter</t>
        </is>
      </c>
      <c r="B439" s="12" t="inlineStr">
        <is>
          <t>Extension of Springs</t>
        </is>
      </c>
      <c r="C439" s="13" t="inlineStr">
        <is>
          <t>Using F=ke to Calculate Force with Diagrams II [PH5.046]</t>
        </is>
      </c>
      <c r="D439" s="12" t="inlineStr">
        <is>
          <t>Using the relationship between force and extension with diagrams, with other conversions from cm to m.</t>
        </is>
      </c>
      <c r="E439" s="12" t="inlineStr">
        <is>
          <t>33a14696-8d71-4156-bf03-326cef8db9b6</t>
        </is>
      </c>
    </row>
    <row r="440" ht="45" customHeight="1">
      <c r="A440" s="12" t="inlineStr">
        <is>
          <t>Forces &amp; Matter</t>
        </is>
      </c>
      <c r="B440" s="12" t="inlineStr">
        <is>
          <t>Extension of Springs</t>
        </is>
      </c>
      <c r="C440" s="13" t="inlineStr">
        <is>
          <t>Rearranging F=ke [PH5.047]</t>
        </is>
      </c>
      <c r="D440" s="12" t="inlineStr">
        <is>
          <t>Rearranging the F=ke equation for different applications.</t>
        </is>
      </c>
      <c r="E440" s="12" t="inlineStr">
        <is>
          <t>a4c8d84b-8536-41b0-901d-f3a4eb4e246a</t>
        </is>
      </c>
    </row>
    <row r="441" ht="45" customHeight="1">
      <c r="A441" s="12" t="inlineStr">
        <is>
          <t>Forces &amp; Matter</t>
        </is>
      </c>
      <c r="B441" s="12" t="inlineStr">
        <is>
          <t>Extension of Springs</t>
        </is>
      </c>
      <c r="C441" s="13" t="inlineStr">
        <is>
          <t>Rearranging F=ke with Diagrams [PH5.048]</t>
        </is>
      </c>
      <c r="D441" s="12" t="inlineStr">
        <is>
          <t>Rearranging the F=ke equation for different applications with diagrams.</t>
        </is>
      </c>
      <c r="E441" s="12" t="inlineStr">
        <is>
          <t>0c9daf0e-a374-4854-a277-68cb1bcaff45</t>
        </is>
      </c>
    </row>
    <row r="442" ht="45" customHeight="1">
      <c r="A442" s="12" t="inlineStr">
        <is>
          <t>Forces &amp; Matter</t>
        </is>
      </c>
      <c r="B442" s="12" t="inlineStr">
        <is>
          <t>Extension of Springs</t>
        </is>
      </c>
      <c r="C442" s="13" t="inlineStr">
        <is>
          <t>Work Done on Springs [PH5.049]</t>
        </is>
      </c>
      <c r="D442" s="12" t="inlineStr">
        <is>
          <t xml:space="preserve">Describe how the work done on a spring can be calculated. </t>
        </is>
      </c>
      <c r="E442" s="12" t="inlineStr">
        <is>
          <t>077251b6-e5c4-4952-a2e1-21a81f938362</t>
        </is>
      </c>
    </row>
    <row r="443" ht="45" customHeight="1">
      <c r="A443" s="12" t="inlineStr">
        <is>
          <t>Forces &amp; Matter</t>
        </is>
      </c>
      <c r="B443" s="12" t="inlineStr">
        <is>
          <t>Extension of Springs</t>
        </is>
      </c>
      <c r="C443" s="13" t="inlineStr">
        <is>
          <t>Using E=½ke² to Calculate Elastic Potential Energy with Diagrams I  [PH5.050]</t>
        </is>
      </c>
      <c r="D443" s="12" t="inlineStr">
        <is>
          <t xml:space="preserve">Apply the equation for work done on a spring with diagrams, with unit conversions from cm to m. </t>
        </is>
      </c>
      <c r="E443" s="12" t="inlineStr">
        <is>
          <t>d4c1cbbb-8043-4126-a24b-99e7ffef1ccf</t>
        </is>
      </c>
    </row>
    <row r="444" ht="45" customHeight="1">
      <c r="A444" s="12" t="inlineStr">
        <is>
          <t>Forces &amp; Matter</t>
        </is>
      </c>
      <c r="B444" s="12" t="inlineStr">
        <is>
          <t>Extension of Springs</t>
        </is>
      </c>
      <c r="C444" s="13" t="inlineStr">
        <is>
          <t>Using E=½ke² to Calculate Elastic Potential Energy with Diagrams II  [PH5.051]</t>
        </is>
      </c>
      <c r="D444" s="12" t="inlineStr">
        <is>
          <t>Apply the equation for work done on a spring with diagrams, with unit conversions.</t>
        </is>
      </c>
      <c r="E444" s="12" t="inlineStr">
        <is>
          <t>05767f1e-e62c-42c6-b18c-23ee3120d7ec</t>
        </is>
      </c>
    </row>
    <row r="445" ht="45" customHeight="1">
      <c r="A445" s="12" t="inlineStr">
        <is>
          <t>Forces &amp; Matter</t>
        </is>
      </c>
      <c r="B445" s="12" t="inlineStr">
        <is>
          <t>Extension of Springs</t>
        </is>
      </c>
      <c r="C445" s="13" t="inlineStr">
        <is>
          <t>Rearranging the E=½ke² Equation with Diagrams I [PH5.052]</t>
        </is>
      </c>
      <c r="D445" s="12" t="inlineStr">
        <is>
          <t>Rearranging the equation for work done on a spring with diagrams and unit conversions.</t>
        </is>
      </c>
      <c r="E445" s="12" t="inlineStr">
        <is>
          <t>d1a3db6b-bf33-405e-b475-50e55cf01d4c</t>
        </is>
      </c>
    </row>
    <row r="446" ht="45" customHeight="1">
      <c r="A446" s="12" t="inlineStr">
        <is>
          <t>Forces &amp; Matter</t>
        </is>
      </c>
      <c r="B446" s="12" t="inlineStr">
        <is>
          <t>Extension of Springs</t>
        </is>
      </c>
      <c r="C446" s="13" t="inlineStr">
        <is>
          <t>Rearranging the E=½ke² Equation with Diagrams II [PH5.053]</t>
        </is>
      </c>
      <c r="D446" s="12" t="inlineStr">
        <is>
          <t xml:space="preserve">Rearranging the equation for work done on a spring with diagrams and other unit conversions.
</t>
        </is>
      </c>
      <c r="E446" s="12" t="inlineStr">
        <is>
          <t>849a3280-8d12-4c6d-93db-4467319d43eb</t>
        </is>
      </c>
    </row>
    <row r="447" ht="45" customHeight="1">
      <c r="A447" s="12" t="inlineStr">
        <is>
          <t>Forces &amp; Matter</t>
        </is>
      </c>
      <c r="B447" s="12" t="inlineStr">
        <is>
          <t>Extension of Springs</t>
        </is>
      </c>
      <c r="C447" s="13" t="inlineStr">
        <is>
          <t>Hooke's Law: Limit of Proportionality [PH5.040]</t>
        </is>
      </c>
      <c r="D447" s="12" t="inlineStr">
        <is>
          <t xml:space="preserve">Explain the conditions needed for Hooke's law to apply to a material being stretched or compressed. </t>
        </is>
      </c>
      <c r="E447" s="12" t="inlineStr">
        <is>
          <t>03935338-df0b-4cf3-84de-0d6033f9a38d</t>
        </is>
      </c>
    </row>
    <row r="448" ht="45" customHeight="1">
      <c r="A448" s="12" t="inlineStr">
        <is>
          <t>Forces &amp; Matter</t>
        </is>
      </c>
      <c r="B448" s="12" t="inlineStr">
        <is>
          <t>Extension of Springs</t>
        </is>
      </c>
      <c r="C448" s="13" t="inlineStr">
        <is>
          <t>Practical: Hooke's Law – Method &amp; Data Collection [PH5.167]</t>
        </is>
      </c>
      <c r="D448" s="12" t="inlineStr">
        <is>
          <t>Investigate how the extension of a spring changes when a force is applied to it.</t>
        </is>
      </c>
      <c r="E448" s="12" t="inlineStr">
        <is>
          <t>32b8805d-d2da-4e79-a316-c75428a4ca13</t>
        </is>
      </c>
    </row>
    <row r="449" ht="45" customHeight="1">
      <c r="A449" s="12" t="inlineStr">
        <is>
          <t>Forces &amp; Matter</t>
        </is>
      </c>
      <c r="B449" s="12" t="inlineStr">
        <is>
          <t>Extension of Springs</t>
        </is>
      </c>
      <c r="C449" s="13" t="inlineStr">
        <is>
          <t>Practical: Hooke's Law – Analysis &amp; Conclusions [PH5.168]</t>
        </is>
      </c>
      <c r="D449" s="12" t="inlineStr">
        <is>
          <t>Analyse and conclude Hooke's Law practical.</t>
        </is>
      </c>
      <c r="E449" s="12" t="inlineStr">
        <is>
          <t>f7021652-fd05-4302-859b-088031d20129</t>
        </is>
      </c>
    </row>
    <row r="450" ht="45" customHeight="1">
      <c r="A450" s="12" t="inlineStr">
        <is>
          <t>Forces &amp; Matter</t>
        </is>
      </c>
      <c r="B450" s="12" t="inlineStr">
        <is>
          <t>Pressure in Fluids I</t>
        </is>
      </c>
      <c r="C450" s="13" t="inlineStr">
        <is>
          <t>Diagnostic: Pressure in Fluids I [PH60.202]</t>
        </is>
      </c>
      <c r="D450" s="12" t="inlineStr">
        <is>
          <t>Diagnostic for the pressure in fluids i topic.</t>
        </is>
      </c>
      <c r="E450" s="12" t="inlineStr">
        <is>
          <t>7c5fd8f9-7a45-498b-a2a6-727c7ba4cafc</t>
        </is>
      </c>
    </row>
    <row r="451" ht="45" customHeight="1">
      <c r="A451" s="12" t="inlineStr">
        <is>
          <t>Forces &amp; Matter</t>
        </is>
      </c>
      <c r="B451" s="12" t="inlineStr">
        <is>
          <t>Pressure in Fluids I</t>
        </is>
      </c>
      <c r="C451" s="13" t="inlineStr">
        <is>
          <t>Atmospheric Pressure [PH5.075]</t>
        </is>
      </c>
      <c r="D451" s="12" t="inlineStr">
        <is>
          <t>Explain the cause of atmospheric pressure and describe a simple model of the Earth's atmosphere.</t>
        </is>
      </c>
      <c r="E451" s="12" t="inlineStr">
        <is>
          <t>e1d67092-71b3-4011-9db5-38304186d65e</t>
        </is>
      </c>
    </row>
    <row r="452" ht="45" customHeight="1">
      <c r="A452" s="12" t="inlineStr">
        <is>
          <t>Forces &amp; Matter</t>
        </is>
      </c>
      <c r="B452" s="12" t="inlineStr">
        <is>
          <t>Pressure in Fluids I</t>
        </is>
      </c>
      <c r="C452" s="13" t="inlineStr">
        <is>
          <t>Liquid Pressure: Introduction [PH5.066]</t>
        </is>
      </c>
      <c r="D452" s="12" t="inlineStr">
        <is>
          <t>Define liquid pressure as force per unit area and explain what causes liquid pressure on a surface.</t>
        </is>
      </c>
      <c r="E452" s="12" t="inlineStr">
        <is>
          <t>55ae03b2-4c8e-48d7-9faf-04afc347368f</t>
        </is>
      </c>
    </row>
    <row r="453" ht="45" customHeight="1">
      <c r="A453" s="12" t="inlineStr">
        <is>
          <t>Forces &amp; Matter</t>
        </is>
      </c>
      <c r="B453" s="12" t="inlineStr">
        <is>
          <t>Pressure in Fluids I</t>
        </is>
      </c>
      <c r="C453" s="13" t="inlineStr">
        <is>
          <t>Using p=F/A to Calculate Pressure I [PH5.067]</t>
        </is>
      </c>
      <c r="D453" s="12" t="inlineStr">
        <is>
          <t>Calculate pressure using p=F÷A.  Includes some application of knowledge questions but no unit conversions.</t>
        </is>
      </c>
      <c r="E453" s="12" t="inlineStr">
        <is>
          <t>bb002129-a75c-41d3-8352-817a3db89182</t>
        </is>
      </c>
    </row>
    <row r="454" ht="45" customHeight="1">
      <c r="A454" s="12" t="inlineStr">
        <is>
          <t>Forces &amp; Matter</t>
        </is>
      </c>
      <c r="B454" s="12" t="inlineStr">
        <is>
          <t>Pressure in Fluids I</t>
        </is>
      </c>
      <c r="C454" s="13" t="inlineStr">
        <is>
          <t>Using p=F/A to Calculate Pressure II [PH5.068]</t>
        </is>
      </c>
      <c r="D454" s="12" t="inlineStr">
        <is>
          <t>Calculate pressure using p=F÷A.  Includes some application of knowledge questions and unit conversions.</t>
        </is>
      </c>
      <c r="E454" s="12" t="inlineStr">
        <is>
          <t>f17e769f-2c87-4f28-a5b9-93e043b9f25a</t>
        </is>
      </c>
    </row>
    <row r="455" ht="45" customHeight="1">
      <c r="A455" s="12" t="inlineStr">
        <is>
          <t>Forces &amp; Matter</t>
        </is>
      </c>
      <c r="B455" s="12" t="inlineStr">
        <is>
          <t>Pressure in Fluids I</t>
        </is>
      </c>
      <c r="C455" s="13" t="inlineStr">
        <is>
          <t>Rearranging p=F/A [PH5.069]</t>
        </is>
      </c>
      <c r="D455" s="12" t="inlineStr">
        <is>
          <t xml:space="preserve">Rearrange the p=F÷A equation to find force normal to a surface and area. Includes unit conversions. </t>
        </is>
      </c>
      <c r="E455" s="12" t="inlineStr">
        <is>
          <t>8d49df2d-ca57-42c4-888e-f9ad86622a73</t>
        </is>
      </c>
    </row>
    <row r="456" ht="45" customHeight="1">
      <c r="A456" s="12" t="inlineStr">
        <is>
          <t>Forces &amp; Matter</t>
        </is>
      </c>
      <c r="B456" s="12" t="inlineStr">
        <is>
          <t>Pressure in Fluids I</t>
        </is>
      </c>
      <c r="C456" s="13" t="inlineStr">
        <is>
          <t>What Affects Liquid Pressure? [PH5.070]</t>
        </is>
      </c>
      <c r="D456" s="12" t="inlineStr">
        <is>
          <t>Explain why, in a liquid, pressure at a point increases with the height of the column of liquid above that
point (depth) and with the density of the liquid.</t>
        </is>
      </c>
      <c r="E456" s="12" t="inlineStr">
        <is>
          <t>01f757a1-278a-4825-89df-c92221f6796f</t>
        </is>
      </c>
    </row>
    <row r="457" ht="45" customHeight="1">
      <c r="A457" s="12" t="inlineStr">
        <is>
          <t>Forces &amp; Matter</t>
        </is>
      </c>
      <c r="B457" s="12" t="inlineStr">
        <is>
          <t>Pressure in Fluids I</t>
        </is>
      </c>
      <c r="C457" s="13" t="inlineStr">
        <is>
          <t>Fluid Pressure: Underwater Effects [PH5.071]</t>
        </is>
      </c>
      <c r="D457" s="12" t="inlineStr">
        <is>
          <t>Explore how water pressure affects the world around us.</t>
        </is>
      </c>
      <c r="E457" s="12" t="inlineStr">
        <is>
          <t>843d5906-495d-45a3-8b2a-8c16b97e7a19</t>
        </is>
      </c>
    </row>
    <row r="458" ht="45" customHeight="1">
      <c r="A458" s="12" t="inlineStr">
        <is>
          <t>Forces &amp; Matter</t>
        </is>
      </c>
      <c r="B458" s="12" t="inlineStr">
        <is>
          <t>Pressure in Fluids II</t>
        </is>
      </c>
      <c r="C458" s="13" t="inlineStr">
        <is>
          <t>Diagnostic: Pressure in Fluids II [PH60.203]</t>
        </is>
      </c>
      <c r="D458" s="12" t="inlineStr">
        <is>
          <t>Diagnostic for the pressure in fluids ii topic.</t>
        </is>
      </c>
      <c r="E458" s="12" t="inlineStr">
        <is>
          <t>9dbd5fa5-c3fa-4c7b-817f-192ceb9792a8</t>
        </is>
      </c>
    </row>
    <row r="459" ht="45" customHeight="1">
      <c r="A459" s="12" t="inlineStr">
        <is>
          <t>Forces &amp; Matter</t>
        </is>
      </c>
      <c r="B459" s="12" t="inlineStr">
        <is>
          <t>Pressure in Fluids II</t>
        </is>
      </c>
      <c r="C459" s="13" t="inlineStr">
        <is>
          <t>Using p=hρg to Calculate Liquid Pressure I [PH5.076]</t>
        </is>
      </c>
      <c r="D459" s="12" t="inlineStr">
        <is>
          <t>Calculate pressure using p=h𝝆g.  Includes some application of knowledge questions but no unit conversions.</t>
        </is>
      </c>
      <c r="E459" s="12" t="inlineStr">
        <is>
          <t>7054c27b-db16-4a7c-8bae-b4036ef5e53d</t>
        </is>
      </c>
    </row>
    <row r="460" ht="45" customHeight="1">
      <c r="A460" s="12" t="inlineStr">
        <is>
          <t>Forces &amp; Matter</t>
        </is>
      </c>
      <c r="B460" s="12" t="inlineStr">
        <is>
          <t>Pressure in Fluids II</t>
        </is>
      </c>
      <c r="C460" s="13" t="inlineStr">
        <is>
          <t>Using p=hρg to Calculate Liquid Pressure II [PH5.160]</t>
        </is>
      </c>
      <c r="D460" s="12" t="inlineStr">
        <is>
          <t>Calculate pressure using p=h𝝆g.  Includes unit conversions.</t>
        </is>
      </c>
      <c r="E460" s="12" t="inlineStr">
        <is>
          <t>5f694b2f-1490-4c54-b51b-746964da5305</t>
        </is>
      </c>
    </row>
    <row r="461" ht="45" customHeight="1">
      <c r="A461" s="12" t="inlineStr">
        <is>
          <t>Forces &amp; Matter</t>
        </is>
      </c>
      <c r="B461" s="12" t="inlineStr">
        <is>
          <t>Pressure in Fluids II</t>
        </is>
      </c>
      <c r="C461" s="13" t="inlineStr">
        <is>
          <t>Rearranging p=hρg [PH5.161]</t>
        </is>
      </c>
      <c r="D461" s="12" t="inlineStr">
        <is>
          <t>Rearrange the p=hρg equation. Includes unit conversions.</t>
        </is>
      </c>
      <c r="E461" s="12" t="inlineStr">
        <is>
          <t>aa75eb14-ae30-403d-b36c-7f8de33928fd</t>
        </is>
      </c>
    </row>
    <row r="462" ht="45" customHeight="1">
      <c r="A462" s="12" t="inlineStr">
        <is>
          <t>Forces &amp; Matter</t>
        </is>
      </c>
      <c r="B462" s="12" t="inlineStr">
        <is>
          <t>Pressure in Fluids II</t>
        </is>
      </c>
      <c r="C462" s="13" t="inlineStr">
        <is>
          <t>Using p=hρg to Calculate Fluid Pressure Differences [PH5.170]</t>
        </is>
      </c>
      <c r="D462" s="12" t="inlineStr">
        <is>
          <t>Use the equation p=h𝝆g to calculate the difference in liquid pressure at two different depths in a liquid.</t>
        </is>
      </c>
      <c r="E462" s="12" t="inlineStr">
        <is>
          <t>8927003d-8705-41e7-91bc-cd07a3149308</t>
        </is>
      </c>
    </row>
    <row r="463" ht="45" customHeight="1">
      <c r="A463" s="12" t="inlineStr">
        <is>
          <t>Forces &amp; Matter</t>
        </is>
      </c>
      <c r="B463" s="12" t="inlineStr">
        <is>
          <t>Pressure in Fluids II</t>
        </is>
      </c>
      <c r="C463" s="13" t="inlineStr">
        <is>
          <t>Upthrust: Introduction [PH5.072]</t>
        </is>
      </c>
      <c r="D463" s="12" t="inlineStr">
        <is>
          <t>Explain how a difference in pressure on an object's top and bottom surfaces creates a resultant force called upthrust.</t>
        </is>
      </c>
      <c r="E463" s="12" t="inlineStr">
        <is>
          <t>52d56b1d-3285-4ab6-8196-1e270f928e7f</t>
        </is>
      </c>
    </row>
    <row r="464" ht="45" customHeight="1">
      <c r="A464" s="12" t="inlineStr">
        <is>
          <t>Forces &amp; Matter</t>
        </is>
      </c>
      <c r="B464" s="12" t="inlineStr">
        <is>
          <t>Pressure in Fluids II</t>
        </is>
      </c>
      <c r="C464" s="13" t="inlineStr">
        <is>
          <t>Upthrust: Floating &amp; Sinking [PH5.073]</t>
        </is>
      </c>
      <c r="D464" s="12" t="inlineStr">
        <is>
          <t xml:space="preserve">Compare the forces of weight and upthrust during sinking and floating. Describe how an object's density compared to a liquid's density causes objects to sink or float. </t>
        </is>
      </c>
      <c r="E464" s="12" t="inlineStr">
        <is>
          <t>6c3102db-6e04-45db-aca1-792d5d1a4d9c</t>
        </is>
      </c>
    </row>
    <row r="465" ht="45" customHeight="1">
      <c r="A465" s="12" t="inlineStr">
        <is>
          <t>Forces &amp; Matter</t>
        </is>
      </c>
      <c r="B465" s="12" t="inlineStr">
        <is>
          <t>Pressure in Fluids II</t>
        </is>
      </c>
      <c r="C465" s="13" t="inlineStr">
        <is>
          <t>Upthrust: Explaining Floating &amp; Sinking [PH5.074]</t>
        </is>
      </c>
      <c r="D465" s="12" t="inlineStr">
        <is>
          <t>Explain why objects float or sink by considering the displaced liquid's volume, density and weight.</t>
        </is>
      </c>
      <c r="E465" s="12" t="inlineStr">
        <is>
          <t>48c76bf7-a323-40f0-974e-9aeeca721eb4</t>
        </is>
      </c>
    </row>
  </sheetData>
  <mergeCells count="1">
    <mergeCell ref="A6:E6"/>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E522"/>
  <sheetViews>
    <sheetView showGridLines="0" workbookViewId="0">
      <selection activeCell="A1" sqref="A1"/>
    </sheetView>
  </sheetViews>
  <sheetFormatPr baseColWidth="8" defaultRowHeight="15"/>
  <cols>
    <col width="35" customWidth="1" min="1" max="1"/>
    <col width="5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41284a79-5bde-41fb-8e6f-a3049883d36d</t>
        </is>
      </c>
    </row>
    <row r="3">
      <c r="A3" s="2" t="inlineStr">
        <is>
          <t>Physics GCSE: OCR (F)</t>
        </is>
      </c>
      <c r="D3" s="3" t="inlineStr">
        <is>
          <t>Last updated: 17 July 2026</t>
        </is>
      </c>
    </row>
    <row r="4">
      <c r="A4" s="4" t="inlineStr">
        <is>
          <t>8 Topics   ·   54 Subtopics   ·   515 Nuggets   ·   55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P1: Matter</t>
        </is>
      </c>
      <c r="B8" s="12" t="inlineStr">
        <is>
          <t>The Particle Model: Fundamental States of Matter</t>
        </is>
      </c>
      <c r="C8" s="13" t="inlineStr">
        <is>
          <t>Diagnostic: Fundamental States of Matter [PH0.048]</t>
        </is>
      </c>
      <c r="D8" s="12" t="inlineStr">
        <is>
          <t>Diagnostic for the fundamental states of matter and phase transitions using the particle model. Includes the limitations of the particle model.</t>
        </is>
      </c>
      <c r="E8" s="12" t="inlineStr">
        <is>
          <t>7b842f63-a4cf-4cd0-8a3a-6fff25693185</t>
        </is>
      </c>
    </row>
    <row r="9" ht="45" customHeight="1">
      <c r="A9" s="12" t="inlineStr">
        <is>
          <t>P1: Matter</t>
        </is>
      </c>
      <c r="B9" s="12" t="inlineStr">
        <is>
          <t>The Particle Model: Fundamental States of Matter</t>
        </is>
      </c>
      <c r="C9" s="13" t="inlineStr">
        <is>
          <t>Fundamental States of Matter: Characteristics [PH3.01]</t>
        </is>
      </c>
      <c r="D9" s="12" t="inlineStr">
        <is>
          <t>Identify the four fundamental states of matter and their basic properties.</t>
        </is>
      </c>
      <c r="E9" s="12" t="inlineStr">
        <is>
          <t>73091f21-bd94-4604-8d09-b27dbf392a81</t>
        </is>
      </c>
    </row>
    <row r="10" ht="45" customHeight="1">
      <c r="A10" s="12" t="inlineStr">
        <is>
          <t>P1: Matter</t>
        </is>
      </c>
      <c r="B10" s="12" t="inlineStr">
        <is>
          <t>The Particle Model: Fundamental States of Matter</t>
        </is>
      </c>
      <c r="C10" s="13" t="inlineStr">
        <is>
          <t>Fundamental States of Matter: Particle Model [PH3.02]</t>
        </is>
      </c>
      <c r="D10" s="12" t="inlineStr">
        <is>
          <t>Describe the arrangement, movement and the relative energy of particles in the fundamental states of matter using the particle model.</t>
        </is>
      </c>
      <c r="E10" s="12" t="inlineStr">
        <is>
          <t>b5247aeb-dcac-4dec-ae35-227496f71dcd</t>
        </is>
      </c>
    </row>
    <row r="11" ht="45" customHeight="1">
      <c r="A11" s="12" t="inlineStr">
        <is>
          <t>P1: Matter</t>
        </is>
      </c>
      <c r="B11" s="12" t="inlineStr">
        <is>
          <t>The Particle Model: Fundamental States of Matter</t>
        </is>
      </c>
      <c r="C11" s="13" t="inlineStr">
        <is>
          <t>Density [PH3.03]</t>
        </is>
      </c>
      <c r="D11" s="12" t="inlineStr">
        <is>
          <t>Identify the meaning of density and comparing the density of different objects.</t>
        </is>
      </c>
      <c r="E11" s="12" t="inlineStr">
        <is>
          <t>78ab0ab9-d127-44ef-8413-eb705f3ed7b5</t>
        </is>
      </c>
    </row>
    <row r="12" ht="45" customHeight="1">
      <c r="A12" s="12" t="inlineStr">
        <is>
          <t>P1: Matter</t>
        </is>
      </c>
      <c r="B12" s="12" t="inlineStr">
        <is>
          <t>The Particle Model: Fundamental States of Matter</t>
        </is>
      </c>
      <c r="C12" s="13" t="inlineStr">
        <is>
          <t>Density of Fundamental States of Matter [PH3.04]</t>
        </is>
      </c>
      <c r="D12" s="12" t="inlineStr">
        <is>
          <t>Describe density and make comparisons using the particle model.</t>
        </is>
      </c>
      <c r="E12" s="12" t="inlineStr">
        <is>
          <t>4293d9f9-1643-45e7-ba17-5db63a221ea0</t>
        </is>
      </c>
    </row>
    <row r="13" ht="45" customHeight="1">
      <c r="A13" s="12" t="inlineStr">
        <is>
          <t>P1: Matter</t>
        </is>
      </c>
      <c r="B13" s="12" t="inlineStr">
        <is>
          <t>The Particle Model: Fundamental States of Matter</t>
        </is>
      </c>
      <c r="C13" s="13" t="inlineStr">
        <is>
          <t>Phase Transitions [PH3.20]</t>
        </is>
      </c>
      <c r="D13" s="12" t="inlineStr">
        <is>
          <t>Describe phase transition between the different fundamental states of matter.</t>
        </is>
      </c>
      <c r="E13" s="12" t="inlineStr">
        <is>
          <t>3fcdbc93-ad2a-4d7c-9eba-34d014b86d91</t>
        </is>
      </c>
    </row>
    <row r="14" ht="45" customHeight="1">
      <c r="A14" s="12" t="inlineStr">
        <is>
          <t>P1: Matter</t>
        </is>
      </c>
      <c r="B14" s="12" t="inlineStr">
        <is>
          <t>The Particle Model: Fundamental States of Matter</t>
        </is>
      </c>
      <c r="C14" s="13" t="inlineStr">
        <is>
          <t>Phase Transitions: Particle Model [PH3.21]</t>
        </is>
      </c>
      <c r="D14" s="12" t="inlineStr">
        <is>
          <t>Describe the phase transition between the different fundamental states of matter using the particle model.</t>
        </is>
      </c>
      <c r="E14" s="12" t="inlineStr">
        <is>
          <t>85083ed7-da39-48e4-ad01-a95b3d56faed</t>
        </is>
      </c>
    </row>
    <row r="15" ht="45" customHeight="1">
      <c r="A15" s="12" t="inlineStr">
        <is>
          <t>P1: Matter</t>
        </is>
      </c>
      <c r="B15" s="12" t="inlineStr">
        <is>
          <t>The Particle Model: Fundamental States of Matter</t>
        </is>
      </c>
      <c r="C15" s="13" t="inlineStr">
        <is>
          <t>Evaporation vs Boiling [PH3.22]</t>
        </is>
      </c>
      <c r="D15" s="12" t="inlineStr">
        <is>
          <t>Describe and compare the different forms of vaporisation that can occur.</t>
        </is>
      </c>
      <c r="E15" s="12" t="inlineStr">
        <is>
          <t>c759e19c-f920-4a32-bf48-1a3100a05c72</t>
        </is>
      </c>
    </row>
    <row r="16" ht="45" customHeight="1">
      <c r="A16" s="12" t="inlineStr">
        <is>
          <t>P1: Matter</t>
        </is>
      </c>
      <c r="B16" s="12" t="inlineStr">
        <is>
          <t>The Particle Model: Fundamental States of Matter</t>
        </is>
      </c>
      <c r="C16" s="13" t="inlineStr">
        <is>
          <t>Physical vs Chemical Changes: The Particle Model [PH3.23]</t>
        </is>
      </c>
      <c r="D16" s="12" t="inlineStr">
        <is>
          <t>Identify the difference between chemical and physical changes.</t>
        </is>
      </c>
      <c r="E16" s="12" t="inlineStr">
        <is>
          <t>b681c699-ac95-4e6f-b635-e20bf87fe9dd</t>
        </is>
      </c>
    </row>
    <row r="17" ht="45" customHeight="1">
      <c r="A17" s="12" t="inlineStr">
        <is>
          <t>P1: Matter</t>
        </is>
      </c>
      <c r="B17" s="12" t="inlineStr">
        <is>
          <t>The Particle Model: Fundamental States of Matter</t>
        </is>
      </c>
      <c r="C17" s="13" t="inlineStr">
        <is>
          <t>Phase Transitions: Melting &amp; Boiling Points [PH3.24]</t>
        </is>
      </c>
      <c r="D17" s="12" t="inlineStr">
        <is>
          <t>Predict the physical state of a substance under specified conditions, given suitable data.</t>
        </is>
      </c>
      <c r="E17" s="12" t="inlineStr">
        <is>
          <t>e260e2a5-cf19-4395-9d19-18be29a89497</t>
        </is>
      </c>
    </row>
    <row r="18" ht="45" customHeight="1">
      <c r="A18" s="12" t="inlineStr">
        <is>
          <t>P1: Matter</t>
        </is>
      </c>
      <c r="B18" s="12" t="inlineStr">
        <is>
          <t>The Particle Model: Fundamental States of Matter</t>
        </is>
      </c>
      <c r="C18" s="13" t="inlineStr">
        <is>
          <t>Fundamental States of Matter: Limitations of the Particle Model [PH3.25]</t>
        </is>
      </c>
      <c r="D18" s="12" t="inlineStr">
        <is>
          <t>Consider the limitations of the particle model during physical and chemical changes.</t>
        </is>
      </c>
      <c r="E18" s="12" t="inlineStr">
        <is>
          <t>bceb583b-1d33-4dae-ac63-1cecf43a4527</t>
        </is>
      </c>
    </row>
    <row r="19" ht="45" customHeight="1">
      <c r="A19" s="12" t="inlineStr">
        <is>
          <t>P1: Matter</t>
        </is>
      </c>
      <c r="B19" s="12" t="inlineStr">
        <is>
          <t>The Particle Model: Calculating Density</t>
        </is>
      </c>
      <c r="C19" s="13" t="inlineStr">
        <is>
          <t>Diagnostic: Calculating Density [PH0.050]</t>
        </is>
      </c>
      <c r="D19" s="12" t="inlineStr">
        <is>
          <t>Diagnostic for using ρ=m/V with and without unit conversions. Includes references to the density practicals.</t>
        </is>
      </c>
      <c r="E19" s="12" t="inlineStr">
        <is>
          <t>c4e33abd-c71d-4d18-adc7-c41e71c467b5</t>
        </is>
      </c>
    </row>
    <row r="20" ht="45" customHeight="1">
      <c r="A20" s="12" t="inlineStr">
        <is>
          <t>P1: Matter</t>
        </is>
      </c>
      <c r="B20" s="12" t="inlineStr">
        <is>
          <t>The Particle Model: Calculating Density</t>
        </is>
      </c>
      <c r="C20" s="13" t="inlineStr">
        <is>
          <t>Using ρ=m/V to Calculate Density I [PH3.05]</t>
        </is>
      </c>
      <c r="D20" s="12" t="inlineStr">
        <is>
          <t>Calculate density in kg/m³ and g/cm³ using the ρ=m/V equation. Includes application questions, but no unit conversions.</t>
        </is>
      </c>
      <c r="E20" s="12" t="inlineStr">
        <is>
          <t>ff95c583-3349-4ea7-998e-8a0797ba0bad</t>
        </is>
      </c>
    </row>
    <row r="21" ht="45" customHeight="1">
      <c r="A21" s="12" t="inlineStr">
        <is>
          <t>P1: Matter</t>
        </is>
      </c>
      <c r="B21" s="12" t="inlineStr">
        <is>
          <t>The Particle Model: Calculating Density</t>
        </is>
      </c>
      <c r="C21" s="13" t="inlineStr">
        <is>
          <t>Using ρ=m/V to Calculate Density II [PH3.06]</t>
        </is>
      </c>
      <c r="D21" s="12" t="inlineStr">
        <is>
          <t>Calculate density in kg/m³ and g/cm³ using the ρ=m/V equation. Includes application questions and unit conversions.</t>
        </is>
      </c>
      <c r="E21" s="12" t="inlineStr">
        <is>
          <t>457a17f8-c2d6-42ec-ac49-7fc350a7b653</t>
        </is>
      </c>
    </row>
    <row r="22" ht="45" customHeight="1">
      <c r="A22" s="12" t="inlineStr">
        <is>
          <t>P1: Matter</t>
        </is>
      </c>
      <c r="B22" s="12" t="inlineStr">
        <is>
          <t>The Particle Model: Calculating Density</t>
        </is>
      </c>
      <c r="C22" s="13" t="inlineStr">
        <is>
          <t>Rearranging ρ=m/V [PH3.07]</t>
        </is>
      </c>
      <c r="D22" s="12" t="inlineStr">
        <is>
          <t>Rearrange the ρ=m/V equation to calculate mass and volume. Includes application and unit conversions questions.</t>
        </is>
      </c>
      <c r="E22" s="12" t="inlineStr">
        <is>
          <t>be212424-42ef-4390-a217-477b5ef403cc</t>
        </is>
      </c>
    </row>
    <row r="23" ht="45" customHeight="1">
      <c r="A23" s="12" t="inlineStr">
        <is>
          <t>P1: Matter</t>
        </is>
      </c>
      <c r="B23" s="12" t="inlineStr">
        <is>
          <t>The Particle Model: Calculating Density</t>
        </is>
      </c>
      <c r="C23" s="13" t="inlineStr">
        <is>
          <t>Practical: Density of Regular Shapes [PH3.63]</t>
        </is>
      </c>
      <c r="D23" s="12" t="inlineStr">
        <is>
          <t>Investigate the density of regular shaped objects using a top pan balance and either a ruler or vernier callipers.</t>
        </is>
      </c>
      <c r="E23" s="12" t="inlineStr">
        <is>
          <t>447984de-7b17-45c9-9bb7-80b5c5fdcbe1</t>
        </is>
      </c>
    </row>
    <row r="24" ht="45" customHeight="1">
      <c r="A24" s="12" t="inlineStr">
        <is>
          <t>P1: Matter</t>
        </is>
      </c>
      <c r="B24" s="12" t="inlineStr">
        <is>
          <t>The Particle Model: Calculating Density</t>
        </is>
      </c>
      <c r="C24" s="13" t="inlineStr">
        <is>
          <t>Calculating Density of Regular Shapes I [PH3.10]</t>
        </is>
      </c>
      <c r="D24" s="12" t="inlineStr">
        <is>
          <t>Calculate density in kg/m³ and g/cm³ using the ρ=m/V equation. Includes application questions requiring calculating volumes of simple regular shapes (cubes, cuboids &amp; spheres).</t>
        </is>
      </c>
      <c r="E24" s="12" t="inlineStr">
        <is>
          <t>293c8dad-5532-4255-8ddf-78a08eddf87c</t>
        </is>
      </c>
    </row>
    <row r="25" ht="45" customHeight="1">
      <c r="A25" s="12" t="inlineStr">
        <is>
          <t>P1: Matter</t>
        </is>
      </c>
      <c r="B25" s="12" t="inlineStr">
        <is>
          <t>The Particle Model: Calculating Density</t>
        </is>
      </c>
      <c r="C25" s="13" t="inlineStr">
        <is>
          <t>Calculating Density of Regular Shapes II [PH3.11]</t>
        </is>
      </c>
      <c r="D25" s="12" t="inlineStr">
        <is>
          <t>Calculate density in kg/m³ and g/cm³ using the ρ=m/V equation. Includes application questions requiring calculating volumes of regular shapes (including cones and cylinders).</t>
        </is>
      </c>
      <c r="E25" s="12" t="inlineStr">
        <is>
          <t>20ed4818-91b4-4443-9450-20c52e35755d</t>
        </is>
      </c>
    </row>
    <row r="26" ht="45" customHeight="1">
      <c r="A26" s="12" t="inlineStr">
        <is>
          <t>P1: Matter</t>
        </is>
      </c>
      <c r="B26" s="12" t="inlineStr">
        <is>
          <t>The Particle Model: Calculating Density</t>
        </is>
      </c>
      <c r="C26" s="13" t="inlineStr">
        <is>
          <t>Practical: Density of Irregular Shapes [PH3.64]</t>
        </is>
      </c>
      <c r="D26" s="12" t="inlineStr">
        <is>
          <t>Investigate the density of irregular shaped objects using eureka displacement cans and measuring cylinders.</t>
        </is>
      </c>
      <c r="E26" s="12" t="inlineStr">
        <is>
          <t>33d842ed-37cb-4e14-8ee0-df4297c16129</t>
        </is>
      </c>
    </row>
    <row r="27" ht="45" customHeight="1">
      <c r="A27" s="12" t="inlineStr">
        <is>
          <t>P1: Matter</t>
        </is>
      </c>
      <c r="B27" s="12" t="inlineStr">
        <is>
          <t>The Particle Model: Calculating Density</t>
        </is>
      </c>
      <c r="C27" s="13" t="inlineStr">
        <is>
          <t>Calculating Density of Irregular Shapes I [PH3.14]</t>
        </is>
      </c>
      <c r="D27" s="12" t="inlineStr">
        <is>
          <t>Calculate density in kg/m³ and g/cm³ using the ρ=m/V equation. Includes practical related questions without the need for unit conversions.</t>
        </is>
      </c>
      <c r="E27" s="12" t="inlineStr">
        <is>
          <t>bfce6956-3fb0-4dcb-ace1-e7d998c13106</t>
        </is>
      </c>
    </row>
    <row r="28" ht="45" customHeight="1">
      <c r="A28" s="12" t="inlineStr">
        <is>
          <t>P1: Matter</t>
        </is>
      </c>
      <c r="B28" s="12" t="inlineStr">
        <is>
          <t>The Particle Model: Calculating Density</t>
        </is>
      </c>
      <c r="C28" s="13" t="inlineStr">
        <is>
          <t>Calculating Density of Irregular Shapes II [PH3.15]</t>
        </is>
      </c>
      <c r="D28" s="12" t="inlineStr">
        <is>
          <t>Calculate density in kg/m³ and g/cm³ using the ρ=m/V equation. Includes practical related questions with the need for unit conversions.</t>
        </is>
      </c>
      <c r="E28" s="12" t="inlineStr">
        <is>
          <t>275474b8-7dc4-4a71-93e9-ddb7e8d4c6af</t>
        </is>
      </c>
    </row>
    <row r="29" ht="45" customHeight="1">
      <c r="A29" s="12" t="inlineStr">
        <is>
          <t>P1: Matter</t>
        </is>
      </c>
      <c r="B29" s="12" t="inlineStr">
        <is>
          <t>The Particle Model: Calculating Density</t>
        </is>
      </c>
      <c r="C29" s="13" t="inlineStr">
        <is>
          <t>Practical: Density of Liquids [PH3.65]</t>
        </is>
      </c>
      <c r="D29" s="12" t="inlineStr">
        <is>
          <t>Investigate the density of liquids using a top pan balance and measuring cylinder.</t>
        </is>
      </c>
      <c r="E29" s="12" t="inlineStr">
        <is>
          <t>eec84af4-bab8-4826-b3e2-66a9338bca49</t>
        </is>
      </c>
    </row>
    <row r="30" ht="45" customHeight="1">
      <c r="A30" s="12" t="inlineStr">
        <is>
          <t>P1: Matter</t>
        </is>
      </c>
      <c r="B30" s="12" t="inlineStr">
        <is>
          <t>The Particle Model: Calculating Density</t>
        </is>
      </c>
      <c r="C30" s="13" t="inlineStr">
        <is>
          <t>Calculating Density of Liquids I [PH3.18]</t>
        </is>
      </c>
      <c r="D30" s="12" t="inlineStr">
        <is>
          <t>Calculate density in kg/m³ and g/cm³ using the ρ=m/V equation. Includes practical related questions without the need for unit conversions.</t>
        </is>
      </c>
      <c r="E30" s="12" t="inlineStr">
        <is>
          <t>e11e3166-a49b-4dad-a914-b18a64e45937</t>
        </is>
      </c>
    </row>
    <row r="31" ht="45" customHeight="1">
      <c r="A31" s="12" t="inlineStr">
        <is>
          <t>P1: Matter</t>
        </is>
      </c>
      <c r="B31" s="12" t="inlineStr">
        <is>
          <t>The Particle Model: Calculating Density</t>
        </is>
      </c>
      <c r="C31" s="13" t="inlineStr">
        <is>
          <t>Calculating Density of Liquids II [PH3.19]</t>
        </is>
      </c>
      <c r="D31" s="12" t="inlineStr">
        <is>
          <t>Calculate density in kg/m³ and g/cm³ using the ρ=m/V equation. Includes practical related questions with the need for unit conversions.</t>
        </is>
      </c>
      <c r="E31" s="12" t="inlineStr">
        <is>
          <t>8ef52eda-d603-41fe-a29b-d9c07e951d81</t>
        </is>
      </c>
    </row>
    <row r="32" ht="45" customHeight="1">
      <c r="A32" s="12" t="inlineStr">
        <is>
          <t>P1: Matter</t>
        </is>
      </c>
      <c r="B32" s="12" t="inlineStr">
        <is>
          <t>The Particle Model: History of the Atom</t>
        </is>
      </c>
      <c r="C32" s="13" t="inlineStr">
        <is>
          <t>Diagnostic: History of the Atom [CH0.006]</t>
        </is>
      </c>
      <c r="D32" s="12" t="inlineStr">
        <is>
          <t>Diagnostic for the development of the model of the atom.</t>
        </is>
      </c>
      <c r="E32" s="12" t="inlineStr">
        <is>
          <t>79424fcd-7a47-4808-9fd7-2544a5f36651</t>
        </is>
      </c>
    </row>
    <row r="33" ht="45" customHeight="1">
      <c r="A33" s="12" t="inlineStr">
        <is>
          <t>P1: Matter</t>
        </is>
      </c>
      <c r="B33" s="12" t="inlineStr">
        <is>
          <t>The Particle Model: History of the Atom</t>
        </is>
      </c>
      <c r="C33" s="13" t="inlineStr">
        <is>
          <t>Development of Scientific Models [CH1.32]</t>
        </is>
      </c>
      <c r="D33" s="12" t="inlineStr">
        <is>
          <t>Describe the scientific method and identify different types of model.</t>
        </is>
      </c>
      <c r="E33" s="12" t="inlineStr">
        <is>
          <t>f3f174e0-6cc9-4c3b-bab3-d88d457d61ac</t>
        </is>
      </c>
    </row>
    <row r="34" ht="45" customHeight="1">
      <c r="A34" s="12" t="inlineStr">
        <is>
          <t>P1: Matter</t>
        </is>
      </c>
      <c r="B34" s="12" t="inlineStr">
        <is>
          <t>The Particle Model: History of the Atom</t>
        </is>
      </c>
      <c r="C34" s="13" t="inlineStr">
        <is>
          <t>Dalton's Atomic Theory of Matter [CH1.33]</t>
        </is>
      </c>
      <c r="D34" s="12" t="inlineStr">
        <is>
          <t>Describe and use early models of the atom.</t>
        </is>
      </c>
      <c r="E34" s="12" t="inlineStr">
        <is>
          <t>dc8eac9e-a635-4ef1-a838-212104bb7ebf</t>
        </is>
      </c>
    </row>
    <row r="35" ht="45" customHeight="1">
      <c r="A35" s="12" t="inlineStr">
        <is>
          <t>P1: Matter</t>
        </is>
      </c>
      <c r="B35" s="12" t="inlineStr">
        <is>
          <t>The Particle Model: History of the Atom</t>
        </is>
      </c>
      <c r="C35" s="13" t="inlineStr">
        <is>
          <t>Thomson's Plum Pudding Model [CH1.34]</t>
        </is>
      </c>
      <c r="D35" s="12" t="inlineStr">
        <is>
          <t xml:space="preserve">Describe and use the Plum Pudding Model, and explain how the model was developed. </t>
        </is>
      </c>
      <c r="E35" s="12" t="inlineStr">
        <is>
          <t>9e79b741-92e1-47e2-849e-3d07ea913667</t>
        </is>
      </c>
    </row>
    <row r="36" ht="45" customHeight="1">
      <c r="A36" s="12" t="inlineStr">
        <is>
          <t>P1: Matter</t>
        </is>
      </c>
      <c r="B36" s="12" t="inlineStr">
        <is>
          <t>The Particle Model: History of the Atom</t>
        </is>
      </c>
      <c r="C36" s="13" t="inlineStr">
        <is>
          <t>Rutherford's Nuclear Model [CH1.35]</t>
        </is>
      </c>
      <c r="D36" s="12" t="inlineStr">
        <is>
          <t xml:space="preserve">Describe and use the Nuclear Model, and explain how the model was developed. </t>
        </is>
      </c>
      <c r="E36" s="12" t="inlineStr">
        <is>
          <t>e611f30d-a5ab-4e7f-a42d-e51771450c79</t>
        </is>
      </c>
    </row>
    <row r="37" ht="45" customHeight="1">
      <c r="A37" s="12" t="inlineStr">
        <is>
          <t>P1: Matter</t>
        </is>
      </c>
      <c r="B37" s="12" t="inlineStr">
        <is>
          <t>The Particle Model: History of the Atom</t>
        </is>
      </c>
      <c r="C37" s="13" t="inlineStr">
        <is>
          <t>Bohr's Planetary Model [CH1.36]</t>
        </is>
      </c>
      <c r="D37" s="12" t="inlineStr">
        <is>
          <t xml:space="preserve">Describe and use the Planetary Model, and explain how the model was developed. </t>
        </is>
      </c>
      <c r="E37" s="12" t="inlineStr">
        <is>
          <t>1ae330f4-2d65-42c4-a84c-4aadfb70da5e</t>
        </is>
      </c>
    </row>
    <row r="38" ht="45" customHeight="1">
      <c r="A38" s="12" t="inlineStr">
        <is>
          <t>P1: Matter</t>
        </is>
      </c>
      <c r="B38" s="12" t="inlineStr">
        <is>
          <t>The Particle Model: History of the Atom</t>
        </is>
      </c>
      <c r="C38" s="13" t="inlineStr">
        <is>
          <t>Discovery of Protons [CH1.37]</t>
        </is>
      </c>
      <c r="D38" s="12" t="inlineStr">
        <is>
          <t>Recall the discovery of protons and explain how this added to the model of the atom.</t>
        </is>
      </c>
      <c r="E38" s="12" t="inlineStr">
        <is>
          <t>e61bff4d-5122-4bee-8e1e-e1e14a75ece5</t>
        </is>
      </c>
    </row>
    <row r="39" ht="45" customHeight="1">
      <c r="A39" s="12" t="inlineStr">
        <is>
          <t>P1: Matter</t>
        </is>
      </c>
      <c r="B39" s="12" t="inlineStr">
        <is>
          <t>The Particle Model: History of the Atom</t>
        </is>
      </c>
      <c r="C39" s="13" t="inlineStr">
        <is>
          <t>Chadwick &amp; the Discovery of the Neutron [CH1.38]</t>
        </is>
      </c>
      <c r="D39" s="12" t="inlineStr">
        <is>
          <t>Recall the discovery of neutrons and explain how this added to the model of the atom.</t>
        </is>
      </c>
      <c r="E39" s="12" t="inlineStr">
        <is>
          <t>7c5061b4-7c27-4fb5-99cb-0f5b129c8f63</t>
        </is>
      </c>
    </row>
    <row r="40" ht="45" customHeight="1">
      <c r="A40" s="12" t="inlineStr">
        <is>
          <t>P1: Matter</t>
        </is>
      </c>
      <c r="B40" s="12" t="inlineStr">
        <is>
          <t>The Particle Model: History of the Atom</t>
        </is>
      </c>
      <c r="C40" s="13" t="inlineStr">
        <is>
          <t>History of the Atom: Timeline [CH1.39]</t>
        </is>
      </c>
      <c r="D40" s="12" t="inlineStr">
        <is>
          <t>Recall the timeline of the atomic model and identify the different models from diagrams.</t>
        </is>
      </c>
      <c r="E40" s="12" t="inlineStr">
        <is>
          <t>822d2df3-39ad-41c8-a021-5b4f011ae61b</t>
        </is>
      </c>
    </row>
    <row r="41" ht="45" customHeight="1">
      <c r="A41" s="12" t="inlineStr">
        <is>
          <t>P1: Matter</t>
        </is>
      </c>
      <c r="B41" s="12" t="inlineStr">
        <is>
          <t>The Particle Model: History of the Atom</t>
        </is>
      </c>
      <c r="C41" s="13" t="inlineStr">
        <is>
          <t>Plum Pudding vs the Nuclear Model [CH1.40]</t>
        </is>
      </c>
      <c r="D41" s="12" t="inlineStr">
        <is>
          <t>Compare the Plum Pudding Model to the Nuclear Model of the atom.</t>
        </is>
      </c>
      <c r="E41" s="12" t="inlineStr">
        <is>
          <t>0bf09d05-a8cf-4b20-bbe6-320ec86fc9d6</t>
        </is>
      </c>
    </row>
    <row r="42" ht="45" customHeight="1">
      <c r="A42" s="12" t="inlineStr">
        <is>
          <t>P1: Matter</t>
        </is>
      </c>
      <c r="B42" s="12" t="inlineStr">
        <is>
          <t>Changes of State: Specific Heat Capacity</t>
        </is>
      </c>
      <c r="C42" s="13" t="inlineStr">
        <is>
          <t>Diagnostic: Specific Heat Capacity [PH0.016]</t>
        </is>
      </c>
      <c r="D42" s="12" t="inlineStr">
        <is>
          <t>Diagnostic for specific heat capacity and the associated required practicals.</t>
        </is>
      </c>
      <c r="E42" s="12" t="inlineStr">
        <is>
          <t>a5c5772d-8516-4351-87e1-084baceefafe</t>
        </is>
      </c>
    </row>
    <row r="43" ht="45" customHeight="1">
      <c r="A43" s="12" t="inlineStr">
        <is>
          <t>P1: Matter</t>
        </is>
      </c>
      <c r="B43" s="12" t="inlineStr">
        <is>
          <t>Changes of State: Specific Heat Capacity</t>
        </is>
      </c>
      <c r="C43" s="13" t="inlineStr">
        <is>
          <t>Thermal Energy &amp; Temperature [PH1.37]</t>
        </is>
      </c>
      <c r="D43" s="12" t="inlineStr">
        <is>
          <t>Identify the difference between thermal energy and temperature.</t>
        </is>
      </c>
      <c r="E43" s="12" t="inlineStr">
        <is>
          <t>2dd659d5-37c9-4092-acc6-a204f7c3c9ee</t>
        </is>
      </c>
    </row>
    <row r="44" ht="45" customHeight="1">
      <c r="A44" s="12" t="inlineStr">
        <is>
          <t>P1: Matter</t>
        </is>
      </c>
      <c r="B44" s="12" t="inlineStr">
        <is>
          <t>Changes of State: Specific Heat Capacity</t>
        </is>
      </c>
      <c r="C44" s="13" t="inlineStr">
        <is>
          <t>SI Units: Kelvin (Temperature) [PH1.38]</t>
        </is>
      </c>
      <c r="D44" s="12" t="inlineStr">
        <is>
          <t>Identify the SI unit used to measure temperature.</t>
        </is>
      </c>
      <c r="E44" s="12" t="inlineStr">
        <is>
          <t>e39fc51b-ba12-4b01-b2ac-9d7e09aa81f4</t>
        </is>
      </c>
    </row>
    <row r="45" ht="45" customHeight="1">
      <c r="A45" s="12" t="inlineStr">
        <is>
          <t>P1: Matter</t>
        </is>
      </c>
      <c r="B45" s="12" t="inlineStr">
        <is>
          <t>Changes of State: Specific Heat Capacity</t>
        </is>
      </c>
      <c r="C45" s="13" t="inlineStr">
        <is>
          <t>Direction of Thermal Energy Transfer [PH1.39]</t>
        </is>
      </c>
      <c r="D45" s="12" t="inlineStr">
        <is>
          <t>Describe how the direction of thermal energy transfer.</t>
        </is>
      </c>
      <c r="E45" s="12" t="inlineStr">
        <is>
          <t>c00dea3e-2760-490c-bc44-816db400ffa4</t>
        </is>
      </c>
    </row>
    <row r="46" ht="45" customHeight="1">
      <c r="A46" s="12" t="inlineStr">
        <is>
          <t>P1: Matter</t>
        </is>
      </c>
      <c r="B46" s="12" t="inlineStr">
        <is>
          <t>Changes of State: Specific Heat Capacity</t>
        </is>
      </c>
      <c r="C46" s="13" t="inlineStr">
        <is>
          <t>Specific Heat Capacity [PH1.40]</t>
        </is>
      </c>
      <c r="D46" s="12" t="inlineStr">
        <is>
          <t>Describe the specific heat capacity of a material.</t>
        </is>
      </c>
      <c r="E46" s="12" t="inlineStr">
        <is>
          <t>528961b1-b760-4c19-b12d-000db99283b8</t>
        </is>
      </c>
    </row>
    <row r="47" ht="45" customHeight="1">
      <c r="A47" s="12" t="inlineStr">
        <is>
          <t>P1: Matter</t>
        </is>
      </c>
      <c r="B47" s="12" t="inlineStr">
        <is>
          <t>Changes of State: Specific Heat Capacity</t>
        </is>
      </c>
      <c r="C47" s="13" t="inlineStr">
        <is>
          <t>Using the Specific Heat Capacity Equation I [PH1.41]</t>
        </is>
      </c>
      <c r="D47" s="12" t="inlineStr">
        <is>
          <t>Use the specific heat capacity equation E=mcθ. Includes some application of knowledge but no unit conversions.</t>
        </is>
      </c>
      <c r="E47" s="12" t="inlineStr">
        <is>
          <t>b8176116-1256-4761-9541-86d0c2d40a27</t>
        </is>
      </c>
    </row>
    <row r="48" ht="45" customHeight="1">
      <c r="A48" s="12" t="inlineStr">
        <is>
          <t>P1: Matter</t>
        </is>
      </c>
      <c r="B48" s="12" t="inlineStr">
        <is>
          <t>Changes of State: Specific Heat Capacity</t>
        </is>
      </c>
      <c r="C48" s="13" t="inlineStr">
        <is>
          <t>Using the Specific Heat Capacity Equation II [PH1.42]</t>
        </is>
      </c>
      <c r="D48" s="12" t="inlineStr">
        <is>
          <t>Use the equation involving specific heat capacity E=mcθ. Includes unit conversions.</t>
        </is>
      </c>
      <c r="E48" s="12" t="inlineStr">
        <is>
          <t>698d5f2d-6b5b-4f32-aeb7-629de8947f48</t>
        </is>
      </c>
    </row>
    <row r="49" ht="45" customHeight="1">
      <c r="A49" s="12" t="inlineStr">
        <is>
          <t>P1: Matter</t>
        </is>
      </c>
      <c r="B49" s="12" t="inlineStr">
        <is>
          <t>Changes of State: Specific Heat Capacity</t>
        </is>
      </c>
      <c r="C49" s="13" t="inlineStr">
        <is>
          <t>Rearranging the Specific Heat Capacity Equation [PH1.43]</t>
        </is>
      </c>
      <c r="D49" s="12" t="inlineStr">
        <is>
          <t>Rearrange E=mcθ to find mass, temperature change and specific heat capacity. Includes unit conversions.</t>
        </is>
      </c>
      <c r="E49" s="12" t="inlineStr">
        <is>
          <t>e25e3573-2094-420b-8484-ef14ace063b6</t>
        </is>
      </c>
    </row>
    <row r="50" ht="45" customHeight="1">
      <c r="A50" s="12" t="inlineStr">
        <is>
          <t>P1: Matter</t>
        </is>
      </c>
      <c r="B50" s="12" t="inlineStr">
        <is>
          <t>Changes of State: Specific Heat Capacity</t>
        </is>
      </c>
      <c r="C50" s="13" t="inlineStr">
        <is>
          <t>Practical: Specific Heat Capacity of Solids I [PH1.91]</t>
        </is>
      </c>
      <c r="D50" s="12" t="inlineStr">
        <is>
          <t>Investigate the specific heat capacity of solids. This version of the practical uses a joulemeter to measure the energy transferred.</t>
        </is>
      </c>
      <c r="E50" s="12" t="inlineStr">
        <is>
          <t>be171bb1-853b-4e96-9594-c757f46c3e0d</t>
        </is>
      </c>
    </row>
    <row r="51" ht="45" customHeight="1">
      <c r="A51" s="12" t="inlineStr">
        <is>
          <t>P1: Matter</t>
        </is>
      </c>
      <c r="B51" s="12" t="inlineStr">
        <is>
          <t>Changes of State: Specific Heat Capacity</t>
        </is>
      </c>
      <c r="C51" s="13" t="inlineStr">
        <is>
          <t>Practical: Specific Heat Capacity of Liquids I [PH1.92]</t>
        </is>
      </c>
      <c r="D51" s="12" t="inlineStr">
        <is>
          <t>Investigate the specific heat capacity of liquids. This version of the practical uses a joulemeter to measure the energy transferred.</t>
        </is>
      </c>
      <c r="E51" s="12" t="inlineStr">
        <is>
          <t>d73c66d4-7116-4682-9517-b69e68ef1a16</t>
        </is>
      </c>
    </row>
    <row r="52" ht="45" customHeight="1">
      <c r="A52" s="12" t="inlineStr">
        <is>
          <t>P1: Matter</t>
        </is>
      </c>
      <c r="B52" s="12" t="inlineStr">
        <is>
          <t>Changes of State: Specific Heat Capacity</t>
        </is>
      </c>
      <c r="C52" s="13" t="inlineStr">
        <is>
          <t>Practical: Specific Heat Capacity of Solids II [PH3.61]</t>
        </is>
      </c>
      <c r="D52" s="12" t="inlineStr">
        <is>
          <t>Investigate the specific heat capacity of solids. This version of the practical uses ammeters and voltmeters to measure the energy transferred, requiring an understanding of P=IV and E=Pt.</t>
        </is>
      </c>
      <c r="E52" s="12" t="inlineStr">
        <is>
          <t>d4c952f2-5041-4337-aa6b-f3835c42e367</t>
        </is>
      </c>
    </row>
    <row r="53" ht="45" customHeight="1">
      <c r="A53" s="12" t="inlineStr">
        <is>
          <t>P1: Matter</t>
        </is>
      </c>
      <c r="B53" s="12" t="inlineStr">
        <is>
          <t>Changes of State: Specific Heat Capacity</t>
        </is>
      </c>
      <c r="C53" s="13" t="inlineStr">
        <is>
          <t>Practical: Specific Heat Capacity of Liquids II [PH3.62]</t>
        </is>
      </c>
      <c r="D53" s="12" t="inlineStr">
        <is>
          <t>Investigate the specific heat capacity of liquids. This version of the practical uses ammeters and voltmeters to measure the energy transferred, requiring an understanding of P=IV and E=Pt.</t>
        </is>
      </c>
      <c r="E53" s="12" t="inlineStr">
        <is>
          <t>1d6cf0b9-f4ff-4653-b82c-d778aa2798f8</t>
        </is>
      </c>
    </row>
    <row r="54" ht="45" customHeight="1">
      <c r="A54" s="12" t="inlineStr">
        <is>
          <t>P1: Matter</t>
        </is>
      </c>
      <c r="B54" s="12" t="inlineStr">
        <is>
          <t>Changes of State: Specific Latent Heat</t>
        </is>
      </c>
      <c r="C54" s="13" t="inlineStr">
        <is>
          <t>Diagnostic: Specific Latent Heat [PH0.052]</t>
        </is>
      </c>
      <c r="D54" s="12" t="inlineStr">
        <is>
          <t>Diagnostic for specific latent heat and interpreting heating and cooling graphs. Calculating and rearranging the E=mL equation with and without unit conversions. Includes references to SLH and SHC practicals.</t>
        </is>
      </c>
      <c r="E54" s="12" t="inlineStr">
        <is>
          <t>1c53418f-cb7c-4dcf-8128-93357f19b87f</t>
        </is>
      </c>
    </row>
    <row r="55" ht="45" customHeight="1">
      <c r="A55" s="12" t="inlineStr">
        <is>
          <t>P1: Matter</t>
        </is>
      </c>
      <c r="B55" s="12" t="inlineStr">
        <is>
          <t>Changes of State: Specific Latent Heat</t>
        </is>
      </c>
      <c r="C55" s="13" t="inlineStr">
        <is>
          <t>Internal Energy [PH3.26]</t>
        </is>
      </c>
      <c r="D55" s="12" t="inlineStr">
        <is>
          <t>Identify the internal energy of a system and related changes due to the heating of the system.</t>
        </is>
      </c>
      <c r="E55" s="12" t="inlineStr">
        <is>
          <t>e436fa51-05ac-4fcf-bf66-e27e5b73dd4d</t>
        </is>
      </c>
    </row>
    <row r="56" ht="45" customHeight="1">
      <c r="A56" s="12" t="inlineStr">
        <is>
          <t>P1: Matter</t>
        </is>
      </c>
      <c r="B56" s="12" t="inlineStr">
        <is>
          <t>Changes of State: Specific Latent Heat</t>
        </is>
      </c>
      <c r="C56" s="13" t="inlineStr">
        <is>
          <t>Specific Latent Heat [PH3.31]</t>
        </is>
      </c>
      <c r="D56" s="12" t="inlineStr">
        <is>
          <t>Describe the specific latent heat of a material. Identify the difference between the latent heat of fusion and the latent heat of vaporisation.</t>
        </is>
      </c>
      <c r="E56" s="12" t="inlineStr">
        <is>
          <t>569e6457-c754-4674-8da3-16b9e8603b12</t>
        </is>
      </c>
    </row>
    <row r="57" ht="45" customHeight="1">
      <c r="A57" s="12" t="inlineStr">
        <is>
          <t>P1: Matter</t>
        </is>
      </c>
      <c r="B57" s="12" t="inlineStr">
        <is>
          <t>Changes of State: Specific Latent Heat</t>
        </is>
      </c>
      <c r="C57" s="13" t="inlineStr">
        <is>
          <t>Heating &amp; Cooling Graphs I [PH3.32]</t>
        </is>
      </c>
      <c r="D57" s="12" t="inlineStr">
        <is>
          <t>Interpret heating and cooling graphs showing a change of state. Graphs remain within the same graph quadrant.</t>
        </is>
      </c>
      <c r="E57" s="12" t="inlineStr">
        <is>
          <t>9573c5d4-b17d-44f2-9f89-e9c93f6f0916</t>
        </is>
      </c>
    </row>
    <row r="58" ht="45" customHeight="1">
      <c r="A58" s="12" t="inlineStr">
        <is>
          <t>P1: Matter</t>
        </is>
      </c>
      <c r="B58" s="12" t="inlineStr">
        <is>
          <t>Changes of State: Specific Latent Heat</t>
        </is>
      </c>
      <c r="C58" s="13" t="inlineStr">
        <is>
          <t>Heating &amp; Cooling Graphs II [PH3.33]</t>
        </is>
      </c>
      <c r="D58" s="12" t="inlineStr">
        <is>
          <t>Interpret heating and cooling graphs showing a change of state. Graphs include negative numbers and span two graph quadrants.</t>
        </is>
      </c>
      <c r="E58" s="12" t="inlineStr">
        <is>
          <t>d9e949ca-08a0-4556-b369-3a5a4b9df9d2</t>
        </is>
      </c>
    </row>
    <row r="59" ht="45" customHeight="1">
      <c r="A59" s="12" t="inlineStr">
        <is>
          <t>P1: Matter</t>
        </is>
      </c>
      <c r="B59" s="12" t="inlineStr">
        <is>
          <t>Changes of State: Specific Latent Heat</t>
        </is>
      </c>
      <c r="C59" s="13" t="inlineStr">
        <is>
          <t>Using E=mL to Calculate Energy I [PH3.34]</t>
        </is>
      </c>
      <c r="D59" s="12" t="inlineStr">
        <is>
          <t>Calculating the energy required for a substance to change state using the E=mL equation. Includes application questions, but no unit conversions.</t>
        </is>
      </c>
      <c r="E59" s="12" t="inlineStr">
        <is>
          <t>18b83733-1fe1-4389-bc2a-d7866701df06</t>
        </is>
      </c>
    </row>
    <row r="60" ht="45" customHeight="1">
      <c r="A60" s="12" t="inlineStr">
        <is>
          <t>P1: Matter</t>
        </is>
      </c>
      <c r="B60" s="12" t="inlineStr">
        <is>
          <t>Changes of State: Specific Latent Heat</t>
        </is>
      </c>
      <c r="C60" s="13" t="inlineStr">
        <is>
          <t>Using E=mL to Calculate Energy II [PH3.35]</t>
        </is>
      </c>
      <c r="D60" s="12" t="inlineStr">
        <is>
          <t>Calculating the energy required for a substance to change state using the E=mL equation. Includes application questions and requires unit conversions.</t>
        </is>
      </c>
      <c r="E60" s="12" t="inlineStr">
        <is>
          <t>3e0c1e2b-54b5-47a5-b96d-25235154105b</t>
        </is>
      </c>
    </row>
    <row r="61" ht="45" customHeight="1">
      <c r="A61" s="12" t="inlineStr">
        <is>
          <t>P1: Matter</t>
        </is>
      </c>
      <c r="B61" s="12" t="inlineStr">
        <is>
          <t>Changes of State: Specific Latent Heat</t>
        </is>
      </c>
      <c r="C61" s="13" t="inlineStr">
        <is>
          <t>Rearranging E=mL [PH3.36]</t>
        </is>
      </c>
      <c r="D61" s="12" t="inlineStr">
        <is>
          <t>Rearrange the E=mL equation to calculate mass and the specific latent heat of a substance. Includes application questions and requires unit conversions.</t>
        </is>
      </c>
      <c r="E61" s="12" t="inlineStr">
        <is>
          <t>6eab9bd3-20ff-458f-9c97-abfacd77eb48</t>
        </is>
      </c>
    </row>
    <row r="62" ht="45" customHeight="1">
      <c r="A62" s="12" t="inlineStr">
        <is>
          <t>P1: Matter</t>
        </is>
      </c>
      <c r="B62" s="12" t="inlineStr">
        <is>
          <t>Changes of State: Specific Latent Heat</t>
        </is>
      </c>
      <c r="C62" s="13" t="inlineStr">
        <is>
          <t>Practical: Latent Heat of Fusion [PH3.37]</t>
        </is>
      </c>
      <c r="D62" s="12" t="inlineStr">
        <is>
          <t>Investigate the latent heat of fusion of ice using an immersion heater and funnel.</t>
        </is>
      </c>
      <c r="E62" s="12" t="inlineStr">
        <is>
          <t>c3566183-e264-4057-bd06-d46509793a98</t>
        </is>
      </c>
    </row>
    <row r="63" ht="45" customHeight="1">
      <c r="A63" s="12" t="inlineStr">
        <is>
          <t>P1: Matter</t>
        </is>
      </c>
      <c r="B63" s="12" t="inlineStr">
        <is>
          <t>Changes of State: Specific Latent Heat</t>
        </is>
      </c>
      <c r="C63" s="13" t="inlineStr">
        <is>
          <t>Specific Heat Capacity vs Specific Latent Heat [PH3.38]</t>
        </is>
      </c>
      <c r="D63" s="12" t="inlineStr">
        <is>
          <t>Distinguish between specific heat capacity and specific latent heat.</t>
        </is>
      </c>
      <c r="E63" s="12" t="inlineStr">
        <is>
          <t>2c582dab-5bd2-4fb9-92e7-4234ad4bb089</t>
        </is>
      </c>
    </row>
    <row r="64" ht="45" customHeight="1">
      <c r="A64" s="12" t="inlineStr">
        <is>
          <t>P1: Matter</t>
        </is>
      </c>
      <c r="B64" s="12" t="inlineStr">
        <is>
          <t>Pressure: Gases</t>
        </is>
      </c>
      <c r="C64" s="13" t="inlineStr">
        <is>
          <t>Diagnostic: Pressure (Gases) [PH0.147]</t>
        </is>
      </c>
      <c r="D64" s="12" t="inlineStr">
        <is>
          <t>Diagnostic for the pressure: gases subtopic.</t>
        </is>
      </c>
      <c r="E64" s="12" t="inlineStr">
        <is>
          <t>5852ba5d-2f0d-400a-9724-e7e16df71c2e</t>
        </is>
      </c>
    </row>
    <row r="65" ht="45" customHeight="1">
      <c r="A65" s="12" t="inlineStr">
        <is>
          <t>P1: Matter</t>
        </is>
      </c>
      <c r="B65" s="12" t="inlineStr">
        <is>
          <t>Pressure: Gases</t>
        </is>
      </c>
      <c r="C65" s="13" t="inlineStr">
        <is>
          <t>Particle Motion in Gases [PH3.39]</t>
        </is>
      </c>
      <c r="D65" s="12" t="inlineStr">
        <is>
          <t>State that the particles of a gas are in constant random motion and that increasing temperature of the gas increases the average kinetic energy of the particles.</t>
        </is>
      </c>
      <c r="E65" s="12" t="inlineStr">
        <is>
          <t>667017d3-152c-4617-81cd-717106ddbd6f</t>
        </is>
      </c>
    </row>
    <row r="66" ht="45" customHeight="1">
      <c r="A66" s="12" t="inlineStr">
        <is>
          <t>P1: Matter</t>
        </is>
      </c>
      <c r="B66" s="12" t="inlineStr">
        <is>
          <t>Pressure: Gases</t>
        </is>
      </c>
      <c r="C66" s="13" t="inlineStr">
        <is>
          <t>Gas Pressure: Introduction [PH3.40]</t>
        </is>
      </c>
      <c r="D66" s="12" t="inlineStr">
        <is>
          <t>State that the collision of gas particles with an object exerts a force at a right angle to the surface the particle collides with.</t>
        </is>
      </c>
      <c r="E66" s="12" t="inlineStr">
        <is>
          <t>1f0ed5c8-0a3f-4dbd-8882-dd81b39a3c7f</t>
        </is>
      </c>
    </row>
    <row r="67" ht="45" customHeight="1">
      <c r="A67" s="12" t="inlineStr">
        <is>
          <t>P1: Matter</t>
        </is>
      </c>
      <c r="B67" s="12" t="inlineStr">
        <is>
          <t>Pressure: Gases</t>
        </is>
      </c>
      <c r="C67" s="13" t="inlineStr">
        <is>
          <t>Gas Pressure: Temperature &amp; Volume [PH3.43]</t>
        </is>
      </c>
      <c r="D67" s="12" t="inlineStr">
        <is>
          <t>Explain how changing the temperature or volume of a gas changes the pressure exerted by the gas. Includes that the pressure produces a net force at right angles to the wall of the container.</t>
        </is>
      </c>
      <c r="E67" s="12" t="inlineStr">
        <is>
          <t>6c206a9c-3454-409c-a8c2-865d8df2290c</t>
        </is>
      </c>
    </row>
    <row r="68" ht="45" customHeight="1">
      <c r="A68" s="12" t="inlineStr">
        <is>
          <t>P1: Matter</t>
        </is>
      </c>
      <c r="B68" s="12" t="inlineStr">
        <is>
          <t>Pressure: Gases</t>
        </is>
      </c>
      <c r="C68" s="13" t="inlineStr">
        <is>
          <t>Gas Pressure: Expansion &amp; Compression [PH3.44]</t>
        </is>
      </c>
      <c r="D68" s="12" t="inlineStr">
        <is>
          <t>Explain how changing the volume of a gas in an elastic container, held at a constant temperature, leads to expansion or compression. Includes that the pressure produces a net force at right angles to the wall of the container.</t>
        </is>
      </c>
      <c r="E68" s="12" t="inlineStr">
        <is>
          <t>eccd0afc-e6ba-40f0-bb8b-1181aacf69fd</t>
        </is>
      </c>
    </row>
    <row r="69" ht="45" customHeight="1">
      <c r="A69" s="12" t="inlineStr">
        <is>
          <t>P1: Matter</t>
        </is>
      </c>
      <c r="B69" s="12" t="inlineStr">
        <is>
          <t>Pressure: Gases</t>
        </is>
      </c>
      <c r="C69" s="13" t="inlineStr">
        <is>
          <t>Boyle's Law [PH3.45]</t>
        </is>
      </c>
      <c r="D69" s="12" t="inlineStr">
        <is>
          <t>State Boyle's Law and use it to explain the expansion and compression of a balloon. Does not include equations or calculations.</t>
        </is>
      </c>
      <c r="E69" s="12" t="inlineStr">
        <is>
          <t>0b6c1333-2fa5-4dd5-bf3d-1c9bbccc4549</t>
        </is>
      </c>
    </row>
    <row r="70" ht="45" customHeight="1">
      <c r="A70" s="12" t="inlineStr">
        <is>
          <t>P1: Matter</t>
        </is>
      </c>
      <c r="B70" s="12" t="inlineStr">
        <is>
          <t>Pressure: Gases</t>
        </is>
      </c>
      <c r="C70" s="13" t="inlineStr">
        <is>
          <t>Using pV=constant I [PH3.46]</t>
        </is>
      </c>
      <c r="D70" s="12" t="inlineStr">
        <is>
          <t>Use the equation pV=constant to find the constant.</t>
        </is>
      </c>
      <c r="E70" s="12" t="inlineStr">
        <is>
          <t>23fbf588-4f84-4297-bd9e-a0a9fd2b74d4</t>
        </is>
      </c>
    </row>
    <row r="71" ht="45" customHeight="1">
      <c r="A71" s="12" t="inlineStr">
        <is>
          <t>P1: Matter</t>
        </is>
      </c>
      <c r="B71" s="12" t="inlineStr">
        <is>
          <t>Pressure: Gases</t>
        </is>
      </c>
      <c r="C71" s="13" t="inlineStr">
        <is>
          <t>Using pV=constant II [PH3.47]</t>
        </is>
      </c>
      <c r="D71" s="12" t="inlineStr">
        <is>
          <t>Use the equation pV=constant. Includes finding p, finding V and unit conversions.</t>
        </is>
      </c>
      <c r="E71" s="12" t="inlineStr">
        <is>
          <t>afe56935-9c07-486e-b473-ccf6ebdb20c3</t>
        </is>
      </c>
    </row>
    <row r="72" ht="45" customHeight="1">
      <c r="A72" s="12" t="inlineStr">
        <is>
          <t>P1: Matter</t>
        </is>
      </c>
      <c r="B72" s="12" t="inlineStr">
        <is>
          <t>Pressure: Gases</t>
        </is>
      </c>
      <c r="C72" s="13" t="inlineStr">
        <is>
          <t>Using pV=constant III [PH3.48]</t>
        </is>
      </c>
      <c r="D72" s="12" t="inlineStr">
        <is>
          <t>Use the equation pV=constant. Includes finding the constant, finding p, finding V, unit conversions and using standard form.</t>
        </is>
      </c>
      <c r="E72" s="12" t="inlineStr">
        <is>
          <t>1bfa06ec-fd2a-451f-9147-6924ae58dc36</t>
        </is>
      </c>
    </row>
    <row r="73" ht="45" customHeight="1">
      <c r="A73" s="12" t="inlineStr">
        <is>
          <t>P1: Matter</t>
        </is>
      </c>
      <c r="B73" s="12" t="inlineStr">
        <is>
          <t>Pressure: Gases</t>
        </is>
      </c>
      <c r="C73" s="13" t="inlineStr">
        <is>
          <t>Using P₁V₁=P₂V₂ (Boyle's Law) I [PH3.49]</t>
        </is>
      </c>
      <c r="D73" s="12" t="inlineStr">
        <is>
          <t>Use the equation Using P₁V₁=P₂V₂ to find the pressure or volume after a change in the other.</t>
        </is>
      </c>
      <c r="E73" s="12" t="inlineStr">
        <is>
          <t>5edb7004-3807-4c67-a918-2f4b3f12e53c</t>
        </is>
      </c>
    </row>
    <row r="74" ht="45" customHeight="1">
      <c r="A74" s="12" t="inlineStr">
        <is>
          <t>P1: Matter</t>
        </is>
      </c>
      <c r="B74" s="12" t="inlineStr">
        <is>
          <t>Pressure: Gases</t>
        </is>
      </c>
      <c r="C74" s="13" t="inlineStr">
        <is>
          <t>Using P₁V₁=P₂V₂ (Boyle's Law) II [PH3.50]</t>
        </is>
      </c>
      <c r="D74" s="12" t="inlineStr">
        <is>
          <t>Use the equation Using P₁V₁=P₂V₂ to find the pressure or volume after a change in the other. Includes unit conversions &amp; standard form.</t>
        </is>
      </c>
      <c r="E74" s="12" t="inlineStr">
        <is>
          <t>3cf88214-ee12-4331-a72e-2e4f2ee8a9e1</t>
        </is>
      </c>
    </row>
    <row r="75" ht="45" customHeight="1">
      <c r="A75" s="12" t="inlineStr">
        <is>
          <t>P1: Matter</t>
        </is>
      </c>
      <c r="B75" s="12" t="inlineStr">
        <is>
          <t>Pressure: Gases</t>
        </is>
      </c>
      <c r="C75" s="13" t="inlineStr">
        <is>
          <t xml:space="preserve"> Gas Pressure: Linking Temperature, Pressure &amp; Volume [PH3.53]</t>
        </is>
      </c>
      <c r="D75" s="12" t="inlineStr">
        <is>
          <t>Link the concepts of temperature, volume and number of particles and their effects on gas pressure.</t>
        </is>
      </c>
      <c r="E75" s="12" t="inlineStr">
        <is>
          <t>d8416d46-b039-49b1-9349-36143b2bef37</t>
        </is>
      </c>
    </row>
    <row r="76" ht="45" customHeight="1">
      <c r="A76" s="12" t="inlineStr">
        <is>
          <t>P1: Matter</t>
        </is>
      </c>
      <c r="B76" s="12" t="inlineStr">
        <is>
          <t>Pressure: Liquid Pressure</t>
        </is>
      </c>
      <c r="C76" s="13" t="inlineStr">
        <is>
          <t>Diagnostic: Pressure (Liquid Pressure) [PH0.150]</t>
        </is>
      </c>
      <c r="D76" s="12" t="inlineStr">
        <is>
          <t>Diagnostic for the pressure: liquid pressure subtopic.</t>
        </is>
      </c>
      <c r="E76" s="12" t="inlineStr">
        <is>
          <t>23f2bc96-3779-4bd8-a88b-b79806b40c88</t>
        </is>
      </c>
    </row>
    <row r="77" ht="45" customHeight="1">
      <c r="A77" s="12" t="inlineStr">
        <is>
          <t>P1: Matter</t>
        </is>
      </c>
      <c r="B77" s="12" t="inlineStr">
        <is>
          <t>Pressure: Liquid Pressure</t>
        </is>
      </c>
      <c r="C77" s="13" t="inlineStr">
        <is>
          <t>Liquid Pressure: Introduction [PH5.066]</t>
        </is>
      </c>
      <c r="D77" s="12" t="inlineStr">
        <is>
          <t>Define liquid pressure as force per unit area and explain what causes liquid pressure on a surface.</t>
        </is>
      </c>
      <c r="E77" s="12" t="inlineStr">
        <is>
          <t>55ae03b2-4c8e-48d7-9faf-04afc347368f</t>
        </is>
      </c>
    </row>
    <row r="78" ht="45" customHeight="1">
      <c r="A78" s="12" t="inlineStr">
        <is>
          <t>P1: Matter</t>
        </is>
      </c>
      <c r="B78" s="12" t="inlineStr">
        <is>
          <t>Pressure: Liquid Pressure</t>
        </is>
      </c>
      <c r="C78" s="13" t="inlineStr">
        <is>
          <t>What Affects Liquid Pressure? [PH5.070]</t>
        </is>
      </c>
      <c r="D78" s="12" t="inlineStr">
        <is>
          <t>Explain why, in a liquid, pressure at a point increases with the height of the column of liquid above that
point (depth) and with the density of the liquid.</t>
        </is>
      </c>
      <c r="E78" s="12" t="inlineStr">
        <is>
          <t>01f757a1-278a-4825-89df-c92221f6796f</t>
        </is>
      </c>
    </row>
    <row r="79" ht="45" customHeight="1">
      <c r="A79" s="12" t="inlineStr">
        <is>
          <t>P1: Matter</t>
        </is>
      </c>
      <c r="B79" s="12" t="inlineStr">
        <is>
          <t>Pressure: Liquid Pressure</t>
        </is>
      </c>
      <c r="C79" s="13" t="inlineStr">
        <is>
          <t>Fluid Pressure: Underwater Effects [PH5.071]</t>
        </is>
      </c>
      <c r="D79" s="12" t="inlineStr">
        <is>
          <t>Explore how water pressure affects the world around us.</t>
        </is>
      </c>
      <c r="E79" s="12" t="inlineStr">
        <is>
          <t>843d5906-495d-45a3-8b2a-8c16b97e7a19</t>
        </is>
      </c>
    </row>
    <row r="80" ht="45" customHeight="1">
      <c r="A80" s="12" t="inlineStr">
        <is>
          <t>P1: Matter</t>
        </is>
      </c>
      <c r="B80" s="12" t="inlineStr">
        <is>
          <t>Pressure: Liquid Pressure</t>
        </is>
      </c>
      <c r="C80" s="13" t="inlineStr">
        <is>
          <t>The Earth's Atmosphere [CH9.01]</t>
        </is>
      </c>
      <c r="D80" s="12" t="inlineStr">
        <is>
          <t>Identify the composition of gases in the Earth's atmosphere.</t>
        </is>
      </c>
      <c r="E80" s="12" t="inlineStr">
        <is>
          <t>f2475677-cdfb-4e68-ac3c-fda90062788c</t>
        </is>
      </c>
    </row>
    <row r="81" ht="45" customHeight="1">
      <c r="A81" s="12" t="inlineStr">
        <is>
          <t>P1: Matter</t>
        </is>
      </c>
      <c r="B81" s="12" t="inlineStr">
        <is>
          <t>Pressure: Liquid Pressure</t>
        </is>
      </c>
      <c r="C81" s="13" t="inlineStr">
        <is>
          <t>Upthrust: Introduction [PH5.072]</t>
        </is>
      </c>
      <c r="D81" s="12" t="inlineStr">
        <is>
          <t>Explain how a difference in pressure on an object's top and bottom surfaces creates a resultant force called upthrust.</t>
        </is>
      </c>
      <c r="E81" s="12" t="inlineStr">
        <is>
          <t>52d56b1d-3285-4ab6-8196-1e270f928e7f</t>
        </is>
      </c>
    </row>
    <row r="82" ht="45" customHeight="1">
      <c r="A82" s="12" t="inlineStr">
        <is>
          <t>P1: Matter</t>
        </is>
      </c>
      <c r="B82" s="12" t="inlineStr">
        <is>
          <t>Pressure: Liquid Pressure</t>
        </is>
      </c>
      <c r="C82" s="13" t="inlineStr">
        <is>
          <t>Atmospheric Pressure [PH5.075]</t>
        </is>
      </c>
      <c r="D82" s="12" t="inlineStr">
        <is>
          <t>Explain the cause of atmospheric pressure and describe a simple model of the Earth's atmosphere.</t>
        </is>
      </c>
      <c r="E82" s="12" t="inlineStr">
        <is>
          <t>e1d67092-71b3-4011-9db5-38304186d65e</t>
        </is>
      </c>
    </row>
    <row r="83" ht="45" customHeight="1">
      <c r="A83" s="12" t="inlineStr">
        <is>
          <t>P2: Forces</t>
        </is>
      </c>
      <c r="B83" s="12" t="inlineStr">
        <is>
          <t>Motion: Introduction</t>
        </is>
      </c>
      <c r="C83" s="13" t="inlineStr">
        <is>
          <t>Diagnostic: Introduction to Motion [PH0.085]</t>
        </is>
      </c>
      <c r="D83" s="12" t="inlineStr">
        <is>
          <t>Diagnostic for distance, displacement, speed and both positive and negative velocity. Calculations using the s=vt equation with application and unit conversion questions.</t>
        </is>
      </c>
      <c r="E83" s="12" t="inlineStr">
        <is>
          <t>eddada3d-9de2-416b-ab78-50402ab62ab0</t>
        </is>
      </c>
    </row>
    <row r="84" ht="45" customHeight="1">
      <c r="A84" s="12" t="inlineStr">
        <is>
          <t>P2: Forces</t>
        </is>
      </c>
      <c r="B84" s="12" t="inlineStr">
        <is>
          <t>Motion: Introduction</t>
        </is>
      </c>
      <c r="C84" s="13" t="inlineStr">
        <is>
          <t>Distance vs Displacement  [PH5.077]</t>
        </is>
      </c>
      <c r="D84" s="12" t="inlineStr">
        <is>
          <t>Describe the difference between distance and displacement.</t>
        </is>
      </c>
      <c r="E84" s="12" t="inlineStr">
        <is>
          <t>6447fc86-2671-43d1-9fc4-42d29deb29d4</t>
        </is>
      </c>
    </row>
    <row r="85" ht="45" customHeight="1">
      <c r="A85" s="12" t="inlineStr">
        <is>
          <t>P2: Forces</t>
        </is>
      </c>
      <c r="B85" s="12" t="inlineStr">
        <is>
          <t>Motion: Introduction</t>
        </is>
      </c>
      <c r="C85" s="13" t="inlineStr">
        <is>
          <t>Speed [PH5.078]</t>
        </is>
      </c>
      <c r="D85" s="12" t="inlineStr">
        <is>
          <t>Describe speeds as constant or varying and compare typical speeds.</t>
        </is>
      </c>
      <c r="E85" s="12" t="inlineStr">
        <is>
          <t>e5fd1221-821c-42b8-bef2-54144f55429c</t>
        </is>
      </c>
    </row>
    <row r="86" ht="45" customHeight="1">
      <c r="A86" s="12" t="inlineStr">
        <is>
          <t>P2: Forces</t>
        </is>
      </c>
      <c r="B86" s="12" t="inlineStr">
        <is>
          <t>Motion: Introduction</t>
        </is>
      </c>
      <c r="C86" s="13" t="inlineStr">
        <is>
          <t>Speed vs Velocity  [PH5.079]</t>
        </is>
      </c>
      <c r="D86" s="12" t="inlineStr">
        <is>
          <t>Describe the difference between speed and velocity.</t>
        </is>
      </c>
      <c r="E86" s="12" t="inlineStr">
        <is>
          <t>8c717870-d2ef-4fa7-9fd5-cff7fc56b054</t>
        </is>
      </c>
    </row>
    <row r="87" ht="45" customHeight="1">
      <c r="A87" s="12" t="inlineStr">
        <is>
          <t>P2: Forces</t>
        </is>
      </c>
      <c r="B87" s="12" t="inlineStr">
        <is>
          <t>Motion: Introduction</t>
        </is>
      </c>
      <c r="C87" s="13" t="inlineStr">
        <is>
          <t>Positive &amp; Negative Velocity [PH5.080]</t>
        </is>
      </c>
      <c r="D87" s="12" t="inlineStr">
        <is>
          <t>Explain qualitatively, with examples, that motion in a circle involves constant speed but changing velocity.</t>
        </is>
      </c>
      <c r="E87" s="12" t="inlineStr">
        <is>
          <t>e6d0e4c0-32f9-4301-a420-34fa27329a98</t>
        </is>
      </c>
    </row>
    <row r="88" ht="45" customHeight="1">
      <c r="A88" s="12" t="inlineStr">
        <is>
          <t>P2: Forces</t>
        </is>
      </c>
      <c r="B88" s="12" t="inlineStr">
        <is>
          <t>Motion: Introduction</t>
        </is>
      </c>
      <c r="C88" s="13" t="inlineStr">
        <is>
          <t>Using s=vt to Calculate Distance I [PH5.081]</t>
        </is>
      </c>
      <c r="D88" s="12" t="inlineStr">
        <is>
          <t>Calculate distance using s=vt. Includes some application of knowledge questions but no unit conversions.</t>
        </is>
      </c>
      <c r="E88" s="12" t="inlineStr">
        <is>
          <t>31b7ebf3-7d20-4c52-acd9-5116c472d191</t>
        </is>
      </c>
    </row>
    <row r="89" ht="45" customHeight="1">
      <c r="A89" s="12" t="inlineStr">
        <is>
          <t>P2: Forces</t>
        </is>
      </c>
      <c r="B89" s="12" t="inlineStr">
        <is>
          <t>Motion: Introduction</t>
        </is>
      </c>
      <c r="C89" s="13" t="inlineStr">
        <is>
          <t>Using s=vt to Calculate Distance II  [PH5.082]</t>
        </is>
      </c>
      <c r="D89" s="12" t="inlineStr">
        <is>
          <t>Calculate distance using s=vt. Includes some application of knowledge and unit conversion questions.</t>
        </is>
      </c>
      <c r="E89" s="12" t="inlineStr">
        <is>
          <t>1eac50cd-bb15-439b-9238-cb5a61d03441</t>
        </is>
      </c>
    </row>
    <row r="90" ht="45" customHeight="1">
      <c r="A90" s="12" t="inlineStr">
        <is>
          <t>P2: Forces</t>
        </is>
      </c>
      <c r="B90" s="12" t="inlineStr">
        <is>
          <t>Motion: Introduction</t>
        </is>
      </c>
      <c r="C90" s="13" t="inlineStr">
        <is>
          <t>Practical: Measuring Speed [PH5.083]</t>
        </is>
      </c>
      <c r="D90" s="12" t="inlineStr">
        <is>
          <t>Describe how to measure and record distance and time. Recorded data is used to calculate speed.</t>
        </is>
      </c>
      <c r="E90" s="12" t="inlineStr">
        <is>
          <t>2df7765f-c734-4b12-8971-91542cc71f06</t>
        </is>
      </c>
    </row>
    <row r="91" ht="45" customHeight="1">
      <c r="A91" s="12" t="inlineStr">
        <is>
          <t>P2: Forces</t>
        </is>
      </c>
      <c r="B91" s="12" t="inlineStr">
        <is>
          <t>Motion: Introduction</t>
        </is>
      </c>
      <c r="C91" s="13" t="inlineStr">
        <is>
          <t>Rearranging s=vt to Calculate Speed [PH5.084]</t>
        </is>
      </c>
      <c r="D91" s="12" t="inlineStr">
        <is>
          <t>Rearrange the s=vt equation to calculate speed. Includes unit conversions.</t>
        </is>
      </c>
      <c r="E91" s="12" t="inlineStr">
        <is>
          <t>5a1cd440-9253-4450-842e-5362237673b3</t>
        </is>
      </c>
    </row>
    <row r="92" ht="45" customHeight="1">
      <c r="A92" s="12" t="inlineStr">
        <is>
          <t>P2: Forces</t>
        </is>
      </c>
      <c r="B92" s="12" t="inlineStr">
        <is>
          <t>Motion: Introduction</t>
        </is>
      </c>
      <c r="C92" s="13" t="inlineStr">
        <is>
          <t>Rearranging s=vt to Calculate Time [PH5.085]</t>
        </is>
      </c>
      <c r="D92" s="12" t="inlineStr">
        <is>
          <t>Rearrange the s=vt equation to calculate time. Includes unit conversions.</t>
        </is>
      </c>
      <c r="E92" s="12" t="inlineStr">
        <is>
          <t>3ad307d2-b3fa-4e60-87dd-805942ee496f</t>
        </is>
      </c>
    </row>
    <row r="93" ht="45" customHeight="1">
      <c r="A93" s="12" t="inlineStr">
        <is>
          <t>P2: Forces</t>
        </is>
      </c>
      <c r="B93" s="12" t="inlineStr">
        <is>
          <t>Motion: Acceleration</t>
        </is>
      </c>
      <c r="C93" s="13" t="inlineStr">
        <is>
          <t>Diagnostic: Motion (Acceleration) [PH0.176]</t>
        </is>
      </c>
      <c r="D93" s="12" t="inlineStr">
        <is>
          <t>Diagnostic for the motion: acceleration subtopic.</t>
        </is>
      </c>
      <c r="E93" s="12" t="inlineStr">
        <is>
          <t>c8fa4720-aecc-491b-8551-c27393623ba5</t>
        </is>
      </c>
    </row>
    <row r="94" ht="45" customHeight="1">
      <c r="A94" s="12" t="inlineStr">
        <is>
          <t>P2: Forces</t>
        </is>
      </c>
      <c r="B94" s="12" t="inlineStr">
        <is>
          <t>Motion: Acceleration</t>
        </is>
      </c>
      <c r="C94" s="13" t="inlineStr">
        <is>
          <t>Calculating Acceleration Using a=(v-u)/t I [PH5.098]</t>
        </is>
      </c>
      <c r="D94" s="12" t="inlineStr">
        <is>
          <t>Calculate uniform acceleration using a=Δv/t. Includes some application of knowledge questions but no unit conversions.</t>
        </is>
      </c>
      <c r="E94" s="12" t="inlineStr">
        <is>
          <t>d68222c0-bd64-41d6-a7da-a11f773b31d6</t>
        </is>
      </c>
    </row>
    <row r="95" ht="45" customHeight="1">
      <c r="A95" s="12" t="inlineStr">
        <is>
          <t>P2: Forces</t>
        </is>
      </c>
      <c r="B95" s="12" t="inlineStr">
        <is>
          <t>Motion: Acceleration</t>
        </is>
      </c>
      <c r="C95" s="13" t="inlineStr">
        <is>
          <t>Calculating Acceleration Using a=(v-u)/t II [PH5.099]</t>
        </is>
      </c>
      <c r="D95" s="12" t="inlineStr">
        <is>
          <t>Calculate uniform acceleration using a=Δv/t. Includes some application of knowledge questions and unit conversions.</t>
        </is>
      </c>
      <c r="E95" s="12" t="inlineStr">
        <is>
          <t>3236e0ca-c099-4b40-b717-46e406ca4b33</t>
        </is>
      </c>
    </row>
    <row r="96" ht="45" customHeight="1">
      <c r="A96" s="12" t="inlineStr">
        <is>
          <t>P2: Forces</t>
        </is>
      </c>
      <c r="B96" s="12" t="inlineStr">
        <is>
          <t>Motion: Acceleration</t>
        </is>
      </c>
      <c r="C96" s="13" t="inlineStr">
        <is>
          <t>Calculating Acceleration Using a=(v-u)/t III [PH5.100]</t>
        </is>
      </c>
      <c r="D96" s="12" t="inlineStr">
        <is>
          <t>Calculate uniform acceleration using a=Δv/t. Quantities must be identified from a diagram. Includes unit conversions.</t>
        </is>
      </c>
      <c r="E96" s="12" t="inlineStr">
        <is>
          <t>006af85e-d448-4f6d-8973-84911820cc22</t>
        </is>
      </c>
    </row>
    <row r="97" ht="45" customHeight="1">
      <c r="A97" s="12" t="inlineStr">
        <is>
          <t>P2: Forces</t>
        </is>
      </c>
      <c r="B97" s="12" t="inlineStr">
        <is>
          <t>Motion: Acceleration</t>
        </is>
      </c>
      <c r="C97" s="13" t="inlineStr">
        <is>
          <t>Changing the Subject of the Acceleration Equation [PH5.101]</t>
        </is>
      </c>
      <c r="D97" s="12" t="inlineStr">
        <is>
          <t>Rearrange the acceleration equation to calculate the change in velocity and time. Includes unit conversions.</t>
        </is>
      </c>
      <c r="E97" s="12" t="inlineStr">
        <is>
          <t>307c98b9-6e97-4898-bca8-b493afa92fd7</t>
        </is>
      </c>
    </row>
    <row r="98" ht="45" customHeight="1">
      <c r="A98" s="12" t="inlineStr">
        <is>
          <t>P2: Forces</t>
        </is>
      </c>
      <c r="B98" s="12" t="inlineStr">
        <is>
          <t>Motion: Acceleration</t>
        </is>
      </c>
      <c r="C98" s="13" t="inlineStr">
        <is>
          <t>Estimating Everyday Acceleration I [PH5.102]</t>
        </is>
      </c>
      <c r="D98" s="12" t="inlineStr">
        <is>
          <t>Estimate everyday accelerations.</t>
        </is>
      </c>
      <c r="E98" s="12" t="inlineStr">
        <is>
          <t>6a1955de-6172-49f4-9ffb-27304b095517</t>
        </is>
      </c>
    </row>
    <row r="99" ht="45" customHeight="1">
      <c r="A99" s="12" t="inlineStr">
        <is>
          <t>P2: Forces</t>
        </is>
      </c>
      <c r="B99" s="12" t="inlineStr">
        <is>
          <t>Motion: Acceleration</t>
        </is>
      </c>
      <c r="C99" s="13" t="inlineStr">
        <is>
          <t>Estimating Everyday Acceleration II [PH5.103]</t>
        </is>
      </c>
      <c r="D99" s="12" t="inlineStr">
        <is>
          <t>Estimate everyday acceleration using estimates for typical speeds.</t>
        </is>
      </c>
      <c r="E99" s="12" t="inlineStr">
        <is>
          <t>fb17a51e-74ef-48b4-bb53-ca244001228c</t>
        </is>
      </c>
    </row>
    <row r="100" ht="45" customHeight="1">
      <c r="A100" s="12" t="inlineStr">
        <is>
          <t>P2: Forces</t>
        </is>
      </c>
      <c r="B100" s="12" t="inlineStr">
        <is>
          <t>Motion: Acceleration</t>
        </is>
      </c>
      <c r="C100" s="13" t="inlineStr">
        <is>
          <t>Estimating Everyday Acceleration III [PH5.104]</t>
        </is>
      </c>
      <c r="D100" s="12" t="inlineStr">
        <is>
          <t>Estimate everyday acceleration using estimates for typical speeds by using the equations of motion.</t>
        </is>
      </c>
      <c r="E100" s="12" t="inlineStr">
        <is>
          <t>6ead40ce-5700-4de1-b3ed-6861938e335e</t>
        </is>
      </c>
    </row>
    <row r="101" ht="45" customHeight="1">
      <c r="A101" s="12" t="inlineStr">
        <is>
          <t>P2: Forces</t>
        </is>
      </c>
      <c r="B101" s="12" t="inlineStr">
        <is>
          <t>Motion: Acceleration</t>
        </is>
      </c>
      <c r="C101" s="13" t="inlineStr">
        <is>
          <t>Practical: Acceleration Using Light Gates [PH5.105]</t>
        </is>
      </c>
      <c r="D101" s="12" t="inlineStr">
        <is>
          <t>Explain how to use light gates and an air track can be used to determine acceleration.</t>
        </is>
      </c>
      <c r="E101" s="12" t="inlineStr">
        <is>
          <t>f37f2dde-1d9e-4356-bc52-cda7cf0b653e</t>
        </is>
      </c>
    </row>
    <row r="102" ht="45" customHeight="1">
      <c r="A102" s="12" t="inlineStr">
        <is>
          <t>P2: Forces</t>
        </is>
      </c>
      <c r="B102" s="12" t="inlineStr">
        <is>
          <t>Motion: V-T Graphs</t>
        </is>
      </c>
      <c r="C102" s="13" t="inlineStr">
        <is>
          <t>Diagnostic: Motion (V-T Graphs) [PH0.152]</t>
        </is>
      </c>
      <c r="D102" s="12" t="inlineStr">
        <is>
          <t>Diagnostic for the motion: v-t graphs subtopic.</t>
        </is>
      </c>
      <c r="E102" s="12" t="inlineStr">
        <is>
          <t>fee2e86f-39da-4cfc-abc4-f265c1bc50e4</t>
        </is>
      </c>
    </row>
    <row r="103" ht="45" customHeight="1">
      <c r="A103" s="12" t="inlineStr">
        <is>
          <t>P2: Forces</t>
        </is>
      </c>
      <c r="B103" s="12" t="inlineStr">
        <is>
          <t>Motion: V-T Graphs</t>
        </is>
      </c>
      <c r="C103" s="13" t="inlineStr">
        <is>
          <t>Velocity-time Graphs I [PH5.106]</t>
        </is>
      </c>
      <c r="D103" s="12" t="inlineStr">
        <is>
          <t>Identify the basic features of a velocity-time graph and use them to describe the motion of an object.</t>
        </is>
      </c>
      <c r="E103" s="12" t="inlineStr">
        <is>
          <t>4e14a946-4537-4ea6-a171-3a99bb93607e</t>
        </is>
      </c>
    </row>
    <row r="104" ht="45" customHeight="1">
      <c r="A104" s="12" t="inlineStr">
        <is>
          <t>P2: Forces</t>
        </is>
      </c>
      <c r="B104" s="12" t="inlineStr">
        <is>
          <t>Motion: V-T Graphs</t>
        </is>
      </c>
      <c r="C104" s="13" t="inlineStr">
        <is>
          <t>Velocity-time Graphs II [PH5.107]</t>
        </is>
      </c>
      <c r="D104" s="12" t="inlineStr">
        <is>
          <t>Identify more complex features of a velocity-time graph and use them to describe the motion of an object.</t>
        </is>
      </c>
      <c r="E104" s="12" t="inlineStr">
        <is>
          <t>8a34ef43-83a3-4a0c-b2ce-83d2ee4eb3ec</t>
        </is>
      </c>
    </row>
    <row r="105" ht="45" customHeight="1">
      <c r="A105" s="12" t="inlineStr">
        <is>
          <t>P2: Forces</t>
        </is>
      </c>
      <c r="B105" s="12" t="inlineStr">
        <is>
          <t>Motion: V-T Graphs</t>
        </is>
      </c>
      <c r="C105" s="13" t="inlineStr">
        <is>
          <t>Velocity-time Graphs III [PH5.108]</t>
        </is>
      </c>
      <c r="D105" s="12" t="inlineStr">
        <is>
          <t xml:space="preserve">Identify more complex features of a velocity-time graph and use them to describe the changing motion of the object. </t>
        </is>
      </c>
      <c r="E105" s="12" t="inlineStr">
        <is>
          <t>b7af8a4d-2206-4c8b-a5d1-b38e8fe11b2d</t>
        </is>
      </c>
    </row>
    <row r="106" ht="45" customHeight="1">
      <c r="A106" s="12" t="inlineStr">
        <is>
          <t>P2: Forces</t>
        </is>
      </c>
      <c r="B106" s="12" t="inlineStr">
        <is>
          <t>Motion: V-T Graphs</t>
        </is>
      </c>
      <c r="C106" s="13" t="inlineStr">
        <is>
          <t>Calculating Acceleration Using a Velocity-time Graph I [PH5.109]</t>
        </is>
      </c>
      <c r="D106" s="12" t="inlineStr">
        <is>
          <t>Calculate the gradient of a straight line to determine the acceleration of an object.</t>
        </is>
      </c>
      <c r="E106" s="12" t="inlineStr">
        <is>
          <t>8188956b-0c43-4135-9a58-6db4c84d9703</t>
        </is>
      </c>
    </row>
    <row r="107" ht="45" customHeight="1">
      <c r="A107" s="12" t="inlineStr">
        <is>
          <t>P2: Forces</t>
        </is>
      </c>
      <c r="B107" s="12" t="inlineStr">
        <is>
          <t>Motion: V-T Graphs</t>
        </is>
      </c>
      <c r="C107" s="13" t="inlineStr">
        <is>
          <t>Calculating Acceleration Using a Velocity-Time Graph II [PH5.110]</t>
        </is>
      </c>
      <c r="D107" s="12" t="inlineStr">
        <is>
          <t>Calculate the acceleration from a Velocity-time graph by drawing a tangent to the curve and calculating the gradient.</t>
        </is>
      </c>
      <c r="E107" s="12" t="inlineStr">
        <is>
          <t>a7f7eab7-7f54-4680-ab52-9696aa710efe</t>
        </is>
      </c>
    </row>
    <row r="108" ht="45" customHeight="1">
      <c r="A108" s="12" t="inlineStr">
        <is>
          <t>P2: Forces</t>
        </is>
      </c>
      <c r="B108" s="12" t="inlineStr">
        <is>
          <t>Motion: V-T Graphs</t>
        </is>
      </c>
      <c r="C108" s="13" t="inlineStr">
        <is>
          <t>Drawing Velocity-time Graphs From Measurements [PH5.113]</t>
        </is>
      </c>
      <c r="D108" s="12" t="inlineStr">
        <is>
          <t>Explain how to find velocity and time experimentally and how to plot the results on a suitable graph.</t>
        </is>
      </c>
      <c r="E108" s="12" t="inlineStr">
        <is>
          <t>6a17ba22-aac1-46a2-b920-2bc8eb5a9719</t>
        </is>
      </c>
    </row>
    <row r="109" ht="45" customHeight="1">
      <c r="A109" s="12" t="inlineStr">
        <is>
          <t>P2: Forces</t>
        </is>
      </c>
      <c r="B109" s="12" t="inlineStr">
        <is>
          <t>Motion: Using v²−u²=2as</t>
        </is>
      </c>
      <c r="C109" s="13" t="inlineStr">
        <is>
          <t>Diagnostic: Using v²−u²=2as [PH0.099]</t>
        </is>
      </c>
      <c r="D109" s="12" t="inlineStr">
        <is>
          <t>Diagnostic covering the calculation of all variables with the v²−u²=2as equation. Includes context questions and decelerating objects.</t>
        </is>
      </c>
      <c r="E109" s="12" t="inlineStr">
        <is>
          <t>52a4c3f5-bf6b-49a8-8686-f08ac1452481</t>
        </is>
      </c>
    </row>
    <row r="110" ht="45" customHeight="1">
      <c r="A110" s="12" t="inlineStr">
        <is>
          <t>P2: Forces</t>
        </is>
      </c>
      <c r="B110" s="12" t="inlineStr">
        <is>
          <t>Motion: Using v²−u²=2as</t>
        </is>
      </c>
      <c r="C110" s="13" t="inlineStr">
        <is>
          <t>Using v²−u²=2as to Calculate a or s [PH5.114]</t>
        </is>
      </c>
      <c r="D110" s="12" t="inlineStr">
        <is>
          <t>Use the equation to calculate uniform acceleration or distance. No unit conversions are required.</t>
        </is>
      </c>
      <c r="E110" s="12" t="inlineStr">
        <is>
          <t>333a0cc8-c4f6-4d27-9546-28691d562f81</t>
        </is>
      </c>
    </row>
    <row r="111" ht="45" customHeight="1">
      <c r="A111" s="12" t="inlineStr">
        <is>
          <t>P2: Forces</t>
        </is>
      </c>
      <c r="B111" s="12" t="inlineStr">
        <is>
          <t>Motion: Using v²−u²=2as</t>
        </is>
      </c>
      <c r="C111" s="13" t="inlineStr">
        <is>
          <t>Using v²−u²=2as to Calculate v or u [PH5.115]</t>
        </is>
      </c>
      <c r="D111" s="12" t="inlineStr">
        <is>
          <t>Use the equation to calculate the initial or final velocity. No unit conversions are required.</t>
        </is>
      </c>
      <c r="E111" s="12" t="inlineStr">
        <is>
          <t>1d9b9eba-9dad-4cbc-a7f4-8c744efd9389</t>
        </is>
      </c>
    </row>
    <row r="112" ht="45" customHeight="1">
      <c r="A112" s="12" t="inlineStr">
        <is>
          <t>P2: Forces</t>
        </is>
      </c>
      <c r="B112" s="12" t="inlineStr">
        <is>
          <t>Motion: Using v²−u²=2as</t>
        </is>
      </c>
      <c r="C112" s="13" t="inlineStr">
        <is>
          <t>Using v²−u²=2as in Context Calculating a or s [PH5.116]</t>
        </is>
      </c>
      <c r="D112" s="12" t="inlineStr">
        <is>
          <t>Use the equation to calculate uniform acceleration or distance in context with unit conversions.</t>
        </is>
      </c>
      <c r="E112" s="12" t="inlineStr">
        <is>
          <t>303a4c11-e104-41d0-8fb2-4245987b4b90</t>
        </is>
      </c>
    </row>
    <row r="113" ht="45" customHeight="1">
      <c r="A113" s="12" t="inlineStr">
        <is>
          <t>P2: Forces</t>
        </is>
      </c>
      <c r="B113" s="12" t="inlineStr">
        <is>
          <t>Motion: Using v²−u²=2as</t>
        </is>
      </c>
      <c r="C113" s="13" t="inlineStr">
        <is>
          <t>Using v²−u²=2as in Context Calculating v or u [PH5.117]</t>
        </is>
      </c>
      <c r="D113" s="12" t="inlineStr">
        <is>
          <t>Use the equation to calculate initial or final velocity in context with unit conversions.</t>
        </is>
      </c>
      <c r="E113" s="12" t="inlineStr">
        <is>
          <t>85c6eb3f-6099-4528-b2f8-8c7d275381ad</t>
        </is>
      </c>
    </row>
    <row r="114" ht="45" customHeight="1">
      <c r="A114" s="12" t="inlineStr">
        <is>
          <t>P2: Forces</t>
        </is>
      </c>
      <c r="B114" s="12" t="inlineStr">
        <is>
          <t>Motion: Using v²−u²=2as</t>
        </is>
      </c>
      <c r="C114" s="13" t="inlineStr">
        <is>
          <t>Using v²−u²=2as During Deceleration [PH5.173]</t>
        </is>
      </c>
      <c r="D114" s="12" t="inlineStr">
        <is>
          <t>Use the equation of motion to calculate the magnitude of deceleration of moving objects.</t>
        </is>
      </c>
      <c r="E114" s="12" t="inlineStr">
        <is>
          <t>57cbb900-d82c-49ff-9e45-7e5a67d0eedf</t>
        </is>
      </c>
    </row>
    <row r="115" ht="45" customHeight="1">
      <c r="A115" s="12" t="inlineStr">
        <is>
          <t>P2: Forces</t>
        </is>
      </c>
      <c r="B115" s="12" t="inlineStr">
        <is>
          <t>Motion: D-T Graphs</t>
        </is>
      </c>
      <c r="C115" s="13" t="inlineStr">
        <is>
          <t>Diagnostic: Motion (D-T Graphs) [PH0.182]</t>
        </is>
      </c>
      <c r="D115" s="12" t="inlineStr">
        <is>
          <t>Diagnostic for the motion: d-t graphs subtopic.</t>
        </is>
      </c>
      <c r="E115" s="12" t="inlineStr">
        <is>
          <t>453b6d18-8bae-4c92-96f4-504c23d7c2fc</t>
        </is>
      </c>
    </row>
    <row r="116" ht="45" customHeight="1">
      <c r="A116" s="12" t="inlineStr">
        <is>
          <t>P2: Forces</t>
        </is>
      </c>
      <c r="B116" s="12" t="inlineStr">
        <is>
          <t>Motion: D-T Graphs</t>
        </is>
      </c>
      <c r="C116" s="13" t="inlineStr">
        <is>
          <t>Distance-time Graphs I [PH5.086]</t>
        </is>
      </c>
      <c r="D116" s="12" t="inlineStr">
        <is>
          <t>Identify the basic features of a distance-time graph and use them to describe the motion of an object.</t>
        </is>
      </c>
      <c r="E116" s="12" t="inlineStr">
        <is>
          <t>f33cc5b0-a805-4e8e-9dbc-92ef878e22d2</t>
        </is>
      </c>
    </row>
    <row r="117" ht="45" customHeight="1">
      <c r="A117" s="12" t="inlineStr">
        <is>
          <t>P2: Forces</t>
        </is>
      </c>
      <c r="B117" s="12" t="inlineStr">
        <is>
          <t>Motion: D-T Graphs</t>
        </is>
      </c>
      <c r="C117" s="13" t="inlineStr">
        <is>
          <t>Distance-time Graphs II [PH5.087]</t>
        </is>
      </c>
      <c r="D117" s="12" t="inlineStr">
        <is>
          <t>Identify more complex features of a distance-time graph and use them to describe the motion of an object.</t>
        </is>
      </c>
      <c r="E117" s="12" t="inlineStr">
        <is>
          <t>9a822cc6-cd7b-4303-953f-e55514b443a0</t>
        </is>
      </c>
    </row>
    <row r="118" ht="45" customHeight="1">
      <c r="A118" s="12" t="inlineStr">
        <is>
          <t>P2: Forces</t>
        </is>
      </c>
      <c r="B118" s="12" t="inlineStr">
        <is>
          <t>Motion: D-T Graphs</t>
        </is>
      </c>
      <c r="C118" s="13" t="inlineStr">
        <is>
          <t>Drawing Distance-time Graphs from Measurements [PH5.088]</t>
        </is>
      </c>
      <c r="D118" s="12" t="inlineStr">
        <is>
          <t>Explain how to draw and plot a distance-time graph from collected data.</t>
        </is>
      </c>
      <c r="E118" s="12" t="inlineStr">
        <is>
          <t>3a1b0e11-0a33-4706-91a5-f617190bf1f6</t>
        </is>
      </c>
    </row>
    <row r="119" ht="45" customHeight="1">
      <c r="A119" s="12" t="inlineStr">
        <is>
          <t>P2: Forces</t>
        </is>
      </c>
      <c r="B119" s="12" t="inlineStr">
        <is>
          <t>Motion: D-T Graphs</t>
        </is>
      </c>
      <c r="C119" s="13" t="inlineStr">
        <is>
          <t>Calculating Average Speed Using a Distance-time Graph [PH5.093]</t>
        </is>
      </c>
      <c r="D119" s="12" t="inlineStr">
        <is>
          <t>Use a distance-time graph to determine the average speed.</t>
        </is>
      </c>
      <c r="E119" s="12" t="inlineStr">
        <is>
          <t>f5fd14a5-e9ea-4654-988c-8ef544dc6a19</t>
        </is>
      </c>
    </row>
    <row r="120" ht="45" customHeight="1">
      <c r="A120" s="12" t="inlineStr">
        <is>
          <t>P2: Forces</t>
        </is>
      </c>
      <c r="B120" s="12" t="inlineStr">
        <is>
          <t>Motion: D-T Graphs</t>
        </is>
      </c>
      <c r="C120" s="13" t="inlineStr">
        <is>
          <t>Calculating Constant Speed Using a Distance-time Graph [PH5.094]</t>
        </is>
      </c>
      <c r="D120" s="12" t="inlineStr">
        <is>
          <t xml:space="preserve">Calculate the gradient of a straight line to determine the speed of an object. </t>
        </is>
      </c>
      <c r="E120" s="12" t="inlineStr">
        <is>
          <t>f8825a12-49ce-4ccf-8a94-9e9de68af1d8</t>
        </is>
      </c>
    </row>
    <row r="121" ht="45" customHeight="1">
      <c r="A121" s="12" t="inlineStr">
        <is>
          <t>P2: Forces</t>
        </is>
      </c>
      <c r="B121" s="12" t="inlineStr">
        <is>
          <t>Motion: D-T Graphs</t>
        </is>
      </c>
      <c r="C121" s="13" t="inlineStr">
        <is>
          <t>Calculating the Speed of an Accelerating Object Using a Distance-Time Graph  [PH5.095]</t>
        </is>
      </c>
      <c r="D121" s="12" t="inlineStr">
        <is>
          <t>Draw a tangent at a specific time on a curve that represents acceleration on a distance-time graph. Calculate the gradient of the tangent to find the speed at a specific time (instantaneous speed).</t>
        </is>
      </c>
      <c r="E121" s="12" t="inlineStr">
        <is>
          <t>bd33bdd3-e6f0-495f-a5c9-4b0365d9ce66</t>
        </is>
      </c>
    </row>
    <row r="122" ht="45" customHeight="1">
      <c r="A122" s="12" t="inlineStr">
        <is>
          <t>P2: Forces</t>
        </is>
      </c>
      <c r="B122" s="12" t="inlineStr">
        <is>
          <t>Motion: D-T Graphs</t>
        </is>
      </c>
      <c r="C122" s="13" t="inlineStr">
        <is>
          <t>Calculating the Speed of a Decelerating Object Using a Distance-Time Graph [PH5.096]</t>
        </is>
      </c>
      <c r="D122" s="12" t="inlineStr">
        <is>
          <t>Draw a tangent at a specific time on a curve that represents deceleration on a distance-time graph. Calculate the gradient of the tangent to find the speed at a specific time (instantaneous speed).</t>
        </is>
      </c>
      <c r="E122" s="12" t="inlineStr">
        <is>
          <t>9dd8eff0-d54d-4022-b755-27952967284e</t>
        </is>
      </c>
    </row>
    <row r="123" ht="45" customHeight="1">
      <c r="A123" s="12" t="inlineStr">
        <is>
          <t>P2: Forces</t>
        </is>
      </c>
      <c r="B123" s="12" t="inlineStr">
        <is>
          <t>Motion: Average Speed</t>
        </is>
      </c>
      <c r="C123" s="13" t="inlineStr">
        <is>
          <t>Diagnostic: Motion (Average Speed) [PH0.180]</t>
        </is>
      </c>
      <c r="D123" s="12" t="inlineStr">
        <is>
          <t>Diagnostic for the motion: average speed subtopic.</t>
        </is>
      </c>
      <c r="E123" s="12" t="inlineStr">
        <is>
          <t>6840b43e-74a2-49a7-a81e-e9480c190eb6</t>
        </is>
      </c>
    </row>
    <row r="124" ht="45" customHeight="1">
      <c r="A124" s="12" t="inlineStr">
        <is>
          <t>P2: Forces</t>
        </is>
      </c>
      <c r="B124" s="12" t="inlineStr">
        <is>
          <t>Motion: Average Speed</t>
        </is>
      </c>
      <c r="C124" s="13" t="inlineStr">
        <is>
          <t>Instantaneous Speed vs Average Speed [PH5.089]</t>
        </is>
      </c>
      <c r="D124" s="12" t="inlineStr">
        <is>
          <t>Describe the difference between instantaneous and average speed.</t>
        </is>
      </c>
      <c r="E124" s="12" t="inlineStr">
        <is>
          <t>ed4af10f-b1a2-46e4-b64e-fe5353d8e7d0</t>
        </is>
      </c>
    </row>
    <row r="125" ht="45" customHeight="1">
      <c r="A125" s="12" t="inlineStr">
        <is>
          <t>P2: Forces</t>
        </is>
      </c>
      <c r="B125" s="12" t="inlineStr">
        <is>
          <t>Motion: Average Speed</t>
        </is>
      </c>
      <c r="C125" s="13" t="inlineStr">
        <is>
          <t>Using v=s/t to Calculate Average Speed I [PH5.090]</t>
        </is>
      </c>
      <c r="D125" s="12" t="inlineStr">
        <is>
          <t>Calculate average speed using v=s/t. Includes some application of knowledge questions but no unit conversions.</t>
        </is>
      </c>
      <c r="E125" s="12" t="inlineStr">
        <is>
          <t>88c2c884-21ce-475b-a33e-4910bd2c351b</t>
        </is>
      </c>
    </row>
    <row r="126" ht="45" customHeight="1">
      <c r="A126" s="12" t="inlineStr">
        <is>
          <t>P2: Forces</t>
        </is>
      </c>
      <c r="B126" s="12" t="inlineStr">
        <is>
          <t>Motion: Average Speed</t>
        </is>
      </c>
      <c r="C126" s="13" t="inlineStr">
        <is>
          <t>Using v=s/t to Calculate Average Speed II [PH5.091]</t>
        </is>
      </c>
      <c r="D126" s="12" t="inlineStr">
        <is>
          <t>Calculate distance using s=vt. Includes some application of knowledge and unit conversion questions.</t>
        </is>
      </c>
      <c r="E126" s="12" t="inlineStr">
        <is>
          <t>b3476c16-0b44-40f3-8d8c-49549fabf768</t>
        </is>
      </c>
    </row>
    <row r="127" ht="45" customHeight="1">
      <c r="A127" s="12" t="inlineStr">
        <is>
          <t>P2: Forces</t>
        </is>
      </c>
      <c r="B127" s="12" t="inlineStr">
        <is>
          <t>Motion: Average Speed</t>
        </is>
      </c>
      <c r="C127" s="13" t="inlineStr">
        <is>
          <t>Rearranging v=s/t with Average Speed [PH5.092]</t>
        </is>
      </c>
      <c r="D127" s="12" t="inlineStr">
        <is>
          <t>Rearrange the v=s/t equation to find distance and time. Includes unit conversions.</t>
        </is>
      </c>
      <c r="E127" s="12" t="inlineStr">
        <is>
          <t>7d484530-fe04-463e-88f0-a967e9504b0f</t>
        </is>
      </c>
    </row>
    <row r="128" ht="45" customHeight="1">
      <c r="A128" s="12" t="inlineStr">
        <is>
          <t>P2: Forces</t>
        </is>
      </c>
      <c r="B128" s="12" t="inlineStr">
        <is>
          <t>Newton's Laws: Calculating Work Done</t>
        </is>
      </c>
      <c r="C128" s="13" t="inlineStr">
        <is>
          <t>Diagnostic: Newton's Laws (Calculating Work Done) [PH0.166]</t>
        </is>
      </c>
      <c r="D128" s="12" t="inlineStr">
        <is>
          <t>Diagnostic for the newton's laws: calculating work done subtopic.</t>
        </is>
      </c>
      <c r="E128" s="12" t="inlineStr">
        <is>
          <t>adb58192-dd71-4b51-bb83-ae8ed36fab04</t>
        </is>
      </c>
    </row>
    <row r="129" ht="45" customHeight="1">
      <c r="A129" s="12" t="inlineStr">
        <is>
          <t>P2: Forces</t>
        </is>
      </c>
      <c r="B129" s="12" t="inlineStr">
        <is>
          <t>Newton's Laws: Calculating Work Done</t>
        </is>
      </c>
      <c r="C129" s="13" t="inlineStr">
        <is>
          <t>Work Done [PK22.15]</t>
        </is>
      </c>
      <c r="D129" s="12" t="inlineStr">
        <is>
          <t xml:space="preserve">Describe work done and how it can change. </t>
        </is>
      </c>
      <c r="E129" s="12" t="inlineStr">
        <is>
          <t>ee809038-29be-4bc3-9a6f-eaadea7bc5a9</t>
        </is>
      </c>
    </row>
    <row r="130" ht="45" customHeight="1">
      <c r="A130" s="12" t="inlineStr">
        <is>
          <t>P2: Forces</t>
        </is>
      </c>
      <c r="B130" s="12" t="inlineStr">
        <is>
          <t>Newton's Laws: Calculating Work Done</t>
        </is>
      </c>
      <c r="C130" s="13" t="inlineStr">
        <is>
          <t>Using W=Fs to Calculate Work I [PH1.06]</t>
        </is>
      </c>
      <c r="D130" s="12" t="inlineStr">
        <is>
          <t>Calculate work done using the equation W=Fd. Includes some application of knowledge but no unit conversions.</t>
        </is>
      </c>
      <c r="E130" s="12" t="inlineStr">
        <is>
          <t>9cab6590-dcf7-46be-a674-4cacb469b8ea</t>
        </is>
      </c>
    </row>
    <row r="131" ht="45" customHeight="1">
      <c r="A131" s="12" t="inlineStr">
        <is>
          <t>P2: Forces</t>
        </is>
      </c>
      <c r="B131" s="12" t="inlineStr">
        <is>
          <t>Newton's Laws: Calculating Work Done</t>
        </is>
      </c>
      <c r="C131" s="13" t="inlineStr">
        <is>
          <t>Using W=Fs to Calculate Work II [PH1.07]</t>
        </is>
      </c>
      <c r="D131" s="12" t="inlineStr">
        <is>
          <t>Calculate work done using the equation W=Fd. Includes application and unit conversions.</t>
        </is>
      </c>
      <c r="E131" s="12" t="inlineStr">
        <is>
          <t>632733c8-f4cd-41f4-b40a-f3de1b325a34</t>
        </is>
      </c>
    </row>
    <row r="132" ht="45" customHeight="1">
      <c r="A132" s="12" t="inlineStr">
        <is>
          <t>P2: Forces</t>
        </is>
      </c>
      <c r="B132" s="12" t="inlineStr">
        <is>
          <t>Newton's Laws: Calculating Work Done</t>
        </is>
      </c>
      <c r="C132" s="13" t="inlineStr">
        <is>
          <t>Rearranging the W=Fs Equation [PH1.08]</t>
        </is>
      </c>
      <c r="D132" s="12" t="inlineStr">
        <is>
          <t xml:space="preserve">Rearrange W=Fd to find force and distance, includes unit conversions. </t>
        </is>
      </c>
      <c r="E132" s="12" t="inlineStr">
        <is>
          <t>b081c3ca-ece1-4ec4-a467-fda8c84cb705</t>
        </is>
      </c>
    </row>
    <row r="133" ht="45" customHeight="1">
      <c r="A133" s="12" t="inlineStr">
        <is>
          <t>P2: Forces</t>
        </is>
      </c>
      <c r="B133" s="12" t="inlineStr">
        <is>
          <t>Newton's Laws: Power</t>
        </is>
      </c>
      <c r="C133" s="13" t="inlineStr">
        <is>
          <t>Diagnostic: Power [PH0.012]</t>
        </is>
      </c>
      <c r="D133" s="12" t="inlineStr">
        <is>
          <t>Diagnostic for power and calculating it using P=E/t &amp; P=W/t.</t>
        </is>
      </c>
      <c r="E133" s="12" t="inlineStr">
        <is>
          <t>3cf28203-707d-43ec-9cec-0edaa335b0c1</t>
        </is>
      </c>
    </row>
    <row r="134" ht="45" customHeight="1">
      <c r="A134" s="12" t="inlineStr">
        <is>
          <t>P2: Forces</t>
        </is>
      </c>
      <c r="B134" s="12" t="inlineStr">
        <is>
          <t>Newton's Laws: Power</t>
        </is>
      </c>
      <c r="C134" s="13" t="inlineStr">
        <is>
          <t>Power [PH1.30]</t>
        </is>
      </c>
      <c r="D134" s="12" t="inlineStr">
        <is>
          <t>Define power in relation to energy and time.</t>
        </is>
      </c>
      <c r="E134" s="12" t="inlineStr">
        <is>
          <t>054c30ef-7d08-40c9-aabe-e91c4c747635</t>
        </is>
      </c>
    </row>
    <row r="135" ht="45" customHeight="1">
      <c r="A135" s="12" t="inlineStr">
        <is>
          <t>P2: Forces</t>
        </is>
      </c>
      <c r="B135" s="12" t="inlineStr">
        <is>
          <t>Newton's Laws: Power</t>
        </is>
      </c>
      <c r="C135" s="13" t="inlineStr">
        <is>
          <t>Using P=E/t to Calculate Power I [PH1.31]</t>
        </is>
      </c>
      <c r="D135" s="12" t="inlineStr">
        <is>
          <t>Calculate power using the equation P=E/t. Includes some application of knowledge but no unit conversions.</t>
        </is>
      </c>
      <c r="E135" s="12" t="inlineStr">
        <is>
          <t>61b7f664-b94e-4334-a514-518f107ccc15</t>
        </is>
      </c>
    </row>
    <row r="136" ht="45" customHeight="1">
      <c r="A136" s="12" t="inlineStr">
        <is>
          <t>P2: Forces</t>
        </is>
      </c>
      <c r="B136" s="12" t="inlineStr">
        <is>
          <t>Newton's Laws: Power</t>
        </is>
      </c>
      <c r="C136" s="13" t="inlineStr">
        <is>
          <t>Using P=E/t to Calculate Power II [PH1.32]</t>
        </is>
      </c>
      <c r="D136" s="12" t="inlineStr">
        <is>
          <t>Calculate power using the equation P=E/t. Includes application and unit conversions.</t>
        </is>
      </c>
      <c r="E136" s="12" t="inlineStr">
        <is>
          <t>b411a968-4158-41f2-9011-4b77a1776933</t>
        </is>
      </c>
    </row>
    <row r="137" ht="45" customHeight="1">
      <c r="A137" s="12" t="inlineStr">
        <is>
          <t>P2: Forces</t>
        </is>
      </c>
      <c r="B137" s="12" t="inlineStr">
        <is>
          <t>Newton's Laws: Power</t>
        </is>
      </c>
      <c r="C137" s="13" t="inlineStr">
        <is>
          <t>Rearranging the P=E/t Equation [PH1.33]</t>
        </is>
      </c>
      <c r="D137" s="12" t="inlineStr">
        <is>
          <t xml:space="preserve">Rearrange P=E/t to find energy transferred and time, includes unit conversions. </t>
        </is>
      </c>
      <c r="E137" s="12" t="inlineStr">
        <is>
          <t>1b039a69-4bf9-4621-9b5f-8b67b47e3390</t>
        </is>
      </c>
    </row>
    <row r="138" ht="45" customHeight="1">
      <c r="A138" s="12" t="inlineStr">
        <is>
          <t>P2: Forces</t>
        </is>
      </c>
      <c r="B138" s="12" t="inlineStr">
        <is>
          <t>Newton's Laws: Power</t>
        </is>
      </c>
      <c r="C138" s="13" t="inlineStr">
        <is>
          <t>Using P=W/t to Calculate Power I [PH1.34]</t>
        </is>
      </c>
      <c r="D138" s="12" t="inlineStr">
        <is>
          <t>Calculate power combining the equations P=W/t and W=Fd. Includes some application of knowledge but no unit conversions.</t>
        </is>
      </c>
      <c r="E138" s="12" t="inlineStr">
        <is>
          <t>283776eb-8ac7-4a03-89a4-9be25e5aa492</t>
        </is>
      </c>
    </row>
    <row r="139" ht="45" customHeight="1">
      <c r="A139" s="12" t="inlineStr">
        <is>
          <t>P2: Forces</t>
        </is>
      </c>
      <c r="B139" s="12" t="inlineStr">
        <is>
          <t>Newton's Laws: Power</t>
        </is>
      </c>
      <c r="C139" s="13" t="inlineStr">
        <is>
          <t>Using P=W/t to Calculate Power II [PH1.35]</t>
        </is>
      </c>
      <c r="D139" s="12" t="inlineStr">
        <is>
          <t>Calculate power combining the equations P=W/t and W=Fd. Includes application and unit conversions.</t>
        </is>
      </c>
      <c r="E139" s="12" t="inlineStr">
        <is>
          <t>6444d18e-c3ee-4515-8b04-2bd8c03a71eb</t>
        </is>
      </c>
    </row>
    <row r="140" ht="45" customHeight="1">
      <c r="A140" s="12" t="inlineStr">
        <is>
          <t>P2: Forces</t>
        </is>
      </c>
      <c r="B140" s="12" t="inlineStr">
        <is>
          <t>Newton's Laws: Power</t>
        </is>
      </c>
      <c r="C140" s="13" t="inlineStr">
        <is>
          <t>Rearranging the P=W/t Equation [PH1.36]</t>
        </is>
      </c>
      <c r="D140" s="12" t="inlineStr">
        <is>
          <t>Rearrange P=W/t to find work done and time, includes unit conversions.</t>
        </is>
      </c>
      <c r="E140" s="12" t="inlineStr">
        <is>
          <t>18245c5b-2325-4a27-80ed-e0fada6f93ed</t>
        </is>
      </c>
    </row>
    <row r="141" ht="45" customHeight="1">
      <c r="A141" s="12" t="inlineStr">
        <is>
          <t>P2: Forces</t>
        </is>
      </c>
      <c r="B141" s="12" t="inlineStr">
        <is>
          <t>Newton's Laws: Laws of Motion</t>
        </is>
      </c>
      <c r="C141" s="13" t="inlineStr">
        <is>
          <t>Diagnostic: Newton's Laws (Laws of Motion) [PH0.153]</t>
        </is>
      </c>
      <c r="D141" s="12" t="inlineStr">
        <is>
          <t>Diagnostic for the newton's laws: laws of motion subtopic.</t>
        </is>
      </c>
      <c r="E141" s="12" t="inlineStr">
        <is>
          <t>ab8d4616-e6e9-48c4-a0bc-86b5d9c7cc47</t>
        </is>
      </c>
    </row>
    <row r="142" ht="45" customHeight="1">
      <c r="A142" s="12" t="inlineStr">
        <is>
          <t>P2: Forces</t>
        </is>
      </c>
      <c r="B142" s="12" t="inlineStr">
        <is>
          <t>Newton's Laws: Laws of Motion</t>
        </is>
      </c>
      <c r="C142" s="13" t="inlineStr">
        <is>
          <t>Scalar &amp; Vector Quantities [PH5.001]</t>
        </is>
      </c>
      <c r="D142" s="12" t="inlineStr">
        <is>
          <t>Define scalars and vectors.</t>
        </is>
      </c>
      <c r="E142" s="12" t="inlineStr">
        <is>
          <t>0a7bcba8-f4f4-472c-86e1-61135bea3eb7</t>
        </is>
      </c>
    </row>
    <row r="143" ht="45" customHeight="1">
      <c r="A143" s="12" t="inlineStr">
        <is>
          <t>P2: Forces</t>
        </is>
      </c>
      <c r="B143" s="12" t="inlineStr">
        <is>
          <t>Newton's Laws: Laws of Motion</t>
        </is>
      </c>
      <c r="C143" s="13" t="inlineStr">
        <is>
          <t>Balanced &amp; Unbalanced Forces: Newton's First Law [PH5.010]</t>
        </is>
      </c>
      <c r="D143" s="12" t="inlineStr">
        <is>
          <t xml:space="preserve">Describe balanced and unbalanced forces and describe Newton's first law. </t>
        </is>
      </c>
      <c r="E143" s="12" t="inlineStr">
        <is>
          <t>921f5120-8575-4089-9233-e9c4387dbde3</t>
        </is>
      </c>
    </row>
    <row r="144" ht="45" customHeight="1">
      <c r="A144" s="12" t="inlineStr">
        <is>
          <t>P2: Forces</t>
        </is>
      </c>
      <c r="B144" s="12" t="inlineStr">
        <is>
          <t>Newton's Laws: Laws of Motion</t>
        </is>
      </c>
      <c r="C144" s="13" t="inlineStr">
        <is>
          <t xml:space="preserve">Introduction to Forces [PH5.002] </t>
        </is>
      </c>
      <c r="D144" s="12" t="inlineStr">
        <is>
          <t xml:space="preserve">Describe what a force is and how to represent it.  </t>
        </is>
      </c>
      <c r="E144" s="12" t="inlineStr">
        <is>
          <t>de5daa6d-be44-45bc-9097-584600ae62b2</t>
        </is>
      </c>
    </row>
    <row r="145" ht="45" customHeight="1">
      <c r="A145" s="12" t="inlineStr">
        <is>
          <t>P2: Forces</t>
        </is>
      </c>
      <c r="B145" s="12" t="inlineStr">
        <is>
          <t>Newton's Laws: Laws of Motion</t>
        </is>
      </c>
      <c r="C145" s="13" t="inlineStr">
        <is>
          <t>Contact &amp; Non-Contact Forces [PH5.003]</t>
        </is>
      </c>
      <c r="D145" s="12" t="inlineStr">
        <is>
          <t xml:space="preserve">Describing the difference between contact and non-contact forces.  </t>
        </is>
      </c>
      <c r="E145" s="12" t="inlineStr">
        <is>
          <t>28c8edd9-3bac-47ff-b69e-72e5097c6e14</t>
        </is>
      </c>
    </row>
    <row r="146" ht="45" customHeight="1">
      <c r="A146" s="12" t="inlineStr">
        <is>
          <t>P2: Forces</t>
        </is>
      </c>
      <c r="B146" s="12" t="inlineStr">
        <is>
          <t>Newton's Laws: Laws of Motion</t>
        </is>
      </c>
      <c r="C146" s="13" t="inlineStr">
        <is>
          <t xml:space="preserve">Resultant Forces: Determining [PH5.014] </t>
        </is>
      </c>
      <c r="D146" s="12" t="inlineStr">
        <is>
          <t>Using Newton's First law to determine the resultant force acting on an object.</t>
        </is>
      </c>
      <c r="E146" s="12" t="inlineStr">
        <is>
          <t>fb0ca61a-5e79-444a-9373-03207ee29ebe</t>
        </is>
      </c>
    </row>
    <row r="147" ht="45" customHeight="1">
      <c r="A147" s="12" t="inlineStr">
        <is>
          <t>P2: Forces</t>
        </is>
      </c>
      <c r="B147" s="12" t="inlineStr">
        <is>
          <t>Newton's Laws: Laws of Motion</t>
        </is>
      </c>
      <c r="C147" s="13" t="inlineStr">
        <is>
          <t xml:space="preserve">Resultant Forces: Calculating [PH5.015] </t>
        </is>
      </c>
      <c r="D147" s="12" t="inlineStr">
        <is>
          <t>Using Newton's 1st law to calculate the resultant force acting on an object.</t>
        </is>
      </c>
      <c r="E147" s="12" t="inlineStr">
        <is>
          <t>9466f8ea-2475-473d-bcbd-79cb7efe102e</t>
        </is>
      </c>
    </row>
    <row r="148" ht="45" customHeight="1">
      <c r="A148" s="12" t="inlineStr">
        <is>
          <t>P2: Forces</t>
        </is>
      </c>
      <c r="B148" s="12" t="inlineStr">
        <is>
          <t>Newton's Laws: Laws of Motion</t>
        </is>
      </c>
      <c r="C148" s="13" t="inlineStr">
        <is>
          <t>Practical: Effect of Surface Materials on Friction [PH5.016]</t>
        </is>
      </c>
      <c r="D148" s="12" t="inlineStr">
        <is>
          <t>Investigate how surface friction on an object affects the resultant force applied to an object.</t>
        </is>
      </c>
      <c r="E148" s="12" t="inlineStr">
        <is>
          <t>4f1f87ff-ebb4-4cce-a200-ff7de3dbc133</t>
        </is>
      </c>
    </row>
    <row r="149" ht="45" customHeight="1">
      <c r="A149" s="12" t="inlineStr">
        <is>
          <t>P2: Forces</t>
        </is>
      </c>
      <c r="B149" s="12" t="inlineStr">
        <is>
          <t>Newton's Laws: Laws of Motion</t>
        </is>
      </c>
      <c r="C149" s="13" t="inlineStr">
        <is>
          <t>Practical: Effect of Weight on Friction [PH5.017]</t>
        </is>
      </c>
      <c r="D149" s="12" t="inlineStr">
        <is>
          <t xml:space="preserve">Investigate how the weight of an object affects the magnitude of the frictional forces when a resultant force is applied to it. </t>
        </is>
      </c>
      <c r="E149" s="12" t="inlineStr">
        <is>
          <t>c9bde4cc-410c-4439-b102-d2a88ee7a152</t>
        </is>
      </c>
    </row>
    <row r="150" ht="45" customHeight="1">
      <c r="A150" s="12" t="inlineStr">
        <is>
          <t>P2: Forces</t>
        </is>
      </c>
      <c r="B150" s="12" t="inlineStr">
        <is>
          <t>Newton's Laws: Laws of Motion</t>
        </is>
      </c>
      <c r="C150" s="13" t="inlineStr">
        <is>
          <t>Newton's Third Law [PH5.018]</t>
        </is>
      </c>
      <c r="D150" s="12" t="inlineStr">
        <is>
          <t xml:space="preserve">Describing Newton's 3rd Law. </t>
        </is>
      </c>
      <c r="E150" s="12" t="inlineStr">
        <is>
          <t>6cccded5-2f3e-4556-a786-cac8fc895067</t>
        </is>
      </c>
    </row>
    <row r="151" ht="45" customHeight="1">
      <c r="A151" s="12" t="inlineStr">
        <is>
          <t>P2: Forces</t>
        </is>
      </c>
      <c r="B151" s="12" t="inlineStr">
        <is>
          <t>Newton's Laws: Laws of Motion</t>
        </is>
      </c>
      <c r="C151" s="13" t="inlineStr">
        <is>
          <t>Resultant Forces: Newton's Second Law [PH5.023]</t>
        </is>
      </c>
      <c r="D151" s="12" t="inlineStr">
        <is>
          <t xml:space="preserve">Describe Newton's 2nd law. </t>
        </is>
      </c>
      <c r="E151" s="12" t="inlineStr">
        <is>
          <t>6c0fb0c0-bce5-45ab-954c-3dbe38c4bb7d</t>
        </is>
      </c>
    </row>
    <row r="152" ht="45" customHeight="1">
      <c r="A152" s="12" t="inlineStr">
        <is>
          <t>P2: Forces</t>
        </is>
      </c>
      <c r="B152" s="12" t="inlineStr">
        <is>
          <t>Newton's Laws: Using F=ma</t>
        </is>
      </c>
      <c r="C152" s="13" t="inlineStr">
        <is>
          <t>Diagnostic: Newton's Laws (Using F=ma) [PH0.157]</t>
        </is>
      </c>
      <c r="D152" s="12" t="inlineStr">
        <is>
          <t>Diagnostic for the newton's laws: using f=ma subtopic.</t>
        </is>
      </c>
      <c r="E152" s="12" t="inlineStr">
        <is>
          <t>c1c60879-2799-4c71-94c3-c847b768830c</t>
        </is>
      </c>
    </row>
    <row r="153" ht="45" customHeight="1">
      <c r="A153" s="12" t="inlineStr">
        <is>
          <t>P2: Forces</t>
        </is>
      </c>
      <c r="B153" s="12" t="inlineStr">
        <is>
          <t>Newton's Laws: Using F=ma</t>
        </is>
      </c>
      <c r="C153" s="13" t="inlineStr">
        <is>
          <t>Using F=ma to Calculate Resultant Force I [PH5.024]</t>
        </is>
      </c>
      <c r="D153" s="12" t="inlineStr">
        <is>
          <t>Applying the formula F=ma to calculate the resultant force on an object.</t>
        </is>
      </c>
      <c r="E153" s="12" t="inlineStr">
        <is>
          <t>cb082645-63d5-4a13-85ad-1fe034f37364</t>
        </is>
      </c>
    </row>
    <row r="154" ht="45" customHeight="1">
      <c r="A154" s="12" t="inlineStr">
        <is>
          <t>P2: Forces</t>
        </is>
      </c>
      <c r="B154" s="12" t="inlineStr">
        <is>
          <t>Newton's Laws: Using F=ma</t>
        </is>
      </c>
      <c r="C154" s="13" t="inlineStr">
        <is>
          <t>Using F=ma to Calculate Resultant Force with Diagrams I [PH5.025]</t>
        </is>
      </c>
      <c r="D154" s="12" t="inlineStr">
        <is>
          <t>Applying the formula F=ma to calculate the resultant force on an object from diagrams.</t>
        </is>
      </c>
      <c r="E154" s="12" t="inlineStr">
        <is>
          <t>8789c050-06b4-4fb6-b476-4bc8149e589f</t>
        </is>
      </c>
    </row>
    <row r="155" ht="45" customHeight="1">
      <c r="A155" s="12" t="inlineStr">
        <is>
          <t>P2: Forces</t>
        </is>
      </c>
      <c r="B155" s="12" t="inlineStr">
        <is>
          <t>Newton's Laws: Using F=ma</t>
        </is>
      </c>
      <c r="C155" s="13" t="inlineStr">
        <is>
          <t>Using F=ma to Calculate Resultant Force II [PH5.026]</t>
        </is>
      </c>
      <c r="D155" s="12" t="inlineStr">
        <is>
          <t>Applying the formula F=ma to calculate the resultant force on an object with unit conversions.</t>
        </is>
      </c>
      <c r="E155" s="12" t="inlineStr">
        <is>
          <t>1da4b7e0-94ca-4e58-b2f3-404f59c527ad</t>
        </is>
      </c>
    </row>
    <row r="156" ht="45" customHeight="1">
      <c r="A156" s="12" t="inlineStr">
        <is>
          <t>P2: Forces</t>
        </is>
      </c>
      <c r="B156" s="12" t="inlineStr">
        <is>
          <t>Newton's Laws: Using F=ma</t>
        </is>
      </c>
      <c r="C156" s="13" t="inlineStr">
        <is>
          <t>Using F=ma to Calculate Resultant Force with Diagrams II [PH5.027]</t>
        </is>
      </c>
      <c r="D156" s="12" t="inlineStr">
        <is>
          <t>Applying the formula F=ma to calculate the resultant force on an object from diagrams with unit conversions.</t>
        </is>
      </c>
      <c r="E156" s="12" t="inlineStr">
        <is>
          <t>983c8f19-9adf-41c6-a02c-8e07e2026835</t>
        </is>
      </c>
    </row>
    <row r="157" ht="45" customHeight="1">
      <c r="A157" s="12" t="inlineStr">
        <is>
          <t>P2: Forces</t>
        </is>
      </c>
      <c r="B157" s="12" t="inlineStr">
        <is>
          <t>Newton's Laws: Using F=ma</t>
        </is>
      </c>
      <c r="C157" s="13" t="inlineStr">
        <is>
          <t xml:space="preserve">Rearranging F=ma [PH5.028] </t>
        </is>
      </c>
      <c r="D157" s="12" t="inlineStr">
        <is>
          <t>Rearranging the formula F=ma.</t>
        </is>
      </c>
      <c r="E157" s="12" t="inlineStr">
        <is>
          <t>79a112b2-5648-4887-b73e-81381a71af64</t>
        </is>
      </c>
    </row>
    <row r="158" ht="45" customHeight="1">
      <c r="A158" s="12" t="inlineStr">
        <is>
          <t>P2: Forces</t>
        </is>
      </c>
      <c r="B158" s="12" t="inlineStr">
        <is>
          <t>Newton's Laws: Using F=ma</t>
        </is>
      </c>
      <c r="C158" s="13" t="inlineStr">
        <is>
          <t>Rearranging F=ma with Diagrams [PH5.029]</t>
        </is>
      </c>
      <c r="D158" s="12" t="inlineStr">
        <is>
          <t>Rearranging the formula F=ma using values from diagrams.</t>
        </is>
      </c>
      <c r="E158" s="12" t="inlineStr">
        <is>
          <t>238133e6-6022-41e8-a725-468aba959c04</t>
        </is>
      </c>
    </row>
    <row r="159" ht="45" customHeight="1">
      <c r="A159" s="12" t="inlineStr">
        <is>
          <t>P2: Forces</t>
        </is>
      </c>
      <c r="B159" s="12" t="inlineStr">
        <is>
          <t>Newton's Laws: Using F=ma</t>
        </is>
      </c>
      <c r="C159" s="13" t="inlineStr">
        <is>
          <t>Using F=ma to Estimate Forces [PH5.030]</t>
        </is>
      </c>
      <c r="D159" s="12" t="inlineStr">
        <is>
          <t xml:space="preserve">Using the formula F=ma to estimate everyday forces. </t>
        </is>
      </c>
      <c r="E159" s="12" t="inlineStr">
        <is>
          <t>9d44bcc0-3350-4580-9662-b8d8d3750909</t>
        </is>
      </c>
    </row>
    <row r="160" ht="45" customHeight="1">
      <c r="A160" s="12" t="inlineStr">
        <is>
          <t>P2: Forces</t>
        </is>
      </c>
      <c r="B160" s="12" t="inlineStr">
        <is>
          <t>Newton's Laws: Using F=ma</t>
        </is>
      </c>
      <c r="C160" s="13" t="inlineStr">
        <is>
          <t>Practical: Effect of Force on Acceleration at Constant Mass [PH5.165]</t>
        </is>
      </c>
      <c r="D160" s="12" t="inlineStr">
        <is>
          <t>Investigate how changing the force of an object affects the acceleration when its mass remains constant.</t>
        </is>
      </c>
      <c r="E160" s="12" t="inlineStr">
        <is>
          <t>840408a1-5b33-4af1-8efa-88a1d413d0b0</t>
        </is>
      </c>
    </row>
    <row r="161" ht="45" customHeight="1">
      <c r="A161" s="12" t="inlineStr">
        <is>
          <t>P2: Forces</t>
        </is>
      </c>
      <c r="B161" s="12" t="inlineStr">
        <is>
          <t>Newton's Laws: Using F=ma</t>
        </is>
      </c>
      <c r="C161" s="13" t="inlineStr">
        <is>
          <t>Practical: Effect of Mass on Acceleration with a Constant Force [PH5.166]</t>
        </is>
      </c>
      <c r="D161" s="12" t="inlineStr">
        <is>
          <t xml:space="preserve">Investigate how changing the mass of an object affects the acceleration when a constant force is applied.  </t>
        </is>
      </c>
      <c r="E161" s="12" t="inlineStr">
        <is>
          <t>d78a7e5a-8667-4976-8f56-b1b840a230fd</t>
        </is>
      </c>
    </row>
    <row r="162" ht="45" customHeight="1">
      <c r="A162" s="12" t="inlineStr">
        <is>
          <t>P2: Forces</t>
        </is>
      </c>
      <c r="B162" s="12" t="inlineStr">
        <is>
          <t>Forces in Action: Calculating Energy Transfers I</t>
        </is>
      </c>
      <c r="C162" s="13" t="inlineStr">
        <is>
          <t>Diagnostic: Forces in Action (Calculating Energy Transfers I) [PH0.187]</t>
        </is>
      </c>
      <c r="D162" s="12" t="inlineStr">
        <is>
          <t>Diagnostic for the forces in action: calculating energy transfers i subtopic.</t>
        </is>
      </c>
      <c r="E162" s="12" t="inlineStr">
        <is>
          <t>055b325b-6379-49ad-9809-b39d3ca1fa5c</t>
        </is>
      </c>
    </row>
    <row r="163" ht="45" customHeight="1">
      <c r="A163" s="12" t="inlineStr">
        <is>
          <t>P2: Forces</t>
        </is>
      </c>
      <c r="B163" s="12" t="inlineStr">
        <is>
          <t>Forces in Action: Calculating Energy Transfers I</t>
        </is>
      </c>
      <c r="C163" s="13" t="inlineStr">
        <is>
          <t>Using E=½mv² to Calculate Kinetic Energy I [PH1.09]</t>
        </is>
      </c>
      <c r="D163" s="12" t="inlineStr">
        <is>
          <t>Calculate kinetic energy using the equation E=½mv². Includes some application of knowledge but no unit conversions.</t>
        </is>
      </c>
      <c r="E163" s="12" t="inlineStr">
        <is>
          <t>5670769f-6389-4d73-a3e3-94e23cf63a57</t>
        </is>
      </c>
    </row>
    <row r="164" ht="45" customHeight="1">
      <c r="A164" s="12" t="inlineStr">
        <is>
          <t>P2: Forces</t>
        </is>
      </c>
      <c r="B164" s="12" t="inlineStr">
        <is>
          <t>Forces in Action: Calculating Energy Transfers I</t>
        </is>
      </c>
      <c r="C164" s="13" t="inlineStr">
        <is>
          <t>Using E=mgh to Calculate Gravitational Potential Energy I [PH1.13]</t>
        </is>
      </c>
      <c r="D164" s="12" t="inlineStr">
        <is>
          <t>Calculate gravitational potential energy using the equation E=mgh. Includes some application of knowledge but no unit conversions.</t>
        </is>
      </c>
      <c r="E164" s="12" t="inlineStr">
        <is>
          <t>dd72a61c-9cee-4ed4-bd05-83119d12cf26</t>
        </is>
      </c>
    </row>
    <row r="165" ht="45" customHeight="1">
      <c r="A165" s="12" t="inlineStr">
        <is>
          <t>P2: Forces</t>
        </is>
      </c>
      <c r="B165" s="12" t="inlineStr">
        <is>
          <t>Forces in Action: Calculating Energy Transfers I</t>
        </is>
      </c>
      <c r="C165" s="13" t="inlineStr">
        <is>
          <t>Using E=½ke² to Calculate Elastic Potential Energy I [PH1.21]</t>
        </is>
      </c>
      <c r="D165" s="12" t="inlineStr">
        <is>
          <t>Calculate elastic potential energy using the equation E=½ke². Includes some application of knowledge but no unit conversions.</t>
        </is>
      </c>
      <c r="E165" s="12" t="inlineStr">
        <is>
          <t>af680dac-bb68-4232-ab82-03f40c38fb62</t>
        </is>
      </c>
    </row>
    <row r="166" ht="45" customHeight="1">
      <c r="A166" s="12" t="inlineStr">
        <is>
          <t>P2: Forces</t>
        </is>
      </c>
      <c r="B166" s="12" t="inlineStr">
        <is>
          <t>Forces in Action: Calculating Energy Transfers I</t>
        </is>
      </c>
      <c r="C166" s="13" t="inlineStr">
        <is>
          <t>Calculating Energy Transfers: A Bouncing Ball I [PH1.27]</t>
        </is>
      </c>
      <c r="D166" s="12" t="inlineStr">
        <is>
          <t xml:space="preserve">Describe and explain the energy transfers involved in a bouncing ball (KE/GPE/EPE &amp; Thermal). Calculations, no unit conversions or rearranging. </t>
        </is>
      </c>
      <c r="E166" s="12" t="inlineStr">
        <is>
          <t>87c4c6bb-d513-474d-924c-474f9c23a7fe</t>
        </is>
      </c>
    </row>
    <row r="167" ht="45" customHeight="1">
      <c r="A167" s="12" t="inlineStr">
        <is>
          <t>P2: Forces</t>
        </is>
      </c>
      <c r="B167" s="12" t="inlineStr">
        <is>
          <t>Forces in Action: Calculating Energy Transfers II</t>
        </is>
      </c>
      <c r="C167" s="13" t="inlineStr">
        <is>
          <t>Diagnostic: Forces in Action (Calculating Energy Transfers II) [PH0.189]</t>
        </is>
      </c>
      <c r="D167" s="12" t="inlineStr">
        <is>
          <t>Diagnostic for the forces in action: calculating energy transfers ii subtopic.</t>
        </is>
      </c>
      <c r="E167" s="12" t="inlineStr">
        <is>
          <t>cfc0f4d9-14b5-4fdb-8fcb-050a5f1cafc7</t>
        </is>
      </c>
    </row>
    <row r="168" ht="45" customHeight="1">
      <c r="A168" s="12" t="inlineStr">
        <is>
          <t>P2: Forces</t>
        </is>
      </c>
      <c r="B168" s="12" t="inlineStr">
        <is>
          <t>Forces in Action: Calculating Energy Transfers II</t>
        </is>
      </c>
      <c r="C168" s="13" t="inlineStr">
        <is>
          <t>Using E=½mv² to Calculate Kinetic Energy II [PH1.10]</t>
        </is>
      </c>
      <c r="D168" s="12" t="inlineStr">
        <is>
          <t>Calculate kinetic energy using the equation E=½mv². Includes application and unit conversions.</t>
        </is>
      </c>
      <c r="E168" s="12" t="inlineStr">
        <is>
          <t>544bb8b5-c4f3-4535-ab28-e66bd2c2b80a</t>
        </is>
      </c>
    </row>
    <row r="169" ht="45" customHeight="1">
      <c r="A169" s="12" t="inlineStr">
        <is>
          <t>P2: Forces</t>
        </is>
      </c>
      <c r="B169" s="12" t="inlineStr">
        <is>
          <t>Forces in Action: Calculating Energy Transfers II</t>
        </is>
      </c>
      <c r="C169" s="13" t="inlineStr">
        <is>
          <t>Using E=mgh to Calculate Gravitational Potential Energy II [PH1.14]</t>
        </is>
      </c>
      <c r="D169" s="12" t="inlineStr">
        <is>
          <t>Calculate gravitational potential energy using the equation E=mgh. Includes application and unit conversions.</t>
        </is>
      </c>
      <c r="E169" s="12" t="inlineStr">
        <is>
          <t>b8d1da1f-2d2a-4dc9-8170-909061fb9ad9</t>
        </is>
      </c>
    </row>
    <row r="170" ht="45" customHeight="1">
      <c r="A170" s="12" t="inlineStr">
        <is>
          <t>P2: Forces</t>
        </is>
      </c>
      <c r="B170" s="12" t="inlineStr">
        <is>
          <t>Forces in Action: Calculating Energy Transfers II</t>
        </is>
      </c>
      <c r="C170" s="13" t="inlineStr">
        <is>
          <t>Using E=½ke² to Calculate Elastic Potential Energy II [PH1.22]</t>
        </is>
      </c>
      <c r="D170" s="12" t="inlineStr">
        <is>
          <t>Calculate elastic potential energy using the equation E=½ke². Includes application and unit conversions.</t>
        </is>
      </c>
      <c r="E170" s="12" t="inlineStr">
        <is>
          <t>a87bff3e-6c0e-465f-ac12-307c6ab07ba5</t>
        </is>
      </c>
    </row>
    <row r="171" ht="45" customHeight="1">
      <c r="A171" s="12" t="inlineStr">
        <is>
          <t>P2: Forces</t>
        </is>
      </c>
      <c r="B171" s="12" t="inlineStr">
        <is>
          <t>Forces in Action: Calculating Energy Transfers III</t>
        </is>
      </c>
      <c r="C171" s="13" t="inlineStr">
        <is>
          <t>Forces in Action (Calculating Energy Transfers III) [PH0.193]</t>
        </is>
      </c>
      <c r="D171" s="12" t="inlineStr">
        <is>
          <t>Diagnostic for the forces in action: calculating energy transfers iii subtopic.</t>
        </is>
      </c>
      <c r="E171" s="12" t="inlineStr">
        <is>
          <t>4c32569a-2879-4b13-aaf1-ea157aa35ba0</t>
        </is>
      </c>
    </row>
    <row r="172" ht="45" customHeight="1">
      <c r="A172" s="12" t="inlineStr">
        <is>
          <t>P2: Forces</t>
        </is>
      </c>
      <c r="B172" s="12" t="inlineStr">
        <is>
          <t>Forces in Action: Calculating Energy Transfers III</t>
        </is>
      </c>
      <c r="C172" s="13" t="inlineStr">
        <is>
          <t>Rearranging the E=½mv² Equation I [PH1.11]</t>
        </is>
      </c>
      <c r="D172" s="12" t="inlineStr">
        <is>
          <t>Rearrange E=½mv² to find mass, includes unit conversions.</t>
        </is>
      </c>
      <c r="E172" s="12" t="inlineStr">
        <is>
          <t>15c09999-4e2a-449e-b8ff-dae12c9b850b</t>
        </is>
      </c>
    </row>
    <row r="173" ht="45" customHeight="1">
      <c r="A173" s="12" t="inlineStr">
        <is>
          <t>P2: Forces</t>
        </is>
      </c>
      <c r="B173" s="12" t="inlineStr">
        <is>
          <t>Forces in Action: Calculating Energy Transfers III</t>
        </is>
      </c>
      <c r="C173" s="13" t="inlineStr">
        <is>
          <t xml:space="preserve"> Rearranging the E=½mv² Equation II [PH1.12]</t>
        </is>
      </c>
      <c r="D173" s="12" t="inlineStr">
        <is>
          <t>Rearrange E=½mv² to find velocity, including questions requiring unit conversions.</t>
        </is>
      </c>
      <c r="E173" s="12" t="inlineStr">
        <is>
          <t>fc6c324a-985f-4e86-99a9-06ecace2e0be</t>
        </is>
      </c>
    </row>
    <row r="174" ht="45" customHeight="1">
      <c r="A174" s="12" t="inlineStr">
        <is>
          <t>P2: Forces</t>
        </is>
      </c>
      <c r="B174" s="12" t="inlineStr">
        <is>
          <t>Forces in Action: Calculating Energy Transfers III</t>
        </is>
      </c>
      <c r="C174" s="13" t="inlineStr">
        <is>
          <t>Rearranging the E=mgh Equation I [PH1.15]</t>
        </is>
      </c>
      <c r="D174" s="12" t="inlineStr">
        <is>
          <t xml:space="preserve">Rearrange E=mgh to find mass, includes unit conversions. </t>
        </is>
      </c>
      <c r="E174" s="12" t="inlineStr">
        <is>
          <t>f3a5c686-9ff7-4f04-bf5b-f5ffccdeb98e</t>
        </is>
      </c>
    </row>
    <row r="175" ht="45" customHeight="1">
      <c r="A175" s="12" t="inlineStr">
        <is>
          <t>P2: Forces</t>
        </is>
      </c>
      <c r="B175" s="12" t="inlineStr">
        <is>
          <t>Forces in Action: Calculating Energy Transfers III</t>
        </is>
      </c>
      <c r="C175" s="13" t="inlineStr">
        <is>
          <t>Rearranging the E=mgh Equation II [PH1.16]</t>
        </is>
      </c>
      <c r="D175" s="12" t="inlineStr">
        <is>
          <t xml:space="preserve">Rearrange E=mgh to find height, includes unit conversions. </t>
        </is>
      </c>
      <c r="E175" s="12" t="inlineStr">
        <is>
          <t>d9121478-4f93-47db-a097-ecc727e42d15</t>
        </is>
      </c>
    </row>
    <row r="176" ht="45" customHeight="1">
      <c r="A176" s="12" t="inlineStr">
        <is>
          <t>P2: Forces</t>
        </is>
      </c>
      <c r="B176" s="12" t="inlineStr">
        <is>
          <t>Forces in Action: Calculating Energy Transfers III</t>
        </is>
      </c>
      <c r="C176" s="13" t="inlineStr">
        <is>
          <t>Rearranging the E=mgh Equation III [PH1.17]</t>
        </is>
      </c>
      <c r="D176" s="12" t="inlineStr">
        <is>
          <t xml:space="preserve">Rearrange E=mgh to find gravitational field strength, includes unit conversions. </t>
        </is>
      </c>
      <c r="E176" s="12" t="inlineStr">
        <is>
          <t>42dc2018-511d-4b72-9fbc-7b1e1edc0c39</t>
        </is>
      </c>
    </row>
    <row r="177" ht="45" customHeight="1">
      <c r="A177" s="12" t="inlineStr">
        <is>
          <t>P2: Forces</t>
        </is>
      </c>
      <c r="B177" s="12" t="inlineStr">
        <is>
          <t>Forces in Action: Calculating Energy Transfers III</t>
        </is>
      </c>
      <c r="C177" s="13" t="inlineStr">
        <is>
          <t>Calculating Energy Transfers: KE to GPE [PH1.19]</t>
        </is>
      </c>
      <c r="D177" s="12" t="inlineStr">
        <is>
          <t>Describe and explain energy transfers between kinetic and gravitational potential energy stores. Includes application, unit conversions and calculations.</t>
        </is>
      </c>
      <c r="E177" s="12" t="inlineStr">
        <is>
          <t>97f30611-a137-42b4-9f5b-eb6b9f1a6fab</t>
        </is>
      </c>
    </row>
    <row r="178" ht="45" customHeight="1">
      <c r="A178" s="12" t="inlineStr">
        <is>
          <t>P2: Forces</t>
        </is>
      </c>
      <c r="B178" s="12" t="inlineStr">
        <is>
          <t>Forces in Action: Calculating Energy Transfers III</t>
        </is>
      </c>
      <c r="C178" s="13" t="inlineStr">
        <is>
          <t>Calculating Energy Transfers: Velocity from GPE to KE [PH1.20]</t>
        </is>
      </c>
      <c r="D178" s="12" t="inlineStr">
        <is>
          <t>Describe and explain energy transfers between gravitational potential and kinetic energy stores. Includes application, unit conversions and calculating velocity.</t>
        </is>
      </c>
      <c r="E178" s="12" t="inlineStr">
        <is>
          <t>ee7dc724-0053-4248-bd75-da7b6848b688</t>
        </is>
      </c>
    </row>
    <row r="179" ht="45" customHeight="1">
      <c r="A179" s="12" t="inlineStr">
        <is>
          <t>P2: Forces</t>
        </is>
      </c>
      <c r="B179" s="12" t="inlineStr">
        <is>
          <t>Forces in Action: Calculating Energy Transfers III</t>
        </is>
      </c>
      <c r="C179" s="13" t="inlineStr">
        <is>
          <t>Rearranging the E=½ke² Equation I [PH1.23]</t>
        </is>
      </c>
      <c r="D179" s="12" t="inlineStr">
        <is>
          <t xml:space="preserve">Rearrange E=½ke² to find spring constant, includes unit conversions. </t>
        </is>
      </c>
      <c r="E179" s="12" t="inlineStr">
        <is>
          <t>165d88e3-d843-4b81-ac0c-d1570f190835</t>
        </is>
      </c>
    </row>
    <row r="180" ht="45" customHeight="1">
      <c r="A180" s="12" t="inlineStr">
        <is>
          <t>P2: Forces</t>
        </is>
      </c>
      <c r="B180" s="12" t="inlineStr">
        <is>
          <t>Forces in Action: Calculating Energy Transfers III</t>
        </is>
      </c>
      <c r="C180" s="13" t="inlineStr">
        <is>
          <t>Rearranging the E=½ke² Equation II [PH1.24]</t>
        </is>
      </c>
      <c r="D180" s="12" t="inlineStr">
        <is>
          <t>Rearrange E=½ke² to find the extension, including unit conversions.</t>
        </is>
      </c>
      <c r="E180" s="12" t="inlineStr">
        <is>
          <t>040bc328-3023-4580-bb7e-5bbb0f1dfb08</t>
        </is>
      </c>
    </row>
    <row r="181" ht="45" customHeight="1">
      <c r="A181" s="12" t="inlineStr">
        <is>
          <t>P2: Forces</t>
        </is>
      </c>
      <c r="B181" s="12" t="inlineStr">
        <is>
          <t>Forces in Action: Calculating Energy Transfers III</t>
        </is>
      </c>
      <c r="C181" s="13" t="inlineStr">
        <is>
          <t>Calculating Energy Transfers: KE to EPE [PH1.26]</t>
        </is>
      </c>
      <c r="D181" s="12" t="inlineStr">
        <is>
          <t>Describe and explain energy transfers between kinetic and elastic potential energy stores. Includes application, unit conversions and calculations.</t>
        </is>
      </c>
      <c r="E181" s="12" t="inlineStr">
        <is>
          <t>700230d1-647b-40ab-8bbc-da19dd2ced3f</t>
        </is>
      </c>
    </row>
    <row r="182" ht="45" customHeight="1">
      <c r="A182" s="12" t="inlineStr">
        <is>
          <t>P2: Forces</t>
        </is>
      </c>
      <c r="B182" s="12" t="inlineStr">
        <is>
          <t>Forces in Action: Calculating Energy Transfers III</t>
        </is>
      </c>
      <c r="C182" s="13" t="inlineStr">
        <is>
          <t>Calculating Energy Transfers: A Bouncing Ball II [PH1.28]</t>
        </is>
      </c>
      <c r="D182" s="12" t="inlineStr">
        <is>
          <t xml:space="preserve">Describe and explain the energy transfers involved in a bouncing ball (KE/GPE/EPE &amp; Thermal). Includes multi step calculations, unit conversions and rearranging. </t>
        </is>
      </c>
      <c r="E182" s="12" t="inlineStr">
        <is>
          <t>c3ef65f3-1399-4d91-9507-63c2486e1b85</t>
        </is>
      </c>
    </row>
    <row r="183" ht="45" customHeight="1">
      <c r="A183" s="12" t="inlineStr">
        <is>
          <t>P2: Forces</t>
        </is>
      </c>
      <c r="B183" s="12" t="inlineStr">
        <is>
          <t>Forces in Action: Calculating Energy Transfers III</t>
        </is>
      </c>
      <c r="C183" s="13" t="inlineStr">
        <is>
          <t>Calculating Energy Transfers: Applied Examples I [PH1.29]</t>
        </is>
      </c>
      <c r="D183" s="12" t="inlineStr">
        <is>
          <t>Apply energy calculations to examples requiring more than one energy transfer equation.</t>
        </is>
      </c>
      <c r="E183" s="12" t="inlineStr">
        <is>
          <t>b4a9c92c-c8c5-4df9-a339-7978cd358396</t>
        </is>
      </c>
    </row>
    <row r="184" ht="45" customHeight="1">
      <c r="A184" s="12" t="inlineStr">
        <is>
          <t>P2: Forces</t>
        </is>
      </c>
      <c r="B184" s="12" t="inlineStr">
        <is>
          <t>Forces in Action: Calculating Energy Transfers III</t>
        </is>
      </c>
      <c r="C184" s="13" t="inlineStr">
        <is>
          <t>Calculating Energy Transfers: Applied Examples II [PH1.90]</t>
        </is>
      </c>
      <c r="D184" s="12" t="inlineStr">
        <is>
          <t>Apply energy and efficiency calculations to examples requiring more than one energy transfer equation.</t>
        </is>
      </c>
      <c r="E184" s="12" t="inlineStr">
        <is>
          <t>7e531a05-ef80-49ac-97b6-d2bc95898881</t>
        </is>
      </c>
    </row>
    <row r="185" ht="45" customHeight="1">
      <c r="A185" s="12" t="inlineStr">
        <is>
          <t>P2: Forces</t>
        </is>
      </c>
      <c r="B185" s="12" t="inlineStr">
        <is>
          <t>Forces in Action: Mass, Weight &amp; Gravity</t>
        </is>
      </c>
      <c r="C185" s="13" t="inlineStr">
        <is>
          <t>Diagnostic: Forces in Action (Mass, Weight &amp; Gravity) [PH0.174]</t>
        </is>
      </c>
      <c r="D185" s="12" t="inlineStr">
        <is>
          <t>Diagnostic for the forces in action: mass, weight &amp; gravity subtopic.</t>
        </is>
      </c>
      <c r="E185" s="12" t="inlineStr">
        <is>
          <t>a9657fa0-4d40-46fc-bde1-c815137aa4cb</t>
        </is>
      </c>
    </row>
    <row r="186" ht="45" customHeight="1">
      <c r="A186" s="12" t="inlineStr">
        <is>
          <t>P2: Forces</t>
        </is>
      </c>
      <c r="B186" s="12" t="inlineStr">
        <is>
          <t>Forces in Action: Mass, Weight &amp; Gravity</t>
        </is>
      </c>
      <c r="C186" s="13" t="inlineStr">
        <is>
          <t xml:space="preserve">Weight vs Mass [PH5.004] </t>
        </is>
      </c>
      <c r="D186" s="12" t="inlineStr">
        <is>
          <t xml:space="preserve">Describing the difference between contact and non-contact forces. </t>
        </is>
      </c>
      <c r="E186" s="12" t="inlineStr">
        <is>
          <t>528b23e1-1909-44a3-ba69-64871d2220f2</t>
        </is>
      </c>
    </row>
    <row r="187" ht="45" customHeight="1">
      <c r="A187" s="12" t="inlineStr">
        <is>
          <t>P2: Forces</t>
        </is>
      </c>
      <c r="B187" s="12" t="inlineStr">
        <is>
          <t>Forces in Action: Mass, Weight &amp; Gravity</t>
        </is>
      </c>
      <c r="C187" s="13" t="inlineStr">
        <is>
          <t>Using W=mg to Calculate Weight I [PH5.005]</t>
        </is>
      </c>
      <c r="D187" s="12" t="inlineStr">
        <is>
          <t xml:space="preserve">Using the formula W=mg to calculate the Weight of an object.  </t>
        </is>
      </c>
      <c r="E187" s="12" t="inlineStr">
        <is>
          <t>2881d2fd-87b0-4e96-aa8e-a24b88a6c53b</t>
        </is>
      </c>
    </row>
    <row r="188" ht="45" customHeight="1">
      <c r="A188" s="12" t="inlineStr">
        <is>
          <t>P2: Forces</t>
        </is>
      </c>
      <c r="B188" s="12" t="inlineStr">
        <is>
          <t>Forces in Action: Mass, Weight &amp; Gravity</t>
        </is>
      </c>
      <c r="C188" s="13" t="inlineStr">
        <is>
          <t>Using W=mg to Calculate Weight II [PH5.006]</t>
        </is>
      </c>
      <c r="D188" s="12" t="inlineStr">
        <is>
          <t xml:space="preserve">Using the formula W=mg to calculate the weight of an object, with unit conversions. </t>
        </is>
      </c>
      <c r="E188" s="12" t="inlineStr">
        <is>
          <t>8ad6d706-6316-43f0-b9fe-7dbe707255be</t>
        </is>
      </c>
    </row>
    <row r="189" ht="45" customHeight="1">
      <c r="A189" s="12" t="inlineStr">
        <is>
          <t>P2: Forces</t>
        </is>
      </c>
      <c r="B189" s="12" t="inlineStr">
        <is>
          <t>Forces in Action: Mass, Weight &amp; Gravity</t>
        </is>
      </c>
      <c r="C189" s="13" t="inlineStr">
        <is>
          <t xml:space="preserve">Rearranging W=mg [PH5.007] </t>
        </is>
      </c>
      <c r="D189" s="12" t="inlineStr">
        <is>
          <t xml:space="preserve">Rearranging the formula W=mg. </t>
        </is>
      </c>
      <c r="E189" s="12" t="inlineStr">
        <is>
          <t>8b6a648f-3ed0-4a76-a49a-6e8cbd72ce42</t>
        </is>
      </c>
    </row>
    <row r="190" ht="45" customHeight="1">
      <c r="A190" s="12" t="inlineStr">
        <is>
          <t>P2: Forces</t>
        </is>
      </c>
      <c r="B190" s="12" t="inlineStr">
        <is>
          <t>Forces in Action: Mass, Weight &amp; Gravity</t>
        </is>
      </c>
      <c r="C190" s="13" t="inlineStr">
        <is>
          <t>Acceleration Due to Gravity [PH5.121]</t>
        </is>
      </c>
      <c r="D190" s="12" t="inlineStr">
        <is>
          <t>Identify that near the Earth’s surface any object falling freely under gravity has an acceleration of about 9.8 m/s².</t>
        </is>
      </c>
      <c r="E190" s="12" t="inlineStr">
        <is>
          <t>757c52b8-fad4-474a-9e15-4c3822a32ebe</t>
        </is>
      </c>
    </row>
    <row r="191" ht="45" customHeight="1">
      <c r="A191" s="12" t="inlineStr">
        <is>
          <t>P2: Forces</t>
        </is>
      </c>
      <c r="B191" s="12" t="inlineStr">
        <is>
          <t>Forces in Action: Springs</t>
        </is>
      </c>
      <c r="C191" s="13" t="inlineStr">
        <is>
          <t>Diagnostic: Extension of Springs [PH0.077]</t>
        </is>
      </c>
      <c r="D191" s="12" t="inlineStr">
        <is>
          <t>Diagnostic for elastic and plastic deformations, including Hooke's Law Practical. Calculations using the F=ke and E=½ke² equations with application and unit conversion questions.</t>
        </is>
      </c>
      <c r="E191" s="12" t="inlineStr">
        <is>
          <t>2da388ff-0f09-44c7-a054-61ad67835b79</t>
        </is>
      </c>
    </row>
    <row r="192" ht="45" customHeight="1">
      <c r="A192" s="12" t="inlineStr">
        <is>
          <t>P2: Forces</t>
        </is>
      </c>
      <c r="B192" s="12" t="inlineStr">
        <is>
          <t>Forces in Action: Springs</t>
        </is>
      </c>
      <c r="C192" s="13" t="inlineStr">
        <is>
          <t>Stretching &amp; Compressing [PH5.035]</t>
        </is>
      </c>
      <c r="D192" s="12" t="inlineStr">
        <is>
          <t>Describe how forces can change the shape of an object.</t>
        </is>
      </c>
      <c r="E192" s="12" t="inlineStr">
        <is>
          <t>f447138d-e80d-40a6-b29b-eeb29cd1e986</t>
        </is>
      </c>
    </row>
    <row r="193" ht="45" customHeight="1">
      <c r="A193" s="12" t="inlineStr">
        <is>
          <t>P2: Forces</t>
        </is>
      </c>
      <c r="B193" s="12" t="inlineStr">
        <is>
          <t>Forces in Action: Springs</t>
        </is>
      </c>
      <c r="C193" s="13" t="inlineStr">
        <is>
          <t>Elastic vs Inelastic Deformation [PH5.036]</t>
        </is>
      </c>
      <c r="D193" s="12" t="inlineStr">
        <is>
          <t xml:space="preserve">Explain the difference between plastic and elastic deformation.  </t>
        </is>
      </c>
      <c r="E193" s="12" t="inlineStr">
        <is>
          <t>8b2ba6e2-9dc5-4087-8ef3-f3900d319c3d</t>
        </is>
      </c>
    </row>
    <row r="194" ht="45" customHeight="1">
      <c r="A194" s="12" t="inlineStr">
        <is>
          <t>P2: Forces</t>
        </is>
      </c>
      <c r="B194" s="12" t="inlineStr">
        <is>
          <t>Forces in Action: Springs</t>
        </is>
      </c>
      <c r="C194" s="13" t="inlineStr">
        <is>
          <t>Practical: Hooke's Law – Method &amp; Data Collection [PH5.167]</t>
        </is>
      </c>
      <c r="D194" s="12" t="inlineStr">
        <is>
          <t>Investigate how the extension of a spring changes when a force is applied to it.</t>
        </is>
      </c>
      <c r="E194" s="12" t="inlineStr">
        <is>
          <t>32b8805d-d2da-4e79-a316-c75428a4ca13</t>
        </is>
      </c>
    </row>
    <row r="195" ht="45" customHeight="1">
      <c r="A195" s="12" t="inlineStr">
        <is>
          <t>P2: Forces</t>
        </is>
      </c>
      <c r="B195" s="12" t="inlineStr">
        <is>
          <t>Forces in Action: Springs</t>
        </is>
      </c>
      <c r="C195" s="13" t="inlineStr">
        <is>
          <t>Hooke's Law [PH5.039]</t>
        </is>
      </c>
      <c r="D195" s="12" t="inlineStr">
        <is>
          <t>Describe Hooke's Law and the relationship between force and extension or compression.</t>
        </is>
      </c>
      <c r="E195" s="12" t="inlineStr">
        <is>
          <t>bdf49d75-827d-4f68-81db-b2fcf32de2d7</t>
        </is>
      </c>
    </row>
    <row r="196" ht="45" customHeight="1">
      <c r="A196" s="12" t="inlineStr">
        <is>
          <t>P2: Forces</t>
        </is>
      </c>
      <c r="B196" s="12" t="inlineStr">
        <is>
          <t>Forces in Action: Springs</t>
        </is>
      </c>
      <c r="C196" s="13" t="inlineStr">
        <is>
          <t>Hooke's Law: Limit of Proportionality [PH5.040]</t>
        </is>
      </c>
      <c r="D196" s="12" t="inlineStr">
        <is>
          <t xml:space="preserve">Explain the conditions needed for Hooke's law to apply to a material being stretched or compressed. </t>
        </is>
      </c>
      <c r="E196" s="12" t="inlineStr">
        <is>
          <t>03935338-df0b-4cf3-84de-0d6033f9a38d</t>
        </is>
      </c>
    </row>
    <row r="197" ht="45" customHeight="1">
      <c r="A197" s="12" t="inlineStr">
        <is>
          <t>P2: Forces</t>
        </is>
      </c>
      <c r="B197" s="12" t="inlineStr">
        <is>
          <t>Forces in Action: Springs</t>
        </is>
      </c>
      <c r="C197" s="13" t="inlineStr">
        <is>
          <t>Practical: Hooke's Law – Analysis &amp; Conclusions [PH5.168]</t>
        </is>
      </c>
      <c r="D197" s="12" t="inlineStr">
        <is>
          <t>Analyse and conclude Hooke's Law practical.</t>
        </is>
      </c>
      <c r="E197" s="12" t="inlineStr">
        <is>
          <t>f7021652-fd05-4302-859b-088031d20129</t>
        </is>
      </c>
    </row>
    <row r="198" ht="45" customHeight="1">
      <c r="A198" s="12" t="inlineStr">
        <is>
          <t>P2: Forces</t>
        </is>
      </c>
      <c r="B198" s="12" t="inlineStr">
        <is>
          <t>Forces in Action: Springs</t>
        </is>
      </c>
      <c r="C198" s="13" t="inlineStr">
        <is>
          <t>Using F=ke to Calculate Force I [PH5.043]</t>
        </is>
      </c>
      <c r="D198" s="12" t="inlineStr">
        <is>
          <t>Using the relationship between force and extension, with conversions from cm to m.</t>
        </is>
      </c>
      <c r="E198" s="12" t="inlineStr">
        <is>
          <t>beab37c7-bbb9-48ae-98f7-71a73fbe0a3d</t>
        </is>
      </c>
    </row>
    <row r="199" ht="45" customHeight="1">
      <c r="A199" s="12" t="inlineStr">
        <is>
          <t>P2: Forces</t>
        </is>
      </c>
      <c r="B199" s="12" t="inlineStr">
        <is>
          <t>Forces in Action: Springs</t>
        </is>
      </c>
      <c r="C199" s="13" t="inlineStr">
        <is>
          <t>Using F=ke to Calculate Force with Diagrams I [PH5.044]</t>
        </is>
      </c>
      <c r="D199" s="12" t="inlineStr">
        <is>
          <t>Using the relationship between force and extension with diagrams, with conversions from cm to m.</t>
        </is>
      </c>
      <c r="E199" s="12" t="inlineStr">
        <is>
          <t>2fa87871-f84b-4770-9d48-354ec63bd870</t>
        </is>
      </c>
    </row>
    <row r="200" ht="45" customHeight="1">
      <c r="A200" s="12" t="inlineStr">
        <is>
          <t>P2: Forces</t>
        </is>
      </c>
      <c r="B200" s="12" t="inlineStr">
        <is>
          <t>Forces in Action: Springs</t>
        </is>
      </c>
      <c r="C200" s="13" t="inlineStr">
        <is>
          <t>Using F=ke to Calculate Force II [PH5.045]</t>
        </is>
      </c>
      <c r="D200" s="12" t="inlineStr">
        <is>
          <t>Using the relationship between force and extension, with units conversions required</t>
        </is>
      </c>
      <c r="E200" s="12" t="inlineStr">
        <is>
          <t>5af59f00-5636-4cea-b014-0119e1e37ddf</t>
        </is>
      </c>
    </row>
    <row r="201" ht="45" customHeight="1">
      <c r="A201" s="12" t="inlineStr">
        <is>
          <t>P2: Forces</t>
        </is>
      </c>
      <c r="B201" s="12" t="inlineStr">
        <is>
          <t>Forces in Action: Springs</t>
        </is>
      </c>
      <c r="C201" s="13" t="inlineStr">
        <is>
          <t>Using F=ke to Calculate Force with Diagrams II [PH5.046]</t>
        </is>
      </c>
      <c r="D201" s="12" t="inlineStr">
        <is>
          <t>Using the relationship between force and extension with diagrams, with other conversions from cm to m.</t>
        </is>
      </c>
      <c r="E201" s="12" t="inlineStr">
        <is>
          <t>33a14696-8d71-4156-bf03-326cef8db9b6</t>
        </is>
      </c>
    </row>
    <row r="202" ht="45" customHeight="1">
      <c r="A202" s="12" t="inlineStr">
        <is>
          <t>P2: Forces</t>
        </is>
      </c>
      <c r="B202" s="12" t="inlineStr">
        <is>
          <t>Forces in Action: Springs</t>
        </is>
      </c>
      <c r="C202" s="13" t="inlineStr">
        <is>
          <t>Rearranging F=ke [PH5.047]</t>
        </is>
      </c>
      <c r="D202" s="12" t="inlineStr">
        <is>
          <t>Rearranging the F=ke equation for different applications.</t>
        </is>
      </c>
      <c r="E202" s="12" t="inlineStr">
        <is>
          <t>a4c8d84b-8536-41b0-901d-f3a4eb4e246a</t>
        </is>
      </c>
    </row>
    <row r="203" ht="45" customHeight="1">
      <c r="A203" s="12" t="inlineStr">
        <is>
          <t>P2: Forces</t>
        </is>
      </c>
      <c r="B203" s="12" t="inlineStr">
        <is>
          <t>Forces in Action: Springs</t>
        </is>
      </c>
      <c r="C203" s="13" t="inlineStr">
        <is>
          <t>Rearranging F=ke with Diagrams [PH5.048]</t>
        </is>
      </c>
      <c r="D203" s="12" t="inlineStr">
        <is>
          <t>Rearranging the F=ke equation for different applications with diagrams.</t>
        </is>
      </c>
      <c r="E203" s="12" t="inlineStr">
        <is>
          <t>0c9daf0e-a374-4854-a277-68cb1bcaff45</t>
        </is>
      </c>
    </row>
    <row r="204" ht="45" customHeight="1">
      <c r="A204" s="12" t="inlineStr">
        <is>
          <t>P2: Forces</t>
        </is>
      </c>
      <c r="B204" s="12" t="inlineStr">
        <is>
          <t>Forces in Action: Springs</t>
        </is>
      </c>
      <c r="C204" s="13" t="inlineStr">
        <is>
          <t>Work Done on Springs [PH5.049]</t>
        </is>
      </c>
      <c r="D204" s="12" t="inlineStr">
        <is>
          <t xml:space="preserve">Describe how the work done on a spring can be calculated. </t>
        </is>
      </c>
      <c r="E204" s="12" t="inlineStr">
        <is>
          <t>077251b6-e5c4-4952-a2e1-21a81f938362</t>
        </is>
      </c>
    </row>
    <row r="205" ht="45" customHeight="1">
      <c r="A205" s="12" t="inlineStr">
        <is>
          <t>P2: Forces</t>
        </is>
      </c>
      <c r="B205" s="12" t="inlineStr">
        <is>
          <t>Forces in Action: Springs</t>
        </is>
      </c>
      <c r="C205" s="13" t="inlineStr">
        <is>
          <t>Using E=½ke² to Calculate Elastic Potential Energy with Diagrams I  [PH5.050]</t>
        </is>
      </c>
      <c r="D205" s="12" t="inlineStr">
        <is>
          <t xml:space="preserve">Apply the equation for work done on a spring with diagrams, with unit conversions from cm to m. </t>
        </is>
      </c>
      <c r="E205" s="12" t="inlineStr">
        <is>
          <t>d4c1cbbb-8043-4126-a24b-99e7ffef1ccf</t>
        </is>
      </c>
    </row>
    <row r="206" ht="45" customHeight="1">
      <c r="A206" s="12" t="inlineStr">
        <is>
          <t>P2: Forces</t>
        </is>
      </c>
      <c r="B206" s="12" t="inlineStr">
        <is>
          <t>Forces in Action: Springs</t>
        </is>
      </c>
      <c r="C206" s="13" t="inlineStr">
        <is>
          <t>Using E=½ke² to Calculate Elastic Potential Energy with Diagrams II  [PH5.051]</t>
        </is>
      </c>
      <c r="D206" s="12" t="inlineStr">
        <is>
          <t>Apply the equation for work done on a spring with diagrams, with unit conversions.</t>
        </is>
      </c>
      <c r="E206" s="12" t="inlineStr">
        <is>
          <t>05767f1e-e62c-42c6-b18c-23ee3120d7ec</t>
        </is>
      </c>
    </row>
    <row r="207" ht="45" customHeight="1">
      <c r="A207" s="12" t="inlineStr">
        <is>
          <t>P2: Forces</t>
        </is>
      </c>
      <c r="B207" s="12" t="inlineStr">
        <is>
          <t>Forces in Action: Springs</t>
        </is>
      </c>
      <c r="C207" s="13" t="inlineStr">
        <is>
          <t>Rearranging the E=½ke² Equation with Diagrams I [PH5.052]</t>
        </is>
      </c>
      <c r="D207" s="12" t="inlineStr">
        <is>
          <t>Rearranging the equation for work done on a spring with diagrams and unit conversions.</t>
        </is>
      </c>
      <c r="E207" s="12" t="inlineStr">
        <is>
          <t>d1a3db6b-bf33-405e-b475-50e55cf01d4c</t>
        </is>
      </c>
    </row>
    <row r="208" ht="45" customHeight="1">
      <c r="A208" s="12" t="inlineStr">
        <is>
          <t>P2: Forces</t>
        </is>
      </c>
      <c r="B208" s="12" t="inlineStr">
        <is>
          <t>Forces in Action: Springs</t>
        </is>
      </c>
      <c r="C208" s="13" t="inlineStr">
        <is>
          <t>Rearranging the E=½ke² Equation with Diagrams II [PH5.053]</t>
        </is>
      </c>
      <c r="D208" s="12" t="inlineStr">
        <is>
          <t xml:space="preserve">Rearranging the equation for work done on a spring with diagrams and other unit conversions.
</t>
        </is>
      </c>
      <c r="E208" s="12" t="inlineStr">
        <is>
          <t>849a3280-8d12-4c6d-93db-4467319d43eb</t>
        </is>
      </c>
    </row>
    <row r="209" ht="45" customHeight="1">
      <c r="A209" s="12" t="inlineStr">
        <is>
          <t>P2: Forces</t>
        </is>
      </c>
      <c r="B209" s="12" t="inlineStr">
        <is>
          <t>Forces in Action: Moments</t>
        </is>
      </c>
      <c r="C209" s="13" t="inlineStr">
        <is>
          <t>Diagnostic: Moments [PH0.079]</t>
        </is>
      </c>
      <c r="D209" s="12" t="inlineStr">
        <is>
          <t>Diagnostic for moments, levers and gears.</t>
        </is>
      </c>
      <c r="E209" s="12" t="inlineStr">
        <is>
          <t>dd2ca1b4-8a98-4330-aa30-7de736bc0c09</t>
        </is>
      </c>
    </row>
    <row r="210" ht="45" customHeight="1">
      <c r="A210" s="12" t="inlineStr">
        <is>
          <t>P2: Forces</t>
        </is>
      </c>
      <c r="B210" s="12" t="inlineStr">
        <is>
          <t>Forces in Action: Moments</t>
        </is>
      </c>
      <c r="C210" s="13" t="inlineStr">
        <is>
          <t>Moments [PH5.054]</t>
        </is>
      </c>
      <c r="D210" s="12" t="inlineStr">
        <is>
          <t>Define a moment.</t>
        </is>
      </c>
      <c r="E210" s="12" t="inlineStr">
        <is>
          <t>411fbf0c-b68d-42be-8c5e-f0b234768251</t>
        </is>
      </c>
    </row>
    <row r="211" ht="45" customHeight="1">
      <c r="A211" s="12" t="inlineStr">
        <is>
          <t>P2: Forces</t>
        </is>
      </c>
      <c r="B211" s="12" t="inlineStr">
        <is>
          <t>Forces in Action: Moments</t>
        </is>
      </c>
      <c r="C211" s="13" t="inlineStr">
        <is>
          <t>Using M=Fd to Calculate Moments [PH5.055]</t>
        </is>
      </c>
      <c r="D211" s="12" t="inlineStr">
        <is>
          <t xml:space="preserve">Use the equation M=Fd to calculate the moment. </t>
        </is>
      </c>
      <c r="E211" s="12" t="inlineStr">
        <is>
          <t>487e12de-ec82-41a6-9b15-907e7e9632c5</t>
        </is>
      </c>
    </row>
    <row r="212" ht="45" customHeight="1">
      <c r="A212" s="12" t="inlineStr">
        <is>
          <t>P2: Forces</t>
        </is>
      </c>
      <c r="B212" s="12" t="inlineStr">
        <is>
          <t>Forces in Action: Moments</t>
        </is>
      </c>
      <c r="C212" s="13" t="inlineStr">
        <is>
          <t>Rearranging M=Fd [PH5.056]</t>
        </is>
      </c>
      <c r="D212" s="12" t="inlineStr">
        <is>
          <t xml:space="preserve">Rearranging the M=Fd to calculate force or distance. Includes unit conversions. </t>
        </is>
      </c>
      <c r="E212" s="12" t="inlineStr">
        <is>
          <t>59f528f2-63c8-4beb-833c-125432de00b2</t>
        </is>
      </c>
    </row>
    <row r="213" ht="45" customHeight="1">
      <c r="A213" s="12" t="inlineStr">
        <is>
          <t>P2: Forces</t>
        </is>
      </c>
      <c r="B213" s="12" t="inlineStr">
        <is>
          <t>Forces in Action: Moments</t>
        </is>
      </c>
      <c r="C213" s="13" t="inlineStr">
        <is>
          <t>Increasing &amp; Decreasing Moments [PH5.169]</t>
        </is>
      </c>
      <c r="D213" s="12" t="inlineStr">
        <is>
          <t>Describe how the magnitude of a moment is affected by the position of the force in relation to the pivot.</t>
        </is>
      </c>
      <c r="E213" s="12" t="inlineStr">
        <is>
          <t>fdd4ce54-2979-4b25-84b4-46f1b86a350c</t>
        </is>
      </c>
    </row>
    <row r="214" ht="45" customHeight="1">
      <c r="A214" s="12" t="inlineStr">
        <is>
          <t>P2: Forces</t>
        </is>
      </c>
      <c r="B214" s="12" t="inlineStr">
        <is>
          <t>Forces in Action: Moments</t>
        </is>
      </c>
      <c r="C214" s="13" t="inlineStr">
        <is>
          <t>Levers [PH5.064]</t>
        </is>
      </c>
      <c r="D214" s="12" t="inlineStr">
        <is>
          <t>Identify uses of levers and describe the relationship between the effort on the lever and the force on an object.</t>
        </is>
      </c>
      <c r="E214" s="12" t="inlineStr">
        <is>
          <t>e3ca5ed9-be9a-43ad-b99f-c19cea3f9554</t>
        </is>
      </c>
    </row>
    <row r="215" ht="45" customHeight="1">
      <c r="A215" s="12" t="inlineStr">
        <is>
          <t>P2: Forces</t>
        </is>
      </c>
      <c r="B215" s="12" t="inlineStr">
        <is>
          <t>Forces in Action: Moments</t>
        </is>
      </c>
      <c r="C215" s="13" t="inlineStr">
        <is>
          <t>Moments in Equilibrium [PH5.057]</t>
        </is>
      </c>
      <c r="D215" s="12" t="inlineStr">
        <is>
          <t>Apply the principle of moments to determine if an object supported on a pivot is balanced or unbalanced.</t>
        </is>
      </c>
      <c r="E215" s="12" t="inlineStr">
        <is>
          <t>5d437554-a524-4f82-80bb-eb1d5dc1eed2</t>
        </is>
      </c>
    </row>
    <row r="216" ht="45" customHeight="1">
      <c r="A216" s="12" t="inlineStr">
        <is>
          <t>P2: Forces</t>
        </is>
      </c>
      <c r="B216" s="12" t="inlineStr">
        <is>
          <t>Forces in Action: Moments</t>
        </is>
      </c>
      <c r="C216" s="13" t="inlineStr">
        <is>
          <t>Moments in Equilibrium: Calculating Force [PH5.058]</t>
        </is>
      </c>
      <c r="D216" s="12" t="inlineStr">
        <is>
          <t>Applying the principle of moments to determine the force needed to balance an object supported by a pivot.</t>
        </is>
      </c>
      <c r="E216" s="12" t="inlineStr">
        <is>
          <t>b7d568a8-8865-47f4-a538-07522e113c9e</t>
        </is>
      </c>
    </row>
    <row r="217" ht="45" customHeight="1">
      <c r="A217" s="12" t="inlineStr">
        <is>
          <t>P2: Forces</t>
        </is>
      </c>
      <c r="B217" s="12" t="inlineStr">
        <is>
          <t>Forces in Action: Moments</t>
        </is>
      </c>
      <c r="C217" s="13" t="inlineStr">
        <is>
          <t>Moments in Equilibrium: Calculating Distance [PH5.059]</t>
        </is>
      </c>
      <c r="D217" s="12" t="inlineStr">
        <is>
          <t>Applying the principle of moments to determine the distance from the pivot at which a force should be applied to an object so that the object balances.</t>
        </is>
      </c>
      <c r="E217" s="12" t="inlineStr">
        <is>
          <t>d27d47c0-2812-41e2-9732-366a2db7de83</t>
        </is>
      </c>
    </row>
    <row r="218" ht="45" customHeight="1">
      <c r="A218" s="12" t="inlineStr">
        <is>
          <t>P2: Forces</t>
        </is>
      </c>
      <c r="B218" s="12" t="inlineStr">
        <is>
          <t>Forces in Action: Moments</t>
        </is>
      </c>
      <c r="C218" s="13" t="inlineStr">
        <is>
          <t>Practical: Moments in Equilibrium on a Ruler [PH5.060]</t>
        </is>
      </c>
      <c r="D218" s="12" t="inlineStr">
        <is>
          <t>Practical to demonstrate the principle of moments.</t>
        </is>
      </c>
      <c r="E218" s="12" t="inlineStr">
        <is>
          <t>d662ded1-7fb2-4bf7-8c99-a5e9cb538845</t>
        </is>
      </c>
    </row>
    <row r="219" ht="45" customHeight="1">
      <c r="A219" s="12" t="inlineStr">
        <is>
          <t>P2: Forces</t>
        </is>
      </c>
      <c r="B219" s="12" t="inlineStr">
        <is>
          <t>Forces in Action: Moments</t>
        </is>
      </c>
      <c r="C219" s="13" t="inlineStr">
        <is>
          <t>Practical: Finding the Mass of a Ruler [PH5.061]</t>
        </is>
      </c>
      <c r="D219" s="12" t="inlineStr">
        <is>
          <t>Apply the principle of moments to determine the mass of a ruler.</t>
        </is>
      </c>
      <c r="E219" s="12" t="inlineStr">
        <is>
          <t>64daec75-80b5-474e-b547-7d5685221fda</t>
        </is>
      </c>
    </row>
    <row r="220" ht="45" customHeight="1">
      <c r="A220" s="12" t="inlineStr">
        <is>
          <t>P2: Forces</t>
        </is>
      </c>
      <c r="B220" s="12" t="inlineStr">
        <is>
          <t>Forces in Action: Moments</t>
        </is>
      </c>
      <c r="C220" s="13" t="inlineStr">
        <is>
          <t>Moments: Problem Solving I [PH5.062]</t>
        </is>
      </c>
      <c r="D220" s="12" t="inlineStr">
        <is>
          <t>Application of the principle of moments to solve moment problems.</t>
        </is>
      </c>
      <c r="E220" s="12" t="inlineStr">
        <is>
          <t>79ac11b3-557d-4b85-bbe9-bae9ee3d2889</t>
        </is>
      </c>
    </row>
    <row r="221" ht="45" customHeight="1">
      <c r="A221" s="12" t="inlineStr">
        <is>
          <t>P2: Forces</t>
        </is>
      </c>
      <c r="B221" s="12" t="inlineStr">
        <is>
          <t>Forces in Action: Moments</t>
        </is>
      </c>
      <c r="C221" s="13" t="inlineStr">
        <is>
          <t>Moments: Problem Solving II [PH5.063]</t>
        </is>
      </c>
      <c r="D221" s="12" t="inlineStr">
        <is>
          <t>Application of the principle of moments to solve more complex moment problems.</t>
        </is>
      </c>
      <c r="E221" s="12" t="inlineStr">
        <is>
          <t>2ce5f1e8-e788-4db9-9ce3-ce46cf0727ad</t>
        </is>
      </c>
    </row>
    <row r="222" ht="45" customHeight="1">
      <c r="A222" s="12" t="inlineStr">
        <is>
          <t>P2: Forces</t>
        </is>
      </c>
      <c r="B222" s="12" t="inlineStr">
        <is>
          <t>Forces in Action: Moments</t>
        </is>
      </c>
      <c r="C222" s="13" t="inlineStr">
        <is>
          <t>Gears [PH5.065]</t>
        </is>
      </c>
      <c r="D222" s="12" t="inlineStr">
        <is>
          <t>Explain how gears transfer the rotational effects of a force.</t>
        </is>
      </c>
      <c r="E222" s="12" t="inlineStr">
        <is>
          <t>36f866f7-fff7-423b-8843-5b35c5964834</t>
        </is>
      </c>
    </row>
    <row r="223" ht="45" customHeight="1">
      <c r="A223" s="12" t="inlineStr">
        <is>
          <t>P2: Forces</t>
        </is>
      </c>
      <c r="B223" s="12" t="inlineStr">
        <is>
          <t>Forces in Action: Pressure</t>
        </is>
      </c>
      <c r="C223" s="13" t="inlineStr">
        <is>
          <t>Diagnostic: Forces in Action (Pressure) [PH0.192]</t>
        </is>
      </c>
      <c r="D223" s="12" t="inlineStr">
        <is>
          <t>Diagnostic for the forces in action: pressure subtopic.</t>
        </is>
      </c>
      <c r="E223" s="12" t="inlineStr">
        <is>
          <t>c684f2bf-b855-4699-969a-99d94ff65ac7</t>
        </is>
      </c>
    </row>
    <row r="224" ht="45" customHeight="1">
      <c r="A224" s="12" t="inlineStr">
        <is>
          <t>P2: Forces</t>
        </is>
      </c>
      <c r="B224" s="12" t="inlineStr">
        <is>
          <t>Forces in Action: Pressure</t>
        </is>
      </c>
      <c r="C224" s="13" t="inlineStr">
        <is>
          <t>Using p=F/A to Calculate Pressure I [PH5.067]</t>
        </is>
      </c>
      <c r="D224" s="12" t="inlineStr">
        <is>
          <t>Calculate pressure using p=F÷A.  Includes some application of knowledge questions but no unit conversions.</t>
        </is>
      </c>
      <c r="E224" s="12" t="inlineStr">
        <is>
          <t>bb002129-a75c-41d3-8352-817a3db89182</t>
        </is>
      </c>
    </row>
    <row r="225" ht="45" customHeight="1">
      <c r="A225" s="12" t="inlineStr">
        <is>
          <t>P2: Forces</t>
        </is>
      </c>
      <c r="B225" s="12" t="inlineStr">
        <is>
          <t>Forces in Action: Pressure</t>
        </is>
      </c>
      <c r="C225" s="13" t="inlineStr">
        <is>
          <t>Using p=F/A to Calculate Pressure II [PH5.068]</t>
        </is>
      </c>
      <c r="D225" s="12" t="inlineStr">
        <is>
          <t>Calculate pressure using p=F÷A.  Includes some application of knowledge questions and unit conversions.</t>
        </is>
      </c>
      <c r="E225" s="12" t="inlineStr">
        <is>
          <t>f17e769f-2c87-4f28-a5b9-93e043b9f25a</t>
        </is>
      </c>
    </row>
    <row r="226" ht="45" customHeight="1">
      <c r="A226" s="12" t="inlineStr">
        <is>
          <t>P2: Forces</t>
        </is>
      </c>
      <c r="B226" s="12" t="inlineStr">
        <is>
          <t>Forces in Action: Pressure</t>
        </is>
      </c>
      <c r="C226" s="13" t="inlineStr">
        <is>
          <t>Rearranging p=F/A [PH5.069]</t>
        </is>
      </c>
      <c r="D226" s="12" t="inlineStr">
        <is>
          <t xml:space="preserve">Rearrange the p=F÷A equation to find force normal to a surface and area. Includes unit conversions. </t>
        </is>
      </c>
      <c r="E226" s="12" t="inlineStr">
        <is>
          <t>8d49df2d-ca57-42c4-888e-f9ad86622a73</t>
        </is>
      </c>
    </row>
    <row r="227" ht="45" customHeight="1">
      <c r="A227" s="12" t="inlineStr">
        <is>
          <t>P3: Electricity</t>
        </is>
      </c>
      <c r="B227" s="12" t="inlineStr">
        <is>
          <t>Static &amp; Charge: Current</t>
        </is>
      </c>
      <c r="C227" s="13" t="inlineStr">
        <is>
          <t>Diagnostic: Electrical Charge [PH0.026]</t>
        </is>
      </c>
      <c r="D227" s="12" t="inlineStr">
        <is>
          <t>Diagnostic for electrical charge and calculating it using Q=It with and without circuit diagrams.</t>
        </is>
      </c>
      <c r="E227" s="12" t="inlineStr">
        <is>
          <t>02e9fd9c-e6ce-4086-9831-6eced53c8dac</t>
        </is>
      </c>
    </row>
    <row r="228" ht="45" customHeight="1">
      <c r="A228" s="12" t="inlineStr">
        <is>
          <t>P3: Electricity</t>
        </is>
      </c>
      <c r="B228" s="12" t="inlineStr">
        <is>
          <t>Static &amp; Charge: Current</t>
        </is>
      </c>
      <c r="C228" s="13" t="inlineStr">
        <is>
          <t>Electrical Charge &amp; Current [PH2.09]</t>
        </is>
      </c>
      <c r="D228" s="12" t="inlineStr">
        <is>
          <t>Describe the difference between charge and current in electrical circuits.</t>
        </is>
      </c>
      <c r="E228" s="12" t="inlineStr">
        <is>
          <t>d4b6ecce-e28b-4449-8a40-3d29abb17d22</t>
        </is>
      </c>
    </row>
    <row r="229" ht="45" customHeight="1">
      <c r="A229" s="12" t="inlineStr">
        <is>
          <t>P3: Electricity</t>
        </is>
      </c>
      <c r="B229" s="12" t="inlineStr">
        <is>
          <t>Static &amp; Charge: Current</t>
        </is>
      </c>
      <c r="C229" s="13" t="inlineStr">
        <is>
          <t>Using Q=It to Calculate Charge I [PH2.10]</t>
        </is>
      </c>
      <c r="D229" s="12" t="inlineStr">
        <is>
          <t>Calculate charge using the equation Q=It. Includes some application of knowledge questions, but no unit conversions.</t>
        </is>
      </c>
      <c r="E229" s="12" t="inlineStr">
        <is>
          <t>7b7ab5ac-7191-4118-960e-467b3f2947bc</t>
        </is>
      </c>
    </row>
    <row r="230" ht="45" customHeight="1">
      <c r="A230" s="12" t="inlineStr">
        <is>
          <t>P3: Electricity</t>
        </is>
      </c>
      <c r="B230" s="12" t="inlineStr">
        <is>
          <t>Static &amp; Charge: Current</t>
        </is>
      </c>
      <c r="C230" s="13" t="inlineStr">
        <is>
          <t>Using Q=It with Circuit Diagrams I [PH2.11]</t>
        </is>
      </c>
      <c r="D230" s="12" t="inlineStr">
        <is>
          <t>Calculate charge using the equation Q=It. Includes application of knowledge questions using circuit diagrams, but no unit conversions.</t>
        </is>
      </c>
      <c r="E230" s="12" t="inlineStr">
        <is>
          <t>9cd7b55e-7055-487f-aebd-bcaf16fc3a4c</t>
        </is>
      </c>
    </row>
    <row r="231" ht="45" customHeight="1">
      <c r="A231" s="12" t="inlineStr">
        <is>
          <t>P3: Electricity</t>
        </is>
      </c>
      <c r="B231" s="12" t="inlineStr">
        <is>
          <t>Static &amp; Charge: Current</t>
        </is>
      </c>
      <c r="C231" s="13" t="inlineStr">
        <is>
          <t>Using Q=It to Calculate Charge II [PH2.12]</t>
        </is>
      </c>
      <c r="D231" s="12" t="inlineStr">
        <is>
          <t>Calculate charge using the equation Q=It. Includes application and unit conversions.</t>
        </is>
      </c>
      <c r="E231" s="12" t="inlineStr">
        <is>
          <t>896644d9-d12b-4ecb-8ec7-2176d96ef23d</t>
        </is>
      </c>
    </row>
    <row r="232" ht="45" customHeight="1">
      <c r="A232" s="12" t="inlineStr">
        <is>
          <t>P3: Electricity</t>
        </is>
      </c>
      <c r="B232" s="12" t="inlineStr">
        <is>
          <t>Static &amp; Charge: Current</t>
        </is>
      </c>
      <c r="C232" s="13" t="inlineStr">
        <is>
          <t>Using Q=It with Circuit Diagrams II [PH2.13]</t>
        </is>
      </c>
      <c r="D232" s="12" t="inlineStr">
        <is>
          <t>Calculate charge using the equation Q=It. Includes application of knowledge questions using circuit diagrams, including unit conversions.</t>
        </is>
      </c>
      <c r="E232" s="12" t="inlineStr">
        <is>
          <t>2870bc49-2553-4fa7-893c-87169708bf5b</t>
        </is>
      </c>
    </row>
    <row r="233" ht="45" customHeight="1">
      <c r="A233" s="12" t="inlineStr">
        <is>
          <t>P3: Electricity</t>
        </is>
      </c>
      <c r="B233" s="12" t="inlineStr">
        <is>
          <t>Static &amp; Charge: Current</t>
        </is>
      </c>
      <c r="C233" s="13" t="inlineStr">
        <is>
          <t>Rearranging Q=It [PH2.14]</t>
        </is>
      </c>
      <c r="D233" s="12" t="inlineStr">
        <is>
          <t>Rearrange Q=It to find current and time. Includes unit conversions.</t>
        </is>
      </c>
      <c r="E233" s="12" t="inlineStr">
        <is>
          <t>db67c69a-e5e4-4ba7-a533-7938a71d0cc2</t>
        </is>
      </c>
    </row>
    <row r="234" ht="45" customHeight="1">
      <c r="A234" s="12" t="inlineStr">
        <is>
          <t>P3: Electricity</t>
        </is>
      </c>
      <c r="B234" s="12" t="inlineStr">
        <is>
          <t>Static &amp; Charge: Current</t>
        </is>
      </c>
      <c r="C234" s="13" t="inlineStr">
        <is>
          <t>Rearranging Q=It with Circuit Diagrams [PH2.15]</t>
        </is>
      </c>
      <c r="D234" s="12" t="inlineStr">
        <is>
          <t>Rearrange Q=It to find current and time. Includes application of circuit diagrams and unit conversions.</t>
        </is>
      </c>
      <c r="E234" s="12" t="inlineStr">
        <is>
          <t>b6b15fcb-44cd-43e0-aaec-0a874b54baf9</t>
        </is>
      </c>
    </row>
    <row r="235" ht="45" customHeight="1">
      <c r="A235" s="12" t="inlineStr">
        <is>
          <t>P3: Electricity</t>
        </is>
      </c>
      <c r="B235" s="12" t="inlineStr">
        <is>
          <t>Static &amp; Charge: Electric Fields</t>
        </is>
      </c>
      <c r="C235" s="13" t="inlineStr">
        <is>
          <t>Diagnostic: Static Electricity &amp; Fields [PH0.044]</t>
        </is>
      </c>
      <c r="D235" s="12" t="inlineStr">
        <is>
          <t>Diagnostic for looking at the effects and uses of static electricity. Includes radial electric fields.</t>
        </is>
      </c>
      <c r="E235" s="12" t="inlineStr">
        <is>
          <t>c60b00df-4f8d-4218-a6b6-466cb4f51032</t>
        </is>
      </c>
    </row>
    <row r="236" ht="45" customHeight="1">
      <c r="A236" s="12" t="inlineStr">
        <is>
          <t>P3: Electricity</t>
        </is>
      </c>
      <c r="B236" s="12" t="inlineStr">
        <is>
          <t>Static &amp; Charge: Electric Fields</t>
        </is>
      </c>
      <c r="C236" s="13" t="inlineStr">
        <is>
          <t>Attraction &amp; Repulsion of Electric Charge [PH2.87]</t>
        </is>
      </c>
      <c r="D236" s="12" t="inlineStr">
        <is>
          <t>Identify that like charges repel and opposite charges will attract due to a non-contact force between charged objects.</t>
        </is>
      </c>
      <c r="E236" s="12" t="inlineStr">
        <is>
          <t>907aa414-5dc2-4b5e-8a6c-5755e7358ee2</t>
        </is>
      </c>
    </row>
    <row r="237" ht="45" customHeight="1">
      <c r="A237" s="12" t="inlineStr">
        <is>
          <t>P3: Electricity</t>
        </is>
      </c>
      <c r="B237" s="12" t="inlineStr">
        <is>
          <t>Static &amp; Charge: Electric Fields</t>
        </is>
      </c>
      <c r="C237" s="13" t="inlineStr">
        <is>
          <t>Static Charge: Charging by Friction [PH2.88]</t>
        </is>
      </c>
      <c r="D237" s="12" t="inlineStr">
        <is>
          <t>Describe how to statically charge an object using friction and explain why this happens.</t>
        </is>
      </c>
      <c r="E237" s="12" t="inlineStr">
        <is>
          <t>2f1af513-abaf-4c52-8618-b21ec51e4cb7</t>
        </is>
      </c>
    </row>
    <row r="238" ht="45" customHeight="1">
      <c r="A238" s="12" t="inlineStr">
        <is>
          <t>P3: Electricity</t>
        </is>
      </c>
      <c r="B238" s="12" t="inlineStr">
        <is>
          <t>Static &amp; Charge: Electric Fields</t>
        </is>
      </c>
      <c r="C238" s="13" t="inlineStr">
        <is>
          <t>Static Charge: Induction [PH2.89]</t>
        </is>
      </c>
      <c r="D238" s="12" t="inlineStr">
        <is>
          <t>Explain how neutral objects can be attracted to charged objects due to electrostatic induction.</t>
        </is>
      </c>
      <c r="E238" s="12" t="inlineStr">
        <is>
          <t>823d7e36-a81f-4232-82eb-6dcf46a40179</t>
        </is>
      </c>
    </row>
    <row r="239" ht="45" customHeight="1">
      <c r="A239" s="12" t="inlineStr">
        <is>
          <t>P3: Electricity</t>
        </is>
      </c>
      <c r="B239" s="12" t="inlineStr">
        <is>
          <t>Static &amp; Charge: Electric Fields</t>
        </is>
      </c>
      <c r="C239" s="13" t="inlineStr">
        <is>
          <t>Static Charge: Uses [PH2.90]</t>
        </is>
      </c>
      <c r="D239" s="12" t="inlineStr">
        <is>
          <t>Explain how electrostatic precipitators, photocopiers and electrostatic painting work.</t>
        </is>
      </c>
      <c r="E239" s="12" t="inlineStr">
        <is>
          <t>4ca6dcde-3f2c-4d3c-b14f-03002394a7ca</t>
        </is>
      </c>
    </row>
    <row r="240" ht="45" customHeight="1">
      <c r="A240" s="12" t="inlineStr">
        <is>
          <t>P3: Electricity</t>
        </is>
      </c>
      <c r="B240" s="12" t="inlineStr">
        <is>
          <t>Static &amp; Charge: Electric Fields</t>
        </is>
      </c>
      <c r="C240" s="13" t="inlineStr">
        <is>
          <t>Static Charge: Uses in Nature [PH2.91]</t>
        </is>
      </c>
      <c r="D240" s="12" t="inlineStr">
        <is>
          <t>Explore the phenomenon of static electricity in the natural world.</t>
        </is>
      </c>
      <c r="E240" s="12" t="inlineStr">
        <is>
          <t>2b8f3e80-9877-4cca-a0a6-4e9a0fb053c4</t>
        </is>
      </c>
    </row>
    <row r="241" ht="45" customHeight="1">
      <c r="A241" s="12" t="inlineStr">
        <is>
          <t>P3: Electricity</t>
        </is>
      </c>
      <c r="B241" s="12" t="inlineStr">
        <is>
          <t>Static &amp; Charge: Electric Fields</t>
        </is>
      </c>
      <c r="C241" s="13" t="inlineStr">
        <is>
          <t>Sparking [PH2.92]</t>
        </is>
      </c>
      <c r="D241" s="12" t="inlineStr">
        <is>
          <t>Explain how sparking can occur between charged objects.</t>
        </is>
      </c>
      <c r="E241" s="12" t="inlineStr">
        <is>
          <t>52d6611e-1cb2-46bd-ad18-ac2bf96a13ed</t>
        </is>
      </c>
    </row>
    <row r="242" ht="45" customHeight="1">
      <c r="A242" s="12" t="inlineStr">
        <is>
          <t>P3: Electricity</t>
        </is>
      </c>
      <c r="B242" s="12" t="inlineStr">
        <is>
          <t>Static &amp; Charge: Electric Fields</t>
        </is>
      </c>
      <c r="C242" s="13" t="inlineStr">
        <is>
          <t>Electric Fields: Radial Fields [PH2.93]</t>
        </is>
      </c>
      <c r="D242" s="12" t="inlineStr">
        <is>
          <t>Describe the electric field around an isolated, charged sphere.</t>
        </is>
      </c>
      <c r="E242" s="12" t="inlineStr">
        <is>
          <t>d5fcb999-1de0-4751-b5d7-007aa73f97e8</t>
        </is>
      </c>
    </row>
    <row r="243" ht="45" customHeight="1">
      <c r="A243" s="12" t="inlineStr">
        <is>
          <t>P3: Electricity</t>
        </is>
      </c>
      <c r="B243" s="12" t="inlineStr">
        <is>
          <t>Static &amp; Charge: Electric Fields</t>
        </is>
      </c>
      <c r="C243" s="13" t="inlineStr">
        <is>
          <t>Electric Fields: Drawing Fields [PH2.96]</t>
        </is>
      </c>
      <c r="D243" s="12" t="inlineStr">
        <is>
          <t>Draw an electric field around an isolated single, charged sphere.</t>
        </is>
      </c>
      <c r="E243" s="12" t="inlineStr">
        <is>
          <t>4d604957-1203-4a88-b6b6-b9b34f5417c9</t>
        </is>
      </c>
    </row>
    <row r="244" ht="45" customHeight="1">
      <c r="A244" s="12" t="inlineStr">
        <is>
          <t>P3: Electricity</t>
        </is>
      </c>
      <c r="B244" s="12" t="inlineStr">
        <is>
          <t>Static &amp; Charge: Electric Fields</t>
        </is>
      </c>
      <c r="C244" s="13" t="inlineStr">
        <is>
          <t>Ionising Air [PH2.97]</t>
        </is>
      </c>
      <c r="D244" s="12" t="inlineStr">
        <is>
          <t>Explain how electric fields can cause air to conduct electricity.</t>
        </is>
      </c>
      <c r="E244" s="12" t="inlineStr">
        <is>
          <t>a743adb1-1a19-4fb9-9c16-fa925d14e02f</t>
        </is>
      </c>
    </row>
    <row r="245" ht="45" customHeight="1">
      <c r="A245" s="12" t="inlineStr">
        <is>
          <t>P3: Electricity</t>
        </is>
      </c>
      <c r="B245" s="12" t="inlineStr">
        <is>
          <t>Static &amp; Charge: Electric Fields</t>
        </is>
      </c>
      <c r="C245" s="13" t="inlineStr">
        <is>
          <t>Van de Graaff Generator [PH2.98]</t>
        </is>
      </c>
      <c r="D245" s="12" t="inlineStr">
        <is>
          <t>Describe and explain how a Van de Graaf generator can be charged and discharged.</t>
        </is>
      </c>
      <c r="E245" s="12" t="inlineStr">
        <is>
          <t>fa16ae31-270c-4cdd-bc5c-341fc1009219</t>
        </is>
      </c>
    </row>
    <row r="246" ht="45" customHeight="1">
      <c r="A246" s="12" t="inlineStr">
        <is>
          <t>P3: Electricity</t>
        </is>
      </c>
      <c r="B246" s="12" t="inlineStr">
        <is>
          <t>Simple Circuits: Introduction</t>
        </is>
      </c>
      <c r="C246" s="13" t="inlineStr">
        <is>
          <t>Diagnostic: Introduction to Electricity [PH0.024]</t>
        </is>
      </c>
      <c r="D246" s="12" t="inlineStr">
        <is>
          <t>Diagnostic for basic knowledge of electricity &amp; circuits.</t>
        </is>
      </c>
      <c r="E246" s="12" t="inlineStr">
        <is>
          <t>3589e392-7a84-405a-99f4-5f39adf3dc72</t>
        </is>
      </c>
    </row>
    <row r="247" ht="45" customHeight="1">
      <c r="A247" s="12" t="inlineStr">
        <is>
          <t>P3: Electricity</t>
        </is>
      </c>
      <c r="B247" s="12" t="inlineStr">
        <is>
          <t>Simple Circuits: Introduction</t>
        </is>
      </c>
      <c r="C247" s="13" t="inlineStr">
        <is>
          <t>Modelling Electricity [PH2.01]</t>
        </is>
      </c>
      <c r="D247" s="12" t="inlineStr">
        <is>
          <t>Identify models to help understand the concept of electrical circuits.</t>
        </is>
      </c>
      <c r="E247" s="12" t="inlineStr">
        <is>
          <t>aaf2b656-d6a8-4041-996b-e5f222b1903b</t>
        </is>
      </c>
    </row>
    <row r="248" ht="45" customHeight="1">
      <c r="A248" s="12" t="inlineStr">
        <is>
          <t>P3: Electricity</t>
        </is>
      </c>
      <c r="B248" s="12" t="inlineStr">
        <is>
          <t>Simple Circuits: Introduction</t>
        </is>
      </c>
      <c r="C248" s="13" t="inlineStr">
        <is>
          <t>Conductors &amp; Insulators [PH2.02]</t>
        </is>
      </c>
      <c r="D248" s="12" t="inlineStr">
        <is>
          <t>Identify materials as either electrical conductors or insulators.</t>
        </is>
      </c>
      <c r="E248" s="12" t="inlineStr">
        <is>
          <t>8b4327bc-3a14-415c-ad9c-369d186806ff</t>
        </is>
      </c>
    </row>
    <row r="249" ht="45" customHeight="1">
      <c r="A249" s="12" t="inlineStr">
        <is>
          <t>P3: Electricity</t>
        </is>
      </c>
      <c r="B249" s="12" t="inlineStr">
        <is>
          <t>Simple Circuits: Introduction</t>
        </is>
      </c>
      <c r="C249" s="13" t="inlineStr">
        <is>
          <t>Circuit Symbols [PH2.03]</t>
        </is>
      </c>
      <c r="D249" s="12" t="inlineStr">
        <is>
          <t>Identify and describe the uses of the main circuit symbols used to represent components in circuits.</t>
        </is>
      </c>
      <c r="E249" s="12" t="inlineStr">
        <is>
          <t>26ee3db2-2dc8-4fc1-81c0-b94d2eedefbf</t>
        </is>
      </c>
    </row>
    <row r="250" ht="45" customHeight="1">
      <c r="A250" s="12" t="inlineStr">
        <is>
          <t>P3: Electricity</t>
        </is>
      </c>
      <c r="B250" s="12" t="inlineStr">
        <is>
          <t>Simple Circuits: Introduction</t>
        </is>
      </c>
      <c r="C250" s="13" t="inlineStr">
        <is>
          <t>Series &amp; Parallel Circuits [PH2.04]</t>
        </is>
      </c>
      <c r="D250" s="12" t="inlineStr">
        <is>
          <t>Recognise and describe the difference between series and parallel circuits in terms of routes for electrons and loops.</t>
        </is>
      </c>
      <c r="E250" s="12" t="inlineStr">
        <is>
          <t>1bde8c41-321b-4004-b76b-2bddb2b4b99d</t>
        </is>
      </c>
    </row>
    <row r="251" ht="45" customHeight="1">
      <c r="A251" s="12" t="inlineStr">
        <is>
          <t>P3: Electricity</t>
        </is>
      </c>
      <c r="B251" s="12" t="inlineStr">
        <is>
          <t>Simple Circuits: Introduction</t>
        </is>
      </c>
      <c r="C251" s="13" t="inlineStr">
        <is>
          <t>Conventional Current vs Electron Flow [PH2.05]</t>
        </is>
      </c>
      <c r="D251" s="12" t="inlineStr">
        <is>
          <t>Distinguish the difference between the direction of conventional current and electron flow.</t>
        </is>
      </c>
      <c r="E251" s="12" t="inlineStr">
        <is>
          <t>c3ca0d74-3fe9-4634-afba-dad2cdedf49c</t>
        </is>
      </c>
    </row>
    <row r="252" ht="45" customHeight="1">
      <c r="A252" s="12" t="inlineStr">
        <is>
          <t>P3: Electricity</t>
        </is>
      </c>
      <c r="B252" s="12" t="inlineStr">
        <is>
          <t>Simple Circuits: Introduction</t>
        </is>
      </c>
      <c r="C252" s="13" t="inlineStr">
        <is>
          <t>Drawing Circuits [PH2.06]</t>
        </is>
      </c>
      <c r="D252" s="12" t="inlineStr">
        <is>
          <t>Drawing series and parallel circuit diagrams.</t>
        </is>
      </c>
      <c r="E252" s="12" t="inlineStr">
        <is>
          <t>e9194218-a10e-40dd-946a-4c73f46f1287</t>
        </is>
      </c>
    </row>
    <row r="253" ht="45" customHeight="1">
      <c r="A253" s="12" t="inlineStr">
        <is>
          <t>P3: Electricity</t>
        </is>
      </c>
      <c r="B253" s="12" t="inlineStr">
        <is>
          <t>Simple Circuits: Introduction</t>
        </is>
      </c>
      <c r="C253" s="13" t="inlineStr">
        <is>
          <t>Interpreting Circuits I [PH2.07]</t>
        </is>
      </c>
      <c r="D253" s="12" t="inlineStr">
        <is>
          <t>Interpreting how circuits work using circuit diagrams.</t>
        </is>
      </c>
      <c r="E253" s="12" t="inlineStr">
        <is>
          <t>303dc774-a3cb-4f71-a169-859f3d6a5b02</t>
        </is>
      </c>
    </row>
    <row r="254" ht="45" customHeight="1">
      <c r="A254" s="12" t="inlineStr">
        <is>
          <t>P3: Electricity</t>
        </is>
      </c>
      <c r="B254" s="12" t="inlineStr">
        <is>
          <t>Simple Circuits: Introduction</t>
        </is>
      </c>
      <c r="C254" s="13" t="inlineStr">
        <is>
          <t>Interpreting Circuits II [PH2.08]</t>
        </is>
      </c>
      <c r="D254" s="12" t="inlineStr">
        <is>
          <t>Interpreting how circuits work using circuit diagrams, requiring greater logical thinking.</t>
        </is>
      </c>
      <c r="E254" s="12" t="inlineStr">
        <is>
          <t>1cfa02a0-3870-4515-b2d6-7e679364db71</t>
        </is>
      </c>
    </row>
    <row r="255" ht="45" customHeight="1">
      <c r="A255" s="12" t="inlineStr">
        <is>
          <t>P3: Electricity</t>
        </is>
      </c>
      <c r="B255" s="12" t="inlineStr">
        <is>
          <t>Simple Circuits: Potential Difference</t>
        </is>
      </c>
      <c r="C255" s="13" t="inlineStr">
        <is>
          <t>Diagnostic: Potential Difference [PH0.028]</t>
        </is>
      </c>
      <c r="D255" s="12" t="inlineStr">
        <is>
          <t>Diagnostic for potential difference, introducing resistance and calculating  using V=IR with and without circuit diagrams.</t>
        </is>
      </c>
      <c r="E255" s="12" t="inlineStr">
        <is>
          <t>cbc5bbc5-9d74-4553-a0fe-0919231c399d</t>
        </is>
      </c>
    </row>
    <row r="256" ht="45" customHeight="1">
      <c r="A256" s="12" t="inlineStr">
        <is>
          <t>P3: Electricity</t>
        </is>
      </c>
      <c r="B256" s="12" t="inlineStr">
        <is>
          <t>Simple Circuits: Potential Difference</t>
        </is>
      </c>
      <c r="C256" s="13" t="inlineStr">
        <is>
          <t>Potential Difference [PH2.16]</t>
        </is>
      </c>
      <c r="D256" s="12" t="inlineStr">
        <is>
          <t>Describe potential difference and how to measure it within a circuit.</t>
        </is>
      </c>
      <c r="E256" s="12" t="inlineStr">
        <is>
          <t>6d1ea38a-6d99-49d5-a8bb-cdef979b1ca2</t>
        </is>
      </c>
    </row>
    <row r="257" ht="45" customHeight="1">
      <c r="A257" s="12" t="inlineStr">
        <is>
          <t>P3: Electricity</t>
        </is>
      </c>
      <c r="B257" s="12" t="inlineStr">
        <is>
          <t>Simple Circuits: Potential Difference</t>
        </is>
      </c>
      <c r="C257" s="13" t="inlineStr">
        <is>
          <t>Resistance [PH2.17]</t>
        </is>
      </c>
      <c r="D257" s="12" t="inlineStr">
        <is>
          <t>Describe resistance in term of electrons and different factors that can impact resistance, such as thickness and length.</t>
        </is>
      </c>
      <c r="E257" s="12" t="inlineStr">
        <is>
          <t>b4dfa72c-8b7a-4f16-b49e-e5c43100cb18</t>
        </is>
      </c>
    </row>
    <row r="258" ht="45" customHeight="1">
      <c r="A258" s="12" t="inlineStr">
        <is>
          <t>P3: Electricity</t>
        </is>
      </c>
      <c r="B258" s="12" t="inlineStr">
        <is>
          <t>Simple Circuits: Potential Difference</t>
        </is>
      </c>
      <c r="C258" s="13" t="inlineStr">
        <is>
          <t>Using V=IR to Calculate pd I [PH2.18]</t>
        </is>
      </c>
      <c r="D258" s="12" t="inlineStr">
        <is>
          <t>Calculate potential difference using the equation V=IR. Includes some application of knowledge questions, but no unit conversions.</t>
        </is>
      </c>
      <c r="E258" s="12" t="inlineStr">
        <is>
          <t>a4149cf1-d663-41ca-a3ce-ba7d0b6c2861</t>
        </is>
      </c>
    </row>
    <row r="259" ht="45" customHeight="1">
      <c r="A259" s="12" t="inlineStr">
        <is>
          <t>P3: Electricity</t>
        </is>
      </c>
      <c r="B259" s="12" t="inlineStr">
        <is>
          <t>Simple Circuits: Potential Difference</t>
        </is>
      </c>
      <c r="C259" s="13" t="inlineStr">
        <is>
          <t>Using V=IR with Circuit Diagrams I [PH2.19]</t>
        </is>
      </c>
      <c r="D259" s="12" t="inlineStr">
        <is>
          <t>Calculate potential difference using the equation V=IR. Includes application of knowledge questions using circuit diagrams, but no unit conversions.</t>
        </is>
      </c>
      <c r="E259" s="12" t="inlineStr">
        <is>
          <t>cd2f160c-8ffc-4bbb-9240-b940e61de2b8</t>
        </is>
      </c>
    </row>
    <row r="260" ht="45" customHeight="1">
      <c r="A260" s="12" t="inlineStr">
        <is>
          <t>P3: Electricity</t>
        </is>
      </c>
      <c r="B260" s="12" t="inlineStr">
        <is>
          <t>Simple Circuits: Potential Difference</t>
        </is>
      </c>
      <c r="C260" s="13" t="inlineStr">
        <is>
          <t>Using V=IR to Calculate pd II [PH2.20]</t>
        </is>
      </c>
      <c r="D260" s="12" t="inlineStr">
        <is>
          <t>Calculate potential difference using the equation V=IR. Includes application and unit conversions.</t>
        </is>
      </c>
      <c r="E260" s="12" t="inlineStr">
        <is>
          <t>dae198a1-079b-4b5d-bc65-bdedb78f7b60</t>
        </is>
      </c>
    </row>
    <row r="261" ht="45" customHeight="1">
      <c r="A261" s="12" t="inlineStr">
        <is>
          <t>P3: Electricity</t>
        </is>
      </c>
      <c r="B261" s="12" t="inlineStr">
        <is>
          <t>Simple Circuits: Potential Difference</t>
        </is>
      </c>
      <c r="C261" s="13" t="inlineStr">
        <is>
          <t>Using V=IR with Circuit Diagrams II [PH2.21]</t>
        </is>
      </c>
      <c r="D261" s="12" t="inlineStr">
        <is>
          <t>Calculate potential difference using the equation V=IR. Includes application of knowledge questions using circuit diagrams, including unit conversions.</t>
        </is>
      </c>
      <c r="E261" s="12" t="inlineStr">
        <is>
          <t>91a69332-7515-4f72-8b0e-0fe7b3f46599</t>
        </is>
      </c>
    </row>
    <row r="262" ht="45" customHeight="1">
      <c r="A262" s="12" t="inlineStr">
        <is>
          <t>P3: Electricity</t>
        </is>
      </c>
      <c r="B262" s="12" t="inlineStr">
        <is>
          <t>Simple Circuits: Potential Difference</t>
        </is>
      </c>
      <c r="C262" s="13" t="inlineStr">
        <is>
          <t>Rearranging V=IR [PH2.22]</t>
        </is>
      </c>
      <c r="D262" s="12" t="inlineStr">
        <is>
          <t>Rearrange V=IR to find current and resistance. Includes unit conversions.</t>
        </is>
      </c>
      <c r="E262" s="12" t="inlineStr">
        <is>
          <t>75c8fa3f-1bf9-4027-a1b1-a225a6460afe</t>
        </is>
      </c>
    </row>
    <row r="263" ht="45" customHeight="1">
      <c r="A263" s="12" t="inlineStr">
        <is>
          <t>P3: Electricity</t>
        </is>
      </c>
      <c r="B263" s="12" t="inlineStr">
        <is>
          <t>Simple Circuits: Potential Difference</t>
        </is>
      </c>
      <c r="C263" s="13" t="inlineStr">
        <is>
          <t>Rearranging V=IR with Circuit Diagrams [PH2.23]</t>
        </is>
      </c>
      <c r="D263" s="12" t="inlineStr">
        <is>
          <t>Rearrange V=IR to find current and resistance. Includes application of circuit diagrams and unit conversions.</t>
        </is>
      </c>
      <c r="E263" s="12" t="inlineStr">
        <is>
          <t>031190f8-7af6-4836-8d9b-5a0c713a0914</t>
        </is>
      </c>
    </row>
    <row r="264" ht="45" customHeight="1">
      <c r="A264" s="12" t="inlineStr">
        <is>
          <t>P3: Electricity</t>
        </is>
      </c>
      <c r="B264" s="12" t="inlineStr">
        <is>
          <t>Simple Circuits: Ohmic &amp; Non-Ohmic Conductors</t>
        </is>
      </c>
      <c r="C264" s="13" t="inlineStr">
        <is>
          <t>Diagnostic: Ohmic &amp; Non-ohmic Conductors [PH0.030]</t>
        </is>
      </c>
      <c r="D264" s="12" t="inlineStr">
        <is>
          <t>Diagnostic for ohmic and non-ohmic conductors and the associated resistance practicals. Circuit components covered: fixed resistors, filament bulbs, diodes, thermistors &amp; LDRs.</t>
        </is>
      </c>
      <c r="E264" s="12" t="inlineStr">
        <is>
          <t>7291d3e5-7810-41a8-a540-58401728a976</t>
        </is>
      </c>
    </row>
    <row r="265" ht="45" customHeight="1">
      <c r="A265" s="12" t="inlineStr">
        <is>
          <t>P3: Electricity</t>
        </is>
      </c>
      <c r="B265" s="12" t="inlineStr">
        <is>
          <t>Simple Circuits: Ohmic &amp; Non-Ohmic Conductors</t>
        </is>
      </c>
      <c r="C265" s="13" t="inlineStr">
        <is>
          <t>Ohm's Law: Resistance &amp; Temperature [PH2.24]</t>
        </is>
      </c>
      <c r="D265" s="12" t="inlineStr">
        <is>
          <t>Describe the impact of temperature on resistance in terms of electron collisions. Identify Ohm's Law and classify components as ohmic or non-ohmic conductors.</t>
        </is>
      </c>
      <c r="E265" s="12" t="inlineStr">
        <is>
          <t>83f99503-cf66-4d11-8725-3bee7e405a87</t>
        </is>
      </c>
    </row>
    <row r="266" ht="45" customHeight="1">
      <c r="A266" s="12" t="inlineStr">
        <is>
          <t>P3: Electricity</t>
        </is>
      </c>
      <c r="B266" s="12" t="inlineStr">
        <is>
          <t>Simple Circuits: Ohmic &amp; Non-Ohmic Conductors</t>
        </is>
      </c>
      <c r="C266" s="13" t="inlineStr">
        <is>
          <t>Practical: Resistance &amp; Length [PH2.106]</t>
        </is>
      </c>
      <c r="D266" s="12" t="inlineStr">
        <is>
          <t>Investigate how the resistance of a wire varies with its length.</t>
        </is>
      </c>
      <c r="E266" s="12" t="inlineStr">
        <is>
          <t>12bfed73-46a1-40ac-95d4-67d4ba78b581</t>
        </is>
      </c>
    </row>
    <row r="267" ht="45" customHeight="1">
      <c r="A267" s="12" t="inlineStr">
        <is>
          <t>P3: Electricity</t>
        </is>
      </c>
      <c r="B267" s="12" t="inlineStr">
        <is>
          <t>Simple Circuits: Ohmic &amp; Non-Ohmic Conductors</t>
        </is>
      </c>
      <c r="C267" s="13" t="inlineStr">
        <is>
          <t>Ohmic Conductors: Fixed Resistors [PH2.27]</t>
        </is>
      </c>
      <c r="D267" s="12" t="inlineStr">
        <is>
          <t>Describe the resistance of fixed resistors as ohmic conductors. Including to identify the corresponding IV graph.</t>
        </is>
      </c>
      <c r="E267" s="12" t="inlineStr">
        <is>
          <t>08e22a35-8bdf-46c1-b312-dd6d54d4aecd</t>
        </is>
      </c>
    </row>
    <row r="268" ht="45" customHeight="1">
      <c r="A268" s="12" t="inlineStr">
        <is>
          <t>P3: Electricity</t>
        </is>
      </c>
      <c r="B268" s="12" t="inlineStr">
        <is>
          <t>Simple Circuits: Ohmic &amp; Non-Ohmic Conductors</t>
        </is>
      </c>
      <c r="C268" s="13" t="inlineStr">
        <is>
          <t>Practical: I-V Resistor [PH2.107]</t>
        </is>
      </c>
      <c r="D268" s="12" t="inlineStr">
        <is>
          <t>Investigate the current-potential difference relationships of a fixed resistor.</t>
        </is>
      </c>
      <c r="E268" s="12" t="inlineStr">
        <is>
          <t>99160492-a5ae-4530-96be-979fdacc3c53</t>
        </is>
      </c>
    </row>
    <row r="269" ht="45" customHeight="1">
      <c r="A269" s="12" t="inlineStr">
        <is>
          <t>P3: Electricity</t>
        </is>
      </c>
      <c r="B269" s="12" t="inlineStr">
        <is>
          <t>Simple Circuits: Ohmic &amp; Non-Ohmic Conductors</t>
        </is>
      </c>
      <c r="C269" s="13" t="inlineStr">
        <is>
          <t>Non-ohmic Conductors: Filament Bulbs [PH2.30]</t>
        </is>
      </c>
      <c r="D269" s="12" t="inlineStr">
        <is>
          <t>Describe the resistance of filament bulbs as non-ohmic conductors. Including to identify the corresponding IV graph.</t>
        </is>
      </c>
      <c r="E269" s="12" t="inlineStr">
        <is>
          <t>0ccc301f-c280-459d-a591-fe821722492b</t>
        </is>
      </c>
    </row>
    <row r="270" ht="45" customHeight="1">
      <c r="A270" s="12" t="inlineStr">
        <is>
          <t>P3: Electricity</t>
        </is>
      </c>
      <c r="B270" s="12" t="inlineStr">
        <is>
          <t>Simple Circuits: Ohmic &amp; Non-Ohmic Conductors</t>
        </is>
      </c>
      <c r="C270" s="13" t="inlineStr">
        <is>
          <t>Practical: I-V Filament Bulb [PH2.108]</t>
        </is>
      </c>
      <c r="D270" s="12" t="inlineStr">
        <is>
          <t>Investigate the current-potential difference relationships of a filament bulb.</t>
        </is>
      </c>
      <c r="E270" s="12" t="inlineStr">
        <is>
          <t>b07ef87e-e0b9-47ac-ba7a-ed33edb5c846</t>
        </is>
      </c>
    </row>
    <row r="271" ht="45" customHeight="1">
      <c r="A271" s="12" t="inlineStr">
        <is>
          <t>P3: Electricity</t>
        </is>
      </c>
      <c r="B271" s="12" t="inlineStr">
        <is>
          <t>Simple Circuits: Ohmic &amp; Non-Ohmic Conductors</t>
        </is>
      </c>
      <c r="C271" s="13" t="inlineStr">
        <is>
          <t>Non-ohmic Conductors: Diodes [PH2.33]</t>
        </is>
      </c>
      <c r="D271" s="12" t="inlineStr">
        <is>
          <t>Describe the resistance of diodes as non-ohmic conductors. Including to identify the corresponding IV graph.</t>
        </is>
      </c>
      <c r="E271" s="12" t="inlineStr">
        <is>
          <t>5ab67d11-b949-40dc-94c8-162e716d32da</t>
        </is>
      </c>
    </row>
    <row r="272" ht="45" customHeight="1">
      <c r="A272" s="12" t="inlineStr">
        <is>
          <t>P3: Electricity</t>
        </is>
      </c>
      <c r="B272" s="12" t="inlineStr">
        <is>
          <t>Simple Circuits: Ohmic &amp; Non-Ohmic Conductors</t>
        </is>
      </c>
      <c r="C272" s="13" t="inlineStr">
        <is>
          <t>Practical: I-V Diode [PH2.109]</t>
        </is>
      </c>
      <c r="D272" s="12" t="inlineStr">
        <is>
          <t>Investigate the current-potential difference relationships of a diode.</t>
        </is>
      </c>
      <c r="E272" s="12" t="inlineStr">
        <is>
          <t>2e369449-ed43-4882-830d-67d12ba62665</t>
        </is>
      </c>
    </row>
    <row r="273" ht="45" customHeight="1">
      <c r="A273" s="12" t="inlineStr">
        <is>
          <t>P3: Electricity</t>
        </is>
      </c>
      <c r="B273" s="12" t="inlineStr">
        <is>
          <t>Simple Circuits: Ohmic &amp; Non-Ohmic Conductors</t>
        </is>
      </c>
      <c r="C273" s="13" t="inlineStr">
        <is>
          <t>Non-ohmic Conductors: Thermistors [PH2.36]</t>
        </is>
      </c>
      <c r="D273" s="12" t="inlineStr">
        <is>
          <t>Describe the resistance of thermistors as non-ohmic conductors. Including to identify the corresponding IV graph.</t>
        </is>
      </c>
      <c r="E273" s="12" t="inlineStr">
        <is>
          <t>7a3a3e4a-cf68-4dfb-9259-e82b8b37824b</t>
        </is>
      </c>
    </row>
    <row r="274" ht="45" customHeight="1">
      <c r="A274" s="12" t="inlineStr">
        <is>
          <t>P3: Electricity</t>
        </is>
      </c>
      <c r="B274" s="12" t="inlineStr">
        <is>
          <t>Simple Circuits: Ohmic &amp; Non-Ohmic Conductors</t>
        </is>
      </c>
      <c r="C274" s="13" t="inlineStr">
        <is>
          <t>Practical: Resistance of Thermistors [PH2.37]</t>
        </is>
      </c>
      <c r="D274" s="12" t="inlineStr">
        <is>
          <t>Investigate the relationship between resistance and temperature of a thermistor.</t>
        </is>
      </c>
      <c r="E274" s="12" t="inlineStr">
        <is>
          <t>88a97b98-2275-4be0-b166-b6df95b0a64d</t>
        </is>
      </c>
    </row>
    <row r="275" ht="45" customHeight="1">
      <c r="A275" s="12" t="inlineStr">
        <is>
          <t>P3: Electricity</t>
        </is>
      </c>
      <c r="B275" s="12" t="inlineStr">
        <is>
          <t>Simple Circuits: Ohmic &amp; Non-Ohmic Conductors</t>
        </is>
      </c>
      <c r="C275" s="13" t="inlineStr">
        <is>
          <t>Non-ohmic Conductors: LDRs [PH2.38]</t>
        </is>
      </c>
      <c r="D275" s="12" t="inlineStr">
        <is>
          <t>Describe the resistance of light dependent resistors (LDRs) as non-ohmic conductors. Including to identify the corresponding IV graph.</t>
        </is>
      </c>
      <c r="E275" s="12" t="inlineStr">
        <is>
          <t>54a96c3e-ad40-433d-bc4e-b86e15f6183b</t>
        </is>
      </c>
    </row>
    <row r="276" ht="45" customHeight="1">
      <c r="A276" s="12" t="inlineStr">
        <is>
          <t>P3: Electricity</t>
        </is>
      </c>
      <c r="B276" s="12" t="inlineStr">
        <is>
          <t>Simple Circuits: Ohmic &amp; Non-Ohmic Conductors</t>
        </is>
      </c>
      <c r="C276" s="13" t="inlineStr">
        <is>
          <t>Practical: Resistance of LDRs [PH2.39]</t>
        </is>
      </c>
      <c r="D276" s="12" t="inlineStr">
        <is>
          <t>Investigate the relationship between resistance and light intensity of an LDR.</t>
        </is>
      </c>
      <c r="E276" s="12" t="inlineStr">
        <is>
          <t>9723d756-a5d2-4b04-afe3-feb5e3cf7d80</t>
        </is>
      </c>
    </row>
    <row r="277" ht="45" customHeight="1">
      <c r="A277" s="12" t="inlineStr">
        <is>
          <t>P3: Electricity</t>
        </is>
      </c>
      <c r="B277" s="12" t="inlineStr">
        <is>
          <t>Simple Circuits: Ohmic &amp; Non-Ohmic Conductors</t>
        </is>
      </c>
      <c r="C277" s="13" t="inlineStr">
        <is>
          <t>Applications of Non-ohmic Conductors [PH2.40]</t>
        </is>
      </c>
      <c r="D277" s="12" t="inlineStr">
        <is>
          <t xml:space="preserve">Describe applications of diodes, thermistors and LDRs in different settings. </t>
        </is>
      </c>
      <c r="E277" s="12" t="inlineStr">
        <is>
          <t>cf2533e7-a968-48d6-8a63-9b7a39951795</t>
        </is>
      </c>
    </row>
    <row r="278" ht="45" customHeight="1">
      <c r="A278" s="12" t="inlineStr">
        <is>
          <t>P3: Electricity</t>
        </is>
      </c>
      <c r="B278" s="12" t="inlineStr">
        <is>
          <t>Simple Circuits: Series &amp; Parallel</t>
        </is>
      </c>
      <c r="C278" s="13" t="inlineStr">
        <is>
          <t>Diagnostic: Series &amp; Parallel Circuits [PH0.034]</t>
        </is>
      </c>
      <c r="D278" s="12" t="inlineStr">
        <is>
          <t>Diagnostic for the behaviour of current, potential difference and resistance in series and parallel circuits. This includes advanced problem-solving using the V=IR equation.</t>
        </is>
      </c>
      <c r="E278" s="12" t="inlineStr">
        <is>
          <t>03ea01b9-bcd2-4fd4-85e5-b3cf7b06abc6</t>
        </is>
      </c>
    </row>
    <row r="279" ht="45" customHeight="1">
      <c r="A279" s="12" t="inlineStr">
        <is>
          <t>P3: Electricity</t>
        </is>
      </c>
      <c r="B279" s="12" t="inlineStr">
        <is>
          <t>Simple Circuits: Series &amp; Parallel</t>
        </is>
      </c>
      <c r="C279" s="13" t="inlineStr">
        <is>
          <t>Current in Series &amp; Parallel Circuits [PH2.41]</t>
        </is>
      </c>
      <c r="D279" s="12" t="inlineStr">
        <is>
          <t>Describe the behaviour of current in series and parallel circuits.</t>
        </is>
      </c>
      <c r="E279" s="12" t="inlineStr">
        <is>
          <t>c620bed5-8b3d-4221-81c2-6a01032e139c</t>
        </is>
      </c>
    </row>
    <row r="280" ht="45" customHeight="1">
      <c r="A280" s="12" t="inlineStr">
        <is>
          <t>P3: Electricity</t>
        </is>
      </c>
      <c r="B280" s="12" t="inlineStr">
        <is>
          <t>Simple Circuits: Series &amp; Parallel</t>
        </is>
      </c>
      <c r="C280" s="13" t="inlineStr">
        <is>
          <t>Potential Difference in Series &amp; Parallel Circuits [PH2.42]</t>
        </is>
      </c>
      <c r="D280" s="12" t="inlineStr">
        <is>
          <t>Describe the behaviour of potential difference in series and parallel circuits.</t>
        </is>
      </c>
      <c r="E280" s="12" t="inlineStr">
        <is>
          <t>d307150a-61e6-4e91-9c5e-33e278be16e2</t>
        </is>
      </c>
    </row>
    <row r="281" ht="45" customHeight="1">
      <c r="A281" s="12" t="inlineStr">
        <is>
          <t>P3: Electricity</t>
        </is>
      </c>
      <c r="B281" s="12" t="inlineStr">
        <is>
          <t>Simple Circuits: Series &amp; Parallel</t>
        </is>
      </c>
      <c r="C281" s="13" t="inlineStr">
        <is>
          <t>Resistance in Series &amp; Parallel Circuits [PH2.43]</t>
        </is>
      </c>
      <c r="D281" s="12" t="inlineStr">
        <is>
          <t>Describe the behaviour of resistance in series and parallel circuits. Does not include calculating resistance in parallel circuits.</t>
        </is>
      </c>
      <c r="E281" s="12" t="inlineStr">
        <is>
          <t>97ab8f5f-aaae-4938-a56c-127b6c4b3199</t>
        </is>
      </c>
    </row>
    <row r="282" ht="45" customHeight="1">
      <c r="A282" s="12" t="inlineStr">
        <is>
          <t>P3: Electricity</t>
        </is>
      </c>
      <c r="B282" s="12" t="inlineStr">
        <is>
          <t>Simple Circuits: Series &amp; Parallel</t>
        </is>
      </c>
      <c r="C282" s="13" t="inlineStr">
        <is>
          <t>Practical: Resistance in Series &amp; Parallel [PH2.110]</t>
        </is>
      </c>
      <c r="D282" s="12" t="inlineStr">
        <is>
          <t>Investigate the resistance within series and parallel circuits.</t>
        </is>
      </c>
      <c r="E282" s="12" t="inlineStr">
        <is>
          <t>5902332d-b2f7-46c6-a34c-2d3b54b75a16</t>
        </is>
      </c>
    </row>
    <row r="283" ht="45" customHeight="1">
      <c r="A283" s="12" t="inlineStr">
        <is>
          <t>P3: Electricity</t>
        </is>
      </c>
      <c r="B283" s="12" t="inlineStr">
        <is>
          <t>Simple Circuits: Series &amp; Parallel</t>
        </is>
      </c>
      <c r="C283" s="13" t="inlineStr">
        <is>
          <t>Series &amp; Parallel Circuit Comparisons [PH2.46]</t>
        </is>
      </c>
      <c r="D283" s="12" t="inlineStr">
        <is>
          <t xml:space="preserve">Compare and identify how current, potential difference and resistance behaves in series and parallel circuits. </t>
        </is>
      </c>
      <c r="E283" s="12" t="inlineStr">
        <is>
          <t>851b5af4-a23d-4b57-88f4-389c64740196</t>
        </is>
      </c>
    </row>
    <row r="284" ht="45" customHeight="1">
      <c r="A284" s="12" t="inlineStr">
        <is>
          <t>P3: Electricity</t>
        </is>
      </c>
      <c r="B284" s="12" t="inlineStr">
        <is>
          <t>Simple Circuits: Series &amp; Parallel</t>
        </is>
      </c>
      <c r="C284" s="13" t="inlineStr">
        <is>
          <t>Circuit Problem Solving with V=IR Equation I [PH2.47]</t>
        </is>
      </c>
      <c r="D284" s="12" t="inlineStr">
        <is>
          <t xml:space="preserve">Solve circuit problems using the V=IR relationship, while applying how current, potential difference and resistance behaves in series and parallel circuits. Problems require up to two steps to answer. </t>
        </is>
      </c>
      <c r="E284" s="12" t="inlineStr">
        <is>
          <t>cd91a0a0-32ce-4ebc-850e-fae9a1499379</t>
        </is>
      </c>
    </row>
    <row r="285" ht="45" customHeight="1">
      <c r="A285" s="12" t="inlineStr">
        <is>
          <t>P3: Electricity</t>
        </is>
      </c>
      <c r="B285" s="12" t="inlineStr">
        <is>
          <t>Simple Circuits: Series &amp; Parallel</t>
        </is>
      </c>
      <c r="C285" s="13" t="inlineStr">
        <is>
          <t>Circuit Problem Solving with V=IR Equation II [PH2.48]</t>
        </is>
      </c>
      <c r="D285" s="12" t="inlineStr">
        <is>
          <t>Solve circuit problems using the V=IR relationship, while applying how current, potential difference and resistance behaves in series and parallel circuits. Problems require up to three steps to answer. Suitable for Combined Science and Physics - AQA, Edexcel and OCR exam boards. Foundation and higher tier.</t>
        </is>
      </c>
      <c r="E285" s="12" t="inlineStr">
        <is>
          <t>ddbeea73-c987-46b5-96ea-1e3466ba73cc</t>
        </is>
      </c>
    </row>
    <row r="286" ht="45" customHeight="1">
      <c r="A286" s="12" t="inlineStr">
        <is>
          <t>P3: Electricity</t>
        </is>
      </c>
      <c r="B286" s="12" t="inlineStr">
        <is>
          <t>Simple Circuits: Energy &amp; Power I</t>
        </is>
      </c>
      <c r="C286" s="13" t="inlineStr">
        <is>
          <t>Diagnostic: Simple Circuits (Energy &amp; Power) [PH0.170]</t>
        </is>
      </c>
      <c r="D286" s="12" t="inlineStr">
        <is>
          <t>Diagnostic for the simple circuits: energy &amp; power i subtopic.</t>
        </is>
      </c>
      <c r="E286" s="12" t="inlineStr">
        <is>
          <t>b09f2a56-23f0-4c32-b831-3d03bc71210c</t>
        </is>
      </c>
    </row>
    <row r="287" ht="45" customHeight="1">
      <c r="A287" s="12" t="inlineStr">
        <is>
          <t>P3: Electricity</t>
        </is>
      </c>
      <c r="B287" s="12" t="inlineStr">
        <is>
          <t>Simple Circuits: Energy &amp; Power I</t>
        </is>
      </c>
      <c r="C287" s="13" t="inlineStr">
        <is>
          <t>Using E=QV to Calculate Energy I [PH2.64]</t>
        </is>
      </c>
      <c r="D287" s="12" t="inlineStr">
        <is>
          <t>Calculate work done by electrical appliances using E=QV. Includes some application of knowledge questions, but no unit conversions.</t>
        </is>
      </c>
      <c r="E287" s="12" t="inlineStr">
        <is>
          <t>1675c7be-bcdf-4946-b747-0e7eefe6ea2f</t>
        </is>
      </c>
    </row>
    <row r="288" ht="45" customHeight="1">
      <c r="A288" s="12" t="inlineStr">
        <is>
          <t>P3: Electricity</t>
        </is>
      </c>
      <c r="B288" s="12" t="inlineStr">
        <is>
          <t>Simple Circuits: Energy &amp; Power I</t>
        </is>
      </c>
      <c r="C288" s="13" t="inlineStr">
        <is>
          <t>Using E=QV with Circuit Diagrams I [PH2.65]</t>
        </is>
      </c>
      <c r="D288" s="12" t="inlineStr">
        <is>
          <t>Calculate work done in electrical circuits using E=QV. Includes some application of circuit diagrams, but no unit conversions.</t>
        </is>
      </c>
      <c r="E288" s="12" t="inlineStr">
        <is>
          <t>0cce283b-cf3d-440f-8f28-d03528e6f2d6</t>
        </is>
      </c>
    </row>
    <row r="289" ht="45" customHeight="1">
      <c r="A289" s="12" t="inlineStr">
        <is>
          <t>P3: Electricity</t>
        </is>
      </c>
      <c r="B289" s="12" t="inlineStr">
        <is>
          <t>Simple Circuits: Energy &amp; Power I</t>
        </is>
      </c>
      <c r="C289" s="13" t="inlineStr">
        <is>
          <t>Using E=Pt to Calculate Energy I [PH2.71]</t>
        </is>
      </c>
      <c r="D289" s="12" t="inlineStr">
        <is>
          <t>Calculate the energy transferred by electrical appliances using E=Pt. Includes some application of knowledge questions, but no unit conversions.</t>
        </is>
      </c>
      <c r="E289" s="12" t="inlineStr">
        <is>
          <t>33272d2a-8326-44da-a812-7f19d103fafa</t>
        </is>
      </c>
    </row>
    <row r="290" ht="45" customHeight="1">
      <c r="A290" s="12" t="inlineStr">
        <is>
          <t>P3: Electricity</t>
        </is>
      </c>
      <c r="B290" s="12" t="inlineStr">
        <is>
          <t>Simple Circuits: Energy &amp; Power I</t>
        </is>
      </c>
      <c r="C290" s="13" t="inlineStr">
        <is>
          <t>Power in Electrical Devices [PH2.74]</t>
        </is>
      </c>
      <c r="D290" s="12" t="inlineStr">
        <is>
          <t>Identify that power is related to the potential difference across it and the current through it with the equation P=IV.</t>
        </is>
      </c>
      <c r="E290" s="12" t="inlineStr">
        <is>
          <t>42f6ca04-ab32-4763-9d41-9deb282117a0</t>
        </is>
      </c>
    </row>
    <row r="291" ht="45" customHeight="1">
      <c r="A291" s="12" t="inlineStr">
        <is>
          <t>P3: Electricity</t>
        </is>
      </c>
      <c r="B291" s="12" t="inlineStr">
        <is>
          <t>Simple Circuits: Energy &amp; Power I</t>
        </is>
      </c>
      <c r="C291" s="13" t="inlineStr">
        <is>
          <t>Using P=IV to Calculate Power I [PH2.75]</t>
        </is>
      </c>
      <c r="D291" s="12" t="inlineStr">
        <is>
          <t>Calculate power of electrical devices using the P=IV equation. Includes some application of knowledge questions, but no unit conversions.</t>
        </is>
      </c>
      <c r="E291" s="12" t="inlineStr">
        <is>
          <t>7f1b7a8f-f947-4d70-b540-72f20ab21a99</t>
        </is>
      </c>
    </row>
    <row r="292" ht="45" customHeight="1">
      <c r="A292" s="12" t="inlineStr">
        <is>
          <t>P3: Electricity</t>
        </is>
      </c>
      <c r="B292" s="12" t="inlineStr">
        <is>
          <t>Simple Circuits: Energy &amp; Power I</t>
        </is>
      </c>
      <c r="C292" s="13" t="inlineStr">
        <is>
          <t>Using P=IV with Circuit Diagrams I [PH2.76]</t>
        </is>
      </c>
      <c r="D292" s="12" t="inlineStr">
        <is>
          <t>Calculate power of electrical components using the P=IV equation. Includes some application of circuit diagrams, but no unit conversions.</t>
        </is>
      </c>
      <c r="E292" s="12" t="inlineStr">
        <is>
          <t>4d44ddb2-86b3-4ee2-97dc-4d07e06a4a93</t>
        </is>
      </c>
    </row>
    <row r="293" ht="45" customHeight="1">
      <c r="A293" s="12" t="inlineStr">
        <is>
          <t>P3: Electricity</t>
        </is>
      </c>
      <c r="B293" s="12" t="inlineStr">
        <is>
          <t>Simple Circuits: Energy &amp; Power I</t>
        </is>
      </c>
      <c r="C293" s="13" t="inlineStr">
        <is>
          <t>Using P=I²R to Calculate Power I [PH2.81]</t>
        </is>
      </c>
      <c r="D293" s="12" t="inlineStr">
        <is>
          <t>Calculate power of electrical devices using the P=I²R equation. Assumes knowledge of P=IV. Includes some application of knowledge questions, but no unit conversions.</t>
        </is>
      </c>
      <c r="E293" s="12" t="inlineStr">
        <is>
          <t>73ad9679-ce72-4014-bc61-cb1c57297f15</t>
        </is>
      </c>
    </row>
    <row r="294" ht="45" customHeight="1">
      <c r="A294" s="12" t="inlineStr">
        <is>
          <t>P3: Electricity</t>
        </is>
      </c>
      <c r="B294" s="12" t="inlineStr">
        <is>
          <t>Simple Circuits: Energy &amp; Power I</t>
        </is>
      </c>
      <c r="C294" s="13" t="inlineStr">
        <is>
          <t>Using P=I²R with Circuit Diagrams I [PH2.82]</t>
        </is>
      </c>
      <c r="D294" s="12" t="inlineStr">
        <is>
          <t>Calculate power of electrical components using the P=I²R equation. Assumes knowledge of P=IV. Includes some application of circuit diagrams, but no unit conversions.</t>
        </is>
      </c>
      <c r="E294" s="12" t="inlineStr">
        <is>
          <t>9ad520b6-0214-40e4-bbe6-c0441e6ba37d</t>
        </is>
      </c>
    </row>
    <row r="295" ht="45" customHeight="1">
      <c r="A295" s="12" t="inlineStr">
        <is>
          <t>P3: Electricity</t>
        </is>
      </c>
      <c r="B295" s="12" t="inlineStr">
        <is>
          <t>Simple Circuits: Energy &amp; Power II</t>
        </is>
      </c>
      <c r="C295" s="13" t="inlineStr">
        <is>
          <t>Diagnostic: Power &amp; Electrical Circuits II [PH0.041]</t>
        </is>
      </c>
      <c r="D295" s="12" t="inlineStr">
        <is>
          <t>Diagnostic for calculating energy transfers in electrical circuits using the E=QV, E=Pt, P=IV and P=I²R equations. Includes application and unit conversions.</t>
        </is>
      </c>
      <c r="E295" s="12" t="inlineStr">
        <is>
          <t>09261b95-b04c-4121-a306-e7d0874e7610</t>
        </is>
      </c>
    </row>
    <row r="296" ht="45" customHeight="1">
      <c r="A296" s="12" t="inlineStr">
        <is>
          <t>P3: Electricity</t>
        </is>
      </c>
      <c r="B296" s="12" t="inlineStr">
        <is>
          <t>Simple Circuits: Energy &amp; Power II</t>
        </is>
      </c>
      <c r="C296" s="13" t="inlineStr">
        <is>
          <t>Using E=QV to Calculate Energy II [PH2.66]</t>
        </is>
      </c>
      <c r="D296" s="12" t="inlineStr">
        <is>
          <t>Calculate work done by electrical appliances using E=QV. Includes application and unit conversions questions.</t>
        </is>
      </c>
      <c r="E296" s="12" t="inlineStr">
        <is>
          <t>aa5e9f20-4a16-4369-bed4-1b59e4f0b056</t>
        </is>
      </c>
    </row>
    <row r="297" ht="45" customHeight="1">
      <c r="A297" s="12" t="inlineStr">
        <is>
          <t>P3: Electricity</t>
        </is>
      </c>
      <c r="B297" s="12" t="inlineStr">
        <is>
          <t>Simple Circuits: Energy &amp; Power II</t>
        </is>
      </c>
      <c r="C297" s="13" t="inlineStr">
        <is>
          <t>Using E=QV with Circuit Diagrams II [PH2.67]</t>
        </is>
      </c>
      <c r="D297" s="12" t="inlineStr">
        <is>
          <t>Calculate work done in electrical circuits using E=QV. Includes application of circuit diagrams and unit conversions.</t>
        </is>
      </c>
      <c r="E297" s="12" t="inlineStr">
        <is>
          <t>2e994980-d26b-4e8b-82f1-15023d012ffa</t>
        </is>
      </c>
    </row>
    <row r="298" ht="45" customHeight="1">
      <c r="A298" s="12" t="inlineStr">
        <is>
          <t>P3: Electricity</t>
        </is>
      </c>
      <c r="B298" s="12" t="inlineStr">
        <is>
          <t>Simple Circuits: Energy &amp; Power II</t>
        </is>
      </c>
      <c r="C298" s="13" t="inlineStr">
        <is>
          <t>Using E=Pt to Calculate Energy II [PH2.72]</t>
        </is>
      </c>
      <c r="D298" s="12" t="inlineStr">
        <is>
          <t>Calculate the energy transferred by electrical appliances using E=Pt. Includes application and unit conversions questions.</t>
        </is>
      </c>
      <c r="E298" s="12" t="inlineStr">
        <is>
          <t>9d823f3c-5026-4eef-9bcb-d0d714b2558f</t>
        </is>
      </c>
    </row>
    <row r="299" ht="45" customHeight="1">
      <c r="A299" s="12" t="inlineStr">
        <is>
          <t>P3: Electricity</t>
        </is>
      </c>
      <c r="B299" s="12" t="inlineStr">
        <is>
          <t>Simple Circuits: Energy &amp; Power II</t>
        </is>
      </c>
      <c r="C299" s="13" t="inlineStr">
        <is>
          <t>Using P=IV to Calculate Power II [PH2.77]</t>
        </is>
      </c>
      <c r="D299" s="12" t="inlineStr">
        <is>
          <t>Calculate power of electrical devices using the P=IV equation. Includes application and unit conversions questions.</t>
        </is>
      </c>
      <c r="E299" s="12" t="inlineStr">
        <is>
          <t>947c8daf-e799-4d6c-882f-cc1567166766</t>
        </is>
      </c>
    </row>
    <row r="300" ht="45" customHeight="1">
      <c r="A300" s="12" t="inlineStr">
        <is>
          <t>P3: Electricity</t>
        </is>
      </c>
      <c r="B300" s="12" t="inlineStr">
        <is>
          <t>Simple Circuits: Energy &amp; Power II</t>
        </is>
      </c>
      <c r="C300" s="13" t="inlineStr">
        <is>
          <t>Using P=IV with Circuit Diagrams II [PH2.78]</t>
        </is>
      </c>
      <c r="D300" s="12" t="inlineStr">
        <is>
          <t>Calculate power of electrical components using the P=IV equation. Includes application of circuit diagrams and unit conversions.</t>
        </is>
      </c>
      <c r="E300" s="12" t="inlineStr">
        <is>
          <t>dba7417a-f00f-4c18-8b0f-25f8ef0c3c16</t>
        </is>
      </c>
    </row>
    <row r="301" ht="45" customHeight="1">
      <c r="A301" s="12" t="inlineStr">
        <is>
          <t>P3: Electricity</t>
        </is>
      </c>
      <c r="B301" s="12" t="inlineStr">
        <is>
          <t>Simple Circuits: Energy &amp; Power II</t>
        </is>
      </c>
      <c r="C301" s="13" t="inlineStr">
        <is>
          <t>Using P=I²R to Calculate Power II [PH2.83]</t>
        </is>
      </c>
      <c r="D301" s="12" t="inlineStr">
        <is>
          <t>Calculate power of electrical devices using the P=I²R equation. Assumes knowledge of P=IV. Includes application and unit conversions questions.</t>
        </is>
      </c>
      <c r="E301" s="12" t="inlineStr">
        <is>
          <t>8a0c4b8f-0148-4770-84e9-4f28b4d2dde5</t>
        </is>
      </c>
    </row>
    <row r="302" ht="45" customHeight="1">
      <c r="A302" s="12" t="inlineStr">
        <is>
          <t>P3: Electricity</t>
        </is>
      </c>
      <c r="B302" s="12" t="inlineStr">
        <is>
          <t>Simple Circuits: Energy &amp; Power II</t>
        </is>
      </c>
      <c r="C302" s="13" t="inlineStr">
        <is>
          <t>Using P=I²R with Circuit Diagrams II [PH2.84]</t>
        </is>
      </c>
      <c r="D302" s="12" t="inlineStr">
        <is>
          <t>Calculate power of electrical components using the P=I²R equation. Assumes knowledge of P=IV. Includes application of circuit diagrams and unit conversions.</t>
        </is>
      </c>
      <c r="E302" s="12" t="inlineStr">
        <is>
          <t>b7a187d5-6e8a-42a3-ae40-5e83756948f1</t>
        </is>
      </c>
    </row>
    <row r="303" ht="45" customHeight="1">
      <c r="A303" s="12" t="inlineStr">
        <is>
          <t>P3: Electricity</t>
        </is>
      </c>
      <c r="B303" s="12" t="inlineStr">
        <is>
          <t>Simple Circuits: Energy &amp; Power III</t>
        </is>
      </c>
      <c r="C303" s="13" t="inlineStr">
        <is>
          <t>Diagnostic: Power &amp; Electrical Circuits III [PH0.043]</t>
        </is>
      </c>
      <c r="D303" s="12" t="inlineStr">
        <is>
          <t>Diagnostic for calculating energy transfers in electrical circuits using the E=QV, E=Pt, P=IV and P=I²R equations. Includes rearranging equations and unit conversions.</t>
        </is>
      </c>
      <c r="E303" s="12" t="inlineStr">
        <is>
          <t>b43530a7-5d48-43b5-b2af-9f035a42f538</t>
        </is>
      </c>
    </row>
    <row r="304" ht="45" customHeight="1">
      <c r="A304" s="12" t="inlineStr">
        <is>
          <t>P3: Electricity</t>
        </is>
      </c>
      <c r="B304" s="12" t="inlineStr">
        <is>
          <t>Simple Circuits: Energy &amp; Power III</t>
        </is>
      </c>
      <c r="C304" s="13" t="inlineStr">
        <is>
          <t>Rearranging E=QV [PH2.68]</t>
        </is>
      </c>
      <c r="D304" s="12" t="inlineStr">
        <is>
          <t>Rearrange the E=QV equation to calculate charge and potential difference. Includes unit conversions.</t>
        </is>
      </c>
      <c r="E304" s="12" t="inlineStr">
        <is>
          <t>6d1fc101-13db-4e81-8bf3-537d35416282</t>
        </is>
      </c>
    </row>
    <row r="305" ht="45" customHeight="1">
      <c r="A305" s="12" t="inlineStr">
        <is>
          <t>P3: Electricity</t>
        </is>
      </c>
      <c r="B305" s="12" t="inlineStr">
        <is>
          <t>Simple Circuits: Energy &amp; Power III</t>
        </is>
      </c>
      <c r="C305" s="13" t="inlineStr">
        <is>
          <t>Rearranging E=QV with Circuit Diagrams [PH2.69]</t>
        </is>
      </c>
      <c r="D305" s="12" t="inlineStr">
        <is>
          <t>Rearrange the E=QV equation to calculate charge and potential difference. Includes application of circuit diagrams and unit conversions.</t>
        </is>
      </c>
      <c r="E305" s="12" t="inlineStr">
        <is>
          <t>11ca65b8-3261-4e5f-b3d1-c1ef5a1622de</t>
        </is>
      </c>
    </row>
    <row r="306" ht="45" customHeight="1">
      <c r="A306" s="12" t="inlineStr">
        <is>
          <t>P3: Electricity</t>
        </is>
      </c>
      <c r="B306" s="12" t="inlineStr">
        <is>
          <t>Simple Circuits: Energy &amp; Power III</t>
        </is>
      </c>
      <c r="C306" s="13" t="inlineStr">
        <is>
          <t>Rearranging E=Pt [PH2.73]</t>
        </is>
      </c>
      <c r="D306" s="12" t="inlineStr">
        <is>
          <t>Rearrange the E=Pt equation to calculate power and time. Includes application and unit conversions questions.</t>
        </is>
      </c>
      <c r="E306" s="12" t="inlineStr">
        <is>
          <t>e7ababbd-5403-4456-8123-4f0d3f90e4d9</t>
        </is>
      </c>
    </row>
    <row r="307" ht="45" customHeight="1">
      <c r="A307" s="12" t="inlineStr">
        <is>
          <t>P3: Electricity</t>
        </is>
      </c>
      <c r="B307" s="12" t="inlineStr">
        <is>
          <t>Simple Circuits: Energy &amp; Power III</t>
        </is>
      </c>
      <c r="C307" s="13" t="inlineStr">
        <is>
          <t>Rearranging P=IV [PH2.79]</t>
        </is>
      </c>
      <c r="D307" s="12" t="inlineStr">
        <is>
          <t>Rearrange the P=IV equation to calculate current and potential difference. Includes application and unit conversions questions.</t>
        </is>
      </c>
      <c r="E307" s="12" t="inlineStr">
        <is>
          <t>4cc128cc-e71b-4615-992d-1e5901c39a1e</t>
        </is>
      </c>
    </row>
    <row r="308" ht="45" customHeight="1">
      <c r="A308" s="12" t="inlineStr">
        <is>
          <t>P3: Electricity</t>
        </is>
      </c>
      <c r="B308" s="12" t="inlineStr">
        <is>
          <t>Simple Circuits: Energy &amp; Power III</t>
        </is>
      </c>
      <c r="C308" s="13" t="inlineStr">
        <is>
          <t>Rearranging P=IV with Circuit Diagrams [PH2.80]</t>
        </is>
      </c>
      <c r="D308" s="12" t="inlineStr">
        <is>
          <t>Rearrange the P=IV equation to calculate current and potential difference. Includes application of circuit diagrams and unit conversions.</t>
        </is>
      </c>
      <c r="E308" s="12" t="inlineStr">
        <is>
          <t>fd02a55e-7585-444c-80ce-b3a1b1a620cf</t>
        </is>
      </c>
    </row>
    <row r="309" ht="45" customHeight="1">
      <c r="A309" s="12" t="inlineStr">
        <is>
          <t>P3: Electricity</t>
        </is>
      </c>
      <c r="B309" s="12" t="inlineStr">
        <is>
          <t>Simple Circuits: Energy &amp; Power III</t>
        </is>
      </c>
      <c r="C309" s="13" t="inlineStr">
        <is>
          <t>Rearranging P=I²R [PH2.85]</t>
        </is>
      </c>
      <c r="D309" s="12" t="inlineStr">
        <is>
          <t>Rearrange the P=I²R equation to calculate resistance and current. Assumes knowledge of P=IV. Includes application and unit conversions questions.</t>
        </is>
      </c>
      <c r="E309" s="12" t="inlineStr">
        <is>
          <t>9349f4c4-ee92-4738-b9e6-1bde9b1ec53d</t>
        </is>
      </c>
    </row>
    <row r="310" ht="45" customHeight="1">
      <c r="A310" s="12" t="inlineStr">
        <is>
          <t>P3: Electricity</t>
        </is>
      </c>
      <c r="B310" s="12" t="inlineStr">
        <is>
          <t>Simple Circuits: Energy &amp; Power III</t>
        </is>
      </c>
      <c r="C310" s="13" t="inlineStr">
        <is>
          <t>Rearranging P=I²R with Circuit Diagrams [PH2.86]</t>
        </is>
      </c>
      <c r="D310" s="12" t="inlineStr">
        <is>
          <t>Rearrange the P=I²R equation to calculate resistance and current. Assumes knowledge of P=IV. Includes application of circuit diagrams and unit conversions.</t>
        </is>
      </c>
      <c r="E310" s="12" t="inlineStr">
        <is>
          <t>bc603e63-0a00-4d3c-8838-2a0e1f460954</t>
        </is>
      </c>
    </row>
    <row r="311" ht="45" customHeight="1">
      <c r="A311" s="12" t="inlineStr">
        <is>
          <t>P4: Magnetism &amp; Magnetic fields</t>
        </is>
      </c>
      <c r="B311" s="12" t="inlineStr">
        <is>
          <t>Magnets &amp; Magnetic Fields: Introduction</t>
        </is>
      </c>
      <c r="C311" s="13" t="inlineStr">
        <is>
          <t>Diagnostic: Magnetism &amp; Electromagnetism [PH0.126]</t>
        </is>
      </c>
      <c r="D311" s="12" t="inlineStr">
        <is>
          <t xml:space="preserve">Diagnostic for permanent and induced magnets and how to draw their magnetic fields. Also covers how current creates a magnetic field and how this can be used in solenoids and electromagnetics and their applications. </t>
        </is>
      </c>
      <c r="E311" s="12" t="inlineStr">
        <is>
          <t>70fcd08c-a77f-4977-a823-349f56c3d8c1</t>
        </is>
      </c>
    </row>
    <row r="312" ht="45" customHeight="1">
      <c r="A312" s="12" t="inlineStr">
        <is>
          <t>P4: Magnetism &amp; Magnetic fields</t>
        </is>
      </c>
      <c r="B312" s="12" t="inlineStr">
        <is>
          <t>Magnets &amp; Magnetic Fields: Introduction</t>
        </is>
      </c>
      <c r="C312" s="13" t="inlineStr">
        <is>
          <t>Attraction &amp; Repulsion of Magnets [PH7.01]</t>
        </is>
      </c>
      <c r="D312" s="12" t="inlineStr">
        <is>
          <t>Describe the attraction and repulsion between unlike and like poles.</t>
        </is>
      </c>
      <c r="E312" s="12" t="inlineStr">
        <is>
          <t>84e5a530-3ea8-427a-8eaf-53d6603d1e99</t>
        </is>
      </c>
    </row>
    <row r="313" ht="45" customHeight="1">
      <c r="A313" s="12" t="inlineStr">
        <is>
          <t>P4: Magnetism &amp; Magnetic fields</t>
        </is>
      </c>
      <c r="B313" s="12" t="inlineStr">
        <is>
          <t>Magnets &amp; Magnetic Fields: Introduction</t>
        </is>
      </c>
      <c r="C313" s="13" t="inlineStr">
        <is>
          <t>Permanent &amp; Induced Magnets [PH7.02]</t>
        </is>
      </c>
      <c r="D313" s="12" t="inlineStr">
        <is>
          <t>Identify magnetic materials and describe the difference between permanent and induced magnets.</t>
        </is>
      </c>
      <c r="E313" s="12" t="inlineStr">
        <is>
          <t>d7023aeb-37f8-4b3b-83aa-9a77ba40a75a</t>
        </is>
      </c>
    </row>
    <row r="314" ht="45" customHeight="1">
      <c r="A314" s="12" t="inlineStr">
        <is>
          <t>P4: Magnetism &amp; Magnetic fields</t>
        </is>
      </c>
      <c r="B314" s="12" t="inlineStr">
        <is>
          <t>Magnets &amp; Magnetic Fields: Introduction</t>
        </is>
      </c>
      <c r="C314" s="13" t="inlineStr">
        <is>
          <t>Magnetic Fields Around a Bar Magnet [PH7.03]</t>
        </is>
      </c>
      <c r="D314" s="12" t="inlineStr">
        <is>
          <t>Describe the shape and direction of the magnetic field around bar magnets and relate the strength of the field to the concentration of field lines.</t>
        </is>
      </c>
      <c r="E314" s="12" t="inlineStr">
        <is>
          <t>3e8b935b-5ce0-4a87-ae55-b1a629d1d818</t>
        </is>
      </c>
    </row>
    <row r="315" ht="45" customHeight="1">
      <c r="A315" s="12" t="inlineStr">
        <is>
          <t>P4: Magnetism &amp; Magnetic fields</t>
        </is>
      </c>
      <c r="B315" s="12" t="inlineStr">
        <is>
          <t>Magnets &amp; Magnetic Fields: Introduction</t>
        </is>
      </c>
      <c r="C315" s="13" t="inlineStr">
        <is>
          <t>Evidence that the Core of Earth is Magnetic [PH7.04]</t>
        </is>
      </c>
      <c r="D315" s="12" t="inlineStr">
        <is>
          <t>Explain how the behaviour of a magnetic compass provides evidence that the core of the Earth must be magnetic.</t>
        </is>
      </c>
      <c r="E315" s="12" t="inlineStr">
        <is>
          <t>9a638497-08cc-4876-a906-63cc1e2fe9f1</t>
        </is>
      </c>
    </row>
    <row r="316" ht="45" customHeight="1">
      <c r="A316" s="12" t="inlineStr">
        <is>
          <t>P4: Magnetism &amp; Magnetic fields</t>
        </is>
      </c>
      <c r="B316" s="12" t="inlineStr">
        <is>
          <t>Magnets &amp; Magnetic Fields: Introduction</t>
        </is>
      </c>
      <c r="C316" s="13" t="inlineStr">
        <is>
          <t>Magnetic Fields Around a Wire [PH7.05]</t>
        </is>
      </c>
      <c r="D316" s="12" t="inlineStr">
        <is>
          <t>Describe how a current can create a magnetic field around a wire and the associated factors affecting the magnetic field.</t>
        </is>
      </c>
      <c r="E316" s="12" t="inlineStr">
        <is>
          <t>76614b8f-9c5c-479a-a931-1403ff4eed50</t>
        </is>
      </c>
    </row>
    <row r="317" ht="45" customHeight="1">
      <c r="A317" s="12" t="inlineStr">
        <is>
          <t>P4: Magnetism &amp; Magnetic fields</t>
        </is>
      </c>
      <c r="B317" s="12" t="inlineStr">
        <is>
          <t>Magnets &amp; Magnetic Fields: Introduction</t>
        </is>
      </c>
      <c r="C317" s="13" t="inlineStr">
        <is>
          <t>Solenoids &amp; Electromagnets [PH7.06]</t>
        </is>
      </c>
      <c r="D317" s="12" t="inlineStr">
        <is>
          <t>Explain how solenoid arrangements can enhance the magnetic effect.</t>
        </is>
      </c>
      <c r="E317" s="12" t="inlineStr">
        <is>
          <t>7324e259-948a-4fe3-8a8e-016766df314d</t>
        </is>
      </c>
    </row>
    <row r="318" ht="45" customHeight="1">
      <c r="A318" s="12" t="inlineStr">
        <is>
          <t>P4: Magnetism &amp; Magnetic fields</t>
        </is>
      </c>
      <c r="B318" s="12" t="inlineStr">
        <is>
          <t>Magnets &amp; Magnetic Fields: Introduction</t>
        </is>
      </c>
      <c r="C318" s="13" t="inlineStr">
        <is>
          <t>Uses of Electromagnets I: Crane &amp; Circuit breaker [PH7.07]</t>
        </is>
      </c>
      <c r="D318" s="12" t="inlineStr">
        <is>
          <t xml:space="preserve">Application of an electromagnet as a crane and circuit breaker. </t>
        </is>
      </c>
      <c r="E318" s="12" t="inlineStr">
        <is>
          <t>993fb2ff-9b4d-45cf-bebf-2b8665134127</t>
        </is>
      </c>
    </row>
    <row r="319" ht="45" customHeight="1">
      <c r="A319" s="12" t="inlineStr">
        <is>
          <t>P4: Magnetism &amp; Magnetic fields</t>
        </is>
      </c>
      <c r="B319" s="12" t="inlineStr">
        <is>
          <t>Magnets &amp; Magnetic Fields: Introduction</t>
        </is>
      </c>
      <c r="C319" s="13" t="inlineStr">
        <is>
          <t>Uses of Electromagnets II: The Electric Bell [PH7.08]</t>
        </is>
      </c>
      <c r="D319" s="12" t="inlineStr">
        <is>
          <t>An explanation of how an electromagnet is used within an electric bell.</t>
        </is>
      </c>
      <c r="E319" s="12" t="inlineStr">
        <is>
          <t>75fb8bff-a24f-4acb-96c7-3693b1ad079f</t>
        </is>
      </c>
    </row>
    <row r="320" ht="45" customHeight="1">
      <c r="A320" s="12" t="inlineStr">
        <is>
          <t>P4: Magnetism &amp; Magnetic fields</t>
        </is>
      </c>
      <c r="B320" s="12" t="inlineStr">
        <is>
          <t>Magnets &amp; Magnetic Fields: Introduction</t>
        </is>
      </c>
      <c r="C320" s="13" t="inlineStr">
        <is>
          <t>Uses of Electromagnets III: Relay Switch [PH7.09]</t>
        </is>
      </c>
      <c r="D320" s="12" t="inlineStr">
        <is>
          <t>Explanation of how an electromagnetic relay switch can be used to control a high-current circuit from a low-current circuit.</t>
        </is>
      </c>
      <c r="E320" s="12" t="inlineStr">
        <is>
          <t>c1289abf-9b07-46e2-8d5b-892698fb1e16</t>
        </is>
      </c>
    </row>
    <row r="321" ht="45" customHeight="1">
      <c r="A321" s="12" t="inlineStr">
        <is>
          <t>P5: Waves in Matter</t>
        </is>
      </c>
      <c r="B321" s="12" t="inlineStr">
        <is>
          <t>Wave Behaviour: Properties</t>
        </is>
      </c>
      <c r="C321" s="13" t="inlineStr">
        <is>
          <t>Diagnostic: Wave Behaviour (Properties) [PH0.148]</t>
        </is>
      </c>
      <c r="D321" s="12" t="inlineStr">
        <is>
          <t>Diagnostic for the wave behaviour: properties subtopic.</t>
        </is>
      </c>
      <c r="E321" s="12" t="inlineStr">
        <is>
          <t>c8fd4973-036a-427a-a6d9-1c7dd786e264</t>
        </is>
      </c>
    </row>
    <row r="322" ht="45" customHeight="1">
      <c r="A322" s="12" t="inlineStr">
        <is>
          <t>P5: Waves in Matter</t>
        </is>
      </c>
      <c r="B322" s="12" t="inlineStr">
        <is>
          <t>Wave Behaviour: Properties</t>
        </is>
      </c>
      <c r="C322" s="13" t="inlineStr">
        <is>
          <t>Longitudinal Waves [PH6.01]</t>
        </is>
      </c>
      <c r="D322" s="12" t="inlineStr">
        <is>
          <t>Describe the characteristics of longitudinal waves.</t>
        </is>
      </c>
      <c r="E322" s="12" t="inlineStr">
        <is>
          <t>f1cd8864-174f-47a5-9add-f94f3fa3b240</t>
        </is>
      </c>
    </row>
    <row r="323" ht="45" customHeight="1">
      <c r="A323" s="12" t="inlineStr">
        <is>
          <t>P5: Waves in Matter</t>
        </is>
      </c>
      <c r="B323" s="12" t="inlineStr">
        <is>
          <t>Wave Behaviour: Properties</t>
        </is>
      </c>
      <c r="C323" s="13" t="inlineStr">
        <is>
          <t>Transverse Waves [PH6.02]</t>
        </is>
      </c>
      <c r="D323" s="12" t="inlineStr">
        <is>
          <t>Describe the characteristics of transverse waves.</t>
        </is>
      </c>
      <c r="E323" s="12" t="inlineStr">
        <is>
          <t>44d84630-6614-448f-9878-639750c313a2</t>
        </is>
      </c>
    </row>
    <row r="324" ht="45" customHeight="1">
      <c r="A324" s="12" t="inlineStr">
        <is>
          <t>P5: Waves in Matter</t>
        </is>
      </c>
      <c r="B324" s="12" t="inlineStr">
        <is>
          <t>Wave Behaviour: Properties</t>
        </is>
      </c>
      <c r="C324" s="13" t="inlineStr">
        <is>
          <t>Longitudinal vs Transverse Waves [PH6.03]</t>
        </is>
      </c>
      <c r="D324" s="12" t="inlineStr">
        <is>
          <t>Describe the difference between longitudinal and transverse waves.</t>
        </is>
      </c>
      <c r="E324" s="12" t="inlineStr">
        <is>
          <t>d2593a2d-108f-49d1-b426-6af950466262</t>
        </is>
      </c>
    </row>
    <row r="325" ht="45" customHeight="1">
      <c r="A325" s="12" t="inlineStr">
        <is>
          <t>P5: Waves in Matter</t>
        </is>
      </c>
      <c r="B325" s="12" t="inlineStr">
        <is>
          <t>Wave Behaviour: Properties</t>
        </is>
      </c>
      <c r="C325" s="13" t="inlineStr">
        <is>
          <t>Properties of Waves [PH6.04]</t>
        </is>
      </c>
      <c r="D325" s="12" t="inlineStr">
        <is>
          <t>Describe the features of a wave in terms of wavelength, frequency, peak/crest, trough and amplitude.</t>
        </is>
      </c>
      <c r="E325" s="12" t="inlineStr">
        <is>
          <t>9adfad48-ccf5-42f0-a855-6b7f08eaa331</t>
        </is>
      </c>
    </row>
    <row r="326" ht="45" customHeight="1">
      <c r="A326" s="12" t="inlineStr">
        <is>
          <t>P5: Waves in Matter</t>
        </is>
      </c>
      <c r="B326" s="12" t="inlineStr">
        <is>
          <t>Wave Behaviour: Properties</t>
        </is>
      </c>
      <c r="C326" s="13" t="inlineStr">
        <is>
          <t>Practical: Reflection of Light [PH6.93]</t>
        </is>
      </c>
      <c r="D326" s="12" t="inlineStr">
        <is>
          <t>To investigate the reflection of light by two different types of surfaces.</t>
        </is>
      </c>
      <c r="E326" s="12" t="inlineStr">
        <is>
          <t>a068ea57-fe8f-4773-bc1c-18863bfaf4a3</t>
        </is>
      </c>
    </row>
    <row r="327" ht="45" customHeight="1">
      <c r="A327" s="12" t="inlineStr">
        <is>
          <t>P5: Waves in Matter</t>
        </is>
      </c>
      <c r="B327" s="12" t="inlineStr">
        <is>
          <t>Wave Behaviour: Properties</t>
        </is>
      </c>
      <c r="C327" s="13" t="inlineStr">
        <is>
          <t>Refraction of Waves [PH6.22]</t>
        </is>
      </c>
      <c r="D327" s="12" t="inlineStr">
        <is>
          <t>Identify the process of refraction of waves at a boundary between two mediums.</t>
        </is>
      </c>
      <c r="E327" s="12" t="inlineStr">
        <is>
          <t>2dde28c9-3a98-41cf-92c9-efcc01900275</t>
        </is>
      </c>
    </row>
    <row r="328" ht="45" customHeight="1">
      <c r="A328" s="12" t="inlineStr">
        <is>
          <t>P5: Waves in Matter</t>
        </is>
      </c>
      <c r="B328" s="12" t="inlineStr">
        <is>
          <t>Wave Behaviour: Properties</t>
        </is>
      </c>
      <c r="C328" s="13" t="inlineStr">
        <is>
          <t>Sound Waves [PH6.23]</t>
        </is>
      </c>
      <c r="D328" s="12" t="inlineStr">
        <is>
          <t xml:space="preserve">Describing the properties of sound waves. </t>
        </is>
      </c>
      <c r="E328" s="12" t="inlineStr">
        <is>
          <t>c56e290b-ead5-45e4-af6b-88e02f713d0a</t>
        </is>
      </c>
    </row>
    <row r="329" ht="45" customHeight="1">
      <c r="A329" s="12" t="inlineStr">
        <is>
          <t>P5: Waves in Matter</t>
        </is>
      </c>
      <c r="B329" s="12" t="inlineStr">
        <is>
          <t>Wave Behaviour: Calculations</t>
        </is>
      </c>
      <c r="C329" s="13" t="inlineStr">
        <is>
          <t>Diagnostic: Wave Calculations [PH0.111]</t>
        </is>
      </c>
      <c r="D329" s="12" t="inlineStr">
        <is>
          <t>Diagnostic for calculating wave period using the T=1/f equation and the v=fλ wave equation. Includes speed of waves practicals with application and unit conversion questions.</t>
        </is>
      </c>
      <c r="E329" s="12" t="inlineStr">
        <is>
          <t>0e2fa2f1-5502-4b8e-935c-6e20828a7c56</t>
        </is>
      </c>
    </row>
    <row r="330" ht="45" customHeight="1">
      <c r="A330" s="12" t="inlineStr">
        <is>
          <t>P5: Waves in Matter</t>
        </is>
      </c>
      <c r="B330" s="12" t="inlineStr">
        <is>
          <t>Wave Behaviour: Calculations</t>
        </is>
      </c>
      <c r="C330" s="13" t="inlineStr">
        <is>
          <t>Using T=1/f to Calculate Wave Period I [PH6.05]</t>
        </is>
      </c>
      <c r="D330" s="12" t="inlineStr">
        <is>
          <t>Calculate time period using T=1/f. Includes some application of knowledge questions, but no unit conversions.</t>
        </is>
      </c>
      <c r="E330" s="12" t="inlineStr">
        <is>
          <t>7c4ef7d2-747e-4592-bb54-85cb16e2b071</t>
        </is>
      </c>
    </row>
    <row r="331" ht="45" customHeight="1">
      <c r="A331" s="12" t="inlineStr">
        <is>
          <t>P5: Waves in Matter</t>
        </is>
      </c>
      <c r="B331" s="12" t="inlineStr">
        <is>
          <t>Wave Behaviour: Calculations</t>
        </is>
      </c>
      <c r="C331" s="13" t="inlineStr">
        <is>
          <t>Using T=1/f to Calculate Wave Period II [PH6.06]</t>
        </is>
      </c>
      <c r="D331" s="12" t="inlineStr">
        <is>
          <t>Calculate time period using T=1/f. Includes application and unit conversion questions.</t>
        </is>
      </c>
      <c r="E331" s="12" t="inlineStr">
        <is>
          <t>bc8c3e6f-db37-4d6c-b980-6c14b74d7388</t>
        </is>
      </c>
    </row>
    <row r="332" ht="45" customHeight="1">
      <c r="A332" s="12" t="inlineStr">
        <is>
          <t>P5: Waves in Matter</t>
        </is>
      </c>
      <c r="B332" s="12" t="inlineStr">
        <is>
          <t>Wave Behaviour: Calculations</t>
        </is>
      </c>
      <c r="C332" s="13" t="inlineStr">
        <is>
          <t>Rearranging T=1/f [PH6.07]</t>
        </is>
      </c>
      <c r="D332" s="12" t="inlineStr">
        <is>
          <t>Rearrange the T=1/f equation to calculate frequency. Includes unit conversions.</t>
        </is>
      </c>
      <c r="E332" s="12" t="inlineStr">
        <is>
          <t>94dc4c35-e2f1-4b70-ba0a-6246970e7809</t>
        </is>
      </c>
    </row>
    <row r="333" ht="45" customHeight="1">
      <c r="A333" s="12" t="inlineStr">
        <is>
          <t>P5: Waves in Matter</t>
        </is>
      </c>
      <c r="B333" s="12" t="inlineStr">
        <is>
          <t>Wave Behaviour: Calculations</t>
        </is>
      </c>
      <c r="C333" s="13" t="inlineStr">
        <is>
          <t>Using v=fλ to Calculate Wave Speed I [PH6.08]</t>
        </is>
      </c>
      <c r="D333" s="12" t="inlineStr">
        <is>
          <t>Calculate wave speed using v=fλ. Includes application and unit conversion questions.</t>
        </is>
      </c>
      <c r="E333" s="12" t="inlineStr">
        <is>
          <t>84615624-9f0e-4a51-9013-913fb46fa4d3</t>
        </is>
      </c>
    </row>
    <row r="334" ht="45" customHeight="1">
      <c r="A334" s="12" t="inlineStr">
        <is>
          <t>P5: Waves in Matter</t>
        </is>
      </c>
      <c r="B334" s="12" t="inlineStr">
        <is>
          <t>Wave Behaviour: Calculations</t>
        </is>
      </c>
      <c r="C334" s="13" t="inlineStr">
        <is>
          <t>Using v=fλ to Calculate Wave Speed II [PH6.09]</t>
        </is>
      </c>
      <c r="D334" s="12" t="inlineStr">
        <is>
          <t>Calculate wave speed using v=fλ. Includes application and unit conversion questions involving standard form.</t>
        </is>
      </c>
      <c r="E334" s="12" t="inlineStr">
        <is>
          <t>55b64226-35f1-4dfe-b554-fc697a381cae</t>
        </is>
      </c>
    </row>
    <row r="335" ht="45" customHeight="1">
      <c r="A335" s="12" t="inlineStr">
        <is>
          <t>P5: Waves in Matter</t>
        </is>
      </c>
      <c r="B335" s="12" t="inlineStr">
        <is>
          <t>Wave Behaviour: Calculations</t>
        </is>
      </c>
      <c r="C335" s="13" t="inlineStr">
        <is>
          <t>Using v=fλ to Calculate Wave Speed III [PH6.10]</t>
        </is>
      </c>
      <c r="D335" s="12" t="inlineStr">
        <is>
          <t>Calculate wave speed using v=fλ. Includes extracting information from diagrams and graphs with unit conversion questions.</t>
        </is>
      </c>
      <c r="E335" s="12" t="inlineStr">
        <is>
          <t>645184ec-c99a-49d3-92dc-c36f25b57584</t>
        </is>
      </c>
    </row>
    <row r="336" ht="45" customHeight="1">
      <c r="A336" s="12" t="inlineStr">
        <is>
          <t>P5: Waves in Matter</t>
        </is>
      </c>
      <c r="B336" s="12" t="inlineStr">
        <is>
          <t>Wave Behaviour: Calculations</t>
        </is>
      </c>
      <c r="C336" s="13" t="inlineStr">
        <is>
          <t>Rearranging v=fλ [PH6.11]</t>
        </is>
      </c>
      <c r="D336" s="12" t="inlineStr">
        <is>
          <t>Rearrange the v=fλ equation to calculate frequency and wavelength. Includes unit conversions.</t>
        </is>
      </c>
      <c r="E336" s="12" t="inlineStr">
        <is>
          <t>ea874764-7f41-473a-9590-60c96364cbfd</t>
        </is>
      </c>
    </row>
    <row r="337" ht="45" customHeight="1">
      <c r="A337" s="12" t="inlineStr">
        <is>
          <t>P5: Waves in Matter</t>
        </is>
      </c>
      <c r="B337" s="12" t="inlineStr">
        <is>
          <t>Wave Behaviour: Calculations</t>
        </is>
      </c>
      <c r="C337" s="13" t="inlineStr">
        <is>
          <t>Practical: Speed of Sound in Air [PH6.12]</t>
        </is>
      </c>
      <c r="D337" s="12" t="inlineStr">
        <is>
          <t>Describe a method to measure the speed of sound waves in air.</t>
        </is>
      </c>
      <c r="E337" s="12" t="inlineStr">
        <is>
          <t>03e184b1-3fd7-42d2-b369-808a9773af85</t>
        </is>
      </c>
    </row>
    <row r="338" ht="45" customHeight="1">
      <c r="A338" s="12" t="inlineStr">
        <is>
          <t>P5: Waves in Matter</t>
        </is>
      </c>
      <c r="B338" s="12" t="inlineStr">
        <is>
          <t>Wave Behaviour: Calculations</t>
        </is>
      </c>
      <c r="C338" s="13" t="inlineStr">
        <is>
          <t>Practical: Speed of Waves on a String [PH6.89]</t>
        </is>
      </c>
      <c r="D338" s="12" t="inlineStr">
        <is>
          <t>Describe a method to measure the speed of waves in a solid.</t>
        </is>
      </c>
      <c r="E338" s="12" t="inlineStr">
        <is>
          <t>680fdc39-fa8e-4dac-bf95-f8755202a3cf</t>
        </is>
      </c>
    </row>
    <row r="339" ht="45" customHeight="1">
      <c r="A339" s="12" t="inlineStr">
        <is>
          <t>P5: Waves in Matter</t>
        </is>
      </c>
      <c r="B339" s="12" t="inlineStr">
        <is>
          <t>Wave Behaviour: Calculations</t>
        </is>
      </c>
      <c r="C339" s="13" t="inlineStr">
        <is>
          <t>Practical: Speed of Waves in Ripple Tank [PH6.90]</t>
        </is>
      </c>
      <c r="D339" s="12" t="inlineStr">
        <is>
          <t>Describe a method to measure the speed of ripples on a water surface.</t>
        </is>
      </c>
      <c r="E339" s="12" t="inlineStr">
        <is>
          <t>40c9b1b0-dc14-457d-880d-617613cce50d</t>
        </is>
      </c>
    </row>
    <row r="340" ht="45" customHeight="1">
      <c r="A340" s="12" t="inlineStr">
        <is>
          <t>P5: Waves in Matter</t>
        </is>
      </c>
      <c r="B340" s="12" t="inlineStr">
        <is>
          <t>The Electromagnetic Spectrum: Introduction</t>
        </is>
      </c>
      <c r="C340" s="13" t="inlineStr">
        <is>
          <t>Diagnostic: Electromagnetic Spectrum Uses [PH0.118]</t>
        </is>
      </c>
      <c r="D340" s="12" t="inlineStr">
        <is>
          <t>Diagnostic for the uses of each part of the electromagnetic spectrum.</t>
        </is>
      </c>
      <c r="E340" s="12" t="inlineStr">
        <is>
          <t>5a413d77-8643-4ca2-a8a6-91cd4276e002</t>
        </is>
      </c>
    </row>
    <row r="341" ht="45" customHeight="1">
      <c r="A341" s="12" t="inlineStr">
        <is>
          <t>P5: Waves in Matter</t>
        </is>
      </c>
      <c r="B341" s="12" t="inlineStr">
        <is>
          <t>The Electromagnetic Spectrum: Introduction</t>
        </is>
      </c>
      <c r="C341" s="13" t="inlineStr">
        <is>
          <t>EM Spectrum: Introduction [PH6.32]</t>
        </is>
      </c>
      <c r="D341" s="12" t="inlineStr">
        <is>
          <t>Identify the order of the electromagnetic spectrum and the general characteristics of electromagnetic waves.</t>
        </is>
      </c>
      <c r="E341" s="12" t="inlineStr">
        <is>
          <t>d5e7d2a0-a57e-4f2e-b1e2-3c368258f784</t>
        </is>
      </c>
    </row>
    <row r="342" ht="45" customHeight="1">
      <c r="A342" s="12" t="inlineStr">
        <is>
          <t>P5: Waves in Matter</t>
        </is>
      </c>
      <c r="B342" s="12" t="inlineStr">
        <is>
          <t>The Electromagnetic Spectrum: Introduction</t>
        </is>
      </c>
      <c r="C342" s="13" t="inlineStr">
        <is>
          <t>EM Spectrum: Radio Waves [PH6.34]</t>
        </is>
      </c>
      <c r="D342" s="12" t="inlineStr">
        <is>
          <t xml:space="preserve">Provide examples that illustrate the transfer of energy by radio-waves and how they can be produced by, or can themselves induce, oscillations in electrical circuits.
</t>
        </is>
      </c>
      <c r="E342" s="12" t="inlineStr">
        <is>
          <t>1ee53aa4-1fe0-4f5e-af2b-3bcb0578edf3</t>
        </is>
      </c>
    </row>
    <row r="343" ht="45" customHeight="1">
      <c r="A343" s="12" t="inlineStr">
        <is>
          <t>P5: Waves in Matter</t>
        </is>
      </c>
      <c r="B343" s="12" t="inlineStr">
        <is>
          <t>The Electromagnetic Spectrum: Introduction</t>
        </is>
      </c>
      <c r="C343" s="13" t="inlineStr">
        <is>
          <t>EM Spectrum: Microwaves [PH6.35]</t>
        </is>
      </c>
      <c r="D343" s="12" t="inlineStr">
        <is>
          <t>Provide examples that illustrate the transfer of energy by microwaves.</t>
        </is>
      </c>
      <c r="E343" s="12" t="inlineStr">
        <is>
          <t>497fc1e0-9a86-4f07-b851-e8b9836e69f4</t>
        </is>
      </c>
    </row>
    <row r="344" ht="45" customHeight="1">
      <c r="A344" s="12" t="inlineStr">
        <is>
          <t>P5: Waves in Matter</t>
        </is>
      </c>
      <c r="B344" s="12" t="inlineStr">
        <is>
          <t>The Electromagnetic Spectrum: Introduction</t>
        </is>
      </c>
      <c r="C344" s="13" t="inlineStr">
        <is>
          <t>EM Spectrum: Infrared Radiation [PH6.36]</t>
        </is>
      </c>
      <c r="D344" s="12" t="inlineStr">
        <is>
          <t>Provide examples that illustrate the transfer of energy by infrared radiation.</t>
        </is>
      </c>
      <c r="E344" s="12" t="inlineStr">
        <is>
          <t>71554ee0-e5f8-4a9a-a103-5bacdf6fde80</t>
        </is>
      </c>
    </row>
    <row r="345" ht="45" customHeight="1">
      <c r="A345" s="12" t="inlineStr">
        <is>
          <t>P5: Waves in Matter</t>
        </is>
      </c>
      <c r="B345" s="12" t="inlineStr">
        <is>
          <t>The Electromagnetic Spectrum: Introduction</t>
        </is>
      </c>
      <c r="C345" s="13" t="inlineStr">
        <is>
          <t>EM Spectrum: Visible Light [PH6.37]</t>
        </is>
      </c>
      <c r="D345" s="12" t="inlineStr">
        <is>
          <t>Provide examples that illustrate the transfer of energy by visible light.</t>
        </is>
      </c>
      <c r="E345" s="12" t="inlineStr">
        <is>
          <t>58d60d69-2409-45bd-888d-f11a952fb03f</t>
        </is>
      </c>
    </row>
    <row r="346" ht="45" customHeight="1">
      <c r="A346" s="12" t="inlineStr">
        <is>
          <t>P5: Waves in Matter</t>
        </is>
      </c>
      <c r="B346" s="12" t="inlineStr">
        <is>
          <t>The Electromagnetic Spectrum: Introduction</t>
        </is>
      </c>
      <c r="C346" s="13" t="inlineStr">
        <is>
          <t>EM Spectrum: Ultraviolet [PH6.38]</t>
        </is>
      </c>
      <c r="D346" s="12" t="inlineStr">
        <is>
          <t>Provide examples that illustrate the transfer of energy by ultraviolet. Identify that ultraviolet wavelengths are ionising.</t>
        </is>
      </c>
      <c r="E346" s="12" t="inlineStr">
        <is>
          <t>e1eb6af2-ca46-44af-9de2-2c764d18a30a</t>
        </is>
      </c>
    </row>
    <row r="347" ht="45" customHeight="1">
      <c r="A347" s="12" t="inlineStr">
        <is>
          <t>P5: Waves in Matter</t>
        </is>
      </c>
      <c r="B347" s="12" t="inlineStr">
        <is>
          <t>The Electromagnetic Spectrum: Introduction</t>
        </is>
      </c>
      <c r="C347" s="13" t="inlineStr">
        <is>
          <t>EM Spectrum: X-rays [PH6.39]</t>
        </is>
      </c>
      <c r="D347" s="12" t="inlineStr">
        <is>
          <t>Provide examples that illustrate the transfer of energy by x-rays. Identify that x-ray wavelengths are ionising.</t>
        </is>
      </c>
      <c r="E347" s="12" t="inlineStr">
        <is>
          <t>53a04447-2ac4-44cd-b29e-28c8b379d1f1</t>
        </is>
      </c>
    </row>
    <row r="348" ht="45" customHeight="1">
      <c r="A348" s="12" t="inlineStr">
        <is>
          <t>P5: Waves in Matter</t>
        </is>
      </c>
      <c r="B348" s="12" t="inlineStr">
        <is>
          <t>The Electromagnetic Spectrum: Introduction</t>
        </is>
      </c>
      <c r="C348" s="13" t="inlineStr">
        <is>
          <t>EM Spectrum: Gamma Rays [PH6.40]</t>
        </is>
      </c>
      <c r="D348" s="12" t="inlineStr">
        <is>
          <t>Provide examples that illustrate the transfer of energy by gamma. Identify that gamma wavelengths are ionising.</t>
        </is>
      </c>
      <c r="E348" s="12" t="inlineStr">
        <is>
          <t>89dea57d-5234-4e4c-8e82-8634d3f862c2</t>
        </is>
      </c>
    </row>
    <row r="349" ht="45" customHeight="1">
      <c r="A349" s="12" t="inlineStr">
        <is>
          <t>P5: Waves in Matter</t>
        </is>
      </c>
      <c r="B349" s="12" t="inlineStr">
        <is>
          <t>The Electromagnetic Spectrum: Introduction</t>
        </is>
      </c>
      <c r="C349" s="13" t="inlineStr">
        <is>
          <t>EM Spectrum: Summary of Uses [PH6.42]</t>
        </is>
      </c>
      <c r="D349" s="12" t="inlineStr">
        <is>
          <t>Identify the order of the electromagnetic spectrum and provide examples that illustrate the transfer of energy by electromagnetic waves. Identify the ionising parts of the EM spectrum.</t>
        </is>
      </c>
      <c r="E349" s="12" t="inlineStr">
        <is>
          <t>70d70643-a20d-4ee2-ac96-e5909d1b4833</t>
        </is>
      </c>
    </row>
    <row r="350" ht="45" customHeight="1">
      <c r="A350" s="12" t="inlineStr">
        <is>
          <t>P5: Waves in Matter</t>
        </is>
      </c>
      <c r="B350" s="12" t="inlineStr">
        <is>
          <t>The Electromagnetic Spectrum: Behaviour &amp; Applications</t>
        </is>
      </c>
      <c r="C350" s="13" t="inlineStr">
        <is>
          <t>Diagnostic: Electromagnetic Spectrum (Behaviour &amp; Applications) [PH0.158]</t>
        </is>
      </c>
      <c r="D350" s="12" t="inlineStr">
        <is>
          <t>Diagnostic for the the electromagnetic spectrum: behaviour &amp; applications subtopic.</t>
        </is>
      </c>
      <c r="E350" s="12" t="inlineStr">
        <is>
          <t>e46e1d59-cdf0-4f6a-9d09-543fe4a20bea</t>
        </is>
      </c>
    </row>
    <row r="351" ht="45" customHeight="1">
      <c r="A351" s="12" t="inlineStr">
        <is>
          <t>P5: Waves in Matter</t>
        </is>
      </c>
      <c r="B351" s="12" t="inlineStr">
        <is>
          <t>The Electromagnetic Spectrum: Behaviour &amp; Applications</t>
        </is>
      </c>
      <c r="C351" s="13" t="inlineStr">
        <is>
          <t>Ray Diagrams: Refraction [PH6.45]</t>
        </is>
      </c>
      <c r="D351" s="12" t="inlineStr">
        <is>
          <t>Construct ray diagrams to illustrate the refraction of a wave at the boundary between two different media.</t>
        </is>
      </c>
      <c r="E351" s="12" t="inlineStr">
        <is>
          <t>4d04dd87-7ec0-4270-83f4-cd0640dfa6bf</t>
        </is>
      </c>
    </row>
    <row r="352" ht="45" customHeight="1">
      <c r="A352" s="12" t="inlineStr">
        <is>
          <t>P5: Waves in Matter</t>
        </is>
      </c>
      <c r="B352" s="12" t="inlineStr">
        <is>
          <t>The Electromagnetic Spectrum: Behaviour &amp; Applications</t>
        </is>
      </c>
      <c r="C352" s="13" t="inlineStr">
        <is>
          <t xml:space="preserve">EM Spectrum: Refraction [PH6.44] </t>
        </is>
      </c>
      <c r="D352" s="12" t="inlineStr">
        <is>
          <t xml:space="preserve">Describing the refraction of EM waves and the effect wavelength has on the amount of refraction that an EM wave experiences. </t>
        </is>
      </c>
      <c r="E352" s="12" t="inlineStr">
        <is>
          <t>a6a49479-fb90-4847-9358-18ba13beecf0</t>
        </is>
      </c>
    </row>
    <row r="353" ht="45" customHeight="1">
      <c r="A353" s="12" t="inlineStr">
        <is>
          <t>P5: Waves in Matter</t>
        </is>
      </c>
      <c r="B353" s="12" t="inlineStr">
        <is>
          <t>The Electromagnetic Spectrum: Behaviour &amp; Applications</t>
        </is>
      </c>
      <c r="C353" s="13" t="inlineStr">
        <is>
          <t>Practical: Refraction of Light [PH6.94]</t>
        </is>
      </c>
      <c r="D353" s="12" t="inlineStr">
        <is>
          <t>To investigate the refraction of light by two different types of substance.</t>
        </is>
      </c>
      <c r="E353" s="12" t="inlineStr">
        <is>
          <t>28737042-99dc-4d6a-b194-34200efa5295</t>
        </is>
      </c>
    </row>
    <row r="354" ht="45" customHeight="1">
      <c r="A354" s="12" t="inlineStr">
        <is>
          <t>P5: Waves in Matter</t>
        </is>
      </c>
      <c r="B354" s="12" t="inlineStr">
        <is>
          <t>The Electromagnetic Spectrum: Behaviour &amp; Applications</t>
        </is>
      </c>
      <c r="C354" s="13" t="inlineStr">
        <is>
          <t>Refraction Wave Front Diagrams [PH6.47]</t>
        </is>
      </c>
      <c r="D354" s="12" t="inlineStr">
        <is>
          <t>Use wavefront diagrams to explain refraction when a wave travels from one medium to a different medium.</t>
        </is>
      </c>
      <c r="E354" s="12" t="inlineStr">
        <is>
          <t>9a8bfd8e-1bfb-4441-94d6-f55dbbb0fc91</t>
        </is>
      </c>
    </row>
    <row r="355" ht="45" customHeight="1">
      <c r="A355" s="12" t="inlineStr">
        <is>
          <t>P5: Waves in Matter</t>
        </is>
      </c>
      <c r="B355" s="12" t="inlineStr">
        <is>
          <t>The Electromagnetic Spectrum: Behaviour &amp; Applications</t>
        </is>
      </c>
      <c r="C355" s="13" t="inlineStr">
        <is>
          <t>EM Spectrum: Exposure to Radiation [PH6.48]</t>
        </is>
      </c>
      <c r="D355" s="12" t="inlineStr">
        <is>
          <t>Describe the harmful effects on people of excessive exposure to electromagnetic radiation, notably on human bodily tissues.</t>
        </is>
      </c>
      <c r="E355" s="12" t="inlineStr">
        <is>
          <t>c0447496-9ce9-4806-b3da-43360e684fc2</t>
        </is>
      </c>
    </row>
    <row r="356" ht="45" customHeight="1">
      <c r="A356" s="12" t="inlineStr">
        <is>
          <t>P5: Waves in Matter</t>
        </is>
      </c>
      <c r="B356" s="12" t="inlineStr">
        <is>
          <t>The Electromagnetic Spectrum: Behaviour &amp; Applications</t>
        </is>
      </c>
      <c r="C356" s="13" t="inlineStr">
        <is>
          <t>EM Spectrum: Evaluating Risks &amp; Consequences [PH6.49]</t>
        </is>
      </c>
      <c r="D356" s="12" t="inlineStr">
        <is>
          <t>Compare different radiation doses (in sieverts) and draw conclusions from given data about risks and consequences of exposure to radiation.</t>
        </is>
      </c>
      <c r="E356" s="12" t="inlineStr">
        <is>
          <t>7b099940-0820-4512-96a4-6b75ca440c46</t>
        </is>
      </c>
    </row>
    <row r="357" ht="45" customHeight="1">
      <c r="A357" s="12" t="inlineStr">
        <is>
          <t>P5: Waves in Matter</t>
        </is>
      </c>
      <c r="B357" s="12" t="inlineStr">
        <is>
          <t>The Electromagnetic Spectrum: Behaviour &amp; Applications</t>
        </is>
      </c>
      <c r="C357" s="13" t="inlineStr">
        <is>
          <t>EM Spectrum: Communication Applications [PH6.50]</t>
        </is>
      </c>
      <c r="D357" s="12" t="inlineStr">
        <is>
          <t>Provide examples that illustrate the transfer of energy by electromagnetic waves relating to communication applications. Brief discussion of why particular waves are used in particular situations.</t>
        </is>
      </c>
      <c r="E357" s="12" t="inlineStr">
        <is>
          <t>fcc2f1d3-cc0a-4ab3-bdaa-37fc72a3f3dc</t>
        </is>
      </c>
    </row>
    <row r="358" ht="45" customHeight="1">
      <c r="A358" s="12" t="inlineStr">
        <is>
          <t>P5: Waves in Matter</t>
        </is>
      </c>
      <c r="B358" s="12" t="inlineStr">
        <is>
          <t>The Electromagnetic Spectrum: Behaviour &amp; Applications</t>
        </is>
      </c>
      <c r="C358" s="13" t="inlineStr">
        <is>
          <t>EM Spectrum: Medical Applications [PH6.51]</t>
        </is>
      </c>
      <c r="D358" s="12" t="inlineStr">
        <is>
          <t>Provide examples that illustrate the transfer of energy by electromagnetic waves relating to medical applications. Brief discussion of why particular waves are used in particular situations.</t>
        </is>
      </c>
      <c r="E358" s="12" t="inlineStr">
        <is>
          <t>aeecbdb6-c209-4fc1-8c38-eea07753b0cb</t>
        </is>
      </c>
    </row>
    <row r="359" ht="45" customHeight="1">
      <c r="A359" s="12" t="inlineStr">
        <is>
          <t>P5: Waves in Matter</t>
        </is>
      </c>
      <c r="B359" s="12" t="inlineStr">
        <is>
          <t>The Electromagnetic Spectrum: Behaviour &amp; Applications</t>
        </is>
      </c>
      <c r="C359" s="13" t="inlineStr">
        <is>
          <t>EM Spectrum: Heating Applications [PH6.52]</t>
        </is>
      </c>
      <c r="D359" s="12" t="inlineStr">
        <is>
          <t>Provide examples that illustrate the transfer of energy by electromagnetic waves relating to heating applications. Brief discussion of why particular waves are used in particular situations.</t>
        </is>
      </c>
      <c r="E359" s="12" t="inlineStr">
        <is>
          <t>d610b981-8332-49d7-9c0a-e3e8e5eb3041</t>
        </is>
      </c>
    </row>
    <row r="360" ht="45" customHeight="1">
      <c r="A360" s="12" t="inlineStr">
        <is>
          <t>P5: Waves in Matter</t>
        </is>
      </c>
      <c r="B360" s="12" t="inlineStr">
        <is>
          <t>The Electromagnetic Spectrum: Behaviour &amp; Applications</t>
        </is>
      </c>
      <c r="C360" s="13" t="inlineStr">
        <is>
          <t>EM Spectrum: Applications Summary [PH6.53]</t>
        </is>
      </c>
      <c r="D360" s="12" t="inlineStr">
        <is>
          <t>Provide examples that illustrate the transfer of energy by electromagnetic waves relating to communication, medical and heating applications. Brief discussion of why particular waves are used in particular situations.</t>
        </is>
      </c>
      <c r="E360" s="12" t="inlineStr">
        <is>
          <t>fd724528-8c50-490e-9645-424ac3791667</t>
        </is>
      </c>
    </row>
    <row r="361" ht="45" customHeight="1">
      <c r="A361" s="12" t="inlineStr">
        <is>
          <t>P5: Waves in Matter</t>
        </is>
      </c>
      <c r="B361" s="12" t="inlineStr">
        <is>
          <t>The Electromagnetic Spectrum: Behaviour &amp; Applications</t>
        </is>
      </c>
      <c r="C361" s="13" t="inlineStr">
        <is>
          <t>Transparent, Translucent &amp; Opaque Objects [PH6.63]</t>
        </is>
      </c>
      <c r="D361" s="12" t="inlineStr">
        <is>
          <t>Describing how different materials behave when exposed to light. Understanding what is meant by the terms, transparent, translucent and opaque.</t>
        </is>
      </c>
      <c r="E361" s="12" t="inlineStr">
        <is>
          <t>a9857921-402e-4503-9ea5-d643d88be855</t>
        </is>
      </c>
    </row>
    <row r="362" ht="45" customHeight="1">
      <c r="A362" s="12" t="inlineStr">
        <is>
          <t>P5: Waves in Matter</t>
        </is>
      </c>
      <c r="B362" s="12" t="inlineStr">
        <is>
          <t>Wave Interactions: Reflection</t>
        </is>
      </c>
      <c r="C362" s="13" t="inlineStr">
        <is>
          <t>Diagnostic: Wave Interactions (Reflection) [PH0.173]</t>
        </is>
      </c>
      <c r="D362" s="12" t="inlineStr">
        <is>
          <t>Diagnostic for the wave interactions: reflection subtopic.</t>
        </is>
      </c>
      <c r="E362" s="12" t="inlineStr">
        <is>
          <t>e1e33ce3-d731-461c-963f-ce4116306c0b</t>
        </is>
      </c>
    </row>
    <row r="363" ht="45" customHeight="1">
      <c r="A363" s="12" t="inlineStr">
        <is>
          <t>P5: Waves in Matter</t>
        </is>
      </c>
      <c r="B363" s="12" t="inlineStr">
        <is>
          <t>Wave Interactions: Reflection</t>
        </is>
      </c>
      <c r="C363" s="13" t="inlineStr">
        <is>
          <t>Reflection of Waves [PH6.17]</t>
        </is>
      </c>
      <c r="D363" s="12" t="inlineStr">
        <is>
          <t>Identify that waves can be reflected, absorbed or transmitted at the boundary between two different materials.</t>
        </is>
      </c>
      <c r="E363" s="12" t="inlineStr">
        <is>
          <t>eb30c129-43c0-4d20-ae73-529a935caf75</t>
        </is>
      </c>
    </row>
    <row r="364" ht="45" customHeight="1">
      <c r="A364" s="12" t="inlineStr">
        <is>
          <t>P5: Waves in Matter</t>
        </is>
      </c>
      <c r="B364" s="12" t="inlineStr">
        <is>
          <t>Wave Interactions: Reflection</t>
        </is>
      </c>
      <c r="C364" s="13" t="inlineStr">
        <is>
          <t>Ray Diagrams: Introduction [PH6.18]</t>
        </is>
      </c>
      <c r="D364" s="12" t="inlineStr">
        <is>
          <t>Introduction to drawing ray diagrams including some top tips.</t>
        </is>
      </c>
      <c r="E364" s="12" t="inlineStr">
        <is>
          <t>10e29c8a-49a3-400f-8580-b1120fb302b9</t>
        </is>
      </c>
    </row>
    <row r="365" ht="45" customHeight="1">
      <c r="A365" s="12" t="inlineStr">
        <is>
          <t>P5: Waves in Matter</t>
        </is>
      </c>
      <c r="B365" s="12" t="inlineStr">
        <is>
          <t>Wave Interactions: Reflection</t>
        </is>
      </c>
      <c r="C365" s="13" t="inlineStr">
        <is>
          <t>Ray Diagrams: Diffuse &amp; Specular Reflections [PH6.64]</t>
        </is>
      </c>
      <c r="D365" s="12" t="inlineStr">
        <is>
          <t>Introducing the two types of reflection, specular and diffuse with an explanation of their differences.</t>
        </is>
      </c>
      <c r="E365" s="12" t="inlineStr">
        <is>
          <t>a6cd35f9-ed98-45c8-a2db-8a6d5dff1d67</t>
        </is>
      </c>
    </row>
    <row r="366" ht="45" customHeight="1">
      <c r="A366" s="12" t="inlineStr">
        <is>
          <t>P5: Waves in Matter</t>
        </is>
      </c>
      <c r="B366" s="12" t="inlineStr">
        <is>
          <t>Wave Interactions: Reflection</t>
        </is>
      </c>
      <c r="C366" s="13" t="inlineStr">
        <is>
          <t>Ray Diagrams: Reflection in a Plane Mirror [PH6.78]</t>
        </is>
      </c>
      <c r="D366" s="12" t="inlineStr">
        <is>
          <t>Introducing the law of reflection and using ray diagrams to explain this.</t>
        </is>
      </c>
      <c r="E366" s="12" t="inlineStr">
        <is>
          <t>8f6a868c-aed7-41b1-8289-86eeba0a9337</t>
        </is>
      </c>
    </row>
    <row r="367" ht="45" customHeight="1">
      <c r="A367" s="12" t="inlineStr">
        <is>
          <t>P5: Waves in Matter</t>
        </is>
      </c>
      <c r="B367" s="12" t="inlineStr">
        <is>
          <t>Wave Interactions: Reflection</t>
        </is>
      </c>
      <c r="C367" s="13" t="inlineStr">
        <is>
          <t>Ray Diagrams: Forming an Image [PH6.19]</t>
        </is>
      </c>
      <c r="D367" s="12" t="inlineStr">
        <is>
          <t>Description of images formed in plane mirrors with a ray diagram explanation.</t>
        </is>
      </c>
      <c r="E367" s="12" t="inlineStr">
        <is>
          <t>696cfba4-8a2d-4363-ad73-84b34bf001e0</t>
        </is>
      </c>
    </row>
    <row r="368" ht="45" customHeight="1">
      <c r="A368" s="12" t="inlineStr">
        <is>
          <t>P5: Waves in Matter</t>
        </is>
      </c>
      <c r="B368" s="12" t="inlineStr">
        <is>
          <t>Wave Interactions: Reflection</t>
        </is>
      </c>
      <c r="C368" s="13" t="inlineStr">
        <is>
          <t>Ray Diagrams: Reflection in a Curved Mirror [PH6.79]</t>
        </is>
      </c>
      <c r="D368" s="12" t="inlineStr">
        <is>
          <t>A look at what happens when light hits a curved mirror, with ray diagrams to help explain.</t>
        </is>
      </c>
      <c r="E368" s="12" t="inlineStr">
        <is>
          <t>85408213-0374-4978-92c4-92e9d833018a</t>
        </is>
      </c>
    </row>
    <row r="369" ht="45" customHeight="1">
      <c r="A369" s="12" t="inlineStr">
        <is>
          <t>P5: Waves in Matter</t>
        </is>
      </c>
      <c r="B369" s="12" t="inlineStr">
        <is>
          <t>Wave Interactions: Lenses</t>
        </is>
      </c>
      <c r="C369" s="13" t="inlineStr">
        <is>
          <t>Diagnostic: Lenses [PH0.122]</t>
        </is>
      </c>
      <c r="D369" s="12" t="inlineStr">
        <is>
          <t xml:space="preserve">Diagnostic for looking at ray diagrams for lenses and the formation of images. </t>
        </is>
      </c>
      <c r="E369" s="12" t="inlineStr">
        <is>
          <t>de9fa9cc-8154-44e4-88d8-594bcfcf41b1</t>
        </is>
      </c>
    </row>
    <row r="370" ht="45" customHeight="1">
      <c r="A370" s="12" t="inlineStr">
        <is>
          <t>P5: Waves in Matter</t>
        </is>
      </c>
      <c r="B370" s="12" t="inlineStr">
        <is>
          <t>Wave Interactions: Lenses</t>
        </is>
      </c>
      <c r="C370" s="13" t="inlineStr">
        <is>
          <t>Lenses: Introduction [PH6.54]</t>
        </is>
      </c>
      <c r="D370" s="12" t="inlineStr">
        <is>
          <t>An introduction to convex and concave lenses.</t>
        </is>
      </c>
      <c r="E370" s="12" t="inlineStr">
        <is>
          <t>8c693fe1-1b89-44da-aa97-559c5d2340fa</t>
        </is>
      </c>
    </row>
    <row r="371" ht="45" customHeight="1">
      <c r="A371" s="12" t="inlineStr">
        <is>
          <t>P5: Waves in Matter</t>
        </is>
      </c>
      <c r="B371" s="12" t="inlineStr">
        <is>
          <t>Wave Interactions: Lenses</t>
        </is>
      </c>
      <c r="C371" s="13" t="inlineStr">
        <is>
          <t>Ray Diagrams: Concave Lenses [PH6.56]</t>
        </is>
      </c>
      <c r="D371" s="12" t="inlineStr">
        <is>
          <t>How to draw ray diagrams for a concave or diverging lens.</t>
        </is>
      </c>
      <c r="E371" s="12" t="inlineStr">
        <is>
          <t>778f1746-d898-4a93-b1af-3f630c354a88</t>
        </is>
      </c>
    </row>
    <row r="372" ht="45" customHeight="1">
      <c r="A372" s="12" t="inlineStr">
        <is>
          <t>P5: Waves in Matter</t>
        </is>
      </c>
      <c r="B372" s="12" t="inlineStr">
        <is>
          <t>Wave Interactions: Lenses</t>
        </is>
      </c>
      <c r="C372" s="13" t="inlineStr">
        <is>
          <t>Ray Diagrams: Convex Lenses [PH6.55]</t>
        </is>
      </c>
      <c r="D372" s="12" t="inlineStr">
        <is>
          <t>How to draw ray diagrams for a convex or converging lens with objects at different distances.</t>
        </is>
      </c>
      <c r="E372" s="12" t="inlineStr">
        <is>
          <t>216c36f7-a2e6-4154-83a5-ae6c31c9b805</t>
        </is>
      </c>
    </row>
    <row r="373" ht="45" customHeight="1">
      <c r="A373" s="12" t="inlineStr">
        <is>
          <t>P5: Waves in Matter</t>
        </is>
      </c>
      <c r="B373" s="12" t="inlineStr">
        <is>
          <t>Wave Interactions: Lenses</t>
        </is>
      </c>
      <c r="C373" s="13" t="inlineStr">
        <is>
          <t>Vertebrate Eye: Structures [BI5.024]</t>
        </is>
      </c>
      <c r="D373" s="12" t="inlineStr">
        <is>
          <t>Identify the structures of the eye.</t>
        </is>
      </c>
      <c r="E373" s="12" t="inlineStr">
        <is>
          <t>776f21e6-074b-4f03-86a3-44eb8cc6bfb3</t>
        </is>
      </c>
    </row>
    <row r="374" ht="45" customHeight="1">
      <c r="A374" s="12" t="inlineStr">
        <is>
          <t>P5: Waves in Matter</t>
        </is>
      </c>
      <c r="B374" s="12" t="inlineStr">
        <is>
          <t>Wave Interactions: Lenses</t>
        </is>
      </c>
      <c r="C374" s="13" t="inlineStr">
        <is>
          <t>Vertebrate Eye: Functions [BI5.025]</t>
        </is>
      </c>
      <c r="D374" s="12" t="inlineStr">
        <is>
          <t>Explain how the structure of the eye is related to its function.
Explain how each part of the eye helps to create sight.</t>
        </is>
      </c>
      <c r="E374" s="12" t="inlineStr">
        <is>
          <t>3f163203-238b-4cc2-ae27-65b22e59a4f4</t>
        </is>
      </c>
    </row>
    <row r="375" ht="45" customHeight="1">
      <c r="A375" s="12" t="inlineStr">
        <is>
          <t>P5: Waves in Matter</t>
        </is>
      </c>
      <c r="B375" s="12" t="inlineStr">
        <is>
          <t>Wave Interactions: Lenses</t>
        </is>
      </c>
      <c r="C375" s="13" t="inlineStr">
        <is>
          <t>Vertebrate Eye: Accommodation [BI5.026]</t>
        </is>
      </c>
      <c r="D375" s="12" t="inlineStr">
        <is>
          <t>Explain how the ciliary muscles, suspensory ligaments and lens change shape to focus light on the retina.</t>
        </is>
      </c>
      <c r="E375" s="12" t="inlineStr">
        <is>
          <t>c8c43bfc-4518-4c53-b997-05f8a7c65ae0</t>
        </is>
      </c>
    </row>
    <row r="376" ht="45" customHeight="1">
      <c r="A376" s="12" t="inlineStr">
        <is>
          <t>P5: Waves in Matter</t>
        </is>
      </c>
      <c r="B376" s="12" t="inlineStr">
        <is>
          <t>Wave Interactions: Lenses</t>
        </is>
      </c>
      <c r="C376" s="13" t="inlineStr">
        <is>
          <t>Vertebrate Eye: Long &amp; Short-Sightedness [BI5.110]</t>
        </is>
      </c>
      <c r="D376" s="12" t="inlineStr">
        <is>
          <t>Explain what long and short-sightedness are.
Interpret ray diagrams to explain long and short-sightedness.</t>
        </is>
      </c>
      <c r="E376" s="12" t="inlineStr">
        <is>
          <t>06afad8e-d9d3-4245-b8fc-5200ea27f764</t>
        </is>
      </c>
    </row>
    <row r="377" ht="45" customHeight="1">
      <c r="A377" s="12" t="inlineStr">
        <is>
          <t>P5: Waves in Matter</t>
        </is>
      </c>
      <c r="B377" s="12" t="inlineStr">
        <is>
          <t>Wave Interactions: Lenses</t>
        </is>
      </c>
      <c r="C377" s="13" t="inlineStr">
        <is>
          <t>Correcting Vision: Spectacle Lenses [BI5.103]</t>
        </is>
      </c>
      <c r="D377" s="12" t="inlineStr">
        <is>
          <t>Explain how myopia and hyperopia can be corrected using spectacle lenses.
Show how concave and convex lenses can correct some deficiencies in sight.</t>
        </is>
      </c>
      <c r="E377" s="12" t="inlineStr">
        <is>
          <t>56777305-27ac-4930-a6a0-d261852e5ebf</t>
        </is>
      </c>
    </row>
    <row r="378" ht="45" customHeight="1">
      <c r="A378" s="12" t="inlineStr">
        <is>
          <t>P5: Waves in Matter</t>
        </is>
      </c>
      <c r="B378" s="12" t="inlineStr">
        <is>
          <t>Wave Interactions: Lenses</t>
        </is>
      </c>
      <c r="C378" s="13" t="inlineStr">
        <is>
          <t>Correcting Vision: New Technology [BI5.104]</t>
        </is>
      </c>
      <c r="D378" s="12" t="inlineStr">
        <is>
          <t>Discover how newer technologies can help to correct vision.
Explain how laser eye surgery, lens replacement surgery and contact lenses  can all help to solve issues with vision.</t>
        </is>
      </c>
      <c r="E378" s="12" t="inlineStr">
        <is>
          <t>e57010f3-4a8c-4822-bae0-f2b9ba5ef3c3</t>
        </is>
      </c>
    </row>
    <row r="379" ht="45" customHeight="1">
      <c r="A379" s="12" t="inlineStr">
        <is>
          <t>P5: Waves in Matter</t>
        </is>
      </c>
      <c r="B379" s="12" t="inlineStr">
        <is>
          <t>Wave Interactions: Lenses</t>
        </is>
      </c>
      <c r="C379" s="13" t="inlineStr">
        <is>
          <t>Calculating Magnification I [BI1.11]</t>
        </is>
      </c>
      <c r="D379" s="12" t="inlineStr">
        <is>
          <t>Calculate magnification without unit conversions.</t>
        </is>
      </c>
      <c r="E379" s="12" t="inlineStr">
        <is>
          <t>9126ac0d-47cc-4d28-b3d6-6a983972120c</t>
        </is>
      </c>
    </row>
    <row r="380" ht="45" customHeight="1">
      <c r="A380" s="12" t="inlineStr">
        <is>
          <t>P5: Waves in Matter</t>
        </is>
      </c>
      <c r="B380" s="12" t="inlineStr">
        <is>
          <t>Wave Interactions: Lenses</t>
        </is>
      </c>
      <c r="C380" s="13" t="inlineStr">
        <is>
          <t>Calculating Magnification II [BI1.12]</t>
        </is>
      </c>
      <c r="D380" s="12" t="inlineStr">
        <is>
          <t>Calculate magnification with unit conversions.</t>
        </is>
      </c>
      <c r="E380" s="12" t="inlineStr">
        <is>
          <t>c5959574-c65e-4346-9951-adafa66aae57</t>
        </is>
      </c>
    </row>
    <row r="381" ht="45" customHeight="1">
      <c r="A381" s="12" t="inlineStr">
        <is>
          <t>P5: Waves in Matter</t>
        </is>
      </c>
      <c r="B381" s="12" t="inlineStr">
        <is>
          <t>Wave Interactions: Lenses</t>
        </is>
      </c>
      <c r="C381" s="13" t="inlineStr">
        <is>
          <t>Rearranging the Magnification Equation [BI1.13]</t>
        </is>
      </c>
      <c r="D381" s="12" t="inlineStr">
        <is>
          <t>Rearrange the magnification equation.</t>
        </is>
      </c>
      <c r="E381" s="12" t="inlineStr">
        <is>
          <t>52d64c24-52a4-43d3-8983-3895b2f086ff</t>
        </is>
      </c>
    </row>
    <row r="382" ht="45" customHeight="1">
      <c r="A382" s="12" t="inlineStr">
        <is>
          <t>P5: Waves in Matter</t>
        </is>
      </c>
      <c r="B382" s="12" t="inlineStr">
        <is>
          <t>Wave Interactions: Lenses</t>
        </is>
      </c>
      <c r="C382" s="13" t="inlineStr">
        <is>
          <t>Calculating Magnification III: Lenses [PH6.62]</t>
        </is>
      </c>
      <c r="D382" s="12" t="inlineStr">
        <is>
          <t>Magnification calculations for lenses including measuring, unit conversion and rearranging an equation.</t>
        </is>
      </c>
      <c r="E382" s="12" t="inlineStr">
        <is>
          <t>e0a9b3e1-560a-4f98-b76f-af0d5d68dede</t>
        </is>
      </c>
    </row>
    <row r="383" ht="45" customHeight="1">
      <c r="A383" s="12" t="inlineStr">
        <is>
          <t>P6: Radioactivity</t>
        </is>
      </c>
      <c r="B383" s="12" t="inlineStr">
        <is>
          <t>Radioactive Emissions: Structure of Atoms</t>
        </is>
      </c>
      <c r="C383" s="13" t="inlineStr">
        <is>
          <t>Diagnostic: Radioactive Emissions (Structure of Atoms) [PH0.172]</t>
        </is>
      </c>
      <c r="D383" s="12" t="inlineStr">
        <is>
          <t>Diagnostic for the radioactive emissions: structure of atoms subtopic.</t>
        </is>
      </c>
      <c r="E383" s="12" t="inlineStr">
        <is>
          <t>1a502573-aeb2-4557-9cb1-6667cc972810</t>
        </is>
      </c>
    </row>
    <row r="384" ht="45" customHeight="1">
      <c r="A384" s="12" t="inlineStr">
        <is>
          <t>P6: Radioactivity</t>
        </is>
      </c>
      <c r="B384" s="12" t="inlineStr">
        <is>
          <t>Radioactive Emissions: Structure of Atoms</t>
        </is>
      </c>
      <c r="C384" s="13" t="inlineStr">
        <is>
          <t>Atomic Structure [CH1.08]</t>
        </is>
      </c>
      <c r="D384" s="12" t="inlineStr">
        <is>
          <t>Describe the structure of the atom.</t>
        </is>
      </c>
      <c r="E384" s="12" t="inlineStr">
        <is>
          <t>c93e9fb5-244b-4eff-91ba-8a9e8ff14eae</t>
        </is>
      </c>
    </row>
    <row r="385" ht="45" customHeight="1">
      <c r="A385" s="12" t="inlineStr">
        <is>
          <t>P6: Radioactivity</t>
        </is>
      </c>
      <c r="B385" s="12" t="inlineStr">
        <is>
          <t>Radioactive Emissions: Structure of Atoms</t>
        </is>
      </c>
      <c r="C385" s="13" t="inlineStr">
        <is>
          <t>Size of Atoms [CH1.09]</t>
        </is>
      </c>
      <c r="D385" s="12" t="inlineStr">
        <is>
          <t>Recall the radius of an atom/nucleus and relate size and scale of atoms to objects.</t>
        </is>
      </c>
      <c r="E385" s="12" t="inlineStr">
        <is>
          <t>7a7fdf18-1d62-42fb-b3e2-eff1b73fff6f</t>
        </is>
      </c>
    </row>
    <row r="386" ht="45" customHeight="1">
      <c r="A386" s="12" t="inlineStr">
        <is>
          <t>P6: Radioactivity</t>
        </is>
      </c>
      <c r="B386" s="12" t="inlineStr">
        <is>
          <t>Radioactive Emissions: Structure of Atoms</t>
        </is>
      </c>
      <c r="C386" s="13" t="inlineStr">
        <is>
          <t>Atomic Number &amp; Mass Number [CH1.10]</t>
        </is>
      </c>
      <c r="D386" s="12" t="inlineStr">
        <is>
          <t>Use the atomic number and mass number to calculate the numbers of subatomic particles.</t>
        </is>
      </c>
      <c r="E386" s="12" t="inlineStr">
        <is>
          <t>b1378d58-0a85-4d3a-87d4-308ca784e408</t>
        </is>
      </c>
    </row>
    <row r="387" ht="45" customHeight="1">
      <c r="A387" s="12" t="inlineStr">
        <is>
          <t>P6: Radioactivity</t>
        </is>
      </c>
      <c r="B387" s="12" t="inlineStr">
        <is>
          <t>Radioactive Emissions: Structure of Atoms</t>
        </is>
      </c>
      <c r="C387" s="13" t="inlineStr">
        <is>
          <t>Isotopes [CH1.11]</t>
        </is>
      </c>
      <c r="D387" s="12" t="inlineStr">
        <is>
          <t>Recall the definition of an isotope and apply it to familiar situations.</t>
        </is>
      </c>
      <c r="E387" s="12" t="inlineStr">
        <is>
          <t>473c1d99-164d-4d81-b5f7-c64f33c37d50</t>
        </is>
      </c>
    </row>
    <row r="388" ht="45" customHeight="1">
      <c r="A388" s="12" t="inlineStr">
        <is>
          <t>P6: Radioactivity</t>
        </is>
      </c>
      <c r="B388" s="12" t="inlineStr">
        <is>
          <t>Radioactive Emissions: Structure of Atoms</t>
        </is>
      </c>
      <c r="C388" s="13" t="inlineStr">
        <is>
          <t>What is Relative? Mass &amp; Charges [CH1.12]</t>
        </is>
      </c>
      <c r="D388" s="12" t="inlineStr">
        <is>
          <t>Recall the relative masses/charges of subatomic particles and define relative atomic mass.</t>
        </is>
      </c>
      <c r="E388" s="12" t="inlineStr">
        <is>
          <t>c02a59aa-012e-442e-b0f7-d7ef3762d0a8</t>
        </is>
      </c>
    </row>
    <row r="389" ht="45" customHeight="1">
      <c r="A389" s="12" t="inlineStr">
        <is>
          <t>P6: Radioactivity</t>
        </is>
      </c>
      <c r="B389" s="12" t="inlineStr">
        <is>
          <t>Radioactive Emissions: Structure of Atoms</t>
        </is>
      </c>
      <c r="C389" s="13" t="inlineStr">
        <is>
          <t>Electronic Structure [CH1.14]</t>
        </is>
      </c>
      <c r="D389" s="12" t="inlineStr">
        <is>
          <t xml:space="preserve">Recall the 2, 8, 8 structure and apply this to the first 20 elements. </t>
        </is>
      </c>
      <c r="E389" s="12" t="inlineStr">
        <is>
          <t>b27e7c40-fa92-46fa-94be-65ed6cf74b0a</t>
        </is>
      </c>
    </row>
    <row r="390" ht="45" customHeight="1">
      <c r="A390" s="12" t="inlineStr">
        <is>
          <t>P6: Radioactivity</t>
        </is>
      </c>
      <c r="B390" s="12" t="inlineStr">
        <is>
          <t>Radioactive Emissions: Structure of Atoms</t>
        </is>
      </c>
      <c r="C390" s="13" t="inlineStr">
        <is>
          <t>Changing Energy Levels [CH1.15]</t>
        </is>
      </c>
      <c r="D390" s="12" t="inlineStr">
        <is>
          <t>Recall that electron arrangements may change with the absorption/emission of electromagnetic radiation and apply this to familiar situations.</t>
        </is>
      </c>
      <c r="E390" s="12" t="inlineStr">
        <is>
          <t>29627385-0daf-49cc-aff1-805015e39fd9</t>
        </is>
      </c>
    </row>
    <row r="391" ht="45" customHeight="1">
      <c r="A391" s="12" t="inlineStr">
        <is>
          <t>P6: Radioactivity</t>
        </is>
      </c>
      <c r="B391" s="12" t="inlineStr">
        <is>
          <t>Radioactive Emissions: Structure of Atoms</t>
        </is>
      </c>
      <c r="C391" s="13" t="inlineStr">
        <is>
          <t>Forming Ions [CH1.46]</t>
        </is>
      </c>
      <c r="D391" s="12" t="inlineStr">
        <is>
          <t>Describe how ions form, draw and write the electronic structure of ions and identify ion formed using the periodic table.</t>
        </is>
      </c>
      <c r="E391" s="12" t="inlineStr">
        <is>
          <t>47877b81-dbeb-409b-9444-c615167e3a3b</t>
        </is>
      </c>
    </row>
    <row r="392" ht="45" customHeight="1">
      <c r="A392" s="12" t="inlineStr">
        <is>
          <t>P6: Radioactivity</t>
        </is>
      </c>
      <c r="B392" s="12" t="inlineStr">
        <is>
          <t>Radioactive Emissions: Nuclear Decay</t>
        </is>
      </c>
      <c r="C392" s="13" t="inlineStr">
        <is>
          <t>Diagnostic: Nuclear Decay [PH0.059]</t>
        </is>
      </c>
      <c r="D392" s="12" t="inlineStr">
        <is>
          <t xml:space="preserve">Diagnostic to assess what you already know about nuclear decay and radiation. </t>
        </is>
      </c>
      <c r="E392" s="12" t="inlineStr">
        <is>
          <t>475041df-3b8e-4d84-aa92-15c4904d5159</t>
        </is>
      </c>
    </row>
    <row r="393" ht="45" customHeight="1">
      <c r="A393" s="12" t="inlineStr">
        <is>
          <t>P6: Radioactivity</t>
        </is>
      </c>
      <c r="B393" s="12" t="inlineStr">
        <is>
          <t>Radioactive Emissions: Nuclear Decay</t>
        </is>
      </c>
      <c r="C393" s="13" t="inlineStr">
        <is>
          <t>Discovery of Radioactivity [PH4.01]</t>
        </is>
      </c>
      <c r="D393" s="12" t="inlineStr">
        <is>
          <t>Identify how radioactivity was discovered and why it is measured in becquerels (Bq).</t>
        </is>
      </c>
      <c r="E393" s="12" t="inlineStr">
        <is>
          <t>785b4522-7935-499e-b2c3-eb2a9f8435f6</t>
        </is>
      </c>
    </row>
    <row r="394" ht="45" customHeight="1">
      <c r="A394" s="12" t="inlineStr">
        <is>
          <t>P6: Radioactivity</t>
        </is>
      </c>
      <c r="B394" s="12" t="inlineStr">
        <is>
          <t>Radioactive Emissions: Nuclear Decay</t>
        </is>
      </c>
      <c r="C394" s="13" t="inlineStr">
        <is>
          <t>Nuclear Decay: α (Alpha) [PH4.02]</t>
        </is>
      </c>
      <c r="D394" s="12" t="inlineStr">
        <is>
          <t>Identify and describe the emission of alpha decay.</t>
        </is>
      </c>
      <c r="E394" s="12" t="inlineStr">
        <is>
          <t>06ee8561-5029-4fc6-ae93-11ab8ce356ca</t>
        </is>
      </c>
    </row>
    <row r="395" ht="45" customHeight="1">
      <c r="A395" s="12" t="inlineStr">
        <is>
          <t>P6: Radioactivity</t>
        </is>
      </c>
      <c r="B395" s="12" t="inlineStr">
        <is>
          <t>Radioactive Emissions: Nuclear Decay</t>
        </is>
      </c>
      <c r="C395" s="13" t="inlineStr">
        <is>
          <t>Nuclear Decay: β⁻ (Beta minus) [PH4.03]</t>
        </is>
      </c>
      <c r="D395" s="12" t="inlineStr">
        <is>
          <t>Identify and describe the emission of beta minus decay.</t>
        </is>
      </c>
      <c r="E395" s="12" t="inlineStr">
        <is>
          <t>29147c45-9f2f-4ebd-9809-b34b7643d33e</t>
        </is>
      </c>
    </row>
    <row r="396" ht="45" customHeight="1">
      <c r="A396" s="12" t="inlineStr">
        <is>
          <t>P6: Radioactivity</t>
        </is>
      </c>
      <c r="B396" s="12" t="inlineStr">
        <is>
          <t>Radioactive Emissions: Nuclear Decay</t>
        </is>
      </c>
      <c r="C396" s="13" t="inlineStr">
        <is>
          <t>Nuclear Decay: γ (Gamma) [PH4.04]</t>
        </is>
      </c>
      <c r="D396" s="12" t="inlineStr">
        <is>
          <t>Identify and describe the emission of gamma decay.</t>
        </is>
      </c>
      <c r="E396" s="12" t="inlineStr">
        <is>
          <t>58b997dc-d239-41cc-b1c6-3f1ec7658c7d</t>
        </is>
      </c>
    </row>
    <row r="397" ht="45" customHeight="1">
      <c r="A397" s="12" t="inlineStr">
        <is>
          <t>P6: Radioactivity</t>
        </is>
      </c>
      <c r="B397" s="12" t="inlineStr">
        <is>
          <t>Radioactive Emissions: Nuclear Decay</t>
        </is>
      </c>
      <c r="C397" s="13" t="inlineStr">
        <is>
          <t>Nuclear Decay: n (Neutron) [PH4.05]</t>
        </is>
      </c>
      <c r="D397" s="12" t="inlineStr">
        <is>
          <t>Identify and describe the emission of neutron decay.</t>
        </is>
      </c>
      <c r="E397" s="12" t="inlineStr">
        <is>
          <t>0e48b00f-13e1-42d1-9599-7132de612e29</t>
        </is>
      </c>
    </row>
    <row r="398" ht="45" customHeight="1">
      <c r="A398" s="12" t="inlineStr">
        <is>
          <t>P6: Radioactivity</t>
        </is>
      </c>
      <c r="B398" s="12" t="inlineStr">
        <is>
          <t>Radioactive Emissions: Nuclear Decay</t>
        </is>
      </c>
      <c r="C398" s="13" t="inlineStr">
        <is>
          <t>Nuclear Decay: Summary [PH4.06]</t>
        </is>
      </c>
      <c r="D398" s="12" t="inlineStr">
        <is>
          <t>Identify and describe the different types of nuclear decay. This includes alpha, beta minus, gamma and neutron decay.</t>
        </is>
      </c>
      <c r="E398" s="12" t="inlineStr">
        <is>
          <t>6d9d791f-0841-497f-ac0c-bf3808ebcf35</t>
        </is>
      </c>
    </row>
    <row r="399" ht="45" customHeight="1">
      <c r="A399" s="12" t="inlineStr">
        <is>
          <t>P6: Radioactivity</t>
        </is>
      </c>
      <c r="B399" s="12" t="inlineStr">
        <is>
          <t>Radioactive Emissions: Nuclear Decay</t>
        </is>
      </c>
      <c r="C399" s="13" t="inlineStr">
        <is>
          <t>Ionising Radiation [PH4.07]</t>
        </is>
      </c>
      <c r="D399" s="12" t="inlineStr">
        <is>
          <t>Identify the relative ionising properties of alpha, beta and gamma decay.</t>
        </is>
      </c>
      <c r="E399" s="12" t="inlineStr">
        <is>
          <t>f05c0b28-9aa8-4312-9d9a-5f265f10416b</t>
        </is>
      </c>
    </row>
    <row r="400" ht="45" customHeight="1">
      <c r="A400" s="12" t="inlineStr">
        <is>
          <t>P6: Radioactivity</t>
        </is>
      </c>
      <c r="B400" s="12" t="inlineStr">
        <is>
          <t>Radioactive Emissions: Nuclear Decay</t>
        </is>
      </c>
      <c r="C400" s="13" t="inlineStr">
        <is>
          <t>Detecting Radiation [PH4.08]</t>
        </is>
      </c>
      <c r="D400" s="12" t="inlineStr">
        <is>
          <t>Describe how to detect ionising radiation using spark plates and a Geiger–Müller tube.</t>
        </is>
      </c>
      <c r="E400" s="12" t="inlineStr">
        <is>
          <t>e542ada1-16bf-4de7-96cc-8ba4df619d82</t>
        </is>
      </c>
    </row>
    <row r="401" ht="45" customHeight="1">
      <c r="A401" s="12" t="inlineStr">
        <is>
          <t>P6: Radioactivity</t>
        </is>
      </c>
      <c r="B401" s="12" t="inlineStr">
        <is>
          <t>Radioactive Emissions: Nuclear Decay</t>
        </is>
      </c>
      <c r="C401" s="13" t="inlineStr">
        <is>
          <t>Penetrating Properties of Radiation [PH4.09]</t>
        </is>
      </c>
      <c r="D401" s="12" t="inlineStr">
        <is>
          <t>Identify the penetration properties of nuclear decay through materials and their range in air.</t>
        </is>
      </c>
      <c r="E401" s="12" t="inlineStr">
        <is>
          <t>cc37e049-fbb0-4df4-ac17-e5e49b13f912</t>
        </is>
      </c>
    </row>
    <row r="402" ht="45" customHeight="1">
      <c r="A402" s="12" t="inlineStr">
        <is>
          <t>P6: Radioactivity</t>
        </is>
      </c>
      <c r="B402" s="12" t="inlineStr">
        <is>
          <t>Radioactive Emissions: Nuclear Decay</t>
        </is>
      </c>
      <c r="C402" s="13" t="inlineStr">
        <is>
          <t>Nuclear Equations: α Decay [PH4.10]</t>
        </is>
      </c>
      <c r="D402" s="12" t="inlineStr">
        <is>
          <t>Write balanced alpha decay equations using the names and symbols of common nuclei and particles.</t>
        </is>
      </c>
      <c r="E402" s="12" t="inlineStr">
        <is>
          <t>d8590880-0d41-47f0-95bc-afc5fbcaa93b</t>
        </is>
      </c>
    </row>
    <row r="403" ht="45" customHeight="1">
      <c r="A403" s="12" t="inlineStr">
        <is>
          <t>P6: Radioactivity</t>
        </is>
      </c>
      <c r="B403" s="12" t="inlineStr">
        <is>
          <t>Radioactive Emissions: Nuclear Decay</t>
        </is>
      </c>
      <c r="C403" s="13" t="inlineStr">
        <is>
          <t>Nuclear Equations: β- Decay [PH4.11]</t>
        </is>
      </c>
      <c r="D403" s="12" t="inlineStr">
        <is>
          <t>Write balanced beta decay equations using the names and symbols of common nuclei and particles.</t>
        </is>
      </c>
      <c r="E403" s="12" t="inlineStr">
        <is>
          <t>2d7e773f-17e0-4b7f-be5b-94d04fcc31f3</t>
        </is>
      </c>
    </row>
    <row r="404" ht="45" customHeight="1">
      <c r="A404" s="12" t="inlineStr">
        <is>
          <t>P6: Radioactivity</t>
        </is>
      </c>
      <c r="B404" s="12" t="inlineStr">
        <is>
          <t>Radioactive Emissions: Nuclear Decay</t>
        </is>
      </c>
      <c r="C404" s="13" t="inlineStr">
        <is>
          <t>Nuclear Equations: Summary [PH4.12]</t>
        </is>
      </c>
      <c r="D404" s="12" t="inlineStr">
        <is>
          <t>Write balanced alpha and beta decay equations using the names and symbols of common nuclei and particles.</t>
        </is>
      </c>
      <c r="E404" s="12" t="inlineStr">
        <is>
          <t>c1d0051b-8859-41b4-8201-b491961c97ea</t>
        </is>
      </c>
    </row>
    <row r="405" ht="45" customHeight="1">
      <c r="A405" s="12" t="inlineStr">
        <is>
          <t>P6: Radioactivity</t>
        </is>
      </c>
      <c r="B405" s="12" t="inlineStr">
        <is>
          <t>Radioactive Emissions: Nuclear Decay</t>
        </is>
      </c>
      <c r="C405" s="13" t="inlineStr">
        <is>
          <t>Nuclear Equations: Identify Decay [PH4.13]</t>
        </is>
      </c>
      <c r="D405" s="12" t="inlineStr">
        <is>
          <t>Identify the daughter elements from alpha and beta decay equations.</t>
        </is>
      </c>
      <c r="E405" s="12" t="inlineStr">
        <is>
          <t>97583780-0a4e-41b0-a619-52aef564571e</t>
        </is>
      </c>
    </row>
    <row r="406" ht="45" customHeight="1">
      <c r="A406" s="12" t="inlineStr">
        <is>
          <t>P6: Radioactivity</t>
        </is>
      </c>
      <c r="B406" s="12" t="inlineStr">
        <is>
          <t>Radioactive Emissions: Half-life</t>
        </is>
      </c>
      <c r="C406" s="13" t="inlineStr">
        <is>
          <t>Diagnostic: Radioactive Emissions (Half-life) [PH0.146]</t>
        </is>
      </c>
      <c r="D406" s="12" t="inlineStr">
        <is>
          <t>Diagnostic for the radioactive emissions: half-life subtopic.</t>
        </is>
      </c>
      <c r="E406" s="12" t="inlineStr">
        <is>
          <t>18adc5a1-3e6c-46ab-881a-2846098b8d2c</t>
        </is>
      </c>
    </row>
    <row r="407" ht="45" customHeight="1">
      <c r="A407" s="12" t="inlineStr">
        <is>
          <t>P6: Radioactivity</t>
        </is>
      </c>
      <c r="B407" s="12" t="inlineStr">
        <is>
          <t>Radioactive Emissions: Half-life</t>
        </is>
      </c>
      <c r="C407" s="13" t="inlineStr">
        <is>
          <t>Half-lives [PH4.14]</t>
        </is>
      </c>
      <c r="D407" s="12" t="inlineStr">
        <is>
          <t>Describe the concept of half-life and the random nature of radioactive decay.</t>
        </is>
      </c>
      <c r="E407" s="12" t="inlineStr">
        <is>
          <t>853c141f-797c-4b89-8b7a-eacec509f286</t>
        </is>
      </c>
    </row>
    <row r="408" ht="45" customHeight="1">
      <c r="A408" s="12" t="inlineStr">
        <is>
          <t>P6: Radioactivity</t>
        </is>
      </c>
      <c r="B408" s="12" t="inlineStr">
        <is>
          <t>Radioactive Emissions: Half-life</t>
        </is>
      </c>
      <c r="C408" s="13" t="inlineStr">
        <is>
          <t>Half-lives from a Graph [PH4.15]</t>
        </is>
      </c>
      <c r="D408" s="12" t="inlineStr">
        <is>
          <t>Determine the half-life of a radioactive isotope from a graph.</t>
        </is>
      </c>
      <c r="E408" s="12" t="inlineStr">
        <is>
          <t>d55d012a-a163-4177-873e-60b8dbd0207b</t>
        </is>
      </c>
    </row>
    <row r="409" ht="45" customHeight="1">
      <c r="A409" s="12" t="inlineStr">
        <is>
          <t>P6: Radioactivity</t>
        </is>
      </c>
      <c r="B409" s="12" t="inlineStr">
        <is>
          <t>Radioactive Emissions: Half-life</t>
        </is>
      </c>
      <c r="C409" s="13" t="inlineStr">
        <is>
          <t>Calculating Half-lives I [PH4.16]</t>
        </is>
      </c>
      <c r="D409" s="12" t="inlineStr">
        <is>
          <t>Calculate the half-life of a radioactive isotope from the information provided.</t>
        </is>
      </c>
      <c r="E409" s="12" t="inlineStr">
        <is>
          <t>7614f9c0-24c4-4c7d-9164-a50939bef7ea</t>
        </is>
      </c>
    </row>
    <row r="410" ht="45" customHeight="1">
      <c r="A410" s="12" t="inlineStr">
        <is>
          <t>P6: Radioactivity</t>
        </is>
      </c>
      <c r="B410" s="12" t="inlineStr">
        <is>
          <t>Radioactive Emissions: Half-life</t>
        </is>
      </c>
      <c r="C410" s="13" t="inlineStr">
        <is>
          <t>Calculating Half-lives II [PH4.17]</t>
        </is>
      </c>
      <c r="D410" s="12" t="inlineStr">
        <is>
          <t>Calculate the original activity and number of radioactive isotopes of a sample when provided with the half-life of the radioactive isotope.</t>
        </is>
      </c>
      <c r="E410" s="12" t="inlineStr">
        <is>
          <t>3527ac22-748e-474b-9a97-b0ebc7445e9d</t>
        </is>
      </c>
    </row>
    <row r="411" ht="45" customHeight="1">
      <c r="A411" s="12" t="inlineStr">
        <is>
          <t>P6: Radioactivity</t>
        </is>
      </c>
      <c r="B411" s="12" t="inlineStr">
        <is>
          <t>Uses &amp; Hazards: Radiation</t>
        </is>
      </c>
      <c r="C411" s="13" t="inlineStr">
        <is>
          <t>Diagnostic: Uses &amp; Hazards (Radiation) [PH0.188]</t>
        </is>
      </c>
      <c r="D411" s="12" t="inlineStr">
        <is>
          <t>Diagnostic for the uses &amp; hazards: radiation subtopic.</t>
        </is>
      </c>
      <c r="E411" s="12" t="inlineStr">
        <is>
          <t>807d134f-9042-4b0d-9ad6-4175f6fa8ee1</t>
        </is>
      </c>
    </row>
    <row r="412" ht="45" customHeight="1">
      <c r="A412" s="12" t="inlineStr">
        <is>
          <t>P6: Radioactivity</t>
        </is>
      </c>
      <c r="B412" s="12" t="inlineStr">
        <is>
          <t>Uses &amp; Hazards: Radiation</t>
        </is>
      </c>
      <c r="C412" s="13" t="inlineStr">
        <is>
          <t>Radioactive Contamination [PH4.19]</t>
        </is>
      </c>
      <c r="D412" s="12" t="inlineStr">
        <is>
          <t>Identify the hazards associated with radioactive contamination.</t>
        </is>
      </c>
      <c r="E412" s="12" t="inlineStr">
        <is>
          <t>8fbad6fc-b0ba-4b5e-93d3-87f8fd7eff04</t>
        </is>
      </c>
    </row>
    <row r="413" ht="45" customHeight="1">
      <c r="A413" s="12" t="inlineStr">
        <is>
          <t>P6: Radioactivity</t>
        </is>
      </c>
      <c r="B413" s="12" t="inlineStr">
        <is>
          <t>Uses &amp; Hazards: Radiation</t>
        </is>
      </c>
      <c r="C413" s="13" t="inlineStr">
        <is>
          <t>Irradiation [PH4.20]</t>
        </is>
      </c>
      <c r="D413" s="12" t="inlineStr">
        <is>
          <t>Describe the process of irradiation and suitable precautions to protect against it.</t>
        </is>
      </c>
      <c r="E413" s="12" t="inlineStr">
        <is>
          <t>cad90db8-3205-4d9c-8ee9-39bcece249b5</t>
        </is>
      </c>
    </row>
    <row r="414" ht="45" customHeight="1">
      <c r="A414" s="12" t="inlineStr">
        <is>
          <t>P6: Radioactivity</t>
        </is>
      </c>
      <c r="B414" s="12" t="inlineStr">
        <is>
          <t>Uses &amp; Hazards: Radiation</t>
        </is>
      </c>
      <c r="C414" s="13" t="inlineStr">
        <is>
          <t>Comparing Contamination &amp; Irradiation [PH4.21]</t>
        </is>
      </c>
      <c r="D414" s="12" t="inlineStr">
        <is>
          <t>Compare the hazards associated with contamination and irradiation.</t>
        </is>
      </c>
      <c r="E414" s="12" t="inlineStr">
        <is>
          <t>cad3c031-194e-476d-8093-305b33d0c4f9</t>
        </is>
      </c>
    </row>
    <row r="415" ht="45" customHeight="1">
      <c r="A415" s="12" t="inlineStr">
        <is>
          <t>P6: Radioactivity</t>
        </is>
      </c>
      <c r="B415" s="12" t="inlineStr">
        <is>
          <t>Uses &amp; Hazards: Radiation</t>
        </is>
      </c>
      <c r="C415" s="13" t="inlineStr">
        <is>
          <t>Effects of Radiation on Animals [PH4.22]</t>
        </is>
      </c>
      <c r="D415" s="12" t="inlineStr">
        <is>
          <t>Describe the dangers of ionising radiation in terms of tissue damage and possible mutations for animals.</t>
        </is>
      </c>
      <c r="E415" s="12" t="inlineStr">
        <is>
          <t>91bb467c-43bc-41e3-b944-78e383dd8869</t>
        </is>
      </c>
    </row>
    <row r="416" ht="45" customHeight="1">
      <c r="A416" s="12" t="inlineStr">
        <is>
          <t>P6: Radioactivity</t>
        </is>
      </c>
      <c r="B416" s="12" t="inlineStr">
        <is>
          <t>Uses &amp; Hazards: Radiation</t>
        </is>
      </c>
      <c r="C416" s="13" t="inlineStr">
        <is>
          <t>Uses of Radiation [PH4.23]</t>
        </is>
      </c>
      <c r="D416" s="12" t="inlineStr">
        <is>
          <t>Describe the uses of nuclear radiation and evaluate the best sources of radiation to use in a given situation.</t>
        </is>
      </c>
      <c r="E416" s="12" t="inlineStr">
        <is>
          <t>31a4c497-6b2c-4fe7-909e-6ab6ee920891</t>
        </is>
      </c>
    </row>
    <row r="417" ht="45" customHeight="1">
      <c r="A417" s="12" t="inlineStr">
        <is>
          <t>P6: Radioactivity</t>
        </is>
      </c>
      <c r="B417" s="12" t="inlineStr">
        <is>
          <t>Uses &amp; Hazards: Radiation</t>
        </is>
      </c>
      <c r="C417" s="13" t="inlineStr">
        <is>
          <t>Radiation: Peer Review [PH4.24]</t>
        </is>
      </c>
      <c r="D417" s="12" t="inlineStr">
        <is>
          <t>Describe the importance of peer review of research into the effects of radiation on humans.</t>
        </is>
      </c>
      <c r="E417" s="12" t="inlineStr">
        <is>
          <t>58dea7e5-a2cc-412f-878b-42869a68bb0d</t>
        </is>
      </c>
    </row>
    <row r="418" ht="45" customHeight="1">
      <c r="A418" s="12" t="inlineStr">
        <is>
          <t>P6: Radioactivity</t>
        </is>
      </c>
      <c r="B418" s="12" t="inlineStr">
        <is>
          <t>Uses &amp; Hazards: Radiation</t>
        </is>
      </c>
      <c r="C418" s="13" t="inlineStr">
        <is>
          <t>Background Radiation [PH4.25]</t>
        </is>
      </c>
      <c r="D418" s="12" t="inlineStr">
        <is>
          <t>Identify natural and man-made sources of background radiation.</t>
        </is>
      </c>
      <c r="E418" s="12" t="inlineStr">
        <is>
          <t>f347c4a7-e63a-4400-beaf-307bea1af035</t>
        </is>
      </c>
    </row>
    <row r="419" ht="45" customHeight="1">
      <c r="A419" s="12" t="inlineStr">
        <is>
          <t>P6: Radioactivity</t>
        </is>
      </c>
      <c r="B419" s="12" t="inlineStr">
        <is>
          <t>Uses &amp; Hazards: Radiation</t>
        </is>
      </c>
      <c r="C419" s="13" t="inlineStr">
        <is>
          <t>Radiation Dose [PH4.26]</t>
        </is>
      </c>
      <c r="D419" s="12" t="inlineStr">
        <is>
          <t>Identify the unit of radiation dose and understand the level of radiation dose.</t>
        </is>
      </c>
      <c r="E419" s="12" t="inlineStr">
        <is>
          <t>26a4df8e-35f1-4fa4-b94d-1baf1361e360</t>
        </is>
      </c>
    </row>
    <row r="420" ht="45" customHeight="1">
      <c r="A420" s="12" t="inlineStr">
        <is>
          <t>P6: Radioactivity</t>
        </is>
      </c>
      <c r="B420" s="12" t="inlineStr">
        <is>
          <t>Uses &amp; Hazards: Radiation</t>
        </is>
      </c>
      <c r="C420" s="13" t="inlineStr">
        <is>
          <t xml:space="preserve"> Half Lives: Isotopes [PH4.27]</t>
        </is>
      </c>
      <c r="D420" s="12" t="inlineStr">
        <is>
          <t>Identify that different radioactive isotopes have different half-lives and that a half-lives can range from a fraction of a second to thousands of years.</t>
        </is>
      </c>
      <c r="E420" s="12" t="inlineStr">
        <is>
          <t>f07c6d8a-8079-484c-83cc-2643419b296d</t>
        </is>
      </c>
    </row>
    <row r="421" ht="45" customHeight="1">
      <c r="A421" s="12" t="inlineStr">
        <is>
          <t>P6: Radioactivity</t>
        </is>
      </c>
      <c r="B421" s="12" t="inlineStr">
        <is>
          <t>Uses &amp; Hazards: Radiation</t>
        </is>
      </c>
      <c r="C421" s="13" t="inlineStr">
        <is>
          <t>Radiation in Medicine [PH4.28]</t>
        </is>
      </c>
      <c r="D421" s="12" t="inlineStr">
        <is>
          <t>Describe the uses of radioactive isotopes in medicine.</t>
        </is>
      </c>
      <c r="E421" s="12" t="inlineStr">
        <is>
          <t>a2a939e8-0c3e-42c3-83ea-eba5ad9f2b21</t>
        </is>
      </c>
    </row>
    <row r="422" ht="45" customHeight="1">
      <c r="A422" s="12" t="inlineStr">
        <is>
          <t>P6: Radioactivity</t>
        </is>
      </c>
      <c r="B422" s="12" t="inlineStr">
        <is>
          <t>Uses &amp; Hazards: Radiation</t>
        </is>
      </c>
      <c r="C422" s="13" t="inlineStr">
        <is>
          <t>Evaluating the Risk of Using Radiation [PH4.29]</t>
        </is>
      </c>
      <c r="D422" s="12" t="inlineStr">
        <is>
          <t>Evaluate the risks and benefits of using radiation.</t>
        </is>
      </c>
      <c r="E422" s="12" t="inlineStr">
        <is>
          <t>4e31b331-b028-4276-aeb1-291f04569215</t>
        </is>
      </c>
    </row>
    <row r="423" ht="45" customHeight="1">
      <c r="A423" s="12" t="inlineStr">
        <is>
          <t>P6: Radioactivity</t>
        </is>
      </c>
      <c r="B423" s="12" t="inlineStr">
        <is>
          <t>Uses &amp; Hazards: Fission &amp; Fusion</t>
        </is>
      </c>
      <c r="C423" s="13" t="inlineStr">
        <is>
          <t>Diagnostic: Uses &amp; Hazards (Fission &amp; Fusion) [PH0.177]</t>
        </is>
      </c>
      <c r="D423" s="12" t="inlineStr">
        <is>
          <t>Diagnostic for the uses &amp; hazards: fission &amp; fusion subtopic.</t>
        </is>
      </c>
      <c r="E423" s="12" t="inlineStr">
        <is>
          <t>b0c1e444-88d0-4270-b21d-06a172160a3f</t>
        </is>
      </c>
    </row>
    <row r="424" ht="45" customHeight="1">
      <c r="A424" s="12" t="inlineStr">
        <is>
          <t>P6: Radioactivity</t>
        </is>
      </c>
      <c r="B424" s="12" t="inlineStr">
        <is>
          <t>Uses &amp; Hazards: Fission &amp; Fusion</t>
        </is>
      </c>
      <c r="C424" s="13" t="inlineStr">
        <is>
          <t>Nuclear Fission: The Process [PH4.30]</t>
        </is>
      </c>
      <c r="D424" s="12" t="inlineStr">
        <is>
          <t>Describe the process of nuclear fission, including the difference between induced and spontaneous fission.</t>
        </is>
      </c>
      <c r="E424" s="12" t="inlineStr">
        <is>
          <t>63731196-716f-450c-a900-67f0935cb55e</t>
        </is>
      </c>
    </row>
    <row r="425" ht="45" customHeight="1">
      <c r="A425" s="12" t="inlineStr">
        <is>
          <t>P6: Radioactivity</t>
        </is>
      </c>
      <c r="B425" s="12" t="inlineStr">
        <is>
          <t>Uses &amp; Hazards: Fission &amp; Fusion</t>
        </is>
      </c>
      <c r="C425" s="13" t="inlineStr">
        <is>
          <t>Nuclear Fission: Chain Reaction [PH4.31]</t>
        </is>
      </c>
      <c r="D425" s="12" t="inlineStr">
        <is>
          <t>Describing how the process of splitting a nucleus can lead to a chain reaction which releases a large amount of energy.</t>
        </is>
      </c>
      <c r="E425" s="12" t="inlineStr">
        <is>
          <t>72a5783e-0436-4c72-8199-3ca6ccd274a7</t>
        </is>
      </c>
    </row>
    <row r="426" ht="45" customHeight="1">
      <c r="A426" s="12" t="inlineStr">
        <is>
          <t>P6: Radioactivity</t>
        </is>
      </c>
      <c r="B426" s="12" t="inlineStr">
        <is>
          <t>Uses &amp; Hazards: Fission &amp; Fusion</t>
        </is>
      </c>
      <c r="C426" s="13" t="inlineStr">
        <is>
          <t>Nuclear Fission: Controlling the Chain Reaction [PH4.32]</t>
        </is>
      </c>
      <c r="D426" s="12" t="inlineStr">
        <is>
          <t xml:space="preserve">Describing the role of the boron control rods to control the nuclear fission chain reaction. </t>
        </is>
      </c>
      <c r="E426" s="12" t="inlineStr">
        <is>
          <t>d455d026-1d2e-4e6a-8b07-3ddf50b01206</t>
        </is>
      </c>
    </row>
    <row r="427" ht="45" customHeight="1">
      <c r="A427" s="12" t="inlineStr">
        <is>
          <t>P6: Radioactivity</t>
        </is>
      </c>
      <c r="B427" s="12" t="inlineStr">
        <is>
          <t>Uses &amp; Hazards: Fission &amp; Fusion</t>
        </is>
      </c>
      <c r="C427" s="13" t="inlineStr">
        <is>
          <t>Nuclear Fusion: The Process [PH4.33]</t>
        </is>
      </c>
      <c r="D427" s="12" t="inlineStr">
        <is>
          <t xml:space="preserve">Describe the process of nuclear fusion. </t>
        </is>
      </c>
      <c r="E427" s="12" t="inlineStr">
        <is>
          <t>f4e70486-8013-4b93-ba49-995af4f7c243</t>
        </is>
      </c>
    </row>
    <row r="428" ht="45" customHeight="1">
      <c r="A428" s="12" t="inlineStr">
        <is>
          <t>P7: Energy</t>
        </is>
      </c>
      <c r="B428" s="12" t="inlineStr">
        <is>
          <t>Work Done: Energy Stores &amp; Transfers</t>
        </is>
      </c>
      <c r="C428" s="13" t="inlineStr">
        <is>
          <t>Diagnostic: Work Done (Energy Stores &amp; Transfers) [PH0.167]</t>
        </is>
      </c>
      <c r="D428" s="12" t="inlineStr">
        <is>
          <t>Diagnostic for the work done: energy stores &amp; transfers subtopic.</t>
        </is>
      </c>
      <c r="E428" s="12" t="inlineStr">
        <is>
          <t>1cd9eb89-4329-4a33-8883-d3d1c50b8500</t>
        </is>
      </c>
    </row>
    <row r="429" ht="45" customHeight="1">
      <c r="A429" s="12" t="inlineStr">
        <is>
          <t>P7: Energy</t>
        </is>
      </c>
      <c r="B429" s="12" t="inlineStr">
        <is>
          <t>Work Done: Energy Stores &amp; Transfers</t>
        </is>
      </c>
      <c r="C429" s="13" t="inlineStr">
        <is>
          <t>Energy Stores [PH1.01]</t>
        </is>
      </c>
      <c r="D429" s="12" t="inlineStr">
        <is>
          <t>Recall and describe the different energy stores.</t>
        </is>
      </c>
      <c r="E429" s="12" t="inlineStr">
        <is>
          <t>0e283bb6-298d-459b-b49d-8febdf81f969</t>
        </is>
      </c>
    </row>
    <row r="430" ht="45" customHeight="1">
      <c r="A430" s="12" t="inlineStr">
        <is>
          <t>P7: Energy</t>
        </is>
      </c>
      <c r="B430" s="12" t="inlineStr">
        <is>
          <t>Work Done: Energy Stores &amp; Transfers</t>
        </is>
      </c>
      <c r="C430" s="13" t="inlineStr">
        <is>
          <t>Systems in Physics [PH1.02]</t>
        </is>
      </c>
      <c r="D430" s="12" t="inlineStr">
        <is>
          <t>Describe the different systems used for models.</t>
        </is>
      </c>
      <c r="E430" s="12" t="inlineStr">
        <is>
          <t>6ca7e858-dcad-4625-a31b-c6a00ec16735</t>
        </is>
      </c>
    </row>
    <row r="431" ht="45" customHeight="1">
      <c r="A431" s="12" t="inlineStr">
        <is>
          <t>P7: Energy</t>
        </is>
      </c>
      <c r="B431" s="12" t="inlineStr">
        <is>
          <t>Work Done: Energy Stores &amp; Transfers</t>
        </is>
      </c>
      <c r="C431" s="13" t="inlineStr">
        <is>
          <t>Changing Energy Stores [PH1.03]</t>
        </is>
      </c>
      <c r="D431" s="12" t="inlineStr">
        <is>
          <t>Identify the conservation of energy and changes in energy stores.</t>
        </is>
      </c>
      <c r="E431" s="12" t="inlineStr">
        <is>
          <t>fc078b9c-bc3b-42d5-a138-8bbcb3e07376</t>
        </is>
      </c>
    </row>
    <row r="432" ht="45" customHeight="1">
      <c r="A432" s="12" t="inlineStr">
        <is>
          <t>P7: Energy</t>
        </is>
      </c>
      <c r="B432" s="12" t="inlineStr">
        <is>
          <t>Work Done: Energy Stores &amp; Transfers</t>
        </is>
      </c>
      <c r="C432" s="13" t="inlineStr">
        <is>
          <t>Energy Pathways [PH1.04]</t>
        </is>
      </c>
      <c r="D432" s="12" t="inlineStr">
        <is>
          <t>Identify and describe the different methods of energy transfer between stores.</t>
        </is>
      </c>
      <c r="E432" s="12" t="inlineStr">
        <is>
          <t>c6ed4108-0c05-40cb-915a-90857d43dd79</t>
        </is>
      </c>
    </row>
    <row r="433" ht="45" customHeight="1">
      <c r="A433" s="12" t="inlineStr">
        <is>
          <t>P7: Energy</t>
        </is>
      </c>
      <c r="B433" s="12" t="inlineStr">
        <is>
          <t>Work Done: Energy Stores &amp; Transfers</t>
        </is>
      </c>
      <c r="C433" s="13" t="inlineStr">
        <is>
          <t>Energy Pathways in a System [PH1.05]</t>
        </is>
      </c>
      <c r="D433" s="12" t="inlineStr">
        <is>
          <t>Evaluate energy pathways within different system models.</t>
        </is>
      </c>
      <c r="E433" s="12" t="inlineStr">
        <is>
          <t>f8c8e497-0307-4f43-8e9c-a999df99104f</t>
        </is>
      </c>
    </row>
    <row r="434" ht="45" customHeight="1">
      <c r="A434" s="12" t="inlineStr">
        <is>
          <t>P7: Energy</t>
        </is>
      </c>
      <c r="B434" s="12" t="inlineStr">
        <is>
          <t>Work Done: Energy Stores &amp; Transfers</t>
        </is>
      </c>
      <c r="C434" s="13" t="inlineStr">
        <is>
          <t>Energy Transfers: Mechanically Powered Torch [PK22.10]</t>
        </is>
      </c>
      <c r="D434" s="12" t="inlineStr">
        <is>
          <t>Describe the energy transfers in a mechanical torch.</t>
        </is>
      </c>
      <c r="E434" s="12" t="inlineStr">
        <is>
          <t>39061922-d524-4c61-ab2f-4723391f8854</t>
        </is>
      </c>
    </row>
    <row r="435" ht="45" customHeight="1">
      <c r="A435" s="12" t="inlineStr">
        <is>
          <t>P7: Energy</t>
        </is>
      </c>
      <c r="B435" s="12" t="inlineStr">
        <is>
          <t>Work Done: Energy Stores &amp; Transfers</t>
        </is>
      </c>
      <c r="C435" s="13" t="inlineStr">
        <is>
          <t>Energy Transfers: KE to GPE [PH1.18]</t>
        </is>
      </c>
      <c r="D435" s="12" t="inlineStr">
        <is>
          <t>Describe energy transfers between kinetic and gravitational potential energy stores. Includes some application of knowledge.</t>
        </is>
      </c>
      <c r="E435" s="12" t="inlineStr">
        <is>
          <t>7d858ae4-da0a-4203-bcdb-5b825c98f291</t>
        </is>
      </c>
    </row>
    <row r="436" ht="45" customHeight="1">
      <c r="A436" s="12" t="inlineStr">
        <is>
          <t>P7: Energy</t>
        </is>
      </c>
      <c r="B436" s="12" t="inlineStr">
        <is>
          <t>Work Done: Energy Stores &amp; Transfers</t>
        </is>
      </c>
      <c r="C436" s="13" t="inlineStr">
        <is>
          <t>Energy Transfers: KE to EPE [PH1.25]</t>
        </is>
      </c>
      <c r="D436" s="12" t="inlineStr">
        <is>
          <t>Describe energy transfers between kinetic and elastic potential energy stores.  Includes some application of knowledge.</t>
        </is>
      </c>
      <c r="E436" s="12" t="inlineStr">
        <is>
          <t>7eb9f6f5-0c35-431f-a0ef-76fbcf989484</t>
        </is>
      </c>
    </row>
    <row r="437" ht="45" customHeight="1">
      <c r="A437" s="12" t="inlineStr">
        <is>
          <t>P7: Energy</t>
        </is>
      </c>
      <c r="B437" s="12" t="inlineStr">
        <is>
          <t>Work Done: Energy Stores &amp; Transfers</t>
        </is>
      </c>
      <c r="C437" s="13" t="inlineStr">
        <is>
          <t>Work Done in a Circuit [PH2.63]</t>
        </is>
      </c>
      <c r="D437" s="12" t="inlineStr">
        <is>
          <t>Describe the work done in an electrical circuits and appliances. Introducing the E=QV equation.</t>
        </is>
      </c>
      <c r="E437" s="12" t="inlineStr">
        <is>
          <t>03e348e4-ce70-4e40-ac44-fd336e5ea96d</t>
        </is>
      </c>
    </row>
    <row r="438" ht="45" customHeight="1">
      <c r="A438" s="12" t="inlineStr">
        <is>
          <t>P7: Energy</t>
        </is>
      </c>
      <c r="B438" s="12" t="inlineStr">
        <is>
          <t>Power &amp; Efficiency: Energy Transfers</t>
        </is>
      </c>
      <c r="C438" s="13" t="inlineStr">
        <is>
          <t>Diagnostic: Power &amp; Efficiency (Energy Transfers) [PH0.179]</t>
        </is>
      </c>
      <c r="D438" s="12" t="inlineStr">
        <is>
          <t>Diagnostic for the forces in action: calculating energy transfers iii subtopic.</t>
        </is>
      </c>
      <c r="E438" s="12" t="inlineStr">
        <is>
          <t>2dbd8588-6fc6-47a0-937b-2641b3e9e156</t>
        </is>
      </c>
    </row>
    <row r="439" ht="45" customHeight="1">
      <c r="A439" s="12" t="inlineStr">
        <is>
          <t>P7: Energy</t>
        </is>
      </c>
      <c r="B439" s="12" t="inlineStr">
        <is>
          <t>Power &amp; Efficiency: Energy Transfers</t>
        </is>
      </c>
      <c r="C439" s="13" t="inlineStr">
        <is>
          <t>Energy Transfers by Heating: Conduction [PH1.48]</t>
        </is>
      </c>
      <c r="D439" s="12" t="inlineStr">
        <is>
          <t>Describe energy transfers in solids by conduction.</t>
        </is>
      </c>
      <c r="E439" s="12" t="inlineStr">
        <is>
          <t>ef63f094-6029-47dd-85df-4c3bc997debb</t>
        </is>
      </c>
    </row>
    <row r="440" ht="45" customHeight="1">
      <c r="A440" s="12" t="inlineStr">
        <is>
          <t>P7: Energy</t>
        </is>
      </c>
      <c r="B440" s="12" t="inlineStr">
        <is>
          <t>Power &amp; Efficiency: Energy Transfers</t>
        </is>
      </c>
      <c r="C440" s="13" t="inlineStr">
        <is>
          <t>Practical: Thermal Conductivity of Metal Rods [PH1.89]</t>
        </is>
      </c>
      <c r="D440" s="12" t="inlineStr">
        <is>
          <t>Investigation to determine the relative thermal conductivity of metal rods.</t>
        </is>
      </c>
      <c r="E440" s="12" t="inlineStr">
        <is>
          <t>caf187e2-7cba-43d8-abfc-02efa99a60be</t>
        </is>
      </c>
    </row>
    <row r="441" ht="45" customHeight="1">
      <c r="A441" s="12" t="inlineStr">
        <is>
          <t>P7: Energy</t>
        </is>
      </c>
      <c r="B441" s="12" t="inlineStr">
        <is>
          <t>Power &amp; Efficiency: Energy Transfers</t>
        </is>
      </c>
      <c r="C441" s="13" t="inlineStr">
        <is>
          <t>Thermal Conductivity of Walls [SY8.01]</t>
        </is>
      </c>
      <c r="D441" s="12" t="inlineStr">
        <is>
          <t>Describe the effects, on the rate of cooling of a building, of the thickness and thermal conductivity of its walls.</t>
        </is>
      </c>
      <c r="E441" s="12" t="inlineStr">
        <is>
          <t>ba83e43e-0550-40d9-a0cb-4c484d5b8dcd</t>
        </is>
      </c>
    </row>
    <row r="442" ht="45" customHeight="1">
      <c r="A442" s="12" t="inlineStr">
        <is>
          <t>P7: Energy</t>
        </is>
      </c>
      <c r="B442" s="12" t="inlineStr">
        <is>
          <t>Power &amp; Efficiency: Energy Transfers</t>
        </is>
      </c>
      <c r="C442" s="13" t="inlineStr">
        <is>
          <t>Energy Transfers by Heating: Convection [PH1.49]</t>
        </is>
      </c>
      <c r="D442" s="12" t="inlineStr">
        <is>
          <t>Describe energy transfers in fluids by convection.</t>
        </is>
      </c>
      <c r="E442" s="12" t="inlineStr">
        <is>
          <t>0de8927d-a61d-46fb-b4a7-fced4a0c29bd</t>
        </is>
      </c>
    </row>
    <row r="443" ht="45" customHeight="1">
      <c r="A443" s="12" t="inlineStr">
        <is>
          <t>P7: Energy</t>
        </is>
      </c>
      <c r="B443" s="12" t="inlineStr">
        <is>
          <t>Power &amp; Efficiency: Energy Transfers</t>
        </is>
      </c>
      <c r="C443" s="13" t="inlineStr">
        <is>
          <t>Energy Transfers by Heating: Radiation [PH1.50]</t>
        </is>
      </c>
      <c r="D443" s="12" t="inlineStr">
        <is>
          <t>Describe energy transfers by infrared radiation.</t>
        </is>
      </c>
      <c r="E443" s="12" t="inlineStr">
        <is>
          <t>01ff8638-2743-4e1a-ad2e-76d442ecce41</t>
        </is>
      </c>
    </row>
    <row r="444" ht="45" customHeight="1">
      <c r="A444" s="12" t="inlineStr">
        <is>
          <t>P7: Energy</t>
        </is>
      </c>
      <c r="B444" s="12" t="inlineStr">
        <is>
          <t>Power &amp; Efficiency: Energy Transfers</t>
        </is>
      </c>
      <c r="C444" s="13" t="inlineStr">
        <is>
          <t>Practical: Radiation &amp; Absorption [PH1.93]</t>
        </is>
      </c>
      <c r="D444" s="12" t="inlineStr">
        <is>
          <t>Investigate radiation using a Lesley cube.</t>
        </is>
      </c>
      <c r="E444" s="12" t="inlineStr">
        <is>
          <t>35b22157-c34b-42d2-a84c-a69e3ad1a8c1</t>
        </is>
      </c>
    </row>
    <row r="445" ht="45" customHeight="1">
      <c r="A445" s="12" t="inlineStr">
        <is>
          <t>P7: Energy</t>
        </is>
      </c>
      <c r="B445" s="12" t="inlineStr">
        <is>
          <t>Power &amp; Efficiency: Energy Transfers</t>
        </is>
      </c>
      <c r="C445" s="13" t="inlineStr">
        <is>
          <t>Calculating Payback Time I [PH1.53]</t>
        </is>
      </c>
      <c r="D445" s="12" t="inlineStr">
        <is>
          <t>Calculate the payback time of appliances and other investments. Includes some application of knowledge but no unit conversions.</t>
        </is>
      </c>
      <c r="E445" s="12" t="inlineStr">
        <is>
          <t>cc913085-0965-4c81-a721-bcb51ce3e16e</t>
        </is>
      </c>
    </row>
    <row r="446" ht="45" customHeight="1">
      <c r="A446" s="12" t="inlineStr">
        <is>
          <t>P7: Energy</t>
        </is>
      </c>
      <c r="B446" s="12" t="inlineStr">
        <is>
          <t>Power &amp; Efficiency: Energy Transfers</t>
        </is>
      </c>
      <c r="C446" s="13" t="inlineStr">
        <is>
          <t>Calculating Payback Time II [PH1.54]</t>
        </is>
      </c>
      <c r="D446" s="12" t="inlineStr">
        <is>
          <t>Calculate the payback time of appliances and other investments. Includes application and unit conversions.</t>
        </is>
      </c>
      <c r="E446" s="12" t="inlineStr">
        <is>
          <t>5134cebc-4d5e-4f5d-bd33-bf5d76eebd07</t>
        </is>
      </c>
    </row>
    <row r="447" ht="45" customHeight="1">
      <c r="A447" s="12" t="inlineStr">
        <is>
          <t>P7: Energy</t>
        </is>
      </c>
      <c r="B447" s="12" t="inlineStr">
        <is>
          <t>Power &amp; Efficiency: Energy Transfers</t>
        </is>
      </c>
      <c r="C447" s="13" t="inlineStr">
        <is>
          <t>Energy: Useful Energy [PK22.08]</t>
        </is>
      </c>
      <c r="D447" s="12" t="inlineStr">
        <is>
          <t>Describe how when energy is transferred the total is conserved, but some energy is dissipated, reducing the useful energy. Does not include energy pathways.</t>
        </is>
      </c>
      <c r="E447" s="12" t="inlineStr">
        <is>
          <t>b38b1d56-80d4-4f90-a990-9a1c55c58db1</t>
        </is>
      </c>
    </row>
    <row r="448" ht="45" customHeight="1">
      <c r="A448" s="12" t="inlineStr">
        <is>
          <t>P7: Energy</t>
        </is>
      </c>
      <c r="B448" s="12" t="inlineStr">
        <is>
          <t>Power &amp; Efficiency: Energy Transfers</t>
        </is>
      </c>
      <c r="C448" s="13" t="inlineStr">
        <is>
          <t>Reducing Unwanted Energy Transfers: Thermal Insulation [PH1.55]</t>
        </is>
      </c>
      <c r="D448" s="12" t="inlineStr">
        <is>
          <t>Compare methods of reducing thermal energy transfer around the home considering conduction, convection and radiation.</t>
        </is>
      </c>
      <c r="E448" s="12" t="inlineStr">
        <is>
          <t>e1261a86-6ebe-44bc-9f27-46d8a8bf1ff0</t>
        </is>
      </c>
    </row>
    <row r="449" ht="45" customHeight="1">
      <c r="A449" s="12" t="inlineStr">
        <is>
          <t>P7: Energy</t>
        </is>
      </c>
      <c r="B449" s="12" t="inlineStr">
        <is>
          <t>Power &amp; Efficiency: Energy Transfers</t>
        </is>
      </c>
      <c r="C449" s="13" t="inlineStr">
        <is>
          <t>Reducing Unwanted Energy Transfers: Vacuum Flask [PH1.56]</t>
        </is>
      </c>
      <c r="D449" s="12" t="inlineStr">
        <is>
          <t>Compare methods of reducing thermal energy transfer with a vacuum flask considering conduction, convection and radiation.</t>
        </is>
      </c>
      <c r="E449" s="12" t="inlineStr">
        <is>
          <t>7c15abea-bc8b-4195-bd29-55354b539a07</t>
        </is>
      </c>
    </row>
    <row r="450" ht="45" customHeight="1">
      <c r="A450" s="12" t="inlineStr">
        <is>
          <t>P7: Energy</t>
        </is>
      </c>
      <c r="B450" s="12" t="inlineStr">
        <is>
          <t>Power &amp; Efficiency: Energy Transfers</t>
        </is>
      </c>
      <c r="C450" s="13" t="inlineStr">
        <is>
          <t>Practical: Different Materials as Insulation [PH1.94]</t>
        </is>
      </c>
      <c r="D450" s="12" t="inlineStr">
        <is>
          <t>Investigate the effectiveness of different materials as an insulator.</t>
        </is>
      </c>
      <c r="E450" s="12" t="inlineStr">
        <is>
          <t>405bc506-9280-4afa-9d32-65d5a15194b1</t>
        </is>
      </c>
    </row>
    <row r="451" ht="45" customHeight="1">
      <c r="A451" s="12" t="inlineStr">
        <is>
          <t>P7: Energy</t>
        </is>
      </c>
      <c r="B451" s="12" t="inlineStr">
        <is>
          <t>Power &amp; Efficiency: Energy Transfers</t>
        </is>
      </c>
      <c r="C451" s="13" t="inlineStr">
        <is>
          <t>Practical: Insulating Material Thickness [PH1.95]</t>
        </is>
      </c>
      <c r="D451" s="12" t="inlineStr">
        <is>
          <t>Investigate the effectiveness of different insulating material thicknesses.</t>
        </is>
      </c>
      <c r="E451" s="12" t="inlineStr">
        <is>
          <t>86943a9e-45df-46f2-890e-8462919e486f</t>
        </is>
      </c>
    </row>
    <row r="452" ht="45" customHeight="1">
      <c r="A452" s="12" t="inlineStr">
        <is>
          <t>P7: Energy</t>
        </is>
      </c>
      <c r="B452" s="12" t="inlineStr">
        <is>
          <t>Power &amp; Efficiency: Energy Transfers</t>
        </is>
      </c>
      <c r="C452" s="13" t="inlineStr">
        <is>
          <t>Reducing Unwanted Energy Transfers: Lubrication [PH1.58]</t>
        </is>
      </c>
      <c r="D452" s="12" t="inlineStr">
        <is>
          <t>Explore methods of reducing energy transfers through lubrication.</t>
        </is>
      </c>
      <c r="E452" s="12" t="inlineStr">
        <is>
          <t>95f0d92c-862d-474c-9a71-c21a0aa98d27</t>
        </is>
      </c>
    </row>
    <row r="453" ht="45" customHeight="1">
      <c r="A453" s="12" t="inlineStr">
        <is>
          <t>P7: Energy</t>
        </is>
      </c>
      <c r="B453" s="12" t="inlineStr">
        <is>
          <t>Power &amp; Efficiency: Calculating</t>
        </is>
      </c>
      <c r="C453" s="13" t="inlineStr">
        <is>
          <t>Diagnostic: Power &amp; Efficiency [PH0.155]</t>
        </is>
      </c>
      <c r="D453" s="12" t="inlineStr">
        <is>
          <t>Diagnostic for the power &amp; efficiency subtopic.</t>
        </is>
      </c>
      <c r="E453" s="12" t="inlineStr">
        <is>
          <t>c087bfae-f08e-417b-9a99-987c23f8b58d</t>
        </is>
      </c>
    </row>
    <row r="454" ht="45" customHeight="1">
      <c r="A454" s="12" t="inlineStr">
        <is>
          <t>P7: Energy</t>
        </is>
      </c>
      <c r="B454" s="12" t="inlineStr">
        <is>
          <t>Power &amp; Efficiency: Calculating</t>
        </is>
      </c>
      <c r="C454" s="13" t="inlineStr">
        <is>
          <t>Calculating Efficiency I [PH1.59]</t>
        </is>
      </c>
      <c r="D454" s="12" t="inlineStr">
        <is>
          <t>Calculate the efficiency of an object based on the input and output. Includes some application of knowledge but no unit conversions.</t>
        </is>
      </c>
      <c r="E454" s="12" t="inlineStr">
        <is>
          <t>333533ae-8218-43b2-880b-a0f0f5ea85fd</t>
        </is>
      </c>
    </row>
    <row r="455" ht="45" customHeight="1">
      <c r="A455" s="12" t="inlineStr">
        <is>
          <t>P7: Energy</t>
        </is>
      </c>
      <c r="B455" s="12" t="inlineStr">
        <is>
          <t>Power &amp; Efficiency: Calculating</t>
        </is>
      </c>
      <c r="C455" s="13" t="inlineStr">
        <is>
          <t>Calculating Efficiency II [PH1.60]</t>
        </is>
      </c>
      <c r="D455" s="12" t="inlineStr">
        <is>
          <t>Calculate the efficiency of an object based on the input and output. Includes application and unit conversions.</t>
        </is>
      </c>
      <c r="E455" s="12" t="inlineStr">
        <is>
          <t>aa414981-199e-47d9-8a70-38e05b6f3ecc</t>
        </is>
      </c>
    </row>
    <row r="456" ht="45" customHeight="1">
      <c r="A456" s="12" t="inlineStr">
        <is>
          <t>P7: Energy</t>
        </is>
      </c>
      <c r="B456" s="12" t="inlineStr">
        <is>
          <t>Power &amp; Efficiency: Calculating</t>
        </is>
      </c>
      <c r="C456" s="13" t="inlineStr">
        <is>
          <t>Rearranging the Efficiency Equation [PH1.61]</t>
        </is>
      </c>
      <c r="D456" s="12" t="inlineStr">
        <is>
          <t>Rearrange the efficiency equation to find the input and output, includes unit conversions.</t>
        </is>
      </c>
      <c r="E456" s="12" t="inlineStr">
        <is>
          <t>9ec816f6-ba85-4220-8e58-930e011b5797</t>
        </is>
      </c>
    </row>
    <row r="457" ht="45" customHeight="1">
      <c r="A457" s="12" t="inlineStr">
        <is>
          <t>P7: Energy</t>
        </is>
      </c>
      <c r="B457" s="12" t="inlineStr">
        <is>
          <t>Power &amp; Efficiency: Calculating</t>
        </is>
      </c>
      <c r="C457" s="13" t="inlineStr">
        <is>
          <t>Energy Dissipation [PH1.62]</t>
        </is>
      </c>
      <c r="D457" s="12" t="inlineStr">
        <is>
          <t>Describe the dissipation of energy to the surroundings.</t>
        </is>
      </c>
      <c r="E457" s="12" t="inlineStr">
        <is>
          <t>a2c9c686-3d6d-4562-870e-980585f50aab</t>
        </is>
      </c>
    </row>
    <row r="458" ht="45" customHeight="1">
      <c r="A458" s="12" t="inlineStr">
        <is>
          <t>P7: Energy</t>
        </is>
      </c>
      <c r="B458" s="12" t="inlineStr">
        <is>
          <t>Power &amp; Efficiency: Calculating</t>
        </is>
      </c>
      <c r="C458" s="13" t="inlineStr">
        <is>
          <t>How to Draw a Sankey Diagram [PH1.63]</t>
        </is>
      </c>
      <c r="D458" s="12" t="inlineStr">
        <is>
          <t>Illustrate the efficiency of an object using Sankey diagrams.</t>
        </is>
      </c>
      <c r="E458" s="12" t="inlineStr">
        <is>
          <t>10a5f60d-fb46-4161-9b11-57ab1f723905</t>
        </is>
      </c>
    </row>
    <row r="459" ht="45" customHeight="1">
      <c r="A459" s="12" t="inlineStr">
        <is>
          <t>P7: Energy</t>
        </is>
      </c>
      <c r="B459" s="12" t="inlineStr">
        <is>
          <t>Power &amp; Efficiency: Calculating</t>
        </is>
      </c>
      <c r="C459" s="13" t="inlineStr">
        <is>
          <t>Energy Transfers in Everyday Appliances [PH2.70]</t>
        </is>
      </c>
      <c r="D459" s="12" t="inlineStr">
        <is>
          <t>Describe the process of energy transfer in electrical devices. Define 1 W.</t>
        </is>
      </c>
      <c r="E459" s="12" t="inlineStr">
        <is>
          <t>f66a62f3-8477-450c-8067-bce9dd477d82</t>
        </is>
      </c>
    </row>
    <row r="460" ht="45" customHeight="1">
      <c r="A460" s="12" t="inlineStr">
        <is>
          <t>P8: Global Challenges</t>
        </is>
      </c>
      <c r="B460" s="12" t="inlineStr">
        <is>
          <t>Physics on the Move</t>
        </is>
      </c>
      <c r="C460" s="13" t="inlineStr">
        <is>
          <t>Diagnostic: Physics on the Move [PH0.149]</t>
        </is>
      </c>
      <c r="D460" s="12" t="inlineStr">
        <is>
          <t>Diagnostic for the physics on the move subtopic.</t>
        </is>
      </c>
      <c r="E460" s="12" t="inlineStr">
        <is>
          <t>d0c7c72a-2099-4fdd-8ab6-84de0c39f4d5</t>
        </is>
      </c>
    </row>
    <row r="461" ht="45" customHeight="1">
      <c r="A461" s="12" t="inlineStr">
        <is>
          <t>P8: Global Challenges</t>
        </is>
      </c>
      <c r="B461" s="12" t="inlineStr">
        <is>
          <t>Physics on the Move</t>
        </is>
      </c>
      <c r="C461" s="13" t="inlineStr">
        <is>
          <t>Practical: Reaction Time [BI5.111]</t>
        </is>
      </c>
      <c r="D461" s="12" t="inlineStr">
        <is>
          <t>Investigate the effect of caffeine on reaction time using the 'ruler drop' test.</t>
        </is>
      </c>
      <c r="E461" s="12" t="inlineStr">
        <is>
          <t>6d2f504f-87ef-4840-8ee9-9858e6156f0a</t>
        </is>
      </c>
    </row>
    <row r="462" ht="45" customHeight="1">
      <c r="A462" s="12" t="inlineStr">
        <is>
          <t>P8: Global Challenges</t>
        </is>
      </c>
      <c r="B462" s="12" t="inlineStr">
        <is>
          <t>Physics on the Move</t>
        </is>
      </c>
      <c r="C462" s="13" t="inlineStr">
        <is>
          <t>Reaction Time: Describing Nervous System Data [BI5.015]</t>
        </is>
      </c>
      <c r="D462" s="12" t="inlineStr">
        <is>
          <t>Describe patterns in reaction time data that are presented in tables.</t>
        </is>
      </c>
      <c r="E462" s="12" t="inlineStr">
        <is>
          <t>bf4d206e-81f9-4199-b5f6-12a78b3e0d21</t>
        </is>
      </c>
    </row>
    <row r="463" ht="45" customHeight="1">
      <c r="A463" s="12" t="inlineStr">
        <is>
          <t>P8: Global Challenges</t>
        </is>
      </c>
      <c r="B463" s="12" t="inlineStr">
        <is>
          <t>Physics on the Move</t>
        </is>
      </c>
      <c r="C463" s="13" t="inlineStr">
        <is>
          <t>Reaction Time: Interpreting Nervous System Data [BI5.016]</t>
        </is>
      </c>
      <c r="D463" s="12" t="inlineStr">
        <is>
          <t>Interpreting patterns in reaction time data that is presented in tables.</t>
        </is>
      </c>
      <c r="E463" s="12" t="inlineStr">
        <is>
          <t>446cde5f-c8ee-433d-8b24-f42574d9ee61</t>
        </is>
      </c>
    </row>
    <row r="464" ht="45" customHeight="1">
      <c r="A464" s="12" t="inlineStr">
        <is>
          <t>P8: Global Challenges</t>
        </is>
      </c>
      <c r="B464" s="12" t="inlineStr">
        <is>
          <t>Physics on the Move</t>
        </is>
      </c>
      <c r="C464" s="13" t="inlineStr">
        <is>
          <t>Thinking, Braking &amp; Stopping Distance [PH5.129]</t>
        </is>
      </c>
      <c r="D464" s="12" t="inlineStr">
        <is>
          <t>Calculate stopping distance using thinking and braking distance and describe the factors that affect thinking distance and braking distance.</t>
        </is>
      </c>
      <c r="E464" s="12" t="inlineStr">
        <is>
          <t>8958be4d-599a-4034-8d8d-3e9f7941e595</t>
        </is>
      </c>
    </row>
    <row r="465" ht="45" customHeight="1">
      <c r="A465" s="12" t="inlineStr">
        <is>
          <t>P8: Global Challenges</t>
        </is>
      </c>
      <c r="B465" s="12" t="inlineStr">
        <is>
          <t>Physics on the Move</t>
        </is>
      </c>
      <c r="C465" s="13" t="inlineStr">
        <is>
          <t>Effect of Speed on Stopping Distance: Graphs [PH5.130]</t>
        </is>
      </c>
      <c r="D465" s="12" t="inlineStr">
        <is>
          <t>Interpret graphs showing the affect of speed on thinking, braking and stopping distance.</t>
        </is>
      </c>
      <c r="E465" s="12" t="inlineStr">
        <is>
          <t>dcecbb1a-bd1f-4bb4-8791-95e1730bf157</t>
        </is>
      </c>
    </row>
    <row r="466" ht="45" customHeight="1">
      <c r="A466" s="12" t="inlineStr">
        <is>
          <t>P8: Global Challenges</t>
        </is>
      </c>
      <c r="B466" s="12" t="inlineStr">
        <is>
          <t>Physics on the Move</t>
        </is>
      </c>
      <c r="C466" s="13" t="inlineStr">
        <is>
          <t>Estimating Stopping Distances [PH5.131]</t>
        </is>
      </c>
      <c r="D466" s="12" t="inlineStr">
        <is>
          <t>Estimate stopping distances using graphs.</t>
        </is>
      </c>
      <c r="E466" s="12" t="inlineStr">
        <is>
          <t>2a7cdcf0-448f-49d6-ac75-063f8558f0ca</t>
        </is>
      </c>
    </row>
    <row r="467" ht="45" customHeight="1">
      <c r="A467" s="12" t="inlineStr">
        <is>
          <t>P8: Global Challenges</t>
        </is>
      </c>
      <c r="B467" s="12" t="inlineStr">
        <is>
          <t>Physics on the Move</t>
        </is>
      </c>
      <c r="C467" s="13" t="inlineStr">
        <is>
          <t>Energy Changes During Braking [PH5.133]</t>
        </is>
      </c>
      <c r="D467" s="12" t="inlineStr">
        <is>
          <t>Explain how braking reduces the kinetic energy store of vehicles.</t>
        </is>
      </c>
      <c r="E467" s="12" t="inlineStr">
        <is>
          <t>e8fddd7d-dff2-413f-a985-9a0f3dffb115</t>
        </is>
      </c>
    </row>
    <row r="468" ht="45" customHeight="1">
      <c r="A468" s="12" t="inlineStr">
        <is>
          <t>P8: Global Challenges</t>
        </is>
      </c>
      <c r="B468" s="12" t="inlineStr">
        <is>
          <t>Physics on the Move</t>
        </is>
      </c>
      <c r="C468" s="13" t="inlineStr">
        <is>
          <t>Dangers of Large Decelerations [PH5.135]</t>
        </is>
      </c>
      <c r="D468" s="12" t="inlineStr">
        <is>
          <t>Explain the danger of large braking forces and large decelerations.</t>
        </is>
      </c>
      <c r="E468" s="12" t="inlineStr">
        <is>
          <t>e91e483d-8867-4a4f-b727-824c016e9490</t>
        </is>
      </c>
    </row>
    <row r="469" ht="45" customHeight="1">
      <c r="A469" s="12" t="inlineStr">
        <is>
          <t>P8: Global Challenges</t>
        </is>
      </c>
      <c r="B469" s="12" t="inlineStr">
        <is>
          <t>Powering Earth</t>
        </is>
      </c>
      <c r="C469" s="13" t="inlineStr">
        <is>
          <t>Diagnostic: Powering Earth I [PH0.191]</t>
        </is>
      </c>
      <c r="D469" s="12" t="inlineStr">
        <is>
          <t>Diagnostic for the powering earth subtopic.</t>
        </is>
      </c>
      <c r="E469" s="12" t="inlineStr">
        <is>
          <t>101935df-0874-4a22-8e66-04f3a8f24107</t>
        </is>
      </c>
    </row>
    <row r="470" ht="45" customHeight="1">
      <c r="A470" s="12" t="inlineStr">
        <is>
          <t>P8: Global Challenges</t>
        </is>
      </c>
      <c r="B470" s="12" t="inlineStr">
        <is>
          <t>Powering Earth</t>
        </is>
      </c>
      <c r="C470" s="13" t="inlineStr">
        <is>
          <t>Diagnostic: Powering Earth II [PH0.168]</t>
        </is>
      </c>
      <c r="D470" s="12" t="inlineStr">
        <is>
          <t>Diagnostic for the powering earth subtopic.</t>
        </is>
      </c>
      <c r="E470" s="12" t="inlineStr">
        <is>
          <t>b09ee00d-9fcd-4d89-82a6-51f9de227713</t>
        </is>
      </c>
    </row>
    <row r="471" ht="45" customHeight="1">
      <c r="A471" s="12" t="inlineStr">
        <is>
          <t>P8: Global Challenges</t>
        </is>
      </c>
      <c r="B471" s="12" t="inlineStr">
        <is>
          <t>Powering Earth</t>
        </is>
      </c>
      <c r="C471" s="13" t="inlineStr">
        <is>
          <t>Renewable &amp; Non-Renewable Energy Resources [PH1.65]</t>
        </is>
      </c>
      <c r="D471" s="12" t="inlineStr">
        <is>
          <t>Identify a range of renewable and non-renewable energy resources.</t>
        </is>
      </c>
      <c r="E471" s="12" t="inlineStr">
        <is>
          <t>23aeab54-1149-4e5f-9f27-c43a71867b74</t>
        </is>
      </c>
    </row>
    <row r="472" ht="45" customHeight="1">
      <c r="A472" s="12" t="inlineStr">
        <is>
          <t>P8: Global Challenges</t>
        </is>
      </c>
      <c r="B472" s="12" t="inlineStr">
        <is>
          <t>Powering Earth</t>
        </is>
      </c>
      <c r="C472" s="13" t="inlineStr">
        <is>
          <t>Wind Power [PH1.66]</t>
        </is>
      </c>
      <c r="D472" s="12" t="inlineStr">
        <is>
          <t>Describe how wind turbines can generate electricity.</t>
        </is>
      </c>
      <c r="E472" s="12" t="inlineStr">
        <is>
          <t>174b3c21-46dc-4e69-aeaa-23539bdd181c</t>
        </is>
      </c>
    </row>
    <row r="473" ht="45" customHeight="1">
      <c r="A473" s="12" t="inlineStr">
        <is>
          <t>P8: Global Challenges</t>
        </is>
      </c>
      <c r="B473" s="12" t="inlineStr">
        <is>
          <t>Powering Earth</t>
        </is>
      </c>
      <c r="C473" s="13" t="inlineStr">
        <is>
          <t>Solar Power [PH1.67]</t>
        </is>
      </c>
      <c r="D473" s="12" t="inlineStr">
        <is>
          <t>Describe how solar cells can generate electricity.</t>
        </is>
      </c>
      <c r="E473" s="12" t="inlineStr">
        <is>
          <t>9063636d-3f2f-4920-9274-85edbe34b5d5</t>
        </is>
      </c>
    </row>
    <row r="474" ht="45" customHeight="1">
      <c r="A474" s="12" t="inlineStr">
        <is>
          <t>P8: Global Challenges</t>
        </is>
      </c>
      <c r="B474" s="12" t="inlineStr">
        <is>
          <t>Powering Earth</t>
        </is>
      </c>
      <c r="C474" s="13" t="inlineStr">
        <is>
          <t>Geothermal Power [PH1.68]</t>
        </is>
      </c>
      <c r="D474" s="12" t="inlineStr">
        <is>
          <t>Describe how geothermal power stations can generate electricity.</t>
        </is>
      </c>
      <c r="E474" s="12" t="inlineStr">
        <is>
          <t>71cdea65-dbd8-4c69-8236-a77df69d6203</t>
        </is>
      </c>
    </row>
    <row r="475" ht="45" customHeight="1">
      <c r="A475" s="12" t="inlineStr">
        <is>
          <t>P8: Global Challenges</t>
        </is>
      </c>
      <c r="B475" s="12" t="inlineStr">
        <is>
          <t>Powering Earth</t>
        </is>
      </c>
      <c r="C475" s="13" t="inlineStr">
        <is>
          <t>Hydroelectric Power [PH1.69]</t>
        </is>
      </c>
      <c r="D475" s="12" t="inlineStr">
        <is>
          <t>Describe how hydroelectric dams can generate electricity.</t>
        </is>
      </c>
      <c r="E475" s="12" t="inlineStr">
        <is>
          <t>9227938d-2cf3-41db-81bc-c7090dbe23e2</t>
        </is>
      </c>
    </row>
    <row r="476" ht="45" customHeight="1">
      <c r="A476" s="12" t="inlineStr">
        <is>
          <t>P8: Global Challenges</t>
        </is>
      </c>
      <c r="B476" s="12" t="inlineStr">
        <is>
          <t>Powering Earth</t>
        </is>
      </c>
      <c r="C476" s="13" t="inlineStr">
        <is>
          <t>Pumped Storage [PH1.70]</t>
        </is>
      </c>
      <c r="D476" s="12" t="inlineStr">
        <is>
          <t>Describe how hydroelectric dams and other systems can be used as pumped storage systems.</t>
        </is>
      </c>
      <c r="E476" s="12" t="inlineStr">
        <is>
          <t>7a1741d5-bdb2-49c7-83a0-c3cf949a69f0</t>
        </is>
      </c>
    </row>
    <row r="477" ht="45" customHeight="1">
      <c r="A477" s="12" t="inlineStr">
        <is>
          <t>P8: Global Challenges</t>
        </is>
      </c>
      <c r="B477" s="12" t="inlineStr">
        <is>
          <t>Powering Earth</t>
        </is>
      </c>
      <c r="C477" s="13" t="inlineStr">
        <is>
          <t>Wave Power [PH1.71]</t>
        </is>
      </c>
      <c r="D477" s="12" t="inlineStr">
        <is>
          <t>Describe how waves can generate electricity on and offshore.</t>
        </is>
      </c>
      <c r="E477" s="12" t="inlineStr">
        <is>
          <t>f0a5f5a3-e6be-49e2-815e-3943becbb31b</t>
        </is>
      </c>
    </row>
    <row r="478" ht="45" customHeight="1">
      <c r="A478" s="12" t="inlineStr">
        <is>
          <t>P8: Global Challenges</t>
        </is>
      </c>
      <c r="B478" s="12" t="inlineStr">
        <is>
          <t>Powering Earth</t>
        </is>
      </c>
      <c r="C478" s="13" t="inlineStr">
        <is>
          <t>Describing Wave Power Data [PK23.10]</t>
        </is>
      </c>
      <c r="D478" s="12" t="inlineStr">
        <is>
          <t>Describe the use of wave power when considering data from tables and charts.</t>
        </is>
      </c>
      <c r="E478" s="12" t="inlineStr">
        <is>
          <t>a94d2f2d-23e2-47c5-89a1-209e0ab01b9f</t>
        </is>
      </c>
    </row>
    <row r="479" ht="45" customHeight="1">
      <c r="A479" s="12" t="inlineStr">
        <is>
          <t>P8: Global Challenges</t>
        </is>
      </c>
      <c r="B479" s="12" t="inlineStr">
        <is>
          <t>Powering Earth</t>
        </is>
      </c>
      <c r="C479" s="13" t="inlineStr">
        <is>
          <t>Tidal Barrages [PH1.72]</t>
        </is>
      </c>
      <c r="D479" s="12" t="inlineStr">
        <is>
          <t>Describe how tidal barrages can generate electricity.</t>
        </is>
      </c>
      <c r="E479" s="12" t="inlineStr">
        <is>
          <t>559a3ec0-36c0-4a1e-9f25-ce22964319fb</t>
        </is>
      </c>
    </row>
    <row r="480" ht="45" customHeight="1">
      <c r="A480" s="12" t="inlineStr">
        <is>
          <t>P8: Global Challenges</t>
        </is>
      </c>
      <c r="B480" s="12" t="inlineStr">
        <is>
          <t>Powering Earth</t>
        </is>
      </c>
      <c r="C480" s="13" t="inlineStr">
        <is>
          <t>Bio-Fuels [PH1.73]</t>
        </is>
      </c>
      <c r="D480" s="12" t="inlineStr">
        <is>
          <t>Describe how bio-fuels can generate electricity.</t>
        </is>
      </c>
      <c r="E480" s="12" t="inlineStr">
        <is>
          <t>22ae837f-5800-4867-a321-b53b4d301162</t>
        </is>
      </c>
    </row>
    <row r="481" ht="45" customHeight="1">
      <c r="A481" s="12" t="inlineStr">
        <is>
          <t>P8: Global Challenges</t>
        </is>
      </c>
      <c r="B481" s="12" t="inlineStr">
        <is>
          <t>Powering Earth</t>
        </is>
      </c>
      <c r="C481" s="13" t="inlineStr">
        <is>
          <t>Fossil Fuels [PH1.74]</t>
        </is>
      </c>
      <c r="D481" s="12" t="inlineStr">
        <is>
          <t>Describe how fossil fuels can generate electricity.</t>
        </is>
      </c>
      <c r="E481" s="12" t="inlineStr">
        <is>
          <t>440f9465-ca4a-458c-b67f-f7e456bfd70c</t>
        </is>
      </c>
    </row>
    <row r="482" ht="45" customHeight="1">
      <c r="A482" s="12" t="inlineStr">
        <is>
          <t>P8: Global Challenges</t>
        </is>
      </c>
      <c r="B482" s="12" t="inlineStr">
        <is>
          <t>Powering Earth</t>
        </is>
      </c>
      <c r="C482" s="13" t="inlineStr">
        <is>
          <t>Nuclear Power [PH1.75]</t>
        </is>
      </c>
      <c r="D482" s="12" t="inlineStr">
        <is>
          <t>Describe how nuclear fission reactors can generate electricity.</t>
        </is>
      </c>
      <c r="E482" s="12" t="inlineStr">
        <is>
          <t>979c47ca-feb2-404c-8b55-e67533f79b4a</t>
        </is>
      </c>
    </row>
    <row r="483" ht="45" customHeight="1">
      <c r="A483" s="12" t="inlineStr">
        <is>
          <t>P8: Global Challenges</t>
        </is>
      </c>
      <c r="B483" s="12" t="inlineStr">
        <is>
          <t>Powering Earth</t>
        </is>
      </c>
      <c r="C483" s="13" t="inlineStr">
        <is>
          <t>Summary of Energy Generation [PH1.76]</t>
        </is>
      </c>
      <c r="D483" s="12" t="inlineStr">
        <is>
          <t>Summarise different methods of energy generation.</t>
        </is>
      </c>
      <c r="E483" s="12" t="inlineStr">
        <is>
          <t>137cb683-7513-4d68-844a-fa1ed87db158</t>
        </is>
      </c>
    </row>
    <row r="484" ht="45" customHeight="1">
      <c r="A484" s="12" t="inlineStr">
        <is>
          <t>P8: Global Challenges</t>
        </is>
      </c>
      <c r="B484" s="12" t="inlineStr">
        <is>
          <t>Powering Earth</t>
        </is>
      </c>
      <c r="C484" s="13" t="inlineStr">
        <is>
          <t>Use of Energy Resources [PH1.77]</t>
        </is>
      </c>
      <c r="D484" s="12" t="inlineStr">
        <is>
          <t>Consider the issues regarding energy generation and usage.</t>
        </is>
      </c>
      <c r="E484" s="12" t="inlineStr">
        <is>
          <t>42f1662b-6e57-404d-b62a-bb8493eac806</t>
        </is>
      </c>
    </row>
    <row r="485" ht="45" customHeight="1">
      <c r="A485" s="12" t="inlineStr">
        <is>
          <t>P8: Global Challenges</t>
        </is>
      </c>
      <c r="B485" s="12" t="inlineStr">
        <is>
          <t>Powering Earth</t>
        </is>
      </c>
      <c r="C485" s="13" t="inlineStr">
        <is>
          <t>Interpreting Energy Resource Use [PH1.78]</t>
        </is>
      </c>
      <c r="D485" s="12" t="inlineStr">
        <is>
          <t>Evaluate trends in energy demand including the use of graphs.</t>
        </is>
      </c>
      <c r="E485" s="12" t="inlineStr">
        <is>
          <t>0a971c62-85fc-4c87-98b9-c94f425468c2</t>
        </is>
      </c>
    </row>
    <row r="486" ht="45" customHeight="1">
      <c r="A486" s="12" t="inlineStr">
        <is>
          <t>P8: Global Challenges</t>
        </is>
      </c>
      <c r="B486" s="12" t="inlineStr">
        <is>
          <t>Powering Earth</t>
        </is>
      </c>
      <c r="C486" s="13" t="inlineStr">
        <is>
          <t>Trends in Use of Energy Resources [PH1.79]</t>
        </is>
      </c>
      <c r="D486" s="12" t="inlineStr">
        <is>
          <t>Analyse current trends in energy use away from carbon dioxide emitting sources.</t>
        </is>
      </c>
      <c r="E486" s="12" t="inlineStr">
        <is>
          <t>4af79a49-554d-4638-8b80-bac06e0faf4d</t>
        </is>
      </c>
    </row>
    <row r="487" ht="45" customHeight="1">
      <c r="A487" s="12" t="inlineStr">
        <is>
          <t>P8: Global Challenges</t>
        </is>
      </c>
      <c r="B487" s="12" t="inlineStr">
        <is>
          <t>Powering Earth</t>
        </is>
      </c>
      <c r="C487" s="13" t="inlineStr">
        <is>
          <t>Energy Resources: Wasted Energy [PK22.11]</t>
        </is>
      </c>
      <c r="D487" s="12" t="inlineStr">
        <is>
          <t>Compare the energy wasted by renewable &amp; non-renewable energy sources.</t>
        </is>
      </c>
      <c r="E487" s="12" t="inlineStr">
        <is>
          <t>6400b614-7c79-45ab-b3c0-fcd63972d47a</t>
        </is>
      </c>
    </row>
    <row r="488" ht="45" customHeight="1">
      <c r="A488" s="12" t="inlineStr">
        <is>
          <t>P8: Global Challenges</t>
        </is>
      </c>
      <c r="B488" s="12" t="inlineStr">
        <is>
          <t>Powering Earth</t>
        </is>
      </c>
      <c r="C488" s="13" t="inlineStr">
        <is>
          <t>Transformers: Using VₛIₛ=VₚIₚ I [PH7.22]</t>
        </is>
      </c>
      <c r="D488" s="12" t="inlineStr">
        <is>
          <t>Calculate the potential difference or the current in the secondary coil of a transformer by using and rearranging the equation primary coil × current in primary coil = the potential difference across secondary coil × current in the secondary coil.</t>
        </is>
      </c>
      <c r="E488" s="12" t="inlineStr">
        <is>
          <t>27cdd800-df6a-4384-b694-d0a19ef4df32</t>
        </is>
      </c>
    </row>
    <row r="489" ht="45" customHeight="1">
      <c r="A489" s="12" t="inlineStr">
        <is>
          <t>P8: Global Challenges</t>
        </is>
      </c>
      <c r="B489" s="12" t="inlineStr">
        <is>
          <t>Powering Earth</t>
        </is>
      </c>
      <c r="C489" s="13" t="inlineStr">
        <is>
          <t>Transformers: Using VₛIₛ=VₚIₚ II [PH7.23]</t>
        </is>
      </c>
      <c r="D489" s="12" t="inlineStr">
        <is>
          <t>Calculate the potential difference or the current in the primary coil of a transformer by using and rearranging the equation primary coil × current in primary coil = the potential difference across secondary coil × current in the secondary coil. Includes the use of unit conversions.</t>
        </is>
      </c>
      <c r="E489" s="12" t="inlineStr">
        <is>
          <t>4758d31b-781f-4619-9c58-cb742c507e4d</t>
        </is>
      </c>
    </row>
    <row r="490" ht="45" customHeight="1">
      <c r="A490" s="12" t="inlineStr">
        <is>
          <t>P8: Global Challenges</t>
        </is>
      </c>
      <c r="B490" s="12" t="inlineStr">
        <is>
          <t>Powering Earth</t>
        </is>
      </c>
      <c r="C490" s="13" t="inlineStr">
        <is>
          <t>Transformers: Current Drawn [PH7.31]</t>
        </is>
      </c>
      <c r="D490" s="12" t="inlineStr">
        <is>
          <t xml:space="preserve">Using the relationship for power </t>
        </is>
      </c>
      <c r="E490" s="12" t="inlineStr">
        <is>
          <t>b0a3835d-50ae-4b56-886b-b194baba9cb4</t>
        </is>
      </c>
    </row>
    <row r="491" ht="45" customHeight="1">
      <c r="A491" s="12" t="inlineStr">
        <is>
          <t>P8: Global Challenges</t>
        </is>
      </c>
      <c r="B491" s="12" t="inlineStr">
        <is>
          <t>Powering Earth</t>
        </is>
      </c>
      <c r="C491" s="13" t="inlineStr">
        <is>
          <t>Transformers: Uses in the National Grid [PH7.32]</t>
        </is>
      </c>
      <c r="D491" s="12" t="inlineStr">
        <is>
          <t xml:space="preserve">Describing how transformers are used in the National Grid to help improve efficiency across the national grid. </t>
        </is>
      </c>
      <c r="E491" s="12" t="inlineStr">
        <is>
          <t>dd41c0b7-183c-4165-a528-1d893ab96ed2</t>
        </is>
      </c>
    </row>
    <row r="492" ht="45" customHeight="1">
      <c r="A492" s="12" t="inlineStr">
        <is>
          <t>P8: Global Challenges</t>
        </is>
      </c>
      <c r="B492" s="12" t="inlineStr">
        <is>
          <t>Powering Earth: Mains Electricity</t>
        </is>
      </c>
      <c r="C492" s="13" t="inlineStr">
        <is>
          <t>Diagnostic: Mains Electricity [PH0.036]</t>
        </is>
      </c>
      <c r="D492" s="12" t="inlineStr">
        <is>
          <t>Diagnostic for domestic mains electricity and the National Grid. This includes using an oscilloscope to calculate frequency and peak potential difference.</t>
        </is>
      </c>
      <c r="E492" s="12" t="inlineStr">
        <is>
          <t>2efb9d50-a6b3-443a-b22d-1ca5e22aa243</t>
        </is>
      </c>
    </row>
    <row r="493" ht="45" customHeight="1">
      <c r="A493" s="12" t="inlineStr">
        <is>
          <t>P8: Global Challenges</t>
        </is>
      </c>
      <c r="B493" s="12" t="inlineStr">
        <is>
          <t>Powering Earth: Mains Electricity</t>
        </is>
      </c>
      <c r="C493" s="13" t="inlineStr">
        <is>
          <t>AC vs DC [PH2.49]</t>
        </is>
      </c>
      <c r="D493" s="12" t="inlineStr">
        <is>
          <t>Describe the difference between direct and alternating currents.</t>
        </is>
      </c>
      <c r="E493" s="12" t="inlineStr">
        <is>
          <t>b85c1c2b-64bc-44a3-bce9-f2a7ecfe47c3</t>
        </is>
      </c>
    </row>
    <row r="494" ht="45" customHeight="1">
      <c r="A494" s="12" t="inlineStr">
        <is>
          <t>P8: Global Challenges</t>
        </is>
      </c>
      <c r="B494" s="12" t="inlineStr">
        <is>
          <t>Powering Earth: Mains Electricity</t>
        </is>
      </c>
      <c r="C494" s="13" t="inlineStr">
        <is>
          <t>UK Electricity Supply [PH2.50]</t>
        </is>
      </c>
      <c r="D494" s="12" t="inlineStr">
        <is>
          <t>Identify the properties of the UK electricity supply.</t>
        </is>
      </c>
      <c r="E494" s="12" t="inlineStr">
        <is>
          <t>e593b9b8-8a0f-4e98-98ba-e62bdd1d0f6b</t>
        </is>
      </c>
    </row>
    <row r="495" ht="45" customHeight="1">
      <c r="A495" s="12" t="inlineStr">
        <is>
          <t>P8: Global Challenges</t>
        </is>
      </c>
      <c r="B495" s="12" t="inlineStr">
        <is>
          <t>Powering Earth: Mains Electricity</t>
        </is>
      </c>
      <c r="C495" s="13" t="inlineStr">
        <is>
          <t>Calculating Frequency I [PH2.51]</t>
        </is>
      </c>
      <c r="D495" s="12" t="inlineStr">
        <is>
          <t xml:space="preserve">Describe and calculate frequency in various contexts, including AC electricity. Includes some application of knowledge questions, but no unit conversions. </t>
        </is>
      </c>
      <c r="E495" s="12" t="inlineStr">
        <is>
          <t>bf0ba4b6-b274-436b-8e30-6b2194ee40fc</t>
        </is>
      </c>
    </row>
    <row r="496" ht="45" customHeight="1">
      <c r="A496" s="12" t="inlineStr">
        <is>
          <t>P8: Global Challenges</t>
        </is>
      </c>
      <c r="B496" s="12" t="inlineStr">
        <is>
          <t>Powering Earth: Mains Electricity</t>
        </is>
      </c>
      <c r="C496" s="13" t="inlineStr">
        <is>
          <t>Calculating Frequency II [PH2.52]</t>
        </is>
      </c>
      <c r="D496" s="12" t="inlineStr">
        <is>
          <t xml:space="preserve">Describe and calculate frequency in various contexts, including AC electricity. Includes some application of knowledge questions involving unit conversions. </t>
        </is>
      </c>
      <c r="E496" s="12" t="inlineStr">
        <is>
          <t>85456519-c51d-4cb6-9372-1a54bfb41403</t>
        </is>
      </c>
    </row>
    <row r="497" ht="45" customHeight="1">
      <c r="A497" s="12" t="inlineStr">
        <is>
          <t>P8: Global Challenges</t>
        </is>
      </c>
      <c r="B497" s="12" t="inlineStr">
        <is>
          <t>Powering Earth: Mains Electricity</t>
        </is>
      </c>
      <c r="C497" s="13" t="inlineStr">
        <is>
          <t>Oscilloscope Traces to Calculate Frequency [PH2.53]</t>
        </is>
      </c>
      <c r="D497" s="12" t="inlineStr">
        <is>
          <t>Use an oscilloscope trace to calculate the frequency of a signal. Includes unit conversions between milliseconds and seconds.</t>
        </is>
      </c>
      <c r="E497" s="12" t="inlineStr">
        <is>
          <t>0b12d695-03e1-4bd3-9825-6d26f3fef4c7</t>
        </is>
      </c>
    </row>
    <row r="498" ht="45" customHeight="1">
      <c r="A498" s="12" t="inlineStr">
        <is>
          <t>P8: Global Challenges</t>
        </is>
      </c>
      <c r="B498" s="12" t="inlineStr">
        <is>
          <t>Powering Earth: Mains Electricity</t>
        </is>
      </c>
      <c r="C498" s="13" t="inlineStr">
        <is>
          <t>Oscilloscope Traces to Calculate Peak Pd [PH2.54]</t>
        </is>
      </c>
      <c r="D498" s="12" t="inlineStr">
        <is>
          <t>Use an oscilloscope trace to calculate the peak potential difference of a signal.</t>
        </is>
      </c>
      <c r="E498" s="12" t="inlineStr">
        <is>
          <t>102a0c3b-b2ea-425d-951f-6a8f92d605d3</t>
        </is>
      </c>
    </row>
    <row r="499" ht="45" customHeight="1">
      <c r="A499" s="12" t="inlineStr">
        <is>
          <t>P8: Global Challenges</t>
        </is>
      </c>
      <c r="B499" s="12" t="inlineStr">
        <is>
          <t>Powering Earth: Mains Electricity</t>
        </is>
      </c>
      <c r="C499" s="13" t="inlineStr">
        <is>
          <t>Wiring a Plug: Type G/UK [PH2.55]</t>
        </is>
      </c>
      <c r="D499" s="12" t="inlineStr">
        <is>
          <t>Identify the structure of a type G (UK) plug. Describe the concept of grounding devices with earth wire and the potential differences between wires.</t>
        </is>
      </c>
      <c r="E499" s="12" t="inlineStr">
        <is>
          <t>72f821da-fead-4676-8718-a9c35a646f58</t>
        </is>
      </c>
    </row>
    <row r="500" ht="45" customHeight="1">
      <c r="A500" s="12" t="inlineStr">
        <is>
          <t>P8: Global Challenges</t>
        </is>
      </c>
      <c r="B500" s="12" t="inlineStr">
        <is>
          <t>Powering Earth: Mains Electricity</t>
        </is>
      </c>
      <c r="C500" s="13" t="inlineStr">
        <is>
          <t>Choosing a Fuse [PH2.56]</t>
        </is>
      </c>
      <c r="D500" s="12" t="inlineStr">
        <is>
          <t>Describe the function of a fuse and how to select the correct rating of fuse for an appliance.</t>
        </is>
      </c>
      <c r="E500" s="12" t="inlineStr">
        <is>
          <t>85993d49-bdb1-4d84-a6fc-5a074d0e1447</t>
        </is>
      </c>
    </row>
    <row r="501" ht="45" customHeight="1">
      <c r="A501" s="12" t="inlineStr">
        <is>
          <t>P8: Global Challenges</t>
        </is>
      </c>
      <c r="B501" s="12" t="inlineStr">
        <is>
          <t>Powering Earth: Mains Electricity</t>
        </is>
      </c>
      <c r="C501" s="13" t="inlineStr">
        <is>
          <t>Electricity Supply Safety [PH2.57]</t>
        </is>
      </c>
      <c r="D501" s="12" t="inlineStr">
        <is>
          <t xml:space="preserve">Describe the safety features of electrical appliances to protect their users. Includes fuses, circuit breakers, materials and the concept of grounding and double insulation. </t>
        </is>
      </c>
      <c r="E501" s="12" t="inlineStr">
        <is>
          <t>4bddfec7-a4bd-4e69-a0b4-e32911a98363</t>
        </is>
      </c>
    </row>
    <row r="502" ht="45" customHeight="1">
      <c r="A502" s="12" t="inlineStr">
        <is>
          <t>P8: Global Challenges</t>
        </is>
      </c>
      <c r="B502" s="12" t="inlineStr">
        <is>
          <t>Powering Earth: Mains Electricity</t>
        </is>
      </c>
      <c r="C502" s="13" t="inlineStr">
        <is>
          <t>Dangers of Electricity [PH2.58]</t>
        </is>
      </c>
      <c r="D502" s="12" t="inlineStr">
        <is>
          <t>Describing the dangers of domestic electricity supplies.</t>
        </is>
      </c>
      <c r="E502" s="12" t="inlineStr">
        <is>
          <t>89899473-f36d-4bc2-bf14-0564c31289ce</t>
        </is>
      </c>
    </row>
    <row r="503" ht="45" customHeight="1">
      <c r="A503" s="12" t="inlineStr">
        <is>
          <t>P8: Global Challenges</t>
        </is>
      </c>
      <c r="B503" s="12" t="inlineStr">
        <is>
          <t>Powering Earth: Mains Electricity</t>
        </is>
      </c>
      <c r="C503" s="13" t="inlineStr">
        <is>
          <t>The National Grid [PH2.59]</t>
        </is>
      </c>
      <c r="D503" s="12" t="inlineStr">
        <is>
          <t>Explain the purpose of the National Grid and how it improves efficiencies using transformers.</t>
        </is>
      </c>
      <c r="E503" s="12" t="inlineStr">
        <is>
          <t>0a7b95c2-fc87-4d77-a657-8bbcc2381ac1</t>
        </is>
      </c>
    </row>
    <row r="504" ht="45" customHeight="1">
      <c r="A504" s="12" t="inlineStr">
        <is>
          <t>P8: Global Challenges</t>
        </is>
      </c>
      <c r="B504" s="12" t="inlineStr">
        <is>
          <t>Beyond Earth: Waves for Detection &amp; Exploration</t>
        </is>
      </c>
      <c r="C504" s="13" t="inlineStr">
        <is>
          <t>Diagnostic: Beyond Earth (Waves for Detection &amp; Exploration) [PH0.154]</t>
        </is>
      </c>
      <c r="D504" s="12" t="inlineStr">
        <is>
          <t>Diagnostic for the beyond earth: waves for detection &amp; exploration subtopic.</t>
        </is>
      </c>
      <c r="E504" s="12" t="inlineStr">
        <is>
          <t>9725b400-dd0b-4a0f-ad27-6f7a8949a725</t>
        </is>
      </c>
    </row>
    <row r="505" ht="45" customHeight="1">
      <c r="A505" s="12" t="inlineStr">
        <is>
          <t>P8: Global Challenges</t>
        </is>
      </c>
      <c r="B505" s="12" t="inlineStr">
        <is>
          <t>Beyond Earth: Waves for Detection &amp; Exploration</t>
        </is>
      </c>
      <c r="C505" s="13" t="inlineStr">
        <is>
          <t>Infrasound &amp; Ultrasound [PH6.26]</t>
        </is>
      </c>
      <c r="D505" s="12" t="inlineStr">
        <is>
          <t xml:space="preserve">Properties of low-frequency and high-frequency sound waves. </t>
        </is>
      </c>
      <c r="E505" s="12" t="inlineStr">
        <is>
          <t>abf14295-7cb1-4282-81d4-c9fcd5458fd9</t>
        </is>
      </c>
    </row>
    <row r="506" ht="45" customHeight="1">
      <c r="A506" s="12" t="inlineStr">
        <is>
          <t>P8: Global Challenges</t>
        </is>
      </c>
      <c r="B506" s="12" t="inlineStr">
        <is>
          <t>Beyond Earth: Waves for Detection &amp; Exploration</t>
        </is>
      </c>
      <c r="C506" s="13" t="inlineStr">
        <is>
          <t>Using Ultrasound I: Medical Imaging [PH6.27]</t>
        </is>
      </c>
      <c r="D506" s="12" t="inlineStr">
        <is>
          <t xml:space="preserve">How high-frequency sound waves, called ultrasound, are used for medical imaging applications. </t>
        </is>
      </c>
      <c r="E506" s="12" t="inlineStr">
        <is>
          <t>ce03b382-3a81-4017-be39-3d8cf2408335</t>
        </is>
      </c>
    </row>
    <row r="507" ht="45" customHeight="1">
      <c r="A507" s="12" t="inlineStr">
        <is>
          <t>P8: Global Challenges</t>
        </is>
      </c>
      <c r="B507" s="12" t="inlineStr">
        <is>
          <t>Beyond Earth: Waves for Detection &amp; Exploration</t>
        </is>
      </c>
      <c r="C507" s="13" t="inlineStr">
        <is>
          <t>Using Ultrasound II: Treatments &amp; Sonar [PH6.28]</t>
        </is>
      </c>
      <c r="D507" s="12" t="inlineStr">
        <is>
          <t xml:space="preserve">Other uses of high-frequency, ultrasonic waves. </t>
        </is>
      </c>
      <c r="E507" s="12" t="inlineStr">
        <is>
          <t>550e3c22-fec0-49a7-b97a-ef7783db3d3e</t>
        </is>
      </c>
    </row>
    <row r="508" ht="45" customHeight="1">
      <c r="A508" s="12" t="inlineStr">
        <is>
          <t>P8: Global Challenges</t>
        </is>
      </c>
      <c r="B508" s="12" t="inlineStr">
        <is>
          <t>Beyond Earth: Waves for Detection &amp; Exploration</t>
        </is>
      </c>
      <c r="C508" s="13" t="inlineStr">
        <is>
          <t xml:space="preserve">Black Body Radiation I – Emission &amp; Absorption of Radiation [PH6.65] </t>
        </is>
      </c>
      <c r="D508" s="12" t="inlineStr">
        <is>
          <t xml:space="preserve">Describing how a black body is an object that absorbs all of the radiation
incident on it. Black bodies are both perfect absorbers and emitters of electromagnetic radiation. </t>
        </is>
      </c>
      <c r="E508" s="12" t="inlineStr">
        <is>
          <t>8c16595f-b66d-4c1e-8449-4f1a9f76e2e5</t>
        </is>
      </c>
    </row>
    <row r="509" ht="45" customHeight="1">
      <c r="A509" s="12" t="inlineStr">
        <is>
          <t>P8: Global Challenges</t>
        </is>
      </c>
      <c r="B509" s="12" t="inlineStr">
        <is>
          <t>Beyond Earth: Waves for Detection &amp; Exploration</t>
        </is>
      </c>
      <c r="C509" s="13" t="inlineStr">
        <is>
          <t>Black Body Radiation II: Perfect Black Bodies &amp; Radiation [PH6.67]</t>
        </is>
      </c>
      <c r="D509" s="12" t="inlineStr">
        <is>
          <t xml:space="preserve">Understanding how perfect black bodies are linked to the temperature of a body. Exploring how the absorption rate of electromagnetic radiation compared to emission affects the overall temperature of a body. </t>
        </is>
      </c>
      <c r="E509" s="12" t="inlineStr">
        <is>
          <t>959185b3-146b-456b-a80d-cb2c69f8ae95</t>
        </is>
      </c>
    </row>
    <row r="510" ht="45" customHeight="1">
      <c r="A510" s="12" t="inlineStr">
        <is>
          <t>P8: Global Challenges</t>
        </is>
      </c>
      <c r="B510" s="12" t="inlineStr">
        <is>
          <t>Beyond Earth: Stars &amp; Solar System</t>
        </is>
      </c>
      <c r="C510" s="13" t="inlineStr">
        <is>
          <t>Diagnostic: Beyond Earth (Stars &amp; Solar System) [PH0.156]</t>
        </is>
      </c>
      <c r="D510" s="12" t="inlineStr">
        <is>
          <t>Diagnostic for the beyond earth: stars &amp; solar system subtopic.</t>
        </is>
      </c>
      <c r="E510" s="12" t="inlineStr">
        <is>
          <t>ebba642d-0cc3-4773-a46a-dfa8ebcd8841</t>
        </is>
      </c>
    </row>
    <row r="511" ht="45" customHeight="1">
      <c r="A511" s="12" t="inlineStr">
        <is>
          <t>P8: Global Challenges</t>
        </is>
      </c>
      <c r="B511" s="12" t="inlineStr">
        <is>
          <t>Beyond Earth: Stars &amp; Solar System</t>
        </is>
      </c>
      <c r="C511" s="13" t="inlineStr">
        <is>
          <t>Universe: Changing Theories [PH8.01]</t>
        </is>
      </c>
      <c r="D511" s="12" t="inlineStr">
        <is>
          <t>Define theory and describe how our understanding of the universe has changed. State that there is still much about the universe giving dark mass and dark energy as examples.</t>
        </is>
      </c>
      <c r="E511" s="12" t="inlineStr">
        <is>
          <t>d9e73ddf-0b9c-4a1a-9fef-a7e3e0f2b2df</t>
        </is>
      </c>
    </row>
    <row r="512" ht="45" customHeight="1">
      <c r="A512" s="12" t="inlineStr">
        <is>
          <t>P8: Global Challenges</t>
        </is>
      </c>
      <c r="B512" s="12" t="inlineStr">
        <is>
          <t>Beyond Earth: Stars &amp; Solar System</t>
        </is>
      </c>
      <c r="C512" s="13" t="inlineStr">
        <is>
          <t>Universe: Objects in Space [PH8.02]</t>
        </is>
      </c>
      <c r="D512" s="12" t="inlineStr">
        <is>
          <t>Identify and define comet, asteroid, satellite, moon, dwarf planet, planet, star, black hole, nebula and galaxy.</t>
        </is>
      </c>
      <c r="E512" s="12" t="inlineStr">
        <is>
          <t>57733ddc-16b8-42c7-b2a5-c5e7e904d5b9</t>
        </is>
      </c>
    </row>
    <row r="513" ht="45" customHeight="1">
      <c r="A513" s="12" t="inlineStr">
        <is>
          <t>P8: Global Challenges</t>
        </is>
      </c>
      <c r="B513" s="12" t="inlineStr">
        <is>
          <t>Beyond Earth: Stars &amp; Solar System</t>
        </is>
      </c>
      <c r="C513" s="13" t="inlineStr">
        <is>
          <t>Solar System: Formation &amp; Arrangement [PH8.03]</t>
        </is>
      </c>
      <c r="D513" s="12" t="inlineStr">
        <is>
          <t>Describe the nebular hypothesis of solar system formation.</t>
        </is>
      </c>
      <c r="E513" s="12" t="inlineStr">
        <is>
          <t>89aeb5b9-ca47-4a5e-b64f-803bba74e93f</t>
        </is>
      </c>
    </row>
    <row r="514" ht="45" customHeight="1">
      <c r="A514" s="12" t="inlineStr">
        <is>
          <t>P8: Global Challenges</t>
        </is>
      </c>
      <c r="B514" s="12" t="inlineStr">
        <is>
          <t>Beyond Earth: Stars &amp; Solar System</t>
        </is>
      </c>
      <c r="C514" s="13" t="inlineStr">
        <is>
          <t>Stars: Formation [PH8.04]</t>
        </is>
      </c>
      <c r="D514" s="12" t="inlineStr">
        <is>
          <t>Describe how main sequence stars are formed from a nebula.</t>
        </is>
      </c>
      <c r="E514" s="12" t="inlineStr">
        <is>
          <t>09baa53d-6369-4d1d-a8cc-c84a20c1b871</t>
        </is>
      </c>
    </row>
    <row r="515" ht="45" customHeight="1">
      <c r="A515" s="12" t="inlineStr">
        <is>
          <t>P8: Global Challenges</t>
        </is>
      </c>
      <c r="B515" s="12" t="inlineStr">
        <is>
          <t>Beyond Earth: Stars &amp; Solar System</t>
        </is>
      </c>
      <c r="C515" s="13" t="inlineStr">
        <is>
          <t>Stars: Main Sequence [PH8.05]</t>
        </is>
      </c>
      <c r="D515" s="12" t="inlineStr">
        <is>
          <t>Describe the properties of different types of main sequence stars.</t>
        </is>
      </c>
      <c r="E515" s="12" t="inlineStr">
        <is>
          <t>585fdd5d-1a03-4cc1-90e8-9a1c096431d7</t>
        </is>
      </c>
    </row>
    <row r="516" ht="45" customHeight="1">
      <c r="A516" s="12" t="inlineStr">
        <is>
          <t>P8: Global Challenges</t>
        </is>
      </c>
      <c r="B516" s="12" t="inlineStr">
        <is>
          <t>Beyond Earth: Stars &amp; Solar System</t>
        </is>
      </c>
      <c r="C516" s="13" t="inlineStr">
        <is>
          <t>Stars: After the Main Sequence [PH8.06]</t>
        </is>
      </c>
      <c r="D516" s="12" t="inlineStr">
        <is>
          <t>Describe how stars that have finished being a main sequence star can become planetary nebulae, white dwarfs, supernovae, black holes and neutron stars.</t>
        </is>
      </c>
      <c r="E516" s="12" t="inlineStr">
        <is>
          <t>e7a1f4b4-2b64-47ba-b189-67688d589ee0</t>
        </is>
      </c>
    </row>
    <row r="517" ht="45" customHeight="1">
      <c r="A517" s="12" t="inlineStr">
        <is>
          <t>P8: Global Challenges</t>
        </is>
      </c>
      <c r="B517" s="12" t="inlineStr">
        <is>
          <t>Beyond Earth: Stars &amp; Solar System</t>
        </is>
      </c>
      <c r="C517" s="13" t="inlineStr">
        <is>
          <t>Stars: Life Cycle Summary [PH8.07]</t>
        </is>
      </c>
      <c r="D517" s="12" t="inlineStr">
        <is>
          <t>A summary of the lifecycle of stars.</t>
        </is>
      </c>
      <c r="E517" s="12" t="inlineStr">
        <is>
          <t>7b2db2c2-5fec-4ecd-ad80-7cf405489908</t>
        </is>
      </c>
    </row>
    <row r="518" ht="45" customHeight="1">
      <c r="A518" s="12" t="inlineStr">
        <is>
          <t>P8: Global Challenges</t>
        </is>
      </c>
      <c r="B518" s="12" t="inlineStr">
        <is>
          <t>Beyond Earth: Stars &amp; Solar System</t>
        </is>
      </c>
      <c r="C518" s="13" t="inlineStr">
        <is>
          <t>Stars: Nuclear Fusion [PH8.08]</t>
        </is>
      </c>
      <c r="D518" s="12" t="inlineStr">
        <is>
          <t>Describe how different elements are created during different phases of a stars lifecycle and explain how all the elements become distributed throughout the universe.</t>
        </is>
      </c>
      <c r="E518" s="12" t="inlineStr">
        <is>
          <t>881418f6-d508-47a3-9550-ab79fa90e32c</t>
        </is>
      </c>
    </row>
    <row r="519" ht="45" customHeight="1">
      <c r="A519" s="12" t="inlineStr">
        <is>
          <t>P8: Global Challenges</t>
        </is>
      </c>
      <c r="B519" s="12" t="inlineStr">
        <is>
          <t>Beyond Earth: Red Shift</t>
        </is>
      </c>
      <c r="C519" s="13" t="inlineStr">
        <is>
          <t>Diagnostic: Evidence of the Big Bang [PH0.136]</t>
        </is>
      </c>
      <c r="D519" s="12" t="inlineStr">
        <is>
          <t>Diagnostic for doppler effect, red shift and CMBR.</t>
        </is>
      </c>
      <c r="E519" s="12" t="inlineStr">
        <is>
          <t>8b60e569-b876-454a-991d-a8ed5e9d2a7b</t>
        </is>
      </c>
    </row>
    <row r="520" ht="45" customHeight="1">
      <c r="A520" s="12" t="inlineStr">
        <is>
          <t>P8: Global Challenges</t>
        </is>
      </c>
      <c r="B520" s="12" t="inlineStr">
        <is>
          <t>Beyond Earth: Red Shift</t>
        </is>
      </c>
      <c r="C520" s="13" t="inlineStr">
        <is>
          <t>Red Shift: Doppler Effect [PH8.13]</t>
        </is>
      </c>
      <c r="D520" s="12" t="inlineStr">
        <is>
          <t>Describe how the Doppler Effect is used to determine how the speed of a galaxy relates to the distance of the galaxy from Earth.</t>
        </is>
      </c>
      <c r="E520" s="12" t="inlineStr">
        <is>
          <t>9e6859ed-81ac-488f-b9d3-c3d7637b3d41</t>
        </is>
      </c>
    </row>
    <row r="521" ht="45" customHeight="1">
      <c r="A521" s="12" t="inlineStr">
        <is>
          <t>P8: Global Challenges</t>
        </is>
      </c>
      <c r="B521" s="12" t="inlineStr">
        <is>
          <t>Beyond Earth: Red Shift</t>
        </is>
      </c>
      <c r="C521" s="13" t="inlineStr">
        <is>
          <t>Red Shift: Observing [PH8.14]</t>
        </is>
      </c>
      <c r="D521" s="12" t="inlineStr">
        <is>
          <t>Describe how the redshift or blueshift of light from stars can be analysed using different types of spectra.</t>
        </is>
      </c>
      <c r="E521" s="12" t="inlineStr">
        <is>
          <t>01230014-b22e-4727-a9d7-7b79ce8adc5a</t>
        </is>
      </c>
    </row>
    <row r="522" ht="45" customHeight="1">
      <c r="A522" s="12" t="inlineStr">
        <is>
          <t>P8: Global Challenges</t>
        </is>
      </c>
      <c r="B522" s="12" t="inlineStr">
        <is>
          <t>Beyond Earth: Red Shift</t>
        </is>
      </c>
      <c r="C522" s="13" t="inlineStr">
        <is>
          <t>Evidence Supporting the Big Bang Theory [PH8.15]</t>
        </is>
      </c>
      <c r="D522" s="12" t="inlineStr">
        <is>
          <t>Explain how redshift and CMBR provide evidence for an expanding universe and the Big Bang model.</t>
        </is>
      </c>
      <c r="E522" s="12" t="inlineStr">
        <is>
          <t>be3c53b2-de38-4adc-90a6-6699f3c8d347</t>
        </is>
      </c>
    </row>
  </sheetData>
  <mergeCells count="1">
    <mergeCell ref="A6: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713"/>
  <sheetViews>
    <sheetView showGridLines="0" workbookViewId="0">
      <selection activeCell="A1" sqref="A1"/>
    </sheetView>
  </sheetViews>
  <sheetFormatPr baseColWidth="8" defaultRowHeight="15"/>
  <cols>
    <col width="38" customWidth="1" min="1" max="1"/>
    <col width="6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cbdbbf43-46d3-49bf-904e-b8288c727394</t>
        </is>
      </c>
    </row>
    <row r="3">
      <c r="A3" s="2" t="inlineStr">
        <is>
          <t>Biology GCSE: AQA (H)</t>
        </is>
      </c>
      <c r="D3" s="3" t="inlineStr">
        <is>
          <t>Last updated: 17 July 2026</t>
        </is>
      </c>
    </row>
    <row r="4">
      <c r="A4" s="4" t="inlineStr">
        <is>
          <t>9 Topics   ·   120 Subtopics   ·   706 Nuggets   ·   84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Cell Biology</t>
        </is>
      </c>
      <c r="B8" s="12" t="inlineStr">
        <is>
          <t>Cells &amp; Cell Structure</t>
        </is>
      </c>
      <c r="C8" s="13" t="inlineStr">
        <is>
          <t>Diagnostic: Cells &amp; Cell Structure [BI0.002]</t>
        </is>
      </c>
      <c r="D8" s="12" t="inlineStr">
        <is>
          <t xml:space="preserve">Diagnostic for cell types, cell structure, microscopy and cell differentiation. </t>
        </is>
      </c>
      <c r="E8" s="12" t="inlineStr">
        <is>
          <t>6b8ec149-feba-4026-887e-e76f0f83399b</t>
        </is>
      </c>
    </row>
    <row r="9" ht="45" customHeight="1">
      <c r="A9" s="12" t="inlineStr">
        <is>
          <t>Cell Biology</t>
        </is>
      </c>
      <c r="B9" s="12" t="inlineStr">
        <is>
          <t>Cells &amp; Cell Structure</t>
        </is>
      </c>
      <c r="C9" s="13" t="inlineStr">
        <is>
          <t>Introduction to Prokaryotic &amp; Eukaryotic Cells [BI1.01]</t>
        </is>
      </c>
      <c r="D9" s="12" t="inlineStr">
        <is>
          <t>An introduction to the differences between prokaryotic and eukaryotic cells and their sizes.</t>
        </is>
      </c>
      <c r="E9" s="12" t="inlineStr">
        <is>
          <t>735317fe-be70-40b6-96ba-b9363ba70be6</t>
        </is>
      </c>
    </row>
    <row r="10" ht="45" customHeight="1">
      <c r="A10" s="12" t="inlineStr">
        <is>
          <t>Cell Biology</t>
        </is>
      </c>
      <c r="B10" s="12" t="inlineStr">
        <is>
          <t>Cells &amp; Cell Structure</t>
        </is>
      </c>
      <c r="C10" s="13" t="inlineStr">
        <is>
          <t>Animal Cells [BI1.02]</t>
        </is>
      </c>
      <c r="D10" s="12" t="inlineStr">
        <is>
          <t>Identify the sub-cellular structures of animal cells and give their functions.</t>
        </is>
      </c>
      <c r="E10" s="12" t="inlineStr">
        <is>
          <t>d3c60670-248c-4409-8c50-f625b7ac430a</t>
        </is>
      </c>
    </row>
    <row r="11" ht="45" customHeight="1">
      <c r="A11" s="12" t="inlineStr">
        <is>
          <t>Cell Biology</t>
        </is>
      </c>
      <c r="B11" s="12" t="inlineStr">
        <is>
          <t>Cells &amp; Cell Structure</t>
        </is>
      </c>
      <c r="C11" s="13" t="inlineStr">
        <is>
          <t>Plant Cells [BI1.03]</t>
        </is>
      </c>
      <c r="D11" s="12" t="inlineStr">
        <is>
          <t>Identify the sub-cellular structures of plant cells and give their functions.</t>
        </is>
      </c>
      <c r="E11" s="12" t="inlineStr">
        <is>
          <t>fd42476a-c519-4d72-be0a-3fb5c93e2f45</t>
        </is>
      </c>
    </row>
    <row r="12" ht="45" customHeight="1">
      <c r="A12" s="12" t="inlineStr">
        <is>
          <t>Cell Biology</t>
        </is>
      </c>
      <c r="B12" s="12" t="inlineStr">
        <is>
          <t>Cells &amp; Cell Structure</t>
        </is>
      </c>
      <c r="C12" s="13" t="inlineStr">
        <is>
          <t>Comparing Animal &amp; Plant Cells [BI1.04]</t>
        </is>
      </c>
      <c r="D12" s="12" t="inlineStr">
        <is>
          <t>Compare the structure of animal and plant cells and give their functions.</t>
        </is>
      </c>
      <c r="E12" s="12" t="inlineStr">
        <is>
          <t>d4489c86-0728-445d-9c70-69635caa8f9f</t>
        </is>
      </c>
    </row>
    <row r="13" ht="45" customHeight="1">
      <c r="A13" s="12" t="inlineStr">
        <is>
          <t>Cell Biology</t>
        </is>
      </c>
      <c r="B13" s="12" t="inlineStr">
        <is>
          <t>Cells &amp; Cell Structure</t>
        </is>
      </c>
      <c r="C13" s="13" t="inlineStr">
        <is>
          <t>Bacterial Cells [BI1.05]</t>
        </is>
      </c>
      <c r="D13" s="12" t="inlineStr">
        <is>
          <t>Identify the sub-cellular structures of bacterial cells and give their functions.</t>
        </is>
      </c>
      <c r="E13" s="12" t="inlineStr">
        <is>
          <t>91bbebeb-cdcc-49eb-ac4f-7f8732f68ed7</t>
        </is>
      </c>
    </row>
    <row r="14" ht="45" customHeight="1">
      <c r="A14" s="12" t="inlineStr">
        <is>
          <t>Cell Biology</t>
        </is>
      </c>
      <c r="B14" s="12" t="inlineStr">
        <is>
          <t>Cells &amp; Cell Structure</t>
        </is>
      </c>
      <c r="C14" s="13" t="inlineStr">
        <is>
          <t>Plasmids [BI1.06]</t>
        </is>
      </c>
      <c r="D14" s="12" t="inlineStr">
        <is>
          <t>Describe the role of plasmids and compare them to chromosomal DNA.</t>
        </is>
      </c>
      <c r="E14" s="12" t="inlineStr">
        <is>
          <t>b9cc2cb2-b836-4c06-8f89-174fb261c79c</t>
        </is>
      </c>
    </row>
    <row r="15" ht="45" customHeight="1">
      <c r="A15" s="12" t="inlineStr">
        <is>
          <t>Cell Biology</t>
        </is>
      </c>
      <c r="B15" s="12" t="inlineStr">
        <is>
          <t>Cells &amp; Cell Structure</t>
        </is>
      </c>
      <c r="C15" s="13" t="inlineStr">
        <is>
          <t>Comparing Prokaryotic &amp; Eukaryotic Cells [BI1.07]</t>
        </is>
      </c>
      <c r="D15" s="12" t="inlineStr">
        <is>
          <t>Compare the structure of prokaryotic and eukaryotic cells.</t>
        </is>
      </c>
      <c r="E15" s="12" t="inlineStr">
        <is>
          <t>ad65f06c-8095-4944-8941-3dce2b0a7673</t>
        </is>
      </c>
    </row>
    <row r="16" ht="45" customHeight="1">
      <c r="A16" s="12" t="inlineStr">
        <is>
          <t>Cell Biology</t>
        </is>
      </c>
      <c r="B16" s="12" t="inlineStr">
        <is>
          <t>Cells &amp; Cell Structure</t>
        </is>
      </c>
      <c r="C16" s="13" t="inlineStr">
        <is>
          <t>Algae [BI1.08]</t>
        </is>
      </c>
      <c r="D16" s="12" t="inlineStr">
        <is>
          <t xml:space="preserve">Describe the structures of algae, where they are found and their importance in ecosystems. </t>
        </is>
      </c>
      <c r="E16" s="12" t="inlineStr">
        <is>
          <t>061f75ed-ee62-463f-a75e-86daba4a3e05</t>
        </is>
      </c>
    </row>
    <row r="17" ht="45" customHeight="1">
      <c r="A17" s="12" t="inlineStr">
        <is>
          <t>Cell Biology</t>
        </is>
      </c>
      <c r="B17" s="12" t="inlineStr">
        <is>
          <t>Cells &amp; Cell Structure</t>
        </is>
      </c>
      <c r="C17" s="13" t="inlineStr">
        <is>
          <t>Archaea [BI1.09]</t>
        </is>
      </c>
      <c r="D17" s="12" t="inlineStr">
        <is>
          <t xml:space="preserve">Describe the structures of archaea, where they are found and their importance in ecosystems and industry.  </t>
        </is>
      </c>
      <c r="E17" s="12" t="inlineStr">
        <is>
          <t>c776d109-ebce-454d-825f-a4d62ac38487</t>
        </is>
      </c>
    </row>
    <row r="18" ht="45" customHeight="1">
      <c r="A18" s="12" t="inlineStr">
        <is>
          <t>Cell Biology</t>
        </is>
      </c>
      <c r="B18" s="12" t="inlineStr">
        <is>
          <t>Cells &amp; Cell Structure</t>
        </is>
      </c>
      <c r="C18" s="13" t="inlineStr">
        <is>
          <t>Microscopes [BI1.10]</t>
        </is>
      </c>
      <c r="D18" s="12" t="inlineStr">
        <is>
          <t>Describe the developments in microscopy techniques over time and explain how electron microscopy has increased understanding of cells.</t>
        </is>
      </c>
      <c r="E18" s="12" t="inlineStr">
        <is>
          <t>3b8cfa2f-faa9-47d7-acc4-583fb2e479ae</t>
        </is>
      </c>
    </row>
    <row r="19" ht="45" customHeight="1">
      <c r="A19" s="12" t="inlineStr">
        <is>
          <t>Cell Biology</t>
        </is>
      </c>
      <c r="B19" s="12" t="inlineStr">
        <is>
          <t>Cells &amp; Cell Structure</t>
        </is>
      </c>
      <c r="C19" s="13" t="inlineStr">
        <is>
          <t>Calculating Magnification I [BI1.11]</t>
        </is>
      </c>
      <c r="D19" s="12" t="inlineStr">
        <is>
          <t>Calculate magnification without unit conversions.</t>
        </is>
      </c>
      <c r="E19" s="12" t="inlineStr">
        <is>
          <t>9126ac0d-47cc-4d28-b3d6-6a983972120c</t>
        </is>
      </c>
    </row>
    <row r="20" ht="45" customHeight="1">
      <c r="A20" s="12" t="inlineStr">
        <is>
          <t>Cell Biology</t>
        </is>
      </c>
      <c r="B20" s="12" t="inlineStr">
        <is>
          <t>Cells &amp; Cell Structure</t>
        </is>
      </c>
      <c r="C20" s="13" t="inlineStr">
        <is>
          <t>Calculating Magnification II [BI1.12]</t>
        </is>
      </c>
      <c r="D20" s="12" t="inlineStr">
        <is>
          <t>Calculate magnification with unit conversions.</t>
        </is>
      </c>
      <c r="E20" s="12" t="inlineStr">
        <is>
          <t>c5959574-c65e-4346-9951-adafa66aae57</t>
        </is>
      </c>
    </row>
    <row r="21" ht="45" customHeight="1">
      <c r="A21" s="12" t="inlineStr">
        <is>
          <t>Cell Biology</t>
        </is>
      </c>
      <c r="B21" s="12" t="inlineStr">
        <is>
          <t>Cells &amp; Cell Structure</t>
        </is>
      </c>
      <c r="C21" s="13" t="inlineStr">
        <is>
          <t>Rearranging the Magnification Equation [BI1.13]</t>
        </is>
      </c>
      <c r="D21" s="12" t="inlineStr">
        <is>
          <t>Rearrange the magnification equation.</t>
        </is>
      </c>
      <c r="E21" s="12" t="inlineStr">
        <is>
          <t>52d64c24-52a4-43d3-8983-3895b2f086ff</t>
        </is>
      </c>
    </row>
    <row r="22" ht="45" customHeight="1">
      <c r="A22" s="12" t="inlineStr">
        <is>
          <t>Cell Biology</t>
        </is>
      </c>
      <c r="B22" s="12" t="inlineStr">
        <is>
          <t>Cells &amp; Cell Structure</t>
        </is>
      </c>
      <c r="C22" s="13" t="inlineStr">
        <is>
          <t>Practical: Preparing a Microscope Slide - Onion [BI1.058]</t>
        </is>
      </c>
      <c r="D22" s="12" t="inlineStr">
        <is>
          <t>Step-by-step guide to preparing a microscope slide of an onion cell for viewing under a light microscope.</t>
        </is>
      </c>
      <c r="E22" s="12" t="inlineStr">
        <is>
          <t>7f9bb70c-ad5d-4ddd-90bd-039266f21ad2</t>
        </is>
      </c>
    </row>
    <row r="23" ht="45" customHeight="1">
      <c r="A23" s="12" t="inlineStr">
        <is>
          <t>Cell Biology</t>
        </is>
      </c>
      <c r="B23" s="12" t="inlineStr">
        <is>
          <t>Cells &amp; Cell Structure</t>
        </is>
      </c>
      <c r="C23" s="13" t="inlineStr">
        <is>
          <t>Practical: Preparing a Microscope Slide - Cheek Cells [BI1.059]</t>
        </is>
      </c>
      <c r="D23" s="12" t="inlineStr">
        <is>
          <t>Step-by-step guide to preparing a microscope slide of cheek cells for viewing under a light microscope.</t>
        </is>
      </c>
      <c r="E23" s="12" t="inlineStr">
        <is>
          <t>fdeddd3b-cfcc-44b6-844b-d8b0219a2870</t>
        </is>
      </c>
    </row>
    <row r="24" ht="45" customHeight="1">
      <c r="A24" s="12" t="inlineStr">
        <is>
          <t>Cell Biology</t>
        </is>
      </c>
      <c r="B24" s="12" t="inlineStr">
        <is>
          <t>Cells &amp; Cell Structure</t>
        </is>
      </c>
      <c r="C24" s="13" t="inlineStr">
        <is>
          <t>Required Practical 1: Using a Light Microscope [BI1.14]</t>
        </is>
      </c>
      <c r="D24" s="12" t="inlineStr">
        <is>
          <t xml:space="preserve">Using a light microscope to observe, draw and label cells. </t>
        </is>
      </c>
      <c r="E24" s="12" t="inlineStr">
        <is>
          <t>b56a3e29-8d88-4a54-837c-f45c1a63d5bb</t>
        </is>
      </c>
    </row>
    <row r="25" ht="45" customHeight="1">
      <c r="A25" s="12" t="inlineStr">
        <is>
          <t>Cell Biology</t>
        </is>
      </c>
      <c r="B25" s="12" t="inlineStr">
        <is>
          <t>Cells &amp; Cell Structure</t>
        </is>
      </c>
      <c r="C25" s="13" t="inlineStr">
        <is>
          <t>Differentiation [BI1.15]</t>
        </is>
      </c>
      <c r="D25" s="12" t="inlineStr">
        <is>
          <t>Describe cell differentiation in animals and plants and explain its importance.</t>
        </is>
      </c>
      <c r="E25" s="12" t="inlineStr">
        <is>
          <t>65851c70-4454-493d-b5eb-c25c68e528b8</t>
        </is>
      </c>
    </row>
    <row r="26" ht="45" customHeight="1">
      <c r="A26" s="12" t="inlineStr">
        <is>
          <t>Cell Biology</t>
        </is>
      </c>
      <c r="B26" s="12" t="inlineStr">
        <is>
          <t>Cells &amp; Cell Structure</t>
        </is>
      </c>
      <c r="C26" s="13" t="inlineStr">
        <is>
          <t>Describing the Structure of Specialised Animal Cells [BI1.060]</t>
        </is>
      </c>
      <c r="D26" s="12" t="inlineStr">
        <is>
          <t>Give examples of specialised cells in animals and describe their features.</t>
        </is>
      </c>
      <c r="E26" s="12" t="inlineStr">
        <is>
          <t>514f4d8d-78f7-44a3-9dc8-f64a16643162</t>
        </is>
      </c>
    </row>
    <row r="27" ht="45" customHeight="1">
      <c r="A27" s="12" t="inlineStr">
        <is>
          <t>Cell Biology</t>
        </is>
      </c>
      <c r="B27" s="12" t="inlineStr">
        <is>
          <t>Cells &amp; Cell Structure</t>
        </is>
      </c>
      <c r="C27" s="13" t="inlineStr">
        <is>
          <t>Explaining the Structure of Specialised Animal Cells [BI1.16]</t>
        </is>
      </c>
      <c r="D27" s="12" t="inlineStr">
        <is>
          <t>Explain how specialised cells in animals are adapted for their functions.</t>
        </is>
      </c>
      <c r="E27" s="12" t="inlineStr">
        <is>
          <t>945ee6e1-e4db-49b2-a2fe-545cf255bff8</t>
        </is>
      </c>
    </row>
    <row r="28" ht="45" customHeight="1">
      <c r="A28" s="12" t="inlineStr">
        <is>
          <t>Cell Biology</t>
        </is>
      </c>
      <c r="B28" s="12" t="inlineStr">
        <is>
          <t>Cells &amp; Cell Structure</t>
        </is>
      </c>
      <c r="C28" s="13" t="inlineStr">
        <is>
          <t>Describing the Structure of Specialised Plant Cells [BI1.061]</t>
        </is>
      </c>
      <c r="D28" s="12" t="inlineStr">
        <is>
          <t>Give examples of specialised cells in plants and describe their features.</t>
        </is>
      </c>
      <c r="E28" s="12" t="inlineStr">
        <is>
          <t>73481703-41a9-4e00-9e28-6067c9f37682</t>
        </is>
      </c>
    </row>
    <row r="29" ht="45" customHeight="1">
      <c r="A29" s="12" t="inlineStr">
        <is>
          <t>Cell Biology</t>
        </is>
      </c>
      <c r="B29" s="12" t="inlineStr">
        <is>
          <t>Cells &amp; Cell Structure</t>
        </is>
      </c>
      <c r="C29" s="13" t="inlineStr">
        <is>
          <t>Explaining the Structure of Specialised Plant Cells [BI1.17]</t>
        </is>
      </c>
      <c r="D29" s="12" t="inlineStr">
        <is>
          <t>Explain how specialised cells in plants are adapted for their functions.</t>
        </is>
      </c>
      <c r="E29" s="12" t="inlineStr">
        <is>
          <t>0e28d82f-27a3-4260-a3bf-6905c11974a1</t>
        </is>
      </c>
    </row>
    <row r="30" ht="45" customHeight="1">
      <c r="A30" s="12" t="inlineStr">
        <is>
          <t>Cell Biology</t>
        </is>
      </c>
      <c r="B30" s="12" t="inlineStr">
        <is>
          <t>The Cell Cycle &amp; Bacterial Cell Division</t>
        </is>
      </c>
      <c r="C30" s="13" t="inlineStr">
        <is>
          <t>Diagnostic: The Cell Cycle &amp; Bacterial Cell Division [BI0.005]</t>
        </is>
      </c>
      <c r="D30" s="12" t="inlineStr">
        <is>
          <t>Diagnostic for the cell cycle, mitosis, binary fission and culturing microorganisms.</t>
        </is>
      </c>
      <c r="E30" s="12" t="inlineStr">
        <is>
          <t>dc079db8-dc7a-429b-b049-71a2a3d31d9d</t>
        </is>
      </c>
    </row>
    <row r="31" ht="45" customHeight="1">
      <c r="A31" s="12" t="inlineStr">
        <is>
          <t>Cell Biology</t>
        </is>
      </c>
      <c r="B31" s="12" t="inlineStr">
        <is>
          <t>The Cell Cycle &amp; Bacterial Cell Division</t>
        </is>
      </c>
      <c r="C31" s="13" t="inlineStr">
        <is>
          <t>Chromosomes [BI1.18]</t>
        </is>
      </c>
      <c r="D31" s="12" t="inlineStr">
        <is>
          <t xml:space="preserve">State where chromosomes are found and their arrangement. Define DNA, chromosome and gene. </t>
        </is>
      </c>
      <c r="E31" s="12" t="inlineStr">
        <is>
          <t>039181d6-ab80-4d7a-9dbd-115ae3539d39</t>
        </is>
      </c>
    </row>
    <row r="32" ht="45" customHeight="1">
      <c r="A32" s="12" t="inlineStr">
        <is>
          <t>Cell Biology</t>
        </is>
      </c>
      <c r="B32" s="12" t="inlineStr">
        <is>
          <t>The Cell Cycle &amp; Bacterial Cell Division</t>
        </is>
      </c>
      <c r="C32" s="13" t="inlineStr">
        <is>
          <t>The Cell Cycle [BI1.19]</t>
        </is>
      </c>
      <c r="D32" s="12" t="inlineStr">
        <is>
          <t>Describe the stages of the cell cycle.</t>
        </is>
      </c>
      <c r="E32" s="12" t="inlineStr">
        <is>
          <t>138b4d3e-9313-4047-ad8f-f6525b336237</t>
        </is>
      </c>
    </row>
    <row r="33" ht="45" customHeight="1">
      <c r="A33" s="12" t="inlineStr">
        <is>
          <t>Cell Biology</t>
        </is>
      </c>
      <c r="B33" s="12" t="inlineStr">
        <is>
          <t>The Cell Cycle &amp; Bacterial Cell Division</t>
        </is>
      </c>
      <c r="C33" s="13" t="inlineStr">
        <is>
          <t>Cell Division: Mitosis [BI1.20]</t>
        </is>
      </c>
      <c r="D33" s="12" t="inlineStr">
        <is>
          <t>Describe the process of cell division by mitosis.</t>
        </is>
      </c>
      <c r="E33" s="12" t="inlineStr">
        <is>
          <t>460eedbf-6050-4503-8247-b5108403bc6b</t>
        </is>
      </c>
    </row>
    <row r="34" ht="45" customHeight="1">
      <c r="A34" s="12" t="inlineStr">
        <is>
          <t>Cell Biology</t>
        </is>
      </c>
      <c r="B34" s="12" t="inlineStr">
        <is>
          <t>The Cell Cycle &amp; Bacterial Cell Division</t>
        </is>
      </c>
      <c r="C34" s="13" t="inlineStr">
        <is>
          <t>Binary Fission [BI1.21]</t>
        </is>
      </c>
      <c r="D34" s="12" t="inlineStr">
        <is>
          <t>Describe the process of cell division by binary fission.</t>
        </is>
      </c>
      <c r="E34" s="12" t="inlineStr">
        <is>
          <t>a65745f4-54ae-41f0-b02d-99729d22aac2</t>
        </is>
      </c>
    </row>
    <row r="35" ht="45" customHeight="1">
      <c r="A35" s="12" t="inlineStr">
        <is>
          <t>Cell Biology</t>
        </is>
      </c>
      <c r="B35" s="12" t="inlineStr">
        <is>
          <t>The Cell Cycle &amp; Bacterial Cell Division</t>
        </is>
      </c>
      <c r="C35" s="13" t="inlineStr">
        <is>
          <t>Culturing Microorganisms [BI1.22]</t>
        </is>
      </c>
      <c r="D35" s="12" t="inlineStr">
        <is>
          <t>Describe how bacteria are cultured under controlled conditions in a laboratory.</t>
        </is>
      </c>
      <c r="E35" s="12" t="inlineStr">
        <is>
          <t>088e036f-93da-40a6-af2c-1f00112b2f00</t>
        </is>
      </c>
    </row>
    <row r="36" ht="45" customHeight="1">
      <c r="A36" s="12" t="inlineStr">
        <is>
          <t>Cell Biology</t>
        </is>
      </c>
      <c r="B36" s="12" t="inlineStr">
        <is>
          <t>The Cell Cycle &amp; Bacterial Cell Division</t>
        </is>
      </c>
      <c r="C36" s="13" t="inlineStr">
        <is>
          <t>Practical: Aseptic Technique [BI1.062]</t>
        </is>
      </c>
      <c r="D36" s="12" t="inlineStr">
        <is>
          <t>Use aseptic technique to prepare an uncontaminated culture of bacteria.</t>
        </is>
      </c>
      <c r="E36" s="12" t="inlineStr">
        <is>
          <t>db0087ea-21d6-4627-9f66-be9730626387</t>
        </is>
      </c>
    </row>
    <row r="37" ht="45" customHeight="1">
      <c r="A37" s="12" t="inlineStr">
        <is>
          <t>Cell Biology</t>
        </is>
      </c>
      <c r="B37" s="12" t="inlineStr">
        <is>
          <t>The Cell Cycle &amp; Bacterial Cell Division</t>
        </is>
      </c>
      <c r="C37" s="13" t="inlineStr">
        <is>
          <t>Calculating Cross-Sectional Area of Bacterial Colonies [BI1.25]</t>
        </is>
      </c>
      <c r="D37" s="12" t="inlineStr">
        <is>
          <t>Calculate the cross-sectional area of bacterial colonies using π r². Convert numbers to standard form.</t>
        </is>
      </c>
      <c r="E37" s="12" t="inlineStr">
        <is>
          <t>827cc6f0-8860-41f1-b97c-b0c769d2d254</t>
        </is>
      </c>
    </row>
    <row r="38" ht="45" customHeight="1">
      <c r="A38" s="12" t="inlineStr">
        <is>
          <t>Cell Biology</t>
        </is>
      </c>
      <c r="B38" s="12" t="inlineStr">
        <is>
          <t>The Cell Cycle &amp; Bacterial Cell Division</t>
        </is>
      </c>
      <c r="C38" s="13" t="inlineStr">
        <is>
          <t>Calculating Cross-Sectional Area of Clear Agar [BI1.064]</t>
        </is>
      </c>
      <c r="D38" s="12" t="inlineStr">
        <is>
          <t>Calculate the cross-sectional area of clear agar using π r². Convert numbers to standard form.</t>
        </is>
      </c>
      <c r="E38" s="12" t="inlineStr">
        <is>
          <t>87aaa15a-c10a-4ca0-89ee-6023c1f45ca4</t>
        </is>
      </c>
    </row>
    <row r="39" ht="45" customHeight="1">
      <c r="A39" s="12" t="inlineStr">
        <is>
          <t>Cell Biology</t>
        </is>
      </c>
      <c r="B39" s="12" t="inlineStr">
        <is>
          <t>The Cell Cycle &amp; Bacterial Cell Division</t>
        </is>
      </c>
      <c r="C39" s="13" t="inlineStr">
        <is>
          <t>Calculating Bacterial Population Growth [BI1.26]</t>
        </is>
      </c>
      <c r="D39" s="12" t="inlineStr">
        <is>
          <t>Calculate the number of divisions and the number of bacteria in a population, using the mean division time and growth period. Write numbers in standard form and to three significant figures.</t>
        </is>
      </c>
      <c r="E39" s="12" t="inlineStr">
        <is>
          <t>d4ff0e91-70f3-4197-b185-45cef9b53508</t>
        </is>
      </c>
    </row>
    <row r="40" ht="45" customHeight="1">
      <c r="A40" s="12" t="inlineStr">
        <is>
          <t>Cell Biology</t>
        </is>
      </c>
      <c r="B40" s="12" t="inlineStr">
        <is>
          <t>The Cell Cycle &amp; Bacterial Cell Division</t>
        </is>
      </c>
      <c r="C40" s="13" t="inlineStr">
        <is>
          <t>Required Practical 2: Investigate the Effects of Antiseptics or Antibiotics [BI1.27]</t>
        </is>
      </c>
      <c r="D40" s="12" t="inlineStr">
        <is>
          <t>Investigate the effect of antiseptics or antibiotics on bacterial growth
using agar plates and measuring zones of inhibition.</t>
        </is>
      </c>
      <c r="E40" s="12" t="inlineStr">
        <is>
          <t>331b86d3-cc56-450d-914f-c9ad4ff2c877</t>
        </is>
      </c>
    </row>
    <row r="41" ht="45" customHeight="1">
      <c r="A41" s="12" t="inlineStr">
        <is>
          <t>Cell Biology</t>
        </is>
      </c>
      <c r="B41" s="12" t="inlineStr">
        <is>
          <t>Stem Cells</t>
        </is>
      </c>
      <c r="C41" s="13" t="inlineStr">
        <is>
          <t>Diagnostic: Stem Cells [BI0.006]</t>
        </is>
      </c>
      <c r="D41" s="12" t="inlineStr">
        <is>
          <t>Diagnostic for stem cells and therapeutic cloning.</t>
        </is>
      </c>
      <c r="E41" s="12" t="inlineStr">
        <is>
          <t>cc7785ab-f137-4cd6-937e-6e049e59990b</t>
        </is>
      </c>
    </row>
    <row r="42" ht="45" customHeight="1">
      <c r="A42" s="12" t="inlineStr">
        <is>
          <t>Cell Biology</t>
        </is>
      </c>
      <c r="B42" s="12" t="inlineStr">
        <is>
          <t>Stem Cells</t>
        </is>
      </c>
      <c r="C42" s="13" t="inlineStr">
        <is>
          <t>Plant Stem Cells [BI1.28]</t>
        </is>
      </c>
      <c r="D42" s="12" t="inlineStr">
        <is>
          <t>Describe where plant stem cells are found and their differentiation.</t>
        </is>
      </c>
      <c r="E42" s="12" t="inlineStr">
        <is>
          <t>d8ba480f-9cbf-42bc-bde1-35808824d2a0</t>
        </is>
      </c>
    </row>
    <row r="43" ht="45" customHeight="1">
      <c r="A43" s="12" t="inlineStr">
        <is>
          <t>Cell Biology</t>
        </is>
      </c>
      <c r="B43" s="12" t="inlineStr">
        <is>
          <t>Stem Cells</t>
        </is>
      </c>
      <c r="C43" s="13" t="inlineStr">
        <is>
          <t>Using Plant Stem Cells [BI1.29]</t>
        </is>
      </c>
      <c r="D43" s="12" t="inlineStr">
        <is>
          <t>Describe how plant stem cells can be used by humans to clone plants.</t>
        </is>
      </c>
      <c r="E43" s="12" t="inlineStr">
        <is>
          <t>197f7f7f-874b-4050-9e92-3a2776ceeb8e</t>
        </is>
      </c>
    </row>
    <row r="44" ht="45" customHeight="1">
      <c r="A44" s="12" t="inlineStr">
        <is>
          <t>Cell Biology</t>
        </is>
      </c>
      <c r="B44" s="12" t="inlineStr">
        <is>
          <t>Stem Cells</t>
        </is>
      </c>
      <c r="C44" s="13" t="inlineStr">
        <is>
          <t>Animal Stem Cells [BI1.30]</t>
        </is>
      </c>
      <c r="D44" s="12" t="inlineStr">
        <is>
          <t>Describe where animal stem cells are found and their differentiation.</t>
        </is>
      </c>
      <c r="E44" s="12" t="inlineStr">
        <is>
          <t>1531e981-8b67-433e-b119-382df0b4b4e3</t>
        </is>
      </c>
    </row>
    <row r="45" ht="45" customHeight="1">
      <c r="A45" s="12" t="inlineStr">
        <is>
          <t>Cell Biology</t>
        </is>
      </c>
      <c r="B45" s="12" t="inlineStr">
        <is>
          <t>Stem Cells</t>
        </is>
      </c>
      <c r="C45" s="13" t="inlineStr">
        <is>
          <t>Using Animal Stem Cells [BI1.31]</t>
        </is>
      </c>
      <c r="D45" s="12" t="inlineStr">
        <is>
          <t>Describe stem cell treatments.</t>
        </is>
      </c>
      <c r="E45" s="12" t="inlineStr">
        <is>
          <t>be5f2405-96ad-440d-867c-db1e4864be84</t>
        </is>
      </c>
    </row>
    <row r="46" ht="45" customHeight="1">
      <c r="A46" s="12" t="inlineStr">
        <is>
          <t>Cell Biology</t>
        </is>
      </c>
      <c r="B46" s="12" t="inlineStr">
        <is>
          <t>Stem Cells</t>
        </is>
      </c>
      <c r="C46" s="13" t="inlineStr">
        <is>
          <t>Therapeutic Cloning [BI1.32]</t>
        </is>
      </c>
      <c r="D46" s="12" t="inlineStr">
        <is>
          <t>Describe the process of therapeutic cloning and give advantages and disadvantages of it.</t>
        </is>
      </c>
      <c r="E46" s="12" t="inlineStr">
        <is>
          <t>6e58013f-ccd4-497e-a6b7-fe7de8734d0c</t>
        </is>
      </c>
    </row>
    <row r="47" ht="45" customHeight="1">
      <c r="A47" s="12" t="inlineStr">
        <is>
          <t>Cell Biology</t>
        </is>
      </c>
      <c r="B47" s="12" t="inlineStr">
        <is>
          <t>Stem Cells</t>
        </is>
      </c>
      <c r="C47" s="13" t="inlineStr">
        <is>
          <t>The Ethics of Using Embryonic Stem Cells [BI1.33]</t>
        </is>
      </c>
      <c r="D47" s="12" t="inlineStr">
        <is>
          <t>Describe the ethical arguments for and against the use of embryonic stem cells.</t>
        </is>
      </c>
      <c r="E47" s="12" t="inlineStr">
        <is>
          <t>062cd99f-974c-42dd-b9f5-1d08e4185754</t>
        </is>
      </c>
    </row>
    <row r="48" ht="45" customHeight="1">
      <c r="A48" s="12" t="inlineStr">
        <is>
          <t>Cell Biology</t>
        </is>
      </c>
      <c r="B48" s="12" t="inlineStr">
        <is>
          <t>Exchanging Substances</t>
        </is>
      </c>
      <c r="C48" s="13" t="inlineStr">
        <is>
          <t>Diagnostic: Exchanging Substances [BI0.007]</t>
        </is>
      </c>
      <c r="D48" s="12" t="inlineStr">
        <is>
          <t>Diagnostic for diffusion, osmosis, active transport and the adaptations of exchange surfaces.</t>
        </is>
      </c>
      <c r="E48" s="12" t="inlineStr">
        <is>
          <t>7ef50d6d-df38-428f-ad8e-cb72c2fac547</t>
        </is>
      </c>
    </row>
    <row r="49" ht="45" customHeight="1">
      <c r="A49" s="12" t="inlineStr">
        <is>
          <t>Cell Biology</t>
        </is>
      </c>
      <c r="B49" s="12" t="inlineStr">
        <is>
          <t>Exchanging Substances</t>
        </is>
      </c>
      <c r="C49" s="13" t="inlineStr">
        <is>
          <t>Diffusion [CK20.01]</t>
        </is>
      </c>
      <c r="D49" s="12" t="inlineStr">
        <is>
          <t>Define and describe diffusion.</t>
        </is>
      </c>
      <c r="E49" s="12" t="inlineStr">
        <is>
          <t>7331537c-b434-443d-947c-7376fd173bc9</t>
        </is>
      </c>
    </row>
    <row r="50" ht="45" customHeight="1">
      <c r="A50" s="12" t="inlineStr">
        <is>
          <t>Cell Biology</t>
        </is>
      </c>
      <c r="B50" s="12" t="inlineStr">
        <is>
          <t>Exchanging Substances</t>
        </is>
      </c>
      <c r="C50" s="13" t="inlineStr">
        <is>
          <t>Exchanging Substances: Diffusion [BI1.34]</t>
        </is>
      </c>
      <c r="D50" s="12" t="inlineStr">
        <is>
          <t>Define and describe diffusion.</t>
        </is>
      </c>
      <c r="E50" s="12" t="inlineStr">
        <is>
          <t>a8620ef2-49ad-4a14-bd53-186a798f2fd5</t>
        </is>
      </c>
    </row>
    <row r="51" ht="45" customHeight="1">
      <c r="A51" s="12" t="inlineStr">
        <is>
          <t>Cell Biology</t>
        </is>
      </c>
      <c r="B51" s="12" t="inlineStr">
        <is>
          <t>Exchanging Substances</t>
        </is>
      </c>
      <c r="C51" s="13" t="inlineStr">
        <is>
          <t>Rate of Diffusion [CK20.02]</t>
        </is>
      </c>
      <c r="D51" s="12" t="inlineStr">
        <is>
          <t>List the factors that affect the rate of diffusion (difference in concentration, temperature, area &amp; distance) and apply that knowledge.</t>
        </is>
      </c>
      <c r="E51" s="12" t="inlineStr">
        <is>
          <t>2fc413b2-0085-4564-8104-5765f85ac000</t>
        </is>
      </c>
    </row>
    <row r="52" ht="45" customHeight="1">
      <c r="A52" s="12" t="inlineStr">
        <is>
          <t>Cell Biology</t>
        </is>
      </c>
      <c r="B52" s="12" t="inlineStr">
        <is>
          <t>Exchanging Substances</t>
        </is>
      </c>
      <c r="C52" s="13" t="inlineStr">
        <is>
          <t>Exchanging Substances: Rate of Diffusion [BI1.67]</t>
        </is>
      </c>
      <c r="D52" s="12" t="inlineStr">
        <is>
          <t>List the factors that affect the rate of diffusion (concentration gradient, temperature, surface area &amp; distance) and apply this knowledge.</t>
        </is>
      </c>
      <c r="E52" s="12" t="inlineStr">
        <is>
          <t>3e7da8eb-98f4-4061-8313-ac907b03dd05</t>
        </is>
      </c>
    </row>
    <row r="53" ht="45" customHeight="1">
      <c r="A53" s="12" t="inlineStr">
        <is>
          <t>Cell Biology</t>
        </is>
      </c>
      <c r="B53" s="12" t="inlineStr">
        <is>
          <t>Exchanging Substances</t>
        </is>
      </c>
      <c r="C53" s="13" t="inlineStr">
        <is>
          <t>Exchanging Substances: Explaining the Rate of Diffusion [BI1.35]</t>
        </is>
      </c>
      <c r="D53" s="12" t="inlineStr">
        <is>
          <t>Explain the factors that affect the rate of diffusion (concentration gradient, temperature, surface area &amp; distance).</t>
        </is>
      </c>
      <c r="E53" s="12" t="inlineStr">
        <is>
          <t>d736b65a-8825-43fe-91fb-8716453e090c</t>
        </is>
      </c>
    </row>
    <row r="54" ht="45" customHeight="1">
      <c r="A54" s="12" t="inlineStr">
        <is>
          <t>Cell Biology</t>
        </is>
      </c>
      <c r="B54" s="12" t="inlineStr">
        <is>
          <t>Exchanging Substances</t>
        </is>
      </c>
      <c r="C54" s="13" t="inlineStr">
        <is>
          <t>Exchanging Substances: Biological Examples of Diffusion [BI1.36]</t>
        </is>
      </c>
      <c r="D54" s="12" t="inlineStr">
        <is>
          <t>Give examples of diffusion in biology.</t>
        </is>
      </c>
      <c r="E54" s="12" t="inlineStr">
        <is>
          <t>8e2b4da2-3c4d-4563-a2bd-f8fd6a82ce36</t>
        </is>
      </c>
    </row>
    <row r="55" ht="45" customHeight="1">
      <c r="A55" s="12" t="inlineStr">
        <is>
          <t>Cell Biology</t>
        </is>
      </c>
      <c r="B55" s="12" t="inlineStr">
        <is>
          <t>Exchanging Substances</t>
        </is>
      </c>
      <c r="C55" s="13" t="inlineStr">
        <is>
          <t>Exchanging Substances: Osmosis [BI1.37]</t>
        </is>
      </c>
      <c r="D55" s="12" t="inlineStr">
        <is>
          <t>Define and describe osmosis.</t>
        </is>
      </c>
      <c r="E55" s="12" t="inlineStr">
        <is>
          <t>fd577313-9050-4a3b-8592-f6375c630c92</t>
        </is>
      </c>
    </row>
    <row r="56" ht="45" customHeight="1">
      <c r="A56" s="12" t="inlineStr">
        <is>
          <t>Cell Biology</t>
        </is>
      </c>
      <c r="B56" s="12" t="inlineStr">
        <is>
          <t>Exchanging Substances</t>
        </is>
      </c>
      <c r="C56" s="13" t="inlineStr">
        <is>
          <t>Required Practical 3: Osmosis - Method &amp; Data Collection [BI1.40]</t>
        </is>
      </c>
      <c r="D56" s="12" t="inlineStr">
        <is>
          <t>Investigate the effects of a range of concentration of solutions on the mass of potato.</t>
        </is>
      </c>
      <c r="E56" s="12" t="inlineStr">
        <is>
          <t>d2dbdba5-d252-429d-a5d7-d8359a18c293</t>
        </is>
      </c>
    </row>
    <row r="57" ht="45" customHeight="1">
      <c r="A57" s="12" t="inlineStr">
        <is>
          <t>Cell Biology</t>
        </is>
      </c>
      <c r="B57" s="12" t="inlineStr">
        <is>
          <t>Exchanging Substances</t>
        </is>
      </c>
      <c r="C57" s="13" t="inlineStr">
        <is>
          <t>Required Practical 3: Osmosis - Analysis &amp; Conclusion [BI1.41]</t>
        </is>
      </c>
      <c r="D57" s="12" t="inlineStr">
        <is>
          <t>Investigate the effects of a range of concentration of solutions on the mass of potato.</t>
        </is>
      </c>
      <c r="E57" s="12" t="inlineStr">
        <is>
          <t>b9f39b69-6e0e-4438-a33b-c7f537c1a649</t>
        </is>
      </c>
    </row>
    <row r="58" ht="45" customHeight="1">
      <c r="A58" s="12" t="inlineStr">
        <is>
          <t>Cell Biology</t>
        </is>
      </c>
      <c r="B58" s="12" t="inlineStr">
        <is>
          <t>Exchanging Substances</t>
        </is>
      </c>
      <c r="C58" s="13" t="inlineStr">
        <is>
          <t>Exchanging Substances: Active Transport [BI1.42]</t>
        </is>
      </c>
      <c r="D58" s="12" t="inlineStr">
        <is>
          <t>Define and describe active transport.</t>
        </is>
      </c>
      <c r="E58" s="12" t="inlineStr">
        <is>
          <t>45e6b080-9bf6-47bf-be41-e2d90d1dbd47</t>
        </is>
      </c>
    </row>
    <row r="59" ht="45" customHeight="1">
      <c r="A59" s="12" t="inlineStr">
        <is>
          <t>Cell Biology</t>
        </is>
      </c>
      <c r="B59" s="12" t="inlineStr">
        <is>
          <t>Exchanging Substances</t>
        </is>
      </c>
      <c r="C59" s="13" t="inlineStr">
        <is>
          <t>Exchanging Substances: Examples of Active Transport [BI1.43]</t>
        </is>
      </c>
      <c r="D59" s="12" t="inlineStr">
        <is>
          <t>Give examples of active transport.</t>
        </is>
      </c>
      <c r="E59" s="12" t="inlineStr">
        <is>
          <t>d16419f5-2366-4ec4-9a51-e690ded07c66</t>
        </is>
      </c>
    </row>
    <row r="60" ht="45" customHeight="1">
      <c r="A60" s="12" t="inlineStr">
        <is>
          <t>Cell Biology</t>
        </is>
      </c>
      <c r="B60" s="12" t="inlineStr">
        <is>
          <t>Exchanging Substances</t>
        </is>
      </c>
      <c r="C60" s="13" t="inlineStr">
        <is>
          <t>Exchanging Substances: Comparing Diffusion, Osmosis &amp; Active Transport [BI1.44]</t>
        </is>
      </c>
      <c r="D60" s="12" t="inlineStr">
        <is>
          <t xml:space="preserve">Compare diffusion, osmosis and active transport. </t>
        </is>
      </c>
      <c r="E60" s="12" t="inlineStr">
        <is>
          <t>a45a553a-503f-4585-a933-54138009e6e8</t>
        </is>
      </c>
    </row>
    <row r="61" ht="45" customHeight="1">
      <c r="A61" s="12" t="inlineStr">
        <is>
          <t>Cell Biology</t>
        </is>
      </c>
      <c r="B61" s="12" t="inlineStr">
        <is>
          <t>Exchanging Substances</t>
        </is>
      </c>
      <c r="C61" s="13" t="inlineStr">
        <is>
          <t>Surface Area to Volume Ratio [BI1.45]</t>
        </is>
      </c>
      <c r="D61" s="12" t="inlineStr">
        <is>
          <t>Calculate and compare surface area to volume ratios.</t>
        </is>
      </c>
      <c r="E61" s="12" t="inlineStr">
        <is>
          <t>9d6015ed-1df6-4f6c-9991-c9718132e66f</t>
        </is>
      </c>
    </row>
    <row r="62" ht="45" customHeight="1">
      <c r="A62" s="12" t="inlineStr">
        <is>
          <t>Cell Biology</t>
        </is>
      </c>
      <c r="B62" s="12" t="inlineStr">
        <is>
          <t>Exchanging Substances</t>
        </is>
      </c>
      <c r="C62" s="13" t="inlineStr">
        <is>
          <t>The Need for Exchange Surfaces [BI1.46]</t>
        </is>
      </c>
      <c r="D62" s="12" t="inlineStr">
        <is>
          <t>Use surface area to volume ratio to explain the need for exchange surfaces in multicellular organisms.</t>
        </is>
      </c>
      <c r="E62" s="12" t="inlineStr">
        <is>
          <t>7876329a-5649-4157-b055-f75402a7d939</t>
        </is>
      </c>
    </row>
    <row r="63" ht="45" customHeight="1">
      <c r="A63" s="12" t="inlineStr">
        <is>
          <t>Cell Biology</t>
        </is>
      </c>
      <c r="B63" s="12" t="inlineStr">
        <is>
          <t>Exchanging Substances</t>
        </is>
      </c>
      <c r="C63" s="13" t="inlineStr">
        <is>
          <t>Exchange Surfaces: Alveoli [BI1.47]</t>
        </is>
      </c>
      <c r="D63" s="12" t="inlineStr">
        <is>
          <t>Describe the structure of alveoli and explain how they are adapted for exchanging materials.</t>
        </is>
      </c>
      <c r="E63" s="12" t="inlineStr">
        <is>
          <t>e57fa971-ceee-4177-b940-220749f74fc6</t>
        </is>
      </c>
    </row>
    <row r="64" ht="45" customHeight="1">
      <c r="A64" s="12" t="inlineStr">
        <is>
          <t>Cell Biology</t>
        </is>
      </c>
      <c r="B64" s="12" t="inlineStr">
        <is>
          <t>Exchanging Substances</t>
        </is>
      </c>
      <c r="C64" s="13" t="inlineStr">
        <is>
          <t>Exchange Surfaces: Villi [BI1.48]</t>
        </is>
      </c>
      <c r="D64" s="12" t="inlineStr">
        <is>
          <t>Describe the structure of villi and explain how they are adapted for exchanging materials.</t>
        </is>
      </c>
      <c r="E64" s="12" t="inlineStr">
        <is>
          <t>9a67938b-6ff3-4fe7-8073-67e369172598</t>
        </is>
      </c>
    </row>
    <row r="65" ht="45" customHeight="1">
      <c r="A65" s="12" t="inlineStr">
        <is>
          <t>Cell Biology</t>
        </is>
      </c>
      <c r="B65" s="12" t="inlineStr">
        <is>
          <t>Exchanging Substances</t>
        </is>
      </c>
      <c r="C65" s="13" t="inlineStr">
        <is>
          <t>Exchange Surfaces: Leaves [BI1.49]</t>
        </is>
      </c>
      <c r="D65" s="12" t="inlineStr">
        <is>
          <t>Describe the structure of leaves and explain how they are adapted for exchanging materials.</t>
        </is>
      </c>
      <c r="E65" s="12" t="inlineStr">
        <is>
          <t>f130fe3d-4c23-47d0-889b-46ce6455701c</t>
        </is>
      </c>
    </row>
    <row r="66" ht="45" customHeight="1">
      <c r="A66" s="12" t="inlineStr">
        <is>
          <t>Cell Biology</t>
        </is>
      </c>
      <c r="B66" s="12" t="inlineStr">
        <is>
          <t>Exchanging Substances</t>
        </is>
      </c>
      <c r="C66" s="13" t="inlineStr">
        <is>
          <t>Exchange Surfaces: Roots [BI1.50]</t>
        </is>
      </c>
      <c r="D66" s="12" t="inlineStr">
        <is>
          <t>Describe the structure of roots and explain how they are adapted for exchanging materials.</t>
        </is>
      </c>
      <c r="E66" s="12" t="inlineStr">
        <is>
          <t>9d992a53-e928-47fd-834b-49c8605784fe</t>
        </is>
      </c>
    </row>
    <row r="67" ht="45" customHeight="1">
      <c r="A67" s="12" t="inlineStr">
        <is>
          <t>Cell Biology</t>
        </is>
      </c>
      <c r="B67" s="12" t="inlineStr">
        <is>
          <t>Exchanging Substances</t>
        </is>
      </c>
      <c r="C67" s="13" t="inlineStr">
        <is>
          <t>Exchange Surfaces: Gills [BI1.51]</t>
        </is>
      </c>
      <c r="D67" s="12" t="inlineStr">
        <is>
          <t>Describe the structure of gills and explain how they are adapted for exchanging materials.</t>
        </is>
      </c>
      <c r="E67" s="12" t="inlineStr">
        <is>
          <t>19c437b2-9df5-4e0d-8827-ca26b0d0cdb1</t>
        </is>
      </c>
    </row>
    <row r="68" ht="45" customHeight="1">
      <c r="A68" s="12" t="inlineStr">
        <is>
          <t>Cell Biology</t>
        </is>
      </c>
      <c r="B68" s="12" t="inlineStr">
        <is>
          <t>Topic Review A</t>
        </is>
      </c>
      <c r="C68" s="13" t="inlineStr">
        <is>
          <t>Topic 1 Review: Cell Biology - Set A [BI1.56]</t>
        </is>
      </c>
      <c r="D68" s="12" t="inlineStr">
        <is>
          <t>Biology Topic 1 review for AQA biology (higher).</t>
        </is>
      </c>
      <c r="E68" s="12" t="inlineStr">
        <is>
          <t>dc06fc14-87c4-4dcc-afbb-5b18944311b2</t>
        </is>
      </c>
    </row>
    <row r="69" ht="45" customHeight="1">
      <c r="A69" s="12" t="inlineStr">
        <is>
          <t>Cell Biology</t>
        </is>
      </c>
      <c r="B69" s="12" t="inlineStr">
        <is>
          <t>Topic Review B</t>
        </is>
      </c>
      <c r="C69" s="13" t="inlineStr">
        <is>
          <t>Topic 1 Review: Cell Biology - Set B [BI1.57]</t>
        </is>
      </c>
      <c r="D69" s="12" t="inlineStr">
        <is>
          <t>Biology Topic 1 review for AQA biology (higher).</t>
        </is>
      </c>
      <c r="E69" s="12" t="inlineStr">
        <is>
          <t>ceb0b9bf-ad52-40f7-ac95-0ab85f10fe5a</t>
        </is>
      </c>
    </row>
    <row r="70" ht="45" customHeight="1">
      <c r="A70" s="12" t="inlineStr">
        <is>
          <t>Organisation</t>
        </is>
      </c>
      <c r="B70" s="12" t="inlineStr">
        <is>
          <t>Human Digestive System</t>
        </is>
      </c>
      <c r="C70" s="13" t="inlineStr">
        <is>
          <t>Diagnostic: Human Digestive System [BI0.008]</t>
        </is>
      </c>
      <c r="D70" s="12" t="inlineStr">
        <is>
          <t>Diagnostic for tissues, organs, organ systems &amp; the human digestive system.</t>
        </is>
      </c>
      <c r="E70" s="12" t="inlineStr">
        <is>
          <t>ccc3118e-c728-4eaf-9b7c-1cf0a2ae6d64</t>
        </is>
      </c>
    </row>
    <row r="71" ht="45" customHeight="1">
      <c r="A71" s="12" t="inlineStr">
        <is>
          <t>Organisation</t>
        </is>
      </c>
      <c r="B71" s="12" t="inlineStr">
        <is>
          <t>Human Digestive System</t>
        </is>
      </c>
      <c r="C71" s="13" t="inlineStr">
        <is>
          <t>Life Processes [BK20.08]</t>
        </is>
      </c>
      <c r="D71" s="12" t="inlineStr">
        <is>
          <t>Classify things as alive, no longer alive and never alive and justify using knowledge of cells and life processes. Does not include MRS GREN.</t>
        </is>
      </c>
      <c r="E71" s="12" t="inlineStr">
        <is>
          <t>6062138c-5aba-429b-8e2d-6a884b36d050</t>
        </is>
      </c>
    </row>
    <row r="72" ht="45" customHeight="1">
      <c r="A72" s="12" t="inlineStr">
        <is>
          <t>Organisation</t>
        </is>
      </c>
      <c r="B72" s="12" t="inlineStr">
        <is>
          <t>Human Digestive System</t>
        </is>
      </c>
      <c r="C72" s="13" t="inlineStr">
        <is>
          <t>Animal Tissues [BI2.01]</t>
        </is>
      </c>
      <c r="D72" s="12" t="inlineStr">
        <is>
          <t>Give a definition of a tissue and some examples from animals.</t>
        </is>
      </c>
      <c r="E72" s="12" t="inlineStr">
        <is>
          <t>eadcb639-f00f-41b6-95e8-7d0aa29943b4</t>
        </is>
      </c>
    </row>
    <row r="73" ht="45" customHeight="1">
      <c r="A73" s="12" t="inlineStr">
        <is>
          <t>Organisation</t>
        </is>
      </c>
      <c r="B73" s="12" t="inlineStr">
        <is>
          <t>Human Digestive System</t>
        </is>
      </c>
      <c r="C73" s="13" t="inlineStr">
        <is>
          <t>Unicellular &amp; Multicellular Organisms [BK20.09]</t>
        </is>
      </c>
      <c r="D73" s="12" t="inlineStr">
        <is>
          <t>Classify things as unicellular or multicellular using knowledge of organisation and life processes. Does not include MRS GREN.</t>
        </is>
      </c>
      <c r="E73" s="12" t="inlineStr">
        <is>
          <t>87a901e3-2aca-4a6b-9db5-509194baac45</t>
        </is>
      </c>
    </row>
    <row r="74" ht="45" customHeight="1">
      <c r="A74" s="12" t="inlineStr">
        <is>
          <t>Organisation</t>
        </is>
      </c>
      <c r="B74" s="12" t="inlineStr">
        <is>
          <t>Human Digestive System</t>
        </is>
      </c>
      <c r="C74" s="13" t="inlineStr">
        <is>
          <t>The Need for Organ Systems [BK20.10]</t>
        </is>
      </c>
      <c r="D74" s="12" t="inlineStr">
        <is>
          <t>Explain why multicellular organisms have specialised cells, tissues, organs and organ systems.</t>
        </is>
      </c>
      <c r="E74" s="12" t="inlineStr">
        <is>
          <t>0166a60e-f3c0-412e-b2f9-e2078bced8d3</t>
        </is>
      </c>
    </row>
    <row r="75" ht="45" customHeight="1">
      <c r="A75" s="12" t="inlineStr">
        <is>
          <t>Organisation</t>
        </is>
      </c>
      <c r="B75" s="12" t="inlineStr">
        <is>
          <t>Human Digestive System</t>
        </is>
      </c>
      <c r="C75" s="13" t="inlineStr">
        <is>
          <t>Human Organs [BI2.02]</t>
        </is>
      </c>
      <c r="D75" s="12" t="inlineStr">
        <is>
          <t xml:space="preserve">Give a definition of an organ, identify some examples from humans and give their functions. </t>
        </is>
      </c>
      <c r="E75" s="12" t="inlineStr">
        <is>
          <t>a522482a-a5a7-4b89-bbf0-b14db28ceb63</t>
        </is>
      </c>
    </row>
    <row r="76" ht="45" customHeight="1">
      <c r="A76" s="12" t="inlineStr">
        <is>
          <t>Organisation</t>
        </is>
      </c>
      <c r="B76" s="12" t="inlineStr">
        <is>
          <t>Human Digestive System</t>
        </is>
      </c>
      <c r="C76" s="13" t="inlineStr">
        <is>
          <t>Human Organ Systems [BI2.03]</t>
        </is>
      </c>
      <c r="D76" s="12" t="inlineStr">
        <is>
          <t xml:space="preserve">Give a definition of an organ system, identify some examples from humans and give their functions. </t>
        </is>
      </c>
      <c r="E76" s="12" t="inlineStr">
        <is>
          <t>811934ef-15a5-458c-aff6-c1ce1dfd2d2c</t>
        </is>
      </c>
    </row>
    <row r="77" ht="45" customHeight="1">
      <c r="A77" s="12" t="inlineStr">
        <is>
          <t>Organisation</t>
        </is>
      </c>
      <c r="B77" s="12" t="inlineStr">
        <is>
          <t>Human Digestive System</t>
        </is>
      </c>
      <c r="C77" s="13" t="inlineStr">
        <is>
          <t>The Human Digestive System [BI2.04]</t>
        </is>
      </c>
      <c r="D77" s="12" t="inlineStr">
        <is>
          <t>Describe how several organs work together to digest and absorb food.</t>
        </is>
      </c>
      <c r="E77" s="12" t="inlineStr">
        <is>
          <t>1e576fd8-7779-4df2-a34f-97e11f3e1fe5</t>
        </is>
      </c>
    </row>
    <row r="78" ht="45" customHeight="1">
      <c r="A78" s="12" t="inlineStr">
        <is>
          <t>Organisation</t>
        </is>
      </c>
      <c r="B78" s="12" t="inlineStr">
        <is>
          <t>Human Digestive System</t>
        </is>
      </c>
      <c r="C78" s="13" t="inlineStr">
        <is>
          <t>The Functions of the Digestive Organs [BI2.05]</t>
        </is>
      </c>
      <c r="D78" s="12" t="inlineStr">
        <is>
          <t>Describe the functions of the organs in the digestive system.</t>
        </is>
      </c>
      <c r="E78" s="12" t="inlineStr">
        <is>
          <t>35fc0bbf-324a-4f1e-a16c-3c94c9cce622</t>
        </is>
      </c>
    </row>
    <row r="79" ht="45" customHeight="1">
      <c r="A79" s="12" t="inlineStr">
        <is>
          <t>Organisation</t>
        </is>
      </c>
      <c r="B79" s="12" t="inlineStr">
        <is>
          <t>Chemistry of Food</t>
        </is>
      </c>
      <c r="C79" s="13" t="inlineStr">
        <is>
          <t>Diagnostic: Chemistry of Food [BI0.009]</t>
        </is>
      </c>
      <c r="D79" s="12" t="inlineStr">
        <is>
          <t>Diagnostic for human diet and the chemistry of food.</t>
        </is>
      </c>
      <c r="E79" s="12" t="inlineStr">
        <is>
          <t>5c07980c-7013-4aca-a6a5-78397270d6f0</t>
        </is>
      </c>
    </row>
    <row r="80" ht="45" customHeight="1">
      <c r="A80" s="12" t="inlineStr">
        <is>
          <t>Organisation</t>
        </is>
      </c>
      <c r="B80" s="12" t="inlineStr">
        <is>
          <t>Chemistry of Food</t>
        </is>
      </c>
      <c r="C80" s="13" t="inlineStr">
        <is>
          <t>Healthy Diet [BI2.06]</t>
        </is>
      </c>
      <c r="D80" s="12" t="inlineStr">
        <is>
          <t>Describe the main components of a healthy human diet and explain why these components are needed.</t>
        </is>
      </c>
      <c r="E80" s="12" t="inlineStr">
        <is>
          <t>21b4cc98-d3e0-427f-8a6a-7ee3a6436710</t>
        </is>
      </c>
    </row>
    <row r="81" ht="45" customHeight="1">
      <c r="A81" s="12" t="inlineStr">
        <is>
          <t>Organisation</t>
        </is>
      </c>
      <c r="B81" s="12" t="inlineStr">
        <is>
          <t>Chemistry of Food</t>
        </is>
      </c>
      <c r="C81" s="13" t="inlineStr">
        <is>
          <t>Chemistry of Food: Carbohydrates [BI2.07]</t>
        </is>
      </c>
      <c r="D81" s="12" t="inlineStr">
        <is>
          <t>Describe the structure of carbohydrates and give examples of how they are used by organisms.</t>
        </is>
      </c>
      <c r="E81" s="12" t="inlineStr">
        <is>
          <t>8f6ac07a-15ff-4410-bf8b-fdd8fb0a34ef</t>
        </is>
      </c>
    </row>
    <row r="82" ht="45" customHeight="1">
      <c r="A82" s="12" t="inlineStr">
        <is>
          <t>Organisation</t>
        </is>
      </c>
      <c r="B82" s="12" t="inlineStr">
        <is>
          <t>Chemistry of Food</t>
        </is>
      </c>
      <c r="C82" s="13" t="inlineStr">
        <is>
          <t>Chemistry of Food: Proteins [BI2.08]</t>
        </is>
      </c>
      <c r="D82" s="12" t="inlineStr">
        <is>
          <t>Describe the structure of proteins and state how they are used by organisms.</t>
        </is>
      </c>
      <c r="E82" s="12" t="inlineStr">
        <is>
          <t>005102be-504b-4b14-8036-bf0b88a1c26b</t>
        </is>
      </c>
    </row>
    <row r="83" ht="45" customHeight="1">
      <c r="A83" s="12" t="inlineStr">
        <is>
          <t>Organisation</t>
        </is>
      </c>
      <c r="B83" s="12" t="inlineStr">
        <is>
          <t>Chemistry of Food</t>
        </is>
      </c>
      <c r="C83" s="13" t="inlineStr">
        <is>
          <t>Chemistry of Food: Lipids [BI2.09]</t>
        </is>
      </c>
      <c r="D83" s="12" t="inlineStr">
        <is>
          <t>Describe the structure of lipids and state how they are used by organisms.</t>
        </is>
      </c>
      <c r="E83" s="12" t="inlineStr">
        <is>
          <t>58488707-4087-4764-b598-b2a895fb0ff6</t>
        </is>
      </c>
    </row>
    <row r="84" ht="45" customHeight="1">
      <c r="A84" s="12" t="inlineStr">
        <is>
          <t>Organisation</t>
        </is>
      </c>
      <c r="B84" s="12" t="inlineStr">
        <is>
          <t>Enzymes &amp; Digestion</t>
        </is>
      </c>
      <c r="C84" s="13" t="inlineStr">
        <is>
          <t>Diagnostic: Enzymes &amp; Digestion [BI0.010]</t>
        </is>
      </c>
      <c r="D84" s="12" t="inlineStr">
        <is>
          <t>Diagnostic for the structure and function of enzymes and chemical digestion.</t>
        </is>
      </c>
      <c r="E84" s="12" t="inlineStr">
        <is>
          <t>8425e1df-05ee-41ad-9104-93f84120362d</t>
        </is>
      </c>
    </row>
    <row r="85" ht="45" customHeight="1">
      <c r="A85" s="12" t="inlineStr">
        <is>
          <t>Organisation</t>
        </is>
      </c>
      <c r="B85" s="12" t="inlineStr">
        <is>
          <t>Enzymes &amp; Digestion</t>
        </is>
      </c>
      <c r="C85" s="13" t="inlineStr">
        <is>
          <t>Enzymes: Structure &amp; Function [BI2.10]</t>
        </is>
      </c>
      <c r="D85" s="12" t="inlineStr">
        <is>
          <t>Describe the structure of enzymes and the lock and key model.</t>
        </is>
      </c>
      <c r="E85" s="12" t="inlineStr">
        <is>
          <t>9a3c9a4c-c23a-4ea6-ab8b-e7f2eaa97afd</t>
        </is>
      </c>
    </row>
    <row r="86" ht="45" customHeight="1">
      <c r="A86" s="12" t="inlineStr">
        <is>
          <t>Organisation</t>
        </is>
      </c>
      <c r="B86" s="12" t="inlineStr">
        <is>
          <t>Enzymes &amp; Digestion</t>
        </is>
      </c>
      <c r="C86" s="13" t="inlineStr">
        <is>
          <t>Enzymes: Metabolism [BI2.11]</t>
        </is>
      </c>
      <c r="D86" s="12" t="inlineStr">
        <is>
          <t>Define metabolism and state that enzymes regulate metabolism.</t>
        </is>
      </c>
      <c r="E86" s="12" t="inlineStr">
        <is>
          <t>9d731c14-3439-4b67-b4a9-207254b6281e</t>
        </is>
      </c>
    </row>
    <row r="87" ht="45" customHeight="1">
      <c r="A87" s="12" t="inlineStr">
        <is>
          <t>Organisation</t>
        </is>
      </c>
      <c r="B87" s="12" t="inlineStr">
        <is>
          <t>Enzymes &amp; Digestion</t>
        </is>
      </c>
      <c r="C87" s="13" t="inlineStr">
        <is>
          <t>Enzymes: Factors Affecting Activity [BI2.12]</t>
        </is>
      </c>
      <c r="D87" s="12" t="inlineStr">
        <is>
          <t>State that temperature and pH affect the rate of an enzyme catalysed reaction.</t>
        </is>
      </c>
      <c r="E87" s="12" t="inlineStr">
        <is>
          <t>32b64d64-df9f-4ee3-adae-a5bb9b909068</t>
        </is>
      </c>
    </row>
    <row r="88" ht="45" customHeight="1">
      <c r="A88" s="12" t="inlineStr">
        <is>
          <t>Organisation</t>
        </is>
      </c>
      <c r="B88" s="12" t="inlineStr">
        <is>
          <t>Enzymes &amp; Digestion</t>
        </is>
      </c>
      <c r="C88" s="13" t="inlineStr">
        <is>
          <t>Enzymes: Collision Theory [BI2.13]</t>
        </is>
      </c>
      <c r="D88" s="12" t="inlineStr">
        <is>
          <t>Use collision theory to explain how concentration, surface area, temperature and catalyst (including enzymes) affect the rate of reaction.</t>
        </is>
      </c>
      <c r="E88" s="12" t="inlineStr">
        <is>
          <t>73ef4ab9-44a7-46d2-a53b-ea420525e80d</t>
        </is>
      </c>
    </row>
    <row r="89" ht="45" customHeight="1">
      <c r="A89" s="12" t="inlineStr">
        <is>
          <t>Organisation</t>
        </is>
      </c>
      <c r="B89" s="12" t="inlineStr">
        <is>
          <t>Enzymes &amp; Digestion</t>
        </is>
      </c>
      <c r="C89" s="13" t="inlineStr">
        <is>
          <t>Enzymes: Explaining Factors Affecting Activity [BI2.14]</t>
        </is>
      </c>
      <c r="D89" s="12" t="inlineStr">
        <is>
          <t>Explain why temperature and pH affect the rate of an enzyme catalysed reaction.</t>
        </is>
      </c>
      <c r="E89" s="12" t="inlineStr">
        <is>
          <t>1b5ded1e-b0bd-43df-9552-a55fceb4cbe5</t>
        </is>
      </c>
    </row>
    <row r="90" ht="45" customHeight="1">
      <c r="A90" s="12" t="inlineStr">
        <is>
          <t>Organisation</t>
        </is>
      </c>
      <c r="B90" s="12" t="inlineStr">
        <is>
          <t>Enzymes &amp; Digestion</t>
        </is>
      </c>
      <c r="C90" s="13" t="inlineStr">
        <is>
          <t>Enzymes: Rate Calculations I [BI2.15]</t>
        </is>
      </c>
      <c r="D90" s="12" t="inlineStr">
        <is>
          <t>Calculate rate of enzyme driven reactions. Word problems and no unit conversions.</t>
        </is>
      </c>
      <c r="E90" s="12" t="inlineStr">
        <is>
          <t>02ceeb02-b5f7-4900-8666-7c60a67209a5</t>
        </is>
      </c>
    </row>
    <row r="91" ht="45" customHeight="1">
      <c r="A91" s="12" t="inlineStr">
        <is>
          <t>Organisation</t>
        </is>
      </c>
      <c r="B91" s="12" t="inlineStr">
        <is>
          <t>Enzymes &amp; Digestion</t>
        </is>
      </c>
      <c r="C91" s="13" t="inlineStr">
        <is>
          <t>Enzymes: Rate Calculations II [BI2.16]</t>
        </is>
      </c>
      <c r="D91" s="12" t="inlineStr">
        <is>
          <t xml:space="preserve">Calculate rate of enzyme driven reactions. Word problems, tables and unit conversions. </t>
        </is>
      </c>
      <c r="E91" s="12" t="inlineStr">
        <is>
          <t>ecd11b70-00c4-4173-813d-38752d7dea47</t>
        </is>
      </c>
    </row>
    <row r="92" ht="45" customHeight="1">
      <c r="A92" s="12" t="inlineStr">
        <is>
          <t>Organisation</t>
        </is>
      </c>
      <c r="B92" s="12" t="inlineStr">
        <is>
          <t>Enzymes &amp; Digestion</t>
        </is>
      </c>
      <c r="C92" s="13" t="inlineStr">
        <is>
          <t>Enzymes: Rate Calculations III [BI2.17]</t>
        </is>
      </c>
      <c r="D92" s="12" t="inlineStr">
        <is>
          <t xml:space="preserve">Calculate rate of enzyme driven reactions. Word problems, tables, graphs and unit conversions. </t>
        </is>
      </c>
      <c r="E92" s="12" t="inlineStr">
        <is>
          <t>c947786a-6c45-4495-92ee-9ca0da0f1030</t>
        </is>
      </c>
    </row>
    <row r="93" ht="45" customHeight="1">
      <c r="A93" s="12" t="inlineStr">
        <is>
          <t>Organisation</t>
        </is>
      </c>
      <c r="B93" s="12" t="inlineStr">
        <is>
          <t>Enzymes &amp; Digestion</t>
        </is>
      </c>
      <c r="C93" s="13" t="inlineStr">
        <is>
          <t>Enzymes: Digestive Enzymes [BI2.18]</t>
        </is>
      </c>
      <c r="D93" s="12" t="inlineStr">
        <is>
          <t xml:space="preserve">State where digestive enzymes are produced/found, their substrates and products. </t>
        </is>
      </c>
      <c r="E93" s="12" t="inlineStr">
        <is>
          <t>7525a3d8-5644-4f66-a9e1-b3167c49737e</t>
        </is>
      </c>
    </row>
    <row r="94" ht="45" customHeight="1">
      <c r="A94" s="12" t="inlineStr">
        <is>
          <t>Organisation</t>
        </is>
      </c>
      <c r="B94" s="12" t="inlineStr">
        <is>
          <t>Enzymes &amp; Digestion</t>
        </is>
      </c>
      <c r="C94" s="13" t="inlineStr">
        <is>
          <t>The Production &amp; Function of Bile [BI2.19]</t>
        </is>
      </c>
      <c r="D94" s="12" t="inlineStr">
        <is>
          <t>State where bile is produced and stored. Describe the role of bile in digestion.</t>
        </is>
      </c>
      <c r="E94" s="12" t="inlineStr">
        <is>
          <t>a1f135b1-65e8-4575-b35d-46dc44e9db83</t>
        </is>
      </c>
    </row>
    <row r="95" ht="45" customHeight="1">
      <c r="A95" s="12" t="inlineStr">
        <is>
          <t>Organisation</t>
        </is>
      </c>
      <c r="B95" s="12" t="inlineStr">
        <is>
          <t>Enzymes &amp; Digestion</t>
        </is>
      </c>
      <c r="C95" s="13" t="inlineStr">
        <is>
          <t>Enzymes: Describing Enzyme Activity Data [BI2.20]</t>
        </is>
      </c>
      <c r="D95" s="12" t="inlineStr">
        <is>
          <t>Describe patterns in enzyme activity data in graphs and tables.</t>
        </is>
      </c>
      <c r="E95" s="12" t="inlineStr">
        <is>
          <t>f95fe956-5d6a-47c2-b7b7-8f191e4cc818</t>
        </is>
      </c>
    </row>
    <row r="96" ht="45" customHeight="1">
      <c r="A96" s="12" t="inlineStr">
        <is>
          <t>Organisation</t>
        </is>
      </c>
      <c r="B96" s="12" t="inlineStr">
        <is>
          <t>Enzymes &amp; Digestion</t>
        </is>
      </c>
      <c r="C96" s="13" t="inlineStr">
        <is>
          <t>Enzymes: Interpreting Enzyme Activity Data [BI2.21]</t>
        </is>
      </c>
      <c r="D96" s="12" t="inlineStr">
        <is>
          <t>Interpret data to explain enzyme activity and apply knowledge.</t>
        </is>
      </c>
      <c r="E96" s="12" t="inlineStr">
        <is>
          <t>15f35723-35e4-4fc3-ab43-df3daa32aaa5</t>
        </is>
      </c>
    </row>
    <row r="97" ht="45" customHeight="1">
      <c r="A97" s="12" t="inlineStr">
        <is>
          <t>Organisation</t>
        </is>
      </c>
      <c r="B97" s="12" t="inlineStr">
        <is>
          <t>Enzymes &amp; Digestion</t>
        </is>
      </c>
      <c r="C97" s="13" t="inlineStr">
        <is>
          <t>Required Practical 4: Qualitative Carbohydrate Tests [BI2.28]</t>
        </is>
      </c>
      <c r="D97" s="12" t="inlineStr">
        <is>
          <t>Use iodine solution and Benedict's reagent to test for carbohydrates (glucose and starch).</t>
        </is>
      </c>
      <c r="E97" s="12" t="inlineStr">
        <is>
          <t>9cc76fc7-aed1-4888-bdbf-ff561e2717ef</t>
        </is>
      </c>
    </row>
    <row r="98" ht="45" customHeight="1">
      <c r="A98" s="12" t="inlineStr">
        <is>
          <t>Organisation</t>
        </is>
      </c>
      <c r="B98" s="12" t="inlineStr">
        <is>
          <t>Enzymes &amp; Digestion</t>
        </is>
      </c>
      <c r="C98" s="13" t="inlineStr">
        <is>
          <t>Required Practical 4: Qualitative Protein Tests [BI2.29]</t>
        </is>
      </c>
      <c r="D98" s="12" t="inlineStr">
        <is>
          <t>Use biuret reagent to test for proteins.</t>
        </is>
      </c>
      <c r="E98" s="12" t="inlineStr">
        <is>
          <t>cc019789-685f-4164-a89f-4163bcaca4b7</t>
        </is>
      </c>
    </row>
    <row r="99" ht="45" customHeight="1">
      <c r="A99" s="12" t="inlineStr">
        <is>
          <t>Organisation</t>
        </is>
      </c>
      <c r="B99" s="12" t="inlineStr">
        <is>
          <t>Enzymes &amp; Digestion</t>
        </is>
      </c>
      <c r="C99" s="13" t="inlineStr">
        <is>
          <t>Required Practical 4: Qualitative Lipid Tests [BI2.30]</t>
        </is>
      </c>
      <c r="D99" s="12" t="inlineStr">
        <is>
          <t>Use ethanol and water or Sudan III solution to test for lipids.</t>
        </is>
      </c>
      <c r="E99" s="12" t="inlineStr">
        <is>
          <t>e64a8c1b-8dab-411a-a0aa-113f0ebbdaeb</t>
        </is>
      </c>
    </row>
    <row r="100" ht="45" customHeight="1">
      <c r="A100" s="12" t="inlineStr">
        <is>
          <t>Organisation</t>
        </is>
      </c>
      <c r="B100" s="12" t="inlineStr">
        <is>
          <t>Enzymes &amp; Digestion</t>
        </is>
      </c>
      <c r="C100" s="13" t="inlineStr">
        <is>
          <t>Required Practical 4: Testing Foods for Biological Molecules [BI2.31]</t>
        </is>
      </c>
      <c r="D100" s="12" t="inlineStr">
        <is>
          <t>Use reagents to test for carbohydrates (glucose and starch), lipids and protein in a range of foods.</t>
        </is>
      </c>
      <c r="E100" s="12" t="inlineStr">
        <is>
          <t>0a983986-20a5-4ce7-9e22-47db31759380</t>
        </is>
      </c>
    </row>
    <row r="101" ht="45" customHeight="1">
      <c r="A101" s="12" t="inlineStr">
        <is>
          <t>Organisation</t>
        </is>
      </c>
      <c r="B101" s="12" t="inlineStr">
        <is>
          <t>Enzymes &amp; Digestion</t>
        </is>
      </c>
      <c r="C101" s="13" t="inlineStr">
        <is>
          <t>Required Practical 5: Effect of pH on Amylase - Method [BI2.32]</t>
        </is>
      </c>
      <c r="D101" s="12" t="inlineStr">
        <is>
          <t>Investigate the effect of pH on the rate of reaction of amylase.</t>
        </is>
      </c>
      <c r="E101" s="12" t="inlineStr">
        <is>
          <t>3889a9ec-1f2a-4f7b-adf8-4d4514829421</t>
        </is>
      </c>
    </row>
    <row r="102" ht="45" customHeight="1">
      <c r="A102" s="12" t="inlineStr">
        <is>
          <t>Organisation</t>
        </is>
      </c>
      <c r="B102" s="12" t="inlineStr">
        <is>
          <t>Enzymes &amp; Digestion</t>
        </is>
      </c>
      <c r="C102" s="13" t="inlineStr">
        <is>
          <t>Required Practical 5: Effect of pH on Amylase - Analysis &amp; Concl. [BI2.33]</t>
        </is>
      </c>
      <c r="D102" s="12" t="inlineStr">
        <is>
          <t>Investigate the effect of pH on the rate of reaction of amylase.</t>
        </is>
      </c>
      <c r="E102" s="12" t="inlineStr">
        <is>
          <t>2a7181ba-109a-4876-a22c-70e7cff3e57f</t>
        </is>
      </c>
    </row>
    <row r="103" ht="45" customHeight="1">
      <c r="A103" s="12" t="inlineStr">
        <is>
          <t>Organisation</t>
        </is>
      </c>
      <c r="B103" s="12" t="inlineStr">
        <is>
          <t>Breathing &amp; Gas Exchange</t>
        </is>
      </c>
      <c r="C103" s="13" t="inlineStr">
        <is>
          <t>Diagnostic: Breathing &amp; Gas Exchange [BI0.011]</t>
        </is>
      </c>
      <c r="D103" s="12" t="inlineStr">
        <is>
          <t>Diagnostic for human gas exchange and breathing.</t>
        </is>
      </c>
      <c r="E103" s="12" t="inlineStr">
        <is>
          <t>3328283c-7335-4cb8-8c62-d42a33501719</t>
        </is>
      </c>
    </row>
    <row r="104" ht="45" customHeight="1">
      <c r="A104" s="12" t="inlineStr">
        <is>
          <t>Organisation</t>
        </is>
      </c>
      <c r="B104" s="12" t="inlineStr">
        <is>
          <t>Breathing &amp; Gas Exchange</t>
        </is>
      </c>
      <c r="C104" s="13" t="inlineStr">
        <is>
          <t>The Human Gas Exchange System [BI2.34]</t>
        </is>
      </c>
      <c r="D104" s="12" t="inlineStr">
        <is>
          <t>Describe the structure and function of the human gas exchange system.</t>
        </is>
      </c>
      <c r="E104" s="12" t="inlineStr">
        <is>
          <t>1a82cb3c-7118-4c08-8280-a7cbcdb1397e</t>
        </is>
      </c>
    </row>
    <row r="105" ht="45" customHeight="1">
      <c r="A105" s="12" t="inlineStr">
        <is>
          <t>Organisation</t>
        </is>
      </c>
      <c r="B105" s="12" t="inlineStr">
        <is>
          <t>Breathing &amp; Gas Exchange</t>
        </is>
      </c>
      <c r="C105" s="13" t="inlineStr">
        <is>
          <t>Mechanics of Breathing [BI2.35]</t>
        </is>
      </c>
      <c r="D105" s="12" t="inlineStr">
        <is>
          <t>Explain the mechanical process of breathing and model breathing using a bell jar.</t>
        </is>
      </c>
      <c r="E105" s="12" t="inlineStr">
        <is>
          <t>bd8ce58e-e36a-4f90-b2e3-1d2503108a22</t>
        </is>
      </c>
    </row>
    <row r="106" ht="45" customHeight="1">
      <c r="A106" s="12" t="inlineStr">
        <is>
          <t>Organisation</t>
        </is>
      </c>
      <c r="B106" s="12" t="inlineStr">
        <is>
          <t>Breathing &amp; Gas Exchange</t>
        </is>
      </c>
      <c r="C106" s="13" t="inlineStr">
        <is>
          <t>How Lungs are Adapted for Gas Exchange [BI2.36]</t>
        </is>
      </c>
      <c r="D106" s="12" t="inlineStr">
        <is>
          <t>Identify main features of the lungs and explain how they facilitate air gas exchange in humans.</t>
        </is>
      </c>
      <c r="E106" s="12" t="inlineStr">
        <is>
          <t>3b23e1c0-3fde-43c5-aa82-276536b70e34</t>
        </is>
      </c>
    </row>
    <row r="107" ht="45" customHeight="1">
      <c r="A107" s="12" t="inlineStr">
        <is>
          <t>Organisation</t>
        </is>
      </c>
      <c r="B107" s="12" t="inlineStr">
        <is>
          <t>Breathing &amp; Gas Exchange</t>
        </is>
      </c>
      <c r="C107" s="13" t="inlineStr">
        <is>
          <t>Calculating Breathing Rate I [BI2.37]</t>
        </is>
      </c>
      <c r="D107" s="12" t="inlineStr">
        <is>
          <t>Identify the structures of the lung and complete simple calculations of breathing rates.</t>
        </is>
      </c>
      <c r="E107" s="12" t="inlineStr">
        <is>
          <t>8572ad65-eb82-4fd9-9470-6759b4038b0c</t>
        </is>
      </c>
    </row>
    <row r="108" ht="45" customHeight="1">
      <c r="A108" s="12" t="inlineStr">
        <is>
          <t>Organisation</t>
        </is>
      </c>
      <c r="B108" s="12" t="inlineStr">
        <is>
          <t>Breathing &amp; Gas Exchange</t>
        </is>
      </c>
      <c r="C108" s="13" t="inlineStr">
        <is>
          <t>Calculating Breathing Rate II [BI2.38]</t>
        </is>
      </c>
      <c r="D108" s="12" t="inlineStr">
        <is>
          <t>Identify the structures of the lung and calculate breathing rates using data from tables and graphs.</t>
        </is>
      </c>
      <c r="E108" s="12" t="inlineStr">
        <is>
          <t>e6605396-45f1-43fd-8e48-ecbc2f95f429</t>
        </is>
      </c>
    </row>
    <row r="109" ht="45" customHeight="1">
      <c r="A109" s="12" t="inlineStr">
        <is>
          <t>Organisation</t>
        </is>
      </c>
      <c r="B109" s="12" t="inlineStr">
        <is>
          <t>Circulatory System</t>
        </is>
      </c>
      <c r="C109" s="13" t="inlineStr">
        <is>
          <t>Diagnostic: Circulatory System [BI0.013]</t>
        </is>
      </c>
      <c r="D109" s="12" t="inlineStr">
        <is>
          <t>Diagnostic for the structure and function of the heart, blood vessels, blood and blood components.</t>
        </is>
      </c>
      <c r="E109" s="12" t="inlineStr">
        <is>
          <t>7e5d0293-ec58-4526-8f64-863da019beb0</t>
        </is>
      </c>
    </row>
    <row r="110" ht="45" customHeight="1">
      <c r="A110" s="12" t="inlineStr">
        <is>
          <t>Organisation</t>
        </is>
      </c>
      <c r="B110" s="12" t="inlineStr">
        <is>
          <t>Circulatory System</t>
        </is>
      </c>
      <c r="C110" s="13" t="inlineStr">
        <is>
          <t>The Need for Transport Systems [BI2.39]</t>
        </is>
      </c>
      <c r="D110" s="12" t="inlineStr">
        <is>
          <t>Use volume and diffusion distance to explain the need for transport systems in multicellular organisms.</t>
        </is>
      </c>
      <c r="E110" s="12" t="inlineStr">
        <is>
          <t>b68f1122-5bf3-4888-9bdd-beb1f9c738e2</t>
        </is>
      </c>
    </row>
    <row r="111" ht="45" customHeight="1">
      <c r="A111" s="12" t="inlineStr">
        <is>
          <t>Organisation</t>
        </is>
      </c>
      <c r="B111" s="12" t="inlineStr">
        <is>
          <t>Circulatory System</t>
        </is>
      </c>
      <c r="C111" s="13" t="inlineStr">
        <is>
          <t>Circulatory System: Introduction [BI2.40]</t>
        </is>
      </c>
      <c r="D111" s="12" t="inlineStr">
        <is>
          <t>Describe the double circulatory system and the structure and function of the blood.</t>
        </is>
      </c>
      <c r="E111" s="12" t="inlineStr">
        <is>
          <t>b353c819-c53e-478d-af2e-5518e2c39ba8</t>
        </is>
      </c>
    </row>
    <row r="112" ht="45" customHeight="1">
      <c r="A112" s="12" t="inlineStr">
        <is>
          <t>Organisation</t>
        </is>
      </c>
      <c r="B112" s="12" t="inlineStr">
        <is>
          <t>Circulatory System</t>
        </is>
      </c>
      <c r="C112" s="13" t="inlineStr">
        <is>
          <t>Human Heart: Structure [BI2.41]</t>
        </is>
      </c>
      <c r="D112" s="12" t="inlineStr">
        <is>
          <t>Identify the blood vessels and chambers of the heart.</t>
        </is>
      </c>
      <c r="E112" s="12" t="inlineStr">
        <is>
          <t>9e7211d1-03d9-453f-a700-78779860222d</t>
        </is>
      </c>
    </row>
    <row r="113" ht="45" customHeight="1">
      <c r="A113" s="12" t="inlineStr">
        <is>
          <t>Organisation</t>
        </is>
      </c>
      <c r="B113" s="12" t="inlineStr">
        <is>
          <t>Circulatory System</t>
        </is>
      </c>
      <c r="C113" s="13" t="inlineStr">
        <is>
          <t>Human Heart: Function [BI2.42]</t>
        </is>
      </c>
      <c r="D113" s="12" t="inlineStr">
        <is>
          <t>Describe blood flow in the heart and the function of each heart structure.</t>
        </is>
      </c>
      <c r="E113" s="12" t="inlineStr">
        <is>
          <t>84f2e60a-0f81-45cf-99c8-9f6f9e4ba63f</t>
        </is>
      </c>
    </row>
    <row r="114" ht="45" customHeight="1">
      <c r="A114" s="12" t="inlineStr">
        <is>
          <t>Organisation</t>
        </is>
      </c>
      <c r="B114" s="12" t="inlineStr">
        <is>
          <t>Circulatory System</t>
        </is>
      </c>
      <c r="C114" s="13" t="inlineStr">
        <is>
          <t>Human Heart: Explaining the Structure [BI2.43]</t>
        </is>
      </c>
      <c r="D114" s="12" t="inlineStr">
        <is>
          <t>Explain the structures and adaptations of the heart.</t>
        </is>
      </c>
      <c r="E114" s="12" t="inlineStr">
        <is>
          <t>69e295a9-d4e8-4d07-bd91-760afee9e067</t>
        </is>
      </c>
    </row>
    <row r="115" ht="45" customHeight="1">
      <c r="A115" s="12" t="inlineStr">
        <is>
          <t>Organisation</t>
        </is>
      </c>
      <c r="B115" s="12" t="inlineStr">
        <is>
          <t>Circulatory System</t>
        </is>
      </c>
      <c r="C115" s="13" t="inlineStr">
        <is>
          <t>Circulatory System: Measuring Heart Rate [BI2.44]</t>
        </is>
      </c>
      <c r="D115" s="12" t="inlineStr">
        <is>
          <t>Describe what causes a pulse and show how it can be used the measure pulse/heart rate.</t>
        </is>
      </c>
      <c r="E115" s="12" t="inlineStr">
        <is>
          <t>d7aa69bb-ad4d-4d10-b5fb-7db4fb411a12</t>
        </is>
      </c>
    </row>
    <row r="116" ht="45" customHeight="1">
      <c r="A116" s="12" t="inlineStr">
        <is>
          <t>Organisation</t>
        </is>
      </c>
      <c r="B116" s="12" t="inlineStr">
        <is>
          <t>Circulatory System</t>
        </is>
      </c>
      <c r="C116" s="13" t="inlineStr">
        <is>
          <t>Human Heart: How the Heart Beats (Natural Pacemaker) [BI2.45]</t>
        </is>
      </c>
      <c r="D116" s="12" t="inlineStr">
        <is>
          <t>Describe what a natural pacemaker is and where it can be found.</t>
        </is>
      </c>
      <c r="E116" s="12" t="inlineStr">
        <is>
          <t>bd3a5725-4416-4bd3-a1c2-3fc2b911101c</t>
        </is>
      </c>
    </row>
    <row r="117" ht="45" customHeight="1">
      <c r="A117" s="12" t="inlineStr">
        <is>
          <t>Organisation</t>
        </is>
      </c>
      <c r="B117" s="12" t="inlineStr">
        <is>
          <t>Circulatory System</t>
        </is>
      </c>
      <c r="C117" s="13" t="inlineStr">
        <is>
          <t>Blood Vessels: Structure &amp; Functions [BI2.46]</t>
        </is>
      </c>
      <c r="D117" s="12" t="inlineStr">
        <is>
          <t>Describe the structure of the different blood vessels and their functions.</t>
        </is>
      </c>
      <c r="E117" s="12" t="inlineStr">
        <is>
          <t>f2924384-9be4-458b-a22a-4075f6ddc076</t>
        </is>
      </c>
    </row>
    <row r="118" ht="45" customHeight="1">
      <c r="A118" s="12" t="inlineStr">
        <is>
          <t>Organisation</t>
        </is>
      </c>
      <c r="B118" s="12" t="inlineStr">
        <is>
          <t>Circulatory System</t>
        </is>
      </c>
      <c r="C118" s="13" t="inlineStr">
        <is>
          <t>Blood Vessels: Explaining the Structure [BI2.47]</t>
        </is>
      </c>
      <c r="D118" s="12" t="inlineStr">
        <is>
          <t>Explain how blood vessels are adapted for their function.</t>
        </is>
      </c>
      <c r="E118" s="12" t="inlineStr">
        <is>
          <t>d18e04d0-7b8b-4b94-a95e-9197847ce052</t>
        </is>
      </c>
    </row>
    <row r="119" ht="45" customHeight="1">
      <c r="A119" s="12" t="inlineStr">
        <is>
          <t>Organisation</t>
        </is>
      </c>
      <c r="B119" s="12" t="inlineStr">
        <is>
          <t>Circulatory System</t>
        </is>
      </c>
      <c r="C119" s="13" t="inlineStr">
        <is>
          <t>Blood Components: Functions [BI2.49]</t>
        </is>
      </c>
      <c r="D119" s="12" t="inlineStr">
        <is>
          <t>Identify the components of blood and list their functions.</t>
        </is>
      </c>
      <c r="E119" s="12" t="inlineStr">
        <is>
          <t>f49b4590-c8b9-4158-bd36-e1c1c076ccef</t>
        </is>
      </c>
    </row>
    <row r="120" ht="45" customHeight="1">
      <c r="A120" s="12" t="inlineStr">
        <is>
          <t>Organisation</t>
        </is>
      </c>
      <c r="B120" s="12" t="inlineStr">
        <is>
          <t>Circulatory System</t>
        </is>
      </c>
      <c r="C120" s="13" t="inlineStr">
        <is>
          <t>Blood Components: Structures [BI2.50]</t>
        </is>
      </c>
      <c r="D120" s="12" t="inlineStr">
        <is>
          <t>Describe the structure of components of blood.</t>
        </is>
      </c>
      <c r="E120" s="12" t="inlineStr">
        <is>
          <t>fa336815-1aa9-475b-8f6c-13439a201f9b</t>
        </is>
      </c>
    </row>
    <row r="121" ht="45" customHeight="1">
      <c r="A121" s="12" t="inlineStr">
        <is>
          <t>Organisation</t>
        </is>
      </c>
      <c r="B121" s="12" t="inlineStr">
        <is>
          <t>Circulatory System</t>
        </is>
      </c>
      <c r="C121" s="13" t="inlineStr">
        <is>
          <t>Blood Components: Explaining the Structures [BI2.51]</t>
        </is>
      </c>
      <c r="D121" s="12" t="inlineStr">
        <is>
          <t>Explain how components of blood are adapted for their functions.</t>
        </is>
      </c>
      <c r="E121" s="12" t="inlineStr">
        <is>
          <t>5a004078-e8e6-4095-bdf8-efba7a050037</t>
        </is>
      </c>
    </row>
    <row r="122" ht="45" customHeight="1">
      <c r="A122" s="12" t="inlineStr">
        <is>
          <t>Organisation</t>
        </is>
      </c>
      <c r="B122" s="12" t="inlineStr">
        <is>
          <t>Circulatory System</t>
        </is>
      </c>
      <c r="C122" s="13" t="inlineStr">
        <is>
          <t>Rate of Blood Flow: Introduction [BI2.95]</t>
        </is>
      </c>
      <c r="D122" s="12" t="inlineStr">
        <is>
          <t>Define rate of blood flow and explain why it is important.</t>
        </is>
      </c>
      <c r="E122" s="12" t="inlineStr">
        <is>
          <t>9c947417-7d59-4c95-8a30-f0d9266b1b76</t>
        </is>
      </c>
    </row>
    <row r="123" ht="45" customHeight="1">
      <c r="A123" s="12" t="inlineStr">
        <is>
          <t>Organisation</t>
        </is>
      </c>
      <c r="B123" s="12" t="inlineStr">
        <is>
          <t>Circulatory System</t>
        </is>
      </c>
      <c r="C123" s="13" t="inlineStr">
        <is>
          <t>Rate of Blood Flow: Calculating I [BI2.52]</t>
        </is>
      </c>
      <c r="D123" s="12" t="inlineStr">
        <is>
          <t>Calculate rate of blood flow. Word problems and no unit conversions.</t>
        </is>
      </c>
      <c r="E123" s="12" t="inlineStr">
        <is>
          <t>b22802a8-a6df-4718-ba92-006b9a487f76</t>
        </is>
      </c>
    </row>
    <row r="124" ht="45" customHeight="1">
      <c r="A124" s="12" t="inlineStr">
        <is>
          <t>Organisation</t>
        </is>
      </c>
      <c r="B124" s="12" t="inlineStr">
        <is>
          <t>Circulatory System</t>
        </is>
      </c>
      <c r="C124" s="13" t="inlineStr">
        <is>
          <t>Rate of Blood Flow: Calculating II [BI2.53]</t>
        </is>
      </c>
      <c r="D124" s="12" t="inlineStr">
        <is>
          <t>Calculate rate of blood flow. Word problems and unit conversions.</t>
        </is>
      </c>
      <c r="E124" s="12" t="inlineStr">
        <is>
          <t>8db75251-75c4-42bc-ae21-d8d956f34edf</t>
        </is>
      </c>
    </row>
    <row r="125" ht="45" customHeight="1">
      <c r="A125" s="12" t="inlineStr">
        <is>
          <t>Organisation</t>
        </is>
      </c>
      <c r="B125" s="12" t="inlineStr">
        <is>
          <t>Circulatory System</t>
        </is>
      </c>
      <c r="C125" s="13" t="inlineStr">
        <is>
          <t>Circulatory System: Describing Data [BI2.48]</t>
        </is>
      </c>
      <c r="D125" s="12" t="inlineStr">
        <is>
          <t>Describe similarities, differences and patterns in data when presented with diagrams, tables or charts.</t>
        </is>
      </c>
      <c r="E125" s="12" t="inlineStr">
        <is>
          <t>23d27148-a3f5-43b5-b350-e41fa9ccf186</t>
        </is>
      </c>
    </row>
    <row r="126" ht="45" customHeight="1">
      <c r="A126" s="12" t="inlineStr">
        <is>
          <t>Organisation</t>
        </is>
      </c>
      <c r="B126" s="12" t="inlineStr">
        <is>
          <t>Circulatory System</t>
        </is>
      </c>
      <c r="C126" s="13" t="inlineStr">
        <is>
          <t>Circulatory System: Interpreting Data [BI2.94]</t>
        </is>
      </c>
      <c r="D126" s="12" t="inlineStr">
        <is>
          <t>Interpret data about the circulatory system from tables and calculate the mean concentration of red blood cells. Convert numbers to standard form.</t>
        </is>
      </c>
      <c r="E126" s="12" t="inlineStr">
        <is>
          <t>b9630caa-fefe-4ffe-a032-a25e934be9f6</t>
        </is>
      </c>
    </row>
    <row r="127" ht="45" customHeight="1">
      <c r="A127" s="12" t="inlineStr">
        <is>
          <t>Organisation</t>
        </is>
      </c>
      <c r="B127" s="12" t="inlineStr">
        <is>
          <t>Health &amp; Non-Communicable Disease</t>
        </is>
      </c>
      <c r="C127" s="13" t="inlineStr">
        <is>
          <t>Diagnostic: Health &amp; Non-Communicable Disease [BI0.014]</t>
        </is>
      </c>
      <c r="D127" s="12" t="inlineStr">
        <is>
          <t>Diagnostic for non-communicable disease, risk factors, causal mechanisms, smoking, alcohol, diet and using data. Does not include the specifics of cardiovascular disease.</t>
        </is>
      </c>
      <c r="E127" s="12" t="inlineStr">
        <is>
          <t>ec9420b4-ba33-4349-b01c-0f42dbb2c7cc</t>
        </is>
      </c>
    </row>
    <row r="128" ht="45" customHeight="1">
      <c r="A128" s="12" t="inlineStr">
        <is>
          <t>Organisation</t>
        </is>
      </c>
      <c r="B128" s="12" t="inlineStr">
        <is>
          <t>Health &amp; Non-Communicable Disease</t>
        </is>
      </c>
      <c r="C128" s="13" t="inlineStr">
        <is>
          <t>Health &amp; Disease [BI2.54]</t>
        </is>
      </c>
      <c r="D128" s="12" t="inlineStr">
        <is>
          <t>Define health, disease, communicable disease and non-communicable disease. Give examples of factors that affect health.</t>
        </is>
      </c>
      <c r="E128" s="12" t="inlineStr">
        <is>
          <t>e348d590-6a8e-4d0f-9802-55f2c5817f9e</t>
        </is>
      </c>
    </row>
    <row r="129" ht="45" customHeight="1">
      <c r="A129" s="12" t="inlineStr">
        <is>
          <t>Organisation</t>
        </is>
      </c>
      <c r="B129" s="12" t="inlineStr">
        <is>
          <t>Health &amp; Non-Communicable Disease</t>
        </is>
      </c>
      <c r="C129" s="13" t="inlineStr">
        <is>
          <t>Risk Factors &amp; Causal Mechanisms [BI2.55]</t>
        </is>
      </c>
      <c r="D129" s="12" t="inlineStr">
        <is>
          <t>Define risk factor, causal mechanism, causation and correlation. Give some general examples.</t>
        </is>
      </c>
      <c r="E129" s="12" t="inlineStr">
        <is>
          <t>18d22704-067e-40d0-91cc-366a311296a4</t>
        </is>
      </c>
    </row>
    <row r="130" ht="45" customHeight="1">
      <c r="A130" s="12" t="inlineStr">
        <is>
          <t>Organisation</t>
        </is>
      </c>
      <c r="B130" s="12" t="inlineStr">
        <is>
          <t>Health &amp; Non-Communicable Disease</t>
        </is>
      </c>
      <c r="C130" s="13" t="inlineStr">
        <is>
          <t>Disease Interactions [BI2.56]</t>
        </is>
      </c>
      <c r="D130" s="12" t="inlineStr">
        <is>
          <t>Give examples of disease interactions.</t>
        </is>
      </c>
      <c r="E130" s="12" t="inlineStr">
        <is>
          <t>d977ffda-65ec-4392-9803-1f0f2d8921c3</t>
        </is>
      </c>
    </row>
    <row r="131" ht="45" customHeight="1">
      <c r="A131" s="12" t="inlineStr">
        <is>
          <t>Organisation</t>
        </is>
      </c>
      <c r="B131" s="12" t="inlineStr">
        <is>
          <t>Health &amp; Non-Communicable Disease</t>
        </is>
      </c>
      <c r="C131" s="13" t="inlineStr">
        <is>
          <t>The Costs of Non-Communicable Disease [BI2.57]</t>
        </is>
      </c>
      <c r="D131" s="12" t="inlineStr">
        <is>
          <t>Describe the human and financial cost of non-communicable disease to an individual, a local community, a nation or globally.</t>
        </is>
      </c>
      <c r="E131" s="12" t="inlineStr">
        <is>
          <t>58f818e6-3ae5-4cc9-b876-3120e36d40e8</t>
        </is>
      </c>
    </row>
    <row r="132" ht="45" customHeight="1">
      <c r="A132" s="12" t="inlineStr">
        <is>
          <t>Organisation</t>
        </is>
      </c>
      <c r="B132" s="12" t="inlineStr">
        <is>
          <t>Health &amp; Non-Communicable Disease</t>
        </is>
      </c>
      <c r="C132" s="13" t="inlineStr">
        <is>
          <t>Smoking &amp; Disease [BI2.58]</t>
        </is>
      </c>
      <c r="D132" s="12" t="inlineStr">
        <is>
          <t>Describe the effect of smoking on the incidence of non-communicable disease.</t>
        </is>
      </c>
      <c r="E132" s="12" t="inlineStr">
        <is>
          <t>3354e963-0b13-4cdc-a879-bdcc78a0c3c8</t>
        </is>
      </c>
    </row>
    <row r="133" ht="45" customHeight="1">
      <c r="A133" s="12" t="inlineStr">
        <is>
          <t>Organisation</t>
        </is>
      </c>
      <c r="B133" s="12" t="inlineStr">
        <is>
          <t>Health &amp; Non-Communicable Disease</t>
        </is>
      </c>
      <c r="C133" s="13" t="inlineStr">
        <is>
          <t>Alcohol &amp; Disease [BI2.59]</t>
        </is>
      </c>
      <c r="D133" s="12" t="inlineStr">
        <is>
          <t>Describe the effect of drinking alcohol on the incidence of non-communicable disease.</t>
        </is>
      </c>
      <c r="E133" s="12" t="inlineStr">
        <is>
          <t>6a592ba4-1764-4cee-8bbc-ea9c4c3b823e</t>
        </is>
      </c>
    </row>
    <row r="134" ht="45" customHeight="1">
      <c r="A134" s="12" t="inlineStr">
        <is>
          <t>Organisation</t>
        </is>
      </c>
      <c r="B134" s="12" t="inlineStr">
        <is>
          <t>Health &amp; Non-Communicable Disease</t>
        </is>
      </c>
      <c r="C134" s="13" t="inlineStr">
        <is>
          <t>Diet, Exercise, Obesity &amp; Disease [BI2.60]</t>
        </is>
      </c>
      <c r="D134" s="12" t="inlineStr">
        <is>
          <t>Describe the effect of diet, exercise and obesity on the incidence of non-communicable disease.</t>
        </is>
      </c>
      <c r="E134" s="12" t="inlineStr">
        <is>
          <t>74e6d29e-eb35-4acf-9d1f-f2e74ca99ca9</t>
        </is>
      </c>
    </row>
    <row r="135" ht="45" customHeight="1">
      <c r="A135" s="12" t="inlineStr">
        <is>
          <t>Organisation</t>
        </is>
      </c>
      <c r="B135" s="12" t="inlineStr">
        <is>
          <t>Health &amp; Non-Communicable Disease</t>
        </is>
      </c>
      <c r="C135" s="13" t="inlineStr">
        <is>
          <t>Benign &amp; Malignant Tumours [BI2.61]</t>
        </is>
      </c>
      <c r="D135" s="12" t="inlineStr">
        <is>
          <t>Describe the changes in cells that can lead to tumour growth, describe the characteristics of benign and malignant tumours and give risk factors for developing cancers.</t>
        </is>
      </c>
      <c r="E135" s="12" t="inlineStr">
        <is>
          <t>b21e1c71-d373-4f75-9528-f62e7590eb2e</t>
        </is>
      </c>
    </row>
    <row r="136" ht="45" customHeight="1">
      <c r="A136" s="12" t="inlineStr">
        <is>
          <t>Organisation</t>
        </is>
      </c>
      <c r="B136" s="12" t="inlineStr">
        <is>
          <t>Health &amp; Non-Communicable Disease</t>
        </is>
      </c>
      <c r="C136" s="13" t="inlineStr">
        <is>
          <t>Studying Disease [BI2.62]</t>
        </is>
      </c>
      <c r="D136" s="12" t="inlineStr">
        <is>
          <t>Extract &amp; interpret information about disease and risk factors from charts, graphs and tables.</t>
        </is>
      </c>
      <c r="E136" s="12" t="inlineStr">
        <is>
          <t>dc4d7da1-fbcd-4ca7-91de-b229edb7aeae</t>
        </is>
      </c>
    </row>
    <row r="137" ht="45" customHeight="1">
      <c r="A137" s="12" t="inlineStr">
        <is>
          <t>Organisation</t>
        </is>
      </c>
      <c r="B137" s="12" t="inlineStr">
        <is>
          <t>Cardiovascular Disease</t>
        </is>
      </c>
      <c r="C137" s="13" t="inlineStr">
        <is>
          <t>Diagnostic: Cardiovascular Disease [BI0.015]</t>
        </is>
      </c>
      <c r="D137" s="12" t="inlineStr">
        <is>
          <t>Diagnostic for heart failure, stroke, coronary heart disease &amp; heart attacks.</t>
        </is>
      </c>
      <c r="E137" s="12" t="inlineStr">
        <is>
          <t>d8a95bb9-5343-4913-93c8-2bd6c4b62794</t>
        </is>
      </c>
    </row>
    <row r="138" ht="45" customHeight="1">
      <c r="A138" s="12" t="inlineStr">
        <is>
          <t>Organisation</t>
        </is>
      </c>
      <c r="B138" s="12" t="inlineStr">
        <is>
          <t>Cardiovascular Disease</t>
        </is>
      </c>
      <c r="C138" s="13" t="inlineStr">
        <is>
          <t>Cardiovascular Disease [BI2.63]</t>
        </is>
      </c>
      <c r="D138" s="12" t="inlineStr">
        <is>
          <t>Describe cardiovascular disease and give examples (such as CHD).</t>
        </is>
      </c>
      <c r="E138" s="12" t="inlineStr">
        <is>
          <t>e51cf173-e1aa-4aa6-9406-d08b9d422916</t>
        </is>
      </c>
    </row>
    <row r="139" ht="45" customHeight="1">
      <c r="A139" s="12" t="inlineStr">
        <is>
          <t>Organisation</t>
        </is>
      </c>
      <c r="B139" s="12" t="inlineStr">
        <is>
          <t>Cardiovascular Disease</t>
        </is>
      </c>
      <c r="C139" s="13" t="inlineStr">
        <is>
          <t>Heart Failure [BI2.64]</t>
        </is>
      </c>
      <c r="D139" s="12" t="inlineStr">
        <is>
          <t>Define heart failure and describe what happens when the heart fails.</t>
        </is>
      </c>
      <c r="E139" s="12" t="inlineStr">
        <is>
          <t>aa92a370-3b45-40a9-bd92-10ad708191ff</t>
        </is>
      </c>
    </row>
    <row r="140" ht="45" customHeight="1">
      <c r="A140" s="12" t="inlineStr">
        <is>
          <t>Organisation</t>
        </is>
      </c>
      <c r="B140" s="12" t="inlineStr">
        <is>
          <t>Cardiovascular Disease</t>
        </is>
      </c>
      <c r="C140" s="13" t="inlineStr">
        <is>
          <t>Coronary Heart Disease [BI2.65]</t>
        </is>
      </c>
      <c r="D140" s="12" t="inlineStr">
        <is>
          <t>Describe coronary heart disease, give risk factors and explain how it can lead to a heart attack.</t>
        </is>
      </c>
      <c r="E140" s="12" t="inlineStr">
        <is>
          <t>420681d7-2284-4008-99f6-2e461b80c5e7</t>
        </is>
      </c>
    </row>
    <row r="141" ht="45" customHeight="1">
      <c r="A141" s="12" t="inlineStr">
        <is>
          <t>Organisation</t>
        </is>
      </c>
      <c r="B141" s="12" t="inlineStr">
        <is>
          <t>Cardiovascular Disease</t>
        </is>
      </c>
      <c r="C141" s="13" t="inlineStr">
        <is>
          <t>Heart Attacks [BI2.66]</t>
        </is>
      </c>
      <c r="D141" s="12" t="inlineStr">
        <is>
          <t>Explain what happens during a heart attack using aerobic respiration. Give possible causes of heart attacks and how to reduce the risks.</t>
        </is>
      </c>
      <c r="E141" s="12" t="inlineStr">
        <is>
          <t>e28ae17e-52b9-41bf-ad6b-80639612f0b9</t>
        </is>
      </c>
    </row>
    <row r="142" ht="45" customHeight="1">
      <c r="A142" s="12" t="inlineStr">
        <is>
          <t>Organisation</t>
        </is>
      </c>
      <c r="B142" s="12" t="inlineStr">
        <is>
          <t>Treating Cardiovascular Disease</t>
        </is>
      </c>
      <c r="C142" s="13" t="inlineStr">
        <is>
          <t>Diagnostic: Treating Cardiovascular Disease [BI0.016]</t>
        </is>
      </c>
      <c r="D142" s="12" t="inlineStr">
        <is>
          <t>Diagnostic for artificial pacemakers, stents, CABGs, statins, replacing heart valves, heart transplants and artificial hearts.</t>
        </is>
      </c>
      <c r="E142" s="12" t="inlineStr">
        <is>
          <t>f2f01e2f-6f33-42c9-891d-d11af4fdf033</t>
        </is>
      </c>
    </row>
    <row r="143" ht="45" customHeight="1">
      <c r="A143" s="12" t="inlineStr">
        <is>
          <t>Organisation</t>
        </is>
      </c>
      <c r="B143" s="12" t="inlineStr">
        <is>
          <t>Treating Cardiovascular Disease</t>
        </is>
      </c>
      <c r="C143" s="13" t="inlineStr">
        <is>
          <t>Artificial Pacemakers [BI2.67]</t>
        </is>
      </c>
      <c r="D143" s="12" t="inlineStr">
        <is>
          <t>Describe artificial pacemakers and explain how they function.</t>
        </is>
      </c>
      <c r="E143" s="12" t="inlineStr">
        <is>
          <t>9dcea005-8e5d-4864-a4e9-a606ea0f3b9d</t>
        </is>
      </c>
    </row>
    <row r="144" ht="45" customHeight="1">
      <c r="A144" s="12" t="inlineStr">
        <is>
          <t>Organisation</t>
        </is>
      </c>
      <c r="B144" s="12" t="inlineStr">
        <is>
          <t>Treating Cardiovascular Disease</t>
        </is>
      </c>
      <c r="C144" s="13" t="inlineStr">
        <is>
          <t>Stents [BI2.68]</t>
        </is>
      </c>
      <c r="D144" s="12" t="inlineStr">
        <is>
          <t>Describe the purpose and the fitting of stents. Give some benefits and risks of the surgery.</t>
        </is>
      </c>
      <c r="E144" s="12" t="inlineStr">
        <is>
          <t>7c426450-37d0-4a3e-b8f9-84ee3477b134</t>
        </is>
      </c>
    </row>
    <row r="145" ht="45" customHeight="1">
      <c r="A145" s="12" t="inlineStr">
        <is>
          <t>Organisation</t>
        </is>
      </c>
      <c r="B145" s="12" t="inlineStr">
        <is>
          <t>Treating Cardiovascular Disease</t>
        </is>
      </c>
      <c r="C145" s="13" t="inlineStr">
        <is>
          <t>Coronary Artery Bypass [BI2.69]</t>
        </is>
      </c>
      <c r="D145" s="12" t="inlineStr">
        <is>
          <t>Describe the purpose and the fitting of bypass vessel grafts. Give some benefits and risks of the surgery.</t>
        </is>
      </c>
      <c r="E145" s="12" t="inlineStr">
        <is>
          <t>717b5f7c-582c-45e9-8b9c-d0f33fba90b5</t>
        </is>
      </c>
    </row>
    <row r="146" ht="45" customHeight="1">
      <c r="A146" s="12" t="inlineStr">
        <is>
          <t>Organisation</t>
        </is>
      </c>
      <c r="B146" s="12" t="inlineStr">
        <is>
          <t>Treating Cardiovascular Disease</t>
        </is>
      </c>
      <c r="C146" s="13" t="inlineStr">
        <is>
          <t>Cholesterol &amp; Statins [BI2.70]</t>
        </is>
      </c>
      <c r="D146" s="12" t="inlineStr">
        <is>
          <t>Describe cholesterol as a lipid, give the risks of high cholesterol and lifestyle factors that raise/lower blood cholesterol.</t>
        </is>
      </c>
      <c r="E146" s="12" t="inlineStr">
        <is>
          <t>31ba2578-55c2-417b-a7d3-c7fb416fa6bd</t>
        </is>
      </c>
    </row>
    <row r="147" ht="45" customHeight="1">
      <c r="A147" s="12" t="inlineStr">
        <is>
          <t>Organisation</t>
        </is>
      </c>
      <c r="B147" s="12" t="inlineStr">
        <is>
          <t>Treating Cardiovascular Disease</t>
        </is>
      </c>
      <c r="C147" s="13" t="inlineStr">
        <is>
          <t>Faulty Heart Valves &amp; Replacing Them [BI2.71]</t>
        </is>
      </c>
      <c r="D147" s="12" t="inlineStr">
        <is>
          <t>Describe the purpose and fitting of replacement heart valves. Compare natural tissue valves with prostheses. Give some benefits and risks of the surgery.</t>
        </is>
      </c>
      <c r="E147" s="12" t="inlineStr">
        <is>
          <t>d5e2173f-3a52-449a-9a45-c8bbdf68ea01</t>
        </is>
      </c>
    </row>
    <row r="148" ht="45" customHeight="1">
      <c r="A148" s="12" t="inlineStr">
        <is>
          <t>Organisation</t>
        </is>
      </c>
      <c r="B148" s="12" t="inlineStr">
        <is>
          <t>Treating Cardiovascular Disease</t>
        </is>
      </c>
      <c r="C148" s="13" t="inlineStr">
        <is>
          <t>Heart Transplants [BI2.72]</t>
        </is>
      </c>
      <c r="D148" s="12" t="inlineStr">
        <is>
          <t>Describe the purpose and the fitting of heart and heart-lung transplants. Give some benefits and risks of the surgery.</t>
        </is>
      </c>
      <c r="E148" s="12" t="inlineStr">
        <is>
          <t>8cf11505-3a32-4915-98c0-4768d0ecfede</t>
        </is>
      </c>
    </row>
    <row r="149" ht="45" customHeight="1">
      <c r="A149" s="12" t="inlineStr">
        <is>
          <t>Organisation</t>
        </is>
      </c>
      <c r="B149" s="12" t="inlineStr">
        <is>
          <t>Treating Cardiovascular Disease</t>
        </is>
      </c>
      <c r="C149" s="13" t="inlineStr">
        <is>
          <t>Artificial Hearts [BI2.73]</t>
        </is>
      </c>
      <c r="D149" s="12" t="inlineStr">
        <is>
          <t>Describe the purpose and the fitting of artificial. Give some benefits and risks of the surgery and of using prostheses.</t>
        </is>
      </c>
      <c r="E149" s="12" t="inlineStr">
        <is>
          <t>2951a38e-3f60-4813-b1ca-66da0a94666a</t>
        </is>
      </c>
    </row>
    <row r="150" ht="45" customHeight="1">
      <c r="A150" s="12" t="inlineStr">
        <is>
          <t>Organisation</t>
        </is>
      </c>
      <c r="B150" s="12" t="inlineStr">
        <is>
          <t>Treating Cardiovascular Disease</t>
        </is>
      </c>
      <c r="C150" s="13" t="inlineStr">
        <is>
          <t>Treating Heart Disease: A Summary [BI2.74]</t>
        </is>
      </c>
      <c r="D150" s="12" t="inlineStr">
        <is>
          <t>Identify and compare heart disease treatments. Assumes prior knowledge of heart pathologies and treatments.</t>
        </is>
      </c>
      <c r="E150" s="12" t="inlineStr">
        <is>
          <t>b0cb57dd-731f-4a38-a32a-b55e4812de0d</t>
        </is>
      </c>
    </row>
    <row r="151" ht="45" customHeight="1">
      <c r="A151" s="12" t="inlineStr">
        <is>
          <t>Organisation</t>
        </is>
      </c>
      <c r="B151" s="12" t="inlineStr">
        <is>
          <t>Plant Anatomy</t>
        </is>
      </c>
      <c r="C151" s="13" t="inlineStr">
        <is>
          <t>Diagnostic: Plant Anatomy [BI0.017]</t>
        </is>
      </c>
      <c r="D151" s="12" t="inlineStr">
        <is>
          <t>Diagnostic for plant tissues, organs and organ systems. Includes gas exchange in plants, stomata and absorbing water in the roots.</t>
        </is>
      </c>
      <c r="E151" s="12" t="inlineStr">
        <is>
          <t>78a118ff-d31b-41c0-8b1e-84e6f7368d2c</t>
        </is>
      </c>
    </row>
    <row r="152" ht="45" customHeight="1">
      <c r="A152" s="12" t="inlineStr">
        <is>
          <t>Organisation</t>
        </is>
      </c>
      <c r="B152" s="12" t="inlineStr">
        <is>
          <t>Plant Anatomy</t>
        </is>
      </c>
      <c r="C152" s="13" t="inlineStr">
        <is>
          <t>Plant Organs &amp; Organ Systems [BI2.75]</t>
        </is>
      </c>
      <c r="D152" s="12" t="inlineStr">
        <is>
          <t>Give a definition of a cell, tissue, organ, organ system and organism. Identify plant organs and describe the system for transporting substances around the plant.</t>
        </is>
      </c>
      <c r="E152" s="12" t="inlineStr">
        <is>
          <t>e5ffa5a1-7753-43a1-a701-2950955feab4</t>
        </is>
      </c>
    </row>
    <row r="153" ht="45" customHeight="1">
      <c r="A153" s="12" t="inlineStr">
        <is>
          <t>Organisation</t>
        </is>
      </c>
      <c r="B153" s="12" t="inlineStr">
        <is>
          <t>Plant Anatomy</t>
        </is>
      </c>
      <c r="C153" s="13" t="inlineStr">
        <is>
          <t>Describing the Structure &amp; Function of Plant Tissues [BI2.76]</t>
        </is>
      </c>
      <c r="D153" s="12" t="inlineStr">
        <is>
          <t>Describe the structure of different plant tissues and give their functions.</t>
        </is>
      </c>
      <c r="E153" s="12" t="inlineStr">
        <is>
          <t>8a41158d-e325-47a7-aa56-b4a890066092</t>
        </is>
      </c>
    </row>
    <row r="154" ht="45" customHeight="1">
      <c r="A154" s="12" t="inlineStr">
        <is>
          <t>Organisation</t>
        </is>
      </c>
      <c r="B154" s="12" t="inlineStr">
        <is>
          <t>Plant Anatomy</t>
        </is>
      </c>
      <c r="C154" s="13" t="inlineStr">
        <is>
          <t>Explaining the Structure of Plant Tissues [BI2.77]</t>
        </is>
      </c>
      <c r="D154" s="12" t="inlineStr">
        <is>
          <t>Explain how plant tissues are adapted for their functions.</t>
        </is>
      </c>
      <c r="E154" s="12" t="inlineStr">
        <is>
          <t>35af4f90-16fa-414c-a516-820673bfbb45</t>
        </is>
      </c>
    </row>
    <row r="155" ht="45" customHeight="1">
      <c r="A155" s="12" t="inlineStr">
        <is>
          <t>Organisation</t>
        </is>
      </c>
      <c r="B155" s="12" t="inlineStr">
        <is>
          <t>Plant Anatomy</t>
        </is>
      </c>
      <c r="C155" s="13" t="inlineStr">
        <is>
          <t>Gas Exchange in Plants [BI2.78]</t>
        </is>
      </c>
      <c r="D155" s="12" t="inlineStr">
        <is>
          <t>Describe how gases are exchanged in plants, the leaf adaptations and how leaves compare to lungs. Explain the net movement of gases in the daylight compared to night.</t>
        </is>
      </c>
      <c r="E155" s="12" t="inlineStr">
        <is>
          <t>e3e53164-81f2-4e95-8704-015070826f60</t>
        </is>
      </c>
    </row>
    <row r="156" ht="45" customHeight="1">
      <c r="A156" s="12" t="inlineStr">
        <is>
          <t>Organisation</t>
        </is>
      </c>
      <c r="B156" s="12" t="inlineStr">
        <is>
          <t>Plant Anatomy</t>
        </is>
      </c>
      <c r="C156" s="13" t="inlineStr">
        <is>
          <t>Estimating the Surface Area of a Leaf [BI2.79]</t>
        </is>
      </c>
      <c r="D156" s="12" t="inlineStr">
        <is>
          <t>Use squared paper to estimate the surface area of a leaf.</t>
        </is>
      </c>
      <c r="E156" s="12" t="inlineStr">
        <is>
          <t>76412564-2c0a-46b9-a781-988f15480337</t>
        </is>
      </c>
    </row>
    <row r="157" ht="45" customHeight="1">
      <c r="A157" s="12" t="inlineStr">
        <is>
          <t>Organisation</t>
        </is>
      </c>
      <c r="B157" s="12" t="inlineStr">
        <is>
          <t>Plant Anatomy</t>
        </is>
      </c>
      <c r="C157" s="13" t="inlineStr">
        <is>
          <t>Investigating Stomata [BI2.80]</t>
        </is>
      </c>
      <c r="D157" s="12" t="inlineStr">
        <is>
          <t>Investigate the number of stomata using nail varnish or by peeling the epidermis. Assumes prior knowledge of using a microscope.</t>
        </is>
      </c>
      <c r="E157" s="12" t="inlineStr">
        <is>
          <t>aa3332ca-1c8c-4175-8556-f0458f613f01</t>
        </is>
      </c>
    </row>
    <row r="158" ht="45" customHeight="1">
      <c r="A158" s="12" t="inlineStr">
        <is>
          <t>Organisation</t>
        </is>
      </c>
      <c r="B158" s="12" t="inlineStr">
        <is>
          <t>Plant Anatomy</t>
        </is>
      </c>
      <c r="C158" s="13" t="inlineStr">
        <is>
          <t>Stomata Calculations &amp; Estimations [BI2.81]</t>
        </is>
      </c>
      <c r="D158" s="12" t="inlineStr">
        <is>
          <t>Estimate the number of stomata found on a leaf. Use calculations to compare the number of stomata on different leaves, or between the surface and underside of leaves.</t>
        </is>
      </c>
      <c r="E158" s="12" t="inlineStr">
        <is>
          <t>8fb20aba-a5de-4063-be76-1a3c39a4fc1c</t>
        </is>
      </c>
    </row>
    <row r="159" ht="45" customHeight="1">
      <c r="A159" s="12" t="inlineStr">
        <is>
          <t>Organisation</t>
        </is>
      </c>
      <c r="B159" s="12" t="inlineStr">
        <is>
          <t>Plant Anatomy</t>
        </is>
      </c>
      <c r="C159" s="13" t="inlineStr">
        <is>
          <t>Plant Roots: Absorbing Water &amp; Minerals [BI2.82]</t>
        </is>
      </c>
      <c r="D159" s="12" t="inlineStr">
        <is>
          <t>Describe and explain how plants absorb water and minerals. Give adaptations of root cells that maximise the rate of absorption.</t>
        </is>
      </c>
      <c r="E159" s="12" t="inlineStr">
        <is>
          <t>db32d7ac-eae9-4c47-8469-1e1b82f7b4d2</t>
        </is>
      </c>
    </row>
    <row r="160" ht="45" customHeight="1">
      <c r="A160" s="12" t="inlineStr">
        <is>
          <t>Organisation</t>
        </is>
      </c>
      <c r="B160" s="12" t="inlineStr">
        <is>
          <t>Transpiration &amp; Translocation</t>
        </is>
      </c>
      <c r="C160" s="13" t="inlineStr">
        <is>
          <t>Diagnostic: Transpiration &amp; Translocation [BI0.018]</t>
        </is>
      </c>
      <c r="D160" s="12" t="inlineStr">
        <is>
          <t>Diagnostic for transpiration and translocation.</t>
        </is>
      </c>
      <c r="E160" s="12" t="inlineStr">
        <is>
          <t>06844bea-7070-4a13-a245-7e3488f0fadd</t>
        </is>
      </c>
    </row>
    <row r="161" ht="45" customHeight="1">
      <c r="A161" s="12" t="inlineStr">
        <is>
          <t>Organisation</t>
        </is>
      </c>
      <c r="B161" s="12" t="inlineStr">
        <is>
          <t>Transpiration &amp; Translocation</t>
        </is>
      </c>
      <c r="C161" s="13" t="inlineStr">
        <is>
          <t>Transpiration [BI2.83]</t>
        </is>
      </c>
      <c r="D161" s="12" t="inlineStr">
        <is>
          <t>Describe transpiration and the transpiration stream.</t>
        </is>
      </c>
      <c r="E161" s="12" t="inlineStr">
        <is>
          <t>42e7b4ce-ec14-4b2b-8118-780f5fc0c66a</t>
        </is>
      </c>
    </row>
    <row r="162" ht="45" customHeight="1">
      <c r="A162" s="12" t="inlineStr">
        <is>
          <t>Organisation</t>
        </is>
      </c>
      <c r="B162" s="12" t="inlineStr">
        <is>
          <t>Transpiration &amp; Translocation</t>
        </is>
      </c>
      <c r="C162" s="13" t="inlineStr">
        <is>
          <t>Transpiration: Factors Affecting the Rate [BI2.84]</t>
        </is>
      </c>
      <c r="D162" s="12" t="inlineStr">
        <is>
          <t>State which factors increase the rate of transpiration and which decrease it.</t>
        </is>
      </c>
      <c r="E162" s="12" t="inlineStr">
        <is>
          <t>7715dc3c-134b-4f2b-afb9-c822d6d46104</t>
        </is>
      </c>
    </row>
    <row r="163" ht="45" customHeight="1">
      <c r="A163" s="12" t="inlineStr">
        <is>
          <t>Organisation</t>
        </is>
      </c>
      <c r="B163" s="12" t="inlineStr">
        <is>
          <t>Transpiration &amp; Translocation</t>
        </is>
      </c>
      <c r="C163" s="13" t="inlineStr">
        <is>
          <t>Transpiration: Explaining Effects [BI2.85]</t>
        </is>
      </c>
      <c r="D163" s="12" t="inlineStr">
        <is>
          <t>Explain why some factors increase the rate of transpiration and some decrease it.</t>
        </is>
      </c>
      <c r="E163" s="12" t="inlineStr">
        <is>
          <t>97d506fd-70ef-4e4e-b14f-2c7abf956935</t>
        </is>
      </c>
    </row>
    <row r="164" ht="45" customHeight="1">
      <c r="A164" s="12" t="inlineStr">
        <is>
          <t>Organisation</t>
        </is>
      </c>
      <c r="B164" s="12" t="inlineStr">
        <is>
          <t>Transpiration &amp; Translocation</t>
        </is>
      </c>
      <c r="C164" s="13" t="inlineStr">
        <is>
          <t>Practical: Investigating Transpiration [BI2.86]</t>
        </is>
      </c>
      <c r="D164" s="12" t="inlineStr">
        <is>
          <t>Describe the use of a potometer. Requires knowledge of transpiration.</t>
        </is>
      </c>
      <c r="E164" s="12" t="inlineStr">
        <is>
          <t>50c0dbc0-cde2-4461-877b-5d12c29185ec</t>
        </is>
      </c>
    </row>
    <row r="165" ht="45" customHeight="1">
      <c r="A165" s="12" t="inlineStr">
        <is>
          <t>Organisation</t>
        </is>
      </c>
      <c r="B165" s="12" t="inlineStr">
        <is>
          <t>Transpiration &amp; Translocation</t>
        </is>
      </c>
      <c r="C165" s="13" t="inlineStr">
        <is>
          <t>Transpiration: Calculating the Rate [BI2.87]</t>
        </is>
      </c>
      <c r="D165" s="12" t="inlineStr">
        <is>
          <t>Calculate the rate of transpiration from tables and graphs. Includes unit conversions.</t>
        </is>
      </c>
      <c r="E165" s="12" t="inlineStr">
        <is>
          <t>8fa8673b-6505-4a9a-b1fe-05f027cfb26c</t>
        </is>
      </c>
    </row>
    <row r="166" ht="45" customHeight="1">
      <c r="A166" s="12" t="inlineStr">
        <is>
          <t>Organisation</t>
        </is>
      </c>
      <c r="B166" s="12" t="inlineStr">
        <is>
          <t>Transpiration &amp; Translocation</t>
        </is>
      </c>
      <c r="C166" s="13" t="inlineStr">
        <is>
          <t>Interpreting Stomata &amp; Transpiration Data I [BI2.88]</t>
        </is>
      </c>
      <c r="D166" s="12" t="inlineStr">
        <is>
          <t>Interpret more simple data sets in terms of factors affecting transpiration. Requires previous knowledge of how and why various factors affect transpiration.</t>
        </is>
      </c>
      <c r="E166" s="12" t="inlineStr">
        <is>
          <t>093f3fcb-1419-4eb5-bc22-e89c88216836</t>
        </is>
      </c>
    </row>
    <row r="167" ht="45" customHeight="1">
      <c r="A167" s="12" t="inlineStr">
        <is>
          <t>Organisation</t>
        </is>
      </c>
      <c r="B167" s="12" t="inlineStr">
        <is>
          <t>Transpiration &amp; Translocation</t>
        </is>
      </c>
      <c r="C167" s="13" t="inlineStr">
        <is>
          <t>Interpreting Stomata &amp; Transpiration Data II [BI2.89]</t>
        </is>
      </c>
      <c r="D167" s="12" t="inlineStr">
        <is>
          <t>Interpret more complex data sets in terms of factors affecting transpiration. Requires previous knowledge of how and why various factors affect transpiration.</t>
        </is>
      </c>
      <c r="E167" s="12" t="inlineStr">
        <is>
          <t>ef73f839-f1b2-4230-b2e4-c3c36ea6d1ca</t>
        </is>
      </c>
    </row>
    <row r="168" ht="45" customHeight="1">
      <c r="A168" s="12" t="inlineStr">
        <is>
          <t>Organisation</t>
        </is>
      </c>
      <c r="B168" s="12" t="inlineStr">
        <is>
          <t>Transpiration &amp; Translocation</t>
        </is>
      </c>
      <c r="C168" s="13" t="inlineStr">
        <is>
          <t>Translocation [BI2.90]</t>
        </is>
      </c>
      <c r="D168" s="12" t="inlineStr">
        <is>
          <t>Describe how sugars are transported in plants.</t>
        </is>
      </c>
      <c r="E168" s="12" t="inlineStr">
        <is>
          <t>6d27faac-fadc-4d47-858e-4a3a9b684e73</t>
        </is>
      </c>
    </row>
    <row r="169" ht="45" customHeight="1">
      <c r="A169" s="12" t="inlineStr">
        <is>
          <t>Organisation</t>
        </is>
      </c>
      <c r="B169" s="12" t="inlineStr">
        <is>
          <t>Transpiration &amp; Translocation</t>
        </is>
      </c>
      <c r="C169" s="13" t="inlineStr">
        <is>
          <t>Comparing Transpiration &amp; Translocation [BI2.91]</t>
        </is>
      </c>
      <c r="D169" s="12" t="inlineStr">
        <is>
          <t>Compare the function of xylem and phloem. Requires previous knowledge of the structure of the tissues, transpiration and translocation.</t>
        </is>
      </c>
      <c r="E169" s="12" t="inlineStr">
        <is>
          <t>4653a14a-fdf2-4f0a-a694-07616adfa838</t>
        </is>
      </c>
    </row>
    <row r="170" ht="45" customHeight="1">
      <c r="A170" s="12" t="inlineStr">
        <is>
          <t>Organisation</t>
        </is>
      </c>
      <c r="B170" s="12" t="inlineStr">
        <is>
          <t>Topic Review A</t>
        </is>
      </c>
      <c r="C170" s="13" t="inlineStr">
        <is>
          <t>Topic 2 Review: Organisation - Set A [BI2.92]</t>
        </is>
      </c>
      <c r="D170" s="12" t="inlineStr">
        <is>
          <t>Biology Topic 2 Review for Combined Science AQA Trilogy and GCSE Biology.</t>
        </is>
      </c>
      <c r="E170" s="12" t="inlineStr">
        <is>
          <t>7b056865-9f2c-4579-a0ec-75aa38aa843b</t>
        </is>
      </c>
    </row>
    <row r="171" ht="45" customHeight="1">
      <c r="A171" s="12" t="inlineStr">
        <is>
          <t>Organisation</t>
        </is>
      </c>
      <c r="B171" s="12" t="inlineStr">
        <is>
          <t>Topic Review B</t>
        </is>
      </c>
      <c r="C171" s="13" t="inlineStr">
        <is>
          <t>Topic 2 Review: Organisation - Set B [BI2.93]</t>
        </is>
      </c>
      <c r="D171" s="12" t="inlineStr">
        <is>
          <t>Biology Topic 2 Review for Combined Science AQA Trilogy and GCSE Biology.</t>
        </is>
      </c>
      <c r="E171" s="12" t="inlineStr">
        <is>
          <t>f8b19679-2ff5-4254-af87-53a91bae5ca1</t>
        </is>
      </c>
    </row>
    <row r="172" ht="45" customHeight="1">
      <c r="A172" s="12" t="inlineStr">
        <is>
          <t>Infection &amp; Response</t>
        </is>
      </c>
      <c r="B172" s="12" t="inlineStr">
        <is>
          <t>Spread of Communicable Disease</t>
        </is>
      </c>
      <c r="C172" s="13" t="inlineStr">
        <is>
          <t>Diagnostic: Spread of Communicable Disease [BI0.019]</t>
        </is>
      </c>
      <c r="D172" s="12" t="inlineStr">
        <is>
          <t>Diagnostic for the spread and controlling the spread of communicable disease.</t>
        </is>
      </c>
      <c r="E172" s="12" t="inlineStr">
        <is>
          <t>f4068350-a86a-4fdf-ac3d-98d33c5c1f47</t>
        </is>
      </c>
    </row>
    <row r="173" ht="45" customHeight="1">
      <c r="A173" s="12" t="inlineStr">
        <is>
          <t>Infection &amp; Response</t>
        </is>
      </c>
      <c r="B173" s="12" t="inlineStr">
        <is>
          <t>Spread of Communicable Disease</t>
        </is>
      </c>
      <c r="C173" s="13" t="inlineStr">
        <is>
          <t>Introduction to Pathogens [BI3.01]</t>
        </is>
      </c>
      <c r="D173" s="12" t="inlineStr">
        <is>
          <t>Define 'pathogen', give viruses, bacteria, protists and fungi as examples of pathogens and identify them from images or diagrams.</t>
        </is>
      </c>
      <c r="E173" s="12" t="inlineStr">
        <is>
          <t>c88c96d8-4ec1-4b75-9335-42e0811bf09b</t>
        </is>
      </c>
    </row>
    <row r="174" ht="45" customHeight="1">
      <c r="A174" s="12" t="inlineStr">
        <is>
          <t>Infection &amp; Response</t>
        </is>
      </c>
      <c r="B174" s="12" t="inlineStr">
        <is>
          <t>Spread of Communicable Disease</t>
        </is>
      </c>
      <c r="C174" s="13" t="inlineStr">
        <is>
          <t>Spread of Communicable Disease in Plants [BI3.02]</t>
        </is>
      </c>
      <c r="D174" s="12" t="inlineStr">
        <is>
          <t>Give ways pathogens can spread between plants.</t>
        </is>
      </c>
      <c r="E174" s="12" t="inlineStr">
        <is>
          <t>988a263a-2072-4abb-a987-6ff8ddca931a</t>
        </is>
      </c>
    </row>
    <row r="175" ht="45" customHeight="1">
      <c r="A175" s="12" t="inlineStr">
        <is>
          <t>Infection &amp; Response</t>
        </is>
      </c>
      <c r="B175" s="12" t="inlineStr">
        <is>
          <t>Spread of Communicable Disease</t>
        </is>
      </c>
      <c r="C175" s="13" t="inlineStr">
        <is>
          <t>Controlling the Spread of Communicable Disease in Plants [BI3.03]</t>
        </is>
      </c>
      <c r="D175" s="12" t="inlineStr">
        <is>
          <t>Give ways the spread of pathogens between plants can be controlled.</t>
        </is>
      </c>
      <c r="E175" s="12" t="inlineStr">
        <is>
          <t>5ec4fb6e-247a-4380-83f4-612bbef54573</t>
        </is>
      </c>
    </row>
    <row r="176" ht="45" customHeight="1">
      <c r="A176" s="12" t="inlineStr">
        <is>
          <t>Infection &amp; Response</t>
        </is>
      </c>
      <c r="B176" s="12" t="inlineStr">
        <is>
          <t>Spread of Communicable Disease</t>
        </is>
      </c>
      <c r="C176" s="13" t="inlineStr">
        <is>
          <t>Spread of Communicable Disease in Animals [BI3.04]</t>
        </is>
      </c>
      <c r="D176" s="12" t="inlineStr">
        <is>
          <t>Give ways pathogens can spread between animals.</t>
        </is>
      </c>
      <c r="E176" s="12" t="inlineStr">
        <is>
          <t>0866bcd6-ebe9-4fb8-8ed8-381f9db9853b</t>
        </is>
      </c>
    </row>
    <row r="177" ht="45" customHeight="1">
      <c r="A177" s="12" t="inlineStr">
        <is>
          <t>Infection &amp; Response</t>
        </is>
      </c>
      <c r="B177" s="12" t="inlineStr">
        <is>
          <t>Spread of Communicable Disease</t>
        </is>
      </c>
      <c r="C177" s="13" t="inlineStr">
        <is>
          <t>Controlling the Spread of Communicable Disease in Animals [BI3.05]</t>
        </is>
      </c>
      <c r="D177" s="12" t="inlineStr">
        <is>
          <t>Give ways the spread of pathogens between animals can be controlled.</t>
        </is>
      </c>
      <c r="E177" s="12" t="inlineStr">
        <is>
          <t>0bd4f1e3-73bd-4f6b-840c-add81d0084b0</t>
        </is>
      </c>
    </row>
    <row r="178" ht="45" customHeight="1">
      <c r="A178" s="12" t="inlineStr">
        <is>
          <t>Infection &amp; Response</t>
        </is>
      </c>
      <c r="B178" s="12" t="inlineStr">
        <is>
          <t>Spread of Communicable Disease</t>
        </is>
      </c>
      <c r="C178" s="13" t="inlineStr">
        <is>
          <t>Vectors of Disease [BI3.06]</t>
        </is>
      </c>
      <c r="D178" s="12" t="inlineStr">
        <is>
          <t>Describe a vector as an organism that transmits a pathogen from one individual to another and give some common examples.</t>
        </is>
      </c>
      <c r="E178" s="12" t="inlineStr">
        <is>
          <t>98975272-7ef3-46b9-9f92-3594c98824b3</t>
        </is>
      </c>
    </row>
    <row r="179" ht="45" customHeight="1">
      <c r="A179" s="12" t="inlineStr">
        <is>
          <t>Infection &amp; Response</t>
        </is>
      </c>
      <c r="B179" s="12" t="inlineStr">
        <is>
          <t>Spread of Communicable Disease</t>
        </is>
      </c>
      <c r="C179" s="13" t="inlineStr">
        <is>
          <t>Outbreaks of Disease [BI3.07]</t>
        </is>
      </c>
      <c r="D179" s="12" t="inlineStr">
        <is>
          <t>Define endemic level, epidemic and pandemic. Describe factors that influenced the spread of the 1918 influenza pandemic. Give examples of how epidemics may arise, such as new strains emerging and host behaviour.</t>
        </is>
      </c>
      <c r="E179" s="12" t="inlineStr">
        <is>
          <t>4ccc86ff-d088-4f07-a917-a26084d9c0c6</t>
        </is>
      </c>
    </row>
    <row r="180" ht="45" customHeight="1">
      <c r="A180" s="12" t="inlineStr">
        <is>
          <t>Infection &amp; Response</t>
        </is>
      </c>
      <c r="B180" s="12" t="inlineStr">
        <is>
          <t>Spread of Communicable Disease</t>
        </is>
      </c>
      <c r="C180" s="13" t="inlineStr">
        <is>
          <t>Controlling Outbreaks of Disease [BI3.08]</t>
        </is>
      </c>
      <c r="D180" s="12" t="inlineStr">
        <is>
          <t>Give ways the spread of pathogens can be controlled and disease outbreaks can be contained.</t>
        </is>
      </c>
      <c r="E180" s="12" t="inlineStr">
        <is>
          <t>43bae1a3-cb41-4be9-abd7-40e7faa19c18</t>
        </is>
      </c>
    </row>
    <row r="181" ht="45" customHeight="1">
      <c r="A181" s="12" t="inlineStr">
        <is>
          <t>Infection &amp; Response</t>
        </is>
      </c>
      <c r="B181" s="12" t="inlineStr">
        <is>
          <t>Infectious Diseases</t>
        </is>
      </c>
      <c r="C181" s="13" t="inlineStr">
        <is>
          <t>Diagnostic: Infectious Diseases [BI0.020]</t>
        </is>
      </c>
      <c r="D181" s="12" t="inlineStr">
        <is>
          <t>Diagnostic for measles, HIV, TMV, gonorrhoea, salmonella, rose black spot and malaria.</t>
        </is>
      </c>
      <c r="E181" s="12" t="inlineStr">
        <is>
          <t>686ee956-36d3-476b-b1fa-b55849358f0c</t>
        </is>
      </c>
    </row>
    <row r="182" ht="45" customHeight="1">
      <c r="A182" s="12" t="inlineStr">
        <is>
          <t>Infection &amp; Response</t>
        </is>
      </c>
      <c r="B182" s="12" t="inlineStr">
        <is>
          <t>Infectious Diseases</t>
        </is>
      </c>
      <c r="C182" s="13" t="inlineStr">
        <is>
          <t>Viruses [BI3.09]</t>
        </is>
      </c>
      <c r="D182" s="12" t="inlineStr">
        <is>
          <t>Describe viruses and give some common examples.</t>
        </is>
      </c>
      <c r="E182" s="12" t="inlineStr">
        <is>
          <t>eb4548b1-44b5-4a49-9e75-53276d1fa49e</t>
        </is>
      </c>
    </row>
    <row r="183" ht="45" customHeight="1">
      <c r="A183" s="12" t="inlineStr">
        <is>
          <t>Infection &amp; Response</t>
        </is>
      </c>
      <c r="B183" s="12" t="inlineStr">
        <is>
          <t>Infectious Diseases</t>
        </is>
      </c>
      <c r="C183" s="13" t="inlineStr">
        <is>
          <t>Measles [BI3.10]</t>
        </is>
      </c>
      <c r="D183" s="12" t="inlineStr">
        <is>
          <t>Describe measles as an example of a viral disease of humans. Give the symptoms of measles, its mode of transmission, complications and treatments/vaccinations.</t>
        </is>
      </c>
      <c r="E183" s="12" t="inlineStr">
        <is>
          <t>41db5ff3-f680-4db4-b67f-022cb73e1fd7</t>
        </is>
      </c>
    </row>
    <row r="184" ht="45" customHeight="1">
      <c r="A184" s="12" t="inlineStr">
        <is>
          <t>Infection &amp; Response</t>
        </is>
      </c>
      <c r="B184" s="12" t="inlineStr">
        <is>
          <t>Infectious Diseases</t>
        </is>
      </c>
      <c r="C184" s="13" t="inlineStr">
        <is>
          <t>HIV &amp; AIDS [BI3.11]</t>
        </is>
      </c>
      <c r="D184" s="12" t="inlineStr">
        <is>
          <t>Describe HIV as an example of a virus that infects humans. Give the symptoms of HIV infection &amp; AIDS, its mode of transmission, complications and treatments.</t>
        </is>
      </c>
      <c r="E184" s="12" t="inlineStr">
        <is>
          <t>b2d92298-5edb-435d-9bf3-0af69d8cbf7c</t>
        </is>
      </c>
    </row>
    <row r="185" ht="45" customHeight="1">
      <c r="A185" s="12" t="inlineStr">
        <is>
          <t>Infection &amp; Response</t>
        </is>
      </c>
      <c r="B185" s="12" t="inlineStr">
        <is>
          <t>Infectious Diseases</t>
        </is>
      </c>
      <c r="C185" s="13" t="inlineStr">
        <is>
          <t>Tobacco Mosaic Virus [BI3.12]</t>
        </is>
      </c>
      <c r="D185" s="12" t="inlineStr">
        <is>
          <t>Describe TMV as an example of a virus that infects plants. Give the symptoms of TMV infection, its mode of transmission and controlling the spread of infection.</t>
        </is>
      </c>
      <c r="E185" s="12" t="inlineStr">
        <is>
          <t>3af58dd0-1d75-40c9-9227-06ec2ffc6916</t>
        </is>
      </c>
    </row>
    <row r="186" ht="45" customHeight="1">
      <c r="A186" s="12" t="inlineStr">
        <is>
          <t>Infection &amp; Response</t>
        </is>
      </c>
      <c r="B186" s="12" t="inlineStr">
        <is>
          <t>Infectious Diseases</t>
        </is>
      </c>
      <c r="C186" s="13" t="inlineStr">
        <is>
          <t>Fungi [BI3.13]</t>
        </is>
      </c>
      <c r="D186" s="12" t="inlineStr">
        <is>
          <t>Describe fungi and give some common examples.</t>
        </is>
      </c>
      <c r="E186" s="12" t="inlineStr">
        <is>
          <t>9ca28dde-5a4b-4e64-b0e1-ecf7f01d4aff</t>
        </is>
      </c>
    </row>
    <row r="187" ht="45" customHeight="1">
      <c r="A187" s="12" t="inlineStr">
        <is>
          <t>Infection &amp; Response</t>
        </is>
      </c>
      <c r="B187" s="12" t="inlineStr">
        <is>
          <t>Infectious Diseases</t>
        </is>
      </c>
      <c r="C187" s="13" t="inlineStr">
        <is>
          <t>Rose Black Spot [BI3.14]</t>
        </is>
      </c>
      <c r="D187" s="12" t="inlineStr">
        <is>
          <t>Describe rose black spot as an example of a fungal disease of plants. Give the symptoms, its mode of transmission and controlling the spread of infection.</t>
        </is>
      </c>
      <c r="E187" s="12" t="inlineStr">
        <is>
          <t>05c1c08f-88d5-4f86-965e-17ff40591e7e</t>
        </is>
      </c>
    </row>
    <row r="188" ht="45" customHeight="1">
      <c r="A188" s="12" t="inlineStr">
        <is>
          <t>Infection &amp; Response</t>
        </is>
      </c>
      <c r="B188" s="12" t="inlineStr">
        <is>
          <t>Infectious Diseases</t>
        </is>
      </c>
      <c r="C188" s="13" t="inlineStr">
        <is>
          <t>Protists [BI3.15]</t>
        </is>
      </c>
      <c r="D188" s="12" t="inlineStr">
        <is>
          <t>Describe protists and give some common examples.</t>
        </is>
      </c>
      <c r="E188" s="12" t="inlineStr">
        <is>
          <t>837795b5-4fcf-4aec-816f-78e0109c361e</t>
        </is>
      </c>
    </row>
    <row r="189" ht="45" customHeight="1">
      <c r="A189" s="12" t="inlineStr">
        <is>
          <t>Infection &amp; Response</t>
        </is>
      </c>
      <c r="B189" s="12" t="inlineStr">
        <is>
          <t>Infectious Diseases</t>
        </is>
      </c>
      <c r="C189" s="13" t="inlineStr">
        <is>
          <t>Malaria [BI3.16]</t>
        </is>
      </c>
      <c r="D189" s="12" t="inlineStr">
        <is>
          <t>Describe malaria as an example of a protist disease of humans. Give the symptoms of malaria infection, its mode of transmission, complications and treatments.</t>
        </is>
      </c>
      <c r="E189" s="12" t="inlineStr">
        <is>
          <t>75657273-df69-4dcf-a004-8bc146c00bd6</t>
        </is>
      </c>
    </row>
    <row r="190" ht="45" customHeight="1">
      <c r="A190" s="12" t="inlineStr">
        <is>
          <t>Infection &amp; Response</t>
        </is>
      </c>
      <c r="B190" s="12" t="inlineStr">
        <is>
          <t>Infectious Diseases</t>
        </is>
      </c>
      <c r="C190" s="13" t="inlineStr">
        <is>
          <t>Salmonella [BI3.17]</t>
        </is>
      </c>
      <c r="D190" s="12" t="inlineStr">
        <is>
          <t>Describe salmonella food poisoning as an example of a bacterial disease of animals. Give the symptoms, its mode of transmission and controlling the spread of infection.</t>
        </is>
      </c>
      <c r="E190" s="12" t="inlineStr">
        <is>
          <t>0a8abfdf-c3fd-4e93-930a-5cf3be2a12c8</t>
        </is>
      </c>
    </row>
    <row r="191" ht="45" customHeight="1">
      <c r="A191" s="12" t="inlineStr">
        <is>
          <t>Infection &amp; Response</t>
        </is>
      </c>
      <c r="B191" s="12" t="inlineStr">
        <is>
          <t>Infectious Diseases</t>
        </is>
      </c>
      <c r="C191" s="13" t="inlineStr">
        <is>
          <t>Gonorrhoea [BI3.18]</t>
        </is>
      </c>
      <c r="D191" s="12" t="inlineStr">
        <is>
          <t>Describe gonorrhoea as an example of a bacterial disease of animals. Give the symptoms, its mode of transmission and controlling the spread of infection.</t>
        </is>
      </c>
      <c r="E191" s="12" t="inlineStr">
        <is>
          <t>0f9167df-f13e-45f1-a7ff-5906f43a26ec</t>
        </is>
      </c>
    </row>
    <row r="192" ht="45" customHeight="1">
      <c r="A192" s="12" t="inlineStr">
        <is>
          <t>Infection &amp; Response</t>
        </is>
      </c>
      <c r="B192" s="12" t="inlineStr">
        <is>
          <t>Infectious Diseases</t>
        </is>
      </c>
      <c r="C192" s="13" t="inlineStr">
        <is>
          <t>Summary: Communicable Diseases [BI3.19]</t>
        </is>
      </c>
      <c r="D192" s="12" t="inlineStr">
        <is>
          <t>Compare and contrast measles, HIV, AIDS, TMV, rose black spot, malaria, salmonella &amp; gonorrhoea. Give the symptoms of infection with any of these pathogens, their modes of transmission and controlling the spread of infection. Assumes some background knowledge of these particular diseases, the spread of disease, controlling the spread of disease and pathogens.</t>
        </is>
      </c>
      <c r="E192" s="12" t="inlineStr">
        <is>
          <t>7d486cae-415b-4901-917c-1420c0bf3e3b</t>
        </is>
      </c>
    </row>
    <row r="193" ht="45" customHeight="1">
      <c r="A193" s="12" t="inlineStr">
        <is>
          <t>Infection &amp; Response</t>
        </is>
      </c>
      <c r="B193" s="12" t="inlineStr">
        <is>
          <t>Human Immunity &amp; Defence</t>
        </is>
      </c>
      <c r="C193" s="13" t="inlineStr">
        <is>
          <t>Diagnostic: Human Immunity &amp; Defence [BI0.021]</t>
        </is>
      </c>
      <c r="D193" s="12" t="inlineStr">
        <is>
          <t>Diagnostic for human immunity &amp; defence.</t>
        </is>
      </c>
      <c r="E193" s="12" t="inlineStr">
        <is>
          <t>c2d8ccda-71e2-4dd5-a0d8-a682cc0fcf25</t>
        </is>
      </c>
    </row>
    <row r="194" ht="45" customHeight="1">
      <c r="A194" s="12" t="inlineStr">
        <is>
          <t>Infection &amp; Response</t>
        </is>
      </c>
      <c r="B194" s="12" t="inlineStr">
        <is>
          <t>Human Immunity &amp; Defence</t>
        </is>
      </c>
      <c r="C194" s="13" t="inlineStr">
        <is>
          <t>Human Non-Specific Defences [BI3.20]</t>
        </is>
      </c>
      <c r="D194" s="12" t="inlineStr">
        <is>
          <t>Describe the non-specific defence systems of the human body against pathogens.</t>
        </is>
      </c>
      <c r="E194" s="12" t="inlineStr">
        <is>
          <t>a0178cc6-707a-4623-8274-777a23eb92b2</t>
        </is>
      </c>
    </row>
    <row r="195" ht="45" customHeight="1">
      <c r="A195" s="12" t="inlineStr">
        <is>
          <t>Infection &amp; Response</t>
        </is>
      </c>
      <c r="B195" s="12" t="inlineStr">
        <is>
          <t>Human Immunity &amp; Defence</t>
        </is>
      </c>
      <c r="C195" s="13" t="inlineStr">
        <is>
          <t>The Lymphatic System [BK4.07]</t>
        </is>
      </c>
      <c r="D195" s="12" t="inlineStr">
        <is>
          <t>To be able to describe the function of the lymphatic system.</t>
        </is>
      </c>
      <c r="E195" s="12" t="inlineStr">
        <is>
          <t>afb2ff92-809a-4784-861d-c031ad1cacdb</t>
        </is>
      </c>
    </row>
    <row r="196" ht="45" customHeight="1">
      <c r="A196" s="12" t="inlineStr">
        <is>
          <t>Infection &amp; Response</t>
        </is>
      </c>
      <c r="B196" s="12" t="inlineStr">
        <is>
          <t>Human Immunity &amp; Defence</t>
        </is>
      </c>
      <c r="C196" s="13" t="inlineStr">
        <is>
          <t>The Immune System [BI3.21]</t>
        </is>
      </c>
      <c r="D196" s="12" t="inlineStr">
        <is>
          <t>Describe phagocytosis, antibody production and antitoxin production.</t>
        </is>
      </c>
      <c r="E196" s="12" t="inlineStr">
        <is>
          <t>3cf2c335-354a-4164-adf6-0173dc30e697</t>
        </is>
      </c>
    </row>
    <row r="197" ht="45" customHeight="1">
      <c r="A197" s="12" t="inlineStr">
        <is>
          <t>Infection &amp; Response</t>
        </is>
      </c>
      <c r="B197" s="12" t="inlineStr">
        <is>
          <t>Human Immunity &amp; Defence</t>
        </is>
      </c>
      <c r="C197" s="13" t="inlineStr">
        <is>
          <t>Antigens, Antibodies &amp; Immunity [BI3.22]</t>
        </is>
      </c>
      <c r="D197" s="12" t="inlineStr">
        <is>
          <t>Define antigen &amp; antibody. Describe the specific nature of antibodies, the 'memory' of the immune system and the primary and secondary immune responses.</t>
        </is>
      </c>
      <c r="E197" s="12" t="inlineStr">
        <is>
          <t>0dbb5429-c4c6-4b8d-ae88-1cfae1791b20</t>
        </is>
      </c>
    </row>
    <row r="198" ht="45" customHeight="1">
      <c r="A198" s="12" t="inlineStr">
        <is>
          <t>Infection &amp; Response</t>
        </is>
      </c>
      <c r="B198" s="12" t="inlineStr">
        <is>
          <t>Vaccinations</t>
        </is>
      </c>
      <c r="C198" s="13" t="inlineStr">
        <is>
          <t>Diagnostic: Vaccinations [BI0.022]</t>
        </is>
      </c>
      <c r="D198" s="12" t="inlineStr">
        <is>
          <t>Diagnostic for vaccinations and herd immunity.</t>
        </is>
      </c>
      <c r="E198" s="12" t="inlineStr">
        <is>
          <t>2ca49794-517c-4fe8-9016-843583924577</t>
        </is>
      </c>
    </row>
    <row r="199" ht="45" customHeight="1">
      <c r="A199" s="12" t="inlineStr">
        <is>
          <t>Infection &amp; Response</t>
        </is>
      </c>
      <c r="B199" s="12" t="inlineStr">
        <is>
          <t>Vaccinations</t>
        </is>
      </c>
      <c r="C199" s="13" t="inlineStr">
        <is>
          <t>Vaccinations: Traditional Vaccines [BI3.23]</t>
        </is>
      </c>
      <c r="D199" s="12" t="inlineStr">
        <is>
          <t>Describe vaccines that contain attenuated pathogens or parts of pathogens and explain how they work. Describe the primary and secondary immune response and how this applies to vaccination programs.</t>
        </is>
      </c>
      <c r="E199" s="12" t="inlineStr">
        <is>
          <t>7ed2affd-1fe6-49e6-a429-722c12e5328c</t>
        </is>
      </c>
    </row>
    <row r="200" ht="45" customHeight="1">
      <c r="A200" s="12" t="inlineStr">
        <is>
          <t>Infection &amp; Response</t>
        </is>
      </c>
      <c r="B200" s="12" t="inlineStr">
        <is>
          <t>Vaccinations</t>
        </is>
      </c>
      <c r="C200" s="13" t="inlineStr">
        <is>
          <t>Vaccinations: mRNA Vaccines [BI3.24]</t>
        </is>
      </c>
      <c r="D200" s="12" t="inlineStr">
        <is>
          <t>Describe mRNA vaccines and explain how they work. Describe the primary and secondary immune response and how this applies to vaccination programs. Includes some graph reading/interpreting.</t>
        </is>
      </c>
      <c r="E200" s="12" t="inlineStr">
        <is>
          <t>24f3005b-108a-4ff7-9249-5f2b44d1ee53</t>
        </is>
      </c>
    </row>
    <row r="201" ht="45" customHeight="1">
      <c r="A201" s="12" t="inlineStr">
        <is>
          <t>Infection &amp; Response</t>
        </is>
      </c>
      <c r="B201" s="12" t="inlineStr">
        <is>
          <t>Vaccinations</t>
        </is>
      </c>
      <c r="C201" s="13" t="inlineStr">
        <is>
          <t>Vaccinations: Dealing with Variants [BI3.25]</t>
        </is>
      </c>
      <c r="D201" s="12" t="inlineStr">
        <is>
          <t>Explain what variants of pathogens are and how vaccine development attempts to tackle them.</t>
        </is>
      </c>
      <c r="E201" s="12" t="inlineStr">
        <is>
          <t>e7205415-4454-4e9f-9b72-9b49d5bcda67</t>
        </is>
      </c>
    </row>
    <row r="202" ht="45" customHeight="1">
      <c r="A202" s="12" t="inlineStr">
        <is>
          <t>Infection &amp; Response</t>
        </is>
      </c>
      <c r="B202" s="12" t="inlineStr">
        <is>
          <t>Vaccinations</t>
        </is>
      </c>
      <c r="C202" s="13" t="inlineStr">
        <is>
          <t>Vaccinations: Herd immunity [BI3.26]</t>
        </is>
      </c>
      <c r="D202" s="12" t="inlineStr">
        <is>
          <t>Describe and explain herd immunity. Compare the eradication of small pox with the reemergence of measles.</t>
        </is>
      </c>
      <c r="E202" s="12" t="inlineStr">
        <is>
          <t>4a634b6e-7b41-4235-999e-ece90bb455d2</t>
        </is>
      </c>
    </row>
    <row r="203" ht="45" customHeight="1">
      <c r="A203" s="12" t="inlineStr">
        <is>
          <t>Infection &amp; Response</t>
        </is>
      </c>
      <c r="B203" s="12" t="inlineStr">
        <is>
          <t>Vaccinations</t>
        </is>
      </c>
      <c r="C203" s="13" t="inlineStr">
        <is>
          <t>Vaccinations: Misconceptions [BI3.27]</t>
        </is>
      </c>
      <c r="D203" s="12" t="inlineStr">
        <is>
          <t>Describe some common misconceptions regarding vaccines and explain the science behind the corrections.</t>
        </is>
      </c>
      <c r="E203" s="12" t="inlineStr">
        <is>
          <t>d57b8c1d-16dd-465a-88fc-f72b26e60ca1</t>
        </is>
      </c>
    </row>
    <row r="204" ht="45" customHeight="1">
      <c r="A204" s="12" t="inlineStr">
        <is>
          <t>Infection &amp; Response</t>
        </is>
      </c>
      <c r="B204" s="12" t="inlineStr">
        <is>
          <t>Medical Drugs</t>
        </is>
      </c>
      <c r="C204" s="13" t="inlineStr">
        <is>
          <t>Diagnostic: Medical Drugs [BI0.023]</t>
        </is>
      </c>
      <c r="D204" s="12" t="inlineStr">
        <is>
          <t>Diagnostic for painkillers, antibiotics and other antimicrobials.</t>
        </is>
      </c>
      <c r="E204" s="12" t="inlineStr">
        <is>
          <t>bdadd04a-90fb-43fd-97d9-6ecb2d6c253d</t>
        </is>
      </c>
    </row>
    <row r="205" ht="45" customHeight="1">
      <c r="A205" s="12" t="inlineStr">
        <is>
          <t>Infection &amp; Response</t>
        </is>
      </c>
      <c r="B205" s="12" t="inlineStr">
        <is>
          <t>Medical Drugs</t>
        </is>
      </c>
      <c r="C205" s="13" t="inlineStr">
        <is>
          <t>Medical Drugs: Painkillers [BI3.28]</t>
        </is>
      </c>
      <c r="D205" s="12" t="inlineStr">
        <is>
          <t>Give definitions of medical drugs and painkiller. Identify when painkillers might be used and what they can/cannot treat.</t>
        </is>
      </c>
      <c r="E205" s="12" t="inlineStr">
        <is>
          <t>cf799dab-b194-4117-a925-70b8aafed44e</t>
        </is>
      </c>
    </row>
    <row r="206" ht="45" customHeight="1">
      <c r="A206" s="12" t="inlineStr">
        <is>
          <t>Infection &amp; Response</t>
        </is>
      </c>
      <c r="B206" s="12" t="inlineStr">
        <is>
          <t>Medical Drugs</t>
        </is>
      </c>
      <c r="C206" s="13" t="inlineStr">
        <is>
          <t>Medical Drugs: Antibiotics [BI3.29]</t>
        </is>
      </c>
      <c r="D206" s="12" t="inlineStr">
        <is>
          <t>Give definitions of medical drugs and antibiotic. Identify when antibiotics might be used and what they can/cannot treat.</t>
        </is>
      </c>
      <c r="E206" s="12" t="inlineStr">
        <is>
          <t>03e6210b-ff2a-4ff4-935c-806f4c7b200b</t>
        </is>
      </c>
    </row>
    <row r="207" ht="45" customHeight="1">
      <c r="A207" s="12" t="inlineStr">
        <is>
          <t>Infection &amp; Response</t>
        </is>
      </c>
      <c r="B207" s="12" t="inlineStr">
        <is>
          <t>Medical Drugs</t>
        </is>
      </c>
      <c r="C207" s="13" t="inlineStr">
        <is>
          <t>Medical Drugs: Other Antimicrobials [BI3.30]</t>
        </is>
      </c>
      <c r="D207" s="12" t="inlineStr">
        <is>
          <t>Give definitions of antimicrobial, antiseptic, disinfectant, antiviral, antifungal, fungicide and antiparasitic. Identify when they might be used and what they can/cannot treat.</t>
        </is>
      </c>
      <c r="E207" s="12" t="inlineStr">
        <is>
          <t>5d0afc5e-1a40-493a-b2bb-5c250de2d569</t>
        </is>
      </c>
    </row>
    <row r="208" ht="45" customHeight="1">
      <c r="A208" s="12" t="inlineStr">
        <is>
          <t>Infection &amp; Response</t>
        </is>
      </c>
      <c r="B208" s="12" t="inlineStr">
        <is>
          <t>Medical Drugs</t>
        </is>
      </c>
      <c r="C208" s="13" t="inlineStr">
        <is>
          <t>Medical Drugs: Summary [BI3.31]</t>
        </is>
      </c>
      <c r="D208" s="12" t="inlineStr">
        <is>
          <t>Give definitions of medical drug, painkiller, antimicrobial, antiseptic, disinfectant, antibiotic, antiviral, antifungal, fungicide and antiparasitic. Identify when they might be used and what they can/cannot treat.</t>
        </is>
      </c>
      <c r="E208" s="12" t="inlineStr">
        <is>
          <t>2a192996-6128-41ed-9ade-3618efe1f853</t>
        </is>
      </c>
    </row>
    <row r="209" ht="45" customHeight="1">
      <c r="A209" s="12" t="inlineStr">
        <is>
          <t>Infection &amp; Response</t>
        </is>
      </c>
      <c r="B209" s="12" t="inlineStr">
        <is>
          <t>Developing Drugs</t>
        </is>
      </c>
      <c r="C209" s="13" t="inlineStr">
        <is>
          <t>Diagnostic: Developing Drugs [BI0.024]</t>
        </is>
      </c>
      <c r="D209" s="12" t="inlineStr">
        <is>
          <t>Diagnostic for the process of developing drugs.</t>
        </is>
      </c>
      <c r="E209" s="12" t="inlineStr">
        <is>
          <t>33983a62-8990-47f2-b829-95077f82bc51</t>
        </is>
      </c>
    </row>
    <row r="210" ht="45" customHeight="1">
      <c r="A210" s="12" t="inlineStr">
        <is>
          <t>Infection &amp; Response</t>
        </is>
      </c>
      <c r="B210" s="12" t="inlineStr">
        <is>
          <t>Developing Drugs</t>
        </is>
      </c>
      <c r="C210" s="13" t="inlineStr">
        <is>
          <t>Developing Drugs: Discovery [BI3.32]</t>
        </is>
      </c>
      <c r="D210" s="12" t="inlineStr">
        <is>
          <t>Describe how aspirin, digitalis and penicillin were discovered and how they work.</t>
        </is>
      </c>
      <c r="E210" s="12" t="inlineStr">
        <is>
          <t>758a591e-4296-4277-b85a-ce8a2e44119a</t>
        </is>
      </c>
    </row>
    <row r="211" ht="45" customHeight="1">
      <c r="A211" s="12" t="inlineStr">
        <is>
          <t>Infection &amp; Response</t>
        </is>
      </c>
      <c r="B211" s="12" t="inlineStr">
        <is>
          <t>Developing Drugs</t>
        </is>
      </c>
      <c r="C211" s="13" t="inlineStr">
        <is>
          <t>Developing Drugs: Key Words [BI3.33]</t>
        </is>
      </c>
      <c r="D211" s="12" t="inlineStr">
        <is>
          <t>Define the key words relating to all stages of drug development.</t>
        </is>
      </c>
      <c r="E211" s="12" t="inlineStr">
        <is>
          <t>df17f7b7-cb0a-46e7-af2b-f9f6696ef596</t>
        </is>
      </c>
    </row>
    <row r="212" ht="45" customHeight="1">
      <c r="A212" s="12" t="inlineStr">
        <is>
          <t>Infection &amp; Response</t>
        </is>
      </c>
      <c r="B212" s="12" t="inlineStr">
        <is>
          <t>Developing Drugs</t>
        </is>
      </c>
      <c r="C212" s="13" t="inlineStr">
        <is>
          <t>Developing Drugs: Preclinical Trials [BI3.34]</t>
        </is>
      </c>
      <c r="D212" s="12" t="inlineStr">
        <is>
          <t>Describe preclinical trials. State reasons for and against testing on animals.</t>
        </is>
      </c>
      <c r="E212" s="12" t="inlineStr">
        <is>
          <t>e63e07da-7f36-4213-a45e-e5342acb5f8e</t>
        </is>
      </c>
    </row>
    <row r="213" ht="45" customHeight="1">
      <c r="A213" s="12" t="inlineStr">
        <is>
          <t>Infection &amp; Response</t>
        </is>
      </c>
      <c r="B213" s="12" t="inlineStr">
        <is>
          <t>Developing Drugs</t>
        </is>
      </c>
      <c r="C213" s="13" t="inlineStr">
        <is>
          <t>Developing Drugs: Clinical Trials - Phase 1 [BI3.35]</t>
        </is>
      </c>
      <c r="D213" s="12" t="inlineStr">
        <is>
          <t>Describe phase 1 trials. Explain why testing is carried out on healthy volunteers.</t>
        </is>
      </c>
      <c r="E213" s="12" t="inlineStr">
        <is>
          <t>778e0cb9-6392-4ccc-a6a3-175491fdebe4</t>
        </is>
      </c>
    </row>
    <row r="214" ht="45" customHeight="1">
      <c r="A214" s="12" t="inlineStr">
        <is>
          <t>Infection &amp; Response</t>
        </is>
      </c>
      <c r="B214" s="12" t="inlineStr">
        <is>
          <t>Developing Drugs</t>
        </is>
      </c>
      <c r="C214" s="13" t="inlineStr">
        <is>
          <t>Developing Drugs: Clinical Trials - Phase 2 [BI3.36]</t>
        </is>
      </c>
      <c r="D214" s="12" t="inlineStr">
        <is>
          <t>Describe phase 2 trials. Describe and explain why phase 2 trials are randomised, double blind and placebo-controlled.</t>
        </is>
      </c>
      <c r="E214" s="12" t="inlineStr">
        <is>
          <t>745e0aab-c246-4638-8816-bd018ce8e002</t>
        </is>
      </c>
    </row>
    <row r="215" ht="45" customHeight="1">
      <c r="A215" s="12" t="inlineStr">
        <is>
          <t>Infection &amp; Response</t>
        </is>
      </c>
      <c r="B215" s="12" t="inlineStr">
        <is>
          <t>Developing Drugs</t>
        </is>
      </c>
      <c r="C215" s="13" t="inlineStr">
        <is>
          <t>Developing Drugs: Clinical Trials - Phase 3 [BI3.37]</t>
        </is>
      </c>
      <c r="D215" s="12" t="inlineStr">
        <is>
          <t>Describe phase 3 trials. Describe and explain why phase 3 trials are randomised, double blind and placebo-controlled. Explain the ethics of using a placebo.</t>
        </is>
      </c>
      <c r="E215" s="12" t="inlineStr">
        <is>
          <t>3462ae6c-1a8e-4dbd-b3ad-9edb478d2325</t>
        </is>
      </c>
    </row>
    <row r="216" ht="45" customHeight="1">
      <c r="A216" s="12" t="inlineStr">
        <is>
          <t>Infection &amp; Response</t>
        </is>
      </c>
      <c r="B216" s="12" t="inlineStr">
        <is>
          <t>Developing Drugs</t>
        </is>
      </c>
      <c r="C216" s="13" t="inlineStr">
        <is>
          <t>Developing Drugs: Peer Review [BI3.38]</t>
        </is>
      </c>
      <c r="D216" s="12" t="inlineStr">
        <is>
          <t>Explain why peer review is needed and describe the function of regulatory authorities.</t>
        </is>
      </c>
      <c r="E216" s="12" t="inlineStr">
        <is>
          <t>e565520a-b2b2-46c7-9979-0078d8f1747b</t>
        </is>
      </c>
    </row>
    <row r="217" ht="45" customHeight="1">
      <c r="A217" s="12" t="inlineStr">
        <is>
          <t>Infection &amp; Response</t>
        </is>
      </c>
      <c r="B217" s="12" t="inlineStr">
        <is>
          <t>Developing Drugs</t>
        </is>
      </c>
      <c r="C217" s="13" t="inlineStr">
        <is>
          <t>Developing Drugs: Post-Marketing Surveillance [BI3.39]</t>
        </is>
      </c>
      <c r="D217" s="12" t="inlineStr">
        <is>
          <t xml:space="preserve">Explain why phase 4 / post-marketing surveillance is required. Describe the participants involved, the length of the trial and why that is important. </t>
        </is>
      </c>
      <c r="E217" s="12" t="inlineStr">
        <is>
          <t>88ea0955-5d0a-4d5b-a4f5-8cfbcb08ded7</t>
        </is>
      </c>
    </row>
    <row r="218" ht="45" customHeight="1">
      <c r="A218" s="12" t="inlineStr">
        <is>
          <t>Infection &amp; Response</t>
        </is>
      </c>
      <c r="B218" s="12" t="inlineStr">
        <is>
          <t>Developing Drugs</t>
        </is>
      </c>
      <c r="C218" s="13" t="inlineStr">
        <is>
          <t>Developing Drugs: Summary [BI3.40]</t>
        </is>
      </c>
      <c r="D218" s="12" t="inlineStr">
        <is>
          <t>Describe and give reasons for each stage of the drug development process. Assumes some knowledge of keywords and scientific method.</t>
        </is>
      </c>
      <c r="E218" s="12" t="inlineStr">
        <is>
          <t>0b4ed7ef-15ba-41b2-92b9-fe8c0b3e2e82</t>
        </is>
      </c>
    </row>
    <row r="219" ht="45" customHeight="1">
      <c r="A219" s="12" t="inlineStr">
        <is>
          <t>Infection &amp; Response</t>
        </is>
      </c>
      <c r="B219" s="12" t="inlineStr">
        <is>
          <t>Developing Drugs</t>
        </is>
      </c>
      <c r="C219" s="13" t="inlineStr">
        <is>
          <t>Development of the COVID Vaccine [BI3.41]</t>
        </is>
      </c>
      <c r="D219" s="12" t="inlineStr">
        <is>
          <t>Compare the average time for a vaccine to be developed with the time it took for the first COVID vaccine to be made. Explain why COVID vaccines have been made and approved so quickly. Define novel virus, genetic sequence and mRNA.</t>
        </is>
      </c>
      <c r="E219" s="12" t="inlineStr">
        <is>
          <t>60740c59-8065-44cb-a6f9-c85bf475c309</t>
        </is>
      </c>
    </row>
    <row r="220" ht="45" customHeight="1">
      <c r="A220" s="12" t="inlineStr">
        <is>
          <t>Infection &amp; Response</t>
        </is>
      </c>
      <c r="B220" s="12" t="inlineStr">
        <is>
          <t>Monoclonal Antibodies</t>
        </is>
      </c>
      <c r="C220" s="13" t="inlineStr">
        <is>
          <t>Diagnostic: Monoclonal Antibodies [BI0.025]</t>
        </is>
      </c>
      <c r="D220" s="12" t="inlineStr">
        <is>
          <t>Diagnostic for the production, use and ethics of monoclonal antibodies.</t>
        </is>
      </c>
      <c r="E220" s="12" t="inlineStr">
        <is>
          <t>3ceab11d-7b55-443a-b45b-9450f3f4b385</t>
        </is>
      </c>
    </row>
    <row r="221" ht="45" customHeight="1">
      <c r="A221" s="12" t="inlineStr">
        <is>
          <t>Infection &amp; Response</t>
        </is>
      </c>
      <c r="B221" s="12" t="inlineStr">
        <is>
          <t>Monoclonal Antibodies</t>
        </is>
      </c>
      <c r="C221" s="13" t="inlineStr">
        <is>
          <t>Monoclonal Antibodies: Introduction [BI3.42]</t>
        </is>
      </c>
      <c r="D221" s="12" t="inlineStr">
        <is>
          <t>Define monoclonal antibodies and describe how antibodies work.</t>
        </is>
      </c>
      <c r="E221" s="12" t="inlineStr">
        <is>
          <t>5dd6d514-5a1e-4db5-a6db-4a0d485a8268</t>
        </is>
      </c>
    </row>
    <row r="222" ht="45" customHeight="1">
      <c r="A222" s="12" t="inlineStr">
        <is>
          <t>Infection &amp; Response</t>
        </is>
      </c>
      <c r="B222" s="12" t="inlineStr">
        <is>
          <t>Monoclonal Antibodies</t>
        </is>
      </c>
      <c r="C222" s="13" t="inlineStr">
        <is>
          <t>Monoclonal Antibodies: Production [BI3.43]</t>
        </is>
      </c>
      <c r="D222" s="12" t="inlineStr">
        <is>
          <t>Describe how monoclonal antibodies are produced.</t>
        </is>
      </c>
      <c r="E222" s="12" t="inlineStr">
        <is>
          <t>742ceeab-0030-44e6-ab73-1163baea03af</t>
        </is>
      </c>
    </row>
    <row r="223" ht="45" customHeight="1">
      <c r="A223" s="12" t="inlineStr">
        <is>
          <t>Infection &amp; Response</t>
        </is>
      </c>
      <c r="B223" s="12" t="inlineStr">
        <is>
          <t>Monoclonal Antibodies</t>
        </is>
      </c>
      <c r="C223" s="13" t="inlineStr">
        <is>
          <t>Monoclonal Antibodies: Pregnancy Tests [BI3.44]</t>
        </is>
      </c>
      <c r="D223" s="12" t="inlineStr">
        <is>
          <t>Describe how monoclonal antibodies are used in pregnancy tests.</t>
        </is>
      </c>
      <c r="E223" s="12" t="inlineStr">
        <is>
          <t>eb68c397-4dff-42d5-9572-803a1f2c2ee3</t>
        </is>
      </c>
    </row>
    <row r="224" ht="45" customHeight="1">
      <c r="A224" s="12" t="inlineStr">
        <is>
          <t>Infection &amp; Response</t>
        </is>
      </c>
      <c r="B224" s="12" t="inlineStr">
        <is>
          <t>Monoclonal Antibodies</t>
        </is>
      </c>
      <c r="C224" s="13" t="inlineStr">
        <is>
          <t>Monoclonal Antibodies: Diagnosing Disease [BI3.59]</t>
        </is>
      </c>
      <c r="D224" s="12" t="inlineStr">
        <is>
          <t>Describe how monoclonal antibodies are used to diagnose disease.</t>
        </is>
      </c>
      <c r="E224" s="12" t="inlineStr">
        <is>
          <t>792d5dc8-20d3-49ee-a977-fff1d3450063</t>
        </is>
      </c>
    </row>
    <row r="225" ht="45" customHeight="1">
      <c r="A225" s="12" t="inlineStr">
        <is>
          <t>Infection &amp; Response</t>
        </is>
      </c>
      <c r="B225" s="12" t="inlineStr">
        <is>
          <t>Monoclonal Antibodies</t>
        </is>
      </c>
      <c r="C225" s="13" t="inlineStr">
        <is>
          <t>Monoclonal Antibodies: Treating Disease [BI3.45]</t>
        </is>
      </c>
      <c r="D225" s="12" t="inlineStr">
        <is>
          <t>Describe how monoclonal antibodies are used to treat disease.</t>
        </is>
      </c>
      <c r="E225" s="12" t="inlineStr">
        <is>
          <t>2fb5ca31-7b35-47e9-91f7-a80ecac5ca5d</t>
        </is>
      </c>
    </row>
    <row r="226" ht="45" customHeight="1">
      <c r="A226" s="12" t="inlineStr">
        <is>
          <t>Infection &amp; Response</t>
        </is>
      </c>
      <c r="B226" s="12" t="inlineStr">
        <is>
          <t>Monoclonal Antibodies</t>
        </is>
      </c>
      <c r="C226" s="13" t="inlineStr">
        <is>
          <t>Monoclonal Antibodies: Research [BI3.46]</t>
        </is>
      </c>
      <c r="D226" s="12" t="inlineStr">
        <is>
          <t>Describe how monoclonal antibodies are used in research.</t>
        </is>
      </c>
      <c r="E226" s="12" t="inlineStr">
        <is>
          <t>9aac3e52-ca51-4469-8c7d-8ec57196783d</t>
        </is>
      </c>
    </row>
    <row r="227" ht="45" customHeight="1">
      <c r="A227" s="12" t="inlineStr">
        <is>
          <t>Infection &amp; Response</t>
        </is>
      </c>
      <c r="B227" s="12" t="inlineStr">
        <is>
          <t>Monoclonal Antibodies</t>
        </is>
      </c>
      <c r="C227" s="13" t="inlineStr">
        <is>
          <t>Monoclonal Antibodies: Advantages &amp; Disadvantages [BI3.47]</t>
        </is>
      </c>
      <c r="D227" s="12" t="inlineStr">
        <is>
          <t xml:space="preserve">Give advantages and disadvantages of monoclonal antibodies. Apply these to different situations and evaluate. </t>
        </is>
      </c>
      <c r="E227" s="12" t="inlineStr">
        <is>
          <t>46517b4d-da8c-4b6a-b8d7-03a11d6c1eec</t>
        </is>
      </c>
    </row>
    <row r="228" ht="45" customHeight="1">
      <c r="A228" s="12" t="inlineStr">
        <is>
          <t>Infection &amp; Response</t>
        </is>
      </c>
      <c r="B228" s="12" t="inlineStr">
        <is>
          <t>Monoclonal Antibodies</t>
        </is>
      </c>
      <c r="C228" s="13" t="inlineStr">
        <is>
          <t>Monoclonal Antibodies: Ethics [BI3.48]</t>
        </is>
      </c>
      <c r="D228" s="12" t="inlineStr">
        <is>
          <t xml:space="preserve">Give the ethical arguments for and against the use of monoclonal antibodies. Apply these to different situations and evaluate. </t>
        </is>
      </c>
      <c r="E228" s="12" t="inlineStr">
        <is>
          <t>69d62192-6727-4e2c-9a0b-dc8ea504715a</t>
        </is>
      </c>
    </row>
    <row r="229" ht="45" customHeight="1">
      <c r="A229" s="12" t="inlineStr">
        <is>
          <t>Infection &amp; Response</t>
        </is>
      </c>
      <c r="B229" s="12" t="inlineStr">
        <is>
          <t>Plant Defences &amp; Disease</t>
        </is>
      </c>
      <c r="C229" s="13" t="inlineStr">
        <is>
          <t>Diagnostic: Plant Defences &amp; Disease [BI0.027]</t>
        </is>
      </c>
      <c r="D229" s="12" t="inlineStr">
        <is>
          <t>Diagnostic for plant defences, deficiencies, pests and disease including identifying plant disease.</t>
        </is>
      </c>
      <c r="E229" s="12" t="inlineStr">
        <is>
          <t>f8ef3caa-c6e0-4430-bfbb-73779dcbe5a2</t>
        </is>
      </c>
    </row>
    <row r="230" ht="45" customHeight="1">
      <c r="A230" s="12" t="inlineStr">
        <is>
          <t>Infection &amp; Response</t>
        </is>
      </c>
      <c r="B230" s="12" t="inlineStr">
        <is>
          <t>Plant Defences &amp; Disease</t>
        </is>
      </c>
      <c r="C230" s="13" t="inlineStr">
        <is>
          <t>Plant Disease: Deficiencies [BI3.49]</t>
        </is>
      </c>
      <c r="D230" s="12" t="inlineStr">
        <is>
          <t>Describe the symptoms of a magnesium or nitrate deficiency. Briefly explain why deficiencies in these lead to their symptoms.</t>
        </is>
      </c>
      <c r="E230" s="12" t="inlineStr">
        <is>
          <t>81d182e8-184c-4c9e-a9f6-9d316329fba9</t>
        </is>
      </c>
    </row>
    <row r="231" ht="45" customHeight="1">
      <c r="A231" s="12" t="inlineStr">
        <is>
          <t>Infection &amp; Response</t>
        </is>
      </c>
      <c r="B231" s="12" t="inlineStr">
        <is>
          <t>Plant Defences &amp; Disease</t>
        </is>
      </c>
      <c r="C231" s="13" t="inlineStr">
        <is>
          <t>Plant Disease: Pests &amp; Pathogens Summary [BI3.50]</t>
        </is>
      </c>
      <c r="D231" s="12" t="inlineStr">
        <is>
          <t>A summary of the impact that rose black spot, TMV and pests have on plants. Explain why they have such an impact.</t>
        </is>
      </c>
      <c r="E231" s="12" t="inlineStr">
        <is>
          <t>f38a48f7-82e1-4681-bbf4-851e7a2e1a99</t>
        </is>
      </c>
    </row>
    <row r="232" ht="45" customHeight="1">
      <c r="A232" s="12" t="inlineStr">
        <is>
          <t>Infection &amp; Response</t>
        </is>
      </c>
      <c r="B232" s="12" t="inlineStr">
        <is>
          <t>Plant Defences &amp; Disease</t>
        </is>
      </c>
      <c r="C232" s="13" t="inlineStr">
        <is>
          <t>Plant Defences: Physical Responses [BI3.51]</t>
        </is>
      </c>
      <c r="D232" s="12" t="inlineStr">
        <is>
          <t xml:space="preserve">Explain how plants have adapted to have physical barriers to pathogens. </t>
        </is>
      </c>
      <c r="E232" s="12" t="inlineStr">
        <is>
          <t>95ab7bac-7048-4e9f-996d-934b35ca66e0</t>
        </is>
      </c>
    </row>
    <row r="233" ht="45" customHeight="1">
      <c r="A233" s="12" t="inlineStr">
        <is>
          <t>Infection &amp; Response</t>
        </is>
      </c>
      <c r="B233" s="12" t="inlineStr">
        <is>
          <t>Plant Defences &amp; Disease</t>
        </is>
      </c>
      <c r="C233" s="13" t="inlineStr">
        <is>
          <t>Plant Defences: Chemical Responses [BI3.52]</t>
        </is>
      </c>
      <c r="D233" s="12" t="inlineStr">
        <is>
          <t>Describe the chemical defences that plants have developed to protect themselves against pathogens and herbivores.</t>
        </is>
      </c>
      <c r="E233" s="12" t="inlineStr">
        <is>
          <t>bc2d6bac-1fa9-4cad-b500-fb941bacb928</t>
        </is>
      </c>
    </row>
    <row r="234" ht="45" customHeight="1">
      <c r="A234" s="12" t="inlineStr">
        <is>
          <t>Infection &amp; Response</t>
        </is>
      </c>
      <c r="B234" s="12" t="inlineStr">
        <is>
          <t>Plant Defences &amp; Disease</t>
        </is>
      </c>
      <c r="C234" s="13" t="inlineStr">
        <is>
          <t>Plant Defences: Mechanical Adaptations [BI3.53]</t>
        </is>
      </c>
      <c r="D234" s="12" t="inlineStr">
        <is>
          <t>Describe the mechanical adaptations of plants.
Explain how these adaptations help them to survive.</t>
        </is>
      </c>
      <c r="E234" s="12" t="inlineStr">
        <is>
          <t>d30c13a7-19f3-40b9-9cae-b57431b330d3</t>
        </is>
      </c>
    </row>
    <row r="235" ht="45" customHeight="1">
      <c r="A235" s="12" t="inlineStr">
        <is>
          <t>Infection &amp; Response</t>
        </is>
      </c>
      <c r="B235" s="12" t="inlineStr">
        <is>
          <t>Plant Defences &amp; Disease</t>
        </is>
      </c>
      <c r="C235" s="13" t="inlineStr">
        <is>
          <t>Plant Disease: Detection [BI3.54]</t>
        </is>
      </c>
      <c r="D235" s="12" t="inlineStr">
        <is>
          <t>Describe the symptoms of plant diseases. Explain how symptoms arise. Discuss importance of detecting disease.</t>
        </is>
      </c>
      <c r="E235" s="12" t="inlineStr">
        <is>
          <t>f42e8b5e-7c82-47b2-8f2e-1cefa7d64fbc</t>
        </is>
      </c>
    </row>
    <row r="236" ht="45" customHeight="1">
      <c r="A236" s="12" t="inlineStr">
        <is>
          <t>Infection &amp; Response</t>
        </is>
      </c>
      <c r="B236" s="12" t="inlineStr">
        <is>
          <t>Plant Defences &amp; Disease</t>
        </is>
      </c>
      <c r="C236" s="13" t="inlineStr">
        <is>
          <t>Plant Disease: Identification [BI3.55]</t>
        </is>
      </c>
      <c r="D236" s="12" t="inlineStr">
        <is>
          <t>Describe methods for identifying and dealing with plant disease.
Explain how each method works including their limitations and why it is difficult to identify diseases accurately.</t>
        </is>
      </c>
      <c r="E236" s="12" t="inlineStr">
        <is>
          <t>54acb5cf-3ab3-46fa-af27-aaf96aade918</t>
        </is>
      </c>
    </row>
    <row r="237" ht="45" customHeight="1">
      <c r="A237" s="12" t="inlineStr">
        <is>
          <t>Infection &amp; Response</t>
        </is>
      </c>
      <c r="B237" s="12" t="inlineStr">
        <is>
          <t>Plant Defences &amp; Disease</t>
        </is>
      </c>
      <c r="C237" s="13" t="inlineStr">
        <is>
          <t>Plant Disease: Explaining Symptoms [BI3.63]</t>
        </is>
      </c>
      <c r="D237" s="12" t="inlineStr">
        <is>
          <t>Explain the symptoms of plant disease.</t>
        </is>
      </c>
      <c r="E237" s="12" t="inlineStr">
        <is>
          <t>5fcb3dac-8b87-4143-987b-90829d491ca4</t>
        </is>
      </c>
    </row>
    <row r="238" ht="45" customHeight="1">
      <c r="A238" s="12" t="inlineStr">
        <is>
          <t>Infection &amp; Response</t>
        </is>
      </c>
      <c r="B238" s="12" t="inlineStr">
        <is>
          <t>Plant Defences &amp; Disease</t>
        </is>
      </c>
      <c r="C238" s="13" t="inlineStr">
        <is>
          <t>Plant Disease &amp; Defences: Summary [BI3.56]</t>
        </is>
      </c>
      <c r="D238" s="12" t="inlineStr">
        <is>
          <t>An overview of plant disease, defences and detecting disease.</t>
        </is>
      </c>
      <c r="E238" s="12" t="inlineStr">
        <is>
          <t>8d35fabf-21ca-4613-a961-ff7e6ba31b5b</t>
        </is>
      </c>
    </row>
    <row r="239" ht="45" customHeight="1">
      <c r="A239" s="12" t="inlineStr">
        <is>
          <t>Infection &amp; Response</t>
        </is>
      </c>
      <c r="B239" s="12" t="inlineStr">
        <is>
          <t>Topic Review A</t>
        </is>
      </c>
      <c r="C239" s="13" t="inlineStr">
        <is>
          <t>Topic 3 Review: Infection &amp; Response - Set A [BI3.61]</t>
        </is>
      </c>
      <c r="D239" s="12" t="inlineStr">
        <is>
          <t>Biology Topic 3 Review for AQA GCSE Biology Higher Tier.</t>
        </is>
      </c>
      <c r="E239" s="12" t="inlineStr">
        <is>
          <t>17a80532-81a3-49ef-9eb8-1c5fe30b56c4</t>
        </is>
      </c>
    </row>
    <row r="240" ht="45" customHeight="1">
      <c r="A240" s="12" t="inlineStr">
        <is>
          <t>Infection &amp; Response</t>
        </is>
      </c>
      <c r="B240" s="12" t="inlineStr">
        <is>
          <t>Topic Review B</t>
        </is>
      </c>
      <c r="C240" s="13" t="inlineStr">
        <is>
          <t>Topic 3 Review: Infection &amp; Response - Set B [BI3.62]</t>
        </is>
      </c>
      <c r="D240" s="12" t="inlineStr">
        <is>
          <t>Biology Topic 3 Review for AQA GCSE Biology Higher Tier.</t>
        </is>
      </c>
      <c r="E240" s="12" t="inlineStr">
        <is>
          <t>d28e2e7a-8607-4984-be7a-5b877bb24304</t>
        </is>
      </c>
    </row>
    <row r="241" ht="45" customHeight="1">
      <c r="A241" s="12" t="inlineStr">
        <is>
          <t>Bioenergetics</t>
        </is>
      </c>
      <c r="B241" s="12" t="inlineStr">
        <is>
          <t>Introduction to Photosynthesis</t>
        </is>
      </c>
      <c r="C241" s="13" t="inlineStr">
        <is>
          <t>Diagnostic: Introduction to Photosynthesis [BI0.028]</t>
        </is>
      </c>
      <c r="D241" s="12" t="inlineStr">
        <is>
          <t>Diagnostic for photosynthesis and the fate of glucose.</t>
        </is>
      </c>
      <c r="E241" s="12" t="inlineStr">
        <is>
          <t>595ec781-8e5a-4cea-8307-6f2268a8b479</t>
        </is>
      </c>
    </row>
    <row r="242" ht="45" customHeight="1">
      <c r="A242" s="12" t="inlineStr">
        <is>
          <t>Bioenergetics</t>
        </is>
      </c>
      <c r="B242" s="12" t="inlineStr">
        <is>
          <t>Introduction to Photosynthesis</t>
        </is>
      </c>
      <c r="C242" s="13" t="inlineStr">
        <is>
          <t>Introduction to Photosynthesis [BI4.01]</t>
        </is>
      </c>
      <c r="D242" s="12" t="inlineStr">
        <is>
          <t>State that glucose is a store of chemical energy and why it is important to organisms. Explain the importance of producers.</t>
        </is>
      </c>
      <c r="E242" s="12" t="inlineStr">
        <is>
          <t>6dec8122-30e8-419d-9284-a96a80412dff</t>
        </is>
      </c>
    </row>
    <row r="243" ht="45" customHeight="1">
      <c r="A243" s="12" t="inlineStr">
        <is>
          <t>Bioenergetics</t>
        </is>
      </c>
      <c r="B243" s="12" t="inlineStr">
        <is>
          <t>Introduction to Photosynthesis</t>
        </is>
      </c>
      <c r="C243" s="13" t="inlineStr">
        <is>
          <t>Photosynthesis: Word Equation [BI4.02]</t>
        </is>
      </c>
      <c r="D243" s="12" t="inlineStr">
        <is>
          <t>Define photosynthesis. State the word equation for photosynthesis.</t>
        </is>
      </c>
      <c r="E243" s="12" t="inlineStr">
        <is>
          <t>01249b11-3693-4ad9-9c6a-b0cef62c7a4e</t>
        </is>
      </c>
    </row>
    <row r="244" ht="45" customHeight="1">
      <c r="A244" s="12" t="inlineStr">
        <is>
          <t>Bioenergetics</t>
        </is>
      </c>
      <c r="B244" s="12" t="inlineStr">
        <is>
          <t>Introduction to Photosynthesis</t>
        </is>
      </c>
      <c r="C244" s="13" t="inlineStr">
        <is>
          <t>Photosynthesis: Symbol Equation [BI4.03]</t>
        </is>
      </c>
      <c r="D244" s="12" t="inlineStr">
        <is>
          <t>Define photosynthesis. State the word and symbol equations for photosynthesis.</t>
        </is>
      </c>
      <c r="E244" s="12" t="inlineStr">
        <is>
          <t>a4eee937-398b-4ec5-89b4-3dfd73beda2b</t>
        </is>
      </c>
    </row>
    <row r="245" ht="45" customHeight="1">
      <c r="A245" s="12" t="inlineStr">
        <is>
          <t>Bioenergetics</t>
        </is>
      </c>
      <c r="B245" s="12" t="inlineStr">
        <is>
          <t>Introduction to Photosynthesis</t>
        </is>
      </c>
      <c r="C245" s="13" t="inlineStr">
        <is>
          <t>Photosynthesis: Leaf Adaptations [BI4.04]</t>
        </is>
      </c>
      <c r="D245" s="12" t="inlineStr">
        <is>
          <t>Describe &amp; explain the internal and external adaptations of a leaf.</t>
        </is>
      </c>
      <c r="E245" s="12" t="inlineStr">
        <is>
          <t>38681ba7-5bd1-4f5c-8d5e-7ee0c4e36ae1</t>
        </is>
      </c>
    </row>
    <row r="246" ht="45" customHeight="1">
      <c r="A246" s="12" t="inlineStr">
        <is>
          <t>Bioenergetics</t>
        </is>
      </c>
      <c r="B246" s="12" t="inlineStr">
        <is>
          <t>Introduction to Photosynthesis</t>
        </is>
      </c>
      <c r="C246" s="13" t="inlineStr">
        <is>
          <t>Photosynthesis: How Plants Use Glucose [BI4.05]</t>
        </is>
      </c>
      <c r="D246" s="12" t="inlineStr">
        <is>
          <t>Describe how plants and algae use the glucose produced during photosynthesis.</t>
        </is>
      </c>
      <c r="E246" s="12" t="inlineStr">
        <is>
          <t>119aae33-7dbf-4275-9085-bafc14c70147</t>
        </is>
      </c>
    </row>
    <row r="247" ht="45" customHeight="1">
      <c r="A247" s="12" t="inlineStr">
        <is>
          <t>Bioenergetics</t>
        </is>
      </c>
      <c r="B247" s="12" t="inlineStr">
        <is>
          <t>Introduction to Photosynthesis</t>
        </is>
      </c>
      <c r="C247" s="13" t="inlineStr">
        <is>
          <t>Practical: Fate of Glucose &amp; Starch [BI4.06]</t>
        </is>
      </c>
      <c r="D247" s="12" t="inlineStr">
        <is>
          <t xml:space="preserve">Describe how a plant can be tested for starch to show that photosynthesis has taken place. </t>
        </is>
      </c>
      <c r="E247" s="12" t="inlineStr">
        <is>
          <t>ee1513a0-e676-4431-a0ae-30ff877c07ca</t>
        </is>
      </c>
    </row>
    <row r="248" ht="45" customHeight="1">
      <c r="A248" s="12" t="inlineStr">
        <is>
          <t>Bioenergetics</t>
        </is>
      </c>
      <c r="B248" s="12" t="inlineStr">
        <is>
          <t>Introduction to Photosynthesis</t>
        </is>
      </c>
      <c r="C248" s="13" t="inlineStr">
        <is>
          <t>Endothermic Reactions: Photosynthesis [CH5.13]</t>
        </is>
      </c>
      <c r="D248" s="12" t="inlineStr">
        <is>
          <t xml:space="preserve">Describe photosynthesis as the endothermic chemical process. Includes the word &amp; symbol equation. </t>
        </is>
      </c>
      <c r="E248" s="12" t="inlineStr">
        <is>
          <t>5a584f7c-e966-479a-989a-ebf156b6084e</t>
        </is>
      </c>
    </row>
    <row r="249" ht="45" customHeight="1">
      <c r="A249" s="12" t="inlineStr">
        <is>
          <t>Bioenergetics</t>
        </is>
      </c>
      <c r="B249" s="12" t="inlineStr">
        <is>
          <t>Introduction to Photosynthesis</t>
        </is>
      </c>
      <c r="C249" s="13" t="inlineStr">
        <is>
          <t>Photosynthesis &amp; Biomass [BI4.27]</t>
        </is>
      </c>
      <c r="D249" s="12" t="inlineStr">
        <is>
          <t>Explain how biomass is made and the importance of photosynthesis in supplying biomass to all other organisms on Earth.</t>
        </is>
      </c>
      <c r="E249" s="12" t="inlineStr">
        <is>
          <t>5d625022-d20c-444a-acd4-fece04e8f71d</t>
        </is>
      </c>
    </row>
    <row r="250" ht="45" customHeight="1">
      <c r="A250" s="12" t="inlineStr">
        <is>
          <t>Bioenergetics</t>
        </is>
      </c>
      <c r="B250" s="12" t="inlineStr">
        <is>
          <t>Rate of Photosynthesis &amp; Inverse Square Law</t>
        </is>
      </c>
      <c r="C250" s="13" t="inlineStr">
        <is>
          <t>Diagnostic: Rate of Photosynthesis &amp; Inverse Square Law [BI0.030]</t>
        </is>
      </c>
      <c r="D250" s="12" t="inlineStr">
        <is>
          <t>Diagnostic for the rate of photosynthesis, including the factors that affect it and how the inverse square law.</t>
        </is>
      </c>
      <c r="E250" s="12" t="inlineStr">
        <is>
          <t>4f8b8da3-a886-441b-b333-ce4c01d2b5e5</t>
        </is>
      </c>
    </row>
    <row r="251" ht="45" customHeight="1">
      <c r="A251" s="12" t="inlineStr">
        <is>
          <t>Bioenergetics</t>
        </is>
      </c>
      <c r="B251" s="12" t="inlineStr">
        <is>
          <t>Rate of Photosynthesis &amp; Inverse Square Law</t>
        </is>
      </c>
      <c r="C251" s="13" t="inlineStr">
        <is>
          <t>Rate of Photosynthesis: Introduction [BI4.07]</t>
        </is>
      </c>
      <c r="D251" s="12" t="inlineStr">
        <is>
          <t xml:space="preserve">Define the rate of a chemical reaction and the rate of photosynthesis. </t>
        </is>
      </c>
      <c r="E251" s="12" t="inlineStr">
        <is>
          <t>d1340dd3-a201-480d-99a0-4c357f451763</t>
        </is>
      </c>
    </row>
    <row r="252" ht="45" customHeight="1">
      <c r="A252" s="12" t="inlineStr">
        <is>
          <t>Bioenergetics</t>
        </is>
      </c>
      <c r="B252" s="12" t="inlineStr">
        <is>
          <t>Rate of Photosynthesis &amp; Inverse Square Law</t>
        </is>
      </c>
      <c r="C252" s="13" t="inlineStr">
        <is>
          <t>Rate of Photosynthesis: Describing Limiting Factors [BI4.08]</t>
        </is>
      </c>
      <c r="D252" s="12" t="inlineStr">
        <is>
          <t>Describe how carbon dioxide, light intensity, temperature and chlorophyll concentration affect the rate of photosynthesis.</t>
        </is>
      </c>
      <c r="E252" s="12" t="inlineStr">
        <is>
          <t>1c4dfecc-5bf6-4b7e-bde8-aedc54ab047c</t>
        </is>
      </c>
    </row>
    <row r="253" ht="45" customHeight="1">
      <c r="A253" s="12" t="inlineStr">
        <is>
          <t>Bioenergetics</t>
        </is>
      </c>
      <c r="B253" s="12" t="inlineStr">
        <is>
          <t>Rate of Photosynthesis &amp; Inverse Square Law</t>
        </is>
      </c>
      <c r="C253" s="13" t="inlineStr">
        <is>
          <t>Rate of Photosynthesis: Explaining Limiting Factors [BI4.09]</t>
        </is>
      </c>
      <c r="D253" s="12" t="inlineStr">
        <is>
          <t xml:space="preserve">Explain how carbon dioxide, light intensity, temperature and chlorophyll concentration affect the rate of photosynthesis. </t>
        </is>
      </c>
      <c r="E253" s="12" t="inlineStr">
        <is>
          <t>df6971ef-be5e-4755-9b70-e1d3c9af1fa9</t>
        </is>
      </c>
    </row>
    <row r="254" ht="45" customHeight="1">
      <c r="A254" s="12" t="inlineStr">
        <is>
          <t>Bioenergetics</t>
        </is>
      </c>
      <c r="B254" s="12" t="inlineStr">
        <is>
          <t>Rate of Photosynthesis &amp; Inverse Square Law</t>
        </is>
      </c>
      <c r="C254" s="13" t="inlineStr">
        <is>
          <t>Rate of Photosynthesis: Interpreting Data of Limiting Factors I [BI4.10]</t>
        </is>
      </c>
      <c r="D254" s="12" t="inlineStr">
        <is>
          <t>Interpret data in graphs for rate of photosynthesis against carbon dioxide concentration, light intensity or temperature. Does not include interacting factors.</t>
        </is>
      </c>
      <c r="E254" s="12" t="inlineStr">
        <is>
          <t>ad1f7967-0e8a-4a66-b28f-1f43fd254101</t>
        </is>
      </c>
    </row>
    <row r="255" ht="45" customHeight="1">
      <c r="A255" s="12" t="inlineStr">
        <is>
          <t>Bioenergetics</t>
        </is>
      </c>
      <c r="B255" s="12" t="inlineStr">
        <is>
          <t>Rate of Photosynthesis &amp; Inverse Square Law</t>
        </is>
      </c>
      <c r="C255" s="13" t="inlineStr">
        <is>
          <t>Rate of Photosynthesis: Interactions of Limiting Factors I [BI4.11]</t>
        </is>
      </c>
      <c r="D255" s="12" t="inlineStr">
        <is>
          <t>Describe how limiting factors interact. Explain how any one of them may be the factor that limits photosynthesis. Describe and explain graphs involving two limiting factors.</t>
        </is>
      </c>
      <c r="E255" s="12" t="inlineStr">
        <is>
          <t>8ab9f7c9-3c69-484b-9121-60788d9c674b</t>
        </is>
      </c>
    </row>
    <row r="256" ht="45" customHeight="1">
      <c r="A256" s="12" t="inlineStr">
        <is>
          <t>Bioenergetics</t>
        </is>
      </c>
      <c r="B256" s="12" t="inlineStr">
        <is>
          <t>Rate of Photosynthesis &amp; Inverse Square Law</t>
        </is>
      </c>
      <c r="C256" s="13" t="inlineStr">
        <is>
          <t>Rate of Photosynthesis: Interactions of Limiting Factors II [BI4.12]</t>
        </is>
      </c>
      <c r="D256" s="12" t="inlineStr">
        <is>
          <t>Describe how limiting factors interact and explain how any one of them may be the factor that limits photosynthesis. Describe and explain graphs involving three limiting factors.</t>
        </is>
      </c>
      <c r="E256" s="12" t="inlineStr">
        <is>
          <t>33bc6971-2c3c-40e9-b994-b63c2ed79d08</t>
        </is>
      </c>
    </row>
    <row r="257" ht="45" customHeight="1">
      <c r="A257" s="12" t="inlineStr">
        <is>
          <t>Bioenergetics</t>
        </is>
      </c>
      <c r="B257" s="12" t="inlineStr">
        <is>
          <t>Rate of Photosynthesis &amp; Inverse Square Law</t>
        </is>
      </c>
      <c r="C257" s="13" t="inlineStr">
        <is>
          <t>Rate of Photosynthesis: Interpreting Data of Limiting Factors II [BI4.13]</t>
        </is>
      </c>
      <c r="D257" s="12" t="inlineStr">
        <is>
          <t>Interpret data in two-line graphs that show how interacting factors affect the rate of photosynthesis.</t>
        </is>
      </c>
      <c r="E257" s="12" t="inlineStr">
        <is>
          <t>8fb8aae3-4347-47b9-bada-09785a0a8cfe</t>
        </is>
      </c>
    </row>
    <row r="258" ht="45" customHeight="1">
      <c r="A258" s="12" t="inlineStr">
        <is>
          <t>Bioenergetics</t>
        </is>
      </c>
      <c r="B258" s="12" t="inlineStr">
        <is>
          <t>Rate of Photosynthesis &amp; Inverse Square Law</t>
        </is>
      </c>
      <c r="C258" s="13" t="inlineStr">
        <is>
          <t>Rate of Photosynthesis: Interpreting Data on Limiting Factors III [BI4.14]</t>
        </is>
      </c>
      <c r="D258" s="12" t="inlineStr">
        <is>
          <t>Interpret data in three- and four-line graphs that show how interacting factors affect the rate of photosynthesis.</t>
        </is>
      </c>
      <c r="E258" s="12" t="inlineStr">
        <is>
          <t>e723a98e-a557-47b4-b818-99d5e344341b</t>
        </is>
      </c>
    </row>
    <row r="259" ht="45" customHeight="1">
      <c r="A259" s="12" t="inlineStr">
        <is>
          <t>Bioenergetics</t>
        </is>
      </c>
      <c r="B259" s="12" t="inlineStr">
        <is>
          <t>Rate of Photosynthesis &amp; Inverse Square Law</t>
        </is>
      </c>
      <c r="C259" s="13" t="inlineStr">
        <is>
          <t>Rate of Photosynthesis: Measuring [BI4.15]</t>
        </is>
      </c>
      <c r="D259" s="12" t="inlineStr">
        <is>
          <t>Describe how the rate of photosynthesis can be measured using pondweed. Covers counting bubbles, gas volume in measuring cylinder and gas syringe.</t>
        </is>
      </c>
      <c r="E259" s="12" t="inlineStr">
        <is>
          <t>16a820cd-2359-443a-a695-ca0e43ccb1b5</t>
        </is>
      </c>
    </row>
    <row r="260" ht="45" customHeight="1">
      <c r="A260" s="12" t="inlineStr">
        <is>
          <t>Bioenergetics</t>
        </is>
      </c>
      <c r="B260" s="12" t="inlineStr">
        <is>
          <t>Rate of Photosynthesis &amp; Inverse Square Law</t>
        </is>
      </c>
      <c r="C260" s="13" t="inlineStr">
        <is>
          <t>Rate of Photosynthesis: Calculating I [BI4.21]</t>
        </is>
      </c>
      <c r="D260" s="12" t="inlineStr">
        <is>
          <t xml:space="preserve">Calculate rate of photosynthesis. Word problems and no unit conversions. </t>
        </is>
      </c>
      <c r="E260" s="12" t="inlineStr">
        <is>
          <t>1ab43060-262b-4652-add9-2368e8bd6423</t>
        </is>
      </c>
    </row>
    <row r="261" ht="45" customHeight="1">
      <c r="A261" s="12" t="inlineStr">
        <is>
          <t>Bioenergetics</t>
        </is>
      </c>
      <c r="B261" s="12" t="inlineStr">
        <is>
          <t>Rate of Photosynthesis &amp; Inverse Square Law</t>
        </is>
      </c>
      <c r="C261" s="13" t="inlineStr">
        <is>
          <t>Rate of Photosynthesis: Calculating II [BI4.22]</t>
        </is>
      </c>
      <c r="D261" s="12" t="inlineStr">
        <is>
          <t>Calculate rate of photosynthesis. Word problems, tables and linear graphs. No unit conversions.</t>
        </is>
      </c>
      <c r="E261" s="12" t="inlineStr">
        <is>
          <t>a7258499-cf6d-4910-983a-f306a8d3646b</t>
        </is>
      </c>
    </row>
    <row r="262" ht="45" customHeight="1">
      <c r="A262" s="12" t="inlineStr">
        <is>
          <t>Bioenergetics</t>
        </is>
      </c>
      <c r="B262" s="12" t="inlineStr">
        <is>
          <t>Rate of Photosynthesis &amp; Inverse Square Law</t>
        </is>
      </c>
      <c r="C262" s="13" t="inlineStr">
        <is>
          <t>Rate of Photosynthesis: Increasing Profit [BI4.23]</t>
        </is>
      </c>
      <c r="D262" s="12" t="inlineStr">
        <is>
          <t>Describe how a farmer can enhance the conditions in greenhouses to gain the maximum rate of photosynthesis while still maintaining a profit. Use data to relate limiting factors to the cost-effectiveness of adding heat, light or carbon
dioxide to greenhouses.</t>
        </is>
      </c>
      <c r="E262" s="12" t="inlineStr">
        <is>
          <t>31c0e164-e641-444f-87a8-e586cf8d1ee5</t>
        </is>
      </c>
    </row>
    <row r="263" ht="45" customHeight="1">
      <c r="A263" s="12" t="inlineStr">
        <is>
          <t>Bioenergetics</t>
        </is>
      </c>
      <c r="B263" s="12" t="inlineStr">
        <is>
          <t>Rate of Photosynthesis &amp; Inverse Square Law</t>
        </is>
      </c>
      <c r="C263" s="13" t="inlineStr">
        <is>
          <t>Rate of Photosynthesis: Inverse Square Law [BI4.24]</t>
        </is>
      </c>
      <c r="D263" s="12" t="inlineStr">
        <is>
          <t>Understand and use inverse proportion and the inverse square law in the context of photosynthesis.</t>
        </is>
      </c>
      <c r="E263" s="12" t="inlineStr">
        <is>
          <t>2d06b2b7-7918-4958-94b6-fdcbbfaa3f27</t>
        </is>
      </c>
    </row>
    <row r="264" ht="45" customHeight="1">
      <c r="A264" s="12" t="inlineStr">
        <is>
          <t>Bioenergetics</t>
        </is>
      </c>
      <c r="B264" s="12" t="inlineStr">
        <is>
          <t>Photosynthesis Practicals</t>
        </is>
      </c>
      <c r="C264" s="13" t="inlineStr">
        <is>
          <t>Diagnostic: Photosynthesis Practicals [BI0.095]</t>
        </is>
      </c>
      <c r="D264" s="12" t="inlineStr">
        <is>
          <t>Diagnostic for all the practicals relating to photosynthesis, including the required practical.</t>
        </is>
      </c>
      <c r="E264" s="12" t="inlineStr">
        <is>
          <t>b51e6d5e-a814-4fe0-a331-7ad71bd18774</t>
        </is>
      </c>
    </row>
    <row r="265" ht="45" customHeight="1">
      <c r="A265" s="12" t="inlineStr">
        <is>
          <t>Bioenergetics</t>
        </is>
      </c>
      <c r="B265" s="12" t="inlineStr">
        <is>
          <t>Photosynthesis Practicals</t>
        </is>
      </c>
      <c r="C265" s="13" t="inlineStr">
        <is>
          <t>Practical: Photosynthesis &amp; Temperature [BI4.18]</t>
        </is>
      </c>
      <c r="D265" s="12" t="inlineStr">
        <is>
          <t xml:space="preserve">Investigate the effect of temperature on the rate of photosynthesis using pondweed. </t>
        </is>
      </c>
      <c r="E265" s="12" t="inlineStr">
        <is>
          <t>0cde07a5-4075-4fa6-b715-1a30ed123e3a</t>
        </is>
      </c>
    </row>
    <row r="266" ht="45" customHeight="1">
      <c r="A266" s="12" t="inlineStr">
        <is>
          <t>Bioenergetics</t>
        </is>
      </c>
      <c r="B266" s="12" t="inlineStr">
        <is>
          <t>Photosynthesis Practicals</t>
        </is>
      </c>
      <c r="C266" s="13" t="inlineStr">
        <is>
          <t>Practical: Photosynthesis &amp; Carbon Dioxide Concentration [BI4.19]</t>
        </is>
      </c>
      <c r="D266" s="12" t="inlineStr">
        <is>
          <t xml:space="preserve">Investigate the effect of carbon dioxide on the rate of photosynthesis using pondweed. </t>
        </is>
      </c>
      <c r="E266" s="12" t="inlineStr">
        <is>
          <t>4addb069-ce28-49d8-987f-07717ba563e5</t>
        </is>
      </c>
    </row>
    <row r="267" ht="45" customHeight="1">
      <c r="A267" s="12" t="inlineStr">
        <is>
          <t>Bioenergetics</t>
        </is>
      </c>
      <c r="B267" s="12" t="inlineStr">
        <is>
          <t>Photosynthesis Practicals</t>
        </is>
      </c>
      <c r="C267" s="13" t="inlineStr">
        <is>
          <t>Practical: Photosynthesis &amp; Chlorophyll [BI4.20]</t>
        </is>
      </c>
      <c r="D267" s="12" t="inlineStr">
        <is>
          <t>Describe how a variegated plant can be tested for starch using iodine to show that chlorophyll is needed for photosynthesis to take place.</t>
        </is>
      </c>
      <c r="E267" s="12" t="inlineStr">
        <is>
          <t>253bf061-2883-4e2d-abb1-7221a637944e</t>
        </is>
      </c>
    </row>
    <row r="268" ht="45" customHeight="1">
      <c r="A268" s="12" t="inlineStr">
        <is>
          <t>Bioenergetics</t>
        </is>
      </c>
      <c r="B268" s="12" t="inlineStr">
        <is>
          <t>Photosynthesis Practicals</t>
        </is>
      </c>
      <c r="C268" s="13" t="inlineStr">
        <is>
          <t>Required Practical 6: Photosynthesis &amp; Light Intensity — Method [BI4.26]</t>
        </is>
      </c>
      <c r="D268" s="12" t="inlineStr">
        <is>
          <t xml:space="preserve">Investigate the effect of light intensity on the rate of photosynthesis using pondweed. </t>
        </is>
      </c>
      <c r="E268" s="12" t="inlineStr">
        <is>
          <t>38ecfbac-9ffd-4ede-9a20-9781691a9fe1</t>
        </is>
      </c>
    </row>
    <row r="269" ht="45" customHeight="1">
      <c r="A269" s="12" t="inlineStr">
        <is>
          <t>Bioenergetics</t>
        </is>
      </c>
      <c r="B269" s="12" t="inlineStr">
        <is>
          <t>Photosynthesis Practicals</t>
        </is>
      </c>
      <c r="C269" s="13" t="inlineStr">
        <is>
          <t>Required Practical 6: Photosynthesis &amp; Light Intensity — Analysis &amp; Conclusion</t>
        </is>
      </c>
      <c r="D269" s="12" t="inlineStr">
        <is>
          <t>Present the data in a table and as a scatter graph. Identify patterns and relationships in the table and graphs, and link these to the inverse square law. Draw a conclusion based on the results.</t>
        </is>
      </c>
      <c r="E269" s="12" t="inlineStr">
        <is>
          <t>8a30248d-b645-4204-bf24-51bed768b927</t>
        </is>
      </c>
    </row>
    <row r="270" ht="45" customHeight="1">
      <c r="A270" s="12" t="inlineStr">
        <is>
          <t>Bioenergetics</t>
        </is>
      </c>
      <c r="B270" s="12" t="inlineStr">
        <is>
          <t>Cellular Respiration</t>
        </is>
      </c>
      <c r="C270" s="13" t="inlineStr">
        <is>
          <t>Diagnostic: Cellular Respiration [BI0.032]</t>
        </is>
      </c>
      <c r="D270" s="12" t="inlineStr">
        <is>
          <t>Diagnostic for aerobic &amp; anaerobic respiration.</t>
        </is>
      </c>
      <c r="E270" s="12" t="inlineStr">
        <is>
          <t>3e2f9709-d558-43ce-b09f-12b0df2bb5e7</t>
        </is>
      </c>
    </row>
    <row r="271" ht="45" customHeight="1">
      <c r="A271" s="12" t="inlineStr">
        <is>
          <t>Bioenergetics</t>
        </is>
      </c>
      <c r="B271" s="12" t="inlineStr">
        <is>
          <t>Cellular Respiration</t>
        </is>
      </c>
      <c r="C271" s="13" t="inlineStr">
        <is>
          <t>Introduction to Respiration [BI4.28]</t>
        </is>
      </c>
      <c r="D271" s="12" t="inlineStr">
        <is>
          <t xml:space="preserve">State that all the energy needed for life processes is transferred by respiration.
Describe respiration as the breakdown of organic molecules.  </t>
        </is>
      </c>
      <c r="E271" s="12" t="inlineStr">
        <is>
          <t>b88cc28f-df3e-4ba4-a0c2-e42cba02e3cc</t>
        </is>
      </c>
    </row>
    <row r="272" ht="45" customHeight="1">
      <c r="A272" s="12" t="inlineStr">
        <is>
          <t>Bioenergetics</t>
        </is>
      </c>
      <c r="B272" s="12" t="inlineStr">
        <is>
          <t>Cellular Respiration</t>
        </is>
      </c>
      <c r="C272" s="13" t="inlineStr">
        <is>
          <t>Aerobic Respiration: Word Equation [BI4.29]</t>
        </is>
      </c>
      <c r="D272" s="12" t="inlineStr">
        <is>
          <t>Describe aerobic respiration and give the word equation.</t>
        </is>
      </c>
      <c r="E272" s="12" t="inlineStr">
        <is>
          <t>92232e65-6e9c-4142-bdbd-bf8eb32cfdb7</t>
        </is>
      </c>
    </row>
    <row r="273" ht="45" customHeight="1">
      <c r="A273" s="12" t="inlineStr">
        <is>
          <t>Bioenergetics</t>
        </is>
      </c>
      <c r="B273" s="12" t="inlineStr">
        <is>
          <t>Cellular Respiration</t>
        </is>
      </c>
      <c r="C273" s="13" t="inlineStr">
        <is>
          <t>Aerobic Respiration: Symbol Equation [BI4.30]</t>
        </is>
      </c>
      <c r="D273" s="12" t="inlineStr">
        <is>
          <t>Describe aerobic respiration and give the word and symbol equations.</t>
        </is>
      </c>
      <c r="E273" s="12" t="inlineStr">
        <is>
          <t>e1a9460d-ef03-49d1-b3f4-4dced6ccc184</t>
        </is>
      </c>
    </row>
    <row r="274" ht="45" customHeight="1">
      <c r="A274" s="12" t="inlineStr">
        <is>
          <t>Bioenergetics</t>
        </is>
      </c>
      <c r="B274" s="12" t="inlineStr">
        <is>
          <t>Cellular Respiration</t>
        </is>
      </c>
      <c r="C274" s="13" t="inlineStr">
        <is>
          <t>Anaerobic Respiration in Animals: Word Equation [BI4.31]</t>
        </is>
      </c>
      <c r="D274" s="12" t="inlineStr">
        <is>
          <t>Describe the process of anaerobic respiration in animals and give the word equation.</t>
        </is>
      </c>
      <c r="E274" s="12" t="inlineStr">
        <is>
          <t>018fb97a-a6e7-4836-8eff-5f345280d692</t>
        </is>
      </c>
    </row>
    <row r="275" ht="45" customHeight="1">
      <c r="A275" s="12" t="inlineStr">
        <is>
          <t>Bioenergetics</t>
        </is>
      </c>
      <c r="B275" s="12" t="inlineStr">
        <is>
          <t>Cellular Respiration</t>
        </is>
      </c>
      <c r="C275" s="13" t="inlineStr">
        <is>
          <t>Anaerobic Respiration in Plants: Word Equation [BI4.33]</t>
        </is>
      </c>
      <c r="D275" s="12" t="inlineStr">
        <is>
          <t>Describe the process of anaerobic respiration in plants and give the word equation.</t>
        </is>
      </c>
      <c r="E275" s="12" t="inlineStr">
        <is>
          <t>b5a4072d-3000-4839-b1df-964621566d73</t>
        </is>
      </c>
    </row>
    <row r="276" ht="45" customHeight="1">
      <c r="A276" s="12" t="inlineStr">
        <is>
          <t>Bioenergetics</t>
        </is>
      </c>
      <c r="B276" s="12" t="inlineStr">
        <is>
          <t>Cellular Respiration</t>
        </is>
      </c>
      <c r="C276" s="13" t="inlineStr">
        <is>
          <t>Using Respiration in Yeast [BI4.35]</t>
        </is>
      </c>
      <c r="D276" s="12" t="inlineStr">
        <is>
          <t>Describe the process of anaerobic respiration/fermentation in yeast. Explain the economic importance of aerobic respiration and fermentation in making bread and alcoholic drinks.</t>
        </is>
      </c>
      <c r="E276" s="12" t="inlineStr">
        <is>
          <t>1944e16d-46ba-42a0-b6dc-22ec34b9d506</t>
        </is>
      </c>
    </row>
    <row r="277" ht="45" customHeight="1">
      <c r="A277" s="12" t="inlineStr">
        <is>
          <t>Bioenergetics</t>
        </is>
      </c>
      <c r="B277" s="12" t="inlineStr">
        <is>
          <t>Cellular Respiration</t>
        </is>
      </c>
      <c r="C277" s="13" t="inlineStr">
        <is>
          <t>Comparing Anaerobic Respiration in Animals, Plants &amp; Fungi [BI4.36]</t>
        </is>
      </c>
      <c r="D277" s="12" t="inlineStr">
        <is>
          <t>Compare the site, reactant(s), products of and energy released by anaerobic respiration in animals, plants and fungi (yeast). Includes word equations.</t>
        </is>
      </c>
      <c r="E277" s="12" t="inlineStr">
        <is>
          <t>bdb88ffb-e87e-4961-af9c-f55c1e0867a1</t>
        </is>
      </c>
    </row>
    <row r="278" ht="45" customHeight="1">
      <c r="A278" s="12" t="inlineStr">
        <is>
          <t>Bioenergetics</t>
        </is>
      </c>
      <c r="B278" s="12" t="inlineStr">
        <is>
          <t>Cellular Respiration</t>
        </is>
      </c>
      <c r="C278" s="13" t="inlineStr">
        <is>
          <t>Comparing Aerobic &amp; Anaerobic Respiration [BI4.37]</t>
        </is>
      </c>
      <c r="D278" s="12" t="inlineStr">
        <is>
          <t>Compare the site, reactant(s), products of and energy released by anaerobic and aerobic respiration in animals, plants and fungi (yeast). Includes word equations.</t>
        </is>
      </c>
      <c r="E278" s="12" t="inlineStr">
        <is>
          <t>a96b7c7b-6274-4eff-ae6c-b9bf18e52a8c</t>
        </is>
      </c>
    </row>
    <row r="279" ht="45" customHeight="1">
      <c r="A279" s="12" t="inlineStr">
        <is>
          <t>Bioenergetics</t>
        </is>
      </c>
      <c r="B279" s="12" t="inlineStr">
        <is>
          <t>Cellular Respiration</t>
        </is>
      </c>
      <c r="C279" s="13" t="inlineStr">
        <is>
          <t>Exothermic Reactions: Respiration [CH5.06]</t>
        </is>
      </c>
      <c r="D279" s="12" t="inlineStr">
        <is>
          <t>Describe respiration as an exothermic chemical process. Includes equations for aerobic &amp; anaerobic respiration.</t>
        </is>
      </c>
      <c r="E279" s="12" t="inlineStr">
        <is>
          <t>786a16af-b1f5-4d15-9fd0-8981423d8d03</t>
        </is>
      </c>
    </row>
    <row r="280" ht="45" customHeight="1">
      <c r="A280" s="12" t="inlineStr">
        <is>
          <t>Bioenergetics</t>
        </is>
      </c>
      <c r="B280" s="12" t="inlineStr">
        <is>
          <t>Cellular Respiration</t>
        </is>
      </c>
      <c r="C280" s="13" t="inlineStr">
        <is>
          <t>Importance of Anaerobic Respiration in Plants &amp; Yeast [BI4.38]</t>
        </is>
      </c>
      <c r="D280" s="12" t="inlineStr">
        <is>
          <t>Describe the process of anaerobic respiration in plants and yeast and when it occurs. Explain the economic importance of anaerobic respiration in yeast.</t>
        </is>
      </c>
      <c r="E280" s="12" t="inlineStr">
        <is>
          <t>3db87637-832b-4fc0-977a-f05cdec1a2ee</t>
        </is>
      </c>
    </row>
    <row r="281" ht="45" customHeight="1">
      <c r="A281" s="12" t="inlineStr">
        <is>
          <t>Bioenergetics</t>
        </is>
      </c>
      <c r="B281" s="12" t="inlineStr">
        <is>
          <t>Cellular Respiration</t>
        </is>
      </c>
      <c r="C281" s="13" t="inlineStr">
        <is>
          <t>Importance of Anaerobic Respiration in Animals [BI4.39]</t>
        </is>
      </c>
      <c r="D281" s="12" t="inlineStr">
        <is>
          <t>Describe the process of anaerobic respiration in animals and explain why it occurs.</t>
        </is>
      </c>
      <c r="E281" s="12" t="inlineStr">
        <is>
          <t>a9a66553-daeb-4195-8bf5-c1b405ebe15f</t>
        </is>
      </c>
    </row>
    <row r="282" ht="45" customHeight="1">
      <c r="A282" s="12" t="inlineStr">
        <is>
          <t>Bioenergetics</t>
        </is>
      </c>
      <c r="B282" s="12" t="inlineStr">
        <is>
          <t>Metabolism, Exercise &amp; Cardiac Output</t>
        </is>
      </c>
      <c r="C282" s="13" t="inlineStr">
        <is>
          <t>Diagnostic: Metabolism, Exercise &amp; Cardiac Output [BI0.034]</t>
        </is>
      </c>
      <c r="D282" s="12" t="inlineStr">
        <is>
          <t>Diagnostic for the effects of exercise, cardiac output, interpreting data and respiration practicals.</t>
        </is>
      </c>
      <c r="E282" s="12" t="inlineStr">
        <is>
          <t>a7d643f8-031e-42fe-b2ec-bc3d638ec27d</t>
        </is>
      </c>
    </row>
    <row r="283" ht="45" customHeight="1">
      <c r="A283" s="12" t="inlineStr">
        <is>
          <t>Bioenergetics</t>
        </is>
      </c>
      <c r="B283" s="12" t="inlineStr">
        <is>
          <t>Metabolism, Exercise &amp; Cardiac Output</t>
        </is>
      </c>
      <c r="C283" s="13" t="inlineStr">
        <is>
          <t>Exercise: Describing the Effect on the Body [BI4.40]</t>
        </is>
      </c>
      <c r="D283" s="12" t="inlineStr">
        <is>
          <t>Describe skeletal muscle and how the body responds to exercise.</t>
        </is>
      </c>
      <c r="E283" s="12" t="inlineStr">
        <is>
          <t>2b665458-8715-4ff0-93af-17edef40af5c</t>
        </is>
      </c>
    </row>
    <row r="284" ht="45" customHeight="1">
      <c r="A284" s="12" t="inlineStr">
        <is>
          <t>Bioenergetics</t>
        </is>
      </c>
      <c r="B284" s="12" t="inlineStr">
        <is>
          <t>Metabolism, Exercise &amp; Cardiac Output</t>
        </is>
      </c>
      <c r="C284" s="13" t="inlineStr">
        <is>
          <t>Exercise: Explaining the Effect on the Body [BI4.41]</t>
        </is>
      </c>
      <c r="D284" s="12" t="inlineStr">
        <is>
          <t>Explain the adaptations of skeletal muscle and how the body responds to exercise.</t>
        </is>
      </c>
      <c r="E284" s="12" t="inlineStr">
        <is>
          <t>26c73087-1c3a-490a-aafe-8a00906814d4</t>
        </is>
      </c>
    </row>
    <row r="285" ht="45" customHeight="1">
      <c r="A285" s="12" t="inlineStr">
        <is>
          <t>Bioenergetics</t>
        </is>
      </c>
      <c r="B285" s="12" t="inlineStr">
        <is>
          <t>Metabolism, Exercise &amp; Cardiac Output</t>
        </is>
      </c>
      <c r="C285" s="13" t="inlineStr">
        <is>
          <t>Cardiac Output [BI4.42]</t>
        </is>
      </c>
      <c r="D285" s="12" t="inlineStr">
        <is>
          <t>Describe the structure and functions of parts of the heart. Define cardiac output, explain stroke volume &amp; give the equation for cardiac output.</t>
        </is>
      </c>
      <c r="E285" s="12" t="inlineStr">
        <is>
          <t>cfe81269-576d-4694-b008-dc8eea0e577f</t>
        </is>
      </c>
    </row>
    <row r="286" ht="45" customHeight="1">
      <c r="A286" s="12" t="inlineStr">
        <is>
          <t>Bioenergetics</t>
        </is>
      </c>
      <c r="B286" s="12" t="inlineStr">
        <is>
          <t>Metabolism, Exercise &amp; Cardiac Output</t>
        </is>
      </c>
      <c r="C286" s="13" t="inlineStr">
        <is>
          <t>Calculating Cardiac Output I [BI4.43]</t>
        </is>
      </c>
      <c r="D286" s="12" t="inlineStr">
        <is>
          <t xml:space="preserve">Calculate cardiac output. Word problems and no unit conversions. </t>
        </is>
      </c>
      <c r="E286" s="12" t="inlineStr">
        <is>
          <t>da1906c0-5e51-41b4-963b-d1db9f6dbaa8</t>
        </is>
      </c>
    </row>
    <row r="287" ht="45" customHeight="1">
      <c r="A287" s="12" t="inlineStr">
        <is>
          <t>Bioenergetics</t>
        </is>
      </c>
      <c r="B287" s="12" t="inlineStr">
        <is>
          <t>Metabolism, Exercise &amp; Cardiac Output</t>
        </is>
      </c>
      <c r="C287" s="13" t="inlineStr">
        <is>
          <t>Calculating Cardiac Output II [BI4.44]</t>
        </is>
      </c>
      <c r="D287" s="12" t="inlineStr">
        <is>
          <t xml:space="preserve">Calculate cardiac output. Word problems, tables and unit conversions. </t>
        </is>
      </c>
      <c r="E287" s="12" t="inlineStr">
        <is>
          <t>29bb9feb-034c-4c55-8f26-83bee2ae1996</t>
        </is>
      </c>
    </row>
    <row r="288" ht="45" customHeight="1">
      <c r="A288" s="12" t="inlineStr">
        <is>
          <t>Bioenergetics</t>
        </is>
      </c>
      <c r="B288" s="12" t="inlineStr">
        <is>
          <t>Metabolism, Exercise &amp; Cardiac Output</t>
        </is>
      </c>
      <c r="C288" s="13" t="inlineStr">
        <is>
          <t>Calculating Cardiac Output III [BI4.45]</t>
        </is>
      </c>
      <c r="D288" s="12" t="inlineStr">
        <is>
          <t>Calculate cardiac output. Word problems, tables, graphs and unit conversions.</t>
        </is>
      </c>
      <c r="E288" s="12" t="inlineStr">
        <is>
          <t>2b8baa45-bdf4-4cd9-99c5-600e19b9d237</t>
        </is>
      </c>
    </row>
    <row r="289" ht="45" customHeight="1">
      <c r="A289" s="12" t="inlineStr">
        <is>
          <t>Bioenergetics</t>
        </is>
      </c>
      <c r="B289" s="12" t="inlineStr">
        <is>
          <t>Metabolism, Exercise &amp; Cardiac Output</t>
        </is>
      </c>
      <c r="C289" s="13" t="inlineStr">
        <is>
          <t>Rearranging Cardiac Output [BI4.46]</t>
        </is>
      </c>
      <c r="D289" s="12" t="inlineStr">
        <is>
          <t>Rearrange cardiac output to find heart rate and stroke volume. Includes word problems, tables, graphs and unit conversions.</t>
        </is>
      </c>
      <c r="E289" s="12" t="inlineStr">
        <is>
          <t>7473ea81-d201-45c4-9500-08e91d2f5f1f</t>
        </is>
      </c>
    </row>
    <row r="290" ht="45" customHeight="1">
      <c r="A290" s="12" t="inlineStr">
        <is>
          <t>Bioenergetics</t>
        </is>
      </c>
      <c r="B290" s="12" t="inlineStr">
        <is>
          <t>Metabolism, Exercise &amp; Cardiac Output</t>
        </is>
      </c>
      <c r="C290" s="13" t="inlineStr">
        <is>
          <t>Describing Cardiac Output Data [BI4.47]</t>
        </is>
      </c>
      <c r="D290" s="12" t="inlineStr">
        <is>
          <t>Describe patterns in cardiac output data in graphs and tables. Includes calculating cardiac output with no unit conversions.</t>
        </is>
      </c>
      <c r="E290" s="12" t="inlineStr">
        <is>
          <t>414fbdff-9af7-44f0-bf44-d3fea2fdb5a6</t>
        </is>
      </c>
    </row>
    <row r="291" ht="45" customHeight="1">
      <c r="A291" s="12" t="inlineStr">
        <is>
          <t>Bioenergetics</t>
        </is>
      </c>
      <c r="B291" s="12" t="inlineStr">
        <is>
          <t>Metabolism, Exercise &amp; Cardiac Output</t>
        </is>
      </c>
      <c r="C291" s="13" t="inlineStr">
        <is>
          <t>Interpreting Cardiac Output Data [BI4.48]</t>
        </is>
      </c>
      <c r="D291" s="12" t="inlineStr">
        <is>
          <t>Interpret data to explain cardiac output data and apply knowledge. Includes calculating cardiac output with no unit conversations.</t>
        </is>
      </c>
      <c r="E291" s="12" t="inlineStr">
        <is>
          <t>c009c654-61ec-476d-9672-b223dbe4ddc6</t>
        </is>
      </c>
    </row>
    <row r="292" ht="45" customHeight="1">
      <c r="A292" s="12" t="inlineStr">
        <is>
          <t>Bioenergetics</t>
        </is>
      </c>
      <c r="B292" s="12" t="inlineStr">
        <is>
          <t>Metabolism, Exercise &amp; Cardiac Output</t>
        </is>
      </c>
      <c r="C292" s="13" t="inlineStr">
        <is>
          <t>Removal of Lactic Acid [BI4.50]</t>
        </is>
      </c>
      <c r="D292" s="12" t="inlineStr">
        <is>
          <t>Describe how lactic acid is removed from the muscles and processed by the liver.</t>
        </is>
      </c>
      <c r="E292" s="12" t="inlineStr">
        <is>
          <t>29d44bfa-b297-4a4b-814f-00d3012c2e88</t>
        </is>
      </c>
    </row>
    <row r="293" ht="45" customHeight="1">
      <c r="A293" s="12" t="inlineStr">
        <is>
          <t>Bioenergetics</t>
        </is>
      </c>
      <c r="B293" s="12" t="inlineStr">
        <is>
          <t>Metabolism, Exercise &amp; Cardiac Output</t>
        </is>
      </c>
      <c r="C293" s="13" t="inlineStr">
        <is>
          <t>Metabolism [BI4.51]</t>
        </is>
      </c>
      <c r="D293" s="12" t="inlineStr">
        <is>
          <t>Define metabolism and metabolic rate. Give examples of metabolic processes. Explain the role of enzymes in metabolism.</t>
        </is>
      </c>
      <c r="E293" s="12" t="inlineStr">
        <is>
          <t>938e0ff8-a57e-4f7a-a610-1ab7c59a145b</t>
        </is>
      </c>
    </row>
    <row r="294" ht="45" customHeight="1">
      <c r="A294" s="12" t="inlineStr">
        <is>
          <t>Bioenergetics</t>
        </is>
      </c>
      <c r="B294" s="12" t="inlineStr">
        <is>
          <t>Metabolism, Exercise &amp; Cardiac Output</t>
        </is>
      </c>
      <c r="C294" s="13" t="inlineStr">
        <is>
          <t>Photosynthesis &amp; Respiration [BI4.52]</t>
        </is>
      </c>
      <c r="D294" s="12" t="inlineStr">
        <is>
          <t>Describe how respiration and photosynthesis are linked in plants and animals. Explain the importance of photosynthesis to all life on Earth.</t>
        </is>
      </c>
      <c r="E294" s="12" t="inlineStr">
        <is>
          <t>1aefbec0-2fc7-49d8-9d2b-a8986627d1b4</t>
        </is>
      </c>
    </row>
    <row r="295" ht="45" customHeight="1">
      <c r="A295" s="12" t="inlineStr">
        <is>
          <t>Bioenergetics</t>
        </is>
      </c>
      <c r="B295" s="12" t="inlineStr">
        <is>
          <t>Metabolism, Exercise &amp; Cardiac Output</t>
        </is>
      </c>
      <c r="C295" s="13" t="inlineStr">
        <is>
          <t>Practical: Using a Respirometer [BI4.53]</t>
        </is>
      </c>
      <c r="D295" s="12" t="inlineStr">
        <is>
          <t>Use a respirometer to demonstrate that oxygen is removed from the air when an organism respires.</t>
        </is>
      </c>
      <c r="E295" s="12" t="inlineStr">
        <is>
          <t>f6677e9b-84c6-4cb3-8de0-ee8166b42cf5</t>
        </is>
      </c>
    </row>
    <row r="296" ht="45" customHeight="1">
      <c r="A296" s="12" t="inlineStr">
        <is>
          <t>Bioenergetics</t>
        </is>
      </c>
      <c r="B296" s="12" t="inlineStr">
        <is>
          <t>Metabolism, Exercise &amp; Cardiac Output</t>
        </is>
      </c>
      <c r="C296" s="13" t="inlineStr">
        <is>
          <t>Practical: Respiration &amp; Indicators [BI4.54]</t>
        </is>
      </c>
      <c r="D296" s="12" t="inlineStr">
        <is>
          <t>Demonstrate an organism is respiring by detecting the release of carbon dioxide using hydrogen carbonate indicator.</t>
        </is>
      </c>
      <c r="E296" s="12" t="inlineStr">
        <is>
          <t>bd7646fb-063c-411a-bae4-e956ef2ab9f5</t>
        </is>
      </c>
    </row>
    <row r="297" ht="45" customHeight="1">
      <c r="A297" s="12" t="inlineStr">
        <is>
          <t>Bioenergetics</t>
        </is>
      </c>
      <c r="B297" s="12" t="inlineStr">
        <is>
          <t>Metabolism, Exercise &amp; Cardiac Output</t>
        </is>
      </c>
      <c r="C297" s="13" t="inlineStr">
        <is>
          <t>Practical: Respiration &amp; Temperature Change [BI4.55]</t>
        </is>
      </c>
      <c r="D297" s="12" t="inlineStr">
        <is>
          <t>Demonstrate that an organism is respiring by measuring the temperature change.</t>
        </is>
      </c>
      <c r="E297" s="12" t="inlineStr">
        <is>
          <t>03807376-0306-48cc-add8-ce245f726eac</t>
        </is>
      </c>
    </row>
    <row r="298" ht="45" customHeight="1">
      <c r="A298" s="12" t="inlineStr">
        <is>
          <t>Bioenergetics</t>
        </is>
      </c>
      <c r="B298" s="12" t="inlineStr">
        <is>
          <t>Metabolism, Exercise &amp; Cardiac Output</t>
        </is>
      </c>
      <c r="C298" s="13" t="inlineStr">
        <is>
          <t>Practical: Respiration &amp; Limewater [BI4.56]</t>
        </is>
      </c>
      <c r="D298" s="12" t="inlineStr">
        <is>
          <t>Demonstrate that an organism is respiring by observing a chemical change in limewater.</t>
        </is>
      </c>
      <c r="E298" s="12" t="inlineStr">
        <is>
          <t>daf22d36-811e-421e-b52c-63f495590482</t>
        </is>
      </c>
    </row>
    <row r="299" ht="45" customHeight="1">
      <c r="A299" s="12" t="inlineStr">
        <is>
          <t>Bioenergetics</t>
        </is>
      </c>
      <c r="B299" s="12" t="inlineStr">
        <is>
          <t>Topic Review A</t>
        </is>
      </c>
      <c r="C299" s="13" t="inlineStr">
        <is>
          <t>Topic 4 Review: Bioenergetics - Set A [BI4.59]</t>
        </is>
      </c>
      <c r="D299" s="12" t="inlineStr">
        <is>
          <t>Biology Topic 4 Review for Combined Science AQA Trilogy Higher Tier and GCSE Biology Higher Tier.</t>
        </is>
      </c>
      <c r="E299" s="12" t="inlineStr">
        <is>
          <t>ff42dd7d-d982-4549-86d9-fc9d95737499</t>
        </is>
      </c>
    </row>
    <row r="300" ht="45" customHeight="1">
      <c r="A300" s="12" t="inlineStr">
        <is>
          <t>Bioenergetics</t>
        </is>
      </c>
      <c r="B300" s="12" t="inlineStr">
        <is>
          <t>Topic Review B</t>
        </is>
      </c>
      <c r="C300" s="13" t="inlineStr">
        <is>
          <t>Topic 4 Review: Bioenergetics - Set B [BI4.60]</t>
        </is>
      </c>
      <c r="D300" s="12" t="inlineStr">
        <is>
          <t>Biology Topic 4 Review for Combined Science AQA Trilogy Higher Tier and GCSE Biology Higher Tier.</t>
        </is>
      </c>
      <c r="E300" s="12" t="inlineStr">
        <is>
          <t>1c80810c-6b51-4f93-aeb5-3f5c92130aaf</t>
        </is>
      </c>
    </row>
    <row r="301" ht="45" customHeight="1">
      <c r="A301" s="12" t="inlineStr">
        <is>
          <t>Homeostasis &amp; Response</t>
        </is>
      </c>
      <c r="B301" s="12" t="inlineStr">
        <is>
          <t>Homeostasis</t>
        </is>
      </c>
      <c r="C301" s="13" t="inlineStr">
        <is>
          <t>Diagnostic: Homeostasis [BI0.038]</t>
        </is>
      </c>
      <c r="D301" s="12" t="inlineStr">
        <is>
          <t>Diagnostic for homeostasis, receptors, coordination centres &amp; effectors. Also includes negative feedback and thermoregulation.</t>
        </is>
      </c>
      <c r="E301" s="12" t="inlineStr">
        <is>
          <t>1cdb7443-24fa-466f-a1c1-afd6c8269564</t>
        </is>
      </c>
    </row>
    <row r="302" ht="45" customHeight="1">
      <c r="A302" s="12" t="inlineStr">
        <is>
          <t>Homeostasis &amp; Response</t>
        </is>
      </c>
      <c r="B302" s="12" t="inlineStr">
        <is>
          <t>Homeostasis</t>
        </is>
      </c>
      <c r="C302" s="13" t="inlineStr">
        <is>
          <t>Homeostasis [BI5.001]</t>
        </is>
      </c>
      <c r="D302" s="12" t="inlineStr">
        <is>
          <t>Define homeostasis and describe why it is important.</t>
        </is>
      </c>
      <c r="E302" s="12" t="inlineStr">
        <is>
          <t>17a205e3-c97e-4ab4-a9a2-2d0327ae6c95</t>
        </is>
      </c>
    </row>
    <row r="303" ht="45" customHeight="1">
      <c r="A303" s="12" t="inlineStr">
        <is>
          <t>Homeostasis &amp; Response</t>
        </is>
      </c>
      <c r="B303" s="12" t="inlineStr">
        <is>
          <t>Homeostasis</t>
        </is>
      </c>
      <c r="C303" s="13" t="inlineStr">
        <is>
          <t>Receptors [BI5.002]</t>
        </is>
      </c>
      <c r="D303" s="12" t="inlineStr">
        <is>
          <t>Recall the different sense organs and the types of receptor cell they contain.</t>
        </is>
      </c>
      <c r="E303" s="12" t="inlineStr">
        <is>
          <t>e69ac1be-d903-44a8-8400-63b434ed2667</t>
        </is>
      </c>
    </row>
    <row r="304" ht="45" customHeight="1">
      <c r="A304" s="12" t="inlineStr">
        <is>
          <t>Homeostasis &amp; Response</t>
        </is>
      </c>
      <c r="B304" s="12" t="inlineStr">
        <is>
          <t>Homeostasis</t>
        </is>
      </c>
      <c r="C304" s="13" t="inlineStr">
        <is>
          <t>Coordination Centres [BI5.003]</t>
        </is>
      </c>
      <c r="D304" s="12" t="inlineStr">
        <is>
          <t>Describe the role of coordination centres in control systems and give examples.</t>
        </is>
      </c>
      <c r="E304" s="12" t="inlineStr">
        <is>
          <t>cba3ae10-2b9c-405c-bd8d-2f192b65678e</t>
        </is>
      </c>
    </row>
    <row r="305" ht="45" customHeight="1">
      <c r="A305" s="12" t="inlineStr">
        <is>
          <t>Homeostasis &amp; Response</t>
        </is>
      </c>
      <c r="B305" s="12" t="inlineStr">
        <is>
          <t>Homeostasis</t>
        </is>
      </c>
      <c r="C305" s="13" t="inlineStr">
        <is>
          <t>Effectors [BI5.004]</t>
        </is>
      </c>
      <c r="D305" s="12" t="inlineStr">
        <is>
          <t>Describe the role of effectors in control systems and give examples.</t>
        </is>
      </c>
      <c r="E305" s="12" t="inlineStr">
        <is>
          <t>32c6c6f0-f5cd-4524-a8ae-94f170ce448a</t>
        </is>
      </c>
    </row>
    <row r="306" ht="45" customHeight="1">
      <c r="A306" s="12" t="inlineStr">
        <is>
          <t>Homeostasis &amp; Response</t>
        </is>
      </c>
      <c r="B306" s="12" t="inlineStr">
        <is>
          <t>Homeostasis</t>
        </is>
      </c>
      <c r="C306" s="13" t="inlineStr">
        <is>
          <t>Homeostasis Control Systems [BI5.005]</t>
        </is>
      </c>
      <c r="D306" s="12" t="inlineStr">
        <is>
          <t xml:space="preserve">Describe a stimulus and the role of receptors, coordination centres and effectors in homeostasis control systems. </t>
        </is>
      </c>
      <c r="E306" s="12" t="inlineStr">
        <is>
          <t>ddaa5d59-8573-49a4-96d1-258f5fc5a7ca</t>
        </is>
      </c>
    </row>
    <row r="307" ht="45" customHeight="1">
      <c r="A307" s="12" t="inlineStr">
        <is>
          <t>Homeostasis &amp; Response</t>
        </is>
      </c>
      <c r="B307" s="12" t="inlineStr">
        <is>
          <t>Homeostasis</t>
        </is>
      </c>
      <c r="C307" s="13" t="inlineStr">
        <is>
          <t>Negative Feedback [BI5.006]</t>
        </is>
      </c>
      <c r="D307" s="12" t="inlineStr">
        <is>
          <t>Define negative feedback. Identify and describe the components in different negative feedback models.</t>
        </is>
      </c>
      <c r="E307" s="12" t="inlineStr">
        <is>
          <t>62fb4952-fede-4770-a8fd-36b6644afa82</t>
        </is>
      </c>
    </row>
    <row r="308" ht="45" customHeight="1">
      <c r="A308" s="12" t="inlineStr">
        <is>
          <t>Homeostasis &amp; Response</t>
        </is>
      </c>
      <c r="B308" s="12" t="inlineStr">
        <is>
          <t>Homeostasis</t>
        </is>
      </c>
      <c r="C308" s="13" t="inlineStr">
        <is>
          <t>Thermoregulation: Describing Mechanisms [BI5.007]</t>
        </is>
      </c>
      <c r="D308" s="12" t="inlineStr">
        <is>
          <t>Describe the mechanisms involved in thermoregulation.</t>
        </is>
      </c>
      <c r="E308" s="12" t="inlineStr">
        <is>
          <t>8a6e4a30-ae5d-4cd0-abaa-5b3cdedaa8cc</t>
        </is>
      </c>
    </row>
    <row r="309" ht="45" customHeight="1">
      <c r="A309" s="12" t="inlineStr">
        <is>
          <t>Homeostasis &amp; Response</t>
        </is>
      </c>
      <c r="B309" s="12" t="inlineStr">
        <is>
          <t>Homeostasis</t>
        </is>
      </c>
      <c r="C309" s="13" t="inlineStr">
        <is>
          <t>Thermoregulation: Explaining Mechanisms [BI5.008]</t>
        </is>
      </c>
      <c r="D309" s="12" t="inlineStr">
        <is>
          <t>Explain the mechanisms involved in thermoregulation.</t>
        </is>
      </c>
      <c r="E309" s="12" t="inlineStr">
        <is>
          <t>bc181684-7b1e-48b5-88f4-ceaa2cc099b1</t>
        </is>
      </c>
    </row>
    <row r="310" ht="45" customHeight="1">
      <c r="A310" s="12" t="inlineStr">
        <is>
          <t>Homeostasis &amp; Response</t>
        </is>
      </c>
      <c r="B310" s="12" t="inlineStr">
        <is>
          <t>Homeostasis</t>
        </is>
      </c>
      <c r="C310" s="13" t="inlineStr">
        <is>
          <t>Thermoregulation: Negative Feedback [BI5.017]</t>
        </is>
      </c>
      <c r="D310" s="12" t="inlineStr">
        <is>
          <t>Describe negative feedback and explain its role in thermoregulation.</t>
        </is>
      </c>
      <c r="E310" s="12" t="inlineStr">
        <is>
          <t>299aa722-1169-4202-a9bb-3964148e9b58</t>
        </is>
      </c>
    </row>
    <row r="311" ht="45" customHeight="1">
      <c r="A311" s="12" t="inlineStr">
        <is>
          <t>Homeostasis &amp; Response</t>
        </is>
      </c>
      <c r="B311" s="12" t="inlineStr">
        <is>
          <t>Homeostasis</t>
        </is>
      </c>
      <c r="C311" s="13" t="inlineStr">
        <is>
          <t>Thermoregulation: In Context [BI5.018]</t>
        </is>
      </c>
      <c r="D311" s="12" t="inlineStr">
        <is>
          <t>Apply knowledge and understanding of the mechanisms of thermoregulation to different animals.</t>
        </is>
      </c>
      <c r="E311" s="12" t="inlineStr">
        <is>
          <t>20b8fd4f-c345-486b-b9ae-74882345ea3b</t>
        </is>
      </c>
    </row>
    <row r="312" ht="45" customHeight="1">
      <c r="A312" s="12" t="inlineStr">
        <is>
          <t>Homeostasis &amp; Response</t>
        </is>
      </c>
      <c r="B312" s="12" t="inlineStr">
        <is>
          <t>Nervous System</t>
        </is>
      </c>
      <c r="C312" s="13" t="inlineStr">
        <is>
          <t>Diagnostic: Nervous System [BI0.039]</t>
        </is>
      </c>
      <c r="D312" s="12" t="inlineStr">
        <is>
          <t>Diagnostic for the nervous system, synapses and reflexes.</t>
        </is>
      </c>
      <c r="E312" s="12" t="inlineStr">
        <is>
          <t>6276e0cf-65ea-4e15-b655-e052ec2c2a74</t>
        </is>
      </c>
    </row>
    <row r="313" ht="45" customHeight="1">
      <c r="A313" s="12" t="inlineStr">
        <is>
          <t>Homeostasis &amp; Response</t>
        </is>
      </c>
      <c r="B313" s="12" t="inlineStr">
        <is>
          <t>Nervous System</t>
        </is>
      </c>
      <c r="C313" s="13" t="inlineStr">
        <is>
          <t>Nervous System: Introduction [BI5.009]</t>
        </is>
      </c>
      <c r="D313" s="12" t="inlineStr">
        <is>
          <t>An introduction to the nervous system, its structure and function.</t>
        </is>
      </c>
      <c r="E313" s="12" t="inlineStr">
        <is>
          <t>32743a32-9232-42d3-8652-8685ac8e95b6</t>
        </is>
      </c>
    </row>
    <row r="314" ht="45" customHeight="1">
      <c r="A314" s="12" t="inlineStr">
        <is>
          <t>Homeostasis &amp; Response</t>
        </is>
      </c>
      <c r="B314" s="12" t="inlineStr">
        <is>
          <t>Nervous System</t>
        </is>
      </c>
      <c r="C314" s="13" t="inlineStr">
        <is>
          <t>Nervous System: Neurones &amp; Nerves [BI5.010]</t>
        </is>
      </c>
      <c r="D314" s="12" t="inlineStr">
        <is>
          <t xml:space="preserve">Describe, explain and compare the structure and function of sensory, motor and relay neurones. </t>
        </is>
      </c>
      <c r="E314" s="12" t="inlineStr">
        <is>
          <t>877180d0-938a-43b2-92bd-b67a2350a969</t>
        </is>
      </c>
    </row>
    <row r="315" ht="45" customHeight="1">
      <c r="A315" s="12" t="inlineStr">
        <is>
          <t>Homeostasis &amp; Response</t>
        </is>
      </c>
      <c r="B315" s="12" t="inlineStr">
        <is>
          <t>Nervous System</t>
        </is>
      </c>
      <c r="C315" s="13" t="inlineStr">
        <is>
          <t>Nervous System: Synapses [BI5.011]</t>
        </is>
      </c>
      <c r="D315" s="12" t="inlineStr">
        <is>
          <t>Describe a synapse and the role of neurotransmitters.</t>
        </is>
      </c>
      <c r="E315" s="12" t="inlineStr">
        <is>
          <t>58394e9f-a794-463c-a082-0e387eef6353</t>
        </is>
      </c>
    </row>
    <row r="316" ht="45" customHeight="1">
      <c r="A316" s="12" t="inlineStr">
        <is>
          <t>Homeostasis &amp; Response</t>
        </is>
      </c>
      <c r="B316" s="12" t="inlineStr">
        <is>
          <t>Nervous System</t>
        </is>
      </c>
      <c r="C316" s="13" t="inlineStr">
        <is>
          <t>Nervous System: Reflexes [BI5.012]</t>
        </is>
      </c>
      <c r="D316" s="12" t="inlineStr">
        <is>
          <t xml:space="preserve">Describe a reflex arc and give examples of a reflex action. </t>
        </is>
      </c>
      <c r="E316" s="12" t="inlineStr">
        <is>
          <t>b09783dd-d08c-4821-a0e8-597a536fcff4</t>
        </is>
      </c>
    </row>
    <row r="317" ht="45" customHeight="1">
      <c r="A317" s="12" t="inlineStr">
        <is>
          <t>Homeostasis &amp; Response</t>
        </is>
      </c>
      <c r="B317" s="12" t="inlineStr">
        <is>
          <t>Nervous System</t>
        </is>
      </c>
      <c r="C317" s="13" t="inlineStr">
        <is>
          <t>Required Practical 7: Reaction Time [BI5.014]</t>
        </is>
      </c>
      <c r="D317" s="12" t="inlineStr">
        <is>
          <t>Investigate the effect of caffeine on reaction time using the 'ruler drop' test.</t>
        </is>
      </c>
      <c r="E317" s="12" t="inlineStr">
        <is>
          <t>21f588f8-6673-444c-9e9f-007ecabe0151</t>
        </is>
      </c>
    </row>
    <row r="318" ht="45" customHeight="1">
      <c r="A318" s="12" t="inlineStr">
        <is>
          <t>Homeostasis &amp; Response</t>
        </is>
      </c>
      <c r="B318" s="12" t="inlineStr">
        <is>
          <t>Nervous System</t>
        </is>
      </c>
      <c r="C318" s="13" t="inlineStr">
        <is>
          <t>Reaction Time: Describing Nervous System Data [BI5.015]</t>
        </is>
      </c>
      <c r="D318" s="12" t="inlineStr">
        <is>
          <t>Describe patterns in reaction time data that are presented in tables.</t>
        </is>
      </c>
      <c r="E318" s="12" t="inlineStr">
        <is>
          <t>bf4d206e-81f9-4199-b5f6-12a78b3e0d21</t>
        </is>
      </c>
    </row>
    <row r="319" ht="45" customHeight="1">
      <c r="A319" s="12" t="inlineStr">
        <is>
          <t>Homeostasis &amp; Response</t>
        </is>
      </c>
      <c r="B319" s="12" t="inlineStr">
        <is>
          <t>Nervous System</t>
        </is>
      </c>
      <c r="C319" s="13" t="inlineStr">
        <is>
          <t>Reaction Time: Interpreting Nervous System Data [BI5.016]</t>
        </is>
      </c>
      <c r="D319" s="12" t="inlineStr">
        <is>
          <t>Interpreting patterns in reaction time data that is presented in tables.</t>
        </is>
      </c>
      <c r="E319" s="12" t="inlineStr">
        <is>
          <t>446cde5f-c8ee-433d-8b24-f42574d9ee61</t>
        </is>
      </c>
    </row>
    <row r="320" ht="45" customHeight="1">
      <c r="A320" s="12" t="inlineStr">
        <is>
          <t>Homeostasis &amp; Response</t>
        </is>
      </c>
      <c r="B320" s="12" t="inlineStr">
        <is>
          <t>Brain Structures &amp; Function</t>
        </is>
      </c>
      <c r="C320" s="13" t="inlineStr">
        <is>
          <t>Diagnostic: Brain Structures &amp; Function [BI0.041]</t>
        </is>
      </c>
      <c r="D320" s="12" t="inlineStr">
        <is>
          <t>Diagnostic for structures, functions, injuries and treatment of brain injuries.</t>
        </is>
      </c>
      <c r="E320" s="12" t="inlineStr">
        <is>
          <t>766c2b0c-6299-4c5f-a1ec-357c15a8f46d</t>
        </is>
      </c>
    </row>
    <row r="321" ht="45" customHeight="1">
      <c r="A321" s="12" t="inlineStr">
        <is>
          <t>Homeostasis &amp; Response</t>
        </is>
      </c>
      <c r="B321" s="12" t="inlineStr">
        <is>
          <t>Brain Structures &amp; Function</t>
        </is>
      </c>
      <c r="C321" s="13" t="inlineStr">
        <is>
          <t>Nervous System: Brain Regions [BI5.019]</t>
        </is>
      </c>
      <c r="D321" s="12" t="inlineStr">
        <is>
          <t>Identify on a diagram and name the hemispheres, cerebral cortex/cerebrum, medulla oblongata, cerebellum and pituitary gland.</t>
        </is>
      </c>
      <c r="E321" s="12" t="inlineStr">
        <is>
          <t>e833576a-69a5-48fa-a19e-a74a9811bc13</t>
        </is>
      </c>
    </row>
    <row r="322" ht="45" customHeight="1">
      <c r="A322" s="12" t="inlineStr">
        <is>
          <t>Homeostasis &amp; Response</t>
        </is>
      </c>
      <c r="B322" s="12" t="inlineStr">
        <is>
          <t>Brain Structures &amp; Function</t>
        </is>
      </c>
      <c r="C322" s="13" t="inlineStr">
        <is>
          <t>Nervous System: Brain Functions [BI5.020]</t>
        </is>
      </c>
      <c r="D322" s="12" t="inlineStr">
        <is>
          <t>Identify on a diagram, name and give functions of the hemispheres, cerebral cortex/cerebrum, medulla oblongata, cerebellum and pituitary gland.</t>
        </is>
      </c>
      <c r="E322" s="12" t="inlineStr">
        <is>
          <t>9200db3f-fe13-4e02-a1a3-84a3f7138028</t>
        </is>
      </c>
    </row>
    <row r="323" ht="45" customHeight="1">
      <c r="A323" s="12" t="inlineStr">
        <is>
          <t>Homeostasis &amp; Response</t>
        </is>
      </c>
      <c r="B323" s="12" t="inlineStr">
        <is>
          <t>Brain Structures &amp; Function</t>
        </is>
      </c>
      <c r="C323" s="13" t="inlineStr">
        <is>
          <t>Nervous System: Mapping the Brain [BI5.021]</t>
        </is>
      </c>
      <c r="D323" s="12" t="inlineStr">
        <is>
          <t>Describe how scientists try to develop an understanding of the brain and the difficulties associated with doing so.</t>
        </is>
      </c>
      <c r="E323" s="12" t="inlineStr">
        <is>
          <t>9c65ad6e-dd8e-491a-afbd-a12da2e68fc2</t>
        </is>
      </c>
    </row>
    <row r="324" ht="45" customHeight="1">
      <c r="A324" s="12" t="inlineStr">
        <is>
          <t>Homeostasis &amp; Response</t>
        </is>
      </c>
      <c r="B324" s="12" t="inlineStr">
        <is>
          <t>Brain Structures &amp; Function</t>
        </is>
      </c>
      <c r="C324" s="13" t="inlineStr">
        <is>
          <t>Nervous System: Treating Injury &amp; Disease [BI5.022]</t>
        </is>
      </c>
      <c r="D324" s="12" t="inlineStr">
        <is>
          <t>Develop an understanding of the difficulties associated with treating injuries to the nervous system</t>
        </is>
      </c>
      <c r="E324" s="12" t="inlineStr">
        <is>
          <t>cdb05741-61ac-4d4c-bc0c-5816b237793f</t>
        </is>
      </c>
    </row>
    <row r="325" ht="45" customHeight="1">
      <c r="A325" s="12" t="inlineStr">
        <is>
          <t>Homeostasis &amp; Response</t>
        </is>
      </c>
      <c r="B325" s="12" t="inlineStr">
        <is>
          <t>Brain Structures &amp; Function</t>
        </is>
      </c>
      <c r="C325" s="13" t="inlineStr">
        <is>
          <t>Nervous System: Evaluating Treatments &amp; Research [BI5.023]</t>
        </is>
      </c>
      <c r="D325" s="12" t="inlineStr">
        <is>
          <t>Evaluate the pros and cons of different methods of treatment for nervous system injury.
Consider the ethical issues associated with research into brain function and brain damage.</t>
        </is>
      </c>
      <c r="E325" s="12" t="inlineStr">
        <is>
          <t>1fc70d1d-0afa-4e67-9e76-0ad90b10389c</t>
        </is>
      </c>
    </row>
    <row r="326" ht="45" customHeight="1">
      <c r="A326" s="12" t="inlineStr">
        <is>
          <t>Homeostasis &amp; Response</t>
        </is>
      </c>
      <c r="B326" s="12" t="inlineStr">
        <is>
          <t>Eye Structures &amp; Function</t>
        </is>
      </c>
      <c r="C326" s="13" t="inlineStr">
        <is>
          <t>Diagnostic: Eye Structures &amp; Function [BI0.042]</t>
        </is>
      </c>
      <c r="D326" s="12" t="inlineStr">
        <is>
          <t>Diagnostic for the eye, how it works and how to treat vision defects.</t>
        </is>
      </c>
      <c r="E326" s="12" t="inlineStr">
        <is>
          <t>71188cbe-ae80-4654-b134-11ad0e9bcd33</t>
        </is>
      </c>
    </row>
    <row r="327" ht="45" customHeight="1">
      <c r="A327" s="12" t="inlineStr">
        <is>
          <t>Homeostasis &amp; Response</t>
        </is>
      </c>
      <c r="B327" s="12" t="inlineStr">
        <is>
          <t>Eye Structures &amp; Function</t>
        </is>
      </c>
      <c r="C327" s="13" t="inlineStr">
        <is>
          <t>Vertebrate Eye: Structures [BI5.024]</t>
        </is>
      </c>
      <c r="D327" s="12" t="inlineStr">
        <is>
          <t>Identify the structures of the eye.</t>
        </is>
      </c>
      <c r="E327" s="12" t="inlineStr">
        <is>
          <t>776f21e6-074b-4f03-86a3-44eb8cc6bfb3</t>
        </is>
      </c>
    </row>
    <row r="328" ht="45" customHeight="1">
      <c r="A328" s="12" t="inlineStr">
        <is>
          <t>Homeostasis &amp; Response</t>
        </is>
      </c>
      <c r="B328" s="12" t="inlineStr">
        <is>
          <t>Eye Structures &amp; Function</t>
        </is>
      </c>
      <c r="C328" s="13" t="inlineStr">
        <is>
          <t>Vertebrate Eye: Functions [BI5.025]</t>
        </is>
      </c>
      <c r="D328" s="12" t="inlineStr">
        <is>
          <t>Explain how the structure of the eye is related to its function.
Explain how each part of the eye helps to create sight.</t>
        </is>
      </c>
      <c r="E328" s="12" t="inlineStr">
        <is>
          <t>3f163203-238b-4cc2-ae27-65b22e59a4f4</t>
        </is>
      </c>
    </row>
    <row r="329" ht="45" customHeight="1">
      <c r="A329" s="12" t="inlineStr">
        <is>
          <t>Homeostasis &amp; Response</t>
        </is>
      </c>
      <c r="B329" s="12" t="inlineStr">
        <is>
          <t>Eye Structures &amp; Function</t>
        </is>
      </c>
      <c r="C329" s="13" t="inlineStr">
        <is>
          <t>Vertebrate Eye: Accommodation [BI5.026]</t>
        </is>
      </c>
      <c r="D329" s="12" t="inlineStr">
        <is>
          <t>Explain how the ciliary muscles, suspensory ligaments and lens change shape to focus light on the retina.</t>
        </is>
      </c>
      <c r="E329" s="12" t="inlineStr">
        <is>
          <t>c8c43bfc-4518-4c53-b997-05f8a7c65ae0</t>
        </is>
      </c>
    </row>
    <row r="330" ht="45" customHeight="1">
      <c r="A330" s="12" t="inlineStr">
        <is>
          <t>Homeostasis &amp; Response</t>
        </is>
      </c>
      <c r="B330" s="12" t="inlineStr">
        <is>
          <t>Eye Structures &amp; Function</t>
        </is>
      </c>
      <c r="C330" s="13" t="inlineStr">
        <is>
          <t>Vertebrate Eye: Long &amp; Short-Sightedness [BI5.110]</t>
        </is>
      </c>
      <c r="D330" s="12" t="inlineStr">
        <is>
          <t>Explain what long and short-sightedness are.
Interpret ray diagrams to explain long and short-sightedness.</t>
        </is>
      </c>
      <c r="E330" s="12" t="inlineStr">
        <is>
          <t>06afad8e-d9d3-4245-b8fc-5200ea27f764</t>
        </is>
      </c>
    </row>
    <row r="331" ht="45" customHeight="1">
      <c r="A331" s="12" t="inlineStr">
        <is>
          <t>Homeostasis &amp; Response</t>
        </is>
      </c>
      <c r="B331" s="12" t="inlineStr">
        <is>
          <t>Eye Structures &amp; Function</t>
        </is>
      </c>
      <c r="C331" s="13" t="inlineStr">
        <is>
          <t>Vertebrate Eye: Pupil Reflex [BI5.108]</t>
        </is>
      </c>
      <c r="D331" s="12" t="inlineStr">
        <is>
          <t>Explain how the eye responds to changes in light intensity.</t>
        </is>
      </c>
      <c r="E331" s="12" t="inlineStr">
        <is>
          <t>0b953cee-da79-4654-a573-01c271a06001</t>
        </is>
      </c>
    </row>
    <row r="332" ht="45" customHeight="1">
      <c r="A332" s="12" t="inlineStr">
        <is>
          <t>Homeostasis &amp; Response</t>
        </is>
      </c>
      <c r="B332" s="12" t="inlineStr">
        <is>
          <t>Eye Structures &amp; Function</t>
        </is>
      </c>
      <c r="C332" s="13" t="inlineStr">
        <is>
          <t>Correcting Vision: Spectacle Lenses [BI5.103]</t>
        </is>
      </c>
      <c r="D332" s="12" t="inlineStr">
        <is>
          <t>Explain how myopia and hyperopia can be corrected using spectacle lenses.
Show how concave and convex lenses can correct some deficiencies in sight.</t>
        </is>
      </c>
      <c r="E332" s="12" t="inlineStr">
        <is>
          <t>56777305-27ac-4930-a6a0-d261852e5ebf</t>
        </is>
      </c>
    </row>
    <row r="333" ht="45" customHeight="1">
      <c r="A333" s="12" t="inlineStr">
        <is>
          <t>Homeostasis &amp; Response</t>
        </is>
      </c>
      <c r="B333" s="12" t="inlineStr">
        <is>
          <t>Eye Structures &amp; Function</t>
        </is>
      </c>
      <c r="C333" s="13" t="inlineStr">
        <is>
          <t>Correcting Vision: New Technology [BI5.104]</t>
        </is>
      </c>
      <c r="D333" s="12" t="inlineStr">
        <is>
          <t>Discover how newer technologies can help to correct vision.
Explain how laser eye surgery, lens replacement surgery and contact lenses  can all help to solve issues with vision.</t>
        </is>
      </c>
      <c r="E333" s="12" t="inlineStr">
        <is>
          <t>e57010f3-4a8c-4822-bae0-f2b9ba5ef3c3</t>
        </is>
      </c>
    </row>
    <row r="334" ht="45" customHeight="1">
      <c r="A334" s="12" t="inlineStr">
        <is>
          <t>Homeostasis &amp; Response</t>
        </is>
      </c>
      <c r="B334" s="12" t="inlineStr">
        <is>
          <t>Endocrine System</t>
        </is>
      </c>
      <c r="C334" s="13" t="inlineStr">
        <is>
          <t>Diagnostic: Endocrine System [BI0.045]</t>
        </is>
      </c>
      <c r="D334" s="12" t="inlineStr">
        <is>
          <t>Diagnostic for the endocrine system, glands and comparing nerve impulses to hormones. It also includes thyroxine and adrenaline.</t>
        </is>
      </c>
      <c r="E334" s="12" t="inlineStr">
        <is>
          <t>ca468a14-8e87-4bce-8a9b-ddd1c33da92f</t>
        </is>
      </c>
    </row>
    <row r="335" ht="45" customHeight="1">
      <c r="A335" s="12" t="inlineStr">
        <is>
          <t>Homeostasis &amp; Response</t>
        </is>
      </c>
      <c r="B335" s="12" t="inlineStr">
        <is>
          <t>Endocrine System</t>
        </is>
      </c>
      <c r="C335" s="13" t="inlineStr">
        <is>
          <t>Endocrine System: Introduction [BI5.027]</t>
        </is>
      </c>
      <c r="D335" s="12" t="inlineStr">
        <is>
          <t>Define and describe hormones, glands and target organs.</t>
        </is>
      </c>
      <c r="E335" s="12" t="inlineStr">
        <is>
          <t>7f10d537-14c8-4470-9f1a-68d6d0f4b811</t>
        </is>
      </c>
    </row>
    <row r="336" ht="45" customHeight="1">
      <c r="A336" s="12" t="inlineStr">
        <is>
          <t>Homeostasis &amp; Response</t>
        </is>
      </c>
      <c r="B336" s="12" t="inlineStr">
        <is>
          <t>Endocrine System</t>
        </is>
      </c>
      <c r="C336" s="13" t="inlineStr">
        <is>
          <t>Endocrine System: Glands [BI5.028]</t>
        </is>
      </c>
      <c r="D336" s="12" t="inlineStr">
        <is>
          <t>Describe the location &amp; function of the major glands in the endocrine system.</t>
        </is>
      </c>
      <c r="E336" s="12" t="inlineStr">
        <is>
          <t>1cf3feb1-295d-41a3-9136-8ccd4ee5cce3</t>
        </is>
      </c>
    </row>
    <row r="337" ht="45" customHeight="1">
      <c r="A337" s="12" t="inlineStr">
        <is>
          <t>Homeostasis &amp; Response</t>
        </is>
      </c>
      <c r="B337" s="12" t="inlineStr">
        <is>
          <t>Endocrine System</t>
        </is>
      </c>
      <c r="C337" s="13" t="inlineStr">
        <is>
          <t>Endocrine System: Pituitary Gland [BI5.029]</t>
        </is>
      </c>
      <c r="D337" s="12" t="inlineStr">
        <is>
          <t>Explain the importance of the pituitary (master) gland in regulating body function.</t>
        </is>
      </c>
      <c r="E337" s="12" t="inlineStr">
        <is>
          <t>2d81c005-b19c-4006-a47e-19e71c2716f5</t>
        </is>
      </c>
    </row>
    <row r="338" ht="45" customHeight="1">
      <c r="A338" s="12" t="inlineStr">
        <is>
          <t>Homeostasis &amp; Response</t>
        </is>
      </c>
      <c r="B338" s="12" t="inlineStr">
        <is>
          <t>Endocrine System</t>
        </is>
      </c>
      <c r="C338" s="13" t="inlineStr">
        <is>
          <t>Comparing Nerve Impulses &amp; Hormones [BI5.030]</t>
        </is>
      </c>
      <c r="D338" s="12" t="inlineStr">
        <is>
          <t>Compare &amp; contrast the 'messenger systems' in the human body.</t>
        </is>
      </c>
      <c r="E338" s="12" t="inlineStr">
        <is>
          <t>38290612-a56d-4545-a0ca-17fc14bf2d01</t>
        </is>
      </c>
    </row>
    <row r="339" ht="45" customHeight="1">
      <c r="A339" s="12" t="inlineStr">
        <is>
          <t>Homeostasis &amp; Response</t>
        </is>
      </c>
      <c r="B339" s="12" t="inlineStr">
        <is>
          <t>Endocrine System</t>
        </is>
      </c>
      <c r="C339" s="13" t="inlineStr">
        <is>
          <t>Endocrine System: Adrenaline [BI5.031]</t>
        </is>
      </c>
      <c r="D339" s="12" t="inlineStr">
        <is>
          <t>State where adrenaline is made and how it is transported around the body. Explain the role of adrenaline in the body.</t>
        </is>
      </c>
      <c r="E339" s="12" t="inlineStr">
        <is>
          <t>6ec4c860-72e5-4c05-afeb-dce9e9800d75</t>
        </is>
      </c>
    </row>
    <row r="340" ht="45" customHeight="1">
      <c r="A340" s="12" t="inlineStr">
        <is>
          <t>Homeostasis &amp; Response</t>
        </is>
      </c>
      <c r="B340" s="12" t="inlineStr">
        <is>
          <t>Endocrine System</t>
        </is>
      </c>
      <c r="C340" s="13" t="inlineStr">
        <is>
          <t>The Endocrine System: Thyroxine [BI5.032]</t>
        </is>
      </c>
      <c r="D340" s="12" t="inlineStr">
        <is>
          <t>State where thyroxine is made and how it is transported around the body. Explain the role of thyroxine in the body and how thyroxine levels are controlled by negative feedback.</t>
        </is>
      </c>
      <c r="E340" s="12" t="inlineStr">
        <is>
          <t>f7da0737-2130-4dcc-87b4-70b5e0884e0f</t>
        </is>
      </c>
    </row>
    <row r="341" ht="45" customHeight="1">
      <c r="A341" s="12" t="inlineStr">
        <is>
          <t>Homeostasis &amp; Response</t>
        </is>
      </c>
      <c r="B341" s="12" t="inlineStr">
        <is>
          <t>Endocrine System</t>
        </is>
      </c>
      <c r="C341" s="13" t="inlineStr">
        <is>
          <t>Endocrine System: Insulin &amp; Blood Glucose [BI5.033]</t>
        </is>
      </c>
      <c r="D341" s="12" t="inlineStr">
        <is>
          <t>Describe the role of insulin in the control of blood glucose.</t>
        </is>
      </c>
      <c r="E341" s="12" t="inlineStr">
        <is>
          <t>4d764201-09b4-45ee-bbca-167c6f3250e7</t>
        </is>
      </c>
    </row>
    <row r="342" ht="45" customHeight="1">
      <c r="A342" s="12" t="inlineStr">
        <is>
          <t>Homeostasis &amp; Response</t>
        </is>
      </c>
      <c r="B342" s="12" t="inlineStr">
        <is>
          <t>Endocrine System</t>
        </is>
      </c>
      <c r="C342" s="13" t="inlineStr">
        <is>
          <t>Endocrine System: Glucagon &amp; Blood Glucose [BI5.034]</t>
        </is>
      </c>
      <c r="D342" s="12" t="inlineStr">
        <is>
          <t>Describe the role of glucagon in the control of blood glucose concentration.</t>
        </is>
      </c>
      <c r="E342" s="12" t="inlineStr">
        <is>
          <t>a6bc0a40-b5a5-4ef8-9141-0ea6ea51d8ee</t>
        </is>
      </c>
    </row>
    <row r="343" ht="45" customHeight="1">
      <c r="A343" s="12" t="inlineStr">
        <is>
          <t>Homeostasis &amp; Response</t>
        </is>
      </c>
      <c r="B343" s="12" t="inlineStr">
        <is>
          <t>Endocrine System</t>
        </is>
      </c>
      <c r="C343" s="13" t="inlineStr">
        <is>
          <t>Endocrine System: Insulin &amp; Glucagon [BI5.035]</t>
        </is>
      </c>
      <c r="D343" s="12" t="inlineStr">
        <is>
          <t>Describe &amp; compare the roles of insulin and glucagon in the control of blood glucose concentration.</t>
        </is>
      </c>
      <c r="E343" s="12" t="inlineStr">
        <is>
          <t>0f36b11d-0e4e-42ba-892a-f555037dd9c0</t>
        </is>
      </c>
    </row>
    <row r="344" ht="45" customHeight="1">
      <c r="A344" s="12" t="inlineStr">
        <is>
          <t>Homeostasis &amp; Response</t>
        </is>
      </c>
      <c r="B344" s="12" t="inlineStr">
        <is>
          <t>Endocrine System</t>
        </is>
      </c>
      <c r="C344" s="13" t="inlineStr">
        <is>
          <t>Endocrine System: Controlling Blood Glucose [BI5.036]</t>
        </is>
      </c>
      <c r="D344" s="12" t="inlineStr">
        <is>
          <t>Explain how glucagon interacts with insulin in a negative feedback cycle to control blood glucose concentrations in the body.</t>
        </is>
      </c>
      <c r="E344" s="12" t="inlineStr">
        <is>
          <t>6f6f3c18-b4fd-41e4-8022-4f3b901e4d36</t>
        </is>
      </c>
    </row>
    <row r="345" ht="45" customHeight="1">
      <c r="A345" s="12" t="inlineStr">
        <is>
          <t>Homeostasis &amp; Response</t>
        </is>
      </c>
      <c r="B345" s="12" t="inlineStr">
        <is>
          <t>Blood Glucose Levels</t>
        </is>
      </c>
      <c r="C345" s="13" t="inlineStr">
        <is>
          <t>Diagnostic: Blood Glucose Levels [BI0.047]</t>
        </is>
      </c>
      <c r="D345" s="12" t="inlineStr">
        <is>
          <t>Diagnostic for type 1 &amp; type 2 diabetes, and the role of insulin &amp; glucagon in controlling blood glucose levels.</t>
        </is>
      </c>
      <c r="E345" s="12" t="inlineStr">
        <is>
          <t>3843d7d6-7a90-41be-8276-ab7a695cd1c5</t>
        </is>
      </c>
    </row>
    <row r="346" ht="45" customHeight="1">
      <c r="A346" s="12" t="inlineStr">
        <is>
          <t>Homeostasis &amp; Response</t>
        </is>
      </c>
      <c r="B346" s="12" t="inlineStr">
        <is>
          <t>Blood Glucose Levels</t>
        </is>
      </c>
      <c r="C346" s="13" t="inlineStr">
        <is>
          <t>Diabetes: Type 1 [BI5.037]</t>
        </is>
      </c>
      <c r="D346" s="12" t="inlineStr">
        <is>
          <t>Describe type 1 diabetes, its causes, onset &amp; treatments.</t>
        </is>
      </c>
      <c r="E346" s="12" t="inlineStr">
        <is>
          <t>9eb10ddd-3523-4a30-92d5-58d5d2e9a44f</t>
        </is>
      </c>
    </row>
    <row r="347" ht="45" customHeight="1">
      <c r="A347" s="12" t="inlineStr">
        <is>
          <t>Homeostasis &amp; Response</t>
        </is>
      </c>
      <c r="B347" s="12" t="inlineStr">
        <is>
          <t>Blood Glucose Levels</t>
        </is>
      </c>
      <c r="C347" s="13" t="inlineStr">
        <is>
          <t>Diabetes: Type 2 [BI5.038]</t>
        </is>
      </c>
      <c r="D347" s="12" t="inlineStr">
        <is>
          <t>Describe type 2 diabetes, its causes, onset &amp; treatments.</t>
        </is>
      </c>
      <c r="E347" s="12" t="inlineStr">
        <is>
          <t>5f8ee8f1-cd18-41ca-bfe3-f16b35e5725b</t>
        </is>
      </c>
    </row>
    <row r="348" ht="45" customHeight="1">
      <c r="A348" s="12" t="inlineStr">
        <is>
          <t>Homeostasis &amp; Response</t>
        </is>
      </c>
      <c r="B348" s="12" t="inlineStr">
        <is>
          <t>Blood Glucose Levels</t>
        </is>
      </c>
      <c r="C348" s="13" t="inlineStr">
        <is>
          <t>Diabetes: Comparing Type 1 &amp; Type 2 [BI5.039]</t>
        </is>
      </c>
      <c r="D348" s="12" t="inlineStr">
        <is>
          <t>Compare &amp; constrast type 1 &amp; type 2 diabetes.</t>
        </is>
      </c>
      <c r="E348" s="12" t="inlineStr">
        <is>
          <t>8dc7d627-eda5-4081-930c-fc5288d387d2</t>
        </is>
      </c>
    </row>
    <row r="349" ht="45" customHeight="1">
      <c r="A349" s="12" t="inlineStr">
        <is>
          <t>Homeostasis &amp; Response</t>
        </is>
      </c>
      <c r="B349" s="12" t="inlineStr">
        <is>
          <t>Blood Glucose Levels</t>
        </is>
      </c>
      <c r="C349" s="13" t="inlineStr">
        <is>
          <t>Diabetes: Describing Data [BI5.040]</t>
        </is>
      </c>
      <c r="D349" s="12" t="inlineStr">
        <is>
          <t>Describe patterns in blood glucose and diabetes prevalence data in graphs and tables.</t>
        </is>
      </c>
      <c r="E349" s="12" t="inlineStr">
        <is>
          <t>551afaee-7717-4a3d-8d17-f77e15092cfe</t>
        </is>
      </c>
    </row>
    <row r="350" ht="45" customHeight="1">
      <c r="A350" s="12" t="inlineStr">
        <is>
          <t>Homeostasis &amp; Response</t>
        </is>
      </c>
      <c r="B350" s="12" t="inlineStr">
        <is>
          <t>Blood Glucose Levels</t>
        </is>
      </c>
      <c r="C350" s="13" t="inlineStr">
        <is>
          <t>Diabetes: Interpreting Data [BI5.041]</t>
        </is>
      </c>
      <c r="D350" s="12" t="inlineStr">
        <is>
          <t>Describe and explain blood sugar and diabetes data by applying knowledge.</t>
        </is>
      </c>
      <c r="E350" s="12" t="inlineStr">
        <is>
          <t>b13c7426-1bb0-4134-b9b4-07404d67728e</t>
        </is>
      </c>
    </row>
    <row r="351" ht="45" customHeight="1">
      <c r="A351" s="12" t="inlineStr">
        <is>
          <t>Homeostasis &amp; Response</t>
        </is>
      </c>
      <c r="B351" s="12" t="inlineStr">
        <is>
          <t>Blood Glucose Levels</t>
        </is>
      </c>
      <c r="C351" s="13" t="inlineStr">
        <is>
          <t>Controlling Blood Glucose: Describing Data [BI5.042]</t>
        </is>
      </c>
      <c r="D351" s="12" t="inlineStr">
        <is>
          <t>Describe data in bar charts and line graphs relating to the control of blood glucose concentration.</t>
        </is>
      </c>
      <c r="E351" s="12" t="inlineStr">
        <is>
          <t>ccadb31b-0113-48d7-8fae-6facd1590590</t>
        </is>
      </c>
    </row>
    <row r="352" ht="45" customHeight="1">
      <c r="A352" s="12" t="inlineStr">
        <is>
          <t>Homeostasis &amp; Response</t>
        </is>
      </c>
      <c r="B352" s="12" t="inlineStr">
        <is>
          <t>Blood Glucose Levels</t>
        </is>
      </c>
      <c r="C352" s="13" t="inlineStr">
        <is>
          <t>Controlling Blood Glucose: Interpreting Data [BI5.043]</t>
        </is>
      </c>
      <c r="D352" s="12" t="inlineStr">
        <is>
          <t>Interpret data in bar charts and line graphs relating to the control of blood glucose concentration.</t>
        </is>
      </c>
      <c r="E352" s="12" t="inlineStr">
        <is>
          <t>d3a52c2f-8ef6-4a12-a7e2-94d9e121485c</t>
        </is>
      </c>
    </row>
    <row r="353" ht="45" customHeight="1">
      <c r="A353" s="12" t="inlineStr">
        <is>
          <t>Homeostasis &amp; Response</t>
        </is>
      </c>
      <c r="B353" s="12" t="inlineStr">
        <is>
          <t>Excreting Water &amp; Nitrogen</t>
        </is>
      </c>
      <c r="C353" s="13" t="inlineStr">
        <is>
          <t>Diagnostic: Excreting Water &amp; Nitrogen [BI0.049]</t>
        </is>
      </c>
      <c r="D353" s="12" t="inlineStr">
        <is>
          <t>Diagnostic for demonstrating understanding of osmoregulation and nitrogen excretion.</t>
        </is>
      </c>
      <c r="E353" s="12" t="inlineStr">
        <is>
          <t>bbe76ffa-3b6a-4188-b34e-0d0d2c538d6b</t>
        </is>
      </c>
    </row>
    <row r="354" ht="45" customHeight="1">
      <c r="A354" s="12" t="inlineStr">
        <is>
          <t>Homeostasis &amp; Response</t>
        </is>
      </c>
      <c r="B354" s="12" t="inlineStr">
        <is>
          <t>Excreting Water &amp; Nitrogen</t>
        </is>
      </c>
      <c r="C354" s="13" t="inlineStr">
        <is>
          <t>Osmotic Stress: Animal Cells [BI5.044]</t>
        </is>
      </c>
      <c r="D354" s="12" t="inlineStr">
        <is>
          <t>Explain how concentration affects animal cells. 
Explain the difference between hypo-/hype-r/isotonic solutions and what that means for water balance in cells.</t>
        </is>
      </c>
      <c r="E354" s="12" t="inlineStr">
        <is>
          <t>ee4f363c-e455-4204-8b1b-6b37d65fcbd1</t>
        </is>
      </c>
    </row>
    <row r="355" ht="45" customHeight="1">
      <c r="A355" s="12" t="inlineStr">
        <is>
          <t>Homeostasis &amp; Response</t>
        </is>
      </c>
      <c r="B355" s="12" t="inlineStr">
        <is>
          <t>Excreting Water &amp; Nitrogen</t>
        </is>
      </c>
      <c r="C355" s="13" t="inlineStr">
        <is>
          <t>Excretory System: Introduction [BI5.045]</t>
        </is>
      </c>
      <c r="D355" s="12" t="inlineStr">
        <is>
          <t>An overview of the excretory system including the key organs involved.</t>
        </is>
      </c>
      <c r="E355" s="12" t="inlineStr">
        <is>
          <t>331af7ef-940c-43df-a20d-7d652b6c804b</t>
        </is>
      </c>
    </row>
    <row r="356" ht="45" customHeight="1">
      <c r="A356" s="12" t="inlineStr">
        <is>
          <t>Homeostasis &amp; Response</t>
        </is>
      </c>
      <c r="B356" s="12" t="inlineStr">
        <is>
          <t>Excreting Water &amp; Nitrogen</t>
        </is>
      </c>
      <c r="C356" s="13" t="inlineStr">
        <is>
          <t>Excreting Amino Acids: Introduction [BI5.046]</t>
        </is>
      </c>
      <c r="D356" s="12" t="inlineStr">
        <is>
          <t>Describe the structure of amino acids and explain how they are excreted.</t>
        </is>
      </c>
      <c r="E356" s="12" t="inlineStr">
        <is>
          <t>fbc6c01d-b36e-4d5b-a693-a2505607075f</t>
        </is>
      </c>
    </row>
    <row r="357" ht="45" customHeight="1">
      <c r="A357" s="12" t="inlineStr">
        <is>
          <t>Homeostasis &amp; Response</t>
        </is>
      </c>
      <c r="B357" s="12" t="inlineStr">
        <is>
          <t>Kidney Function</t>
        </is>
      </c>
      <c r="C357" s="13" t="inlineStr">
        <is>
          <t>Diagnostic: Kidney Function [BI0.051]</t>
        </is>
      </c>
      <c r="D357" s="12" t="inlineStr">
        <is>
          <t>Diagnostic for kidney function, dialysis, transplant and ADH.</t>
        </is>
      </c>
      <c r="E357" s="12" t="inlineStr">
        <is>
          <t>ffcc4e22-e57c-4c08-9a29-2aea7bc3f1a2</t>
        </is>
      </c>
    </row>
    <row r="358" ht="45" customHeight="1">
      <c r="A358" s="12" t="inlineStr">
        <is>
          <t>Homeostasis &amp; Response</t>
        </is>
      </c>
      <c r="B358" s="12" t="inlineStr">
        <is>
          <t>Kidney Function</t>
        </is>
      </c>
      <c r="C358" s="13" t="inlineStr">
        <is>
          <t>Kidney: Introduction [BI5.049]</t>
        </is>
      </c>
      <c r="D358" s="12" t="inlineStr">
        <is>
          <t>State that kidneys are organs of the excretory system and describe their functions.</t>
        </is>
      </c>
      <c r="E358" s="12" t="inlineStr">
        <is>
          <t>bb97b9af-4ffe-4dec-b36f-68374ca816ba</t>
        </is>
      </c>
    </row>
    <row r="359" ht="45" customHeight="1">
      <c r="A359" s="12" t="inlineStr">
        <is>
          <t>Homeostasis &amp; Response</t>
        </is>
      </c>
      <c r="B359" s="12" t="inlineStr">
        <is>
          <t>Kidney Function</t>
        </is>
      </c>
      <c r="C359" s="13" t="inlineStr">
        <is>
          <t>Kidney: Functions [BI5.050]</t>
        </is>
      </c>
      <c r="D359" s="12" t="inlineStr">
        <is>
          <t>Describe and explain how the kidneys produce urine by filtration of blood and selective reabsorption of useful substances.</t>
        </is>
      </c>
      <c r="E359" s="12" t="inlineStr">
        <is>
          <t>00fd5f88-85b7-41b5-ac9d-a68a85173018</t>
        </is>
      </c>
    </row>
    <row r="360" ht="45" customHeight="1">
      <c r="A360" s="12" t="inlineStr">
        <is>
          <t>Homeostasis &amp; Response</t>
        </is>
      </c>
      <c r="B360" s="12" t="inlineStr">
        <is>
          <t>Kidney Function</t>
        </is>
      </c>
      <c r="C360" s="13" t="inlineStr">
        <is>
          <t>Kidney: Describing Data [BI5.051]</t>
        </is>
      </c>
      <c r="D360" s="12" t="inlineStr">
        <is>
          <t xml:space="preserve">Use data in bar charts and tables to describe and compare the concentrations of substances in different parts of the kidney. </t>
        </is>
      </c>
      <c r="E360" s="12" t="inlineStr">
        <is>
          <t>954d1b10-9d09-48f3-9e26-296549be4b3c</t>
        </is>
      </c>
    </row>
    <row r="361" ht="45" customHeight="1">
      <c r="A361" s="12" t="inlineStr">
        <is>
          <t>Homeostasis &amp; Response</t>
        </is>
      </c>
      <c r="B361" s="12" t="inlineStr">
        <is>
          <t>Kidney Function</t>
        </is>
      </c>
      <c r="C361" s="13" t="inlineStr">
        <is>
          <t>Kidney: Interpreting Data [BI5.052]</t>
        </is>
      </c>
      <c r="D361" s="12" t="inlineStr">
        <is>
          <t xml:space="preserve">Use data in bar charts and tables to explain the differences in concentrations of substances in different parts of the kidney. </t>
        </is>
      </c>
      <c r="E361" s="12" t="inlineStr">
        <is>
          <t>102b60d1-31e9-422c-a707-c6ea771e9b7d</t>
        </is>
      </c>
    </row>
    <row r="362" ht="45" customHeight="1">
      <c r="A362" s="12" t="inlineStr">
        <is>
          <t>Homeostasis &amp; Response</t>
        </is>
      </c>
      <c r="B362" s="12" t="inlineStr">
        <is>
          <t>Kidney Function</t>
        </is>
      </c>
      <c r="C362" s="13" t="inlineStr">
        <is>
          <t>Kidney: Failure [BI5.053]</t>
        </is>
      </c>
      <c r="D362" s="12" t="inlineStr">
        <is>
          <t>Describe the problems with and the risk factors and symptoms of kidney failure.</t>
        </is>
      </c>
      <c r="E362" s="12" t="inlineStr">
        <is>
          <t>2295e22d-e7df-4faf-95d4-0ff23ca922f8</t>
        </is>
      </c>
    </row>
    <row r="363" ht="45" customHeight="1">
      <c r="A363" s="12" t="inlineStr">
        <is>
          <t>Homeostasis &amp; Response</t>
        </is>
      </c>
      <c r="B363" s="12" t="inlineStr">
        <is>
          <t>Kidney Function</t>
        </is>
      </c>
      <c r="C363" s="13" t="inlineStr">
        <is>
          <t>Kidney: Dialysis [BI5.054]</t>
        </is>
      </c>
      <c r="D363" s="12" t="inlineStr">
        <is>
          <t>State that people with kidney failure might be treated by kidney dialysis or organ transplant. Describe and explain how kidney dialysis works and the pros and cons of the treatment.</t>
        </is>
      </c>
      <c r="E363" s="12" t="inlineStr">
        <is>
          <t>3d990c75-28a1-4820-8187-f049e692ce02</t>
        </is>
      </c>
    </row>
    <row r="364" ht="45" customHeight="1">
      <c r="A364" s="12" t="inlineStr">
        <is>
          <t>Homeostasis &amp; Response</t>
        </is>
      </c>
      <c r="B364" s="12" t="inlineStr">
        <is>
          <t>Kidney Function</t>
        </is>
      </c>
      <c r="C364" s="13" t="inlineStr">
        <is>
          <t>Kidney: Transplant [BI5.055]</t>
        </is>
      </c>
      <c r="D364" s="12" t="inlineStr">
        <is>
          <t>State that people with kidney failure might be treated by kidney dialysis or organ transplant. Describe and explain how kidney transplant works and its pros and cons.</t>
        </is>
      </c>
      <c r="E364" s="12" t="inlineStr">
        <is>
          <t>781def4a-c9b9-4319-b4f1-a78e621ad9e2</t>
        </is>
      </c>
    </row>
    <row r="365" ht="45" customHeight="1">
      <c r="A365" s="12" t="inlineStr">
        <is>
          <t>Homeostasis &amp; Response</t>
        </is>
      </c>
      <c r="B365" s="12" t="inlineStr">
        <is>
          <t>Kidney Function</t>
        </is>
      </c>
      <c r="C365" s="13" t="inlineStr">
        <is>
          <t>Kidney: Dialysis v Transplant [BI5.112]</t>
        </is>
      </c>
      <c r="D365" s="12" t="inlineStr">
        <is>
          <t>State that people with kidney failure might be treated by kidney dialysis or organ transplant. Describe and explain how both treatments work. Compare and evaluate the advantages and disadvantages of treating kidney failure by transplant or dialysis.</t>
        </is>
      </c>
      <c r="E365" s="12" t="inlineStr">
        <is>
          <t>bbf9e006-c9fe-46c8-878d-948e6c35afe7</t>
        </is>
      </c>
    </row>
    <row r="366" ht="45" customHeight="1">
      <c r="A366" s="12" t="inlineStr">
        <is>
          <t>Homeostasis &amp; Response</t>
        </is>
      </c>
      <c r="B366" s="12" t="inlineStr">
        <is>
          <t>Kidney Function</t>
        </is>
      </c>
      <c r="C366" s="13" t="inlineStr">
        <is>
          <t>Kidney: ADH [BI5.113]</t>
        </is>
      </c>
      <c r="D366" s="12" t="inlineStr">
        <is>
          <t>Describe the effect of ADH on the
permeability of the kidney tubules. Explain how the role of ADH is an example of negative feedback.</t>
        </is>
      </c>
      <c r="E366" s="12" t="inlineStr">
        <is>
          <t>6078d3a6-1214-4398-be2c-2d74dc0c136f</t>
        </is>
      </c>
    </row>
    <row r="367" ht="45" customHeight="1">
      <c r="A367" s="12" t="inlineStr">
        <is>
          <t>Homeostasis &amp; Response</t>
        </is>
      </c>
      <c r="B367" s="12" t="inlineStr">
        <is>
          <t>Puberty &amp; the Menstrual Cycle</t>
        </is>
      </c>
      <c r="C367" s="13" t="inlineStr">
        <is>
          <t>Diagnostic: Puberty &amp; the Menstrual Cycle [BI0.053]</t>
        </is>
      </c>
      <c r="D367" s="12" t="inlineStr">
        <is>
          <t>Diagnostic for the human life cycle, puberty and the menstrual cycle. Also covers describing &amp; interpreting data.</t>
        </is>
      </c>
      <c r="E367" s="12" t="inlineStr">
        <is>
          <t>b278a943-398b-44b6-aa89-b974d9554251</t>
        </is>
      </c>
    </row>
    <row r="368" ht="45" customHeight="1">
      <c r="A368" s="12" t="inlineStr">
        <is>
          <t>Homeostasis &amp; Response</t>
        </is>
      </c>
      <c r="B368" s="12" t="inlineStr">
        <is>
          <t>Puberty &amp; the Menstrual Cycle</t>
        </is>
      </c>
      <c r="C368" s="13" t="inlineStr">
        <is>
          <t>Human Life Cycle [BI5.056]</t>
        </is>
      </c>
      <c r="D368" s="12" t="inlineStr">
        <is>
          <t>List the human life stages and when they occur.</t>
        </is>
      </c>
      <c r="E368" s="12" t="inlineStr">
        <is>
          <t>28db67eb-3c72-459e-8ff9-b8403742a41a</t>
        </is>
      </c>
    </row>
    <row r="369" ht="45" customHeight="1">
      <c r="A369" s="12" t="inlineStr">
        <is>
          <t>Homeostasis &amp; Response</t>
        </is>
      </c>
      <c r="B369" s="12" t="inlineStr">
        <is>
          <t>Puberty &amp; the Menstrual Cycle</t>
        </is>
      </c>
      <c r="C369" s="13" t="inlineStr">
        <is>
          <t>Puberty [BI5.057]</t>
        </is>
      </c>
      <c r="D369" s="12" t="inlineStr">
        <is>
          <t xml:space="preserve">Describe the development of secondary sex characteristics during puberty. </t>
        </is>
      </c>
      <c r="E369" s="12" t="inlineStr">
        <is>
          <t>f8c3e079-54ea-49fb-83f4-e364784aa1e6</t>
        </is>
      </c>
    </row>
    <row r="370" ht="45" customHeight="1">
      <c r="A370" s="12" t="inlineStr">
        <is>
          <t>Homeostasis &amp; Response</t>
        </is>
      </c>
      <c r="B370" s="12" t="inlineStr">
        <is>
          <t>Puberty &amp; the Menstrual Cycle</t>
        </is>
      </c>
      <c r="C370" s="13" t="inlineStr">
        <is>
          <t>Menstrual Cycle [BI5.058]</t>
        </is>
      </c>
      <c r="D370" s="12" t="inlineStr">
        <is>
          <t>Describes the stages of the menstrual cycle.</t>
        </is>
      </c>
      <c r="E370" s="12" t="inlineStr">
        <is>
          <t>0be08aeb-5d7c-4433-b435-9867fdabf7e4</t>
        </is>
      </c>
    </row>
    <row r="371" ht="45" customHeight="1">
      <c r="A371" s="12" t="inlineStr">
        <is>
          <t>Homeostasis &amp; Response</t>
        </is>
      </c>
      <c r="B371" s="12" t="inlineStr">
        <is>
          <t>Puberty &amp; the Menstrual Cycle</t>
        </is>
      </c>
      <c r="C371" s="13" t="inlineStr">
        <is>
          <t>Endocrine System: Menstrual Cycle Hormones [BI5.059]</t>
        </is>
      </c>
      <c r="D371" s="12" t="inlineStr">
        <is>
          <t>State the roles of oestrogen, progesterone, LH &amp; FSH in the menstrual cycle. Does not include interactions between these hormones.</t>
        </is>
      </c>
      <c r="E371" s="12" t="inlineStr">
        <is>
          <t>350821f7-9e97-4d47-b65a-af5de2a6fdb2</t>
        </is>
      </c>
    </row>
    <row r="372" ht="45" customHeight="1">
      <c r="A372" s="12" t="inlineStr">
        <is>
          <t>Homeostasis &amp; Response</t>
        </is>
      </c>
      <c r="B372" s="12" t="inlineStr">
        <is>
          <t>Puberty &amp; the Menstrual Cycle</t>
        </is>
      </c>
      <c r="C372" s="13" t="inlineStr">
        <is>
          <t>Endocrine System: Interactions of Menstrual Cycle Hormones [BI5.060]</t>
        </is>
      </c>
      <c r="D372" s="12" t="inlineStr">
        <is>
          <t>Give the roles of oestrogen, progesterone, LH &amp; FSH in the menstrual cycle and explain how they interact to control the menstrual cycle.</t>
        </is>
      </c>
      <c r="E372" s="12" t="inlineStr">
        <is>
          <t>ed4990b2-e627-4bba-a173-d12db9ca6329</t>
        </is>
      </c>
    </row>
    <row r="373" ht="45" customHeight="1">
      <c r="A373" s="12" t="inlineStr">
        <is>
          <t>Homeostasis &amp; Response</t>
        </is>
      </c>
      <c r="B373" s="12" t="inlineStr">
        <is>
          <t>Puberty &amp; the Menstrual Cycle</t>
        </is>
      </c>
      <c r="C373" s="13" t="inlineStr">
        <is>
          <t>Endocrine System: Describing Menstrual Cycle Data [BI5.061]</t>
        </is>
      </c>
      <c r="D373" s="12" t="inlineStr">
        <is>
          <t>Describe data in tables, charts and graphs relating to the menstrual cycle. Includes the interaction of menstrual hormones.</t>
        </is>
      </c>
      <c r="E373" s="12" t="inlineStr">
        <is>
          <t>d1bee1f1-c064-4368-bc92-26cfddcf02b0</t>
        </is>
      </c>
    </row>
    <row r="374" ht="45" customHeight="1">
      <c r="A374" s="12" t="inlineStr">
        <is>
          <t>Homeostasis &amp; Response</t>
        </is>
      </c>
      <c r="B374" s="12" t="inlineStr">
        <is>
          <t>Puberty &amp; the Menstrual Cycle</t>
        </is>
      </c>
      <c r="C374" s="13" t="inlineStr">
        <is>
          <t>Endocrine System: Interpreting Menstrual Cycle Data [BI5.062]</t>
        </is>
      </c>
      <c r="D374" s="12" t="inlineStr">
        <is>
          <t>Describe, explain and interpret data in tables, charts and graphs relating to the menstrual cycle. Includes the interaction of menstrual hormones.</t>
        </is>
      </c>
      <c r="E374" s="12" t="inlineStr">
        <is>
          <t>a9f55013-f8c5-4c4e-8197-05cb27abe587</t>
        </is>
      </c>
    </row>
    <row r="375" ht="45" customHeight="1">
      <c r="A375" s="12" t="inlineStr">
        <is>
          <t>Homeostasis &amp; Response</t>
        </is>
      </c>
      <c r="B375" s="12" t="inlineStr">
        <is>
          <t>Contraception</t>
        </is>
      </c>
      <c r="C375" s="13" t="inlineStr">
        <is>
          <t>Diagnostic: Contraception [BI0.055]</t>
        </is>
      </c>
      <c r="D375" s="12" t="inlineStr">
        <is>
          <t>Diagnostic for contraception.</t>
        </is>
      </c>
      <c r="E375" s="12" t="inlineStr">
        <is>
          <t>a10ddc3b-7e2f-4827-915c-861e25d8de76</t>
        </is>
      </c>
    </row>
    <row r="376" ht="45" customHeight="1">
      <c r="A376" s="12" t="inlineStr">
        <is>
          <t>Homeostasis &amp; Response</t>
        </is>
      </c>
      <c r="B376" s="12" t="inlineStr">
        <is>
          <t>Contraception</t>
        </is>
      </c>
      <c r="C376" s="13" t="inlineStr">
        <is>
          <t>Contraception: Introduction [BI5.063]</t>
        </is>
      </c>
      <c r="D376" s="12" t="inlineStr">
        <is>
          <t>Describe fertilisation and the ways contraception aims to prevent it. Does not include individual methods of contraception.</t>
        </is>
      </c>
      <c r="E376" s="12" t="inlineStr">
        <is>
          <t>79a36c0e-cfb0-4f06-ae60-bfd7eec9717c</t>
        </is>
      </c>
    </row>
    <row r="377" ht="45" customHeight="1">
      <c r="A377" s="12" t="inlineStr">
        <is>
          <t>Homeostasis &amp; Response</t>
        </is>
      </c>
      <c r="B377" s="12" t="inlineStr">
        <is>
          <t>Contraception</t>
        </is>
      </c>
      <c r="C377" s="13" t="inlineStr">
        <is>
          <t>Contraception: Barrier Methods [BI5.064]</t>
        </is>
      </c>
      <c r="D377" s="12" t="inlineStr">
        <is>
          <t>Describe the use of internal/external condoms and diaphragms. Give their advantages and disadvantages.</t>
        </is>
      </c>
      <c r="E377" s="12" t="inlineStr">
        <is>
          <t>68ee96e2-f0fd-40fc-bc65-5aede68e7449</t>
        </is>
      </c>
    </row>
    <row r="378" ht="45" customHeight="1">
      <c r="A378" s="12" t="inlineStr">
        <is>
          <t>Homeostasis &amp; Response</t>
        </is>
      </c>
      <c r="B378" s="12" t="inlineStr">
        <is>
          <t>Contraception</t>
        </is>
      </c>
      <c r="C378" s="13" t="inlineStr">
        <is>
          <t>Contraception: Oral Contraceptives [BI5.066]</t>
        </is>
      </c>
      <c r="D378" s="12" t="inlineStr">
        <is>
          <t>Describe the use of the combined pill and the progesterone-only pill. Explain how they work using knowledge of hormonal interactions and give their advantages and disadvantages.</t>
        </is>
      </c>
      <c r="E378" s="12" t="inlineStr">
        <is>
          <t>0883e1e2-6782-4d76-ad51-c64f1627b3e9</t>
        </is>
      </c>
    </row>
    <row r="379" ht="45" customHeight="1">
      <c r="A379" s="12" t="inlineStr">
        <is>
          <t>Homeostasis &amp; Response</t>
        </is>
      </c>
      <c r="B379" s="12" t="inlineStr">
        <is>
          <t>Contraception</t>
        </is>
      </c>
      <c r="C379" s="13" t="inlineStr">
        <is>
          <t>Contraception: Contraceptive Patch [BI5.068]</t>
        </is>
      </c>
      <c r="D379" s="12" t="inlineStr">
        <is>
          <t>Describe the use of the contraceptive patch. Explain why it works using knowledge of hormonal interactions and give its advantages and disadvantages.</t>
        </is>
      </c>
      <c r="E379" s="12" t="inlineStr">
        <is>
          <t>5be761d4-e676-4d1d-93ff-4d08be43385e</t>
        </is>
      </c>
    </row>
    <row r="380" ht="45" customHeight="1">
      <c r="A380" s="12" t="inlineStr">
        <is>
          <t>Homeostasis &amp; Response</t>
        </is>
      </c>
      <c r="B380" s="12" t="inlineStr">
        <is>
          <t>Contraception</t>
        </is>
      </c>
      <c r="C380" s="13" t="inlineStr">
        <is>
          <t>Contraception: Long Acting Reversible Methods [BI5.070]</t>
        </is>
      </c>
      <c r="D380" s="12" t="inlineStr">
        <is>
          <t>Describe the use of the contraceptive injection, the contraceptive implant, IUD &amp; IUS. Give their advantages and disadvantages and explain why the IUS works using knowledge of hormonal interactions.</t>
        </is>
      </c>
      <c r="E380" s="12" t="inlineStr">
        <is>
          <t>97900d48-b9db-4f8d-99ab-1d47ad642bbf</t>
        </is>
      </c>
    </row>
    <row r="381" ht="45" customHeight="1">
      <c r="A381" s="12" t="inlineStr">
        <is>
          <t>Homeostasis &amp; Response</t>
        </is>
      </c>
      <c r="B381" s="12" t="inlineStr">
        <is>
          <t>Contraception</t>
        </is>
      </c>
      <c r="C381" s="13" t="inlineStr">
        <is>
          <t>Contraception: Surgical Methods [BI5.071]</t>
        </is>
      </c>
      <c r="D381" s="12" t="inlineStr">
        <is>
          <t>Describe surgical methods of contraception. Give their advantages and disadvantages.</t>
        </is>
      </c>
      <c r="E381" s="12" t="inlineStr">
        <is>
          <t>7506db3e-5c1c-4bf7-823d-85764f4f5bc8</t>
        </is>
      </c>
    </row>
    <row r="382" ht="45" customHeight="1">
      <c r="A382" s="12" t="inlineStr">
        <is>
          <t>Homeostasis &amp; Response</t>
        </is>
      </c>
      <c r="B382" s="12" t="inlineStr">
        <is>
          <t>Contraception</t>
        </is>
      </c>
      <c r="C382" s="13" t="inlineStr">
        <is>
          <t>Contraception: Emergency Contraception [BI5.073]</t>
        </is>
      </c>
      <c r="D382" s="12" t="inlineStr">
        <is>
          <t>Describe the use of the emergency contraceptive pills and the IUD as emergency contraception. Give their advantages and disadvantages and explain how pills work using knowledge of hormonal interactions.</t>
        </is>
      </c>
      <c r="E382" s="12" t="inlineStr">
        <is>
          <t>4a952487-0b09-48e7-b5e9-7a933a5bbd31</t>
        </is>
      </c>
    </row>
    <row r="383" ht="45" customHeight="1">
      <c r="A383" s="12" t="inlineStr">
        <is>
          <t>Homeostasis &amp; Response</t>
        </is>
      </c>
      <c r="B383" s="12" t="inlineStr">
        <is>
          <t>Contraception</t>
        </is>
      </c>
      <c r="C383" s="13" t="inlineStr">
        <is>
          <t>Contraception: Spermicides [BI5.074]</t>
        </is>
      </c>
      <c r="D383" s="12" t="inlineStr">
        <is>
          <t>Describe the use of spermicides. Give their advantages and disadvantages.</t>
        </is>
      </c>
      <c r="E383" s="12" t="inlineStr">
        <is>
          <t>269abc5c-dcb7-438c-a2d1-3f1d8609cd03</t>
        </is>
      </c>
    </row>
    <row r="384" ht="45" customHeight="1">
      <c r="A384" s="12" t="inlineStr">
        <is>
          <t>Homeostasis &amp; Response</t>
        </is>
      </c>
      <c r="B384" s="12" t="inlineStr">
        <is>
          <t>Contraception</t>
        </is>
      </c>
      <c r="C384" s="13" t="inlineStr">
        <is>
          <t>Contraception: Fertility Awareness &amp; Abstinence [BI5.075]</t>
        </is>
      </c>
      <c r="D384" s="12" t="inlineStr">
        <is>
          <t>Describe the use of withdrawal, fertility awareness &amp; abstinence as forms of birth control. Give their advantages and disadvantages.</t>
        </is>
      </c>
      <c r="E384" s="12" t="inlineStr">
        <is>
          <t>8b7435a7-d92a-485d-87cf-0a67d1838eac</t>
        </is>
      </c>
    </row>
    <row r="385" ht="45" customHeight="1">
      <c r="A385" s="12" t="inlineStr">
        <is>
          <t>Homeostasis &amp; Response</t>
        </is>
      </c>
      <c r="B385" s="12" t="inlineStr">
        <is>
          <t>Contraception</t>
        </is>
      </c>
      <c r="C385" s="13" t="inlineStr">
        <is>
          <t>Contraception: Summary [BI5.077]</t>
        </is>
      </c>
      <c r="D385" s="12" t="inlineStr">
        <is>
          <t xml:space="preserve">Describe the use of the combine pill, the progesteron only pill, contraceptive injection, contraceptive implant, contraceptive skin patch, internal condoms, external condoms, diaphragms, IUD, IUS, spermicides, withrdrawal, fertility awareness and abstinence as forms of birth control. Assumes knowledge of the interactions between hormones of the menstrual cycle. </t>
        </is>
      </c>
      <c r="E385" s="12" t="inlineStr">
        <is>
          <t>2343a0ca-98df-445b-9db1-a1a03f590ee7</t>
        </is>
      </c>
    </row>
    <row r="386" ht="45" customHeight="1">
      <c r="A386" s="12" t="inlineStr">
        <is>
          <t>Homeostasis &amp; Response</t>
        </is>
      </c>
      <c r="B386" s="12" t="inlineStr">
        <is>
          <t>Contraception</t>
        </is>
      </c>
      <c r="C386" s="13" t="inlineStr">
        <is>
          <t>Contraception: Science, Ethics &amp; Opinion [BI5.078]</t>
        </is>
      </c>
      <c r="D386" s="12" t="inlineStr">
        <is>
          <t>Give some of the arguments for and against the use of contraception. State that ethics cannot
be dictated by science
alone.</t>
        </is>
      </c>
      <c r="E386" s="12" t="inlineStr">
        <is>
          <t>0e881a26-9acd-4d7c-9310-87726f8ec464</t>
        </is>
      </c>
    </row>
    <row r="387" ht="45" customHeight="1">
      <c r="A387" s="12" t="inlineStr">
        <is>
          <t>Homeostasis &amp; Response</t>
        </is>
      </c>
      <c r="B387" s="12" t="inlineStr">
        <is>
          <t>Fertility Treatment</t>
        </is>
      </c>
      <c r="C387" s="13" t="inlineStr">
        <is>
          <t>Diagnostic: Fertility Treatment [BI0.056]</t>
        </is>
      </c>
      <c r="D387" s="12" t="inlineStr">
        <is>
          <t>Diagnostic for fertility treatments, including hormonal injections &amp; IVF.</t>
        </is>
      </c>
      <c r="E387" s="12" t="inlineStr">
        <is>
          <t>1e41a2b4-b08c-4951-b968-47ca1dc86745</t>
        </is>
      </c>
    </row>
    <row r="388" ht="45" customHeight="1">
      <c r="A388" s="12" t="inlineStr">
        <is>
          <t>Homeostasis &amp; Response</t>
        </is>
      </c>
      <c r="B388" s="12" t="inlineStr">
        <is>
          <t>Fertility Treatment</t>
        </is>
      </c>
      <c r="C388" s="13" t="inlineStr">
        <is>
          <t>Fertility: Hormonal Treatments [BI5.079]</t>
        </is>
      </c>
      <c r="D388" s="12" t="inlineStr">
        <is>
          <t>Describe and explain the role of FSH and LH in treating infertility.</t>
        </is>
      </c>
      <c r="E388" s="12" t="inlineStr">
        <is>
          <t>f0c32104-df37-494f-ac02-987bc6d9c790</t>
        </is>
      </c>
    </row>
    <row r="389" ht="45" customHeight="1">
      <c r="A389" s="12" t="inlineStr">
        <is>
          <t>Homeostasis &amp; Response</t>
        </is>
      </c>
      <c r="B389" s="12" t="inlineStr">
        <is>
          <t>Fertility Treatment</t>
        </is>
      </c>
      <c r="C389" s="13" t="inlineStr">
        <is>
          <t>Fertility: IVF [BI5.080]</t>
        </is>
      </c>
      <c r="D389" s="12" t="inlineStr">
        <is>
          <t>Describe the steps involved in IVF and how it increases the chance of someone becoming pregnant.</t>
        </is>
      </c>
      <c r="E389" s="12" t="inlineStr">
        <is>
          <t>5902804e-659d-45d8-b95c-137a5b0ff190</t>
        </is>
      </c>
    </row>
    <row r="390" ht="45" customHeight="1">
      <c r="A390" s="12" t="inlineStr">
        <is>
          <t>Homeostasis &amp; Response</t>
        </is>
      </c>
      <c r="B390" s="12" t="inlineStr">
        <is>
          <t>Fertility Treatment</t>
        </is>
      </c>
      <c r="C390" s="13" t="inlineStr">
        <is>
          <t>Fertility: Science &amp; Ethics of Treatments [BI5.081]</t>
        </is>
      </c>
      <c r="D390" s="12" t="inlineStr">
        <is>
          <t>Understand the medical, social and ethical issues surrounding fertility treatments and give arguments for and against the use of IVF.</t>
        </is>
      </c>
      <c r="E390" s="12" t="inlineStr">
        <is>
          <t>3ae02767-3c56-4032-aa74-89ec8cc0b598</t>
        </is>
      </c>
    </row>
    <row r="391" ht="45" customHeight="1">
      <c r="A391" s="12" t="inlineStr">
        <is>
          <t>Homeostasis &amp; Response</t>
        </is>
      </c>
      <c r="B391" s="12" t="inlineStr">
        <is>
          <t>Plant Hormones</t>
        </is>
      </c>
      <c r="C391" s="13" t="inlineStr">
        <is>
          <t>Diagnostic: Plant Hormones [BI0.058]</t>
        </is>
      </c>
      <c r="D391" s="12" t="inlineStr">
        <is>
          <t>Diagnostic for tropism, auxins, gibberellins and ethene.</t>
        </is>
      </c>
      <c r="E391" s="12" t="inlineStr">
        <is>
          <t>42285b7f-af4e-4bf8-a1e3-36ac55c61daa</t>
        </is>
      </c>
    </row>
    <row r="392" ht="45" customHeight="1">
      <c r="A392" s="12" t="inlineStr">
        <is>
          <t>Homeostasis &amp; Response</t>
        </is>
      </c>
      <c r="B392" s="12" t="inlineStr">
        <is>
          <t>Plant Hormones</t>
        </is>
      </c>
      <c r="C392" s="13" t="inlineStr">
        <is>
          <t>Introduction to Tropism [BI5.082]</t>
        </is>
      </c>
      <c r="D392" s="12" t="inlineStr">
        <is>
          <t>Define tropism. Describe a plant's response to light and gravity. State the role of hormones in responding to stimuli.</t>
        </is>
      </c>
      <c r="E392" s="12" t="inlineStr">
        <is>
          <t>b4aca442-0769-452f-9751-107d038db47c</t>
        </is>
      </c>
    </row>
    <row r="393" ht="45" customHeight="1">
      <c r="A393" s="12" t="inlineStr">
        <is>
          <t>Homeostasis &amp; Response</t>
        </is>
      </c>
      <c r="B393" s="12" t="inlineStr">
        <is>
          <t>Plant Hormones</t>
        </is>
      </c>
      <c r="C393" s="13" t="inlineStr">
        <is>
          <t>Plant Hormones: Auxin &amp; Tropism [BI5.083]</t>
        </is>
      </c>
      <c r="D393" s="12" t="inlineStr">
        <is>
          <t>Describe the role of auxin in plant tropisms. Explain how an unequal distribution of auxin helps plants respond to light and gravity.</t>
        </is>
      </c>
      <c r="E393" s="12" t="inlineStr">
        <is>
          <t>12968e11-e9fe-4372-aaab-b477edb89753</t>
        </is>
      </c>
    </row>
    <row r="394" ht="45" customHeight="1">
      <c r="A394" s="12" t="inlineStr">
        <is>
          <t>Homeostasis &amp; Response</t>
        </is>
      </c>
      <c r="B394" s="12" t="inlineStr">
        <is>
          <t>Plant Hormones</t>
        </is>
      </c>
      <c r="C394" s="13" t="inlineStr">
        <is>
          <t>Plant Hormones: Historical Tropism Experiments [BI5.084]</t>
        </is>
      </c>
      <c r="D394" s="12" t="inlineStr">
        <is>
          <t>Describe experiments that led to the discovery of auxin and how plants respond to light.</t>
        </is>
      </c>
      <c r="E394" s="12" t="inlineStr">
        <is>
          <t>8bb9dec8-67de-4ef9-a4aa-e7f914748118</t>
        </is>
      </c>
    </row>
    <row r="395" ht="45" customHeight="1">
      <c r="A395" s="12" t="inlineStr">
        <is>
          <t>Homeostasis &amp; Response</t>
        </is>
      </c>
      <c r="B395" s="12" t="inlineStr">
        <is>
          <t>Plant Hormones</t>
        </is>
      </c>
      <c r="C395" s="13" t="inlineStr">
        <is>
          <t>Required Practical 8: Effect of Light on Seedling Growth [BI5.085]</t>
        </is>
      </c>
      <c r="D395" s="12" t="inlineStr">
        <is>
          <t>Investigate the effect of light on the growth of newly germinated seedlings.</t>
        </is>
      </c>
      <c r="E395" s="12" t="inlineStr">
        <is>
          <t>bf81ab74-5d0c-4e15-a7a2-a12253607669</t>
        </is>
      </c>
    </row>
    <row r="396" ht="45" customHeight="1">
      <c r="A396" s="12" t="inlineStr">
        <is>
          <t>Homeostasis &amp; Response</t>
        </is>
      </c>
      <c r="B396" s="12" t="inlineStr">
        <is>
          <t>Plant Hormones</t>
        </is>
      </c>
      <c r="C396" s="13" t="inlineStr">
        <is>
          <t>Required Practical 8: Effect of Gravity on Seedling Growth [BI5.086]</t>
        </is>
      </c>
      <c r="D396" s="12" t="inlineStr">
        <is>
          <t>Investigate the effect of gravity on the growth of newly germinated seedlings.</t>
        </is>
      </c>
      <c r="E396" s="12" t="inlineStr">
        <is>
          <t>91c536c0-85d1-47c4-ba32-02039eec35b1</t>
        </is>
      </c>
    </row>
    <row r="397" ht="45" customHeight="1">
      <c r="A397" s="12" t="inlineStr">
        <is>
          <t>Homeostasis &amp; Response</t>
        </is>
      </c>
      <c r="B397" s="12" t="inlineStr">
        <is>
          <t>Plant Hormones</t>
        </is>
      </c>
      <c r="C397" s="13" t="inlineStr">
        <is>
          <t>Plant Hormones: Using Auxins [BI5.087]</t>
        </is>
      </c>
      <c r="D397" s="12" t="inlineStr">
        <is>
          <t>Describe the different ways auxins are used to control plant growth. State how hormone weed killers can have an effect on biodiversity.</t>
        </is>
      </c>
      <c r="E397" s="12" t="inlineStr">
        <is>
          <t>4241aa52-af7a-48f8-b01f-afa73578f44f</t>
        </is>
      </c>
    </row>
    <row r="398" ht="45" customHeight="1">
      <c r="A398" s="12" t="inlineStr">
        <is>
          <t>Homeostasis &amp; Response</t>
        </is>
      </c>
      <c r="B398" s="12" t="inlineStr">
        <is>
          <t>Plant Hormones</t>
        </is>
      </c>
      <c r="C398" s="13" t="inlineStr">
        <is>
          <t>Plant Hormones: Gibberellins [BI5.088]</t>
        </is>
      </c>
      <c r="D398" s="12" t="inlineStr">
        <is>
          <t>Describe how gibberellins can be used to end seed dormancy, promote flowering and increase fruit size.</t>
        </is>
      </c>
      <c r="E398" s="12" t="inlineStr">
        <is>
          <t>72c96dee-924f-44ef-a5ef-a61f8063b07b</t>
        </is>
      </c>
    </row>
    <row r="399" ht="45" customHeight="1">
      <c r="A399" s="12" t="inlineStr">
        <is>
          <t>Homeostasis &amp; Response</t>
        </is>
      </c>
      <c r="B399" s="12" t="inlineStr">
        <is>
          <t>Plant Hormones</t>
        </is>
      </c>
      <c r="C399" s="13" t="inlineStr">
        <is>
          <t>Plant Hormones: Ethene [BI5.089]</t>
        </is>
      </c>
      <c r="D399" s="12" t="inlineStr">
        <is>
          <t>Describe how ethene is used to control the ripening of fruit during storage and transport.</t>
        </is>
      </c>
      <c r="E399" s="12" t="inlineStr">
        <is>
          <t>e35bbc7e-acc3-4c2b-9265-00468631ed06</t>
        </is>
      </c>
    </row>
    <row r="400" ht="45" customHeight="1">
      <c r="A400" s="12" t="inlineStr">
        <is>
          <t>Homeostasis &amp; Response</t>
        </is>
      </c>
      <c r="B400" s="12" t="inlineStr">
        <is>
          <t>Plant Hormones</t>
        </is>
      </c>
      <c r="C400" s="13" t="inlineStr">
        <is>
          <t>Plant Hormones: Summary [BI5.090]</t>
        </is>
      </c>
      <c r="D400" s="12" t="inlineStr">
        <is>
          <t>Define tropism. Describe different tropic responses, the effects of some plant hormones and the different ways people use them to control plant growth.</t>
        </is>
      </c>
      <c r="E400" s="12" t="inlineStr">
        <is>
          <t>e8a4c5ac-7a7a-4598-9da2-611e5f18ed35</t>
        </is>
      </c>
    </row>
    <row r="401" ht="45" customHeight="1">
      <c r="A401" s="12" t="inlineStr">
        <is>
          <t>Homeostasis &amp; Response</t>
        </is>
      </c>
      <c r="B401" s="12" t="inlineStr">
        <is>
          <t>Topic Review A</t>
        </is>
      </c>
      <c r="C401" s="13" t="inlineStr">
        <is>
          <t>Topic 5 Review: Homeostasis &amp; Response — Set A [BI5.101]</t>
        </is>
      </c>
      <c r="D401" s="12" t="inlineStr">
        <is>
          <t>Biology Topic 5 Review for GCSE Biology Higher Tier.</t>
        </is>
      </c>
      <c r="E401" s="12" t="inlineStr">
        <is>
          <t>f607eb59-1bc2-42af-9139-c6241a143dff</t>
        </is>
      </c>
    </row>
    <row r="402" ht="45" customHeight="1">
      <c r="A402" s="12" t="inlineStr">
        <is>
          <t>Homeostasis &amp; Response</t>
        </is>
      </c>
      <c r="B402" s="12" t="inlineStr">
        <is>
          <t>Topic Review B</t>
        </is>
      </c>
      <c r="C402" s="13" t="inlineStr">
        <is>
          <t>Topic 5 Review: Homeostasis &amp; Response — Set B [BI5.102]</t>
        </is>
      </c>
      <c r="D402" s="12" t="inlineStr">
        <is>
          <t>Biology Topic 5 Review for GCSE Biology Higher Tier.</t>
        </is>
      </c>
      <c r="E402" s="12" t="inlineStr">
        <is>
          <t>e5b5f4ad-a547-434d-8bcb-e6647050512e</t>
        </is>
      </c>
    </row>
    <row r="403" ht="45" customHeight="1">
      <c r="A403" s="12" t="inlineStr">
        <is>
          <t>Inheritance, Variation &amp; Evolution</t>
        </is>
      </c>
      <c r="B403" s="12" t="inlineStr">
        <is>
          <t>Reproduction</t>
        </is>
      </c>
      <c r="C403" s="13" t="inlineStr">
        <is>
          <t>Diagnostic: Reproduction [BI0.060]</t>
        </is>
      </c>
      <c r="D403" s="12" t="inlineStr">
        <is>
          <t>A diagnostic for the reproduction topic, suitable for FT &amp; HT.</t>
        </is>
      </c>
      <c r="E403" s="12" t="inlineStr">
        <is>
          <t>20f98477-1455-4614-9813-8e21f3ccc5b7</t>
        </is>
      </c>
    </row>
    <row r="404" ht="45" customHeight="1">
      <c r="A404" s="12" t="inlineStr">
        <is>
          <t>Inheritance, Variation &amp; Evolution</t>
        </is>
      </c>
      <c r="B404" s="12" t="inlineStr">
        <is>
          <t>Reproduction</t>
        </is>
      </c>
      <c r="C404" s="13" t="inlineStr">
        <is>
          <t>Reproduction: Sexual [BI6.001]</t>
        </is>
      </c>
      <c r="D404" s="12" t="inlineStr">
        <is>
          <t>Describe sexual reproduction. Includes chromosome number, gametes and fertilisation.</t>
        </is>
      </c>
      <c r="E404" s="12" t="inlineStr">
        <is>
          <t>e86a949c-7efa-4d5e-bedd-ef43db69662a</t>
        </is>
      </c>
    </row>
    <row r="405" ht="45" customHeight="1">
      <c r="A405" s="12" t="inlineStr">
        <is>
          <t>Inheritance, Variation &amp; Evolution</t>
        </is>
      </c>
      <c r="B405" s="12" t="inlineStr">
        <is>
          <t>Reproduction</t>
        </is>
      </c>
      <c r="C405" s="13" t="inlineStr">
        <is>
          <t>Reproduction: Asexual [BI6.002]</t>
        </is>
      </c>
      <c r="D405" s="12" t="inlineStr">
        <is>
          <t>Describe asexual reproduction. Includes chromosome number and clones.</t>
        </is>
      </c>
      <c r="E405" s="12" t="inlineStr">
        <is>
          <t>77bda720-8c15-4a39-ba6c-81d7616fda75</t>
        </is>
      </c>
    </row>
    <row r="406" ht="45" customHeight="1">
      <c r="A406" s="12" t="inlineStr">
        <is>
          <t>Inheritance, Variation &amp; Evolution</t>
        </is>
      </c>
      <c r="B406" s="12" t="inlineStr">
        <is>
          <t>Reproduction</t>
        </is>
      </c>
      <c r="C406" s="13" t="inlineStr">
        <is>
          <t>Reproduction: Examples [BI6.004]</t>
        </is>
      </c>
      <c r="D406" s="12" t="inlineStr">
        <is>
          <t>Describe the type of reproduction carried out by different organisms.</t>
        </is>
      </c>
      <c r="E406" s="12" t="inlineStr">
        <is>
          <t>f384edca-301a-45ae-a485-fe7b78ad339d</t>
        </is>
      </c>
    </row>
    <row r="407" ht="45" customHeight="1">
      <c r="A407" s="12" t="inlineStr">
        <is>
          <t>Inheritance, Variation &amp; Evolution</t>
        </is>
      </c>
      <c r="B407" s="12" t="inlineStr">
        <is>
          <t>Reproduction</t>
        </is>
      </c>
      <c r="C407" s="13" t="inlineStr">
        <is>
          <t>Reproduction: Comparing Sexual &amp; Asexual [BI6.005]</t>
        </is>
      </c>
      <c r="D407" s="12" t="inlineStr">
        <is>
          <t>Compare and contrast the different types of reproduction.</t>
        </is>
      </c>
      <c r="E407" s="12" t="inlineStr">
        <is>
          <t>32c45871-d24e-4efa-a433-d2ac7b1c7ec4</t>
        </is>
      </c>
    </row>
    <row r="408" ht="45" customHeight="1">
      <c r="A408" s="12" t="inlineStr">
        <is>
          <t>Inheritance, Variation &amp; Evolution</t>
        </is>
      </c>
      <c r="B408" s="12" t="inlineStr">
        <is>
          <t>Reproduction</t>
        </is>
      </c>
      <c r="C408" s="13" t="inlineStr">
        <is>
          <t>Reproduction: Summary [BI6.006]</t>
        </is>
      </c>
      <c r="D408" s="12" t="inlineStr">
        <is>
          <t>Describe the different types of reproduction &amp; give examples of each type in context.</t>
        </is>
      </c>
      <c r="E408" s="12" t="inlineStr">
        <is>
          <t>2b68a814-f6c6-4532-8a87-248b393fa72b</t>
        </is>
      </c>
    </row>
    <row r="409" ht="45" customHeight="1">
      <c r="A409" s="12" t="inlineStr">
        <is>
          <t>Inheritance, Variation &amp; Evolution</t>
        </is>
      </c>
      <c r="B409" s="12" t="inlineStr">
        <is>
          <t>Reproduction</t>
        </is>
      </c>
      <c r="C409" s="13" t="inlineStr">
        <is>
          <t>Cell Division: Meiosis [BI6.007]</t>
        </is>
      </c>
      <c r="D409" s="12" t="inlineStr">
        <is>
          <t>Explain how meiosis creates gametes with half the number of chromosomes and that are genetically different from each other and the parent cell.</t>
        </is>
      </c>
      <c r="E409" s="12" t="inlineStr">
        <is>
          <t>f6949c46-1d8a-4ffa-9fd2-def0cfb1f492</t>
        </is>
      </c>
    </row>
    <row r="410" ht="45" customHeight="1">
      <c r="A410" s="12" t="inlineStr">
        <is>
          <t>Inheritance, Variation &amp; Evolution</t>
        </is>
      </c>
      <c r="B410" s="12" t="inlineStr">
        <is>
          <t>Reproduction</t>
        </is>
      </c>
      <c r="C410" s="13" t="inlineStr">
        <is>
          <t>Cell Division: Comparing Mitosis &amp; Meiosis [BI6.008]</t>
        </is>
      </c>
      <c r="D410" s="12" t="inlineStr">
        <is>
          <t>Compare and contrast cell division by meiosis with cell division by mitosis.</t>
        </is>
      </c>
      <c r="E410" s="12" t="inlineStr">
        <is>
          <t>f898ec87-8244-46c5-bac0-d9a2152686ff</t>
        </is>
      </c>
    </row>
    <row r="411" ht="45" customHeight="1">
      <c r="A411" s="12" t="inlineStr">
        <is>
          <t>Inheritance, Variation &amp; Evolution</t>
        </is>
      </c>
      <c r="B411" s="12" t="inlineStr">
        <is>
          <t>Reproduction</t>
        </is>
      </c>
      <c r="C411" s="13" t="inlineStr">
        <is>
          <t>Fertilisation &amp; Development of the Animal Embryo [BI6.009]</t>
        </is>
      </c>
      <c r="D411" s="12" t="inlineStr">
        <is>
          <t>Explain what happens to the chromosome number during fertilisation. Describe what happens after fertilisation to form an embryo.</t>
        </is>
      </c>
      <c r="E411" s="12" t="inlineStr">
        <is>
          <t>df561f7f-e514-496b-a0e7-38c808ab3c7f</t>
        </is>
      </c>
    </row>
    <row r="412" ht="45" customHeight="1">
      <c r="A412" s="12" t="inlineStr">
        <is>
          <t>Inheritance, Variation &amp; Evolution</t>
        </is>
      </c>
      <c r="B412" s="12" t="inlineStr">
        <is>
          <t>Introduction to Genetics</t>
        </is>
      </c>
      <c r="C412" s="13" t="inlineStr">
        <is>
          <t>Diagnostic: Introduction to Genetics [BI0.064]</t>
        </is>
      </c>
      <c r="D412" s="12" t="inlineStr">
        <is>
          <t>Diagnostic for all things genetics: human genome, genes, alleles, zygosity, phenotyopes and principles of inheritance in HT biology.</t>
        </is>
      </c>
      <c r="E412" s="12" t="inlineStr">
        <is>
          <t>8103322f-3723-4652-a7de-577b24992af1</t>
        </is>
      </c>
    </row>
    <row r="413" ht="45" customHeight="1">
      <c r="A413" s="12" t="inlineStr">
        <is>
          <t>Inheritance, Variation &amp; Evolution</t>
        </is>
      </c>
      <c r="B413" s="12" t="inlineStr">
        <is>
          <t>Introduction to Genetics</t>
        </is>
      </c>
      <c r="C413" s="13" t="inlineStr">
        <is>
          <t>Introduction to Genetics [BI6.010]</t>
        </is>
      </c>
      <c r="D413" s="12" t="inlineStr">
        <is>
          <t>Define genetics. Identify parents and offspring from simple diagrams.</t>
        </is>
      </c>
      <c r="E413" s="12" t="inlineStr">
        <is>
          <t>b5629449-af62-4c42-a530-7f71a1b5ab31</t>
        </is>
      </c>
    </row>
    <row r="414" ht="45" customHeight="1">
      <c r="A414" s="12" t="inlineStr">
        <is>
          <t>Inheritance, Variation &amp; Evolution</t>
        </is>
      </c>
      <c r="B414" s="12" t="inlineStr">
        <is>
          <t>Introduction to Genetics</t>
        </is>
      </c>
      <c r="C414" s="13" t="inlineStr">
        <is>
          <t>Genome to Genes [BI6.011]</t>
        </is>
      </c>
      <c r="D414" s="12" t="inlineStr">
        <is>
          <t xml:space="preserve">Define, describe &amp; identify DNA, genes, chromosomes and genomes.  </t>
        </is>
      </c>
      <c r="E414" s="12" t="inlineStr">
        <is>
          <t>2c2c041a-49ef-41f0-a3a0-f86e69ff2ea0</t>
        </is>
      </c>
    </row>
    <row r="415" ht="45" customHeight="1">
      <c r="A415" s="12" t="inlineStr">
        <is>
          <t>Inheritance, Variation &amp; Evolution</t>
        </is>
      </c>
      <c r="B415" s="12" t="inlineStr">
        <is>
          <t>Introduction to Genetics</t>
        </is>
      </c>
      <c r="C415" s="13" t="inlineStr">
        <is>
          <t>Understanding the Human Genome [BI6.020]</t>
        </is>
      </c>
      <c r="D415" s="12" t="inlineStr">
        <is>
          <t>State that understanding the human genome is important for treating disease and for tracing human migration patterns from the past.</t>
        </is>
      </c>
      <c r="E415" s="12" t="inlineStr">
        <is>
          <t>a138e628-2648-4e3c-bc1e-9f38fb294da0</t>
        </is>
      </c>
    </row>
    <row r="416" ht="45" customHeight="1">
      <c r="A416" s="12" t="inlineStr">
        <is>
          <t>Inheritance, Variation &amp; Evolution</t>
        </is>
      </c>
      <c r="B416" s="12" t="inlineStr">
        <is>
          <t>Introduction to Genetics</t>
        </is>
      </c>
      <c r="C416" s="13" t="inlineStr">
        <is>
          <t>Genes &amp; Alleles [BI6.023]</t>
        </is>
      </c>
      <c r="D416" s="12" t="inlineStr">
        <is>
          <t>Define allele and explain the difference between dominant and recessive alleles. Includes that the sequence of bases determines the sequence of amino acids. Does not include co-dominance.</t>
        </is>
      </c>
      <c r="E416" s="12" t="inlineStr">
        <is>
          <t>f991a7d0-2d27-4028-a283-1565eb3cb5c5</t>
        </is>
      </c>
    </row>
    <row r="417" ht="45" customHeight="1">
      <c r="A417" s="12" t="inlineStr">
        <is>
          <t>Inheritance, Variation &amp; Evolution</t>
        </is>
      </c>
      <c r="B417" s="12" t="inlineStr">
        <is>
          <t>Introduction to Genetics</t>
        </is>
      </c>
      <c r="C417" s="13" t="inlineStr">
        <is>
          <t>Zygosity [BI6.024]</t>
        </is>
      </c>
      <c r="D417" s="12" t="inlineStr">
        <is>
          <t>Identify heterozygous and homozygous individuals and explain the difference between dominant and recessive alleles. Does not include co-dominance.</t>
        </is>
      </c>
      <c r="E417" s="12" t="inlineStr">
        <is>
          <t>d80b900f-7077-419d-b70e-f82d21c1e574</t>
        </is>
      </c>
    </row>
    <row r="418" ht="45" customHeight="1">
      <c r="A418" s="12" t="inlineStr">
        <is>
          <t>Inheritance, Variation &amp; Evolution</t>
        </is>
      </c>
      <c r="B418" s="12" t="inlineStr">
        <is>
          <t>Introduction to Genetics</t>
        </is>
      </c>
      <c r="C418" s="13" t="inlineStr">
        <is>
          <t>Genotypes &amp; Phenotypes [BI6.026]</t>
        </is>
      </c>
      <c r="D418" s="12" t="inlineStr">
        <is>
          <t xml:space="preserve">Explain how genotype influences phenotype. Includes that the sequence of bases determines the sequence of amino acids. </t>
        </is>
      </c>
      <c r="E418" s="12" t="inlineStr">
        <is>
          <t>8160a42d-2b86-4ad4-8427-ef805ef5a0c6</t>
        </is>
      </c>
    </row>
    <row r="419" ht="45" customHeight="1">
      <c r="A419" s="12" t="inlineStr">
        <is>
          <t>Inheritance, Variation &amp; Evolution</t>
        </is>
      </c>
      <c r="B419" s="12" t="inlineStr">
        <is>
          <t>Introduction to Genetics</t>
        </is>
      </c>
      <c r="C419" s="13" t="inlineStr">
        <is>
          <t>Diploid &amp; Haploid Genotypes [BI6.027]</t>
        </is>
      </c>
      <c r="D419" s="12" t="inlineStr">
        <is>
          <t>Define haploid and diploid. Explain the difference between haploid and diploid cells and identify whether a cell is diploid or haploid from the genotype.</t>
        </is>
      </c>
      <c r="E419" s="12" t="inlineStr">
        <is>
          <t>5cfdd797-9129-4d73-b824-c575ef9c48e2</t>
        </is>
      </c>
    </row>
    <row r="420" ht="45" customHeight="1">
      <c r="A420" s="12" t="inlineStr">
        <is>
          <t>Inheritance, Variation &amp; Evolution</t>
        </is>
      </c>
      <c r="B420" s="12" t="inlineStr">
        <is>
          <t>Introduction to Genetics</t>
        </is>
      </c>
      <c r="C420" s="13" t="inlineStr">
        <is>
          <t>Inheritance [BI6.028]</t>
        </is>
      </c>
      <c r="D420" s="12" t="inlineStr">
        <is>
          <t>Describe the process by which genetic information is passed from parent to offspring.</t>
        </is>
      </c>
      <c r="E420" s="12" t="inlineStr">
        <is>
          <t>355bbdd8-13e8-4bf0-a154-63156b002d65</t>
        </is>
      </c>
    </row>
    <row r="421" ht="45" customHeight="1">
      <c r="A421" s="12" t="inlineStr">
        <is>
          <t>Inheritance, Variation &amp; Evolution</t>
        </is>
      </c>
      <c r="B421" s="12" t="inlineStr">
        <is>
          <t>Introduction to Genetics</t>
        </is>
      </c>
      <c r="C421" s="13" t="inlineStr">
        <is>
          <t>Key Words in Genetics [BI6.131]</t>
        </is>
      </c>
      <c r="D421" s="12" t="inlineStr">
        <is>
          <t xml:space="preserve">Define and use the terms gamete, chromosome, gene, allele, dominant, recessive, homozygous, heterozygous, homozygous, genotype &amp; phenotype.  Includes that the sequence of bases determines the sequence of amino acids. </t>
        </is>
      </c>
      <c r="E421" s="12" t="inlineStr">
        <is>
          <t>c19d1340-2db4-4fc9-aa10-462f8b9ab2de</t>
        </is>
      </c>
    </row>
    <row r="422" ht="45" customHeight="1">
      <c r="A422" s="12" t="inlineStr">
        <is>
          <t>Inheritance, Variation &amp; Evolution</t>
        </is>
      </c>
      <c r="B422" s="12" t="inlineStr">
        <is>
          <t>Introduction to Biological Molecules</t>
        </is>
      </c>
      <c r="C422" s="13" t="inlineStr">
        <is>
          <t>Diagnostic: Introduction to Biological Molecules [CH0.102]</t>
        </is>
      </c>
      <c r="D422" s="12" t="inlineStr">
        <is>
          <t>Diagnostic for Biological Molecules.</t>
        </is>
      </c>
      <c r="E422" s="12" t="inlineStr">
        <is>
          <t>547bd16f-ddec-48f0-a07f-55a539aae529</t>
        </is>
      </c>
    </row>
    <row r="423" ht="45" customHeight="1">
      <c r="A423" s="12" t="inlineStr">
        <is>
          <t>Inheritance, Variation &amp; Evolution</t>
        </is>
      </c>
      <c r="B423" s="12" t="inlineStr">
        <is>
          <t>Introduction to Biological Molecules</t>
        </is>
      </c>
      <c r="C423" s="13" t="inlineStr">
        <is>
          <t>Biological Molecules: Introduction [CH7.43]</t>
        </is>
      </c>
      <c r="D423" s="12" t="inlineStr">
        <is>
          <t>State that all life on Earth shares a common chemistry and explain how this provides indirect evidence for evolution. Define monomer &amp; polymer. Describe the importance of water to life.</t>
        </is>
      </c>
      <c r="E423" s="12" t="inlineStr">
        <is>
          <t>547b3ab2-1234-4bd2-97c9-c8a89065e4ce</t>
        </is>
      </c>
    </row>
    <row r="424" ht="45" customHeight="1">
      <c r="A424" s="12" t="inlineStr">
        <is>
          <t>Inheritance, Variation &amp; Evolution</t>
        </is>
      </c>
      <c r="B424" s="12" t="inlineStr">
        <is>
          <t>Introduction to Biological Molecules</t>
        </is>
      </c>
      <c r="C424" s="13" t="inlineStr">
        <is>
          <t>Biological Molecules: Examples of Biopolymers [CH7.44]</t>
        </is>
      </c>
      <c r="D424" s="12" t="inlineStr">
        <is>
          <t>Give examples of biopolymers and their functions.</t>
        </is>
      </c>
      <c r="E424" s="12" t="inlineStr">
        <is>
          <t>ce482e32-fd4a-41b5-af91-2d720dea20e4</t>
        </is>
      </c>
    </row>
    <row r="425" ht="45" customHeight="1">
      <c r="A425" s="12" t="inlineStr">
        <is>
          <t>Inheritance, Variation &amp; Evolution</t>
        </is>
      </c>
      <c r="B425" s="12" t="inlineStr">
        <is>
          <t>Introduction to Biological Molecules</t>
        </is>
      </c>
      <c r="C425" s="13" t="inlineStr">
        <is>
          <t>Biological Molecules: Introduction to Genetic Material [BI6.124]</t>
        </is>
      </c>
      <c r="D425" s="12" t="inlineStr">
        <is>
          <t>Give the role of DNA and RNA in organisms and explain how the universal genetic code provides indirect evidence for evolution.</t>
        </is>
      </c>
      <c r="E425" s="12" t="inlineStr">
        <is>
          <t>8bfa2c45-5ffb-4218-bab7-da35533e1a1b</t>
        </is>
      </c>
    </row>
    <row r="426" ht="45" customHeight="1">
      <c r="A426" s="12" t="inlineStr">
        <is>
          <t>Inheritance, Variation &amp; Evolution</t>
        </is>
      </c>
      <c r="B426" s="12" t="inlineStr">
        <is>
          <t>DNA</t>
        </is>
      </c>
      <c r="C426" s="13" t="inlineStr">
        <is>
          <t>Diagnostic: DNA [BI0.096]</t>
        </is>
      </c>
      <c r="D426" s="12" t="inlineStr">
        <is>
          <t>Diagnostic for genetic material, the structure of DNA, complementary base pairing, triplet codes and non-coding DNA.</t>
        </is>
      </c>
      <c r="E426" s="12" t="inlineStr">
        <is>
          <t>6616a7c4-23e4-45e6-9e68-3a4e94e8354b</t>
        </is>
      </c>
    </row>
    <row r="427" ht="45" customHeight="1">
      <c r="A427" s="12" t="inlineStr">
        <is>
          <t>Inheritance, Variation &amp; Evolution</t>
        </is>
      </c>
      <c r="B427" s="12" t="inlineStr">
        <is>
          <t>DNA</t>
        </is>
      </c>
      <c r="C427" s="13" t="inlineStr">
        <is>
          <t>DNA: Nucleotides [BI6.125]</t>
        </is>
      </c>
      <c r="D427" s="12" t="inlineStr">
        <is>
          <t xml:space="preserve">Describe DNA as a polymer made from four different nucleotides and describe the structure of nucleotides. </t>
        </is>
      </c>
      <c r="E427" s="12" t="inlineStr">
        <is>
          <t>17b6f11e-9cdf-4a03-b36a-1ccaa263f1e4</t>
        </is>
      </c>
    </row>
    <row r="428" ht="45" customHeight="1">
      <c r="A428" s="12" t="inlineStr">
        <is>
          <t>Inheritance, Variation &amp; Evolution</t>
        </is>
      </c>
      <c r="B428" s="12" t="inlineStr">
        <is>
          <t>DNA</t>
        </is>
      </c>
      <c r="C428" s="13" t="inlineStr">
        <is>
          <t>DNA: Structure [BI6.013]</t>
        </is>
      </c>
      <c r="D428" s="12" t="inlineStr">
        <is>
          <t>Describe DNA as a polymer of alternating sugar and phosphate sections with one of the four bases attached to each sugar. Includes complementary base pairing.</t>
        </is>
      </c>
      <c r="E428" s="12" t="inlineStr">
        <is>
          <t>b58a5b8d-1921-49da-b916-7ddde4ebe581</t>
        </is>
      </c>
    </row>
    <row r="429" ht="45" customHeight="1">
      <c r="A429" s="12" t="inlineStr">
        <is>
          <t>Inheritance, Variation &amp; Evolution</t>
        </is>
      </c>
      <c r="B429" s="12" t="inlineStr">
        <is>
          <t>DNA</t>
        </is>
      </c>
      <c r="C429" s="13" t="inlineStr">
        <is>
          <t>DNA: Code [BI6.014]</t>
        </is>
      </c>
      <c r="D429" s="12" t="inlineStr">
        <is>
          <t>Describe triplet coding and how the order of amino acids affects protein structure.</t>
        </is>
      </c>
      <c r="E429" s="12" t="inlineStr">
        <is>
          <t>d439d50c-caa1-4573-9465-7697dd03eca1</t>
        </is>
      </c>
    </row>
    <row r="430" ht="45" customHeight="1">
      <c r="A430" s="12" t="inlineStr">
        <is>
          <t>Inheritance, Variation &amp; Evolution</t>
        </is>
      </c>
      <c r="B430" s="12" t="inlineStr">
        <is>
          <t>DNA</t>
        </is>
      </c>
      <c r="C430" s="13" t="inlineStr">
        <is>
          <t>DNA: Non-Coding [BI6.015]</t>
        </is>
      </c>
      <c r="D430" s="12" t="inlineStr">
        <is>
          <t>State that not all parts of DNA code for proteins and explain why variations in non-coding DNA can affect gene expression.</t>
        </is>
      </c>
      <c r="E430" s="12" t="inlineStr">
        <is>
          <t>62365f90-4a28-414a-9a8d-6a1fd9ad5944</t>
        </is>
      </c>
    </row>
    <row r="431" ht="45" customHeight="1">
      <c r="A431" s="12" t="inlineStr">
        <is>
          <t>Inheritance, Variation &amp; Evolution</t>
        </is>
      </c>
      <c r="B431" s="12" t="inlineStr">
        <is>
          <t>Protein Synthesis</t>
        </is>
      </c>
      <c r="C431" s="13" t="inlineStr">
        <is>
          <t>Diagnostic: Protein Synthesis [BI0.097]</t>
        </is>
      </c>
      <c r="D431" s="12" t="inlineStr">
        <is>
          <t>Diagnostic for protein synthesis and the effect of mutation on protein structure, in biology HT.</t>
        </is>
      </c>
      <c r="E431" s="12" t="inlineStr">
        <is>
          <t>d7fe7456-2044-4391-b5c2-6cb13f519041</t>
        </is>
      </c>
    </row>
    <row r="432" ht="45" customHeight="1">
      <c r="A432" s="12" t="inlineStr">
        <is>
          <t>Inheritance, Variation &amp; Evolution</t>
        </is>
      </c>
      <c r="B432" s="12" t="inlineStr">
        <is>
          <t>Protein Synthesis</t>
        </is>
      </c>
      <c r="C432" s="13" t="inlineStr">
        <is>
          <t>DNA: Effect of Mutation on Proteins [BI6.128]</t>
        </is>
      </c>
      <c r="D432" s="12" t="inlineStr">
        <is>
          <t>Describe and explain the effect of DNA mutation on amino acid sequence and, therefore, proteins.</t>
        </is>
      </c>
      <c r="E432" s="12" t="inlineStr">
        <is>
          <t>a29794ff-d8b8-4527-b19c-0aa33c075cee</t>
        </is>
      </c>
    </row>
    <row r="433" ht="45" customHeight="1">
      <c r="A433" s="12" t="inlineStr">
        <is>
          <t>Inheritance, Variation &amp; Evolution</t>
        </is>
      </c>
      <c r="B433" s="12" t="inlineStr">
        <is>
          <t>Protein Synthesis</t>
        </is>
      </c>
      <c r="C433" s="13" t="inlineStr">
        <is>
          <t>Protein Synthesis: Introduction [BI6.016]</t>
        </is>
      </c>
      <c r="D433" s="12" t="inlineStr">
        <is>
          <t>Give a simple description of protein synthesis. Does not include the name or structure of tRNA, exons, introns or cover the key words translation and transcription in detail.</t>
        </is>
      </c>
      <c r="E433" s="12" t="inlineStr">
        <is>
          <t>f462855d-756c-483d-8118-54f0e6c6da67</t>
        </is>
      </c>
    </row>
    <row r="434" ht="45" customHeight="1">
      <c r="A434" s="12" t="inlineStr">
        <is>
          <t>Inheritance, Variation &amp; Evolution</t>
        </is>
      </c>
      <c r="B434" s="12" t="inlineStr">
        <is>
          <t>Genetic Diagrams</t>
        </is>
      </c>
      <c r="C434" s="13" t="inlineStr">
        <is>
          <t>Diagnostic: Genetic Diagrams [BI0.067]</t>
        </is>
      </c>
      <c r="D434" s="12" t="inlineStr">
        <is>
          <t>Diagnostic for all things genetic diagrams. How to use them, how to deduce gametes, using punnett squares to work out genotype ratios, deducing information from family trees.</t>
        </is>
      </c>
      <c r="E434" s="12" t="inlineStr">
        <is>
          <t>b52fbd19-f1f7-47d4-bca5-78f2c670149f</t>
        </is>
      </c>
    </row>
    <row r="435" ht="45" customHeight="1">
      <c r="A435" s="12" t="inlineStr">
        <is>
          <t>Inheritance, Variation &amp; Evolution</t>
        </is>
      </c>
      <c r="B435" s="12" t="inlineStr">
        <is>
          <t>Genetic Diagrams</t>
        </is>
      </c>
      <c r="C435" s="13" t="inlineStr">
        <is>
          <t>Genetic Diagrams: Introduction [BI6.031]</t>
        </is>
      </c>
      <c r="D435" s="12" t="inlineStr">
        <is>
          <t>Describe what genetic diagrams show and deduce the possible gametes produced by an individual.</t>
        </is>
      </c>
      <c r="E435" s="12" t="inlineStr">
        <is>
          <t>15c25da7-40a5-4bb4-9952-ce25ad1c9dcf</t>
        </is>
      </c>
    </row>
    <row r="436" ht="45" customHeight="1">
      <c r="A436" s="12" t="inlineStr">
        <is>
          <t>Inheritance, Variation &amp; Evolution</t>
        </is>
      </c>
      <c r="B436" s="12" t="inlineStr">
        <is>
          <t>Genetic Diagrams</t>
        </is>
      </c>
      <c r="C436" s="13" t="inlineStr">
        <is>
          <t>Genetic Diagrams: Constructing Punnett Squares [BI6.034]</t>
        </is>
      </c>
      <c r="D436" s="12" t="inlineStr">
        <is>
          <t>Complete Punnett square diagrams. Assumes prior knowledge of alleles, genotypes, phenotypes and zygosity.</t>
        </is>
      </c>
      <c r="E436" s="12" t="inlineStr">
        <is>
          <t>2e5d198d-14d4-4abb-ad19-65c6e0a14439</t>
        </is>
      </c>
    </row>
    <row r="437" ht="45" customHeight="1">
      <c r="A437" s="12" t="inlineStr">
        <is>
          <t>Inheritance, Variation &amp; Evolution</t>
        </is>
      </c>
      <c r="B437" s="12" t="inlineStr">
        <is>
          <t>Genetic Diagrams</t>
        </is>
      </c>
      <c r="C437" s="13" t="inlineStr">
        <is>
          <t>Genetic Diagrams: Predicting with Punnett Squares [BI6.035]</t>
        </is>
      </c>
      <c r="D437" s="12" t="inlineStr">
        <is>
          <t xml:space="preserve">Extract and interpret information from Punnett squares. Includes ratios, percentages, fractions and probability. </t>
        </is>
      </c>
      <c r="E437" s="12" t="inlineStr">
        <is>
          <t>801d1a6c-f7d7-4579-ac64-ab91083a0869</t>
        </is>
      </c>
    </row>
    <row r="438" ht="45" customHeight="1">
      <c r="A438" s="12" t="inlineStr">
        <is>
          <t>Inheritance, Variation &amp; Evolution</t>
        </is>
      </c>
      <c r="B438" s="12" t="inlineStr">
        <is>
          <t>Genetic Diagrams</t>
        </is>
      </c>
      <c r="C438" s="13" t="inlineStr">
        <is>
          <t>Genetic Diagrams: Genetic Cross Diagrams [BI6.038]</t>
        </is>
      </c>
      <c r="D438" s="12" t="inlineStr">
        <is>
          <t>Complete genetic cross diagrams. Assumes prior knowledge of alleles, genotypes, phenotypes and zygosity.</t>
        </is>
      </c>
      <c r="E438" s="12" t="inlineStr">
        <is>
          <t>2f214e94-db05-4aae-bfd5-327e5045a5a2</t>
        </is>
      </c>
    </row>
    <row r="439" ht="45" customHeight="1">
      <c r="A439" s="12" t="inlineStr">
        <is>
          <t>Inheritance, Variation &amp; Evolution</t>
        </is>
      </c>
      <c r="B439" s="12" t="inlineStr">
        <is>
          <t>Genetic Diagrams</t>
        </is>
      </c>
      <c r="C439" s="13" t="inlineStr">
        <is>
          <t>Genetic Diagrams: Interpreting Genetic Cross Diagrams [BI6.039]</t>
        </is>
      </c>
      <c r="D439" s="12" t="inlineStr">
        <is>
          <t xml:space="preserve">Extract and interpret information from genetic cross diagrams. Predict the results of a single gene cross using ratios, percentages, fractions and probability. </t>
        </is>
      </c>
      <c r="E439" s="12" t="inlineStr">
        <is>
          <t>7b5f3588-350c-4b00-b505-78df00ba3733</t>
        </is>
      </c>
    </row>
    <row r="440" ht="45" customHeight="1">
      <c r="A440" s="12" t="inlineStr">
        <is>
          <t>Inheritance, Variation &amp; Evolution</t>
        </is>
      </c>
      <c r="B440" s="12" t="inlineStr">
        <is>
          <t>Genetic Diagrams</t>
        </is>
      </c>
      <c r="C440" s="13" t="inlineStr">
        <is>
          <t>Genetic Diagrams: Family Trees [BI6.042]</t>
        </is>
      </c>
      <c r="D440" s="12" t="inlineStr">
        <is>
          <t>Complete family tree diagrams.</t>
        </is>
      </c>
      <c r="E440" s="12" t="inlineStr">
        <is>
          <t>90098555-a6a0-4e0f-b7ec-411fcbdf92e1</t>
        </is>
      </c>
    </row>
    <row r="441" ht="45" customHeight="1">
      <c r="A441" s="12" t="inlineStr">
        <is>
          <t>Inheritance, Variation &amp; Evolution</t>
        </is>
      </c>
      <c r="B441" s="12" t="inlineStr">
        <is>
          <t>Genetic Diagrams</t>
        </is>
      </c>
      <c r="C441" s="13" t="inlineStr">
        <is>
          <t>Genetic Diagrams: Interpreting Family Trees [BI6.043]</t>
        </is>
      </c>
      <c r="D441" s="12" t="inlineStr">
        <is>
          <t xml:space="preserve">Extract and interpret information from family trees. </t>
        </is>
      </c>
      <c r="E441" s="12" t="inlineStr">
        <is>
          <t>1d410fd9-e4f3-4243-9927-378b1cea3c90</t>
        </is>
      </c>
    </row>
    <row r="442" ht="45" customHeight="1">
      <c r="A442" s="12" t="inlineStr">
        <is>
          <t>Inheritance, Variation &amp; Evolution</t>
        </is>
      </c>
      <c r="B442" s="12" t="inlineStr">
        <is>
          <t>Genetics in Practice</t>
        </is>
      </c>
      <c r="C442" s="13" t="inlineStr">
        <is>
          <t>Diagnostic: Genetics in Practice [BI0.069]</t>
        </is>
      </c>
      <c r="D442" s="12" t="inlineStr">
        <is>
          <t>Diagnostic on cystic fibrosis, polydactyly, sex determination and genetic screening.</t>
        </is>
      </c>
      <c r="E442" s="12" t="inlineStr">
        <is>
          <t>a3e4cb98-9e54-41b1-906a-2a0f46710a52</t>
        </is>
      </c>
    </row>
    <row r="443" ht="45" customHeight="1">
      <c r="A443" s="12" t="inlineStr">
        <is>
          <t>Inheritance, Variation &amp; Evolution</t>
        </is>
      </c>
      <c r="B443" s="12" t="inlineStr">
        <is>
          <t>Genetics in Practice</t>
        </is>
      </c>
      <c r="C443" s="13" t="inlineStr">
        <is>
          <t>Cystic Fibrosis: Introduction [BI6.048]</t>
        </is>
      </c>
      <c r="D443" s="12" t="inlineStr">
        <is>
          <t>Describe symptoms of cystic fibrosis and identify the genotype that results in it. Assumes prior knowledge of alleles, genotypes, phenotypes and zygosity.</t>
        </is>
      </c>
      <c r="E443" s="12" t="inlineStr">
        <is>
          <t>9fcf64c3-d92e-427d-9424-e34ee6e383de</t>
        </is>
      </c>
    </row>
    <row r="444" ht="45" customHeight="1">
      <c r="A444" s="12" t="inlineStr">
        <is>
          <t>Inheritance, Variation &amp; Evolution</t>
        </is>
      </c>
      <c r="B444" s="12" t="inlineStr">
        <is>
          <t>Genetics in Practice</t>
        </is>
      </c>
      <c r="C444" s="13" t="inlineStr">
        <is>
          <t>Cystic Fibrosis: Genetic Diagrams [BI6.050]</t>
        </is>
      </c>
      <c r="D444" s="12" t="inlineStr">
        <is>
          <t>Complete &amp; interpret Punnet squares, genetic crosses and family trees. Predict the chances of a child having cystic fibrosis using ratios, percentages, fractions and probability. Assumes prior knowledge of alleles, genotypes, phenotypes and zygosity.</t>
        </is>
      </c>
      <c r="E444" s="12" t="inlineStr">
        <is>
          <t>d62a5d51-dfd4-475d-aba3-cae1c19866ac</t>
        </is>
      </c>
    </row>
    <row r="445" ht="45" customHeight="1">
      <c r="A445" s="12" t="inlineStr">
        <is>
          <t>Inheritance, Variation &amp; Evolution</t>
        </is>
      </c>
      <c r="B445" s="12" t="inlineStr">
        <is>
          <t>Genetics in Practice</t>
        </is>
      </c>
      <c r="C445" s="13" t="inlineStr">
        <is>
          <t>Polydactyly: Introduction [BI6.051]</t>
        </is>
      </c>
      <c r="D445" s="12" t="inlineStr">
        <is>
          <t>Describe symptoms of polydactyly and identify the genotype that results in it. Assumes prior knowledge of alleles, genotypes, phenotypes and zygosity.</t>
        </is>
      </c>
      <c r="E445" s="12" t="inlineStr">
        <is>
          <t>d924c2fb-a0ed-46da-9b0d-e5f167fca4e8</t>
        </is>
      </c>
    </row>
    <row r="446" ht="45" customHeight="1">
      <c r="A446" s="12" t="inlineStr">
        <is>
          <t>Inheritance, Variation &amp; Evolution</t>
        </is>
      </c>
      <c r="B446" s="12" t="inlineStr">
        <is>
          <t>Genetics in Practice</t>
        </is>
      </c>
      <c r="C446" s="13" t="inlineStr">
        <is>
          <t>Polydactyly: Genetic Diagrams [BI6.053]</t>
        </is>
      </c>
      <c r="D446" s="12" t="inlineStr">
        <is>
          <t>Complete &amp; interpret Punnett squares, genetic crosses and family trees. Predict the chances of a child having polydactyly using ratios, percentages, fractions and probability. Assumes prior knowledge of alleles, genotypes, phenotypes and zygosity.</t>
        </is>
      </c>
      <c r="E446" s="12" t="inlineStr">
        <is>
          <t>0fb446fe-98db-4f24-9d3b-8243d784639f</t>
        </is>
      </c>
    </row>
    <row r="447" ht="45" customHeight="1">
      <c r="A447" s="12" t="inlineStr">
        <is>
          <t>Inheritance, Variation &amp; Evolution</t>
        </is>
      </c>
      <c r="B447" s="12" t="inlineStr">
        <is>
          <t>Genetics in Practice</t>
        </is>
      </c>
      <c r="C447" s="13" t="inlineStr">
        <is>
          <t>Sex Chromosomes in Humans: Introduction [BI6.054]</t>
        </is>
      </c>
      <c r="D447" s="12" t="inlineStr">
        <is>
          <t>Describe the human sex determination system, identify the most typical male and female genotypes and give typical features.</t>
        </is>
      </c>
      <c r="E447" s="12" t="inlineStr">
        <is>
          <t>7ace44fa-0a0a-4975-ab07-8fe940d752cd</t>
        </is>
      </c>
    </row>
    <row r="448" ht="45" customHeight="1">
      <c r="A448" s="12" t="inlineStr">
        <is>
          <t>Inheritance, Variation &amp; Evolution</t>
        </is>
      </c>
      <c r="B448" s="12" t="inlineStr">
        <is>
          <t>Genetics in Practice</t>
        </is>
      </c>
      <c r="C448" s="13" t="inlineStr">
        <is>
          <t>Sex Chromosomes in Humans: Genetic Diagrams [BI6.056]</t>
        </is>
      </c>
      <c r="D448" s="12" t="inlineStr">
        <is>
          <t>Complete &amp; interpret Punnett squares, genetic crosses and family trees. Predict outcomes using ratios, percentages, fractions and probability. Assumes prior knowledge of alleles, genotypes, phenotypes and zygosity.</t>
        </is>
      </c>
      <c r="E448" s="12" t="inlineStr">
        <is>
          <t>704e566a-50ae-4295-9f33-d12d3feade1a</t>
        </is>
      </c>
    </row>
    <row r="449" ht="45" customHeight="1">
      <c r="A449" s="12" t="inlineStr">
        <is>
          <t>Inheritance, Variation &amp; Evolution</t>
        </is>
      </c>
      <c r="B449" s="12" t="inlineStr">
        <is>
          <t>Genetics in Practice</t>
        </is>
      </c>
      <c r="C449" s="13" t="inlineStr">
        <is>
          <t>Genetic Screening: Embryo &amp; Foetal [BI6.057]</t>
        </is>
      </c>
      <c r="D449" s="12" t="inlineStr">
        <is>
          <t>Describe the methods of embryo and foetal screening to include:  PGS, Amniocentesis, CVS, NIPT.</t>
        </is>
      </c>
      <c r="E449" s="12" t="inlineStr">
        <is>
          <t>ddeaa38a-6fd2-4d65-8d1e-f68c426f5505</t>
        </is>
      </c>
    </row>
    <row r="450" ht="45" customHeight="1">
      <c r="A450" s="12" t="inlineStr">
        <is>
          <t>Inheritance, Variation &amp; Evolution</t>
        </is>
      </c>
      <c r="B450" s="12" t="inlineStr">
        <is>
          <t>Genetics in Practice</t>
        </is>
      </c>
      <c r="C450" s="13" t="inlineStr">
        <is>
          <t>Ethics of Genetic Screening: Embryo &amp; Foetal [BI6.058]</t>
        </is>
      </c>
      <c r="D450" s="12" t="inlineStr">
        <is>
          <t>Ethics, advantages and disadvantages of each method of embryo and foetal screening.</t>
        </is>
      </c>
      <c r="E450" s="12" t="inlineStr">
        <is>
          <t>2ebeb7b9-3bf0-4132-8d34-8344487485c4</t>
        </is>
      </c>
    </row>
    <row r="451" ht="45" customHeight="1">
      <c r="A451" s="12" t="inlineStr">
        <is>
          <t>Inheritance, Variation &amp; Evolution</t>
        </is>
      </c>
      <c r="B451" s="12" t="inlineStr">
        <is>
          <t>Variation</t>
        </is>
      </c>
      <c r="C451" s="13" t="inlineStr">
        <is>
          <t>Diagnostic: Variation [BI0.071]</t>
        </is>
      </c>
      <c r="D451" s="12" t="inlineStr">
        <is>
          <t>Diagnostic for species, types of variation and their causes for Biology HT.</t>
        </is>
      </c>
      <c r="E451" s="12" t="inlineStr">
        <is>
          <t>ac9431bf-3009-4c9b-afc9-563f3dcd76fb</t>
        </is>
      </c>
    </row>
    <row r="452" ht="45" customHeight="1">
      <c r="A452" s="12" t="inlineStr">
        <is>
          <t>Inheritance, Variation &amp; Evolution</t>
        </is>
      </c>
      <c r="B452" s="12" t="inlineStr">
        <is>
          <t>Variation</t>
        </is>
      </c>
      <c r="C452" s="13" t="inlineStr">
        <is>
          <t>Species &amp; Variation [BI6.059]</t>
        </is>
      </c>
      <c r="D452" s="12" t="inlineStr">
        <is>
          <t>Give the definition of a species. Explain why individuals of the same species have similar features, but are not exactly the same.</t>
        </is>
      </c>
      <c r="E452" s="12" t="inlineStr">
        <is>
          <t>7a39f2fd-683b-41ae-9439-9c8881894fe4</t>
        </is>
      </c>
    </row>
    <row r="453" ht="45" customHeight="1">
      <c r="A453" s="12" t="inlineStr">
        <is>
          <t>Inheritance, Variation &amp; Evolution</t>
        </is>
      </c>
      <c r="B453" s="12" t="inlineStr">
        <is>
          <t>Variation</t>
        </is>
      </c>
      <c r="C453" s="13" t="inlineStr">
        <is>
          <t>Continuous &amp; Discontinuous Variation [BI6.060]</t>
        </is>
      </c>
      <c r="D453" s="12" t="inlineStr">
        <is>
          <t>Describe and give examples of continuous and discontinuous variation. Compare the two types of variations, including how continuous and discontinuous data are plotted.</t>
        </is>
      </c>
      <c r="E453" s="12" t="inlineStr">
        <is>
          <t>3d04f97d-6e07-4b81-aac8-ad0e3c3f83eb</t>
        </is>
      </c>
    </row>
    <row r="454" ht="45" customHeight="1">
      <c r="A454" s="12" t="inlineStr">
        <is>
          <t>Inheritance, Variation &amp; Evolution</t>
        </is>
      </c>
      <c r="B454" s="12" t="inlineStr">
        <is>
          <t>Variation</t>
        </is>
      </c>
      <c r="C454" s="13" t="inlineStr">
        <is>
          <t>Causes of Variation [BI6.061]</t>
        </is>
      </c>
      <c r="D454" s="12" t="inlineStr">
        <is>
          <t>Explain how variation amongst individuals of the same places is caused. Give examples of charactersitics affected by genetic variation, environmental factors or both.</t>
        </is>
      </c>
      <c r="E454" s="12" t="inlineStr">
        <is>
          <t>4c36bdc9-0fa1-4213-becb-c367a56574be</t>
        </is>
      </c>
    </row>
    <row r="455" ht="45" customHeight="1">
      <c r="A455" s="12" t="inlineStr">
        <is>
          <t>Inheritance, Variation &amp; Evolution</t>
        </is>
      </c>
      <c r="B455" s="12" t="inlineStr">
        <is>
          <t>Variation</t>
        </is>
      </c>
      <c r="C455" s="13" t="inlineStr">
        <is>
          <t>Mutation &amp; Variation [BI6.062]</t>
        </is>
      </c>
      <c r="D455" s="12" t="inlineStr">
        <is>
          <t>Describe what a mutation is, how mutations lead to variation and how they can affect phenotype.</t>
        </is>
      </c>
      <c r="E455" s="12" t="inlineStr">
        <is>
          <t>8e0606a4-0bf4-4bf8-bac2-d919f259b457</t>
        </is>
      </c>
    </row>
    <row r="456" ht="45" customHeight="1">
      <c r="A456" s="12" t="inlineStr">
        <is>
          <t>Inheritance, Variation &amp; Evolution</t>
        </is>
      </c>
      <c r="B456" s="12" t="inlineStr">
        <is>
          <t>Variation</t>
        </is>
      </c>
      <c r="C456" s="13" t="inlineStr">
        <is>
          <t>How Mutation Leads to Variation [BI6.063]</t>
        </is>
      </c>
      <c r="D456" s="12" t="inlineStr">
        <is>
          <t xml:space="preserve">Explain how a mutation in DNA may lead to a variation in phenotype. 
Explain why mutations rarely lead to changes in phenotype. </t>
        </is>
      </c>
      <c r="E456" s="12" t="inlineStr">
        <is>
          <t>6797b822-b6f9-4db7-8f81-9f0535977dcd</t>
        </is>
      </c>
    </row>
    <row r="457" ht="45" customHeight="1">
      <c r="A457" s="12" t="inlineStr">
        <is>
          <t>Inheritance, Variation &amp; Evolution</t>
        </is>
      </c>
      <c r="B457" s="12" t="inlineStr">
        <is>
          <t>Evolution &amp; Natural Selection</t>
        </is>
      </c>
      <c r="C457" s="13" t="inlineStr">
        <is>
          <t>Diagnostic: Evolution &amp; Natural Selection [BI0.073]</t>
        </is>
      </c>
      <c r="D457" s="12" t="inlineStr">
        <is>
          <t>Diagnostic for evolution by natural selection, in biology HT.</t>
        </is>
      </c>
      <c r="E457" s="12" t="inlineStr">
        <is>
          <t>3c4a3172-8243-4574-966f-ed0b204ae3cd</t>
        </is>
      </c>
    </row>
    <row r="458" ht="45" customHeight="1">
      <c r="A458" s="12" t="inlineStr">
        <is>
          <t>Inheritance, Variation &amp; Evolution</t>
        </is>
      </c>
      <c r="B458" s="12" t="inlineStr">
        <is>
          <t>Evolution &amp; Natural Selection</t>
        </is>
      </c>
      <c r="C458" s="13" t="inlineStr">
        <is>
          <t>Evolution [BI6.064]</t>
        </is>
      </c>
      <c r="D458" s="12" t="inlineStr">
        <is>
          <t>Give the definition of evolution. State what characteristics are affected by evolution. Describe the evolution of the peppered moth.</t>
        </is>
      </c>
      <c r="E458" s="12" t="inlineStr">
        <is>
          <t>d069e777-5bb5-4ff3-8420-0fe0368b0a6b</t>
        </is>
      </c>
    </row>
    <row r="459" ht="45" customHeight="1">
      <c r="A459" s="12" t="inlineStr">
        <is>
          <t>Inheritance, Variation &amp; Evolution</t>
        </is>
      </c>
      <c r="B459" s="12" t="inlineStr">
        <is>
          <t>Evolution &amp; Natural Selection</t>
        </is>
      </c>
      <c r="C459" s="13" t="inlineStr">
        <is>
          <t>The Process of Natural Selection [BI6.065]</t>
        </is>
      </c>
      <c r="D459" s="12" t="inlineStr">
        <is>
          <t>Give the definition of natural selection and evolution. Describe the process of natural selection and how it can lead to evolution.</t>
        </is>
      </c>
      <c r="E459" s="12" t="inlineStr">
        <is>
          <t>effa7d45-9e20-49e6-a472-4fa94de8c130</t>
        </is>
      </c>
    </row>
    <row r="460" ht="45" customHeight="1">
      <c r="A460" s="12" t="inlineStr">
        <is>
          <t>Inheritance, Variation &amp; Evolution</t>
        </is>
      </c>
      <c r="B460" s="12" t="inlineStr">
        <is>
          <t>Evolution &amp; Natural Selection</t>
        </is>
      </c>
      <c r="C460" s="13" t="inlineStr">
        <is>
          <t>The Importance of Mutation in Evolution [BI6.066]</t>
        </is>
      </c>
      <c r="D460" s="12" t="inlineStr">
        <is>
          <t>Give the definition of evolution and mutation. Explain, using real-life examples, how mutations are essential to evolution.</t>
        </is>
      </c>
      <c r="E460" s="12" t="inlineStr">
        <is>
          <t>e21cbcfe-078d-4361-8a58-81fea080bf98</t>
        </is>
      </c>
    </row>
    <row r="461" ht="45" customHeight="1">
      <c r="A461" s="12" t="inlineStr">
        <is>
          <t>Inheritance, Variation &amp; Evolution</t>
        </is>
      </c>
      <c r="B461" s="12" t="inlineStr">
        <is>
          <t>Evolution &amp; Natural Selection</t>
        </is>
      </c>
      <c r="C461" s="13" t="inlineStr">
        <is>
          <t>Formation of a New Species [BI6.067]</t>
        </is>
      </c>
      <c r="D461" s="12" t="inlineStr">
        <is>
          <t>Describe how two populations of one species might end up becoming two species.</t>
        </is>
      </c>
      <c r="E461" s="12" t="inlineStr">
        <is>
          <t>cb402070-2153-40eb-ae40-5e7c40cc6e2c</t>
        </is>
      </c>
    </row>
    <row r="462" ht="45" customHeight="1">
      <c r="A462" s="12" t="inlineStr">
        <is>
          <t>Inheritance, Variation &amp; Evolution</t>
        </is>
      </c>
      <c r="B462" s="12" t="inlineStr">
        <is>
          <t>Evolution &amp; Natural Selection</t>
        </is>
      </c>
      <c r="C462" s="13" t="inlineStr">
        <is>
          <t>Evolution: What is a Theory? [BI6.068]</t>
        </is>
      </c>
      <c r="D462" s="12" t="inlineStr">
        <is>
          <t>State the theory used to explain the diversity of life. Define a scientific theory. Describe the process that leads to a scientific theory being established. Give definitions for hypothesis, prediction, peer review, validity and false claim.</t>
        </is>
      </c>
      <c r="E462" s="12" t="inlineStr">
        <is>
          <t>39996ca6-c2db-4724-94b0-c135aae8ffd5</t>
        </is>
      </c>
    </row>
    <row r="463" ht="45" customHeight="1">
      <c r="A463" s="12" t="inlineStr">
        <is>
          <t>Inheritance, Variation &amp; Evolution</t>
        </is>
      </c>
      <c r="B463" s="12" t="inlineStr">
        <is>
          <t>Evolution &amp; Natural Selection</t>
        </is>
      </c>
      <c r="C463" s="13" t="inlineStr">
        <is>
          <t>Evolution by Natural Selection: Summary [BI6.069]</t>
        </is>
      </c>
      <c r="D463" s="12" t="inlineStr">
        <is>
          <t>State the theory of evolution. Define natural selection, describe the process of natural selection and how it can lead to evolution through examples. Use knowledge and understanding of natural selection and evolution to justify the theory of evolution.</t>
        </is>
      </c>
      <c r="E463" s="12" t="inlineStr">
        <is>
          <t>8d04c891-12cb-42b7-9d7c-53cb85d5b0db</t>
        </is>
      </c>
    </row>
    <row r="464" ht="45" customHeight="1">
      <c r="A464" s="12" t="inlineStr">
        <is>
          <t>Inheritance, Variation &amp; Evolution</t>
        </is>
      </c>
      <c r="B464" s="12" t="inlineStr">
        <is>
          <t>Evolution &amp; Natural Selection</t>
        </is>
      </c>
      <c r="C464" s="13" t="inlineStr">
        <is>
          <t>The Theory of Evolution by Natural Selection [BI6.070]</t>
        </is>
      </c>
      <c r="D464" s="12" t="inlineStr">
        <is>
          <t>Explain the process of natural selection and how this might lead to evolution of a species.</t>
        </is>
      </c>
      <c r="E464" s="12" t="inlineStr">
        <is>
          <t>46ac6d6f-b584-4e51-8b68-af69ba17c930</t>
        </is>
      </c>
    </row>
    <row r="465" ht="45" customHeight="1">
      <c r="A465" s="12" t="inlineStr">
        <is>
          <t>Inheritance, Variation &amp; Evolution</t>
        </is>
      </c>
      <c r="B465" s="12" t="inlineStr">
        <is>
          <t>Genetic Engineering</t>
        </is>
      </c>
      <c r="C465" s="13" t="inlineStr">
        <is>
          <t>Diagnostic: Genetic Engineering [BI0.077]</t>
        </is>
      </c>
      <c r="D465" s="12" t="inlineStr">
        <is>
          <t>Diagnostic for selective breeding, the process of genetic engineering and the impacts that they have.</t>
        </is>
      </c>
      <c r="E465" s="12" t="inlineStr">
        <is>
          <t>5448b105-a349-40d9-a736-fc064872f1e4</t>
        </is>
      </c>
    </row>
    <row r="466" ht="45" customHeight="1">
      <c r="A466" s="12" t="inlineStr">
        <is>
          <t>Inheritance, Variation &amp; Evolution</t>
        </is>
      </c>
      <c r="B466" s="12" t="inlineStr">
        <is>
          <t>Genetic Engineering</t>
        </is>
      </c>
      <c r="C466" s="13" t="inlineStr">
        <is>
          <t>Selective Breeding [BI6.071]</t>
        </is>
      </c>
      <c r="D466" s="12" t="inlineStr">
        <is>
          <t>Give the definition of selective breeding. Describe the process of selective breeding and explain, with examples, why humans have carried out selective breeding.</t>
        </is>
      </c>
      <c r="E466" s="12" t="inlineStr">
        <is>
          <t>5878ca63-e6b4-499c-9e59-257d8d9b58e6</t>
        </is>
      </c>
    </row>
    <row r="467" ht="45" customHeight="1">
      <c r="A467" s="12" t="inlineStr">
        <is>
          <t>Inheritance, Variation &amp; Evolution</t>
        </is>
      </c>
      <c r="B467" s="12" t="inlineStr">
        <is>
          <t>Genetic Engineering</t>
        </is>
      </c>
      <c r="C467" s="13" t="inlineStr">
        <is>
          <t>Inbreeding [BI6.072]</t>
        </is>
      </c>
      <c r="D467" s="12" t="inlineStr">
        <is>
          <t>Give the definition of inbreeding. Describe its role in creating organisms with desired characteristics and its positive and negative impacts.</t>
        </is>
      </c>
      <c r="E467" s="12" t="inlineStr">
        <is>
          <t>0399ef1a-4dee-46c9-872f-de81cb32a470</t>
        </is>
      </c>
    </row>
    <row r="468" ht="45" customHeight="1">
      <c r="A468" s="12" t="inlineStr">
        <is>
          <t>Inheritance, Variation &amp; Evolution</t>
        </is>
      </c>
      <c r="B468" s="12" t="inlineStr">
        <is>
          <t>Genetic Engineering</t>
        </is>
      </c>
      <c r="C468" s="13" t="inlineStr">
        <is>
          <t>The Impact of Selective Breeding [BI6.073]</t>
        </is>
      </c>
      <c r="D468" s="12" t="inlineStr">
        <is>
          <t>Explain the impact of selective breeding of food plants and domesticated animals, including the benefits and risks.</t>
        </is>
      </c>
      <c r="E468" s="12" t="inlineStr">
        <is>
          <t>b321b4d3-0906-4795-8587-50bf6556a399</t>
        </is>
      </c>
    </row>
    <row r="469" ht="45" customHeight="1">
      <c r="A469" s="12" t="inlineStr">
        <is>
          <t>Inheritance, Variation &amp; Evolution</t>
        </is>
      </c>
      <c r="B469" s="12" t="inlineStr">
        <is>
          <t>Genetic Engineering</t>
        </is>
      </c>
      <c r="C469" s="13" t="inlineStr">
        <is>
          <t>GM Crops [BI6.075]</t>
        </is>
      </c>
      <c r="D469" s="12" t="inlineStr">
        <is>
          <t>Give the definition of genetic engineering. Give examples of crops that have been genetically modified and why.</t>
        </is>
      </c>
      <c r="E469" s="12" t="inlineStr">
        <is>
          <t>b3c401be-5894-4a4f-8ffd-debb1c8706e1</t>
        </is>
      </c>
    </row>
    <row r="470" ht="45" customHeight="1">
      <c r="A470" s="12" t="inlineStr">
        <is>
          <t>Inheritance, Variation &amp; Evolution</t>
        </is>
      </c>
      <c r="B470" s="12" t="inlineStr">
        <is>
          <t>Genetic Engineering</t>
        </is>
      </c>
      <c r="C470" s="13" t="inlineStr">
        <is>
          <t>Genetic Modification &amp; Inherited Disorders [BI6.076]</t>
        </is>
      </c>
      <c r="D470" s="12" t="inlineStr">
        <is>
          <t>Define genetic modification and inherited disorders. Give examples of how genetic modification is being used to overcome some inherited disorders.</t>
        </is>
      </c>
      <c r="E470" s="12" t="inlineStr">
        <is>
          <t>8603afe5-d531-4ebd-8112-d1c4d0445eb2</t>
        </is>
      </c>
    </row>
    <row r="471" ht="45" customHeight="1">
      <c r="A471" s="12" t="inlineStr">
        <is>
          <t>Inheritance, Variation &amp; Evolution</t>
        </is>
      </c>
      <c r="B471" s="12" t="inlineStr">
        <is>
          <t>Genetic Engineering</t>
        </is>
      </c>
      <c r="C471" s="13" t="inlineStr">
        <is>
          <t>Process of Genetic Engineering [BI6.078]</t>
        </is>
      </c>
      <c r="D471" s="12" t="inlineStr">
        <is>
          <t>Give the definition of genetic engineering. Describe the main steps in the
process of genetic engineering.</t>
        </is>
      </c>
      <c r="E471" s="12" t="inlineStr">
        <is>
          <t>8ccc1e44-29ab-4256-baf5-55e05d59a407</t>
        </is>
      </c>
    </row>
    <row r="472" ht="45" customHeight="1">
      <c r="A472" s="12" t="inlineStr">
        <is>
          <t>Inheritance, Variation &amp; Evolution</t>
        </is>
      </c>
      <c r="B472" s="12" t="inlineStr">
        <is>
          <t>Genetic Engineering</t>
        </is>
      </c>
      <c r="C472" s="13" t="inlineStr">
        <is>
          <t>The Impact of Genetic Engineering [BI6.112]</t>
        </is>
      </c>
      <c r="D472" s="12" t="inlineStr">
        <is>
          <t>Give the definition of genetic engineering. Evaluate the positive and negative impacts of genetic engineering and cloning, as well as ethical considerations and concerns.</t>
        </is>
      </c>
      <c r="E472" s="12" t="inlineStr">
        <is>
          <t>75f44bb1-3917-4aa2-b255-afa15317399d</t>
        </is>
      </c>
    </row>
    <row r="473" ht="45" customHeight="1">
      <c r="A473" s="12" t="inlineStr">
        <is>
          <t>Inheritance, Variation &amp; Evolution</t>
        </is>
      </c>
      <c r="B473" s="12" t="inlineStr">
        <is>
          <t>Genetic Engineering</t>
        </is>
      </c>
      <c r="C473" s="13" t="inlineStr">
        <is>
          <t>Cloning Plants [BI6.079]</t>
        </is>
      </c>
      <c r="D473" s="12" t="inlineStr">
        <is>
          <t>Describe how plants are cloned from cuttings and tissue cultures.</t>
        </is>
      </c>
      <c r="E473" s="12" t="inlineStr">
        <is>
          <t>4cf66e69-7669-479b-89da-87a3713c0b6d</t>
        </is>
      </c>
    </row>
    <row r="474" ht="45" customHeight="1">
      <c r="A474" s="12" t="inlineStr">
        <is>
          <t>Inheritance, Variation &amp; Evolution</t>
        </is>
      </c>
      <c r="B474" s="12" t="inlineStr">
        <is>
          <t>Genetic Engineering</t>
        </is>
      </c>
      <c r="C474" s="13" t="inlineStr">
        <is>
          <t>Cloning Animals: Embryo Cloning [BI6.080]</t>
        </is>
      </c>
      <c r="D474" s="12" t="inlineStr">
        <is>
          <t>Describe and explain the process of embryo cloning to create cloned animals.</t>
        </is>
      </c>
      <c r="E474" s="12" t="inlineStr">
        <is>
          <t>314e1c61-03b0-45dd-91a8-b1e06538daaa</t>
        </is>
      </c>
    </row>
    <row r="475" ht="45" customHeight="1">
      <c r="A475" s="12" t="inlineStr">
        <is>
          <t>Inheritance, Variation &amp; Evolution</t>
        </is>
      </c>
      <c r="B475" s="12" t="inlineStr">
        <is>
          <t>Genetic Engineering</t>
        </is>
      </c>
      <c r="C475" s="13" t="inlineStr">
        <is>
          <t>Cloning Animals: Adult Cell Cloning [BI6.081]</t>
        </is>
      </c>
      <c r="D475" s="12" t="inlineStr">
        <is>
          <t>Describe and explain the process of adult cell cloning to create cloned animals.</t>
        </is>
      </c>
      <c r="E475" s="12" t="inlineStr">
        <is>
          <t>b4afee1f-6024-4590-ade9-e08986208560</t>
        </is>
      </c>
    </row>
    <row r="476" ht="45" customHeight="1">
      <c r="A476" s="12" t="inlineStr">
        <is>
          <t>Inheritance, Variation &amp; Evolution</t>
        </is>
      </c>
      <c r="B476" s="12" t="inlineStr">
        <is>
          <t>Genetic Engineering</t>
        </is>
      </c>
      <c r="C476" s="13" t="inlineStr">
        <is>
          <t>Science &amp; Ethics of Cloning [BI6.133]</t>
        </is>
      </c>
      <c r="D476" s="12" t="inlineStr">
        <is>
          <t>Explain the potential benefits and risks of
cloning in agriculture and in medicine, and that some people have ethical objections.</t>
        </is>
      </c>
      <c r="E476" s="12" t="inlineStr">
        <is>
          <t>53c17c37-84b8-40a5-99db-8d613e51aaf1</t>
        </is>
      </c>
    </row>
    <row r="477" ht="45" customHeight="1">
      <c r="A477" s="12" t="inlineStr">
        <is>
          <t>Inheritance, Variation &amp; Evolution</t>
        </is>
      </c>
      <c r="B477" s="12" t="inlineStr">
        <is>
          <t>Theories of Evolution</t>
        </is>
      </c>
      <c r="C477" s="13" t="inlineStr">
        <is>
          <t>Diagnostic: Theories of Evolution [BI0.078]</t>
        </is>
      </c>
      <c r="D477" s="12" t="inlineStr">
        <is>
          <t>A diagnostic for the history of the theroies of evolution and speciation, suitable for FT &amp; HT.</t>
        </is>
      </c>
      <c r="E477" s="12" t="inlineStr">
        <is>
          <t>9886d9ab-7071-440c-ba11-7ade543d9847</t>
        </is>
      </c>
    </row>
    <row r="478" ht="45" customHeight="1">
      <c r="A478" s="12" t="inlineStr">
        <is>
          <t>Inheritance, Variation &amp; Evolution</t>
        </is>
      </c>
      <c r="B478" s="12" t="inlineStr">
        <is>
          <t>Theories of Evolution</t>
        </is>
      </c>
      <c r="C478" s="13" t="inlineStr">
        <is>
          <t>Speciation [BI6.086]</t>
        </is>
      </c>
      <c r="D478" s="12" t="inlineStr">
        <is>
          <t>Explain how new species can form.</t>
        </is>
      </c>
      <c r="E478" s="12" t="inlineStr">
        <is>
          <t>26276d20-4fa6-490e-a6f6-93dd1bf546f6</t>
        </is>
      </c>
    </row>
    <row r="479" ht="45" customHeight="1">
      <c r="A479" s="12" t="inlineStr">
        <is>
          <t>Inheritance, Variation &amp; Evolution</t>
        </is>
      </c>
      <c r="B479" s="12" t="inlineStr">
        <is>
          <t>Theories of Evolution</t>
        </is>
      </c>
      <c r="C479" s="13" t="inlineStr">
        <is>
          <t>History of the Theory of Evolution [BI6.087]</t>
        </is>
      </c>
      <c r="D479" s="12" t="inlineStr">
        <is>
          <t>Explain how the theory of evolution developed over time by looking at the work of the different scientists involved.</t>
        </is>
      </c>
      <c r="E479" s="12" t="inlineStr">
        <is>
          <t>435b1d01-74d2-4519-ac62-8139196330ab</t>
        </is>
      </c>
    </row>
    <row r="480" ht="45" customHeight="1">
      <c r="A480" s="12" t="inlineStr">
        <is>
          <t>Inheritance, Variation &amp; Evolution</t>
        </is>
      </c>
      <c r="B480" s="12" t="inlineStr">
        <is>
          <t>Theories of Evolution</t>
        </is>
      </c>
      <c r="C480" s="13" t="inlineStr">
        <is>
          <t>Impact of Theories of Evolution [BI6.088]</t>
        </is>
      </c>
      <c r="D480" s="12" t="inlineStr">
        <is>
          <t>Explain how the timeline of discoveries led to the development of the theories of evolution.
Explain why Darwin's theory was not wholly accepted at first.
Describe the impact of evolution by natural selection on current science.</t>
        </is>
      </c>
      <c r="E480" s="12" t="inlineStr">
        <is>
          <t>b2a798c3-985d-420c-8f3d-de217657aed7</t>
        </is>
      </c>
    </row>
    <row r="481" ht="45" customHeight="1">
      <c r="A481" s="12" t="inlineStr">
        <is>
          <t>Inheritance, Variation &amp; Evolution</t>
        </is>
      </c>
      <c r="B481" s="12" t="inlineStr">
        <is>
          <t>Theories of Evolution</t>
        </is>
      </c>
      <c r="C481" s="13" t="inlineStr">
        <is>
          <t>Development of Gene Theory [BI6.090]</t>
        </is>
      </c>
      <c r="D481" s="12" t="inlineStr">
        <is>
          <t>Describe the work of Mendel and explain how the discovery of DNA provided the evidence to support his observations.</t>
        </is>
      </c>
      <c r="E481" s="12" t="inlineStr">
        <is>
          <t>6928affc-7dca-40a5-b21d-67555507ced4</t>
        </is>
      </c>
    </row>
    <row r="482" ht="45" customHeight="1">
      <c r="A482" s="12" t="inlineStr">
        <is>
          <t>Inheritance, Variation &amp; Evolution</t>
        </is>
      </c>
      <c r="B482" s="12" t="inlineStr">
        <is>
          <t>Evidence for Evolution</t>
        </is>
      </c>
      <c r="C482" s="13" t="inlineStr">
        <is>
          <t>Diagnostic: Evidence for Evolution [BI0.079]</t>
        </is>
      </c>
      <c r="D482" s="12" t="inlineStr">
        <is>
          <t>Diagnostic for the fossil record and examples of evolution, such as antibiotic resistance and the peppered moth.</t>
        </is>
      </c>
      <c r="E482" s="12" t="inlineStr">
        <is>
          <t>dec1b723-bec2-4398-837f-d8907c406674</t>
        </is>
      </c>
    </row>
    <row r="483" ht="45" customHeight="1">
      <c r="A483" s="12" t="inlineStr">
        <is>
          <t>Inheritance, Variation &amp; Evolution</t>
        </is>
      </c>
      <c r="B483" s="12" t="inlineStr">
        <is>
          <t>Evidence for Evolution</t>
        </is>
      </c>
      <c r="C483" s="13" t="inlineStr">
        <is>
          <t>Evidence for Evolution [BI6.091]</t>
        </is>
      </c>
      <c r="D483" s="12" t="inlineStr">
        <is>
          <t>State how fossils and the fossil record, the discovery that genes are the hereditary material and antibiotic resistance all provide evidence for the theory of evolution.</t>
        </is>
      </c>
      <c r="E483" s="12" t="inlineStr">
        <is>
          <t>669552dc-366d-43ec-a272-638109b284d2</t>
        </is>
      </c>
    </row>
    <row r="484" ht="45" customHeight="1">
      <c r="A484" s="12" t="inlineStr">
        <is>
          <t>Inheritance, Variation &amp; Evolution</t>
        </is>
      </c>
      <c r="B484" s="12" t="inlineStr">
        <is>
          <t>Evidence for Evolution</t>
        </is>
      </c>
      <c r="C484" s="13" t="inlineStr">
        <is>
          <t>Formation of Fossils [BI6.092]</t>
        </is>
      </c>
      <c r="D484" s="12" t="inlineStr">
        <is>
          <t>Define a fossil. Describe the three main ways in which fossils can be formed.</t>
        </is>
      </c>
      <c r="E484" s="12" t="inlineStr">
        <is>
          <t>64068a0e-78ec-4525-94a1-d3241916e6f5</t>
        </is>
      </c>
    </row>
    <row r="485" ht="45" customHeight="1">
      <c r="A485" s="12" t="inlineStr">
        <is>
          <t>Inheritance, Variation &amp; Evolution</t>
        </is>
      </c>
      <c r="B485" s="12" t="inlineStr">
        <is>
          <t>Evidence for Evolution</t>
        </is>
      </c>
      <c r="C485" s="13" t="inlineStr">
        <is>
          <t>Early Life on Earth [BI6.093]</t>
        </is>
      </c>
      <c r="D485" s="12" t="inlineStr">
        <is>
          <t>State when living organisms first appeared on Earth and describe the early life forms that followed.</t>
        </is>
      </c>
      <c r="E485" s="12" t="inlineStr">
        <is>
          <t>2a86fc2f-4163-488c-b5b3-982566139e0b</t>
        </is>
      </c>
    </row>
    <row r="486" ht="45" customHeight="1">
      <c r="A486" s="12" t="inlineStr">
        <is>
          <t>Inheritance, Variation &amp; Evolution</t>
        </is>
      </c>
      <c r="B486" s="12" t="inlineStr">
        <is>
          <t>Evidence for Evolution</t>
        </is>
      </c>
      <c r="C486" s="13" t="inlineStr">
        <is>
          <t>Using the Fossil Record [BI6.094]</t>
        </is>
      </c>
      <c r="D486" s="12" t="inlineStr">
        <is>
          <t>Define the fossil record. Describe ways of using the fossil record. State and explain the reasons why the fossil record is incomplete.</t>
        </is>
      </c>
      <c r="E486" s="12" t="inlineStr">
        <is>
          <t>9d925000-d7b1-4b05-90ea-d31c1f58f9f0</t>
        </is>
      </c>
    </row>
    <row r="487" ht="45" customHeight="1">
      <c r="A487" s="12" t="inlineStr">
        <is>
          <t>Inheritance, Variation &amp; Evolution</t>
        </is>
      </c>
      <c r="B487" s="12" t="inlineStr">
        <is>
          <t>Evidence for Evolution</t>
        </is>
      </c>
      <c r="C487" s="13" t="inlineStr">
        <is>
          <t>Evolutionary Trees [BI6.095]</t>
        </is>
      </c>
      <c r="D487" s="12" t="inlineStr">
        <is>
          <t>Describe an evolutionary tree and label the key parts.</t>
        </is>
      </c>
      <c r="E487" s="12" t="inlineStr">
        <is>
          <t>c9045458-8d94-41a7-aa2a-53413a055db8</t>
        </is>
      </c>
    </row>
    <row r="488" ht="45" customHeight="1">
      <c r="A488" s="12" t="inlineStr">
        <is>
          <t>Inheritance, Variation &amp; Evolution</t>
        </is>
      </c>
      <c r="B488" s="12" t="inlineStr">
        <is>
          <t>Evidence for Evolution</t>
        </is>
      </c>
      <c r="C488" s="13" t="inlineStr">
        <is>
          <t>Interpreting Fossil Data [BI6.096]</t>
        </is>
      </c>
      <c r="D488" s="12" t="inlineStr">
        <is>
          <t>Identify patterns and interpret information from charts, graphs and tables such as evolutionary trees.</t>
        </is>
      </c>
      <c r="E488" s="12" t="inlineStr">
        <is>
          <t>7d1f14a2-5bd0-4a85-9b3e-06d9d0f20dd7</t>
        </is>
      </c>
    </row>
    <row r="489" ht="45" customHeight="1">
      <c r="A489" s="12" t="inlineStr">
        <is>
          <t>Inheritance, Variation &amp; Evolution</t>
        </is>
      </c>
      <c r="B489" s="12" t="inlineStr">
        <is>
          <t>Evidence for Evolution</t>
        </is>
      </c>
      <c r="C489" s="13" t="inlineStr">
        <is>
          <t>Extinction [BI6.097]</t>
        </is>
      </c>
      <c r="D489" s="12" t="inlineStr">
        <is>
          <t>Give the definition of extinction.
Describe factors which may contribute to
the extinction of a species.</t>
        </is>
      </c>
      <c r="E489" s="12" t="inlineStr">
        <is>
          <t>4b4abd1e-5040-4b86-bc7f-fea589050050</t>
        </is>
      </c>
    </row>
    <row r="490" ht="45" customHeight="1">
      <c r="A490" s="12" t="inlineStr">
        <is>
          <t>Inheritance, Variation &amp; Evolution</t>
        </is>
      </c>
      <c r="B490" s="12" t="inlineStr">
        <is>
          <t>Evidence for Evolution</t>
        </is>
      </c>
      <c r="C490" s="13" t="inlineStr">
        <is>
          <t>Examples of Evolution: The Peppered Moth [BI6.098]</t>
        </is>
      </c>
      <c r="D490" s="12" t="inlineStr">
        <is>
          <t>Describe and explain the evolution of the peppered moth.</t>
        </is>
      </c>
      <c r="E490" s="12" t="inlineStr">
        <is>
          <t>fe225c4a-bf82-42c0-a2aa-7cab125fb090</t>
        </is>
      </c>
    </row>
    <row r="491" ht="45" customHeight="1">
      <c r="A491" s="12" t="inlineStr">
        <is>
          <t>Inheritance, Variation &amp; Evolution</t>
        </is>
      </c>
      <c r="B491" s="12" t="inlineStr">
        <is>
          <t>Evidence for Evolution</t>
        </is>
      </c>
      <c r="C491" s="13" t="inlineStr">
        <is>
          <t>Examples of Evolution: Antibiotic Resistant Bacteria [BI6.104]</t>
        </is>
      </c>
      <c r="D491" s="12" t="inlineStr">
        <is>
          <t>Describe and explain the evolution of antibiotic-resistant bacteria.</t>
        </is>
      </c>
      <c r="E491" s="12" t="inlineStr">
        <is>
          <t>55cdb370-bee4-493a-b156-e533becbb1da</t>
        </is>
      </c>
    </row>
    <row r="492" ht="45" customHeight="1">
      <c r="A492" s="12" t="inlineStr">
        <is>
          <t>Inheritance, Variation &amp; Evolution</t>
        </is>
      </c>
      <c r="B492" s="12" t="inlineStr">
        <is>
          <t>Evidence for Evolution</t>
        </is>
      </c>
      <c r="C492" s="13" t="inlineStr">
        <is>
          <t>Dangers of Antibiotics Resistant Bacteria [BI6.105]</t>
        </is>
      </c>
      <c r="D492" s="12" t="inlineStr">
        <is>
          <t>Describe and explain the dangers of antibiotic-resistance bacteria. Describe possible measures to help restrict the increase of antibiotic-resistant bacteria.</t>
        </is>
      </c>
      <c r="E492" s="12" t="inlineStr">
        <is>
          <t>caad593f-2be2-4704-bdcd-71d8f09f42d1</t>
        </is>
      </c>
    </row>
    <row r="493" ht="45" customHeight="1">
      <c r="A493" s="12" t="inlineStr">
        <is>
          <t>Inheritance, Variation &amp; Evolution</t>
        </is>
      </c>
      <c r="B493" s="12" t="inlineStr">
        <is>
          <t>Classification</t>
        </is>
      </c>
      <c r="C493" s="13" t="inlineStr">
        <is>
          <t>Diagnostic: Classification [BI0.081]</t>
        </is>
      </c>
      <c r="D493" s="12" t="inlineStr">
        <is>
          <t>Diagnostic for Linnaean classification, the binomial system, three-domain classification, developments in classification and interpreting evolutionary trees.</t>
        </is>
      </c>
      <c r="E493" s="12" t="inlineStr">
        <is>
          <t>f83e4d29-818b-4e3f-95d1-60602cc5722e</t>
        </is>
      </c>
    </row>
    <row r="494" ht="45" customHeight="1">
      <c r="A494" s="12" t="inlineStr">
        <is>
          <t>Inheritance, Variation &amp; Evolution</t>
        </is>
      </c>
      <c r="B494" s="12" t="inlineStr">
        <is>
          <t>Classification</t>
        </is>
      </c>
      <c r="C494" s="13" t="inlineStr">
        <is>
          <t>Pre-Linnaean Classification of Organisms [BI6.106]</t>
        </is>
      </c>
      <c r="D494" s="12" t="inlineStr">
        <is>
          <t>Give brief descriptions of pre-Linnaean classification.</t>
        </is>
      </c>
      <c r="E494" s="12" t="inlineStr">
        <is>
          <t>4d83870a-2758-4119-91d1-c5546757db0a</t>
        </is>
      </c>
    </row>
    <row r="495" ht="45" customHeight="1">
      <c r="A495" s="12" t="inlineStr">
        <is>
          <t>Inheritance, Variation &amp; Evolution</t>
        </is>
      </c>
      <c r="B495" s="12" t="inlineStr">
        <is>
          <t>Classification</t>
        </is>
      </c>
      <c r="C495" s="13" t="inlineStr">
        <is>
          <t>Linnaean System of Classification [BI6.107]</t>
        </is>
      </c>
      <c r="D495" s="12" t="inlineStr">
        <is>
          <t>Describe and use the Linnaean system of classification.</t>
        </is>
      </c>
      <c r="E495" s="12" t="inlineStr">
        <is>
          <t>0f48f27a-9ed0-4d3d-a789-b671d6e61940</t>
        </is>
      </c>
    </row>
    <row r="496" ht="45" customHeight="1">
      <c r="A496" s="12" t="inlineStr">
        <is>
          <t>Inheritance, Variation &amp; Evolution</t>
        </is>
      </c>
      <c r="B496" s="12" t="inlineStr">
        <is>
          <t>Classification</t>
        </is>
      </c>
      <c r="C496" s="13" t="inlineStr">
        <is>
          <t>Binomial System [BI6.108]</t>
        </is>
      </c>
      <c r="D496" s="12" t="inlineStr">
        <is>
          <t>Describe and use the binomial system.</t>
        </is>
      </c>
      <c r="E496" s="12" t="inlineStr">
        <is>
          <t>1fd50a53-8e3b-4127-a6d5-8c4641bdf3d9</t>
        </is>
      </c>
    </row>
    <row r="497" ht="45" customHeight="1">
      <c r="A497" s="12" t="inlineStr">
        <is>
          <t>Inheritance, Variation &amp; Evolution</t>
        </is>
      </c>
      <c r="B497" s="12" t="inlineStr">
        <is>
          <t>Classification</t>
        </is>
      </c>
      <c r="C497" s="13" t="inlineStr">
        <is>
          <t>Three-Domain System of Classification [BI6.109]</t>
        </is>
      </c>
      <c r="D497" s="12" t="inlineStr">
        <is>
          <t>Describe and use the three-domain system developed by Carl Woese.</t>
        </is>
      </c>
      <c r="E497" s="12" t="inlineStr">
        <is>
          <t>ad475ffe-0799-46ec-9553-839d0aa67448</t>
        </is>
      </c>
    </row>
    <row r="498" ht="45" customHeight="1">
      <c r="A498" s="12" t="inlineStr">
        <is>
          <t>Inheritance, Variation &amp; Evolution</t>
        </is>
      </c>
      <c r="B498" s="12" t="inlineStr">
        <is>
          <t>Classification</t>
        </is>
      </c>
      <c r="C498" s="13" t="inlineStr">
        <is>
          <t>Developments in Classification Systems [BI6.110]</t>
        </is>
      </c>
      <c r="D498" s="12" t="inlineStr">
        <is>
          <t>Describe the impact of developments in biology on classification systems.</t>
        </is>
      </c>
      <c r="E498" s="12" t="inlineStr">
        <is>
          <t>d97478af-fd16-4594-b16b-ef3d829aadfe</t>
        </is>
      </c>
    </row>
    <row r="499" ht="45" customHeight="1">
      <c r="A499" s="12" t="inlineStr">
        <is>
          <t>Inheritance, Variation &amp; Evolution</t>
        </is>
      </c>
      <c r="B499" s="12" t="inlineStr">
        <is>
          <t>Classification</t>
        </is>
      </c>
      <c r="C499" s="13" t="inlineStr">
        <is>
          <t>Evolutionary Trees: Interpreting [BI6.111]</t>
        </is>
      </c>
      <c r="D499" s="12" t="inlineStr">
        <is>
          <t>Describe an evolutionary tree, label the key parts and identify the most recent common ancestors and closest relatives from different evolutionary trees.</t>
        </is>
      </c>
      <c r="E499" s="12" t="inlineStr">
        <is>
          <t>a1bf5998-523c-424f-b345-49c0fc4bc9cb</t>
        </is>
      </c>
    </row>
    <row r="500" ht="45" customHeight="1">
      <c r="A500" s="12" t="inlineStr">
        <is>
          <t>Inheritance, Variation &amp; Evolution</t>
        </is>
      </c>
      <c r="B500" s="12" t="inlineStr">
        <is>
          <t>Topic Review A</t>
        </is>
      </c>
      <c r="C500" s="13" t="inlineStr">
        <is>
          <t>Topic 6 Review: Inheritance, Variation &amp; Evolution - Set A [BI6.122]</t>
        </is>
      </c>
      <c r="D500" s="12" t="inlineStr">
        <is>
          <t>Biology Topic 6 Review for GCSE Biology Higher Tier.</t>
        </is>
      </c>
      <c r="E500" s="12" t="inlineStr">
        <is>
          <t>c6325e48-f4de-492b-922a-553b79369a1c</t>
        </is>
      </c>
    </row>
    <row r="501" ht="45" customHeight="1">
      <c r="A501" s="12" t="inlineStr">
        <is>
          <t>Inheritance, Variation &amp; Evolution</t>
        </is>
      </c>
      <c r="B501" s="12" t="inlineStr">
        <is>
          <t>Topic Review B</t>
        </is>
      </c>
      <c r="C501" s="13" t="inlineStr">
        <is>
          <t>Topic 6 Review: Inheritance, Variation &amp; Evolution - Set B [BI6.123]</t>
        </is>
      </c>
      <c r="D501" s="12" t="inlineStr">
        <is>
          <t>Biology Topic 6 Review for GCSE Biology Higher Tier.</t>
        </is>
      </c>
      <c r="E501" s="12" t="inlineStr">
        <is>
          <t>037bd142-ffad-476d-b467-a4290a7a46b4</t>
        </is>
      </c>
    </row>
    <row r="502" ht="45" customHeight="1">
      <c r="A502" s="12" t="inlineStr">
        <is>
          <t>Ecology</t>
        </is>
      </c>
      <c r="B502" s="12" t="inlineStr">
        <is>
          <t>Introduction to Ecosystems</t>
        </is>
      </c>
      <c r="C502" s="13" t="inlineStr">
        <is>
          <t>Diagnostic: Introduction to Ecosystems [BI0.082]</t>
        </is>
      </c>
      <c r="D502" s="12" t="inlineStr">
        <is>
          <t>Diagnostic for identifying different types of ecosystems, the roles of different organisms and the influence of abiotic and biotic factors.</t>
        </is>
      </c>
      <c r="E502" s="12" t="inlineStr">
        <is>
          <t>8f8bca74-ffe8-4fd4-a205-b36fe3ec59b5</t>
        </is>
      </c>
    </row>
    <row r="503" ht="45" customHeight="1">
      <c r="A503" s="12" t="inlineStr">
        <is>
          <t>Ecology</t>
        </is>
      </c>
      <c r="B503" s="12" t="inlineStr">
        <is>
          <t>Introduction to Ecosystems</t>
        </is>
      </c>
      <c r="C503" s="13" t="inlineStr">
        <is>
          <t>Types of Ecosystem [BI7.001]</t>
        </is>
      </c>
      <c r="D503" s="12" t="inlineStr">
        <is>
          <t>Describe a variety of different ecosystems. Define organism, habitat, population, community and ecosystem.</t>
        </is>
      </c>
      <c r="E503" s="12" t="inlineStr">
        <is>
          <t>92a54664-3755-4c24-90fe-9b3dfab951c8</t>
        </is>
      </c>
    </row>
    <row r="504" ht="45" customHeight="1">
      <c r="A504" s="12" t="inlineStr">
        <is>
          <t>Ecology</t>
        </is>
      </c>
      <c r="B504" s="12" t="inlineStr">
        <is>
          <t>Introduction to Ecosystems</t>
        </is>
      </c>
      <c r="C504" s="13" t="inlineStr">
        <is>
          <t>Roles in Ecosystems [BI7.002]</t>
        </is>
      </c>
      <c r="D504" s="12" t="inlineStr">
        <is>
          <t xml:space="preserve">Define the different roles of organisms in an ecosystem. </t>
        </is>
      </c>
      <c r="E504" s="12" t="inlineStr">
        <is>
          <t>9b4c8247-897e-401c-9a83-19f728f8f13a</t>
        </is>
      </c>
    </row>
    <row r="505" ht="45" customHeight="1">
      <c r="A505" s="12" t="inlineStr">
        <is>
          <t>Ecology</t>
        </is>
      </c>
      <c r="B505" s="12" t="inlineStr">
        <is>
          <t>Introduction to Ecosystems</t>
        </is>
      </c>
      <c r="C505" s="13" t="inlineStr">
        <is>
          <t>Biotic Factors [BI7.003]</t>
        </is>
      </c>
      <c r="D505" s="12" t="inlineStr">
        <is>
          <t>Define a biotic factor. Identify biotic factors. Describe the impact of changing biotic factors.</t>
        </is>
      </c>
      <c r="E505" s="12" t="inlineStr">
        <is>
          <t>57e39cd5-5f3a-4774-a132-c547098f1fc8</t>
        </is>
      </c>
    </row>
    <row r="506" ht="45" customHeight="1">
      <c r="A506" s="12" t="inlineStr">
        <is>
          <t>Ecology</t>
        </is>
      </c>
      <c r="B506" s="12" t="inlineStr">
        <is>
          <t>Introduction to Ecosystems</t>
        </is>
      </c>
      <c r="C506" s="13" t="inlineStr">
        <is>
          <t>Biotic Factors: Describing Data [BI7.004]</t>
        </is>
      </c>
      <c r="D506" s="12" t="inlineStr">
        <is>
          <t>Describe patterns in data represented in tables and graphs.</t>
        </is>
      </c>
      <c r="E506" s="12" t="inlineStr">
        <is>
          <t>3ed0798c-a991-4ac5-a37d-ae1d4405c2fd</t>
        </is>
      </c>
    </row>
    <row r="507" ht="45" customHeight="1">
      <c r="A507" s="12" t="inlineStr">
        <is>
          <t>Ecology</t>
        </is>
      </c>
      <c r="B507" s="12" t="inlineStr">
        <is>
          <t>Introduction to Ecosystems</t>
        </is>
      </c>
      <c r="C507" s="13" t="inlineStr">
        <is>
          <t>Biotic Factors: Interpreting Data [BI7.005]</t>
        </is>
      </c>
      <c r="D507" s="12" t="inlineStr">
        <is>
          <t>Explain patterns in data in the context of biotic factors.</t>
        </is>
      </c>
      <c r="E507" s="12" t="inlineStr">
        <is>
          <t>e486a079-b874-4347-9d11-dd79f49f5918</t>
        </is>
      </c>
    </row>
    <row r="508" ht="45" customHeight="1">
      <c r="A508" s="12" t="inlineStr">
        <is>
          <t>Ecology</t>
        </is>
      </c>
      <c r="B508" s="12" t="inlineStr">
        <is>
          <t>Introduction to Ecosystems</t>
        </is>
      </c>
      <c r="C508" s="13" t="inlineStr">
        <is>
          <t>Abiotic Factors [BI7.006]</t>
        </is>
      </c>
      <c r="D508" s="12" t="inlineStr">
        <is>
          <t>Define an abiotic factor. Identify abiotic factors. Describe the impact of changing abiotic factors.</t>
        </is>
      </c>
      <c r="E508" s="12" t="inlineStr">
        <is>
          <t>5773ddc5-7f75-44f9-85d7-af6eff00b15c</t>
        </is>
      </c>
    </row>
    <row r="509" ht="45" customHeight="1">
      <c r="A509" s="12" t="inlineStr">
        <is>
          <t>Ecology</t>
        </is>
      </c>
      <c r="B509" s="12" t="inlineStr">
        <is>
          <t>Introduction to Ecosystems</t>
        </is>
      </c>
      <c r="C509" s="13" t="inlineStr">
        <is>
          <t>Abiotic Factors: Describing Data [BI7.007]</t>
        </is>
      </c>
      <c r="D509" s="12" t="inlineStr">
        <is>
          <t>Describe the patterns shown by data in tables and different types of graphs.</t>
        </is>
      </c>
      <c r="E509" s="12" t="inlineStr">
        <is>
          <t>4d43c367-f4e0-4f81-af6d-ccf71a6bddc5</t>
        </is>
      </c>
    </row>
    <row r="510" ht="45" customHeight="1">
      <c r="A510" s="12" t="inlineStr">
        <is>
          <t>Ecology</t>
        </is>
      </c>
      <c r="B510" s="12" t="inlineStr">
        <is>
          <t>Introduction to Ecosystems</t>
        </is>
      </c>
      <c r="C510" s="13" t="inlineStr">
        <is>
          <t>Abiotic Factors: Interpreting Data [BI7.008]</t>
        </is>
      </c>
      <c r="D510" s="12" t="inlineStr">
        <is>
          <t>Explaining patterns in data using scientific knowledge and understanding.</t>
        </is>
      </c>
      <c r="E510" s="12" t="inlineStr">
        <is>
          <t>50d49d2f-86b5-44d5-885c-c74629f92ca4</t>
        </is>
      </c>
    </row>
    <row r="511" ht="45" customHeight="1">
      <c r="A511" s="12" t="inlineStr">
        <is>
          <t>Ecology</t>
        </is>
      </c>
      <c r="B511" s="12" t="inlineStr">
        <is>
          <t>Competition &amp; Adaptation</t>
        </is>
      </c>
      <c r="C511" s="13" t="inlineStr">
        <is>
          <t>Diagnostic: Competition &amp; Adaptation [BI0.083]</t>
        </is>
      </c>
      <c r="D511" s="12" t="inlineStr">
        <is>
          <t>Diagnostic for explaining competition and adaptation in plants and animals.</t>
        </is>
      </c>
      <c r="E511" s="12" t="inlineStr">
        <is>
          <t>3040fe02-facf-4cb7-bbdb-c5cc8a9b8881</t>
        </is>
      </c>
    </row>
    <row r="512" ht="45" customHeight="1">
      <c r="A512" s="12" t="inlineStr">
        <is>
          <t>Ecology</t>
        </is>
      </c>
      <c r="B512" s="12" t="inlineStr">
        <is>
          <t>Competition &amp; Adaptation</t>
        </is>
      </c>
      <c r="C512" s="13" t="inlineStr">
        <is>
          <t>Interdependence [BI7.009]</t>
        </is>
      </c>
      <c r="D512" s="12" t="inlineStr">
        <is>
          <t>Explain the importance of the relationships between organisms in an ecosystem.</t>
        </is>
      </c>
      <c r="E512" s="12" t="inlineStr">
        <is>
          <t>ebf5e8c3-9654-48ad-b680-c259a71a965b</t>
        </is>
      </c>
    </row>
    <row r="513" ht="45" customHeight="1">
      <c r="A513" s="12" t="inlineStr">
        <is>
          <t>Ecology</t>
        </is>
      </c>
      <c r="B513" s="12" t="inlineStr">
        <is>
          <t>Competition &amp; Adaptation</t>
        </is>
      </c>
      <c r="C513" s="13" t="inlineStr">
        <is>
          <t>Competition Between Plants [BI7.010]</t>
        </is>
      </c>
      <c r="D513" s="12" t="inlineStr">
        <is>
          <t>Describe the factors that plants compete for within an ecosystem.</t>
        </is>
      </c>
      <c r="E513" s="12" t="inlineStr">
        <is>
          <t>5c5c58ec-f767-440c-83f8-eeee6c83b79a</t>
        </is>
      </c>
    </row>
    <row r="514" ht="45" customHeight="1">
      <c r="A514" s="12" t="inlineStr">
        <is>
          <t>Ecology</t>
        </is>
      </c>
      <c r="B514" s="12" t="inlineStr">
        <is>
          <t>Competition &amp; Adaptation</t>
        </is>
      </c>
      <c r="C514" s="13" t="inlineStr">
        <is>
          <t>Competition Between Animals [BI7.011]</t>
        </is>
      </c>
      <c r="D514" s="12" t="inlineStr">
        <is>
          <t>Describe the factors that animals compete for within an ecosystem.</t>
        </is>
      </c>
      <c r="E514" s="12" t="inlineStr">
        <is>
          <t>bef1e567-c0be-428e-8020-74beb0d1771f</t>
        </is>
      </c>
    </row>
    <row r="515" ht="45" customHeight="1">
      <c r="A515" s="12" t="inlineStr">
        <is>
          <t>Ecology</t>
        </is>
      </c>
      <c r="B515" s="12" t="inlineStr">
        <is>
          <t>Competition &amp; Adaptation</t>
        </is>
      </c>
      <c r="C515" s="13" t="inlineStr">
        <is>
          <t>Adaptations of Plants [BI7.012]</t>
        </is>
      </c>
      <c r="D515" s="12" t="inlineStr">
        <is>
          <t>Describe the functional, structural and behavioural adaptations of plants and explain how they help them to survive in different ecosystems.</t>
        </is>
      </c>
      <c r="E515" s="12" t="inlineStr">
        <is>
          <t>57aa77af-9e16-44d8-885c-85a1c047b624</t>
        </is>
      </c>
    </row>
    <row r="516" ht="45" customHeight="1">
      <c r="A516" s="12" t="inlineStr">
        <is>
          <t>Ecology</t>
        </is>
      </c>
      <c r="B516" s="12" t="inlineStr">
        <is>
          <t>Competition &amp; Adaptation</t>
        </is>
      </c>
      <c r="C516" s="13" t="inlineStr">
        <is>
          <t>Adaptations of Animals [BI7.013]</t>
        </is>
      </c>
      <c r="D516" s="12" t="inlineStr">
        <is>
          <t>Describe the functional, structural and behavioural adaptations of animals and explain how they help them to survive in different ecosystems.</t>
        </is>
      </c>
      <c r="E516" s="12" t="inlineStr">
        <is>
          <t>2a41bf89-6f70-4425-9521-45a23355f15d</t>
        </is>
      </c>
    </row>
    <row r="517" ht="45" customHeight="1">
      <c r="A517" s="12" t="inlineStr">
        <is>
          <t>Ecology</t>
        </is>
      </c>
      <c r="B517" s="12" t="inlineStr">
        <is>
          <t>Competition &amp; Adaptation</t>
        </is>
      </c>
      <c r="C517" s="13" t="inlineStr">
        <is>
          <t>Extremophiles [BI7.014]</t>
        </is>
      </c>
      <c r="D517" s="12" t="inlineStr">
        <is>
          <t>Describe the adaptations of organisms that live in the most extreme environmental conditions.</t>
        </is>
      </c>
      <c r="E517" s="12" t="inlineStr">
        <is>
          <t>c1128eeb-3952-46ec-94de-5d3083621b53</t>
        </is>
      </c>
    </row>
    <row r="518" ht="45" customHeight="1">
      <c r="A518" s="12" t="inlineStr">
        <is>
          <t>Ecology</t>
        </is>
      </c>
      <c r="B518" s="12" t="inlineStr">
        <is>
          <t>Food Chains &amp; Food Webs</t>
        </is>
      </c>
      <c r="C518" s="13" t="inlineStr">
        <is>
          <t>Diagnostic: Food Chains &amp; Food Webs [BI0.084]</t>
        </is>
      </c>
      <c r="D518" s="12" t="inlineStr">
        <is>
          <t>Diagnostic for food chains and predator prey cycles within them.</t>
        </is>
      </c>
      <c r="E518" s="12" t="inlineStr">
        <is>
          <t>1c511631-0e24-4fc5-86c1-0dc668ac6ec5</t>
        </is>
      </c>
    </row>
    <row r="519" ht="45" customHeight="1">
      <c r="A519" s="12" t="inlineStr">
        <is>
          <t>Ecology</t>
        </is>
      </c>
      <c r="B519" s="12" t="inlineStr">
        <is>
          <t>Food Chains &amp; Food Webs</t>
        </is>
      </c>
      <c r="C519" s="13" t="inlineStr">
        <is>
          <t>Food Chains &amp; Food Webs [BI7.015]</t>
        </is>
      </c>
      <c r="D519" s="12" t="inlineStr">
        <is>
          <t>Describe feeding relationships in terms of transfer of energy. Use food chains to represent simple feeding relationships in an ecosystem.</t>
        </is>
      </c>
      <c r="E519" s="12" t="inlineStr">
        <is>
          <t>8d594ed8-e9de-4b3d-a72c-b8dbfde6fb65</t>
        </is>
      </c>
    </row>
    <row r="520" ht="45" customHeight="1">
      <c r="A520" s="12" t="inlineStr">
        <is>
          <t>Ecology</t>
        </is>
      </c>
      <c r="B520" s="12" t="inlineStr">
        <is>
          <t>Food Chains &amp; Food Webs</t>
        </is>
      </c>
      <c r="C520" s="13" t="inlineStr">
        <is>
          <t>Importance of the Producer [BI7.016]</t>
        </is>
      </c>
      <c r="D520" s="12" t="inlineStr">
        <is>
          <t>Explain the importance of producers in an ecosystem.</t>
        </is>
      </c>
      <c r="E520" s="12" t="inlineStr">
        <is>
          <t>2bc5d9fa-7ea9-4992-a991-0a967304e6ff</t>
        </is>
      </c>
    </row>
    <row r="521" ht="45" customHeight="1">
      <c r="A521" s="12" t="inlineStr">
        <is>
          <t>Ecology</t>
        </is>
      </c>
      <c r="B521" s="12" t="inlineStr">
        <is>
          <t>Food Chains &amp; Food Webs</t>
        </is>
      </c>
      <c r="C521" s="13" t="inlineStr">
        <is>
          <t>Predator/Prey Cycles: Describing Data [BI7.017]</t>
        </is>
      </c>
      <c r="D521" s="12" t="inlineStr">
        <is>
          <t>Describe the changes in populations based on the relationship between the predator and its prey.</t>
        </is>
      </c>
      <c r="E521" s="12" t="inlineStr">
        <is>
          <t>d0195280-600b-4239-8ff4-14efc9a3e314</t>
        </is>
      </c>
    </row>
    <row r="522" ht="45" customHeight="1">
      <c r="A522" s="12" t="inlineStr">
        <is>
          <t>Ecology</t>
        </is>
      </c>
      <c r="B522" s="12" t="inlineStr">
        <is>
          <t>Food Chains &amp; Food Webs</t>
        </is>
      </c>
      <c r="C522" s="13" t="inlineStr">
        <is>
          <t>Predator/Prey Cycles: Interpreting Data [BI7.018]</t>
        </is>
      </c>
      <c r="D522" s="12" t="inlineStr">
        <is>
          <t>Explain the changes in populations based on the relationship between the predator and its prey.</t>
        </is>
      </c>
      <c r="E522" s="12" t="inlineStr">
        <is>
          <t>0b9939a4-57d7-4f21-b430-eb367643374d</t>
        </is>
      </c>
    </row>
    <row r="523" ht="45" customHeight="1">
      <c r="A523" s="12" t="inlineStr">
        <is>
          <t>Ecology</t>
        </is>
      </c>
      <c r="B523" s="12" t="inlineStr">
        <is>
          <t>Investigating Ecosystems</t>
        </is>
      </c>
      <c r="C523" s="13" t="inlineStr">
        <is>
          <t>Diagnostic: Investigating Ecosystems [BI0.085]</t>
        </is>
      </c>
      <c r="D523" s="12" t="inlineStr">
        <is>
          <t>Diagnostic for investigations about ecosystems, the use of quadrats to estimate population size and distribution along a transect. Includes calculations of averages.</t>
        </is>
      </c>
      <c r="E523" s="12" t="inlineStr">
        <is>
          <t>e66bea2e-14c1-4227-8bbc-2413e473d961</t>
        </is>
      </c>
    </row>
    <row r="524" ht="45" customHeight="1">
      <c r="A524" s="12" t="inlineStr">
        <is>
          <t>Ecology</t>
        </is>
      </c>
      <c r="B524" s="12" t="inlineStr">
        <is>
          <t>Investigating Ecosystems</t>
        </is>
      </c>
      <c r="C524" s="13" t="inlineStr">
        <is>
          <t>Investigating Ecosystems: Quadrats [BI7.019]</t>
        </is>
      </c>
      <c r="D524" s="12" t="inlineStr">
        <is>
          <t>Describe the different types of quadrats and their uses. Explain the importance of random sampling and sample size.</t>
        </is>
      </c>
      <c r="E524" s="12" t="inlineStr">
        <is>
          <t>703eed44-0996-47d9-a2f4-fb3d9e64cac0</t>
        </is>
      </c>
    </row>
    <row r="525" ht="45" customHeight="1">
      <c r="A525" s="12" t="inlineStr">
        <is>
          <t>Ecology</t>
        </is>
      </c>
      <c r="B525" s="12" t="inlineStr">
        <is>
          <t>Investigating Ecosystems</t>
        </is>
      </c>
      <c r="C525" s="13" t="inlineStr">
        <is>
          <t>Investigating Ecosystems: Quadrat Calculations I [BI7.020]</t>
        </is>
      </c>
      <c r="D525" s="12" t="inlineStr">
        <is>
          <t>Calculate averages from a table of data.</t>
        </is>
      </c>
      <c r="E525" s="12" t="inlineStr">
        <is>
          <t>3b652807-164d-4d45-ae96-10171b3b8f36</t>
        </is>
      </c>
    </row>
    <row r="526" ht="45" customHeight="1">
      <c r="A526" s="12" t="inlineStr">
        <is>
          <t>Ecology</t>
        </is>
      </c>
      <c r="B526" s="12" t="inlineStr">
        <is>
          <t>Investigating Ecosystems</t>
        </is>
      </c>
      <c r="C526" s="13" t="inlineStr">
        <is>
          <t>Investigating Ecosystems: Quadrat Calculations II [BI7.021]</t>
        </is>
      </c>
      <c r="D526" s="12" t="inlineStr">
        <is>
          <t>Estimate population size using calculations from quadrat samples.</t>
        </is>
      </c>
      <c r="E526" s="12" t="inlineStr">
        <is>
          <t>04e2da34-175c-4f08-b0ff-78873bd6a61c</t>
        </is>
      </c>
    </row>
    <row r="527" ht="45" customHeight="1">
      <c r="A527" s="12" t="inlineStr">
        <is>
          <t>Ecology</t>
        </is>
      </c>
      <c r="B527" s="12" t="inlineStr">
        <is>
          <t>Investigating Ecosystems</t>
        </is>
      </c>
      <c r="C527" s="13" t="inlineStr">
        <is>
          <t>Investigating Ecosystems: Transects [BI7.022]</t>
        </is>
      </c>
      <c r="D527" s="12" t="inlineStr">
        <is>
          <t>Describe the use and purpose of a transect line sample.</t>
        </is>
      </c>
      <c r="E527" s="12" t="inlineStr">
        <is>
          <t>21252a65-cb8d-4681-bc7e-ecb4b1304e8f</t>
        </is>
      </c>
    </row>
    <row r="528" ht="45" customHeight="1">
      <c r="A528" s="12" t="inlineStr">
        <is>
          <t>Ecology</t>
        </is>
      </c>
      <c r="B528" s="12" t="inlineStr">
        <is>
          <t>Investigating Ecosystems</t>
        </is>
      </c>
      <c r="C528" s="13" t="inlineStr">
        <is>
          <t>Required Practical 9: Ecological Sampling I Quadrats [BI7.025]</t>
        </is>
      </c>
      <c r="D528" s="12" t="inlineStr">
        <is>
          <t>Use sampling techniques to estimate population size.</t>
        </is>
      </c>
      <c r="E528" s="12" t="inlineStr">
        <is>
          <t>aa21c101-d7c9-465c-93ea-d27ff14cd2b0</t>
        </is>
      </c>
    </row>
    <row r="529" ht="45" customHeight="1">
      <c r="A529" s="12" t="inlineStr">
        <is>
          <t>Ecology</t>
        </is>
      </c>
      <c r="B529" s="12" t="inlineStr">
        <is>
          <t>Investigating Ecosystems</t>
        </is>
      </c>
      <c r="C529" s="13" t="inlineStr">
        <is>
          <t>Required Practical 9: Ecological Sampling II Transects [BI7.026]</t>
        </is>
      </c>
      <c r="D529" s="12" t="inlineStr">
        <is>
          <t>Use sampling techniques to investigate changes in the distribution of organisms along a transect.</t>
        </is>
      </c>
      <c r="E529" s="12" t="inlineStr">
        <is>
          <t>bfc67ec5-944d-4ec4-bd01-b598c1a92f45</t>
        </is>
      </c>
    </row>
    <row r="530" ht="45" customHeight="1">
      <c r="A530" s="12" t="inlineStr">
        <is>
          <t>Ecology</t>
        </is>
      </c>
      <c r="B530" s="12" t="inlineStr">
        <is>
          <t>Cycles within Ecosystems</t>
        </is>
      </c>
      <c r="C530" s="13" t="inlineStr">
        <is>
          <t>Diagnostic: Cycles within Ecosystems [BI0.086]</t>
        </is>
      </c>
      <c r="D530" s="12" t="inlineStr">
        <is>
          <t>Diagnostic for cycling of substances within ecosystems, covers water, carbon and decay cycles.</t>
        </is>
      </c>
      <c r="E530" s="12" t="inlineStr">
        <is>
          <t>e45dabec-b191-458b-b7d8-ba48485c8907</t>
        </is>
      </c>
    </row>
    <row r="531" ht="45" customHeight="1">
      <c r="A531" s="12" t="inlineStr">
        <is>
          <t>Ecology</t>
        </is>
      </c>
      <c r="B531" s="12" t="inlineStr">
        <is>
          <t>Cycles within Ecosystems</t>
        </is>
      </c>
      <c r="C531" s="13" t="inlineStr">
        <is>
          <t>Cycling in Ecosystems [BI7.027]</t>
        </is>
      </c>
      <c r="D531" s="12" t="inlineStr">
        <is>
          <t>Explain the importance of cycling in ecosystems. State the three main cycles.</t>
        </is>
      </c>
      <c r="E531" s="12" t="inlineStr">
        <is>
          <t>2deb7bb7-abbe-4eac-9983-308d2dcb3cea</t>
        </is>
      </c>
    </row>
    <row r="532" ht="45" customHeight="1">
      <c r="A532" s="12" t="inlineStr">
        <is>
          <t>Ecology</t>
        </is>
      </c>
      <c r="B532" s="12" t="inlineStr">
        <is>
          <t>Cycles within Ecosystems</t>
        </is>
      </c>
      <c r="C532" s="13" t="inlineStr">
        <is>
          <t>The Carbon Cycle [BI7.028]</t>
        </is>
      </c>
      <c r="D532" s="12" t="inlineStr">
        <is>
          <t>Describe the processes of the carbon cycle.</t>
        </is>
      </c>
      <c r="E532" s="12" t="inlineStr">
        <is>
          <t>51efb8eb-011e-4e98-8345-9962f54c5fce</t>
        </is>
      </c>
    </row>
    <row r="533" ht="45" customHeight="1">
      <c r="A533" s="12" t="inlineStr">
        <is>
          <t>Ecology</t>
        </is>
      </c>
      <c r="B533" s="12" t="inlineStr">
        <is>
          <t>Cycles within Ecosystems</t>
        </is>
      </c>
      <c r="C533" s="13" t="inlineStr">
        <is>
          <t>The Water Cycle [BI7.029]</t>
        </is>
      </c>
      <c r="D533" s="12" t="inlineStr">
        <is>
          <t>Describe the processes of the water cycle.</t>
        </is>
      </c>
      <c r="E533" s="12" t="inlineStr">
        <is>
          <t>9a82744d-f69e-416f-87df-476d31e72027</t>
        </is>
      </c>
    </row>
    <row r="534" ht="45" customHeight="1">
      <c r="A534" s="12" t="inlineStr">
        <is>
          <t>Ecology</t>
        </is>
      </c>
      <c r="B534" s="12" t="inlineStr">
        <is>
          <t>Cycles within Ecosystems</t>
        </is>
      </c>
      <c r="C534" s="13" t="inlineStr">
        <is>
          <t>The Decay Cycle [BI7.030]</t>
        </is>
      </c>
      <c r="D534" s="12" t="inlineStr">
        <is>
          <t>Describe the processes of the decay cycle.</t>
        </is>
      </c>
      <c r="E534" s="12" t="inlineStr">
        <is>
          <t>8e474488-a704-409e-87c3-ddf681fc7e74</t>
        </is>
      </c>
    </row>
    <row r="535" ht="45" customHeight="1">
      <c r="A535" s="12" t="inlineStr">
        <is>
          <t>Ecology</t>
        </is>
      </c>
      <c r="B535" s="12" t="inlineStr">
        <is>
          <t>Decomposition</t>
        </is>
      </c>
      <c r="C535" s="13" t="inlineStr">
        <is>
          <t>Diagnostic: Decomposition [BI0.087]</t>
        </is>
      </c>
      <c r="D535" s="12" t="inlineStr">
        <is>
          <t>Diagnostic for the importance of decomposition, calculating the rate of decomposition and utilising decomposition to make compost and biogas.</t>
        </is>
      </c>
      <c r="E535" s="12" t="inlineStr">
        <is>
          <t>241af3f6-39df-4e2e-b99d-b17330091cdc</t>
        </is>
      </c>
    </row>
    <row r="536" ht="45" customHeight="1">
      <c r="A536" s="12" t="inlineStr">
        <is>
          <t>Ecology</t>
        </is>
      </c>
      <c r="B536" s="12" t="inlineStr">
        <is>
          <t>Decomposition</t>
        </is>
      </c>
      <c r="C536" s="13" t="inlineStr">
        <is>
          <t>Decomposition [BI7.031]</t>
        </is>
      </c>
      <c r="D536" s="12" t="inlineStr">
        <is>
          <t>Describe the importance of decomposition in the recycling of materials through the environment. Explain the factors that affect the rate of decomposition.</t>
        </is>
      </c>
      <c r="E536" s="12" t="inlineStr">
        <is>
          <t>cde05aca-d3f6-49c6-9594-68d286df5d27</t>
        </is>
      </c>
    </row>
    <row r="537" ht="45" customHeight="1">
      <c r="A537" s="12" t="inlineStr">
        <is>
          <t>Ecology</t>
        </is>
      </c>
      <c r="B537" s="12" t="inlineStr">
        <is>
          <t>Decomposition</t>
        </is>
      </c>
      <c r="C537" s="13" t="inlineStr">
        <is>
          <t>Decomposers [BI7.032]</t>
        </is>
      </c>
      <c r="D537" s="12" t="inlineStr">
        <is>
          <t>Describe the importance of detritus feeders, bacteria and fungi in recycling materials through the environment.</t>
        </is>
      </c>
      <c r="E537" s="12" t="inlineStr">
        <is>
          <t>58a27dca-d37b-4f05-bf9a-9fb330d1132c</t>
        </is>
      </c>
    </row>
    <row r="538" ht="45" customHeight="1">
      <c r="A538" s="12" t="inlineStr">
        <is>
          <t>Ecology</t>
        </is>
      </c>
      <c r="B538" s="12" t="inlineStr">
        <is>
          <t>Decomposition</t>
        </is>
      </c>
      <c r="C538" s="13" t="inlineStr">
        <is>
          <t>Decomposition: Rate Calculations I [BI7.033]</t>
        </is>
      </c>
      <c r="D538" s="12" t="inlineStr">
        <is>
          <t>Use of the rate calculation.
Simple substitution of numbers found within text based questions.</t>
        </is>
      </c>
      <c r="E538" s="12" t="inlineStr">
        <is>
          <t>1390258a-4e10-4614-a508-ce1f8eae3588</t>
        </is>
      </c>
    </row>
    <row r="539" ht="45" customHeight="1">
      <c r="A539" s="12" t="inlineStr">
        <is>
          <t>Ecology</t>
        </is>
      </c>
      <c r="B539" s="12" t="inlineStr">
        <is>
          <t>Decomposition</t>
        </is>
      </c>
      <c r="C539" s="13" t="inlineStr">
        <is>
          <t>Decomposition: Rate Calculations II [BI7.034]</t>
        </is>
      </c>
      <c r="D539" s="12" t="inlineStr">
        <is>
          <t>Using data from tables, converting it into useful values and calculating rate of decomposition in a range of contexts.</t>
        </is>
      </c>
      <c r="E539" s="12" t="inlineStr">
        <is>
          <t>7c1ad150-55ca-49fd-b482-f2169a8afb6a</t>
        </is>
      </c>
    </row>
    <row r="540" ht="45" customHeight="1">
      <c r="A540" s="12" t="inlineStr">
        <is>
          <t>Ecology</t>
        </is>
      </c>
      <c r="B540" s="12" t="inlineStr">
        <is>
          <t>Decomposition</t>
        </is>
      </c>
      <c r="C540" s="13" t="inlineStr">
        <is>
          <t>Decomposition: Rate Calculations III [BI7.035]</t>
        </is>
      </c>
      <c r="D540" s="12" t="inlineStr">
        <is>
          <t>Calculation of rate including the use of tangents.</t>
        </is>
      </c>
      <c r="E540" s="12" t="inlineStr">
        <is>
          <t>b43b1049-b731-403d-bd37-346b28e89c83</t>
        </is>
      </c>
    </row>
    <row r="541" ht="45" customHeight="1">
      <c r="A541" s="12" t="inlineStr">
        <is>
          <t>Ecology</t>
        </is>
      </c>
      <c r="B541" s="12" t="inlineStr">
        <is>
          <t>Decomposition</t>
        </is>
      </c>
      <c r="C541" s="13" t="inlineStr">
        <is>
          <t>Decomposition: Describing Data [BI7.036]</t>
        </is>
      </c>
      <c r="D541" s="12" t="inlineStr">
        <is>
          <t>Recall simple facts about data.
Identify data in graphs and tables.
Identify patterns in tables and graphs with single and multiple data sets.</t>
        </is>
      </c>
      <c r="E541" s="12" t="inlineStr">
        <is>
          <t>bdf21613-2ef2-4d46-af61-a4bdb722f6b5</t>
        </is>
      </c>
    </row>
    <row r="542" ht="45" customHeight="1">
      <c r="A542" s="12" t="inlineStr">
        <is>
          <t>Ecology</t>
        </is>
      </c>
      <c r="B542" s="12" t="inlineStr">
        <is>
          <t>Decomposition</t>
        </is>
      </c>
      <c r="C542" s="13" t="inlineStr">
        <is>
          <t>Decomposition: Interpreting Data [BI7.037]</t>
        </is>
      </c>
      <c r="D542" s="12" t="inlineStr">
        <is>
          <t>Explaining patterns in data.
Understanding how different factors affect the decomposition</t>
        </is>
      </c>
      <c r="E542" s="12" t="inlineStr">
        <is>
          <t>756fdf72-a795-45c0-a8c3-f0a4d95145bc</t>
        </is>
      </c>
    </row>
    <row r="543" ht="45" customHeight="1">
      <c r="A543" s="12" t="inlineStr">
        <is>
          <t>Ecology</t>
        </is>
      </c>
      <c r="B543" s="12" t="inlineStr">
        <is>
          <t>Decomposition</t>
        </is>
      </c>
      <c r="C543" s="13" t="inlineStr">
        <is>
          <t>Practical: Rate of Decomposition: Method &amp; Data Collection [BI7.038]</t>
        </is>
      </c>
      <c r="D543" s="12" t="inlineStr">
        <is>
          <t xml:space="preserve">Investigate the effect of temperature on the rate of decomposition of milk. </t>
        </is>
      </c>
      <c r="E543" s="12" t="inlineStr">
        <is>
          <t>6ac12e08-a79e-4507-86b2-d2575bd1c4bd</t>
        </is>
      </c>
    </row>
    <row r="544" ht="45" customHeight="1">
      <c r="A544" s="12" t="inlineStr">
        <is>
          <t>Ecology</t>
        </is>
      </c>
      <c r="B544" s="12" t="inlineStr">
        <is>
          <t>Decomposition</t>
        </is>
      </c>
      <c r="C544" s="13" t="inlineStr">
        <is>
          <t>Practical: Rate of Decomposition: Analysis &amp; Conclusion [BI7.039]</t>
        </is>
      </c>
      <c r="D544" s="12" t="inlineStr">
        <is>
          <t>Analysis and conclusion of the practical for rate of decompostion.</t>
        </is>
      </c>
      <c r="E544" s="12" t="inlineStr">
        <is>
          <t>dc72d6a2-6e78-46c3-b0ae-fe301eeb1300</t>
        </is>
      </c>
    </row>
    <row r="545" ht="45" customHeight="1">
      <c r="A545" s="12" t="inlineStr">
        <is>
          <t>Ecology</t>
        </is>
      </c>
      <c r="B545" s="12" t="inlineStr">
        <is>
          <t>Decomposition</t>
        </is>
      </c>
      <c r="C545" s="13" t="inlineStr">
        <is>
          <t>Decomposition: Composting [BI7.040]</t>
        </is>
      </c>
      <c r="D545" s="12" t="inlineStr">
        <is>
          <t>Describe the conditions required for organic matter to be turned into compost and the importance of compost.</t>
        </is>
      </c>
      <c r="E545" s="12" t="inlineStr">
        <is>
          <t>b04a9180-c8ba-4b47-8f75-82d00298614e</t>
        </is>
      </c>
    </row>
    <row r="546" ht="45" customHeight="1">
      <c r="A546" s="12" t="inlineStr">
        <is>
          <t>Ecology</t>
        </is>
      </c>
      <c r="B546" s="12" t="inlineStr">
        <is>
          <t>Decomposition</t>
        </is>
      </c>
      <c r="C546" s="13" t="inlineStr">
        <is>
          <t>Decomposition: Biogas [BI7.041]</t>
        </is>
      </c>
      <c r="D546" s="12" t="inlineStr">
        <is>
          <t>Explain biogas generation and how the properties of methane make it a useful product.</t>
        </is>
      </c>
      <c r="E546" s="12" t="inlineStr">
        <is>
          <t>e0c21e73-262e-4753-bb01-e253e147f7e4</t>
        </is>
      </c>
    </row>
    <row r="547" ht="45" customHeight="1">
      <c r="A547" s="12" t="inlineStr">
        <is>
          <t>Ecology</t>
        </is>
      </c>
      <c r="B547" s="12" t="inlineStr">
        <is>
          <t>Human Impacts on Ecosystems</t>
        </is>
      </c>
      <c r="C547" s="13" t="inlineStr">
        <is>
          <t>Diagnostic: Human Impacts on Ecosystems [BI0.088]</t>
        </is>
      </c>
      <c r="D547" s="12" t="inlineStr">
        <is>
          <t>Diagnostic for the importance of biodiversity and human impacts on ecosystems.</t>
        </is>
      </c>
      <c r="E547" s="12" t="inlineStr">
        <is>
          <t>c1994a57-f1ca-4aa9-92e1-fe9868da1a53</t>
        </is>
      </c>
    </row>
    <row r="548" ht="45" customHeight="1">
      <c r="A548" s="12" t="inlineStr">
        <is>
          <t>Ecology</t>
        </is>
      </c>
      <c r="B548" s="12" t="inlineStr">
        <is>
          <t>Human Impacts on Ecosystems</t>
        </is>
      </c>
      <c r="C548" s="13" t="inlineStr">
        <is>
          <t>The Importance of Biodiversity [BI7.042]</t>
        </is>
      </c>
      <c r="D548" s="12" t="inlineStr">
        <is>
          <t>Explain the importance of biodiversity to the sustainability of the planet and to humans directly.</t>
        </is>
      </c>
      <c r="E548" s="12" t="inlineStr">
        <is>
          <t>e7905060-41ec-47a7-9fe3-1b2999d6ec96</t>
        </is>
      </c>
    </row>
    <row r="549" ht="45" customHeight="1">
      <c r="A549" s="12" t="inlineStr">
        <is>
          <t>Ecology</t>
        </is>
      </c>
      <c r="B549" s="12" t="inlineStr">
        <is>
          <t>Human Impacts on Ecosystems</t>
        </is>
      </c>
      <c r="C549" s="13" t="inlineStr">
        <is>
          <t>Falling Biodiversity [BI7.043]</t>
        </is>
      </c>
      <c r="D549" s="12" t="inlineStr">
        <is>
          <t>Explain the reasons for the changing state of biodiversity on Earth.</t>
        </is>
      </c>
      <c r="E549" s="12" t="inlineStr">
        <is>
          <t>85e368a2-aa87-405d-aad4-9649a471c79d</t>
        </is>
      </c>
    </row>
    <row r="550" ht="45" customHeight="1">
      <c r="A550" s="12" t="inlineStr">
        <is>
          <t>Ecology</t>
        </is>
      </c>
      <c r="B550" s="12" t="inlineStr">
        <is>
          <t>Human Impacts on Ecosystems</t>
        </is>
      </c>
      <c r="C550" s="13" t="inlineStr">
        <is>
          <t>Human Impacts: Introduction [BI7.044]</t>
        </is>
      </c>
      <c r="D550" s="12" t="inlineStr">
        <is>
          <t>Explain how human activities are having an impact on ecosystems.</t>
        </is>
      </c>
      <c r="E550" s="12" t="inlineStr">
        <is>
          <t>00140926-73e9-4267-8181-58f41aaac656</t>
        </is>
      </c>
    </row>
    <row r="551" ht="45" customHeight="1">
      <c r="A551" s="12" t="inlineStr">
        <is>
          <t>Ecology</t>
        </is>
      </c>
      <c r="B551" s="12" t="inlineStr">
        <is>
          <t>Human Impacts on Ecosystems</t>
        </is>
      </c>
      <c r="C551" s="13" t="inlineStr">
        <is>
          <t>Human Impacts: Waste Management [BI7.045]</t>
        </is>
      </c>
      <c r="D551" s="12" t="inlineStr">
        <is>
          <t>Explain the importance of managing the increasing waste from human activities an the biodiversity of the Earth.</t>
        </is>
      </c>
      <c r="E551" s="12" t="inlineStr">
        <is>
          <t>aefbe98e-67d1-4da8-b7ae-53e534c6d66f</t>
        </is>
      </c>
    </row>
    <row r="552" ht="45" customHeight="1">
      <c r="A552" s="12" t="inlineStr">
        <is>
          <t>Ecology</t>
        </is>
      </c>
      <c r="B552" s="12" t="inlineStr">
        <is>
          <t>Human Impacts on Ecosystems</t>
        </is>
      </c>
      <c r="C552" s="13" t="inlineStr">
        <is>
          <t>Human Impacts: Toxic Chemicals in Food Chains [BI7.046]</t>
        </is>
      </c>
      <c r="D552" s="12" t="inlineStr">
        <is>
          <t>Explain the impact of toxic chemicals when they enter food chains.</t>
        </is>
      </c>
      <c r="E552" s="12" t="inlineStr">
        <is>
          <t>4c921b82-0d0a-4d19-92c8-3bfc52ff2fa5</t>
        </is>
      </c>
    </row>
    <row r="553" ht="45" customHeight="1">
      <c r="A553" s="12" t="inlineStr">
        <is>
          <t>Ecology</t>
        </is>
      </c>
      <c r="B553" s="12" t="inlineStr">
        <is>
          <t>Human Impacts on Ecosystems</t>
        </is>
      </c>
      <c r="C553" s="13" t="inlineStr">
        <is>
          <t>Air Pollution from Fuels [CH9.08]</t>
        </is>
      </c>
      <c r="D553" s="12" t="inlineStr">
        <is>
          <t>Describe air pollution and pollutants from the combustion of fuels.</t>
        </is>
      </c>
      <c r="E553" s="12" t="inlineStr">
        <is>
          <t>0d70c827-ac5c-4197-89c5-5303c4c18739</t>
        </is>
      </c>
    </row>
    <row r="554" ht="45" customHeight="1">
      <c r="A554" s="12" t="inlineStr">
        <is>
          <t>Ecology</t>
        </is>
      </c>
      <c r="B554" s="12" t="inlineStr">
        <is>
          <t>Human Impacts on Ecosystems</t>
        </is>
      </c>
      <c r="C554" s="13" t="inlineStr">
        <is>
          <t>Human Impacts: Water Pollution [BI7.047]</t>
        </is>
      </c>
      <c r="D554" s="12" t="inlineStr">
        <is>
          <t>Explain how water pollution occurs and the impact it has on biodiversity.</t>
        </is>
      </c>
      <c r="E554" s="12" t="inlineStr">
        <is>
          <t>237ba945-8501-4094-b899-89ec21fcd9e9</t>
        </is>
      </c>
    </row>
    <row r="555" ht="45" customHeight="1">
      <c r="A555" s="12" t="inlineStr">
        <is>
          <t>Ecology</t>
        </is>
      </c>
      <c r="B555" s="12" t="inlineStr">
        <is>
          <t>Human Impacts on Ecosystems</t>
        </is>
      </c>
      <c r="C555" s="13" t="inlineStr">
        <is>
          <t>Human Impacts: Land Pollution [BI7.048]</t>
        </is>
      </c>
      <c r="D555" s="12" t="inlineStr">
        <is>
          <t>Explain how land pollution occurs and the impact it has on biodiversity.</t>
        </is>
      </c>
      <c r="E555" s="12" t="inlineStr">
        <is>
          <t>26a6e6a7-f4ad-48e0-831c-9cdb0ae3bbf0</t>
        </is>
      </c>
    </row>
    <row r="556" ht="45" customHeight="1">
      <c r="A556" s="12" t="inlineStr">
        <is>
          <t>Ecology</t>
        </is>
      </c>
      <c r="B556" s="12" t="inlineStr">
        <is>
          <t>Pollutants</t>
        </is>
      </c>
      <c r="C556" s="13" t="inlineStr">
        <is>
          <t>Diagnostic: Pollutants [BI0.089]</t>
        </is>
      </c>
      <c r="D556" s="12" t="inlineStr">
        <is>
          <t>Diagnostic for understanding the different pollutants that can effect ecosystems.</t>
        </is>
      </c>
      <c r="E556" s="12" t="inlineStr">
        <is>
          <t>bccdf69d-8972-45e2-b86d-7c57089cdfe3</t>
        </is>
      </c>
    </row>
    <row r="557" ht="45" customHeight="1">
      <c r="A557" s="12" t="inlineStr">
        <is>
          <t>Ecology</t>
        </is>
      </c>
      <c r="B557" s="12" t="inlineStr">
        <is>
          <t>Pollutants</t>
        </is>
      </c>
      <c r="C557" s="13" t="inlineStr">
        <is>
          <t>Pollutants: Carbon Dioxide [CH9.09]</t>
        </is>
      </c>
      <c r="D557" s="12" t="inlineStr">
        <is>
          <t>Explain the formation and impact of carbon dioxide as a pollutant.</t>
        </is>
      </c>
      <c r="E557" s="12" t="inlineStr">
        <is>
          <t>a016df46-a68c-46c0-951a-59b1798653f1</t>
        </is>
      </c>
    </row>
    <row r="558" ht="45" customHeight="1">
      <c r="A558" s="12" t="inlineStr">
        <is>
          <t>Ecology</t>
        </is>
      </c>
      <c r="B558" s="12" t="inlineStr">
        <is>
          <t>Pollutants</t>
        </is>
      </c>
      <c r="C558" s="13" t="inlineStr">
        <is>
          <t>Pollutants: Sulfur Dioxide [CH9.10]</t>
        </is>
      </c>
      <c r="D558" s="12" t="inlineStr">
        <is>
          <t>Explain the formation and impact of sulfur dioxide as a pollutant.</t>
        </is>
      </c>
      <c r="E558" s="12" t="inlineStr">
        <is>
          <t>72a6c506-88b7-402c-b34d-18dc614dee65</t>
        </is>
      </c>
    </row>
    <row r="559" ht="45" customHeight="1">
      <c r="A559" s="12" t="inlineStr">
        <is>
          <t>Ecology</t>
        </is>
      </c>
      <c r="B559" s="12" t="inlineStr">
        <is>
          <t>Pollutants</t>
        </is>
      </c>
      <c r="C559" s="13" t="inlineStr">
        <is>
          <t>Pollutants: Nitrogen Oxides [CH9.11]</t>
        </is>
      </c>
      <c r="D559" s="12" t="inlineStr">
        <is>
          <t>Explain the formation and impact of nitrogen oxides as pollutants.</t>
        </is>
      </c>
      <c r="E559" s="12" t="inlineStr">
        <is>
          <t>a360c898-9f80-41a3-b49b-b57c08e5b2d0</t>
        </is>
      </c>
    </row>
    <row r="560" ht="45" customHeight="1">
      <c r="A560" s="12" t="inlineStr">
        <is>
          <t>Ecology</t>
        </is>
      </c>
      <c r="B560" s="12" t="inlineStr">
        <is>
          <t>Pollutants</t>
        </is>
      </c>
      <c r="C560" s="13" t="inlineStr">
        <is>
          <t>Pollutants: Particulates [CH9.12]</t>
        </is>
      </c>
      <c r="D560" s="12" t="inlineStr">
        <is>
          <t>Explain the formation and impact of particulates as pollutants.</t>
        </is>
      </c>
      <c r="E560" s="12" t="inlineStr">
        <is>
          <t>0c57f9ce-648b-4b5a-8f5c-71f17c4a9829</t>
        </is>
      </c>
    </row>
    <row r="561" ht="45" customHeight="1">
      <c r="A561" s="12" t="inlineStr">
        <is>
          <t>Ecology</t>
        </is>
      </c>
      <c r="B561" s="12" t="inlineStr">
        <is>
          <t>Pollutants</t>
        </is>
      </c>
      <c r="C561" s="13" t="inlineStr">
        <is>
          <t>Pollutants: Carbon Monoxide [CH9.13]</t>
        </is>
      </c>
      <c r="D561" s="12" t="inlineStr">
        <is>
          <t>Explain the formation and impact of carbon monoxide as a pollutant.</t>
        </is>
      </c>
      <c r="E561" s="12" t="inlineStr">
        <is>
          <t>5d44567b-181d-4d11-b942-4c1c055f5ddb</t>
        </is>
      </c>
    </row>
    <row r="562" ht="45" customHeight="1">
      <c r="A562" s="12" t="inlineStr">
        <is>
          <t>Ecology</t>
        </is>
      </c>
      <c r="B562" s="12" t="inlineStr">
        <is>
          <t>Pollutants</t>
        </is>
      </c>
      <c r="C562" s="13" t="inlineStr">
        <is>
          <t>Pollutants: Methane [CH9.14]</t>
        </is>
      </c>
      <c r="D562" s="12" t="inlineStr">
        <is>
          <t>Explain the formation and impact of methane as a pollutant.</t>
        </is>
      </c>
      <c r="E562" s="12" t="inlineStr">
        <is>
          <t>0a761e84-cf5a-4107-9490-ff8b00e254cf</t>
        </is>
      </c>
    </row>
    <row r="563" ht="45" customHeight="1">
      <c r="A563" s="12" t="inlineStr">
        <is>
          <t>Ecology</t>
        </is>
      </c>
      <c r="B563" s="12" t="inlineStr">
        <is>
          <t>Pollutants</t>
        </is>
      </c>
      <c r="C563" s="13" t="inlineStr">
        <is>
          <t>Pollutants: Fertiliser [BI7.049]</t>
        </is>
      </c>
      <c r="D563" s="12" t="inlineStr">
        <is>
          <t>Explain the impact of fertiliser as a pollutant.</t>
        </is>
      </c>
      <c r="E563" s="12" t="inlineStr">
        <is>
          <t>4680c4f3-2ca0-4612-a599-a100058ba7f8</t>
        </is>
      </c>
    </row>
    <row r="564" ht="45" customHeight="1">
      <c r="A564" s="12" t="inlineStr">
        <is>
          <t>Ecology</t>
        </is>
      </c>
      <c r="B564" s="12" t="inlineStr">
        <is>
          <t>Pollutants</t>
        </is>
      </c>
      <c r="C564" s="13" t="inlineStr">
        <is>
          <t>Pollutants: Industrial Chemicals [BI7.050]</t>
        </is>
      </c>
      <c r="D564" s="12" t="inlineStr">
        <is>
          <t>Explain the impact of industrial chemicals as pollutants.</t>
        </is>
      </c>
      <c r="E564" s="12" t="inlineStr">
        <is>
          <t>7c25b4f0-6794-4ef3-b8a0-f7f7cfbbc3e4</t>
        </is>
      </c>
    </row>
    <row r="565" ht="45" customHeight="1">
      <c r="A565" s="12" t="inlineStr">
        <is>
          <t>Ecology</t>
        </is>
      </c>
      <c r="B565" s="12" t="inlineStr">
        <is>
          <t>Pollutants</t>
        </is>
      </c>
      <c r="C565" s="13" t="inlineStr">
        <is>
          <t>Pollutants: Summary [BI7.051]</t>
        </is>
      </c>
      <c r="D565" s="12" t="inlineStr">
        <is>
          <t>Summarise the impact of the following pollutants on the environment: carbon dioxide, sulfur dioxide, nitrogen oxide, particulates, carbon monoxide, methane, fertiliser, and industrial chemicals.</t>
        </is>
      </c>
      <c r="E565" s="12" t="inlineStr">
        <is>
          <t>292d706d-4b13-4223-8e76-de94bb8d014e</t>
        </is>
      </c>
    </row>
    <row r="566" ht="45" customHeight="1">
      <c r="A566" s="12" t="inlineStr">
        <is>
          <t>Ecology</t>
        </is>
      </c>
      <c r="B566" s="12" t="inlineStr">
        <is>
          <t>Land Use</t>
        </is>
      </c>
      <c r="C566" s="13" t="inlineStr">
        <is>
          <t>Diagnostic: Land Use [BI0.090]</t>
        </is>
      </c>
      <c r="D566" s="12" t="inlineStr">
        <is>
          <t>Diagnostic for the positive and negative impacts of different types of land use.</t>
        </is>
      </c>
      <c r="E566" s="12" t="inlineStr">
        <is>
          <t>63126113-8173-44bd-9534-e5094bce0004</t>
        </is>
      </c>
    </row>
    <row r="567" ht="45" customHeight="1">
      <c r="A567" s="12" t="inlineStr">
        <is>
          <t>Ecology</t>
        </is>
      </c>
      <c r="B567" s="12" t="inlineStr">
        <is>
          <t>Land Use</t>
        </is>
      </c>
      <c r="C567" s="13" t="inlineStr">
        <is>
          <t>Land Use: Farming [BI7.052]</t>
        </is>
      </c>
      <c r="D567" s="12" t="inlineStr">
        <is>
          <t>Explain how clearing land for farming impacts the environment.</t>
        </is>
      </c>
      <c r="E567" s="12" t="inlineStr">
        <is>
          <t>94bb7f60-3812-49ef-875d-3262abe5f58e</t>
        </is>
      </c>
    </row>
    <row r="568" ht="45" customHeight="1">
      <c r="A568" s="12" t="inlineStr">
        <is>
          <t>Ecology</t>
        </is>
      </c>
      <c r="B568" s="12" t="inlineStr">
        <is>
          <t>Land Use</t>
        </is>
      </c>
      <c r="C568" s="13" t="inlineStr">
        <is>
          <t>Land Use: Building [BI7.053]</t>
        </is>
      </c>
      <c r="D568" s="12" t="inlineStr">
        <is>
          <t xml:space="preserve">Explain how clearing land for building impacts the environment. </t>
        </is>
      </c>
      <c r="E568" s="12" t="inlineStr">
        <is>
          <t>301c66f5-118c-4562-a051-bd4746f6c12e</t>
        </is>
      </c>
    </row>
    <row r="569" ht="45" customHeight="1">
      <c r="A569" s="12" t="inlineStr">
        <is>
          <t>Ecology</t>
        </is>
      </c>
      <c r="B569" s="12" t="inlineStr">
        <is>
          <t>Land Use</t>
        </is>
      </c>
      <c r="C569" s="13" t="inlineStr">
        <is>
          <t>Land Use: Quarrying &amp; Mining [BI7.054]</t>
        </is>
      </c>
      <c r="D569" s="12" t="inlineStr">
        <is>
          <t xml:space="preserve">Explain how clearing land for quarrying and mining impacts the environment. </t>
        </is>
      </c>
      <c r="E569" s="12" t="inlineStr">
        <is>
          <t>5087e20c-7ee1-4645-b620-f4f20277b031</t>
        </is>
      </c>
    </row>
    <row r="570" ht="45" customHeight="1">
      <c r="A570" s="12" t="inlineStr">
        <is>
          <t>Ecology</t>
        </is>
      </c>
      <c r="B570" s="12" t="inlineStr">
        <is>
          <t>Land Use</t>
        </is>
      </c>
      <c r="C570" s="13" t="inlineStr">
        <is>
          <t>Land Use: Landfill [BI7.055]</t>
        </is>
      </c>
      <c r="D570" s="12" t="inlineStr">
        <is>
          <t xml:space="preserve">Explain how clearing land for landfill impacts the environment. </t>
        </is>
      </c>
      <c r="E570" s="12" t="inlineStr">
        <is>
          <t>8a9e54d4-5efa-4735-bc28-805b3bc020c2</t>
        </is>
      </c>
    </row>
    <row r="571" ht="45" customHeight="1">
      <c r="A571" s="12" t="inlineStr">
        <is>
          <t>Ecology</t>
        </is>
      </c>
      <c r="B571" s="12" t="inlineStr">
        <is>
          <t>Land Use</t>
        </is>
      </c>
      <c r="C571" s="13" t="inlineStr">
        <is>
          <t>Land Use: Peat Bog Destruction [BI7.056]</t>
        </is>
      </c>
      <c r="D571" s="12" t="inlineStr">
        <is>
          <t xml:space="preserve">Explain how clearing land for peat bog destruction impacts the environment. </t>
        </is>
      </c>
      <c r="E571" s="12" t="inlineStr">
        <is>
          <t>61042ede-71da-4926-933f-7c745efc5e95</t>
        </is>
      </c>
    </row>
    <row r="572" ht="45" customHeight="1">
      <c r="A572" s="12" t="inlineStr">
        <is>
          <t>Ecology</t>
        </is>
      </c>
      <c r="B572" s="12" t="inlineStr">
        <is>
          <t>Land Use</t>
        </is>
      </c>
      <c r="C572" s="13" t="inlineStr">
        <is>
          <t>Land Use: Deforestation [BI7.057]</t>
        </is>
      </c>
      <c r="D572" s="12" t="inlineStr">
        <is>
          <t xml:space="preserve">Explain how clearing land for deforestation impacts the environment. </t>
        </is>
      </c>
      <c r="E572" s="12" t="inlineStr">
        <is>
          <t>1ea8aedf-8dd4-4cc8-a519-fc164211f7e8</t>
        </is>
      </c>
    </row>
    <row r="573" ht="45" customHeight="1">
      <c r="A573" s="12" t="inlineStr">
        <is>
          <t>Ecology</t>
        </is>
      </c>
      <c r="B573" s="12" t="inlineStr">
        <is>
          <t>Land Use</t>
        </is>
      </c>
      <c r="C573" s="13" t="inlineStr">
        <is>
          <t>Land Use: Summary [BI7.058]</t>
        </is>
      </c>
      <c r="D573" s="12" t="inlineStr">
        <is>
          <t xml:space="preserve">Summarise the impact of farming, building, quarrying, mining, landfill, peat bog destruction and deforestation on the environment. </t>
        </is>
      </c>
      <c r="E573" s="12" t="inlineStr">
        <is>
          <t>8f51544c-5f19-48eb-9106-96acd37eee96</t>
        </is>
      </c>
    </row>
    <row r="574" ht="45" customHeight="1">
      <c r="A574" s="12" t="inlineStr">
        <is>
          <t>Ecology</t>
        </is>
      </c>
      <c r="B574" s="12" t="inlineStr">
        <is>
          <t>Climate Change</t>
        </is>
      </c>
      <c r="C574" s="13" t="inlineStr">
        <is>
          <t>Diagnostic: Climate Change [CH0.090]</t>
        </is>
      </c>
      <c r="D574" s="12" t="inlineStr">
        <is>
          <t>Diagnostic for the natural and enhanced greenhouse effects.</t>
        </is>
      </c>
      <c r="E574" s="12" t="inlineStr">
        <is>
          <t>1d45bbb4-de04-44c0-972c-8af0ccb79abd</t>
        </is>
      </c>
    </row>
    <row r="575" ht="45" customHeight="1">
      <c r="A575" s="12" t="inlineStr">
        <is>
          <t>Ecology</t>
        </is>
      </c>
      <c r="B575" s="12" t="inlineStr">
        <is>
          <t>Climate Change</t>
        </is>
      </c>
      <c r="C575" s="13" t="inlineStr">
        <is>
          <t>Climate Change: Natural Greenhouse Effect [CH9.07]</t>
        </is>
      </c>
      <c r="D575" s="12" t="inlineStr">
        <is>
          <t>Identify what the greenhouse effect is and describe how it impacts upon our planet to include how greenhouse gases absorb energy.</t>
        </is>
      </c>
      <c r="E575" s="12" t="inlineStr">
        <is>
          <t>43a2a99a-e5c1-40ec-8c23-7944042840ec</t>
        </is>
      </c>
    </row>
    <row r="576" ht="45" customHeight="1">
      <c r="A576" s="12" t="inlineStr">
        <is>
          <t>Ecology</t>
        </is>
      </c>
      <c r="B576" s="12" t="inlineStr">
        <is>
          <t>Climate Change</t>
        </is>
      </c>
      <c r="C576" s="13" t="inlineStr">
        <is>
          <t>Climate Change: Human Factors [CH9.18]</t>
        </is>
      </c>
      <c r="D576" s="12" t="inlineStr">
        <is>
          <t>Describe the anthropogenic (human) causes of climate change.</t>
        </is>
      </c>
      <c r="E576" s="12" t="inlineStr">
        <is>
          <t>9ed25f77-ca74-48c7-b609-0bce7cead882</t>
        </is>
      </c>
    </row>
    <row r="577" ht="45" customHeight="1">
      <c r="A577" s="12" t="inlineStr">
        <is>
          <t>Ecology</t>
        </is>
      </c>
      <c r="B577" s="12" t="inlineStr">
        <is>
          <t>Climate Change</t>
        </is>
      </c>
      <c r="C577" s="13" t="inlineStr">
        <is>
          <t>Climate Change: Since Industrialisation [CH9.19]</t>
        </is>
      </c>
      <c r="D577" s="12" t="inlineStr">
        <is>
          <t>Describe the impact of the industrial revolution on climate change.</t>
        </is>
      </c>
      <c r="E577" s="12" t="inlineStr">
        <is>
          <t>6ff12f99-0007-41d6-9926-6c609d868363</t>
        </is>
      </c>
    </row>
    <row r="578" ht="45" customHeight="1">
      <c r="A578" s="12" t="inlineStr">
        <is>
          <t>Ecology</t>
        </is>
      </c>
      <c r="B578" s="12" t="inlineStr">
        <is>
          <t>Climate Change</t>
        </is>
      </c>
      <c r="C578" s="13" t="inlineStr">
        <is>
          <t>Climate Change: Enhanced Greenhouse Effect [CH9.20]</t>
        </is>
      </c>
      <c r="D578" s="12" t="inlineStr">
        <is>
          <t>Identify and describe what the enhanced greenhouse effect is.</t>
        </is>
      </c>
      <c r="E578" s="12" t="inlineStr">
        <is>
          <t>a9a91994-b914-4d15-b72f-1e7a44dfe90f</t>
        </is>
      </c>
    </row>
    <row r="579" ht="45" customHeight="1">
      <c r="A579" s="12" t="inlineStr">
        <is>
          <t>Ecology</t>
        </is>
      </c>
      <c r="B579" s="12" t="inlineStr">
        <is>
          <t>Climate Change</t>
        </is>
      </c>
      <c r="C579" s="13" t="inlineStr">
        <is>
          <t>Climate Change: Enhanced Greenhouse Effect Impacts [CH9.21]</t>
        </is>
      </c>
      <c r="D579" s="12" t="inlineStr">
        <is>
          <t>Describe how the enhanced greenhouse effect impacts our planet.</t>
        </is>
      </c>
      <c r="E579" s="12" t="inlineStr">
        <is>
          <t>18e45fa2-c2ac-4f57-9239-12fd8587bade</t>
        </is>
      </c>
    </row>
    <row r="580" ht="45" customHeight="1">
      <c r="A580" s="12" t="inlineStr">
        <is>
          <t>Ecology</t>
        </is>
      </c>
      <c r="B580" s="12" t="inlineStr">
        <is>
          <t>Climate Change</t>
        </is>
      </c>
      <c r="C580" s="13" t="inlineStr">
        <is>
          <t>Climate Change: Peer Review [CH9.22]</t>
        </is>
      </c>
      <c r="D580" s="12" t="inlineStr">
        <is>
          <t>Explain what peer review is and why it is important for scientific research.</t>
        </is>
      </c>
      <c r="E580" s="12" t="inlineStr">
        <is>
          <t>acec1e1d-2762-40d0-a3bf-39bbca39768b</t>
        </is>
      </c>
    </row>
    <row r="581" ht="45" customHeight="1">
      <c r="A581" s="12" t="inlineStr">
        <is>
          <t>Ecology</t>
        </is>
      </c>
      <c r="B581" s="12" t="inlineStr">
        <is>
          <t>Maintaining Biodiversity</t>
        </is>
      </c>
      <c r="C581" s="13" t="inlineStr">
        <is>
          <t>Diagnostic: Maintaining Biodiversity [BI0.091]</t>
        </is>
      </c>
      <c r="D581" s="12" t="inlineStr">
        <is>
          <t>Diagnostic for conservation and maintaining biodiversity in different ecosystems, through recycling and government policy,</t>
        </is>
      </c>
      <c r="E581" s="12" t="inlineStr">
        <is>
          <t>3d5faf23-c7a6-43a9-8ba2-de7e94c61a6b</t>
        </is>
      </c>
    </row>
    <row r="582" ht="45" customHeight="1">
      <c r="A582" s="12" t="inlineStr">
        <is>
          <t>Ecology</t>
        </is>
      </c>
      <c r="B582" s="12" t="inlineStr">
        <is>
          <t>Maintaining Biodiversity</t>
        </is>
      </c>
      <c r="C582" s="13" t="inlineStr">
        <is>
          <t>Maintaining Biodiversity: Conservation [BI7.059]</t>
        </is>
      </c>
      <c r="D582" s="12" t="inlineStr">
        <is>
          <t>Define conservation and state some of the projects designed to promote biodiversity.</t>
        </is>
      </c>
      <c r="E582" s="12" t="inlineStr">
        <is>
          <t>ed6ed6f5-50f4-4a8c-a02f-44e582724c63</t>
        </is>
      </c>
    </row>
    <row r="583" ht="45" customHeight="1">
      <c r="A583" s="12" t="inlineStr">
        <is>
          <t>Ecology</t>
        </is>
      </c>
      <c r="B583" s="12" t="inlineStr">
        <is>
          <t>Maintaining Biodiversity</t>
        </is>
      </c>
      <c r="C583" s="13" t="inlineStr">
        <is>
          <t>Maintaining Biodiversity: Breeding Programmes [BI7.060]</t>
        </is>
      </c>
      <c r="D583" s="12" t="inlineStr">
        <is>
          <t>Explain how breeding programmes aim to maintain biodiversity.</t>
        </is>
      </c>
      <c r="E583" s="12" t="inlineStr">
        <is>
          <t>a1b41d20-7f83-4675-999a-9287ae22e61e</t>
        </is>
      </c>
    </row>
    <row r="584" ht="45" customHeight="1">
      <c r="A584" s="12" t="inlineStr">
        <is>
          <t>Ecology</t>
        </is>
      </c>
      <c r="B584" s="12" t="inlineStr">
        <is>
          <t>Maintaining Biodiversity</t>
        </is>
      </c>
      <c r="C584" s="13" t="inlineStr">
        <is>
          <t>Maintaining Biodiversity: Rare Habitats [BI7.061]</t>
        </is>
      </c>
      <c r="D584" s="12" t="inlineStr">
        <is>
          <t>Explain how the restoration of rare habitats can maintain or increase biodiversity.</t>
        </is>
      </c>
      <c r="E584" s="12" t="inlineStr">
        <is>
          <t>9b2d51c1-3773-43a3-ba7a-b594bc9a0608</t>
        </is>
      </c>
    </row>
    <row r="585" ht="45" customHeight="1">
      <c r="A585" s="12" t="inlineStr">
        <is>
          <t>Ecology</t>
        </is>
      </c>
      <c r="B585" s="12" t="inlineStr">
        <is>
          <t>Maintaining Biodiversity</t>
        </is>
      </c>
      <c r="C585" s="13" t="inlineStr">
        <is>
          <t>Maintaining Biodiversity: Field Margins &amp; Hedgerows [BI7.062]</t>
        </is>
      </c>
      <c r="D585" s="12" t="inlineStr">
        <is>
          <t>Explain how the reintegration of field margins &amp; hedgerows can maintain or increase biodiversity.</t>
        </is>
      </c>
      <c r="E585" s="12" t="inlineStr">
        <is>
          <t>d0c5eb09-5cde-4d70-ae0c-430bf01ce61c</t>
        </is>
      </c>
    </row>
    <row r="586" ht="45" customHeight="1">
      <c r="A586" s="12" t="inlineStr">
        <is>
          <t>Ecology</t>
        </is>
      </c>
      <c r="B586" s="12" t="inlineStr">
        <is>
          <t>Maintaining Biodiversity</t>
        </is>
      </c>
      <c r="C586" s="13" t="inlineStr">
        <is>
          <t>Maintaining Biodiversity: Government Policy [BI7.063]</t>
        </is>
      </c>
      <c r="D586" s="12" t="inlineStr">
        <is>
          <t>Explain how the government policy can encourage the maintenance or improvement in biodiversity.</t>
        </is>
      </c>
      <c r="E586" s="12" t="inlineStr">
        <is>
          <t>81e4955b-f36b-4af2-98d1-6c03562d4799</t>
        </is>
      </c>
    </row>
    <row r="587" ht="45" customHeight="1">
      <c r="A587" s="12" t="inlineStr">
        <is>
          <t>Ecology</t>
        </is>
      </c>
      <c r="B587" s="12" t="inlineStr">
        <is>
          <t>Maintaining Biodiversity</t>
        </is>
      </c>
      <c r="C587" s="13" t="inlineStr">
        <is>
          <t>Maintaining Biodiversity: Recycling [BI7.064]</t>
        </is>
      </c>
      <c r="D587" s="12" t="inlineStr">
        <is>
          <t>Explain how recycling programmes can have a positive impact on the biodiversity of the Earth.</t>
        </is>
      </c>
      <c r="E587" s="12" t="inlineStr">
        <is>
          <t>d9c40a7f-4ff7-498a-af51-93a955b2ccb4</t>
        </is>
      </c>
    </row>
    <row r="588" ht="45" customHeight="1">
      <c r="A588" s="12" t="inlineStr">
        <is>
          <t>Ecology</t>
        </is>
      </c>
      <c r="B588" s="12" t="inlineStr">
        <is>
          <t>Maintaining Biodiversity</t>
        </is>
      </c>
      <c r="C588" s="13" t="inlineStr">
        <is>
          <t>Maintaining Biodiversity: Ecotourism [BI7.065]</t>
        </is>
      </c>
      <c r="D588" s="12" t="inlineStr">
        <is>
          <t>Explain how the introduction of ecotourism projects can help to maintain or improve biodiversity.</t>
        </is>
      </c>
      <c r="E588" s="12" t="inlineStr">
        <is>
          <t>2fcc21e1-7acd-48b4-be1e-b38fa1d93b27</t>
        </is>
      </c>
    </row>
    <row r="589" ht="45" customHeight="1">
      <c r="A589" s="12" t="inlineStr">
        <is>
          <t>Ecology</t>
        </is>
      </c>
      <c r="B589" s="12" t="inlineStr">
        <is>
          <t>Maintaining Biodiversity</t>
        </is>
      </c>
      <c r="C589" s="13" t="inlineStr">
        <is>
          <t>Maintaining Biodiversity: Forestry [BI7.066]</t>
        </is>
      </c>
      <c r="D589" s="12" t="inlineStr">
        <is>
          <t>Explained how sustainable forest management can maintain or improve biodiversity in an area.</t>
        </is>
      </c>
      <c r="E589" s="12" t="inlineStr">
        <is>
          <t>bb266613-99ed-45dd-acf6-34aa993f4dc5</t>
        </is>
      </c>
    </row>
    <row r="590" ht="45" customHeight="1">
      <c r="A590" s="12" t="inlineStr">
        <is>
          <t>Ecology</t>
        </is>
      </c>
      <c r="B590" s="12" t="inlineStr">
        <is>
          <t>Maintaining Biodiversity</t>
        </is>
      </c>
      <c r="C590" s="13" t="inlineStr">
        <is>
          <t>Maintaining Biodiversity: Summary [BI7.067]</t>
        </is>
      </c>
      <c r="D590" s="12" t="inlineStr">
        <is>
          <t>Summarise the key features of the most important projects aimed at maintaining or improving biodiversity.</t>
        </is>
      </c>
      <c r="E590" s="12" t="inlineStr">
        <is>
          <t>93c1aa4f-94ff-4795-88e1-c805558720ff</t>
        </is>
      </c>
    </row>
    <row r="591" ht="45" customHeight="1">
      <c r="A591" s="12" t="inlineStr">
        <is>
          <t>Ecology</t>
        </is>
      </c>
      <c r="B591" s="12" t="inlineStr">
        <is>
          <t>Distribution of Species</t>
        </is>
      </c>
      <c r="C591" s="13" t="inlineStr">
        <is>
          <t>Diagnostic: Distribution of Species [BI0.092]</t>
        </is>
      </c>
      <c r="D591" s="12" t="inlineStr">
        <is>
          <t>Diagnostic for the distribution of species and the factors that change it.</t>
        </is>
      </c>
      <c r="E591" s="12" t="inlineStr">
        <is>
          <t>a8d358bb-780b-4ee7-87bd-01407c95fe1e</t>
        </is>
      </c>
    </row>
    <row r="592" ht="45" customHeight="1">
      <c r="A592" s="12" t="inlineStr">
        <is>
          <t>Ecology</t>
        </is>
      </c>
      <c r="B592" s="12" t="inlineStr">
        <is>
          <t>Distribution of Species</t>
        </is>
      </c>
      <c r="C592" s="13" t="inlineStr">
        <is>
          <t>Distribution of Species: Interpreting Data on Environmental Change [BI7.080]</t>
        </is>
      </c>
      <c r="D592" s="12" t="inlineStr">
        <is>
          <t>Using scientific ideas to explain patterns in environmental data.</t>
        </is>
      </c>
      <c r="E592" s="12" t="inlineStr">
        <is>
          <t>5989ff8d-be92-4ccd-af27-83a219618482</t>
        </is>
      </c>
    </row>
    <row r="593" ht="45" customHeight="1">
      <c r="A593" s="12" t="inlineStr">
        <is>
          <t>Ecology</t>
        </is>
      </c>
      <c r="B593" s="12" t="inlineStr">
        <is>
          <t>Distribution of Species</t>
        </is>
      </c>
      <c r="C593" s="13" t="inlineStr">
        <is>
          <t>Distribution of Species: Impact of Environmental Change [BI7.078]</t>
        </is>
      </c>
      <c r="D593" s="12" t="inlineStr">
        <is>
          <t>An introduction to how environmental change can have an impact on the distribution of organisms.</t>
        </is>
      </c>
      <c r="E593" s="12" t="inlineStr">
        <is>
          <t>a034458d-ae4d-491c-bb3f-dbebe0b97892</t>
        </is>
      </c>
    </row>
    <row r="594" ht="45" customHeight="1">
      <c r="A594" s="12" t="inlineStr">
        <is>
          <t>Ecology</t>
        </is>
      </c>
      <c r="B594" s="12" t="inlineStr">
        <is>
          <t>Distribution of Species</t>
        </is>
      </c>
      <c r="C594" s="13" t="inlineStr">
        <is>
          <t>Distribution of Species: Describing Data on Environmental Change [BI7.079]</t>
        </is>
      </c>
      <c r="D594" s="12" t="inlineStr">
        <is>
          <t>Learning to read data from tables of information regarding environmental change.</t>
        </is>
      </c>
      <c r="E594" s="12" t="inlineStr">
        <is>
          <t>e4bba312-45a4-4dc7-b6ba-f729109442e1</t>
        </is>
      </c>
    </row>
    <row r="595" ht="45" customHeight="1">
      <c r="A595" s="12" t="inlineStr">
        <is>
          <t>Ecology</t>
        </is>
      </c>
      <c r="B595" s="12" t="inlineStr">
        <is>
          <t>Biomass in Food Webs</t>
        </is>
      </c>
      <c r="C595" s="13" t="inlineStr">
        <is>
          <t>Diagnostic: Biomass in Food Webs [BI0.093]</t>
        </is>
      </c>
      <c r="D595" s="12" t="inlineStr">
        <is>
          <t>Diagnostic for biomass transfer &amp; the efficiency of transfer in food webs &amp; chains.</t>
        </is>
      </c>
      <c r="E595" s="12" t="inlineStr">
        <is>
          <t>f3b16c0a-91f3-4af6-996c-01447feab2d4</t>
        </is>
      </c>
    </row>
    <row r="596" ht="45" customHeight="1">
      <c r="A596" s="12" t="inlineStr">
        <is>
          <t>Ecology</t>
        </is>
      </c>
      <c r="B596" s="12" t="inlineStr">
        <is>
          <t>Biomass in Food Webs</t>
        </is>
      </c>
      <c r="C596" s="13" t="inlineStr">
        <is>
          <t>Trophic Levels [BI7.081]</t>
        </is>
      </c>
      <c r="D596" s="12" t="inlineStr">
        <is>
          <t>Describe the features of the different trophic levels.
Identify trophic levels in a variety of food chains and webs.
Explain what makes an organism an apex predator.</t>
        </is>
      </c>
      <c r="E596" s="12" t="inlineStr">
        <is>
          <t>49e839ba-1a4a-4fb7-89fa-6290925a864f</t>
        </is>
      </c>
    </row>
    <row r="597" ht="45" customHeight="1">
      <c r="A597" s="12" t="inlineStr">
        <is>
          <t>Ecology</t>
        </is>
      </c>
      <c r="B597" s="12" t="inlineStr">
        <is>
          <t>Biomass in Food Webs</t>
        </is>
      </c>
      <c r="C597" s="13" t="inlineStr">
        <is>
          <t>Pyramids of Biomass [BI7.082]</t>
        </is>
      </c>
      <c r="D597" s="12" t="inlineStr">
        <is>
          <t>Construct and interpret pyramids of number and biomass when given data.</t>
        </is>
      </c>
      <c r="E597" s="12" t="inlineStr">
        <is>
          <t>b1cdd534-780d-4c86-bd34-79663df14eb9</t>
        </is>
      </c>
    </row>
    <row r="598" ht="45" customHeight="1">
      <c r="A598" s="12" t="inlineStr">
        <is>
          <t>Ecology</t>
        </is>
      </c>
      <c r="B598" s="12" t="inlineStr">
        <is>
          <t>Biomass in Food Webs</t>
        </is>
      </c>
      <c r="C598" s="13" t="inlineStr">
        <is>
          <t>Biomass Transfer [BI7.083]</t>
        </is>
      </c>
      <c r="D598" s="12" t="inlineStr">
        <is>
          <t>Explain why only 10% of the biomass transfers from one level in a food chain to the next.</t>
        </is>
      </c>
      <c r="E598" s="12" t="inlineStr">
        <is>
          <t>6c39d1d2-3a10-474f-acf5-3d2216b1a2b3</t>
        </is>
      </c>
    </row>
    <row r="599" ht="45" customHeight="1">
      <c r="A599" s="12" t="inlineStr">
        <is>
          <t>Ecology</t>
        </is>
      </c>
      <c r="B599" s="12" t="inlineStr">
        <is>
          <t>Biomass in Food Webs</t>
        </is>
      </c>
      <c r="C599" s="13" t="inlineStr">
        <is>
          <t>Calculating Efficiency of Biomass Transfer I: Losses [BI7.084]</t>
        </is>
      </c>
      <c r="D599" s="12" t="inlineStr">
        <is>
          <t>Calculating losses of energy in a food chain. 
Explain why approximately only 10% of the energy transfers from the biomass at one level to the next.
Calculate the energy that does transfer from one level to the next assuming 10% efficiency.</t>
        </is>
      </c>
      <c r="E599" s="12" t="inlineStr">
        <is>
          <t>e55def10-13c4-4303-ac89-4036d670f990</t>
        </is>
      </c>
    </row>
    <row r="600" ht="45" customHeight="1">
      <c r="A600" s="12" t="inlineStr">
        <is>
          <t>Ecology</t>
        </is>
      </c>
      <c r="B600" s="12" t="inlineStr">
        <is>
          <t>Biomass in Food Webs</t>
        </is>
      </c>
      <c r="C600" s="13" t="inlineStr">
        <is>
          <t>Calculating Efficiency of Biomass Transfer II: Efficiency [BI7.085]</t>
        </is>
      </c>
      <c r="D600" s="12" t="inlineStr">
        <is>
          <t>Calculating efficiency of biomass transfer through a food chain given details of biomass at each level.</t>
        </is>
      </c>
      <c r="E600" s="12" t="inlineStr">
        <is>
          <t>96b61386-09f6-4e68-bb9a-c4ba29ced22e</t>
        </is>
      </c>
    </row>
    <row r="601" ht="45" customHeight="1">
      <c r="A601" s="12" t="inlineStr">
        <is>
          <t>Ecology</t>
        </is>
      </c>
      <c r="B601" s="12" t="inlineStr">
        <is>
          <t>Food Production &amp; Biotechnology</t>
        </is>
      </c>
      <c r="C601" s="13" t="inlineStr">
        <is>
          <t>Diagnostic: Food Production &amp; Biotechnology [BI0.094]</t>
        </is>
      </c>
      <c r="D601" s="12" t="inlineStr">
        <is>
          <t>A diagnostic for the role of biotechnology in ensuring food security.</t>
        </is>
      </c>
      <c r="E601" s="12" t="inlineStr">
        <is>
          <t>367b5182-0ae5-465d-98d5-524bd201c676</t>
        </is>
      </c>
    </row>
    <row r="602" ht="45" customHeight="1">
      <c r="A602" s="12" t="inlineStr">
        <is>
          <t>Ecology</t>
        </is>
      </c>
      <c r="B602" s="12" t="inlineStr">
        <is>
          <t>Food Production &amp; Biotechnology</t>
        </is>
      </c>
      <c r="C602" s="13" t="inlineStr">
        <is>
          <t>Factors Affecting Food Security [BI7.086]</t>
        </is>
      </c>
      <c r="D602" s="12" t="inlineStr">
        <is>
          <t>Explain how different factors effect food security.
Interpret data about food supply and relate this to these factors.</t>
        </is>
      </c>
      <c r="E602" s="12" t="inlineStr">
        <is>
          <t>96b2c442-cbd6-4d3e-881d-955c8729c565</t>
        </is>
      </c>
    </row>
    <row r="603" ht="45" customHeight="1">
      <c r="A603" s="12" t="inlineStr">
        <is>
          <t>Ecology</t>
        </is>
      </c>
      <c r="B603" s="12" t="inlineStr">
        <is>
          <t>Food Production &amp; Biotechnology</t>
        </is>
      </c>
      <c r="C603" s="13" t="inlineStr">
        <is>
          <t>Efficiency: Farming Techniques [BI7.088]</t>
        </is>
      </c>
      <c r="D603" s="12" t="inlineStr">
        <is>
          <t xml:space="preserve">Evaluate the advantages and disadvantages of a variety of 'modern' farming techniques.
</t>
        </is>
      </c>
      <c r="E603" s="12" t="inlineStr">
        <is>
          <t>47b11719-ac73-4625-a6c3-2cd470a240fd</t>
        </is>
      </c>
    </row>
    <row r="604" ht="45" customHeight="1">
      <c r="A604" s="12" t="inlineStr">
        <is>
          <t>Ecology</t>
        </is>
      </c>
      <c r="B604" s="12" t="inlineStr">
        <is>
          <t>Food Production &amp; Biotechnology</t>
        </is>
      </c>
      <c r="C604" s="13" t="inlineStr">
        <is>
          <t>Sustainable Fishing [BI7.089]</t>
        </is>
      </c>
      <c r="D604" s="12" t="inlineStr">
        <is>
          <t>Explain the different ways that fishing can be made more sustainable.</t>
        </is>
      </c>
      <c r="E604" s="12" t="inlineStr">
        <is>
          <t>59b19623-47c8-45af-9482-ff45edbd28ae</t>
        </is>
      </c>
    </row>
    <row r="605" ht="45" customHeight="1">
      <c r="A605" s="12" t="inlineStr">
        <is>
          <t>Ecology</t>
        </is>
      </c>
      <c r="B605" s="12" t="inlineStr">
        <is>
          <t>Food Production &amp; Biotechnology</t>
        </is>
      </c>
      <c r="C605" s="13" t="inlineStr">
        <is>
          <t>Role of Biotechnology [BI7.092]</t>
        </is>
      </c>
      <c r="D605" s="12" t="inlineStr">
        <is>
          <t>Explain how biotechnology could be the answer to the issue of global food security.</t>
        </is>
      </c>
      <c r="E605" s="12" t="inlineStr">
        <is>
          <t>df56684c-e7f5-43f1-b163-cc4505a80173</t>
        </is>
      </c>
    </row>
    <row r="606" ht="45" customHeight="1">
      <c r="A606" s="12" t="inlineStr">
        <is>
          <t>Ecology</t>
        </is>
      </c>
      <c r="B606" s="12" t="inlineStr">
        <is>
          <t>Topic Review A</t>
        </is>
      </c>
      <c r="C606" s="13" t="inlineStr">
        <is>
          <t>Topic 7 Review: Ecology - Set A [BI7.097]</t>
        </is>
      </c>
      <c r="D606" s="12" t="inlineStr">
        <is>
          <t>Biology Topic 7 Review for Biology AQA Higher Tier.</t>
        </is>
      </c>
      <c r="E606" s="12" t="inlineStr">
        <is>
          <t>e477ef4f-a115-4c5f-998b-f231f6c4e8d3</t>
        </is>
      </c>
    </row>
    <row r="607" ht="45" customHeight="1">
      <c r="A607" s="12" t="inlineStr">
        <is>
          <t>Ecology</t>
        </is>
      </c>
      <c r="B607" s="12" t="inlineStr">
        <is>
          <t>Topic Review B</t>
        </is>
      </c>
      <c r="C607" s="13" t="inlineStr">
        <is>
          <t>Topic 7 Review: Ecology - Set B [BI7.098]</t>
        </is>
      </c>
      <c r="D607" s="12" t="inlineStr">
        <is>
          <t>Biology Topic 7 Review for Biology AQA Higher Tier.</t>
        </is>
      </c>
      <c r="E607" s="12" t="inlineStr">
        <is>
          <t>c73c9d29-1b86-42c5-a785-bb788c10dc4e</t>
        </is>
      </c>
    </row>
    <row r="608" ht="45" customHeight="1">
      <c r="A608" s="12" t="inlineStr">
        <is>
          <t>Working Scientifically</t>
        </is>
      </c>
      <c r="B608" s="12" t="inlineStr">
        <is>
          <t>Development of Scientific Thinking</t>
        </is>
      </c>
      <c r="C608" s="13" t="inlineStr">
        <is>
          <t>Diagnostic: Development of Scientific Thinking [WS0.01]</t>
        </is>
      </c>
      <c r="D608" s="12" t="inlineStr">
        <is>
          <t>A diagnostic for the developing scientific thinking strand of working scientifically.</t>
        </is>
      </c>
      <c r="E608" s="12" t="inlineStr">
        <is>
          <t>12467ab6-7253-4bbb-9ba0-ec30aaea4624</t>
        </is>
      </c>
    </row>
    <row r="609" ht="45" customHeight="1">
      <c r="A609" s="12" t="inlineStr">
        <is>
          <t>Working Scientifically</t>
        </is>
      </c>
      <c r="B609" s="12" t="inlineStr">
        <is>
          <t>Development of Scientific Thinking</t>
        </is>
      </c>
      <c r="C609" s="13" t="inlineStr">
        <is>
          <t>Science &amp; Scientific Applications [WS01.01]</t>
        </is>
      </c>
      <c r="D609" s="12" t="inlineStr">
        <is>
          <t xml:space="preserve">A description of science and how it is used to answer questions. </t>
        </is>
      </c>
      <c r="E609" s="12" t="inlineStr">
        <is>
          <t>90fe5a9c-46fc-4a1f-8728-33547fb3802b</t>
        </is>
      </c>
    </row>
    <row r="610" ht="45" customHeight="1">
      <c r="A610" s="12" t="inlineStr">
        <is>
          <t>Working Scientifically</t>
        </is>
      </c>
      <c r="B610" s="12" t="inlineStr">
        <is>
          <t>Development of Scientific Thinking</t>
        </is>
      </c>
      <c r="C610" s="13" t="inlineStr">
        <is>
          <t>Developing Scientific Theories [WS01.02]</t>
        </is>
      </c>
      <c r="D610" s="12" t="inlineStr">
        <is>
          <t xml:space="preserve">A description of how scientific theories are formed and how they develop over time. </t>
        </is>
      </c>
      <c r="E610" s="12" t="inlineStr">
        <is>
          <t>484a92d3-8206-44ad-97c0-915beefd474d</t>
        </is>
      </c>
    </row>
    <row r="611" ht="45" customHeight="1">
      <c r="A611" s="12" t="inlineStr">
        <is>
          <t>Working Scientifically</t>
        </is>
      </c>
      <c r="B611" s="12" t="inlineStr">
        <is>
          <t>Development of Scientific Thinking</t>
        </is>
      </c>
      <c r="C611" s="13" t="inlineStr">
        <is>
          <t>Using Data to Support Scientific Theories [WS01.03]</t>
        </is>
      </c>
      <c r="D611" s="12" t="inlineStr">
        <is>
          <t xml:space="preserve">An explanation of how data is used to support scientific theories. </t>
        </is>
      </c>
      <c r="E611" s="12" t="inlineStr">
        <is>
          <t>2cad1b02-e15d-407c-8801-e9b20ffce4d3</t>
        </is>
      </c>
    </row>
    <row r="612" ht="45" customHeight="1">
      <c r="A612" s="12" t="inlineStr">
        <is>
          <t>Working Scientifically</t>
        </is>
      </c>
      <c r="B612" s="12" t="inlineStr">
        <is>
          <t>Development of Scientific Thinking</t>
        </is>
      </c>
      <c r="C612" s="13" t="inlineStr">
        <is>
          <t>Types of Scientific Diagram [WS01.04]</t>
        </is>
      </c>
      <c r="D612" s="12" t="inlineStr">
        <is>
          <t>A description of how scientific diagrams simplify observable features of different scientific discoveries.</t>
        </is>
      </c>
      <c r="E612" s="12" t="inlineStr">
        <is>
          <t>59f98d99-0fe7-4b15-966e-df1b6fcdb458</t>
        </is>
      </c>
    </row>
    <row r="613" ht="45" customHeight="1">
      <c r="A613" s="12" t="inlineStr">
        <is>
          <t>Working Scientifically</t>
        </is>
      </c>
      <c r="B613" s="12" t="inlineStr">
        <is>
          <t>Development of Scientific Thinking</t>
        </is>
      </c>
      <c r="C613" s="13" t="inlineStr">
        <is>
          <t>Models &amp; Their Limitations [WS01.05]</t>
        </is>
      </c>
      <c r="D613" s="12" t="inlineStr">
        <is>
          <t>A description of scientific modelling, how it is formed, how models can evolve, and why they are used in science.</t>
        </is>
      </c>
      <c r="E613" s="12" t="inlineStr">
        <is>
          <t>56127184-f24f-4543-8363-557d01bd796f</t>
        </is>
      </c>
    </row>
    <row r="614" ht="45" customHeight="1">
      <c r="A614" s="12" t="inlineStr">
        <is>
          <t>Working Scientifically</t>
        </is>
      </c>
      <c r="B614" s="12" t="inlineStr">
        <is>
          <t>Development of Scientific Thinking</t>
        </is>
      </c>
      <c r="C614" s="13" t="inlineStr">
        <is>
          <t>Importance of Data in Science [WS01.06]</t>
        </is>
      </c>
      <c r="D614" s="12" t="inlineStr">
        <is>
          <t>A description of the importance of data as a critical component of the scientific method.</t>
        </is>
      </c>
      <c r="E614" s="12" t="inlineStr">
        <is>
          <t>55b03a28-8a12-420b-9506-df15963a03e8</t>
        </is>
      </c>
    </row>
    <row r="615" ht="45" customHeight="1">
      <c r="A615" s="12" t="inlineStr">
        <is>
          <t>Working Scientifically</t>
        </is>
      </c>
      <c r="B615" s="12" t="inlineStr">
        <is>
          <t>Development of Scientific Thinking</t>
        </is>
      </c>
      <c r="C615" s="13" t="inlineStr">
        <is>
          <t>Ethical Issues in Science [WS01.07]</t>
        </is>
      </c>
      <c r="D615" s="12" t="inlineStr">
        <is>
          <t>An exploration of the ethical issues and arguments surrounding scientific discoveries and technologies.</t>
        </is>
      </c>
      <c r="E615" s="12" t="inlineStr">
        <is>
          <t>a9762703-bc45-451f-97df-858e6ba96a8c</t>
        </is>
      </c>
    </row>
    <row r="616" ht="45" customHeight="1">
      <c r="A616" s="12" t="inlineStr">
        <is>
          <t>Working Scientifically</t>
        </is>
      </c>
      <c r="B616" s="12" t="inlineStr">
        <is>
          <t>Development of Scientific Thinking</t>
        </is>
      </c>
      <c r="C616" s="13" t="inlineStr">
        <is>
          <t>Evaluating Science-Based Technologies [WS01.08]</t>
        </is>
      </c>
      <c r="D616" s="12" t="inlineStr">
        <is>
          <t>Understanding how science-based technologies are evaluated through a risk-benefit analysis.</t>
        </is>
      </c>
      <c r="E616" s="12" t="inlineStr">
        <is>
          <t>1c9d68ae-dacd-43b0-a681-11e6932ef43f</t>
        </is>
      </c>
    </row>
    <row r="617" ht="45" customHeight="1">
      <c r="A617" s="12" t="inlineStr">
        <is>
          <t>Working Scientifically</t>
        </is>
      </c>
      <c r="B617" s="12" t="inlineStr">
        <is>
          <t>Experimental Skills &amp; Strategies</t>
        </is>
      </c>
      <c r="C617" s="13" t="inlineStr">
        <is>
          <t>Diagnostic: Experimental Skills &amp; Strategies [WS0.02]</t>
        </is>
      </c>
      <c r="D617" s="12" t="inlineStr">
        <is>
          <t>A diagnostic for the experimental skills and strategies strand of the working scientifically course.</t>
        </is>
      </c>
      <c r="E617" s="12" t="inlineStr">
        <is>
          <t>9990f01a-db80-4a10-975e-a61c0a0dd37e</t>
        </is>
      </c>
    </row>
    <row r="618" ht="45" customHeight="1">
      <c r="A618" s="12" t="inlineStr">
        <is>
          <t>Working Scientifically</t>
        </is>
      </c>
      <c r="B618" s="12" t="inlineStr">
        <is>
          <t>Experimental Skills &amp; Strategies</t>
        </is>
      </c>
      <c r="C618" s="13" t="inlineStr">
        <is>
          <t>The Scientific Method [WS02.01]</t>
        </is>
      </c>
      <c r="D618" s="12" t="inlineStr">
        <is>
          <t>An introduction to the scientific method.</t>
        </is>
      </c>
      <c r="E618" s="12" t="inlineStr">
        <is>
          <t>2b35ab10-add0-4fde-8a10-b984fca7acda</t>
        </is>
      </c>
    </row>
    <row r="619" ht="45" customHeight="1">
      <c r="A619" s="12" t="inlineStr">
        <is>
          <t>Working Scientifically</t>
        </is>
      </c>
      <c r="B619" s="12" t="inlineStr">
        <is>
          <t>Experimental Skills &amp; Strategies</t>
        </is>
      </c>
      <c r="C619" s="13" t="inlineStr">
        <is>
          <t>Hypotheses &amp; Predictions [WS02.02]</t>
        </is>
      </c>
      <c r="D619" s="12" t="inlineStr">
        <is>
          <t>How to construct hypotheses and predictions.</t>
        </is>
      </c>
      <c r="E619" s="12" t="inlineStr">
        <is>
          <t>a2c4e0e0-6ccf-40a3-b7e3-f8947998ac0e</t>
        </is>
      </c>
    </row>
    <row r="620" ht="45" customHeight="1">
      <c r="A620" s="12" t="inlineStr">
        <is>
          <t>Working Scientifically</t>
        </is>
      </c>
      <c r="B620" s="12" t="inlineStr">
        <is>
          <t>Experimental Skills &amp; Strategies</t>
        </is>
      </c>
      <c r="C620" s="13" t="inlineStr">
        <is>
          <t>Types of Variables [WS02.03]</t>
        </is>
      </c>
      <c r="D620" s="12" t="inlineStr">
        <is>
          <t>Learning about the differences in the types of variable and how to correctly identify them.</t>
        </is>
      </c>
      <c r="E620" s="12" t="inlineStr">
        <is>
          <t>d50e749d-7530-4a15-8779-eaa91e5e98ea</t>
        </is>
      </c>
    </row>
    <row r="621" ht="45" customHeight="1">
      <c r="A621" s="12" t="inlineStr">
        <is>
          <t>Working Scientifically</t>
        </is>
      </c>
      <c r="B621" s="12" t="inlineStr">
        <is>
          <t>Experimental Skills &amp; Strategies</t>
        </is>
      </c>
      <c r="C621" s="13" t="inlineStr">
        <is>
          <t>Measuring &amp; Controlling Variables in a Fair Test [WS02.04]</t>
        </is>
      </c>
      <c r="D621" s="12" t="inlineStr">
        <is>
          <t>Choosing the correct device for measuring different variables and how to control variables to ensure a fair test.</t>
        </is>
      </c>
      <c r="E621" s="12" t="inlineStr">
        <is>
          <t>377ae0b2-8515-4542-a113-cebf961dfa31</t>
        </is>
      </c>
    </row>
    <row r="622" ht="45" customHeight="1">
      <c r="A622" s="12" t="inlineStr">
        <is>
          <t>Working Scientifically</t>
        </is>
      </c>
      <c r="B622" s="12" t="inlineStr">
        <is>
          <t>Experimental Skills &amp; Strategies</t>
        </is>
      </c>
      <c r="C622" s="13" t="inlineStr">
        <is>
          <t>How to Write a Method [WS02.05]</t>
        </is>
      </c>
      <c r="D622" s="12" t="inlineStr">
        <is>
          <t>How to construct a step-by-step method for carrying out a scientific investigation.</t>
        </is>
      </c>
      <c r="E622" s="12" t="inlineStr">
        <is>
          <t>3364ab11-25d5-4ddc-85ff-0b4bfe75fe37</t>
        </is>
      </c>
    </row>
    <row r="623" ht="45" customHeight="1">
      <c r="A623" s="12" t="inlineStr">
        <is>
          <t>Working Scientifically</t>
        </is>
      </c>
      <c r="B623" s="12" t="inlineStr">
        <is>
          <t>Experimental Skills &amp; Strategies</t>
        </is>
      </c>
      <c r="C623" s="13" t="inlineStr">
        <is>
          <t>Recording Data [WS02.06]</t>
        </is>
      </c>
      <c r="D623" s="12" t="inlineStr">
        <is>
          <t>How to accurately read the scales on measuring equipment and to construct tables to accurately record the data collected in an investigation.</t>
        </is>
      </c>
      <c r="E623" s="12" t="inlineStr">
        <is>
          <t>1da29edc-0871-48ea-a623-2084b496a491</t>
        </is>
      </c>
    </row>
    <row r="624" ht="45" customHeight="1">
      <c r="A624" s="12" t="inlineStr">
        <is>
          <t>Working Scientifically</t>
        </is>
      </c>
      <c r="B624" s="12" t="inlineStr">
        <is>
          <t>Experimental Skills &amp; Strategies</t>
        </is>
      </c>
      <c r="C624" s="13" t="inlineStr">
        <is>
          <t>Hazards &amp; Risks [WS02.07]</t>
        </is>
      </c>
      <c r="D624" s="12" t="inlineStr">
        <is>
          <t>Identify the hazards in an investigation and make estimations as to the degree of risk they may pose.</t>
        </is>
      </c>
      <c r="E624" s="12" t="inlineStr">
        <is>
          <t>8173de09-d19e-4bb7-b57e-bf54b2ad97d3</t>
        </is>
      </c>
    </row>
    <row r="625" ht="45" customHeight="1">
      <c r="A625" s="12" t="inlineStr">
        <is>
          <t>Working Scientifically</t>
        </is>
      </c>
      <c r="B625" s="12" t="inlineStr">
        <is>
          <t>Analysis &amp; Evaluation</t>
        </is>
      </c>
      <c r="C625" s="13" t="inlineStr">
        <is>
          <t>Diagnostic: Analysis &amp; Evaluation [WS0.03]</t>
        </is>
      </c>
      <c r="D625" s="12" t="inlineStr">
        <is>
          <t>A diagnostic for the analysis &amp; evaluation strand of the working scientifically course.</t>
        </is>
      </c>
      <c r="E625" s="12" t="inlineStr">
        <is>
          <t>2026272b-26f6-48fe-9fa8-61761746e048</t>
        </is>
      </c>
    </row>
    <row r="626" ht="45" customHeight="1">
      <c r="A626" s="12" t="inlineStr">
        <is>
          <t>Working Scientifically</t>
        </is>
      </c>
      <c r="B626" s="12" t="inlineStr">
        <is>
          <t>Analysis &amp; Evaluation</t>
        </is>
      </c>
      <c r="C626" s="13" t="inlineStr">
        <is>
          <t>Accuracy &amp; Precision [WS03.01]</t>
        </is>
      </c>
      <c r="D626" s="12" t="inlineStr">
        <is>
          <t xml:space="preserve">Describe a data set in terms of accuracy and precision.
</t>
        </is>
      </c>
      <c r="E626" s="12" t="inlineStr">
        <is>
          <t>9a578b0f-f403-42d8-928b-025408af2d44</t>
        </is>
      </c>
    </row>
    <row r="627" ht="45" customHeight="1">
      <c r="A627" s="12" t="inlineStr">
        <is>
          <t>Working Scientifically</t>
        </is>
      </c>
      <c r="B627" s="12" t="inlineStr">
        <is>
          <t>Analysis &amp; Evaluation</t>
        </is>
      </c>
      <c r="C627" s="13" t="inlineStr">
        <is>
          <t>Random &amp; Systematic Errors [WS03.02]</t>
        </is>
      </c>
      <c r="D627" s="12" t="inlineStr">
        <is>
          <t>Describe random and systematic errors.</t>
        </is>
      </c>
      <c r="E627" s="12" t="inlineStr">
        <is>
          <t>7ae22c98-95d1-44bd-ab5a-382922ca3f07</t>
        </is>
      </c>
    </row>
    <row r="628" ht="45" customHeight="1">
      <c r="A628" s="12" t="inlineStr">
        <is>
          <t>Working Scientifically</t>
        </is>
      </c>
      <c r="B628" s="12" t="inlineStr">
        <is>
          <t>Analysis &amp; Evaluation</t>
        </is>
      </c>
      <c r="C628" s="13" t="inlineStr">
        <is>
          <t>Repeatable &amp; Reproducible [WS03.03]</t>
        </is>
      </c>
      <c r="D628" s="12" t="inlineStr">
        <is>
          <t xml:space="preserve">Describe experiments as repeatable and reproducible.
</t>
        </is>
      </c>
      <c r="E628" s="12" t="inlineStr">
        <is>
          <t>962820cb-e675-46a3-840b-b24e0cff749e</t>
        </is>
      </c>
    </row>
    <row r="629" ht="45" customHeight="1">
      <c r="A629" s="12" t="inlineStr">
        <is>
          <t>Working Scientifically</t>
        </is>
      </c>
      <c r="B629" s="12" t="inlineStr">
        <is>
          <t>Analysis &amp; Evaluation</t>
        </is>
      </c>
      <c r="C629" s="13" t="inlineStr">
        <is>
          <t>Uncertainty of Repeated Measurements [WS03.04]</t>
        </is>
      </c>
      <c r="D629" s="12" t="inlineStr">
        <is>
          <t>Identify how to represent the distribution of results with uncertainty around the mean.</t>
        </is>
      </c>
      <c r="E629" s="12" t="inlineStr">
        <is>
          <t>77b96ff6-8198-4e99-821e-20f83da3b06f</t>
        </is>
      </c>
    </row>
    <row r="630" ht="45" customHeight="1">
      <c r="A630" s="12" t="inlineStr">
        <is>
          <t>Working Scientifically</t>
        </is>
      </c>
      <c r="B630" s="12" t="inlineStr">
        <is>
          <t>Analysis &amp; Evaluation</t>
        </is>
      </c>
      <c r="C630" s="13" t="inlineStr">
        <is>
          <t>Calculating Uncertainty of Repeated Measurements [WS03.05]</t>
        </is>
      </c>
      <c r="D630" s="12" t="inlineStr">
        <is>
          <t>Calculate the distribution of results with uncertainty around the mean.</t>
        </is>
      </c>
      <c r="E630" s="12" t="inlineStr">
        <is>
          <t>2ac62c9b-2644-464d-92cc-57f561b95f7d</t>
        </is>
      </c>
    </row>
    <row r="631" ht="45" customHeight="1">
      <c r="A631" s="12" t="inlineStr">
        <is>
          <t>Working Scientifically</t>
        </is>
      </c>
      <c r="B631" s="12" t="inlineStr">
        <is>
          <t>Analysis &amp; Evaluation</t>
        </is>
      </c>
      <c r="C631" s="13" t="inlineStr">
        <is>
          <t>Interpreting Uncertainty of Repeated Measurements [WS03.06]</t>
        </is>
      </c>
      <c r="D631" s="12" t="inlineStr">
        <is>
          <t>Interpret from graphs the distribution of results with uncertainty around the mean.</t>
        </is>
      </c>
      <c r="E631" s="12" t="inlineStr">
        <is>
          <t>d3600001-0708-4e46-ab30-4c11ca0ed80c</t>
        </is>
      </c>
    </row>
    <row r="632" ht="45" customHeight="1">
      <c r="A632" s="12" t="inlineStr">
        <is>
          <t>Working Scientifically</t>
        </is>
      </c>
      <c r="B632" s="12" t="inlineStr">
        <is>
          <t>Analysis &amp; Evaluation</t>
        </is>
      </c>
      <c r="C632" s="13" t="inlineStr">
        <is>
          <t>Patterns &amp; Trends in Tables [WS03.07]</t>
        </is>
      </c>
      <c r="D632" s="12" t="inlineStr">
        <is>
          <t>Identify and describe patterns &amp; trends in tables.</t>
        </is>
      </c>
      <c r="E632" s="12" t="inlineStr">
        <is>
          <t>c38ec04d-4d17-44eb-ac40-f04424543b2b</t>
        </is>
      </c>
    </row>
    <row r="633" ht="45" customHeight="1">
      <c r="A633" s="12" t="inlineStr">
        <is>
          <t>Working Scientifically</t>
        </is>
      </c>
      <c r="B633" s="12" t="inlineStr">
        <is>
          <t>Analysis &amp; Evaluation</t>
        </is>
      </c>
      <c r="C633" s="13" t="inlineStr">
        <is>
          <t>Patterns &amp; Trends in Graphs I [WS03.08]</t>
        </is>
      </c>
      <c r="D633" s="12" t="inlineStr">
        <is>
          <t>Identifying and describing patterns and trends in graphs.</t>
        </is>
      </c>
      <c r="E633" s="12" t="inlineStr">
        <is>
          <t>55ce86c6-5b85-45c1-890f-96f8f5f7066c</t>
        </is>
      </c>
    </row>
    <row r="634" ht="45" customHeight="1">
      <c r="A634" s="12" t="inlineStr">
        <is>
          <t>Working Scientifically</t>
        </is>
      </c>
      <c r="B634" s="12" t="inlineStr">
        <is>
          <t>Analysis &amp; Evaluation</t>
        </is>
      </c>
      <c r="C634" s="13" t="inlineStr">
        <is>
          <t>Patterns &amp; Trends in Graphs II [WS03.09]</t>
        </is>
      </c>
      <c r="D634" s="12" t="inlineStr">
        <is>
          <t>Identify and describe multiple patterns and trends in graphs.</t>
        </is>
      </c>
      <c r="E634" s="12" t="inlineStr">
        <is>
          <t>b2c49eb0-0682-40e4-b16b-541ce6c2d8e6</t>
        </is>
      </c>
    </row>
    <row r="635" ht="45" customHeight="1">
      <c r="A635" s="12" t="inlineStr">
        <is>
          <t>Working Scientifically</t>
        </is>
      </c>
      <c r="B635" s="12" t="inlineStr">
        <is>
          <t>Analysis &amp; Evaluation</t>
        </is>
      </c>
      <c r="C635" s="13" t="inlineStr">
        <is>
          <t>Anomalous Results &amp; Outliers [WS03.10]</t>
        </is>
      </c>
      <c r="D635" s="12" t="inlineStr">
        <is>
          <t>What an anomaly is and how to identify an anomaly.</t>
        </is>
      </c>
      <c r="E635" s="12" t="inlineStr">
        <is>
          <t>aa100dfd-79e5-454b-b873-d8efe5bea6f7</t>
        </is>
      </c>
    </row>
    <row r="636" ht="45" customHeight="1">
      <c r="A636" s="12" t="inlineStr">
        <is>
          <t>Working Scientifically</t>
        </is>
      </c>
      <c r="B636" s="12" t="inlineStr">
        <is>
          <t>Analysis &amp; Evaluation</t>
        </is>
      </c>
      <c r="C636" s="13" t="inlineStr">
        <is>
          <t>Dealing with Anomalous Results &amp; Outliers [WS03.11]</t>
        </is>
      </c>
      <c r="D636" s="12" t="inlineStr">
        <is>
          <t>How to analyse experimental data when it contains an anomaly.</t>
        </is>
      </c>
      <c r="E636" s="12" t="inlineStr">
        <is>
          <t>3af520ef-3c75-428e-9d03-6faa08d3153a</t>
        </is>
      </c>
    </row>
    <row r="637" ht="45" customHeight="1">
      <c r="A637" s="12" t="inlineStr">
        <is>
          <t>Working Scientifically</t>
        </is>
      </c>
      <c r="B637" s="12" t="inlineStr">
        <is>
          <t>Analysis &amp; Evaluation</t>
        </is>
      </c>
      <c r="C637" s="13" t="inlineStr">
        <is>
          <t>Correlation &amp; Causality [WS03.12]</t>
        </is>
      </c>
      <c r="D637" s="12" t="inlineStr">
        <is>
          <t>Identify a correlation and determine if it can be explained using a causal mechanism.</t>
        </is>
      </c>
      <c r="E637" s="12" t="inlineStr">
        <is>
          <t>7211f45c-4722-43b8-ada4-1cc446acffaa</t>
        </is>
      </c>
    </row>
    <row r="638" ht="45" customHeight="1">
      <c r="A638" s="12" t="inlineStr">
        <is>
          <t>Working Scientifically</t>
        </is>
      </c>
      <c r="B638" s="12" t="inlineStr">
        <is>
          <t>Analysis &amp; Evaluation</t>
        </is>
      </c>
      <c r="C638" s="13" t="inlineStr">
        <is>
          <t>Drawing Conclusions [WS03.13]</t>
        </is>
      </c>
      <c r="D638" s="12" t="inlineStr">
        <is>
          <t>How to write a conclusion.</t>
        </is>
      </c>
      <c r="E638" s="12" t="inlineStr">
        <is>
          <t>85fea737-b9ce-4714-a3d0-4067921c29ea</t>
        </is>
      </c>
    </row>
    <row r="639" ht="45" customHeight="1">
      <c r="A639" s="12" t="inlineStr">
        <is>
          <t>Working Scientifically</t>
        </is>
      </c>
      <c r="B639" s="12" t="inlineStr">
        <is>
          <t>Analysis &amp; Evaluation</t>
        </is>
      </c>
      <c r="C639" s="13" t="inlineStr">
        <is>
          <t>Evaluating Experiments: Method [WS03.14]</t>
        </is>
      </c>
      <c r="D639" s="12" t="inlineStr">
        <is>
          <t>How to evaluate a method.</t>
        </is>
      </c>
      <c r="E639" s="12" t="inlineStr">
        <is>
          <t>e014f753-b104-4062-987c-7bc477d9993e</t>
        </is>
      </c>
    </row>
    <row r="640" ht="45" customHeight="1">
      <c r="A640" s="12" t="inlineStr">
        <is>
          <t>Working Scientifically</t>
        </is>
      </c>
      <c r="B640" s="12" t="inlineStr">
        <is>
          <t>Analysis &amp; Evaluation</t>
        </is>
      </c>
      <c r="C640" s="13" t="inlineStr">
        <is>
          <t>Evaluating Experiments: Data [WS03.15]</t>
        </is>
      </c>
      <c r="D640" s="12" t="inlineStr">
        <is>
          <t>Hw to evaluate experimental data.</t>
        </is>
      </c>
      <c r="E640" s="12" t="inlineStr">
        <is>
          <t>bb1fdbdf-cc4a-4290-b26d-aa7a58a8d29e</t>
        </is>
      </c>
    </row>
    <row r="641" ht="45" customHeight="1">
      <c r="A641" s="12" t="inlineStr">
        <is>
          <t>Working Scientifically</t>
        </is>
      </c>
      <c r="B641" s="12" t="inlineStr">
        <is>
          <t>Scientific Vocabulary, Quantities, Units, Symbols &amp; Nomenclature</t>
        </is>
      </c>
      <c r="C641" s="13" t="inlineStr">
        <is>
          <t>Diagnostic: Scientific Vocabulary, Quantities, Units, Symbols &amp; Nomenclature [WS0.04]</t>
        </is>
      </c>
      <c r="D641" s="12" t="inlineStr">
        <is>
          <t>Diagnostic for the scientific vocabulary, quantities, units, symbols &amp; nomenclature topic.</t>
        </is>
      </c>
      <c r="E641" s="12" t="inlineStr">
        <is>
          <t>f3057101-daec-4a93-9f59-0b0dc0bbd424</t>
        </is>
      </c>
    </row>
    <row r="642" ht="45" customHeight="1">
      <c r="A642" s="12" t="inlineStr">
        <is>
          <t>Working Scientifically</t>
        </is>
      </c>
      <c r="B642" s="12" t="inlineStr">
        <is>
          <t>Scientific Vocabulary, Quantities, Units, Symbols &amp; Nomenclature</t>
        </is>
      </c>
      <c r="C642" s="13" t="inlineStr">
        <is>
          <t>Writing Scientific Reports [WS03.16]</t>
        </is>
      </c>
      <c r="D642" s="12" t="inlineStr">
        <is>
          <t>How to write a scientific report.</t>
        </is>
      </c>
      <c r="E642" s="12" t="inlineStr">
        <is>
          <t>93ec927d-e5f2-4253-8eea-7438d21d3ce7</t>
        </is>
      </c>
    </row>
    <row r="643" ht="45" customHeight="1">
      <c r="A643" s="12" t="inlineStr">
        <is>
          <t>Working Scientifically</t>
        </is>
      </c>
      <c r="B643" s="12" t="inlineStr">
        <is>
          <t>Scientific Vocabulary, Quantities, Units, Symbols &amp; Nomenclature</t>
        </is>
      </c>
      <c r="C643" s="13" t="inlineStr">
        <is>
          <t>SI Units: Kilogram (Mass) [WS04.01]</t>
        </is>
      </c>
      <c r="D643" s="12" t="inlineStr">
        <is>
          <t>Understanding the S.I. unit used to measure mass.</t>
        </is>
      </c>
      <c r="E643" s="12" t="inlineStr">
        <is>
          <t>86dfad8d-44e0-481d-9fad-291511b9fdc6</t>
        </is>
      </c>
    </row>
    <row r="644" ht="45" customHeight="1">
      <c r="A644" s="12" t="inlineStr">
        <is>
          <t>Working Scientifically</t>
        </is>
      </c>
      <c r="B644" s="12" t="inlineStr">
        <is>
          <t>Scientific Vocabulary, Quantities, Units, Symbols &amp; Nomenclature</t>
        </is>
      </c>
      <c r="C644" s="13" t="inlineStr">
        <is>
          <t>SI Units: Metre (Length) [WS04.02]</t>
        </is>
      </c>
      <c r="D644" s="12" t="inlineStr">
        <is>
          <t>Understanding the S.I. unit used to measure length.</t>
        </is>
      </c>
      <c r="E644" s="12" t="inlineStr">
        <is>
          <t>612409cc-003c-4e5f-a584-ada905aa1cdc</t>
        </is>
      </c>
    </row>
    <row r="645" ht="45" customHeight="1">
      <c r="A645" s="12" t="inlineStr">
        <is>
          <t>Working Scientifically</t>
        </is>
      </c>
      <c r="B645" s="12" t="inlineStr">
        <is>
          <t>Scientific Vocabulary, Quantities, Units, Symbols &amp; Nomenclature</t>
        </is>
      </c>
      <c r="C645" s="13" t="inlineStr">
        <is>
          <t>SI Units: Second (Time) [WS04.03]</t>
        </is>
      </c>
      <c r="D645" s="12" t="inlineStr">
        <is>
          <t>Understanding the S.I. unit used to measure time.</t>
        </is>
      </c>
      <c r="E645" s="12" t="inlineStr">
        <is>
          <t>8ced28fd-cdc3-4bd7-a270-af12e4253c05</t>
        </is>
      </c>
    </row>
    <row r="646" ht="45" customHeight="1">
      <c r="A646" s="12" t="inlineStr">
        <is>
          <t>Working Scientifically</t>
        </is>
      </c>
      <c r="B646" s="12" t="inlineStr">
        <is>
          <t>Scientific Vocabulary, Quantities, Units, Symbols &amp; Nomenclature</t>
        </is>
      </c>
      <c r="C646" s="13" t="inlineStr">
        <is>
          <t>SI Units: Ampere (Electric Current) [WS04.04]</t>
        </is>
      </c>
      <c r="D646" s="12" t="inlineStr">
        <is>
          <t>Understanding the S.I. unit used to measure electric current.</t>
        </is>
      </c>
      <c r="E646" s="12" t="inlineStr">
        <is>
          <t>a1c51408-f533-44c2-8cf3-08ca03a19a6e</t>
        </is>
      </c>
    </row>
    <row r="647" ht="45" customHeight="1">
      <c r="A647" s="12" t="inlineStr">
        <is>
          <t>Working Scientifically</t>
        </is>
      </c>
      <c r="B647" s="12" t="inlineStr">
        <is>
          <t>Scientific Vocabulary, Quantities, Units, Symbols &amp; Nomenclature</t>
        </is>
      </c>
      <c r="C647" s="13" t="inlineStr">
        <is>
          <t>SI Units: Kelvin (Temperature) [PH1.38]</t>
        </is>
      </c>
      <c r="D647" s="12" t="inlineStr">
        <is>
          <t>Identify the SI unit used to measure temperature.</t>
        </is>
      </c>
      <c r="E647" s="12" t="inlineStr">
        <is>
          <t>e39fc51b-ba12-4b01-b2ac-9d7e09aa81f4</t>
        </is>
      </c>
    </row>
    <row r="648" ht="45" customHeight="1">
      <c r="A648" s="12" t="inlineStr">
        <is>
          <t>Working Scientifically</t>
        </is>
      </c>
      <c r="B648" s="12" t="inlineStr">
        <is>
          <t>Scientific Vocabulary, Quantities, Units, Symbols &amp; Nomenclature</t>
        </is>
      </c>
      <c r="C648" s="13" t="inlineStr">
        <is>
          <t>SI Units: Mole (Amount of Substance) [WS04.05]</t>
        </is>
      </c>
      <c r="D648" s="12" t="inlineStr">
        <is>
          <t>Understanding the S.I. unit used to measure amount of substance.</t>
        </is>
      </c>
      <c r="E648" s="12" t="inlineStr">
        <is>
          <t>ed31722e-33ac-44c9-b34a-d08a56593dec</t>
        </is>
      </c>
    </row>
    <row r="649" ht="45" customHeight="1">
      <c r="A649" s="12" t="inlineStr">
        <is>
          <t>Working Scientifically</t>
        </is>
      </c>
      <c r="B649" s="12" t="inlineStr">
        <is>
          <t>Scientific Vocabulary, Quantities, Units, Symbols &amp; Nomenclature</t>
        </is>
      </c>
      <c r="C649" s="13" t="inlineStr">
        <is>
          <t>SI Units: Candela (Luminous Intensity) [WS04.06]</t>
        </is>
      </c>
      <c r="D649" s="12" t="inlineStr">
        <is>
          <t>Understanding the S.I. unit used to measure luminous intensity.</t>
        </is>
      </c>
      <c r="E649" s="12" t="inlineStr">
        <is>
          <t>c6f34382-337b-4a61-a97f-5ee85b3bd375</t>
        </is>
      </c>
    </row>
    <row r="650" ht="45" customHeight="1">
      <c r="A650" s="12" t="inlineStr">
        <is>
          <t>Working Scientifically</t>
        </is>
      </c>
      <c r="B650" s="12" t="inlineStr">
        <is>
          <t>Scientific Vocabulary, Quantities, Units, Symbols &amp; Nomenclature</t>
        </is>
      </c>
      <c r="C650" s="13" t="inlineStr">
        <is>
          <t>SI Units: Base Units [WS04.07]</t>
        </is>
      </c>
      <c r="D650" s="12" t="inlineStr">
        <is>
          <t>Understanding the base units at the heart of the International System of units.</t>
        </is>
      </c>
      <c r="E650" s="12" t="inlineStr">
        <is>
          <t>18c15c12-543c-4747-96d8-f5d31ee77783</t>
        </is>
      </c>
    </row>
    <row r="651" ht="45" customHeight="1">
      <c r="A651" s="12" t="inlineStr">
        <is>
          <t>Working Scientifically</t>
        </is>
      </c>
      <c r="B651" s="12" t="inlineStr">
        <is>
          <t>Scientific Vocabulary, Quantities, Units, Symbols &amp; Nomenclature</t>
        </is>
      </c>
      <c r="C651" s="13" t="inlineStr">
        <is>
          <t>SI Units: Derived Units [WS04.08]</t>
        </is>
      </c>
      <c r="D651" s="12" t="inlineStr">
        <is>
          <t>Understand that all units can be linked back and derived from the seven S.I. base units.</t>
        </is>
      </c>
      <c r="E651" s="12" t="inlineStr">
        <is>
          <t>75705c23-87b2-4956-87ea-dbebf447ac1f</t>
        </is>
      </c>
    </row>
    <row r="652" ht="45" customHeight="1">
      <c r="A652" s="12" t="inlineStr">
        <is>
          <t>Working Scientifically</t>
        </is>
      </c>
      <c r="B652" s="12" t="inlineStr">
        <is>
          <t>Scientific Vocabulary, Quantities, Units, Symbols &amp; Nomenclature</t>
        </is>
      </c>
      <c r="C652" s="13" t="inlineStr">
        <is>
          <t>SI Units: Prefixes [WS04.09]</t>
        </is>
      </c>
      <c r="D652" s="12" t="inlineStr">
        <is>
          <t>Introduction to prefixes and their use to determine sizes of units relating to subdivisions or multiples of base units.</t>
        </is>
      </c>
      <c r="E652" s="12" t="inlineStr">
        <is>
          <t>1b4923cb-38c7-44dc-b6ee-a8eb46980c0c</t>
        </is>
      </c>
    </row>
    <row r="653" ht="45" customHeight="1">
      <c r="A653" s="12" t="inlineStr">
        <is>
          <t>Working Scientifically</t>
        </is>
      </c>
      <c r="B653" s="12" t="inlineStr">
        <is>
          <t>Scientific Vocabulary, Quantities, Units, Symbols &amp; Nomenclature</t>
        </is>
      </c>
      <c r="C653" s="13" t="inlineStr">
        <is>
          <t>SI Units: Converting Units [WS04.10]</t>
        </is>
      </c>
      <c r="D653" s="12" t="inlineStr">
        <is>
          <t>Understanding how to convert between multiples and subdivisions of S.I. base units.</t>
        </is>
      </c>
      <c r="E653" s="12" t="inlineStr">
        <is>
          <t>abbd801d-713e-4bcd-bcc2-da044289599d</t>
        </is>
      </c>
    </row>
    <row r="654" ht="45" customHeight="1">
      <c r="A654" s="12" t="inlineStr">
        <is>
          <t>Working Scientifically</t>
        </is>
      </c>
      <c r="B654" s="12" t="inlineStr">
        <is>
          <t>Scientific Vocabulary, Quantities, Units, Symbols &amp; Nomenclature</t>
        </is>
      </c>
      <c r="C654" s="13" t="inlineStr">
        <is>
          <t>SI Units: Converting Derived Units [WS04.11]</t>
        </is>
      </c>
      <c r="D654" s="12" t="inlineStr">
        <is>
          <t>Understanding how to convert between multiples and subdivisions of derived units.</t>
        </is>
      </c>
      <c r="E654" s="12" t="inlineStr">
        <is>
          <t>916e6fcf-b5ff-4ce1-9981-a366ecc9227b</t>
        </is>
      </c>
    </row>
    <row r="655" ht="45" customHeight="1">
      <c r="A655" s="12" t="inlineStr">
        <is>
          <t>Working Scientifically</t>
        </is>
      </c>
      <c r="B655" s="12" t="inlineStr">
        <is>
          <t>Scientific Vocabulary, Quantities, Units, Symbols &amp; Nomenclature</t>
        </is>
      </c>
      <c r="C655" s="13" t="inlineStr">
        <is>
          <t>Orders of Magnitude [WS04.12]</t>
        </is>
      </c>
      <c r="D655" s="12" t="inlineStr">
        <is>
          <t>Understanding what orders of magnitude are and how they are represented.</t>
        </is>
      </c>
      <c r="E655" s="12" t="inlineStr">
        <is>
          <t>41eaf501-7077-471a-8239-056401dc947c</t>
        </is>
      </c>
    </row>
    <row r="656" ht="45" customHeight="1">
      <c r="A656" s="12" t="inlineStr">
        <is>
          <t>Working Scientifically</t>
        </is>
      </c>
      <c r="B656" s="12" t="inlineStr">
        <is>
          <t>Measuring Length</t>
        </is>
      </c>
      <c r="C656" s="13" t="inlineStr">
        <is>
          <t>Measuring Length: Using a Ruler [WS05.01]</t>
        </is>
      </c>
      <c r="D656" s="12" t="inlineStr">
        <is>
          <t>How to measure length using a ruler.</t>
        </is>
      </c>
      <c r="E656" s="12" t="inlineStr">
        <is>
          <t>db235909-d91c-4922-861c-e6455d0d4b1d</t>
        </is>
      </c>
    </row>
    <row r="657" ht="45" customHeight="1">
      <c r="A657" s="12" t="inlineStr">
        <is>
          <t>Working Scientifically</t>
        </is>
      </c>
      <c r="B657" s="12" t="inlineStr">
        <is>
          <t>Measuring Length</t>
        </is>
      </c>
      <c r="C657" s="13" t="inlineStr">
        <is>
          <t>Measuring Length: Using a Tape Measure [WS05.02]</t>
        </is>
      </c>
      <c r="D657" s="12" t="inlineStr">
        <is>
          <t>How to measure the length of objects using a tape measure.</t>
        </is>
      </c>
      <c r="E657" s="12" t="inlineStr">
        <is>
          <t>225b5168-b52d-413f-b48f-6940e109a860</t>
        </is>
      </c>
    </row>
    <row r="658" ht="45" customHeight="1">
      <c r="A658" s="12" t="inlineStr">
        <is>
          <t>Working Scientifically</t>
        </is>
      </c>
      <c r="B658" s="12" t="inlineStr">
        <is>
          <t>Measuring Length</t>
        </is>
      </c>
      <c r="C658" s="13" t="inlineStr">
        <is>
          <t>Measuring Length: Using a Trundle Wheel [WS05.03]</t>
        </is>
      </c>
      <c r="D658" s="12" t="inlineStr">
        <is>
          <t>How to measure length with a trundle wheel.</t>
        </is>
      </c>
      <c r="E658" s="12" t="inlineStr">
        <is>
          <t>9885d598-07b4-481a-9c0b-70106a63069c</t>
        </is>
      </c>
    </row>
    <row r="659" ht="45" customHeight="1">
      <c r="A659" s="12" t="inlineStr">
        <is>
          <t>Working Scientifically</t>
        </is>
      </c>
      <c r="B659" s="12" t="inlineStr">
        <is>
          <t>Measuring Area</t>
        </is>
      </c>
      <c r="C659" s="13" t="inlineStr">
        <is>
          <t>Measuring Area: Using Measurements [WS05.04]</t>
        </is>
      </c>
      <c r="D659" s="12" t="inlineStr">
        <is>
          <t>Measuring area using calculations from measurements taken from regular objects.</t>
        </is>
      </c>
      <c r="E659" s="12" t="inlineStr">
        <is>
          <t>238ef7bf-8127-49df-9940-867fb530c09a</t>
        </is>
      </c>
    </row>
    <row r="660" ht="45" customHeight="1">
      <c r="A660" s="12" t="inlineStr">
        <is>
          <t>Working Scientifically</t>
        </is>
      </c>
      <c r="B660" s="12" t="inlineStr">
        <is>
          <t>Measuring Mass</t>
        </is>
      </c>
      <c r="C660" s="13" t="inlineStr">
        <is>
          <t>Measuring Mass: Using a Mass Balance [WS05.05]</t>
        </is>
      </c>
      <c r="D660" s="12" t="inlineStr">
        <is>
          <t>How to measure mass using a mass balance.</t>
        </is>
      </c>
      <c r="E660" s="12" t="inlineStr">
        <is>
          <t>6d40494c-8219-4907-bd97-65e419e6ad6e</t>
        </is>
      </c>
    </row>
    <row r="661" ht="45" customHeight="1">
      <c r="A661" s="12" t="inlineStr">
        <is>
          <t>Working Scientifically</t>
        </is>
      </c>
      <c r="B661" s="12" t="inlineStr">
        <is>
          <t>Measuring Time</t>
        </is>
      </c>
      <c r="C661" s="13" t="inlineStr">
        <is>
          <t>Measuring Time [WS05.06]</t>
        </is>
      </c>
      <c r="D661" s="12" t="inlineStr">
        <is>
          <t xml:space="preserve">How to measure time. </t>
        </is>
      </c>
      <c r="E661" s="12" t="inlineStr">
        <is>
          <t>4507d67c-d15b-4ea4-941b-070653aef61b</t>
        </is>
      </c>
    </row>
    <row r="662" ht="45" customHeight="1">
      <c r="A662" s="12" t="inlineStr">
        <is>
          <t>Working Scientifically</t>
        </is>
      </c>
      <c r="B662" s="12" t="inlineStr">
        <is>
          <t>Measuring Temperature</t>
        </is>
      </c>
      <c r="C662" s="13" t="inlineStr">
        <is>
          <t>Measuring Temperature [WS05.07]</t>
        </is>
      </c>
      <c r="D662" s="12" t="inlineStr">
        <is>
          <t>Temperature and how it is measured using a thermometer.</t>
        </is>
      </c>
      <c r="E662" s="12" t="inlineStr">
        <is>
          <t>067e50b5-e61a-4d28-90c2-20411e194afe</t>
        </is>
      </c>
    </row>
    <row r="663" ht="45" customHeight="1">
      <c r="A663" s="12" t="inlineStr">
        <is>
          <t>Working Scientifically</t>
        </is>
      </c>
      <c r="B663" s="12" t="inlineStr">
        <is>
          <t>Measuring Volume</t>
        </is>
      </c>
      <c r="C663" s="13" t="inlineStr">
        <is>
          <t>Measuring Volume: Cylinders, Beakers &amp; Conical Flasks [WS05.08]</t>
        </is>
      </c>
      <c r="D663" s="12" t="inlineStr">
        <is>
          <t xml:space="preserve">How to measure volumes of liquid using the most appropriate equipment. </t>
        </is>
      </c>
      <c r="E663" s="12" t="inlineStr">
        <is>
          <t>3a5761f3-4ccc-462e-95a8-2a208b9bf9b0</t>
        </is>
      </c>
    </row>
    <row r="664" ht="45" customHeight="1">
      <c r="A664" s="12" t="inlineStr">
        <is>
          <t>Working Scientifically</t>
        </is>
      </c>
      <c r="B664" s="12" t="inlineStr">
        <is>
          <t>Measuring Volume</t>
        </is>
      </c>
      <c r="C664" s="13" t="inlineStr">
        <is>
          <t>Measuring Volume: Pipettes &amp; Burette [WS05.09]</t>
        </is>
      </c>
      <c r="D664" s="12" t="inlineStr">
        <is>
          <t>How to measure small volumes of liquid using the most appropriate equipment.</t>
        </is>
      </c>
      <c r="E664" s="12" t="inlineStr">
        <is>
          <t>87b696f8-0ce6-4703-8249-e27ce06bb42c</t>
        </is>
      </c>
    </row>
    <row r="665" ht="45" customHeight="1">
      <c r="A665" s="12" t="inlineStr">
        <is>
          <t>Working Scientifically</t>
        </is>
      </c>
      <c r="B665" s="12" t="inlineStr">
        <is>
          <t>Measuring Volume</t>
        </is>
      </c>
      <c r="C665" s="13" t="inlineStr">
        <is>
          <t>Measuring Volume: Gas Cylinder &amp; Displacement Technique [WS05.10]</t>
        </is>
      </c>
      <c r="D665" s="12" t="inlineStr">
        <is>
          <t xml:space="preserve">How to measure the volume of gas produced during an experiment. </t>
        </is>
      </c>
      <c r="E665" s="12" t="inlineStr">
        <is>
          <t>67a5a2ee-3a4d-419b-ac09-244fd3964e00</t>
        </is>
      </c>
    </row>
    <row r="666" ht="45" customHeight="1">
      <c r="A666" s="12" t="inlineStr">
        <is>
          <t>Working Scientifically</t>
        </is>
      </c>
      <c r="B666" s="12" t="inlineStr">
        <is>
          <t>Measuring Volume</t>
        </is>
      </c>
      <c r="C666" s="13" t="inlineStr">
        <is>
          <t>Measuring Volume: Solids [WS05.11]</t>
        </is>
      </c>
      <c r="D666" s="12" t="inlineStr">
        <is>
          <t xml:space="preserve">How to measure the volume of regular-shaped and irregular-shaped solids. </t>
        </is>
      </c>
      <c r="E666" s="12" t="inlineStr">
        <is>
          <t>462561a6-04b4-4aa0-b5a2-7a36528c368a</t>
        </is>
      </c>
    </row>
    <row r="667" ht="45" customHeight="1">
      <c r="A667" s="12" t="inlineStr">
        <is>
          <t>Working Scientifically</t>
        </is>
      </c>
      <c r="B667" s="12" t="inlineStr">
        <is>
          <t>Resolution of Apparatus</t>
        </is>
      </c>
      <c r="C667" s="13" t="inlineStr">
        <is>
          <t>Resolution of Apparatus [WS05.12]</t>
        </is>
      </c>
      <c r="D667" s="12" t="inlineStr">
        <is>
          <t xml:space="preserve">Explanation of the term 'resolution' and how to identify it for different scientific apparatus. 
</t>
        </is>
      </c>
      <c r="E667" s="12" t="inlineStr">
        <is>
          <t>a81fa129-4f97-468b-a40e-90157506145e</t>
        </is>
      </c>
    </row>
    <row r="668" ht="45" customHeight="1">
      <c r="A668" s="12" t="inlineStr">
        <is>
          <t>Working Scientifically</t>
        </is>
      </c>
      <c r="B668" s="12" t="inlineStr">
        <is>
          <t>Using a Bunsen Burner</t>
        </is>
      </c>
      <c r="C668" s="13" t="inlineStr">
        <is>
          <t>Using a Bunsen Burner [WS05.13]</t>
        </is>
      </c>
      <c r="D668" s="12" t="inlineStr">
        <is>
          <t>Details on the development of the Bunsen burner, why it is so useful and how to use it safely.</t>
        </is>
      </c>
      <c r="E668" s="12" t="inlineStr">
        <is>
          <t>76ca17c5-0fdd-4d6c-b6d2-92913e4ec01e</t>
        </is>
      </c>
    </row>
    <row r="669" ht="45" customHeight="1">
      <c r="A669" s="12" t="inlineStr">
        <is>
          <t>Working Scientifically</t>
        </is>
      </c>
      <c r="B669" s="12" t="inlineStr">
        <is>
          <t>Methods of Heating</t>
        </is>
      </c>
      <c r="C669" s="13" t="inlineStr">
        <is>
          <t>Methods of Heating [WS05.14]</t>
        </is>
      </c>
      <c r="D669" s="12" t="inlineStr">
        <is>
          <t>A look at the advantages and disadvantages of different methods of heating.</t>
        </is>
      </c>
      <c r="E669" s="12" t="inlineStr">
        <is>
          <t>12d8e14e-91d4-4bd2-94d4-07e01a35d1ab</t>
        </is>
      </c>
    </row>
    <row r="670" ht="45" customHeight="1">
      <c r="A670" s="12" t="inlineStr">
        <is>
          <t>Working Scientifically</t>
        </is>
      </c>
      <c r="B670" s="12" t="inlineStr">
        <is>
          <t>Indicators</t>
        </is>
      </c>
      <c r="C670" s="13" t="inlineStr">
        <is>
          <t>Indicators: Universal indicator [CH4.026]</t>
        </is>
      </c>
      <c r="D670" s="12" t="inlineStr">
        <is>
          <t xml:space="preserve">Describe how universal indicator can be used to estimate the pH of a solution. </t>
        </is>
      </c>
      <c r="E670" s="12" t="inlineStr">
        <is>
          <t>81503490-528b-4154-b907-92f1b837105f</t>
        </is>
      </c>
    </row>
    <row r="671" ht="45" customHeight="1">
      <c r="A671" s="12" t="inlineStr">
        <is>
          <t>Working Scientifically</t>
        </is>
      </c>
      <c r="B671" s="12" t="inlineStr">
        <is>
          <t>Indicators</t>
        </is>
      </c>
      <c r="C671" s="13" t="inlineStr">
        <is>
          <t>Indicators: Litmus [CH4.030]</t>
        </is>
      </c>
      <c r="D671" s="12" t="inlineStr">
        <is>
          <t xml:space="preserve">Describe how litmus can be used to indicate the pH of a solution. </t>
        </is>
      </c>
      <c r="E671" s="12" t="inlineStr">
        <is>
          <t>36fa0c38-52a4-4626-adf9-17dd1feafba3</t>
        </is>
      </c>
    </row>
    <row r="672" ht="45" customHeight="1">
      <c r="A672" s="12" t="inlineStr">
        <is>
          <t>Working Scientifically</t>
        </is>
      </c>
      <c r="B672" s="12" t="inlineStr">
        <is>
          <t>pH Meters</t>
        </is>
      </c>
      <c r="C672" s="13" t="inlineStr">
        <is>
          <t>pH Meters [CH4.033]</t>
        </is>
      </c>
      <c r="D672" s="12" t="inlineStr">
        <is>
          <t>Describe how a pH meter can be used to accurately measure the pH of a solution.</t>
        </is>
      </c>
      <c r="E672" s="12" t="inlineStr">
        <is>
          <t>458db4e7-6591-446b-93f8-ce9b5745ac06</t>
        </is>
      </c>
    </row>
    <row r="673" ht="45" customHeight="1">
      <c r="A673" s="12" t="inlineStr">
        <is>
          <t>Working Scientifically</t>
        </is>
      </c>
      <c r="B673" s="12" t="inlineStr">
        <is>
          <t>Safe &amp; Ethical Use of Living Organisms</t>
        </is>
      </c>
      <c r="C673" s="13" t="inlineStr">
        <is>
          <t>Safe &amp; Ethical Use of Living Organisms [WS05.15]</t>
        </is>
      </c>
      <c r="D673" s="12" t="inlineStr">
        <is>
          <t>Explain how to safely and ethically use living organisms to conduct scientific investigations.</t>
        </is>
      </c>
      <c r="E673" s="12" t="inlineStr">
        <is>
          <t>0a7d55d5-1067-4e25-967c-57b43ec2221b</t>
        </is>
      </c>
    </row>
    <row r="674" ht="45" customHeight="1">
      <c r="A674" s="12" t="inlineStr">
        <is>
          <t>Maths Skills</t>
        </is>
      </c>
      <c r="B674" s="12" t="inlineStr">
        <is>
          <t>Algebraic Terminology</t>
        </is>
      </c>
      <c r="C674" s="13" t="inlineStr">
        <is>
          <t>Algebraic Terminology [MF17.03]</t>
        </is>
      </c>
      <c r="D674" s="12" t="inlineStr">
        <is>
          <t>This nugget has learning material and questions covering the topic of Algebraic Terminology.</t>
        </is>
      </c>
      <c r="E674" s="12" t="inlineStr">
        <is>
          <t>f2256c8a-79d1-45ee-9077-66d68555cc6a</t>
        </is>
      </c>
    </row>
    <row r="675" ht="45" customHeight="1">
      <c r="A675" s="12" t="inlineStr">
        <is>
          <t>Maths Skills</t>
        </is>
      </c>
      <c r="B675" s="12" t="inlineStr">
        <is>
          <t>Area</t>
        </is>
      </c>
      <c r="C675" s="13" t="inlineStr">
        <is>
          <t>Area of Squares, Rectangles and Parallelograms [MF31.03]</t>
        </is>
      </c>
      <c r="D675" s="12" t="inlineStr">
        <is>
          <t>This nugget has learning material and questions covering the topic of the Area of Squares, Rectangles and Parallelograms.</t>
        </is>
      </c>
      <c r="E675" s="12" t="inlineStr">
        <is>
          <t>b730043c-6004-43d2-b60d-00ae3e7e70bf</t>
        </is>
      </c>
    </row>
    <row r="676" ht="45" customHeight="1">
      <c r="A676" s="12" t="inlineStr">
        <is>
          <t>Maths Skills</t>
        </is>
      </c>
      <c r="B676" s="12" t="inlineStr">
        <is>
          <t>Area</t>
        </is>
      </c>
      <c r="C676" s="13" t="inlineStr">
        <is>
          <t>Area of Triangles [MF31.05]</t>
        </is>
      </c>
      <c r="D676" s="12" t="inlineStr">
        <is>
          <t>This nugget has learning material and questions covering the topic of the Area of Triangles.</t>
        </is>
      </c>
      <c r="E676" s="12" t="inlineStr">
        <is>
          <t>6a1e573c-8343-4d84-88b7-da829a119cd9</t>
        </is>
      </c>
    </row>
    <row r="677" ht="45" customHeight="1">
      <c r="A677" s="12" t="inlineStr">
        <is>
          <t>Maths Skills</t>
        </is>
      </c>
      <c r="B677" s="12" t="inlineStr">
        <is>
          <t>Area</t>
        </is>
      </c>
      <c r="C677" s="13" t="inlineStr">
        <is>
          <t>Surface Area of Cuboids [MF35.01]</t>
        </is>
      </c>
      <c r="D677" s="12" t="inlineStr">
        <is>
          <t>This nugget has learning material and questions covering the topic of the Surface Area of Cuboids.</t>
        </is>
      </c>
      <c r="E677" s="12" t="inlineStr">
        <is>
          <t>a59e44c2-9829-48bc-98d9-32b9ff49968e</t>
        </is>
      </c>
    </row>
    <row r="678" ht="45" customHeight="1">
      <c r="A678" s="12" t="inlineStr">
        <is>
          <t>Maths Skills</t>
        </is>
      </c>
      <c r="B678" s="12" t="inlineStr">
        <is>
          <t>Area</t>
        </is>
      </c>
      <c r="C678" s="13" t="inlineStr">
        <is>
          <t>Area of a Circle: From Radius [MF32.07]</t>
        </is>
      </c>
      <c r="D678" s="12" t="inlineStr">
        <is>
          <t>This nugget has learning material and questions covering the topic of Area of a Circle: From Radius.</t>
        </is>
      </c>
      <c r="E678" s="12" t="inlineStr">
        <is>
          <t>f686e547-81a7-4793-ba81-d14c3ae963dc</t>
        </is>
      </c>
    </row>
    <row r="679" ht="45" customHeight="1">
      <c r="A679" s="12" t="inlineStr">
        <is>
          <t>Maths Skills</t>
        </is>
      </c>
      <c r="B679" s="12" t="inlineStr">
        <is>
          <t>Averages</t>
        </is>
      </c>
      <c r="C679" s="13" t="inlineStr">
        <is>
          <t>Mean from Frequency Table [MF49.12]</t>
        </is>
      </c>
      <c r="D679" s="12" t="inlineStr">
        <is>
          <t>This nugget has learning material and questions covering the topic of Mean from Frequency Table.</t>
        </is>
      </c>
      <c r="E679" s="12" t="inlineStr">
        <is>
          <t>1949a57b-3256-4109-b00c-880acd7c69c7</t>
        </is>
      </c>
    </row>
    <row r="680" ht="45" customHeight="1">
      <c r="A680" s="12" t="inlineStr">
        <is>
          <t>Maths Skills</t>
        </is>
      </c>
      <c r="B680" s="12" t="inlineStr">
        <is>
          <t>Averages</t>
        </is>
      </c>
      <c r="C680" s="13" t="inlineStr">
        <is>
          <t>Finding the Mean [PM9.12]</t>
        </is>
      </c>
      <c r="D680" s="12" t="inlineStr">
        <is>
          <t>This nugget has learning material and questions covering the topic of finding the mean.</t>
        </is>
      </c>
      <c r="E680" s="12" t="inlineStr">
        <is>
          <t>aa82af73-932c-4c5b-bc4f-82d7af7e669a</t>
        </is>
      </c>
    </row>
    <row r="681" ht="45" customHeight="1">
      <c r="A681" s="12" t="inlineStr">
        <is>
          <t>Maths Skills</t>
        </is>
      </c>
      <c r="B681" s="12" t="inlineStr">
        <is>
          <t>Averages</t>
        </is>
      </c>
      <c r="C681" s="13" t="inlineStr">
        <is>
          <t>Mean 1: Positive Integers [MF49.03]</t>
        </is>
      </c>
      <c r="D681" s="12" t="inlineStr">
        <is>
          <t>This nugget has learning material and questions covering the topic of Mean 1.</t>
        </is>
      </c>
      <c r="E681" s="12" t="inlineStr">
        <is>
          <t>407bfa05-f281-4ede-ba95-edecac8d9825</t>
        </is>
      </c>
    </row>
    <row r="682" ht="45" customHeight="1">
      <c r="A682" s="12" t="inlineStr">
        <is>
          <t>Maths Skills</t>
        </is>
      </c>
      <c r="B682" s="12" t="inlineStr">
        <is>
          <t>Bar Charts</t>
        </is>
      </c>
      <c r="C682" s="13" t="inlineStr">
        <is>
          <t>Bar Charts [MF50.04]</t>
        </is>
      </c>
      <c r="D682" s="12" t="inlineStr">
        <is>
          <t>This nugget has learning material and questions covering the topic of Bar Charts.</t>
        </is>
      </c>
      <c r="E682" s="12" t="inlineStr">
        <is>
          <t>b6c397fc-5a9f-4025-bf48-63a780bce147</t>
        </is>
      </c>
    </row>
    <row r="683" ht="45" customHeight="1">
      <c r="A683" s="12" t="inlineStr">
        <is>
          <t>Maths Skills</t>
        </is>
      </c>
      <c r="B683" s="12" t="inlineStr">
        <is>
          <t>Bar Charts</t>
        </is>
      </c>
      <c r="C683" s="13" t="inlineStr">
        <is>
          <t>Multiple and Composite Bar Charts [MF50.05]</t>
        </is>
      </c>
      <c r="D683" s="12" t="inlineStr">
        <is>
          <t>This nugget has learning material and questions covering the topic of Multiple and Composite Bar Charts.</t>
        </is>
      </c>
      <c r="E683" s="12" t="inlineStr">
        <is>
          <t>65696649-a9bd-49df-a175-324ae53918a4</t>
        </is>
      </c>
    </row>
    <row r="684" ht="45" customHeight="1">
      <c r="A684" s="12" t="inlineStr">
        <is>
          <t>Maths Skills</t>
        </is>
      </c>
      <c r="B684" s="12" t="inlineStr">
        <is>
          <t>Estimation</t>
        </is>
      </c>
      <c r="C684" s="13" t="inlineStr">
        <is>
          <t>Estimating with Metric Units [MF36.03]</t>
        </is>
      </c>
      <c r="D684" s="12" t="inlineStr">
        <is>
          <t>This nugget has learning material and questions covering the topic of Estimating with Metric Units.</t>
        </is>
      </c>
      <c r="E684" s="12" t="inlineStr">
        <is>
          <t>d9565956-ae55-49b8-aa37-3e7c9e2f2e67</t>
        </is>
      </c>
    </row>
    <row r="685" ht="45" customHeight="1">
      <c r="A685" s="12" t="inlineStr">
        <is>
          <t>Maths Skills</t>
        </is>
      </c>
      <c r="B685" s="12" t="inlineStr">
        <is>
          <t>Estimation</t>
        </is>
      </c>
      <c r="C685" s="13" t="inlineStr">
        <is>
          <t>Estimating Area [MF31.02]</t>
        </is>
      </c>
      <c r="D685" s="12" t="inlineStr">
        <is>
          <t>This nugget has learning material and questions covering the topic of Estimating Area.</t>
        </is>
      </c>
      <c r="E685" s="12" t="inlineStr">
        <is>
          <t>27dd2dc1-b2fa-4717-b535-508070f8ea1b</t>
        </is>
      </c>
    </row>
    <row r="686" ht="45" customHeight="1">
      <c r="A686" s="12" t="inlineStr">
        <is>
          <t>Maths Skills</t>
        </is>
      </c>
      <c r="B686" s="12" t="inlineStr">
        <is>
          <t>Fractions</t>
        </is>
      </c>
      <c r="C686" s="13" t="inlineStr">
        <is>
          <t>Converting Fractions into Ratios [MF15.12]</t>
        </is>
      </c>
      <c r="D686" s="12" t="inlineStr">
        <is>
          <t>This nugget has learning material and questions covering the topic of converting fractions into ratios.</t>
        </is>
      </c>
      <c r="E686" s="12" t="inlineStr">
        <is>
          <t>3dd802c2-6e1b-436d-bfc1-fea0371a3e24</t>
        </is>
      </c>
    </row>
    <row r="687" ht="45" customHeight="1">
      <c r="A687" s="12" t="inlineStr">
        <is>
          <t>Maths Skills</t>
        </is>
      </c>
      <c r="B687" s="12" t="inlineStr">
        <is>
          <t>Fractions</t>
        </is>
      </c>
      <c r="C687" s="13" t="inlineStr">
        <is>
          <t>Simplifying Fractions [MF4.04]</t>
        </is>
      </c>
      <c r="D687" s="12" t="inlineStr">
        <is>
          <t>This nugget has learning material and questions covering the topic of Simplifying fractions.</t>
        </is>
      </c>
      <c r="E687" s="12" t="inlineStr">
        <is>
          <t>2dde069a-2dc1-48b7-a701-eb344f172521</t>
        </is>
      </c>
    </row>
    <row r="688" ht="45" customHeight="1">
      <c r="A688" s="12" t="inlineStr">
        <is>
          <t>Maths Skills</t>
        </is>
      </c>
      <c r="B688" s="12" t="inlineStr">
        <is>
          <t>Gradient</t>
        </is>
      </c>
      <c r="C688" s="13" t="inlineStr">
        <is>
          <t>Finding the Gradient of a Line Segment: Using the Graph [MF23.08]</t>
        </is>
      </c>
      <c r="D688" s="12" t="inlineStr">
        <is>
          <t>This nugget has learning material and questions covering the topic of Finding the Gradient of a Line Segment: Using the Graph.</t>
        </is>
      </c>
      <c r="E688" s="12" t="inlineStr">
        <is>
          <t>b539239e-ac53-4d0a-b6a0-0514dc5aa5b2</t>
        </is>
      </c>
    </row>
    <row r="689" ht="45" customHeight="1">
      <c r="A689" s="12" t="inlineStr">
        <is>
          <t>Maths Skills</t>
        </is>
      </c>
      <c r="B689" s="12" t="inlineStr">
        <is>
          <t>Gradient</t>
        </is>
      </c>
      <c r="C689" s="13" t="inlineStr">
        <is>
          <t>Estimating Gradients [MH24.16]</t>
        </is>
      </c>
      <c r="D689" s="12" t="inlineStr">
        <is>
          <t>This nugget has learning material and questions covering the topic of Estimating Gradients.</t>
        </is>
      </c>
      <c r="E689" s="12" t="inlineStr">
        <is>
          <t>9ab3d7fd-2af0-497d-84d6-5fe309340a61</t>
        </is>
      </c>
    </row>
    <row r="690" ht="45" customHeight="1">
      <c r="A690" s="12" t="inlineStr">
        <is>
          <t>Maths Skills</t>
        </is>
      </c>
      <c r="B690" s="12" t="inlineStr">
        <is>
          <t>Histograms</t>
        </is>
      </c>
      <c r="C690" s="13" t="inlineStr">
        <is>
          <t>Histograms 1: Choosing Axes [MH61.03]</t>
        </is>
      </c>
      <c r="D690" s="12" t="inlineStr">
        <is>
          <t>This nugget has learning material and questions covering the topic of Histograms 1.</t>
        </is>
      </c>
      <c r="E690" s="12" t="inlineStr">
        <is>
          <t>1336ee15-6aec-4113-ad1b-43ab508f23a8</t>
        </is>
      </c>
    </row>
    <row r="691" ht="45" customHeight="1">
      <c r="A691" s="12" t="inlineStr">
        <is>
          <t>Maths Skills</t>
        </is>
      </c>
      <c r="B691" s="12" t="inlineStr">
        <is>
          <t>Interpreting Graphs</t>
        </is>
      </c>
      <c r="C691" s="13" t="inlineStr">
        <is>
          <t>Real Life Graphs: Interpreting [MF24.12]</t>
        </is>
      </c>
      <c r="D691" s="12" t="inlineStr">
        <is>
          <t>This nugget has learning material and questions covering the topic of Real Life Graphs: Interpreting .</t>
        </is>
      </c>
      <c r="E691" s="12" t="inlineStr">
        <is>
          <t>b8d70c65-8d84-47ff-a725-2f88848122dd</t>
        </is>
      </c>
    </row>
    <row r="692" ht="45" customHeight="1">
      <c r="A692" s="12" t="inlineStr">
        <is>
          <t>Maths Skills</t>
        </is>
      </c>
      <c r="B692" s="12" t="inlineStr">
        <is>
          <t>Outliers</t>
        </is>
      </c>
      <c r="C692" s="13" t="inlineStr">
        <is>
          <t>Scatter Graphs: Outliers [MF50.15]</t>
        </is>
      </c>
      <c r="D692" s="12" t="inlineStr">
        <is>
          <t>This nugget covers identifying outliers and the possible causes of an outlier on a scatter graph. It also covers what the effect of including an outlier has on the interpretation of correlation and drawing the line of best fit.</t>
        </is>
      </c>
      <c r="E692" s="12" t="inlineStr">
        <is>
          <t>0241e7a7-b962-4ac9-ac61-cd5906fcafa1</t>
        </is>
      </c>
    </row>
    <row r="693" ht="45" customHeight="1">
      <c r="A693" s="12" t="inlineStr">
        <is>
          <t>Maths Skills</t>
        </is>
      </c>
      <c r="B693" s="12" t="inlineStr">
        <is>
          <t>Percentage Change</t>
        </is>
      </c>
      <c r="C693" s="13" t="inlineStr">
        <is>
          <t>Percentage Increase and Decrease (Calculator) [MF11.03]</t>
        </is>
      </c>
      <c r="D693" s="12" t="inlineStr">
        <is>
          <t>This nugget has learning material and questions covering the topic of Percentages Increase and Decrease (Calculator).</t>
        </is>
      </c>
      <c r="E693" s="12" t="inlineStr">
        <is>
          <t>688127a4-38fd-4e76-87da-dfe67c9d18ed</t>
        </is>
      </c>
    </row>
    <row r="694" ht="45" customHeight="1">
      <c r="A694" s="12" t="inlineStr">
        <is>
          <t>Maths Skills</t>
        </is>
      </c>
      <c r="B694" s="12" t="inlineStr">
        <is>
          <t>Plans &amp; Elevations</t>
        </is>
      </c>
      <c r="C694" s="13" t="inlineStr">
        <is>
          <t>Plans and Elevations [MF33.04]</t>
        </is>
      </c>
      <c r="D694" s="12" t="inlineStr">
        <is>
          <t>This nugget has learning material and questions covering the topic of Plans and Elevations.</t>
        </is>
      </c>
      <c r="E694" s="12" t="inlineStr">
        <is>
          <t>17072aa4-4633-4dce-9593-2df94b580170</t>
        </is>
      </c>
    </row>
    <row r="695" ht="45" customHeight="1">
      <c r="A695" s="12" t="inlineStr">
        <is>
          <t>Maths Skills</t>
        </is>
      </c>
      <c r="B695" s="12" t="inlineStr">
        <is>
          <t>Plotting Graphs</t>
        </is>
      </c>
      <c r="C695" s="13" t="inlineStr">
        <is>
          <t>Plotting Straight Line Graphs: 4 Quadrants [MF23.07]</t>
        </is>
      </c>
      <c r="D695" s="12" t="inlineStr">
        <is>
          <t>This nugget has learning material and questions covering the topic of Plotting Straight Line Graphs: 4 Quadrants.</t>
        </is>
      </c>
      <c r="E695" s="12" t="inlineStr">
        <is>
          <t>0cde5f87-63db-44d9-9a80-8392640961da</t>
        </is>
      </c>
    </row>
    <row r="696" ht="45" customHeight="1">
      <c r="A696" s="12" t="inlineStr">
        <is>
          <t>Maths Skills</t>
        </is>
      </c>
      <c r="B696" s="12" t="inlineStr">
        <is>
          <t>Probability</t>
        </is>
      </c>
      <c r="C696" s="13" t="inlineStr">
        <is>
          <t>Calculating Probability [MF46.03]</t>
        </is>
      </c>
      <c r="D696" s="12" t="inlineStr">
        <is>
          <t>This nugget has learning material and questions covering the topic of Calculating Probability.</t>
        </is>
      </c>
      <c r="E696" s="12" t="inlineStr">
        <is>
          <t>481c0879-9d89-4966-b79c-a70e8f602e5e</t>
        </is>
      </c>
    </row>
    <row r="697" ht="45" customHeight="1">
      <c r="A697" s="12" t="inlineStr">
        <is>
          <t>Maths Skills</t>
        </is>
      </c>
      <c r="B697" s="12" t="inlineStr">
        <is>
          <t>Proportion</t>
        </is>
      </c>
      <c r="C697" s="13" t="inlineStr">
        <is>
          <t>Direct Proportion 1: Conversions [MF16.05]</t>
        </is>
      </c>
      <c r="D697" s="12" t="inlineStr">
        <is>
          <t>This nugget has learning material and questions covering the topic of Direct Proportion 1.</t>
        </is>
      </c>
      <c r="E697" s="12" t="inlineStr">
        <is>
          <t>5d2a4e1e-b9c6-4347-ae98-5df436cc17fe</t>
        </is>
      </c>
    </row>
    <row r="698" ht="45" customHeight="1">
      <c r="A698" s="12" t="inlineStr">
        <is>
          <t>Maths Skills</t>
        </is>
      </c>
      <c r="B698" s="12" t="inlineStr">
        <is>
          <t>Proportion</t>
        </is>
      </c>
      <c r="C698" s="13" t="inlineStr">
        <is>
          <t>Proportions on a Graph [MF16.09]</t>
        </is>
      </c>
      <c r="D698" s="12" t="inlineStr">
        <is>
          <t>This nugget has learning material and questions covering the topic of Proportions on a Graph.</t>
        </is>
      </c>
      <c r="E698" s="12" t="inlineStr">
        <is>
          <t>8a9953b5-e03e-4963-9121-7a83966bfd77</t>
        </is>
      </c>
    </row>
    <row r="699" ht="45" customHeight="1">
      <c r="A699" s="12" t="inlineStr">
        <is>
          <t>Maths Skills</t>
        </is>
      </c>
      <c r="B699" s="12" t="inlineStr">
        <is>
          <t>Ratios</t>
        </is>
      </c>
      <c r="C699" s="13" t="inlineStr">
        <is>
          <t>Simplifying Ratios with Units [MF15.06]</t>
        </is>
      </c>
      <c r="D699" s="12" t="inlineStr">
        <is>
          <t>This nugget has learning material and questions covering the topic of Simplifying Ratios with Units.</t>
        </is>
      </c>
      <c r="E699" s="12" t="inlineStr">
        <is>
          <t>dcb4b144-8764-4bd4-9c5d-18ffd70451ab</t>
        </is>
      </c>
    </row>
    <row r="700" ht="45" customHeight="1">
      <c r="A700" s="12" t="inlineStr">
        <is>
          <t>Maths Skills</t>
        </is>
      </c>
      <c r="B700" s="12" t="inlineStr">
        <is>
          <t>Ratios</t>
        </is>
      </c>
      <c r="C700" s="13" t="inlineStr">
        <is>
          <t>Introduction to Ratio [MF15.01]</t>
        </is>
      </c>
      <c r="D700" s="12" t="inlineStr">
        <is>
          <t>This nugget has learning material and questions covering the topic of an Introduction to Ratio.</t>
        </is>
      </c>
      <c r="E700" s="12" t="inlineStr">
        <is>
          <t>a54c1392-c308-43a2-82d3-c0494a6c9436</t>
        </is>
      </c>
    </row>
    <row r="701" ht="45" customHeight="1">
      <c r="A701" s="12" t="inlineStr">
        <is>
          <t>Maths Skills</t>
        </is>
      </c>
      <c r="B701" s="12" t="inlineStr">
        <is>
          <t>Ratios</t>
        </is>
      </c>
      <c r="C701" s="13" t="inlineStr">
        <is>
          <t>Simplifying Ratios [MF15.02]</t>
        </is>
      </c>
      <c r="D701" s="12" t="inlineStr">
        <is>
          <t>This nugget has learning material and questions covering the topic of Simplifying Ratios.</t>
        </is>
      </c>
      <c r="E701" s="12" t="inlineStr">
        <is>
          <t>39f4ac58-dba5-4ae1-b9a3-6a89c10f42f5</t>
        </is>
      </c>
    </row>
    <row r="702" ht="45" customHeight="1">
      <c r="A702" s="12" t="inlineStr">
        <is>
          <t>Maths Skills</t>
        </is>
      </c>
      <c r="B702" s="12" t="inlineStr">
        <is>
          <t>Ratios</t>
        </is>
      </c>
      <c r="C702" s="13" t="inlineStr">
        <is>
          <t>Converting Ratios into Fractions [MF15.11]</t>
        </is>
      </c>
      <c r="D702" s="12" t="inlineStr">
        <is>
          <t>This nugget has learning material and questions covering the topic of Converting Ratios into Fractions.</t>
        </is>
      </c>
      <c r="E702" s="12" t="inlineStr">
        <is>
          <t>907919ea-8fac-44c8-bcd9-456608e7040c</t>
        </is>
      </c>
    </row>
    <row r="703" ht="45" customHeight="1">
      <c r="A703" s="12" t="inlineStr">
        <is>
          <t>Maths Skills</t>
        </is>
      </c>
      <c r="B703" s="12" t="inlineStr">
        <is>
          <t>Rearranging Formulae</t>
        </is>
      </c>
      <c r="C703" s="13" t="inlineStr">
        <is>
          <t>Rearranging Formulae: Two Step [MF21.06]</t>
        </is>
      </c>
      <c r="D703" s="12" t="inlineStr">
        <is>
          <t>This nugget has learning material and questions covering the topic of Rearranging Formulae: Two Step.</t>
        </is>
      </c>
      <c r="E703" s="12" t="inlineStr">
        <is>
          <t>e7d4a305-dc53-4073-ae97-db2a79dd9710</t>
        </is>
      </c>
    </row>
    <row r="704" ht="45" customHeight="1">
      <c r="A704" s="12" t="inlineStr">
        <is>
          <t>Maths Skills</t>
        </is>
      </c>
      <c r="B704" s="12" t="inlineStr">
        <is>
          <t>Rearranging Formulae</t>
        </is>
      </c>
      <c r="C704" s="13" t="inlineStr">
        <is>
          <t>Rearranging y = mx + c [MF23.15]</t>
        </is>
      </c>
      <c r="D704" s="12" t="inlineStr">
        <is>
          <t>This nugget has learning material and questions covering the topic of Rearranging y=mx+c.</t>
        </is>
      </c>
      <c r="E704" s="12" t="inlineStr">
        <is>
          <t>de7fcddf-9fd6-446f-bf34-321897f668bf</t>
        </is>
      </c>
    </row>
    <row r="705" ht="45" customHeight="1">
      <c r="A705" s="12" t="inlineStr">
        <is>
          <t>Maths Skills</t>
        </is>
      </c>
      <c r="B705" s="12" t="inlineStr">
        <is>
          <t>Scales</t>
        </is>
      </c>
      <c r="C705" s="13" t="inlineStr">
        <is>
          <t>Scales: Continuous Data [MF50.19]</t>
        </is>
      </c>
      <c r="D705" s="12" t="inlineStr">
        <is>
          <t>This nugget has learning material and questions covering the topic of selecting appropriate scales for graphing continuous data.</t>
        </is>
      </c>
      <c r="E705" s="12" t="inlineStr">
        <is>
          <t>3486b636-e197-4848-9de4-b4a7b2632fe6</t>
        </is>
      </c>
    </row>
    <row r="706" ht="45" customHeight="1">
      <c r="A706" s="12" t="inlineStr">
        <is>
          <t>Maths Skills</t>
        </is>
      </c>
      <c r="B706" s="12" t="inlineStr">
        <is>
          <t>Solving Equations</t>
        </is>
      </c>
      <c r="C706" s="13" t="inlineStr">
        <is>
          <t>Solving Equations: One Step (+ – × ÷) [MF19.04]</t>
        </is>
      </c>
      <c r="D706" s="12" t="inlineStr">
        <is>
          <t>This nugget has learning material and questions covering the topic of Solving One Step Equations: mixed.</t>
        </is>
      </c>
      <c r="E706" s="12" t="inlineStr">
        <is>
          <t>814b0108-5ba5-4351-a6d8-f3b43ec5679a</t>
        </is>
      </c>
    </row>
    <row r="707" ht="45" customHeight="1">
      <c r="A707" s="12" t="inlineStr">
        <is>
          <t>Maths Skills</t>
        </is>
      </c>
      <c r="B707" s="12" t="inlineStr">
        <is>
          <t>Standard Form</t>
        </is>
      </c>
      <c r="C707" s="13" t="inlineStr">
        <is>
          <t>Ordinary to Standard Form [MF14.04]</t>
        </is>
      </c>
      <c r="D707" s="12" t="inlineStr">
        <is>
          <t>This nugget has learning material and questions covering the topic of Ordinary to Standard Form.</t>
        </is>
      </c>
      <c r="E707" s="12" t="inlineStr">
        <is>
          <t>921c0f8f-eb17-48cd-aa10-f85cf25d42f7</t>
        </is>
      </c>
    </row>
    <row r="708" ht="45" customHeight="1">
      <c r="A708" s="12" t="inlineStr">
        <is>
          <t>Maths Skills</t>
        </is>
      </c>
      <c r="B708" s="12" t="inlineStr">
        <is>
          <t>Standard Form</t>
        </is>
      </c>
      <c r="C708" s="13" t="inlineStr">
        <is>
          <t>Standard Form to Ordinary [MF14.03]</t>
        </is>
      </c>
      <c r="D708" s="12" t="inlineStr">
        <is>
          <t>This nugget has learning material and questions covering the topic of Standard Form to Ordinary.</t>
        </is>
      </c>
      <c r="E708" s="12" t="inlineStr">
        <is>
          <t>d9ff6a1c-d84e-494d-8806-cd7eaaab2ef4</t>
        </is>
      </c>
    </row>
    <row r="709" ht="45" customHeight="1">
      <c r="A709" s="12" t="inlineStr">
        <is>
          <t>Maths Skills</t>
        </is>
      </c>
      <c r="B709" s="12" t="inlineStr">
        <is>
          <t>Standard Form</t>
        </is>
      </c>
      <c r="C709" s="13" t="inlineStr">
        <is>
          <t>Standard Form: Worded problems with calculator [MF14.10]</t>
        </is>
      </c>
      <c r="D709" s="12" t="inlineStr">
        <is>
          <t>This nugget has learning material and questions covering the topic of solving Standard Form worded problems with a calculator.</t>
        </is>
      </c>
      <c r="E709" s="12" t="inlineStr">
        <is>
          <t>447f52d9-7f65-4a8b-bf13-0f0c6321d98c</t>
        </is>
      </c>
    </row>
    <row r="710" ht="45" customHeight="1">
      <c r="A710" s="12" t="inlineStr">
        <is>
          <t>Maths Skills</t>
        </is>
      </c>
      <c r="B710" s="12" t="inlineStr">
        <is>
          <t>Substitution</t>
        </is>
      </c>
      <c r="C710" s="13" t="inlineStr">
        <is>
          <t>Substitution into Expressions 3: Two Terms incl. Squares [MF17.15]</t>
        </is>
      </c>
      <c r="D710" s="12" t="inlineStr">
        <is>
          <t>This nugget has learning material and questions covering the topic of Substitution into Expressions 3.</t>
        </is>
      </c>
      <c r="E710" s="12" t="inlineStr">
        <is>
          <t>d6732310-1b59-45c5-b3e4-354b29cd73a7</t>
        </is>
      </c>
    </row>
    <row r="711" ht="45" customHeight="1">
      <c r="A711" s="12" t="inlineStr">
        <is>
          <t>Maths Skills</t>
        </is>
      </c>
      <c r="B711" s="12" t="inlineStr">
        <is>
          <t>Temperature</t>
        </is>
      </c>
      <c r="C711" s="13" t="inlineStr">
        <is>
          <t>Temperature [MC2.16]</t>
        </is>
      </c>
      <c r="D711" s="12" t="inlineStr">
        <is>
          <t>This nugget has learning material and questions covering the topic of Temperature.</t>
        </is>
      </c>
      <c r="E711" s="12" t="inlineStr">
        <is>
          <t>f1c13dd2-4a7b-4f34-9c8f-0da62f8bc2b7</t>
        </is>
      </c>
    </row>
    <row r="712" ht="45" customHeight="1">
      <c r="A712" s="12" t="inlineStr">
        <is>
          <t>Maths Skills</t>
        </is>
      </c>
      <c r="B712" s="12" t="inlineStr">
        <is>
          <t>Using a Ruler</t>
        </is>
      </c>
      <c r="C712" s="13" t="inlineStr">
        <is>
          <t>Using a Ruler [MF26.16]</t>
        </is>
      </c>
      <c r="D712" s="12" t="inlineStr">
        <is>
          <t xml:space="preserve">This nugget has questions on reading from a ruler to measure the length of a line segment in cm, to one decimal place. </t>
        </is>
      </c>
      <c r="E712" s="12" t="inlineStr">
        <is>
          <t>47f6e68e-d2d6-4504-88eb-aa6d7098880b</t>
        </is>
      </c>
    </row>
    <row r="713" ht="45" customHeight="1">
      <c r="A713" s="12" t="inlineStr">
        <is>
          <t>Maths Skills</t>
        </is>
      </c>
      <c r="B713" s="12" t="inlineStr">
        <is>
          <t>Volume</t>
        </is>
      </c>
      <c r="C713" s="13" t="inlineStr">
        <is>
          <t>Volume of Cubes and Cuboids [MF34.02]</t>
        </is>
      </c>
      <c r="D713" s="12" t="inlineStr">
        <is>
          <t>This nugget has learning material and questions covering the topic of the Volume of Cubes and Cuboids.</t>
        </is>
      </c>
      <c r="E713" s="12" t="inlineStr">
        <is>
          <t>620abbcb-221f-4760-9d90-1df267223a20</t>
        </is>
      </c>
    </row>
  </sheetData>
  <mergeCells count="1">
    <mergeCell ref="A6:E6"/>
  </mergeCells>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E590"/>
  <sheetViews>
    <sheetView showGridLines="0" workbookViewId="0">
      <selection activeCell="A1" sqref="A1"/>
    </sheetView>
  </sheetViews>
  <sheetFormatPr baseColWidth="8" defaultRowHeight="15"/>
  <cols>
    <col width="35" customWidth="1" min="1" max="1"/>
    <col width="5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7516339c-edab-4e58-b908-d80031904401</t>
        </is>
      </c>
    </row>
    <row r="3">
      <c r="A3" s="2" t="inlineStr">
        <is>
          <t>Physics GCSE: OCR (H)</t>
        </is>
      </c>
      <c r="D3" s="3" t="inlineStr">
        <is>
          <t>Last updated: 17 July 2026</t>
        </is>
      </c>
    </row>
    <row r="4">
      <c r="A4" s="4" t="inlineStr">
        <is>
          <t>8 Topics   ·   60 Subtopics   ·   583 Nuggets   ·   61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P1: Matter</t>
        </is>
      </c>
      <c r="B8" s="12" t="inlineStr">
        <is>
          <t>The Particle Model: Fundamental States of Matter</t>
        </is>
      </c>
      <c r="C8" s="13" t="inlineStr">
        <is>
          <t>Diagnostic: Fundamental States of Matter [PH0.048]</t>
        </is>
      </c>
      <c r="D8" s="12" t="inlineStr">
        <is>
          <t>Diagnostic for the fundamental states of matter and phase transitions using the particle model. Includes the limitations of the particle model.</t>
        </is>
      </c>
      <c r="E8" s="12" t="inlineStr">
        <is>
          <t>7b842f63-a4cf-4cd0-8a3a-6fff25693185</t>
        </is>
      </c>
    </row>
    <row r="9" ht="45" customHeight="1">
      <c r="A9" s="12" t="inlineStr">
        <is>
          <t>P1: Matter</t>
        </is>
      </c>
      <c r="B9" s="12" t="inlineStr">
        <is>
          <t>The Particle Model: Fundamental States of Matter</t>
        </is>
      </c>
      <c r="C9" s="13" t="inlineStr">
        <is>
          <t>Fundamental States of Matter: Characteristics [PH3.01]</t>
        </is>
      </c>
      <c r="D9" s="12" t="inlineStr">
        <is>
          <t>Identify the four fundamental states of matter and their basic properties.</t>
        </is>
      </c>
      <c r="E9" s="12" t="inlineStr">
        <is>
          <t>73091f21-bd94-4604-8d09-b27dbf392a81</t>
        </is>
      </c>
    </row>
    <row r="10" ht="45" customHeight="1">
      <c r="A10" s="12" t="inlineStr">
        <is>
          <t>P1: Matter</t>
        </is>
      </c>
      <c r="B10" s="12" t="inlineStr">
        <is>
          <t>The Particle Model: Fundamental States of Matter</t>
        </is>
      </c>
      <c r="C10" s="13" t="inlineStr">
        <is>
          <t>Fundamental States of Matter: Particle Model [PH3.02]</t>
        </is>
      </c>
      <c r="D10" s="12" t="inlineStr">
        <is>
          <t>Describe the arrangement, movement and the relative energy of particles in the fundamental states of matter using the particle model.</t>
        </is>
      </c>
      <c r="E10" s="12" t="inlineStr">
        <is>
          <t>b5247aeb-dcac-4dec-ae35-227496f71dcd</t>
        </is>
      </c>
    </row>
    <row r="11" ht="45" customHeight="1">
      <c r="A11" s="12" t="inlineStr">
        <is>
          <t>P1: Matter</t>
        </is>
      </c>
      <c r="B11" s="12" t="inlineStr">
        <is>
          <t>The Particle Model: Fundamental States of Matter</t>
        </is>
      </c>
      <c r="C11" s="13" t="inlineStr">
        <is>
          <t>Density [PH3.03]</t>
        </is>
      </c>
      <c r="D11" s="12" t="inlineStr">
        <is>
          <t>Identify the meaning of density and comparing the density of different objects.</t>
        </is>
      </c>
      <c r="E11" s="12" t="inlineStr">
        <is>
          <t>78ab0ab9-d127-44ef-8413-eb705f3ed7b5</t>
        </is>
      </c>
    </row>
    <row r="12" ht="45" customHeight="1">
      <c r="A12" s="12" t="inlineStr">
        <is>
          <t>P1: Matter</t>
        </is>
      </c>
      <c r="B12" s="12" t="inlineStr">
        <is>
          <t>The Particle Model: Fundamental States of Matter</t>
        </is>
      </c>
      <c r="C12" s="13" t="inlineStr">
        <is>
          <t>Density of Fundamental States of Matter [PH3.04]</t>
        </is>
      </c>
      <c r="D12" s="12" t="inlineStr">
        <is>
          <t>Describe density and make comparisons using the particle model.</t>
        </is>
      </c>
      <c r="E12" s="12" t="inlineStr">
        <is>
          <t>4293d9f9-1643-45e7-ba17-5db63a221ea0</t>
        </is>
      </c>
    </row>
    <row r="13" ht="45" customHeight="1">
      <c r="A13" s="12" t="inlineStr">
        <is>
          <t>P1: Matter</t>
        </is>
      </c>
      <c r="B13" s="12" t="inlineStr">
        <is>
          <t>The Particle Model: Fundamental States of Matter</t>
        </is>
      </c>
      <c r="C13" s="13" t="inlineStr">
        <is>
          <t>Phase Transitions [PH3.20]</t>
        </is>
      </c>
      <c r="D13" s="12" t="inlineStr">
        <is>
          <t>Describe phase transition between the different fundamental states of matter.</t>
        </is>
      </c>
      <c r="E13" s="12" t="inlineStr">
        <is>
          <t>3fcdbc93-ad2a-4d7c-9eba-34d014b86d91</t>
        </is>
      </c>
    </row>
    <row r="14" ht="45" customHeight="1">
      <c r="A14" s="12" t="inlineStr">
        <is>
          <t>P1: Matter</t>
        </is>
      </c>
      <c r="B14" s="12" t="inlineStr">
        <is>
          <t>The Particle Model: Fundamental States of Matter</t>
        </is>
      </c>
      <c r="C14" s="13" t="inlineStr">
        <is>
          <t>Phase Transitions: Particle Model [PH3.21]</t>
        </is>
      </c>
      <c r="D14" s="12" t="inlineStr">
        <is>
          <t>Describe the phase transition between the different fundamental states of matter using the particle model.</t>
        </is>
      </c>
      <c r="E14" s="12" t="inlineStr">
        <is>
          <t>85083ed7-da39-48e4-ad01-a95b3d56faed</t>
        </is>
      </c>
    </row>
    <row r="15" ht="45" customHeight="1">
      <c r="A15" s="12" t="inlineStr">
        <is>
          <t>P1: Matter</t>
        </is>
      </c>
      <c r="B15" s="12" t="inlineStr">
        <is>
          <t>The Particle Model: Fundamental States of Matter</t>
        </is>
      </c>
      <c r="C15" s="13" t="inlineStr">
        <is>
          <t>Evaporation vs Boiling [PH3.22]</t>
        </is>
      </c>
      <c r="D15" s="12" t="inlineStr">
        <is>
          <t>Describe and compare the different forms of vaporisation that can occur.</t>
        </is>
      </c>
      <c r="E15" s="12" t="inlineStr">
        <is>
          <t>c759e19c-f920-4a32-bf48-1a3100a05c72</t>
        </is>
      </c>
    </row>
    <row r="16" ht="45" customHeight="1">
      <c r="A16" s="12" t="inlineStr">
        <is>
          <t>P1: Matter</t>
        </is>
      </c>
      <c r="B16" s="12" t="inlineStr">
        <is>
          <t>The Particle Model: Fundamental States of Matter</t>
        </is>
      </c>
      <c r="C16" s="13" t="inlineStr">
        <is>
          <t>Physical vs Chemical Changes: The Particle Model [PH3.23]</t>
        </is>
      </c>
      <c r="D16" s="12" t="inlineStr">
        <is>
          <t>Identify the difference between chemical and physical changes.</t>
        </is>
      </c>
      <c r="E16" s="12" t="inlineStr">
        <is>
          <t>b681c699-ac95-4e6f-b635-e20bf87fe9dd</t>
        </is>
      </c>
    </row>
    <row r="17" ht="45" customHeight="1">
      <c r="A17" s="12" t="inlineStr">
        <is>
          <t>P1: Matter</t>
        </is>
      </c>
      <c r="B17" s="12" t="inlineStr">
        <is>
          <t>The Particle Model: Fundamental States of Matter</t>
        </is>
      </c>
      <c r="C17" s="13" t="inlineStr">
        <is>
          <t>Phase Transitions: Melting &amp; Boiling Points [PH3.24]</t>
        </is>
      </c>
      <c r="D17" s="12" t="inlineStr">
        <is>
          <t>Predict the physical state of a substance under specified conditions, given suitable data.</t>
        </is>
      </c>
      <c r="E17" s="12" t="inlineStr">
        <is>
          <t>e260e2a5-cf19-4395-9d19-18be29a89497</t>
        </is>
      </c>
    </row>
    <row r="18" ht="45" customHeight="1">
      <c r="A18" s="12" t="inlineStr">
        <is>
          <t>P1: Matter</t>
        </is>
      </c>
      <c r="B18" s="12" t="inlineStr">
        <is>
          <t>The Particle Model: Fundamental States of Matter</t>
        </is>
      </c>
      <c r="C18" s="13" t="inlineStr">
        <is>
          <t>Fundamental States of Matter: Limitations of the Particle Model [PH3.25]</t>
        </is>
      </c>
      <c r="D18" s="12" t="inlineStr">
        <is>
          <t>Consider the limitations of the particle model during physical and chemical changes.</t>
        </is>
      </c>
      <c r="E18" s="12" t="inlineStr">
        <is>
          <t>bceb583b-1d33-4dae-ac63-1cecf43a4527</t>
        </is>
      </c>
    </row>
    <row r="19" ht="45" customHeight="1">
      <c r="A19" s="12" t="inlineStr">
        <is>
          <t>P1: Matter</t>
        </is>
      </c>
      <c r="B19" s="12" t="inlineStr">
        <is>
          <t>The Particle Model: Calculating Density</t>
        </is>
      </c>
      <c r="C19" s="13" t="inlineStr">
        <is>
          <t>Diagnostic: Calculating Density [PH0.050]</t>
        </is>
      </c>
      <c r="D19" s="12" t="inlineStr">
        <is>
          <t>Diagnostic for using ρ=m/V with and without unit conversions. Includes references to the density practicals.</t>
        </is>
      </c>
      <c r="E19" s="12" t="inlineStr">
        <is>
          <t>c4e33abd-c71d-4d18-adc7-c41e71c467b5</t>
        </is>
      </c>
    </row>
    <row r="20" ht="45" customHeight="1">
      <c r="A20" s="12" t="inlineStr">
        <is>
          <t>P1: Matter</t>
        </is>
      </c>
      <c r="B20" s="12" t="inlineStr">
        <is>
          <t>The Particle Model: Calculating Density</t>
        </is>
      </c>
      <c r="C20" s="13" t="inlineStr">
        <is>
          <t>Using ρ=m/V to Calculate Density I [PH3.05]</t>
        </is>
      </c>
      <c r="D20" s="12" t="inlineStr">
        <is>
          <t>Calculate density in kg/m³ and g/cm³ using the ρ=m/V equation. Includes application questions, but no unit conversions.</t>
        </is>
      </c>
      <c r="E20" s="12" t="inlineStr">
        <is>
          <t>ff95c583-3349-4ea7-998e-8a0797ba0bad</t>
        </is>
      </c>
    </row>
    <row r="21" ht="45" customHeight="1">
      <c r="A21" s="12" t="inlineStr">
        <is>
          <t>P1: Matter</t>
        </is>
      </c>
      <c r="B21" s="12" t="inlineStr">
        <is>
          <t>The Particle Model: Calculating Density</t>
        </is>
      </c>
      <c r="C21" s="13" t="inlineStr">
        <is>
          <t>Using ρ=m/V to Calculate Density II [PH3.06]</t>
        </is>
      </c>
      <c r="D21" s="12" t="inlineStr">
        <is>
          <t>Calculate density in kg/m³ and g/cm³ using the ρ=m/V equation. Includes application questions and unit conversions.</t>
        </is>
      </c>
      <c r="E21" s="12" t="inlineStr">
        <is>
          <t>457a17f8-c2d6-42ec-ac49-7fc350a7b653</t>
        </is>
      </c>
    </row>
    <row r="22" ht="45" customHeight="1">
      <c r="A22" s="12" t="inlineStr">
        <is>
          <t>P1: Matter</t>
        </is>
      </c>
      <c r="B22" s="12" t="inlineStr">
        <is>
          <t>The Particle Model: Calculating Density</t>
        </is>
      </c>
      <c r="C22" s="13" t="inlineStr">
        <is>
          <t>Rearranging ρ=m/V [PH3.07]</t>
        </is>
      </c>
      <c r="D22" s="12" t="inlineStr">
        <is>
          <t>Rearrange the ρ=m/V equation to calculate mass and volume. Includes application and unit conversions questions.</t>
        </is>
      </c>
      <c r="E22" s="12" t="inlineStr">
        <is>
          <t>be212424-42ef-4390-a217-477b5ef403cc</t>
        </is>
      </c>
    </row>
    <row r="23" ht="45" customHeight="1">
      <c r="A23" s="12" t="inlineStr">
        <is>
          <t>P1: Matter</t>
        </is>
      </c>
      <c r="B23" s="12" t="inlineStr">
        <is>
          <t>The Particle Model: Calculating Density</t>
        </is>
      </c>
      <c r="C23" s="13" t="inlineStr">
        <is>
          <t>Practical: Density of Regular Shapes [PH3.63]</t>
        </is>
      </c>
      <c r="D23" s="12" t="inlineStr">
        <is>
          <t>Investigate the density of regular shaped objects using a top pan balance and either a ruler or vernier callipers.</t>
        </is>
      </c>
      <c r="E23" s="12" t="inlineStr">
        <is>
          <t>447984de-7b17-45c9-9bb7-80b5c5fdcbe1</t>
        </is>
      </c>
    </row>
    <row r="24" ht="45" customHeight="1">
      <c r="A24" s="12" t="inlineStr">
        <is>
          <t>P1: Matter</t>
        </is>
      </c>
      <c r="B24" s="12" t="inlineStr">
        <is>
          <t>The Particle Model: Calculating Density</t>
        </is>
      </c>
      <c r="C24" s="13" t="inlineStr">
        <is>
          <t>Calculating Density of Regular Shapes I [PH3.10]</t>
        </is>
      </c>
      <c r="D24" s="12" t="inlineStr">
        <is>
          <t>Calculate density in kg/m³ and g/cm³ using the ρ=m/V equation. Includes application questions requiring calculating volumes of simple regular shapes (cubes, cuboids &amp; spheres).</t>
        </is>
      </c>
      <c r="E24" s="12" t="inlineStr">
        <is>
          <t>293c8dad-5532-4255-8ddf-78a08eddf87c</t>
        </is>
      </c>
    </row>
    <row r="25" ht="45" customHeight="1">
      <c r="A25" s="12" t="inlineStr">
        <is>
          <t>P1: Matter</t>
        </is>
      </c>
      <c r="B25" s="12" t="inlineStr">
        <is>
          <t>The Particle Model: Calculating Density</t>
        </is>
      </c>
      <c r="C25" s="13" t="inlineStr">
        <is>
          <t>Calculating Density of Regular Shapes II [PH3.11]</t>
        </is>
      </c>
      <c r="D25" s="12" t="inlineStr">
        <is>
          <t>Calculate density in kg/m³ and g/cm³ using the ρ=m/V equation. Includes application questions requiring calculating volumes of regular shapes (including cones and cylinders).</t>
        </is>
      </c>
      <c r="E25" s="12" t="inlineStr">
        <is>
          <t>20ed4818-91b4-4443-9450-20c52e35755d</t>
        </is>
      </c>
    </row>
    <row r="26" ht="45" customHeight="1">
      <c r="A26" s="12" t="inlineStr">
        <is>
          <t>P1: Matter</t>
        </is>
      </c>
      <c r="B26" s="12" t="inlineStr">
        <is>
          <t>The Particle Model: Calculating Density</t>
        </is>
      </c>
      <c r="C26" s="13" t="inlineStr">
        <is>
          <t>Practical: Density of Irregular Shapes [PH3.64]</t>
        </is>
      </c>
      <c r="D26" s="12" t="inlineStr">
        <is>
          <t>Investigate the density of irregular shaped objects using eureka displacement cans and measuring cylinders.</t>
        </is>
      </c>
      <c r="E26" s="12" t="inlineStr">
        <is>
          <t>33d842ed-37cb-4e14-8ee0-df4297c16129</t>
        </is>
      </c>
    </row>
    <row r="27" ht="45" customHeight="1">
      <c r="A27" s="12" t="inlineStr">
        <is>
          <t>P1: Matter</t>
        </is>
      </c>
      <c r="B27" s="12" t="inlineStr">
        <is>
          <t>The Particle Model: Calculating Density</t>
        </is>
      </c>
      <c r="C27" s="13" t="inlineStr">
        <is>
          <t>Calculating Density of Irregular Shapes I [PH3.14]</t>
        </is>
      </c>
      <c r="D27" s="12" t="inlineStr">
        <is>
          <t>Calculate density in kg/m³ and g/cm³ using the ρ=m/V equation. Includes practical related questions without the need for unit conversions.</t>
        </is>
      </c>
      <c r="E27" s="12" t="inlineStr">
        <is>
          <t>bfce6956-3fb0-4dcb-ace1-e7d998c13106</t>
        </is>
      </c>
    </row>
    <row r="28" ht="45" customHeight="1">
      <c r="A28" s="12" t="inlineStr">
        <is>
          <t>P1: Matter</t>
        </is>
      </c>
      <c r="B28" s="12" t="inlineStr">
        <is>
          <t>The Particle Model: Calculating Density</t>
        </is>
      </c>
      <c r="C28" s="13" t="inlineStr">
        <is>
          <t>Calculating Density of Irregular Shapes II [PH3.15]</t>
        </is>
      </c>
      <c r="D28" s="12" t="inlineStr">
        <is>
          <t>Calculate density in kg/m³ and g/cm³ using the ρ=m/V equation. Includes practical related questions with the need for unit conversions.</t>
        </is>
      </c>
      <c r="E28" s="12" t="inlineStr">
        <is>
          <t>275474b8-7dc4-4a71-93e9-ddb7e8d4c6af</t>
        </is>
      </c>
    </row>
    <row r="29" ht="45" customHeight="1">
      <c r="A29" s="12" t="inlineStr">
        <is>
          <t>P1: Matter</t>
        </is>
      </c>
      <c r="B29" s="12" t="inlineStr">
        <is>
          <t>The Particle Model: Calculating Density</t>
        </is>
      </c>
      <c r="C29" s="13" t="inlineStr">
        <is>
          <t>Practical: Density of Liquids [PH3.65]</t>
        </is>
      </c>
      <c r="D29" s="12" t="inlineStr">
        <is>
          <t>Investigate the density of liquids using a top pan balance and measuring cylinder.</t>
        </is>
      </c>
      <c r="E29" s="12" t="inlineStr">
        <is>
          <t>eec84af4-bab8-4826-b3e2-66a9338bca49</t>
        </is>
      </c>
    </row>
    <row r="30" ht="45" customHeight="1">
      <c r="A30" s="12" t="inlineStr">
        <is>
          <t>P1: Matter</t>
        </is>
      </c>
      <c r="B30" s="12" t="inlineStr">
        <is>
          <t>The Particle Model: Calculating Density</t>
        </is>
      </c>
      <c r="C30" s="13" t="inlineStr">
        <is>
          <t>Calculating Density of Liquids I [PH3.18]</t>
        </is>
      </c>
      <c r="D30" s="12" t="inlineStr">
        <is>
          <t>Calculate density in kg/m³ and g/cm³ using the ρ=m/V equation. Includes practical related questions without the need for unit conversions.</t>
        </is>
      </c>
      <c r="E30" s="12" t="inlineStr">
        <is>
          <t>e11e3166-a49b-4dad-a914-b18a64e45937</t>
        </is>
      </c>
    </row>
    <row r="31" ht="45" customHeight="1">
      <c r="A31" s="12" t="inlineStr">
        <is>
          <t>P1: Matter</t>
        </is>
      </c>
      <c r="B31" s="12" t="inlineStr">
        <is>
          <t>The Particle Model: Calculating Density</t>
        </is>
      </c>
      <c r="C31" s="13" t="inlineStr">
        <is>
          <t>Calculating Density of Liquids II [PH3.19]</t>
        </is>
      </c>
      <c r="D31" s="12" t="inlineStr">
        <is>
          <t>Calculate density in kg/m³ and g/cm³ using the ρ=m/V equation. Includes practical related questions with the need for unit conversions.</t>
        </is>
      </c>
      <c r="E31" s="12" t="inlineStr">
        <is>
          <t>8ef52eda-d603-41fe-a29b-d9c07e951d81</t>
        </is>
      </c>
    </row>
    <row r="32" ht="45" customHeight="1">
      <c r="A32" s="12" t="inlineStr">
        <is>
          <t>P1: Matter</t>
        </is>
      </c>
      <c r="B32" s="12" t="inlineStr">
        <is>
          <t>The Particle Model: History of the Atom</t>
        </is>
      </c>
      <c r="C32" s="13" t="inlineStr">
        <is>
          <t>Diagnostic: History of the Atom [CH0.006]</t>
        </is>
      </c>
      <c r="D32" s="12" t="inlineStr">
        <is>
          <t>Diagnostic for the development of the model of the atom.</t>
        </is>
      </c>
      <c r="E32" s="12" t="inlineStr">
        <is>
          <t>79424fcd-7a47-4808-9fd7-2544a5f36651</t>
        </is>
      </c>
    </row>
    <row r="33" ht="45" customHeight="1">
      <c r="A33" s="12" t="inlineStr">
        <is>
          <t>P1: Matter</t>
        </is>
      </c>
      <c r="B33" s="12" t="inlineStr">
        <is>
          <t>The Particle Model: History of the Atom</t>
        </is>
      </c>
      <c r="C33" s="13" t="inlineStr">
        <is>
          <t>Development of Scientific Models [CH1.32]</t>
        </is>
      </c>
      <c r="D33" s="12" t="inlineStr">
        <is>
          <t>Describe the scientific method and identify different types of model.</t>
        </is>
      </c>
      <c r="E33" s="12" t="inlineStr">
        <is>
          <t>f3f174e0-6cc9-4c3b-bab3-d88d457d61ac</t>
        </is>
      </c>
    </row>
    <row r="34" ht="45" customHeight="1">
      <c r="A34" s="12" t="inlineStr">
        <is>
          <t>P1: Matter</t>
        </is>
      </c>
      <c r="B34" s="12" t="inlineStr">
        <is>
          <t>The Particle Model: History of the Atom</t>
        </is>
      </c>
      <c r="C34" s="13" t="inlineStr">
        <is>
          <t>Dalton's Atomic Theory of Matter [CH1.33]</t>
        </is>
      </c>
      <c r="D34" s="12" t="inlineStr">
        <is>
          <t>Describe and use early models of the atom.</t>
        </is>
      </c>
      <c r="E34" s="12" t="inlineStr">
        <is>
          <t>dc8eac9e-a635-4ef1-a838-212104bb7ebf</t>
        </is>
      </c>
    </row>
    <row r="35" ht="45" customHeight="1">
      <c r="A35" s="12" t="inlineStr">
        <is>
          <t>P1: Matter</t>
        </is>
      </c>
      <c r="B35" s="12" t="inlineStr">
        <is>
          <t>The Particle Model: History of the Atom</t>
        </is>
      </c>
      <c r="C35" s="13" t="inlineStr">
        <is>
          <t>Thomson's Plum Pudding Model [CH1.34]</t>
        </is>
      </c>
      <c r="D35" s="12" t="inlineStr">
        <is>
          <t xml:space="preserve">Describe and use the Plum Pudding Model, and explain how the model was developed. </t>
        </is>
      </c>
      <c r="E35" s="12" t="inlineStr">
        <is>
          <t>9e79b741-92e1-47e2-849e-3d07ea913667</t>
        </is>
      </c>
    </row>
    <row r="36" ht="45" customHeight="1">
      <c r="A36" s="12" t="inlineStr">
        <is>
          <t>P1: Matter</t>
        </is>
      </c>
      <c r="B36" s="12" t="inlineStr">
        <is>
          <t>The Particle Model: History of the Atom</t>
        </is>
      </c>
      <c r="C36" s="13" t="inlineStr">
        <is>
          <t>Rutherford's Nuclear Model [CH1.35]</t>
        </is>
      </c>
      <c r="D36" s="12" t="inlineStr">
        <is>
          <t xml:space="preserve">Describe and use the Nuclear Model, and explain how the model was developed. </t>
        </is>
      </c>
      <c r="E36" s="12" t="inlineStr">
        <is>
          <t>e611f30d-a5ab-4e7f-a42d-e51771450c79</t>
        </is>
      </c>
    </row>
    <row r="37" ht="45" customHeight="1">
      <c r="A37" s="12" t="inlineStr">
        <is>
          <t>P1: Matter</t>
        </is>
      </c>
      <c r="B37" s="12" t="inlineStr">
        <is>
          <t>The Particle Model: History of the Atom</t>
        </is>
      </c>
      <c r="C37" s="13" t="inlineStr">
        <is>
          <t>Bohr's Planetary Model [CH1.36]</t>
        </is>
      </c>
      <c r="D37" s="12" t="inlineStr">
        <is>
          <t xml:space="preserve">Describe and use the Planetary Model, and explain how the model was developed. </t>
        </is>
      </c>
      <c r="E37" s="12" t="inlineStr">
        <is>
          <t>1ae330f4-2d65-42c4-a84c-4aadfb70da5e</t>
        </is>
      </c>
    </row>
    <row r="38" ht="45" customHeight="1">
      <c r="A38" s="12" t="inlineStr">
        <is>
          <t>P1: Matter</t>
        </is>
      </c>
      <c r="B38" s="12" t="inlineStr">
        <is>
          <t>The Particle Model: History of the Atom</t>
        </is>
      </c>
      <c r="C38" s="13" t="inlineStr">
        <is>
          <t>Discovery of Protons [CH1.37]</t>
        </is>
      </c>
      <c r="D38" s="12" t="inlineStr">
        <is>
          <t>Recall the discovery of protons and explain how this added to the model of the atom.</t>
        </is>
      </c>
      <c r="E38" s="12" t="inlineStr">
        <is>
          <t>e61bff4d-5122-4bee-8e1e-e1e14a75ece5</t>
        </is>
      </c>
    </row>
    <row r="39" ht="45" customHeight="1">
      <c r="A39" s="12" t="inlineStr">
        <is>
          <t>P1: Matter</t>
        </is>
      </c>
      <c r="B39" s="12" t="inlineStr">
        <is>
          <t>The Particle Model: History of the Atom</t>
        </is>
      </c>
      <c r="C39" s="13" t="inlineStr">
        <is>
          <t>Chadwick &amp; the Discovery of the Neutron [CH1.38]</t>
        </is>
      </c>
      <c r="D39" s="12" t="inlineStr">
        <is>
          <t>Recall the discovery of neutrons and explain how this added to the model of the atom.</t>
        </is>
      </c>
      <c r="E39" s="12" t="inlineStr">
        <is>
          <t>7c5061b4-7c27-4fb5-99cb-0f5b129c8f63</t>
        </is>
      </c>
    </row>
    <row r="40" ht="45" customHeight="1">
      <c r="A40" s="12" t="inlineStr">
        <is>
          <t>P1: Matter</t>
        </is>
      </c>
      <c r="B40" s="12" t="inlineStr">
        <is>
          <t>The Particle Model: History of the Atom</t>
        </is>
      </c>
      <c r="C40" s="13" t="inlineStr">
        <is>
          <t>History of the Atom: Timeline [CH1.39]</t>
        </is>
      </c>
      <c r="D40" s="12" t="inlineStr">
        <is>
          <t>Recall the timeline of the atomic model and identify the different models from diagrams.</t>
        </is>
      </c>
      <c r="E40" s="12" t="inlineStr">
        <is>
          <t>822d2df3-39ad-41c8-a021-5b4f011ae61b</t>
        </is>
      </c>
    </row>
    <row r="41" ht="45" customHeight="1">
      <c r="A41" s="12" t="inlineStr">
        <is>
          <t>P1: Matter</t>
        </is>
      </c>
      <c r="B41" s="12" t="inlineStr">
        <is>
          <t>The Particle Model: History of the Atom</t>
        </is>
      </c>
      <c r="C41" s="13" t="inlineStr">
        <is>
          <t>Plum Pudding vs the Nuclear Model [CH1.40]</t>
        </is>
      </c>
      <c r="D41" s="12" t="inlineStr">
        <is>
          <t>Compare the Plum Pudding Model to the Nuclear Model of the atom.</t>
        </is>
      </c>
      <c r="E41" s="12" t="inlineStr">
        <is>
          <t>0bf09d05-a8cf-4b20-bbe6-320ec86fc9d6</t>
        </is>
      </c>
    </row>
    <row r="42" ht="45" customHeight="1">
      <c r="A42" s="12" t="inlineStr">
        <is>
          <t>P1: Matter</t>
        </is>
      </c>
      <c r="B42" s="12" t="inlineStr">
        <is>
          <t>Changes of State: Specific Heat Capacity</t>
        </is>
      </c>
      <c r="C42" s="13" t="inlineStr">
        <is>
          <t>Diagnostic: Specific Heat Capacity [PH0.016]</t>
        </is>
      </c>
      <c r="D42" s="12" t="inlineStr">
        <is>
          <t>Diagnostic for specific heat capacity and the associated required practicals.</t>
        </is>
      </c>
      <c r="E42" s="12" t="inlineStr">
        <is>
          <t>a5c5772d-8516-4351-87e1-084baceefafe</t>
        </is>
      </c>
    </row>
    <row r="43" ht="45" customHeight="1">
      <c r="A43" s="12" t="inlineStr">
        <is>
          <t>P1: Matter</t>
        </is>
      </c>
      <c r="B43" s="12" t="inlineStr">
        <is>
          <t>Changes of State: Specific Heat Capacity</t>
        </is>
      </c>
      <c r="C43" s="13" t="inlineStr">
        <is>
          <t>Thermal Energy &amp; Temperature [PH1.37]</t>
        </is>
      </c>
      <c r="D43" s="12" t="inlineStr">
        <is>
          <t>Identify the difference between thermal energy and temperature.</t>
        </is>
      </c>
      <c r="E43" s="12" t="inlineStr">
        <is>
          <t>2dd659d5-37c9-4092-acc6-a204f7c3c9ee</t>
        </is>
      </c>
    </row>
    <row r="44" ht="45" customHeight="1">
      <c r="A44" s="12" t="inlineStr">
        <is>
          <t>P1: Matter</t>
        </is>
      </c>
      <c r="B44" s="12" t="inlineStr">
        <is>
          <t>Changes of State: Specific Heat Capacity</t>
        </is>
      </c>
      <c r="C44" s="13" t="inlineStr">
        <is>
          <t>SI Units: Kelvin (Temperature) [PH1.38]</t>
        </is>
      </c>
      <c r="D44" s="12" t="inlineStr">
        <is>
          <t>Identify the SI unit used to measure temperature.</t>
        </is>
      </c>
      <c r="E44" s="12" t="inlineStr">
        <is>
          <t>e39fc51b-ba12-4b01-b2ac-9d7e09aa81f4</t>
        </is>
      </c>
    </row>
    <row r="45" ht="45" customHeight="1">
      <c r="A45" s="12" t="inlineStr">
        <is>
          <t>P1: Matter</t>
        </is>
      </c>
      <c r="B45" s="12" t="inlineStr">
        <is>
          <t>Changes of State: Specific Heat Capacity</t>
        </is>
      </c>
      <c r="C45" s="13" t="inlineStr">
        <is>
          <t>Direction of Thermal Energy Transfer [PH1.39]</t>
        </is>
      </c>
      <c r="D45" s="12" t="inlineStr">
        <is>
          <t>Describe how the direction of thermal energy transfer.</t>
        </is>
      </c>
      <c r="E45" s="12" t="inlineStr">
        <is>
          <t>c00dea3e-2760-490c-bc44-816db400ffa4</t>
        </is>
      </c>
    </row>
    <row r="46" ht="45" customHeight="1">
      <c r="A46" s="12" t="inlineStr">
        <is>
          <t>P1: Matter</t>
        </is>
      </c>
      <c r="B46" s="12" t="inlineStr">
        <is>
          <t>Changes of State: Specific Heat Capacity</t>
        </is>
      </c>
      <c r="C46" s="13" t="inlineStr">
        <is>
          <t>Specific Heat Capacity [PH1.40]</t>
        </is>
      </c>
      <c r="D46" s="12" t="inlineStr">
        <is>
          <t>Describe the specific heat capacity of a material.</t>
        </is>
      </c>
      <c r="E46" s="12" t="inlineStr">
        <is>
          <t>528961b1-b760-4c19-b12d-000db99283b8</t>
        </is>
      </c>
    </row>
    <row r="47" ht="45" customHeight="1">
      <c r="A47" s="12" t="inlineStr">
        <is>
          <t>P1: Matter</t>
        </is>
      </c>
      <c r="B47" s="12" t="inlineStr">
        <is>
          <t>Changes of State: Specific Heat Capacity</t>
        </is>
      </c>
      <c r="C47" s="13" t="inlineStr">
        <is>
          <t>Using the Specific Heat Capacity Equation I [PH1.41]</t>
        </is>
      </c>
      <c r="D47" s="12" t="inlineStr">
        <is>
          <t>Use the specific heat capacity equation E=mcθ. Includes some application of knowledge but no unit conversions.</t>
        </is>
      </c>
      <c r="E47" s="12" t="inlineStr">
        <is>
          <t>b8176116-1256-4761-9541-86d0c2d40a27</t>
        </is>
      </c>
    </row>
    <row r="48" ht="45" customHeight="1">
      <c r="A48" s="12" t="inlineStr">
        <is>
          <t>P1: Matter</t>
        </is>
      </c>
      <c r="B48" s="12" t="inlineStr">
        <is>
          <t>Changes of State: Specific Heat Capacity</t>
        </is>
      </c>
      <c r="C48" s="13" t="inlineStr">
        <is>
          <t>Using the Specific Heat Capacity Equation II [PH1.42]</t>
        </is>
      </c>
      <c r="D48" s="12" t="inlineStr">
        <is>
          <t>Use the equation involving specific heat capacity E=mcθ. Includes unit conversions.</t>
        </is>
      </c>
      <c r="E48" s="12" t="inlineStr">
        <is>
          <t>698d5f2d-6b5b-4f32-aeb7-629de8947f48</t>
        </is>
      </c>
    </row>
    <row r="49" ht="45" customHeight="1">
      <c r="A49" s="12" t="inlineStr">
        <is>
          <t>P1: Matter</t>
        </is>
      </c>
      <c r="B49" s="12" t="inlineStr">
        <is>
          <t>Changes of State: Specific Heat Capacity</t>
        </is>
      </c>
      <c r="C49" s="13" t="inlineStr">
        <is>
          <t>Rearranging the Specific Heat Capacity Equation [PH1.43]</t>
        </is>
      </c>
      <c r="D49" s="12" t="inlineStr">
        <is>
          <t>Rearrange E=mcθ to find mass, temperature change and specific heat capacity. Includes unit conversions.</t>
        </is>
      </c>
      <c r="E49" s="12" t="inlineStr">
        <is>
          <t>e25e3573-2094-420b-8484-ef14ace063b6</t>
        </is>
      </c>
    </row>
    <row r="50" ht="45" customHeight="1">
      <c r="A50" s="12" t="inlineStr">
        <is>
          <t>P1: Matter</t>
        </is>
      </c>
      <c r="B50" s="12" t="inlineStr">
        <is>
          <t>Changes of State: Specific Heat Capacity</t>
        </is>
      </c>
      <c r="C50" s="13" t="inlineStr">
        <is>
          <t>Practical: Specific Heat Capacity of Solids I [PH1.91]</t>
        </is>
      </c>
      <c r="D50" s="12" t="inlineStr">
        <is>
          <t>Investigate the specific heat capacity of solids. This version of the practical uses a joulemeter to measure the energy transferred.</t>
        </is>
      </c>
      <c r="E50" s="12" t="inlineStr">
        <is>
          <t>be171bb1-853b-4e96-9594-c757f46c3e0d</t>
        </is>
      </c>
    </row>
    <row r="51" ht="45" customHeight="1">
      <c r="A51" s="12" t="inlineStr">
        <is>
          <t>P1: Matter</t>
        </is>
      </c>
      <c r="B51" s="12" t="inlineStr">
        <is>
          <t>Changes of State: Specific Heat Capacity</t>
        </is>
      </c>
      <c r="C51" s="13" t="inlineStr">
        <is>
          <t>Practical: Specific Heat Capacity of Liquids I [PH1.92]</t>
        </is>
      </c>
      <c r="D51" s="12" t="inlineStr">
        <is>
          <t>Investigate the specific heat capacity of liquids. This version of the practical uses a joulemeter to measure the energy transferred.</t>
        </is>
      </c>
      <c r="E51" s="12" t="inlineStr">
        <is>
          <t>d73c66d4-7116-4682-9517-b69e68ef1a16</t>
        </is>
      </c>
    </row>
    <row r="52" ht="45" customHeight="1">
      <c r="A52" s="12" t="inlineStr">
        <is>
          <t>P1: Matter</t>
        </is>
      </c>
      <c r="B52" s="12" t="inlineStr">
        <is>
          <t>Changes of State: Specific Heat Capacity</t>
        </is>
      </c>
      <c r="C52" s="13" t="inlineStr">
        <is>
          <t>Practical: Specific Heat Capacity of Solids II [PH3.61]</t>
        </is>
      </c>
      <c r="D52" s="12" t="inlineStr">
        <is>
          <t>Investigate the specific heat capacity of solids. This version of the practical uses ammeters and voltmeters to measure the energy transferred, requiring an understanding of P=IV and E=Pt.</t>
        </is>
      </c>
      <c r="E52" s="12" t="inlineStr">
        <is>
          <t>d4c952f2-5041-4337-aa6b-f3835c42e367</t>
        </is>
      </c>
    </row>
    <row r="53" ht="45" customHeight="1">
      <c r="A53" s="12" t="inlineStr">
        <is>
          <t>P1: Matter</t>
        </is>
      </c>
      <c r="B53" s="12" t="inlineStr">
        <is>
          <t>Changes of State: Specific Heat Capacity</t>
        </is>
      </c>
      <c r="C53" s="13" t="inlineStr">
        <is>
          <t>Practical: Specific Heat Capacity of Liquids II [PH3.62]</t>
        </is>
      </c>
      <c r="D53" s="12" t="inlineStr">
        <is>
          <t>Investigate the specific heat capacity of liquids. This version of the practical uses ammeters and voltmeters to measure the energy transferred, requiring an understanding of P=IV and E=Pt.</t>
        </is>
      </c>
      <c r="E53" s="12" t="inlineStr">
        <is>
          <t>1d6cf0b9-f4ff-4653-b82c-d778aa2798f8</t>
        </is>
      </c>
    </row>
    <row r="54" ht="45" customHeight="1">
      <c r="A54" s="12" t="inlineStr">
        <is>
          <t>P1: Matter</t>
        </is>
      </c>
      <c r="B54" s="12" t="inlineStr">
        <is>
          <t>Changes of State: Specific Latent Heat</t>
        </is>
      </c>
      <c r="C54" s="13" t="inlineStr">
        <is>
          <t>Diagnostic: Specific Latent Heat [PH0.052]</t>
        </is>
      </c>
      <c r="D54" s="12" t="inlineStr">
        <is>
          <t>Diagnostic for specific latent heat and interpreting heating and cooling graphs. Calculating and rearranging the E=mL equation with and without unit conversions. Includes references to SLH and SHC practicals.</t>
        </is>
      </c>
      <c r="E54" s="12" t="inlineStr">
        <is>
          <t>1c53418f-cb7c-4dcf-8128-93357f19b87f</t>
        </is>
      </c>
    </row>
    <row r="55" ht="45" customHeight="1">
      <c r="A55" s="12" t="inlineStr">
        <is>
          <t>P1: Matter</t>
        </is>
      </c>
      <c r="B55" s="12" t="inlineStr">
        <is>
          <t>Changes of State: Specific Latent Heat</t>
        </is>
      </c>
      <c r="C55" s="13" t="inlineStr">
        <is>
          <t>Internal Energy [PH3.26]</t>
        </is>
      </c>
      <c r="D55" s="12" t="inlineStr">
        <is>
          <t>Identify the internal energy of a system and related changes due to the heating of the system.</t>
        </is>
      </c>
      <c r="E55" s="12" t="inlineStr">
        <is>
          <t>e436fa51-05ac-4fcf-bf66-e27e5b73dd4d</t>
        </is>
      </c>
    </row>
    <row r="56" ht="45" customHeight="1">
      <c r="A56" s="12" t="inlineStr">
        <is>
          <t>P1: Matter</t>
        </is>
      </c>
      <c r="B56" s="12" t="inlineStr">
        <is>
          <t>Changes of State: Specific Latent Heat</t>
        </is>
      </c>
      <c r="C56" s="13" t="inlineStr">
        <is>
          <t>Specific Latent Heat [PH3.31]</t>
        </is>
      </c>
      <c r="D56" s="12" t="inlineStr">
        <is>
          <t>Describe the specific latent heat of a material. Identify the difference between the latent heat of fusion and the latent heat of vaporisation.</t>
        </is>
      </c>
      <c r="E56" s="12" t="inlineStr">
        <is>
          <t>569e6457-c754-4674-8da3-16b9e8603b12</t>
        </is>
      </c>
    </row>
    <row r="57" ht="45" customHeight="1">
      <c r="A57" s="12" t="inlineStr">
        <is>
          <t>P1: Matter</t>
        </is>
      </c>
      <c r="B57" s="12" t="inlineStr">
        <is>
          <t>Changes of State: Specific Latent Heat</t>
        </is>
      </c>
      <c r="C57" s="13" t="inlineStr">
        <is>
          <t>Heating &amp; Cooling Graphs I [PH3.32]</t>
        </is>
      </c>
      <c r="D57" s="12" t="inlineStr">
        <is>
          <t>Interpret heating and cooling graphs showing a change of state. Graphs remain within the same graph quadrant.</t>
        </is>
      </c>
      <c r="E57" s="12" t="inlineStr">
        <is>
          <t>9573c5d4-b17d-44f2-9f89-e9c93f6f0916</t>
        </is>
      </c>
    </row>
    <row r="58" ht="45" customHeight="1">
      <c r="A58" s="12" t="inlineStr">
        <is>
          <t>P1: Matter</t>
        </is>
      </c>
      <c r="B58" s="12" t="inlineStr">
        <is>
          <t>Changes of State: Specific Latent Heat</t>
        </is>
      </c>
      <c r="C58" s="13" t="inlineStr">
        <is>
          <t>Heating &amp; Cooling Graphs II [PH3.33]</t>
        </is>
      </c>
      <c r="D58" s="12" t="inlineStr">
        <is>
          <t>Interpret heating and cooling graphs showing a change of state. Graphs include negative numbers and span two graph quadrants.</t>
        </is>
      </c>
      <c r="E58" s="12" t="inlineStr">
        <is>
          <t>d9e949ca-08a0-4556-b369-3a5a4b9df9d2</t>
        </is>
      </c>
    </row>
    <row r="59" ht="45" customHeight="1">
      <c r="A59" s="12" t="inlineStr">
        <is>
          <t>P1: Matter</t>
        </is>
      </c>
      <c r="B59" s="12" t="inlineStr">
        <is>
          <t>Changes of State: Specific Latent Heat</t>
        </is>
      </c>
      <c r="C59" s="13" t="inlineStr">
        <is>
          <t>Using E=mL to Calculate Energy I [PH3.34]</t>
        </is>
      </c>
      <c r="D59" s="12" t="inlineStr">
        <is>
          <t>Calculating the energy required for a substance to change state using the E=mL equation. Includes application questions, but no unit conversions.</t>
        </is>
      </c>
      <c r="E59" s="12" t="inlineStr">
        <is>
          <t>18b83733-1fe1-4389-bc2a-d7866701df06</t>
        </is>
      </c>
    </row>
    <row r="60" ht="45" customHeight="1">
      <c r="A60" s="12" t="inlineStr">
        <is>
          <t>P1: Matter</t>
        </is>
      </c>
      <c r="B60" s="12" t="inlineStr">
        <is>
          <t>Changes of State: Specific Latent Heat</t>
        </is>
      </c>
      <c r="C60" s="13" t="inlineStr">
        <is>
          <t>Using E=mL to Calculate Energy II [PH3.35]</t>
        </is>
      </c>
      <c r="D60" s="12" t="inlineStr">
        <is>
          <t>Calculating the energy required for a substance to change state using the E=mL equation. Includes application questions and requires unit conversions.</t>
        </is>
      </c>
      <c r="E60" s="12" t="inlineStr">
        <is>
          <t>3e0c1e2b-54b5-47a5-b96d-25235154105b</t>
        </is>
      </c>
    </row>
    <row r="61" ht="45" customHeight="1">
      <c r="A61" s="12" t="inlineStr">
        <is>
          <t>P1: Matter</t>
        </is>
      </c>
      <c r="B61" s="12" t="inlineStr">
        <is>
          <t>Changes of State: Specific Latent Heat</t>
        </is>
      </c>
      <c r="C61" s="13" t="inlineStr">
        <is>
          <t>Rearranging E=mL [PH3.36]</t>
        </is>
      </c>
      <c r="D61" s="12" t="inlineStr">
        <is>
          <t>Rearrange the E=mL equation to calculate mass and the specific latent heat of a substance. Includes application questions and requires unit conversions.</t>
        </is>
      </c>
      <c r="E61" s="12" t="inlineStr">
        <is>
          <t>6eab9bd3-20ff-458f-9c97-abfacd77eb48</t>
        </is>
      </c>
    </row>
    <row r="62" ht="45" customHeight="1">
      <c r="A62" s="12" t="inlineStr">
        <is>
          <t>P1: Matter</t>
        </is>
      </c>
      <c r="B62" s="12" t="inlineStr">
        <is>
          <t>Changes of State: Specific Latent Heat</t>
        </is>
      </c>
      <c r="C62" s="13" t="inlineStr">
        <is>
          <t>Practical: Latent Heat of Fusion [PH3.37]</t>
        </is>
      </c>
      <c r="D62" s="12" t="inlineStr">
        <is>
          <t>Investigate the latent heat of fusion of ice using an immersion heater and funnel.</t>
        </is>
      </c>
      <c r="E62" s="12" t="inlineStr">
        <is>
          <t>c3566183-e264-4057-bd06-d46509793a98</t>
        </is>
      </c>
    </row>
    <row r="63" ht="45" customHeight="1">
      <c r="A63" s="12" t="inlineStr">
        <is>
          <t>P1: Matter</t>
        </is>
      </c>
      <c r="B63" s="12" t="inlineStr">
        <is>
          <t>Changes of State: Specific Latent Heat</t>
        </is>
      </c>
      <c r="C63" s="13" t="inlineStr">
        <is>
          <t>Specific Heat Capacity vs Specific Latent Heat [PH3.38]</t>
        </is>
      </c>
      <c r="D63" s="12" t="inlineStr">
        <is>
          <t>Distinguish between specific heat capacity and specific latent heat.</t>
        </is>
      </c>
      <c r="E63" s="12" t="inlineStr">
        <is>
          <t>2c582dab-5bd2-4fb9-92e7-4234ad4bb089</t>
        </is>
      </c>
    </row>
    <row r="64" ht="45" customHeight="1">
      <c r="A64" s="12" t="inlineStr">
        <is>
          <t>P1: Matter</t>
        </is>
      </c>
      <c r="B64" s="12" t="inlineStr">
        <is>
          <t>Pressure: Gases</t>
        </is>
      </c>
      <c r="C64" s="13" t="inlineStr">
        <is>
          <t>Diagnostic: Pressure in Gases [PH0.055]</t>
        </is>
      </c>
      <c r="D64" s="12" t="inlineStr">
        <is>
          <t>Diagnostic for the particle motion of gases, which exert a net force at a right angle to the collided surface. Includes the relationship between temperature, volume and pressure in relation to Boyle’s law and work done.</t>
        </is>
      </c>
      <c r="E64" s="12" t="inlineStr">
        <is>
          <t>15502093-3ae7-49eb-8b58-5b50d5bc48b6</t>
        </is>
      </c>
    </row>
    <row r="65" ht="45" customHeight="1">
      <c r="A65" s="12" t="inlineStr">
        <is>
          <t>P1: Matter</t>
        </is>
      </c>
      <c r="B65" s="12" t="inlineStr">
        <is>
          <t>Pressure: Gases</t>
        </is>
      </c>
      <c r="C65" s="13" t="inlineStr">
        <is>
          <t>Particle Motion in Gases [PH3.39]</t>
        </is>
      </c>
      <c r="D65" s="12" t="inlineStr">
        <is>
          <t>State that the particles of a gas are in constant random motion and that increasing temperature of the gas increases the average kinetic energy of the particles.</t>
        </is>
      </c>
      <c r="E65" s="12" t="inlineStr">
        <is>
          <t>667017d3-152c-4617-81cd-717106ddbd6f</t>
        </is>
      </c>
    </row>
    <row r="66" ht="45" customHeight="1">
      <c r="A66" s="12" t="inlineStr">
        <is>
          <t>P1: Matter</t>
        </is>
      </c>
      <c r="B66" s="12" t="inlineStr">
        <is>
          <t>Pressure: Gases</t>
        </is>
      </c>
      <c r="C66" s="13" t="inlineStr">
        <is>
          <t>Gas Pressure: Introduction [PH3.40]</t>
        </is>
      </c>
      <c r="D66" s="12" t="inlineStr">
        <is>
          <t>State that the collision of gas particles with an object exerts a force at a right angle to the surface the particle collides with.</t>
        </is>
      </c>
      <c r="E66" s="12" t="inlineStr">
        <is>
          <t>1f0ed5c8-0a3f-4dbd-8882-dd81b39a3c7f</t>
        </is>
      </c>
    </row>
    <row r="67" ht="45" customHeight="1">
      <c r="A67" s="12" t="inlineStr">
        <is>
          <t>P1: Matter</t>
        </is>
      </c>
      <c r="B67" s="12" t="inlineStr">
        <is>
          <t>Pressure: Gases</t>
        </is>
      </c>
      <c r="C67" s="13" t="inlineStr">
        <is>
          <t>Gas Pressure: Temperature &amp; Volume [PH3.43]</t>
        </is>
      </c>
      <c r="D67" s="12" t="inlineStr">
        <is>
          <t>Explain how changing the temperature or volume of a gas changes the pressure exerted by the gas. Includes that the pressure produces a net force at right angles to the wall of the container.</t>
        </is>
      </c>
      <c r="E67" s="12" t="inlineStr">
        <is>
          <t>6c206a9c-3454-409c-a8c2-865d8df2290c</t>
        </is>
      </c>
    </row>
    <row r="68" ht="45" customHeight="1">
      <c r="A68" s="12" t="inlineStr">
        <is>
          <t>P1: Matter</t>
        </is>
      </c>
      <c r="B68" s="12" t="inlineStr">
        <is>
          <t>Pressure: Gases</t>
        </is>
      </c>
      <c r="C68" s="13" t="inlineStr">
        <is>
          <t>Gas Pressure: Expansion &amp; Compression [PH3.44]</t>
        </is>
      </c>
      <c r="D68" s="12" t="inlineStr">
        <is>
          <t>Explain how changing the volume of a gas in an elastic container, held at a constant temperature, leads to expansion or compression. Includes that the pressure produces a net force at right angles to the wall of the container.</t>
        </is>
      </c>
      <c r="E68" s="12" t="inlineStr">
        <is>
          <t>eccd0afc-e6ba-40f0-bb8b-1181aacf69fd</t>
        </is>
      </c>
    </row>
    <row r="69" ht="45" customHeight="1">
      <c r="A69" s="12" t="inlineStr">
        <is>
          <t>P1: Matter</t>
        </is>
      </c>
      <c r="B69" s="12" t="inlineStr">
        <is>
          <t>Pressure: Gases</t>
        </is>
      </c>
      <c r="C69" s="13" t="inlineStr">
        <is>
          <t>Boyle's Law [PH3.45]</t>
        </is>
      </c>
      <c r="D69" s="12" t="inlineStr">
        <is>
          <t>State Boyle's Law and use it to explain the expansion and compression of a balloon. Does not include equations or calculations.</t>
        </is>
      </c>
      <c r="E69" s="12" t="inlineStr">
        <is>
          <t>0b6c1333-2fa5-4dd5-bf3d-1c9bbccc4549</t>
        </is>
      </c>
    </row>
    <row r="70" ht="45" customHeight="1">
      <c r="A70" s="12" t="inlineStr">
        <is>
          <t>P1: Matter</t>
        </is>
      </c>
      <c r="B70" s="12" t="inlineStr">
        <is>
          <t>Pressure: Gases</t>
        </is>
      </c>
      <c r="C70" s="13" t="inlineStr">
        <is>
          <t>Using pV=constant I [PH3.46]</t>
        </is>
      </c>
      <c r="D70" s="12" t="inlineStr">
        <is>
          <t>Use the equation pV=constant to find the constant.</t>
        </is>
      </c>
      <c r="E70" s="12" t="inlineStr">
        <is>
          <t>23fbf588-4f84-4297-bd9e-a0a9fd2b74d4</t>
        </is>
      </c>
    </row>
    <row r="71" ht="45" customHeight="1">
      <c r="A71" s="12" t="inlineStr">
        <is>
          <t>P1: Matter</t>
        </is>
      </c>
      <c r="B71" s="12" t="inlineStr">
        <is>
          <t>Pressure: Gases</t>
        </is>
      </c>
      <c r="C71" s="13" t="inlineStr">
        <is>
          <t>Using pV=constant II [PH3.47]</t>
        </is>
      </c>
      <c r="D71" s="12" t="inlineStr">
        <is>
          <t>Use the equation pV=constant. Includes finding p, finding V and unit conversions.</t>
        </is>
      </c>
      <c r="E71" s="12" t="inlineStr">
        <is>
          <t>afe56935-9c07-486e-b473-ccf6ebdb20c3</t>
        </is>
      </c>
    </row>
    <row r="72" ht="45" customHeight="1">
      <c r="A72" s="12" t="inlineStr">
        <is>
          <t>P1: Matter</t>
        </is>
      </c>
      <c r="B72" s="12" t="inlineStr">
        <is>
          <t>Pressure: Gases</t>
        </is>
      </c>
      <c r="C72" s="13" t="inlineStr">
        <is>
          <t>Using pV=constant III [PH3.48]</t>
        </is>
      </c>
      <c r="D72" s="12" t="inlineStr">
        <is>
          <t>Use the equation pV=constant. Includes finding the constant, finding p, finding V, unit conversions and using standard form.</t>
        </is>
      </c>
      <c r="E72" s="12" t="inlineStr">
        <is>
          <t>1bfa06ec-fd2a-451f-9147-6924ae58dc36</t>
        </is>
      </c>
    </row>
    <row r="73" ht="45" customHeight="1">
      <c r="A73" s="12" t="inlineStr">
        <is>
          <t>P1: Matter</t>
        </is>
      </c>
      <c r="B73" s="12" t="inlineStr">
        <is>
          <t>Pressure: Gases</t>
        </is>
      </c>
      <c r="C73" s="13" t="inlineStr">
        <is>
          <t>Using P₁V₁=P₂V₂ (Boyle's Law) I [PH3.49]</t>
        </is>
      </c>
      <c r="D73" s="12" t="inlineStr">
        <is>
          <t>Use the equation Using P₁V₁=P₂V₂ to find the pressure or volume after a change in the other.</t>
        </is>
      </c>
      <c r="E73" s="12" t="inlineStr">
        <is>
          <t>5edb7004-3807-4c67-a918-2f4b3f12e53c</t>
        </is>
      </c>
    </row>
    <row r="74" ht="45" customHeight="1">
      <c r="A74" s="12" t="inlineStr">
        <is>
          <t>P1: Matter</t>
        </is>
      </c>
      <c r="B74" s="12" t="inlineStr">
        <is>
          <t>Pressure: Gases</t>
        </is>
      </c>
      <c r="C74" s="13" t="inlineStr">
        <is>
          <t>Using P₁V₁=P₂V₂ (Boyle's Law) II [PH3.50]</t>
        </is>
      </c>
      <c r="D74" s="12" t="inlineStr">
        <is>
          <t>Use the equation Using P₁V₁=P₂V₂ to find the pressure or volume after a change in the other. Includes unit conversions &amp; standard form.</t>
        </is>
      </c>
      <c r="E74" s="12" t="inlineStr">
        <is>
          <t>3cf88214-ee12-4331-a72e-2e4f2ee8a9e1</t>
        </is>
      </c>
    </row>
    <row r="75" ht="45" customHeight="1">
      <c r="A75" s="12" t="inlineStr">
        <is>
          <t>P1: Matter</t>
        </is>
      </c>
      <c r="B75" s="12" t="inlineStr">
        <is>
          <t>Pressure: Gases</t>
        </is>
      </c>
      <c r="C75" s="13" t="inlineStr">
        <is>
          <t xml:space="preserve"> Gas Pressure: Linking Temperature, Pressure &amp; Volume [PH3.53]</t>
        </is>
      </c>
      <c r="D75" s="12" t="inlineStr">
        <is>
          <t>Link the concepts of temperature, volume and number of particles and their effects on gas pressure.</t>
        </is>
      </c>
      <c r="E75" s="12" t="inlineStr">
        <is>
          <t>d8416d46-b039-49b1-9349-36143b2bef37</t>
        </is>
      </c>
    </row>
    <row r="76" ht="45" customHeight="1">
      <c r="A76" s="12" t="inlineStr">
        <is>
          <t>P1: Matter</t>
        </is>
      </c>
      <c r="B76" s="12" t="inlineStr">
        <is>
          <t>Pressure: Gases</t>
        </is>
      </c>
      <c r="C76" s="13" t="inlineStr">
        <is>
          <t>Gas Pressure: Work &amp; Temperature [PH3.54]</t>
        </is>
      </c>
      <c r="D76" s="12" t="inlineStr">
        <is>
          <t>Explain how doing work on a gas can cause an increase in the temperature of the gas.</t>
        </is>
      </c>
      <c r="E76" s="12" t="inlineStr">
        <is>
          <t>af7aa572-258e-42e7-b4a3-d8981e9b5714</t>
        </is>
      </c>
    </row>
    <row r="77" ht="45" customHeight="1">
      <c r="A77" s="12" t="inlineStr">
        <is>
          <t>P1: Matter</t>
        </is>
      </c>
      <c r="B77" s="12" t="inlineStr">
        <is>
          <t>Pressure: Liquid Pressure</t>
        </is>
      </c>
      <c r="C77" s="13" t="inlineStr">
        <is>
          <t>Diagnostic: Pressure (Liquid Pressure) [PH0.171]</t>
        </is>
      </c>
      <c r="D77" s="12" t="inlineStr">
        <is>
          <t>Diagnostic for the pressure: liquid pressure subtopic.</t>
        </is>
      </c>
      <c r="E77" s="12" t="inlineStr">
        <is>
          <t>0a1f4c55-420e-4ee8-ab7c-cbfc4afe0469</t>
        </is>
      </c>
    </row>
    <row r="78" ht="45" customHeight="1">
      <c r="A78" s="12" t="inlineStr">
        <is>
          <t>P1: Matter</t>
        </is>
      </c>
      <c r="B78" s="12" t="inlineStr">
        <is>
          <t>Pressure: Liquid Pressure</t>
        </is>
      </c>
      <c r="C78" s="13" t="inlineStr">
        <is>
          <t>Liquid Pressure: Introduction [PH5.066]</t>
        </is>
      </c>
      <c r="D78" s="12" t="inlineStr">
        <is>
          <t>Define liquid pressure as force per unit area and explain what causes liquid pressure on a surface.</t>
        </is>
      </c>
      <c r="E78" s="12" t="inlineStr">
        <is>
          <t>55ae03b2-4c8e-48d7-9faf-04afc347368f</t>
        </is>
      </c>
    </row>
    <row r="79" ht="45" customHeight="1">
      <c r="A79" s="12" t="inlineStr">
        <is>
          <t>P1: Matter</t>
        </is>
      </c>
      <c r="B79" s="12" t="inlineStr">
        <is>
          <t>Pressure: Liquid Pressure</t>
        </is>
      </c>
      <c r="C79" s="13" t="inlineStr">
        <is>
          <t>What Affects Liquid Pressure? [PH5.070]</t>
        </is>
      </c>
      <c r="D79" s="12" t="inlineStr">
        <is>
          <t>Explain why, in a liquid, pressure at a point increases with the height of the column of liquid above that
point (depth) and with the density of the liquid.</t>
        </is>
      </c>
      <c r="E79" s="12" t="inlineStr">
        <is>
          <t>01f757a1-278a-4825-89df-c92221f6796f</t>
        </is>
      </c>
    </row>
    <row r="80" ht="45" customHeight="1">
      <c r="A80" s="12" t="inlineStr">
        <is>
          <t>P1: Matter</t>
        </is>
      </c>
      <c r="B80" s="12" t="inlineStr">
        <is>
          <t>Pressure: Liquid Pressure</t>
        </is>
      </c>
      <c r="C80" s="13" t="inlineStr">
        <is>
          <t>Fluid Pressure: Underwater Effects [PH5.071]</t>
        </is>
      </c>
      <c r="D80" s="12" t="inlineStr">
        <is>
          <t>Explore how water pressure affects the world around us.</t>
        </is>
      </c>
      <c r="E80" s="12" t="inlineStr">
        <is>
          <t>843d5906-495d-45a3-8b2a-8c16b97e7a19</t>
        </is>
      </c>
    </row>
    <row r="81" ht="45" customHeight="1">
      <c r="A81" s="12" t="inlineStr">
        <is>
          <t>P1: Matter</t>
        </is>
      </c>
      <c r="B81" s="12" t="inlineStr">
        <is>
          <t>Pressure: Liquid Pressure</t>
        </is>
      </c>
      <c r="C81" s="13" t="inlineStr">
        <is>
          <t>The Earth's Atmosphere [CH9.01]</t>
        </is>
      </c>
      <c r="D81" s="12" t="inlineStr">
        <is>
          <t>Identify the composition of gases in the Earth's atmosphere.</t>
        </is>
      </c>
      <c r="E81" s="12" t="inlineStr">
        <is>
          <t>f2475677-cdfb-4e68-ac3c-fda90062788c</t>
        </is>
      </c>
    </row>
    <row r="82" ht="45" customHeight="1">
      <c r="A82" s="12" t="inlineStr">
        <is>
          <t>P1: Matter</t>
        </is>
      </c>
      <c r="B82" s="12" t="inlineStr">
        <is>
          <t>Pressure: Liquid Pressure</t>
        </is>
      </c>
      <c r="C82" s="13" t="inlineStr">
        <is>
          <t>Upthrust: Introduction [PH5.072]</t>
        </is>
      </c>
      <c r="D82" s="12" t="inlineStr">
        <is>
          <t>Explain how a difference in pressure on an object's top and bottom surfaces creates a resultant force called upthrust.</t>
        </is>
      </c>
      <c r="E82" s="12" t="inlineStr">
        <is>
          <t>52d56b1d-3285-4ab6-8196-1e270f928e7f</t>
        </is>
      </c>
    </row>
    <row r="83" ht="45" customHeight="1">
      <c r="A83" s="12" t="inlineStr">
        <is>
          <t>P1: Matter</t>
        </is>
      </c>
      <c r="B83" s="12" t="inlineStr">
        <is>
          <t>Pressure: Liquid Pressure</t>
        </is>
      </c>
      <c r="C83" s="13" t="inlineStr">
        <is>
          <t>Upthrust: Floating &amp; Sinking [PH5.073]</t>
        </is>
      </c>
      <c r="D83" s="12" t="inlineStr">
        <is>
          <t xml:space="preserve">Compare the forces of weight and upthrust during sinking and floating. Describe how an object's density compared to a liquid's density causes objects to sink or float. </t>
        </is>
      </c>
      <c r="E83" s="12" t="inlineStr">
        <is>
          <t>6c3102db-6e04-45db-aca1-792d5d1a4d9c</t>
        </is>
      </c>
    </row>
    <row r="84" ht="45" customHeight="1">
      <c r="A84" s="12" t="inlineStr">
        <is>
          <t>P1: Matter</t>
        </is>
      </c>
      <c r="B84" s="12" t="inlineStr">
        <is>
          <t>Pressure: Liquid Pressure</t>
        </is>
      </c>
      <c r="C84" s="13" t="inlineStr">
        <is>
          <t>Upthrust: Explaining Floating &amp; Sinking [PH5.074]</t>
        </is>
      </c>
      <c r="D84" s="12" t="inlineStr">
        <is>
          <t>Explain why objects float or sink by considering the displaced liquid's volume, density and weight.</t>
        </is>
      </c>
      <c r="E84" s="12" t="inlineStr">
        <is>
          <t>48c76bf7-a323-40f0-974e-9aeeca721eb4</t>
        </is>
      </c>
    </row>
    <row r="85" ht="45" customHeight="1">
      <c r="A85" s="12" t="inlineStr">
        <is>
          <t>P1: Matter</t>
        </is>
      </c>
      <c r="B85" s="12" t="inlineStr">
        <is>
          <t>Pressure: Liquid Pressure</t>
        </is>
      </c>
      <c r="C85" s="13" t="inlineStr">
        <is>
          <t>Atmospheric Pressure [PH5.075]</t>
        </is>
      </c>
      <c r="D85" s="12" t="inlineStr">
        <is>
          <t>Explain the cause of atmospheric pressure and describe a simple model of the Earth's atmosphere.</t>
        </is>
      </c>
      <c r="E85" s="12" t="inlineStr">
        <is>
          <t>e1d67092-71b3-4011-9db5-38304186d65e</t>
        </is>
      </c>
    </row>
    <row r="86" ht="45" customHeight="1">
      <c r="A86" s="12" t="inlineStr">
        <is>
          <t>P1: Matter</t>
        </is>
      </c>
      <c r="B86" s="12" t="inlineStr">
        <is>
          <t>Pressure: Liquid Pressure</t>
        </is>
      </c>
      <c r="C86" s="13" t="inlineStr">
        <is>
          <t>Using p=hρg to Calculate Liquid Pressure I [PH5.076]</t>
        </is>
      </c>
      <c r="D86" s="12" t="inlineStr">
        <is>
          <t>Calculate pressure using p=h𝝆g.  Includes some application of knowledge questions but no unit conversions.</t>
        </is>
      </c>
      <c r="E86" s="12" t="inlineStr">
        <is>
          <t>7054c27b-db16-4a7c-8bae-b4036ef5e53d</t>
        </is>
      </c>
    </row>
    <row r="87" ht="45" customHeight="1">
      <c r="A87" s="12" t="inlineStr">
        <is>
          <t>P1: Matter</t>
        </is>
      </c>
      <c r="B87" s="12" t="inlineStr">
        <is>
          <t>Pressure: Liquid Pressure</t>
        </is>
      </c>
      <c r="C87" s="13" t="inlineStr">
        <is>
          <t>Using p=hρg to Calculate Liquid Pressure II [PH5.160]</t>
        </is>
      </c>
      <c r="D87" s="12" t="inlineStr">
        <is>
          <t>Calculate pressure using p=h𝝆g.  Includes unit conversions.</t>
        </is>
      </c>
      <c r="E87" s="12" t="inlineStr">
        <is>
          <t>5f694b2f-1490-4c54-b51b-746964da5305</t>
        </is>
      </c>
    </row>
    <row r="88" ht="45" customHeight="1">
      <c r="A88" s="12" t="inlineStr">
        <is>
          <t>P1: Matter</t>
        </is>
      </c>
      <c r="B88" s="12" t="inlineStr">
        <is>
          <t>Pressure: Liquid Pressure</t>
        </is>
      </c>
      <c r="C88" s="13" t="inlineStr">
        <is>
          <t>Rearranging p=hρg [PH5.161]</t>
        </is>
      </c>
      <c r="D88" s="12" t="inlineStr">
        <is>
          <t>Rearrange the p=hρg equation. Includes unit conversions.</t>
        </is>
      </c>
      <c r="E88" s="12" t="inlineStr">
        <is>
          <t>aa75eb14-ae30-403d-b36c-7f8de33928fd</t>
        </is>
      </c>
    </row>
    <row r="89" ht="45" customHeight="1">
      <c r="A89" s="12" t="inlineStr">
        <is>
          <t>P1: Matter</t>
        </is>
      </c>
      <c r="B89" s="12" t="inlineStr">
        <is>
          <t>Pressure: Liquid Pressure</t>
        </is>
      </c>
      <c r="C89" s="13" t="inlineStr">
        <is>
          <t>Using p=hρg to Calculate Fluid Pressure Differences [PH5.170]</t>
        </is>
      </c>
      <c r="D89" s="12" t="inlineStr">
        <is>
          <t>Use the equation p=h𝝆g to calculate the difference in liquid pressure at two different depths in a liquid.</t>
        </is>
      </c>
      <c r="E89" s="12" t="inlineStr">
        <is>
          <t>8927003d-8705-41e7-91bc-cd07a3149308</t>
        </is>
      </c>
    </row>
    <row r="90" ht="45" customHeight="1">
      <c r="A90" s="12" t="inlineStr">
        <is>
          <t>P1: Matter</t>
        </is>
      </c>
      <c r="B90" s="12" t="inlineStr">
        <is>
          <t>Pressure: Liquid Pressure</t>
        </is>
      </c>
      <c r="C90" s="13" t="inlineStr">
        <is>
          <t>Fluid Pressure: Application [PH5.171]</t>
        </is>
      </c>
      <c r="D90" s="12" t="inlineStr">
        <is>
          <t>Solve various liquid pressure and upthrust problems (single and multi-step) using pressure, weight and density equations.</t>
        </is>
      </c>
      <c r="E90" s="12" t="inlineStr">
        <is>
          <t>b6e5fe19-6188-4b1b-87af-72e7073cc815</t>
        </is>
      </c>
    </row>
    <row r="91" ht="45" customHeight="1">
      <c r="A91" s="12" t="inlineStr">
        <is>
          <t>P2: Forces</t>
        </is>
      </c>
      <c r="B91" s="12" t="inlineStr">
        <is>
          <t>Motion: Introduction</t>
        </is>
      </c>
      <c r="C91" s="13" t="inlineStr">
        <is>
          <t>Diagnostic: Introduction to Motion [PH0.085]</t>
        </is>
      </c>
      <c r="D91" s="12" t="inlineStr">
        <is>
          <t>Diagnostic for distance, displacement, speed and both positive and negative velocity. Calculations using the s=vt equation with application and unit conversion questions.</t>
        </is>
      </c>
      <c r="E91" s="12" t="inlineStr">
        <is>
          <t>eddada3d-9de2-416b-ab78-50402ab62ab0</t>
        </is>
      </c>
    </row>
    <row r="92" ht="45" customHeight="1">
      <c r="A92" s="12" t="inlineStr">
        <is>
          <t>P2: Forces</t>
        </is>
      </c>
      <c r="B92" s="12" t="inlineStr">
        <is>
          <t>Motion: Introduction</t>
        </is>
      </c>
      <c r="C92" s="13" t="inlineStr">
        <is>
          <t>Distance vs Displacement  [PH5.077]</t>
        </is>
      </c>
      <c r="D92" s="12" t="inlineStr">
        <is>
          <t>Describe the difference between distance and displacement.</t>
        </is>
      </c>
      <c r="E92" s="12" t="inlineStr">
        <is>
          <t>6447fc86-2671-43d1-9fc4-42d29deb29d4</t>
        </is>
      </c>
    </row>
    <row r="93" ht="45" customHeight="1">
      <c r="A93" s="12" t="inlineStr">
        <is>
          <t>P2: Forces</t>
        </is>
      </c>
      <c r="B93" s="12" t="inlineStr">
        <is>
          <t>Motion: Introduction</t>
        </is>
      </c>
      <c r="C93" s="13" t="inlineStr">
        <is>
          <t>Speed [PH5.078]</t>
        </is>
      </c>
      <c r="D93" s="12" t="inlineStr">
        <is>
          <t>Describe speeds as constant or varying and compare typical speeds.</t>
        </is>
      </c>
      <c r="E93" s="12" t="inlineStr">
        <is>
          <t>e5fd1221-821c-42b8-bef2-54144f55429c</t>
        </is>
      </c>
    </row>
    <row r="94" ht="45" customHeight="1">
      <c r="A94" s="12" t="inlineStr">
        <is>
          <t>P2: Forces</t>
        </is>
      </c>
      <c r="B94" s="12" t="inlineStr">
        <is>
          <t>Motion: Introduction</t>
        </is>
      </c>
      <c r="C94" s="13" t="inlineStr">
        <is>
          <t>Speed vs Velocity  [PH5.079]</t>
        </is>
      </c>
      <c r="D94" s="12" t="inlineStr">
        <is>
          <t>Describe the difference between speed and velocity.</t>
        </is>
      </c>
      <c r="E94" s="12" t="inlineStr">
        <is>
          <t>8c717870-d2ef-4fa7-9fd5-cff7fc56b054</t>
        </is>
      </c>
    </row>
    <row r="95" ht="45" customHeight="1">
      <c r="A95" s="12" t="inlineStr">
        <is>
          <t>P2: Forces</t>
        </is>
      </c>
      <c r="B95" s="12" t="inlineStr">
        <is>
          <t>Motion: Introduction</t>
        </is>
      </c>
      <c r="C95" s="13" t="inlineStr">
        <is>
          <t>Positive &amp; Negative Velocity [PH5.080]</t>
        </is>
      </c>
      <c r="D95" s="12" t="inlineStr">
        <is>
          <t>Explain qualitatively, with examples, that motion in a circle involves constant speed but changing velocity.</t>
        </is>
      </c>
      <c r="E95" s="12" t="inlineStr">
        <is>
          <t>e6d0e4c0-32f9-4301-a420-34fa27329a98</t>
        </is>
      </c>
    </row>
    <row r="96" ht="45" customHeight="1">
      <c r="A96" s="12" t="inlineStr">
        <is>
          <t>P2: Forces</t>
        </is>
      </c>
      <c r="B96" s="12" t="inlineStr">
        <is>
          <t>Motion: Introduction</t>
        </is>
      </c>
      <c r="C96" s="13" t="inlineStr">
        <is>
          <t>Using s=vt to Calculate Distance I [PH5.081]</t>
        </is>
      </c>
      <c r="D96" s="12" t="inlineStr">
        <is>
          <t>Calculate distance using s=vt. Includes some application of knowledge questions but no unit conversions.</t>
        </is>
      </c>
      <c r="E96" s="12" t="inlineStr">
        <is>
          <t>31b7ebf3-7d20-4c52-acd9-5116c472d191</t>
        </is>
      </c>
    </row>
    <row r="97" ht="45" customHeight="1">
      <c r="A97" s="12" t="inlineStr">
        <is>
          <t>P2: Forces</t>
        </is>
      </c>
      <c r="B97" s="12" t="inlineStr">
        <is>
          <t>Motion: Introduction</t>
        </is>
      </c>
      <c r="C97" s="13" t="inlineStr">
        <is>
          <t>Using s=vt to Calculate Distance II  [PH5.082]</t>
        </is>
      </c>
      <c r="D97" s="12" t="inlineStr">
        <is>
          <t>Calculate distance using s=vt. Includes some application of knowledge and unit conversion questions.</t>
        </is>
      </c>
      <c r="E97" s="12" t="inlineStr">
        <is>
          <t>1eac50cd-bb15-439b-9238-cb5a61d03441</t>
        </is>
      </c>
    </row>
    <row r="98" ht="45" customHeight="1">
      <c r="A98" s="12" t="inlineStr">
        <is>
          <t>P2: Forces</t>
        </is>
      </c>
      <c r="B98" s="12" t="inlineStr">
        <is>
          <t>Motion: Introduction</t>
        </is>
      </c>
      <c r="C98" s="13" t="inlineStr">
        <is>
          <t>Practical: Measuring Speed [PH5.083]</t>
        </is>
      </c>
      <c r="D98" s="12" t="inlineStr">
        <is>
          <t>Describe how to measure and record distance and time. Recorded data is used to calculate speed.</t>
        </is>
      </c>
      <c r="E98" s="12" t="inlineStr">
        <is>
          <t>2df7765f-c734-4b12-8971-91542cc71f06</t>
        </is>
      </c>
    </row>
    <row r="99" ht="45" customHeight="1">
      <c r="A99" s="12" t="inlineStr">
        <is>
          <t>P2: Forces</t>
        </is>
      </c>
      <c r="B99" s="12" t="inlineStr">
        <is>
          <t>Motion: Introduction</t>
        </is>
      </c>
      <c r="C99" s="13" t="inlineStr">
        <is>
          <t>Rearranging s=vt to Calculate Speed [PH5.084]</t>
        </is>
      </c>
      <c r="D99" s="12" t="inlineStr">
        <is>
          <t>Rearrange the s=vt equation to calculate speed. Includes unit conversions.</t>
        </is>
      </c>
      <c r="E99" s="12" t="inlineStr">
        <is>
          <t>5a1cd440-9253-4450-842e-5362237673b3</t>
        </is>
      </c>
    </row>
    <row r="100" ht="45" customHeight="1">
      <c r="A100" s="12" t="inlineStr">
        <is>
          <t>P2: Forces</t>
        </is>
      </c>
      <c r="B100" s="12" t="inlineStr">
        <is>
          <t>Motion: Introduction</t>
        </is>
      </c>
      <c r="C100" s="13" t="inlineStr">
        <is>
          <t>Rearranging s=vt to Calculate Time [PH5.085]</t>
        </is>
      </c>
      <c r="D100" s="12" t="inlineStr">
        <is>
          <t>Rearrange the s=vt equation to calculate time. Includes unit conversions.</t>
        </is>
      </c>
      <c r="E100" s="12" t="inlineStr">
        <is>
          <t>3ad307d2-b3fa-4e60-87dd-805942ee496f</t>
        </is>
      </c>
    </row>
    <row r="101" ht="45" customHeight="1">
      <c r="A101" s="12" t="inlineStr">
        <is>
          <t>P2: Forces</t>
        </is>
      </c>
      <c r="B101" s="12" t="inlineStr">
        <is>
          <t>Motion: Acceleration</t>
        </is>
      </c>
      <c r="C101" s="13" t="inlineStr">
        <is>
          <t>Diagnostic: Motion (Acceleration) [PH0.176]</t>
        </is>
      </c>
      <c r="D101" s="12" t="inlineStr">
        <is>
          <t>Diagnostic for the motion: acceleration subtopic.</t>
        </is>
      </c>
      <c r="E101" s="12" t="inlineStr">
        <is>
          <t>c8fa4720-aecc-491b-8551-c27393623ba5</t>
        </is>
      </c>
    </row>
    <row r="102" ht="45" customHeight="1">
      <c r="A102" s="12" t="inlineStr">
        <is>
          <t>P2: Forces</t>
        </is>
      </c>
      <c r="B102" s="12" t="inlineStr">
        <is>
          <t>Motion: Acceleration</t>
        </is>
      </c>
      <c r="C102" s="13" t="inlineStr">
        <is>
          <t>Calculating Acceleration Using a=(v-u)/t I [PH5.098]</t>
        </is>
      </c>
      <c r="D102" s="12" t="inlineStr">
        <is>
          <t>Calculate uniform acceleration using a=Δv/t. Includes some application of knowledge questions but no unit conversions.</t>
        </is>
      </c>
      <c r="E102" s="12" t="inlineStr">
        <is>
          <t>d68222c0-bd64-41d6-a7da-a11f773b31d6</t>
        </is>
      </c>
    </row>
    <row r="103" ht="45" customHeight="1">
      <c r="A103" s="12" t="inlineStr">
        <is>
          <t>P2: Forces</t>
        </is>
      </c>
      <c r="B103" s="12" t="inlineStr">
        <is>
          <t>Motion: Acceleration</t>
        </is>
      </c>
      <c r="C103" s="13" t="inlineStr">
        <is>
          <t>Calculating Acceleration Using a=(v-u)/t II [PH5.099]</t>
        </is>
      </c>
      <c r="D103" s="12" t="inlineStr">
        <is>
          <t>Calculate uniform acceleration using a=Δv/t. Includes some application of knowledge questions and unit conversions.</t>
        </is>
      </c>
      <c r="E103" s="12" t="inlineStr">
        <is>
          <t>3236e0ca-c099-4b40-b717-46e406ca4b33</t>
        </is>
      </c>
    </row>
    <row r="104" ht="45" customHeight="1">
      <c r="A104" s="12" t="inlineStr">
        <is>
          <t>P2: Forces</t>
        </is>
      </c>
      <c r="B104" s="12" t="inlineStr">
        <is>
          <t>Motion: Acceleration</t>
        </is>
      </c>
      <c r="C104" s="13" t="inlineStr">
        <is>
          <t>Calculating Acceleration Using a=(v-u)/t III [PH5.100]</t>
        </is>
      </c>
      <c r="D104" s="12" t="inlineStr">
        <is>
          <t>Calculate uniform acceleration using a=Δv/t. Quantities must be identified from a diagram. Includes unit conversions.</t>
        </is>
      </c>
      <c r="E104" s="12" t="inlineStr">
        <is>
          <t>006af85e-d448-4f6d-8973-84911820cc22</t>
        </is>
      </c>
    </row>
    <row r="105" ht="45" customHeight="1">
      <c r="A105" s="12" t="inlineStr">
        <is>
          <t>P2: Forces</t>
        </is>
      </c>
      <c r="B105" s="12" t="inlineStr">
        <is>
          <t>Motion: Acceleration</t>
        </is>
      </c>
      <c r="C105" s="13" t="inlineStr">
        <is>
          <t>Changing the Subject of the Acceleration Equation [PH5.101]</t>
        </is>
      </c>
      <c r="D105" s="12" t="inlineStr">
        <is>
          <t>Rearrange the acceleration equation to calculate the change in velocity and time. Includes unit conversions.</t>
        </is>
      </c>
      <c r="E105" s="12" t="inlineStr">
        <is>
          <t>307c98b9-6e97-4898-bca8-b493afa92fd7</t>
        </is>
      </c>
    </row>
    <row r="106" ht="45" customHeight="1">
      <c r="A106" s="12" t="inlineStr">
        <is>
          <t>P2: Forces</t>
        </is>
      </c>
      <c r="B106" s="12" t="inlineStr">
        <is>
          <t>Motion: Acceleration</t>
        </is>
      </c>
      <c r="C106" s="13" t="inlineStr">
        <is>
          <t>Estimating Everyday Acceleration I [PH5.102]</t>
        </is>
      </c>
      <c r="D106" s="12" t="inlineStr">
        <is>
          <t>Estimate everyday accelerations.</t>
        </is>
      </c>
      <c r="E106" s="12" t="inlineStr">
        <is>
          <t>6a1955de-6172-49f4-9ffb-27304b095517</t>
        </is>
      </c>
    </row>
    <row r="107" ht="45" customHeight="1">
      <c r="A107" s="12" t="inlineStr">
        <is>
          <t>P2: Forces</t>
        </is>
      </c>
      <c r="B107" s="12" t="inlineStr">
        <is>
          <t>Motion: Acceleration</t>
        </is>
      </c>
      <c r="C107" s="13" t="inlineStr">
        <is>
          <t>Estimating Everyday Acceleration II [PH5.103]</t>
        </is>
      </c>
      <c r="D107" s="12" t="inlineStr">
        <is>
          <t>Estimate everyday acceleration using estimates for typical speeds.</t>
        </is>
      </c>
      <c r="E107" s="12" t="inlineStr">
        <is>
          <t>fb17a51e-74ef-48b4-bb53-ca244001228c</t>
        </is>
      </c>
    </row>
    <row r="108" ht="45" customHeight="1">
      <c r="A108" s="12" t="inlineStr">
        <is>
          <t>P2: Forces</t>
        </is>
      </c>
      <c r="B108" s="12" t="inlineStr">
        <is>
          <t>Motion: Acceleration</t>
        </is>
      </c>
      <c r="C108" s="13" t="inlineStr">
        <is>
          <t>Estimating Everyday Acceleration III [PH5.104]</t>
        </is>
      </c>
      <c r="D108" s="12" t="inlineStr">
        <is>
          <t>Estimate everyday acceleration using estimates for typical speeds by using the equations of motion.</t>
        </is>
      </c>
      <c r="E108" s="12" t="inlineStr">
        <is>
          <t>6ead40ce-5700-4de1-b3ed-6861938e335e</t>
        </is>
      </c>
    </row>
    <row r="109" ht="45" customHeight="1">
      <c r="A109" s="12" t="inlineStr">
        <is>
          <t>P2: Forces</t>
        </is>
      </c>
      <c r="B109" s="12" t="inlineStr">
        <is>
          <t>Motion: Acceleration</t>
        </is>
      </c>
      <c r="C109" s="13" t="inlineStr">
        <is>
          <t>Practical: Acceleration Using Light Gates [PH5.105]</t>
        </is>
      </c>
      <c r="D109" s="12" t="inlineStr">
        <is>
          <t>Explain how to use light gates and an air track can be used to determine acceleration.</t>
        </is>
      </c>
      <c r="E109" s="12" t="inlineStr">
        <is>
          <t>f37f2dde-1d9e-4356-bc52-cda7cf0b653e</t>
        </is>
      </c>
    </row>
    <row r="110" ht="45" customHeight="1">
      <c r="A110" s="12" t="inlineStr">
        <is>
          <t>P2: Forces</t>
        </is>
      </c>
      <c r="B110" s="12" t="inlineStr">
        <is>
          <t>Motion: V-T Graphs</t>
        </is>
      </c>
      <c r="C110" s="13" t="inlineStr">
        <is>
          <t>Diagnostic: Velocity-time Graphs [PH0.097]</t>
        </is>
      </c>
      <c r="D110" s="12" t="inlineStr">
        <is>
          <t>Diagnostic for using and drawing velocity-time graphs.</t>
        </is>
      </c>
      <c r="E110" s="12" t="inlineStr">
        <is>
          <t>a4e9ba0b-2473-4980-a0fa-49fe1d153faf</t>
        </is>
      </c>
    </row>
    <row r="111" ht="45" customHeight="1">
      <c r="A111" s="12" t="inlineStr">
        <is>
          <t>P2: Forces</t>
        </is>
      </c>
      <c r="B111" s="12" t="inlineStr">
        <is>
          <t>Motion: V-T Graphs</t>
        </is>
      </c>
      <c r="C111" s="13" t="inlineStr">
        <is>
          <t>Velocity-time Graphs I [PH5.106]</t>
        </is>
      </c>
      <c r="D111" s="12" t="inlineStr">
        <is>
          <t>Identify the basic features of a velocity-time graph and use them to describe the motion of an object.</t>
        </is>
      </c>
      <c r="E111" s="12" t="inlineStr">
        <is>
          <t>4e14a946-4537-4ea6-a171-3a99bb93607e</t>
        </is>
      </c>
    </row>
    <row r="112" ht="45" customHeight="1">
      <c r="A112" s="12" t="inlineStr">
        <is>
          <t>P2: Forces</t>
        </is>
      </c>
      <c r="B112" s="12" t="inlineStr">
        <is>
          <t>Motion: V-T Graphs</t>
        </is>
      </c>
      <c r="C112" s="13" t="inlineStr">
        <is>
          <t>Velocity-time Graphs II [PH5.107]</t>
        </is>
      </c>
      <c r="D112" s="12" t="inlineStr">
        <is>
          <t>Identify more complex features of a velocity-time graph and use them to describe the motion of an object.</t>
        </is>
      </c>
      <c r="E112" s="12" t="inlineStr">
        <is>
          <t>8a34ef43-83a3-4a0c-b2ce-83d2ee4eb3ec</t>
        </is>
      </c>
    </row>
    <row r="113" ht="45" customHeight="1">
      <c r="A113" s="12" t="inlineStr">
        <is>
          <t>P2: Forces</t>
        </is>
      </c>
      <c r="B113" s="12" t="inlineStr">
        <is>
          <t>Motion: V-T Graphs</t>
        </is>
      </c>
      <c r="C113" s="13" t="inlineStr">
        <is>
          <t>Velocity-time Graphs III [PH5.108]</t>
        </is>
      </c>
      <c r="D113" s="12" t="inlineStr">
        <is>
          <t xml:space="preserve">Identify more complex features of a velocity-time graph and use them to describe the changing motion of the object. </t>
        </is>
      </c>
      <c r="E113" s="12" t="inlineStr">
        <is>
          <t>b7af8a4d-2206-4c8b-a5d1-b38e8fe11b2d</t>
        </is>
      </c>
    </row>
    <row r="114" ht="45" customHeight="1">
      <c r="A114" s="12" t="inlineStr">
        <is>
          <t>P2: Forces</t>
        </is>
      </c>
      <c r="B114" s="12" t="inlineStr">
        <is>
          <t>Motion: V-T Graphs</t>
        </is>
      </c>
      <c r="C114" s="13" t="inlineStr">
        <is>
          <t>Calculating Acceleration Using a Velocity-time Graph I [PH5.109]</t>
        </is>
      </c>
      <c r="D114" s="12" t="inlineStr">
        <is>
          <t>Calculate the gradient of a straight line to determine the acceleration of an object.</t>
        </is>
      </c>
      <c r="E114" s="12" t="inlineStr">
        <is>
          <t>8188956b-0c43-4135-9a58-6db4c84d9703</t>
        </is>
      </c>
    </row>
    <row r="115" ht="45" customHeight="1">
      <c r="A115" s="12" t="inlineStr">
        <is>
          <t>P2: Forces</t>
        </is>
      </c>
      <c r="B115" s="12" t="inlineStr">
        <is>
          <t>Motion: V-T Graphs</t>
        </is>
      </c>
      <c r="C115" s="13" t="inlineStr">
        <is>
          <t>Calculating Acceleration Using a Velocity-Time Graph II [PH5.110]</t>
        </is>
      </c>
      <c r="D115" s="12" t="inlineStr">
        <is>
          <t>Calculate the acceleration from a Velocity-time graph by drawing a tangent to the curve and calculating the gradient.</t>
        </is>
      </c>
      <c r="E115" s="12" t="inlineStr">
        <is>
          <t>a7f7eab7-7f54-4680-ab52-9696aa710efe</t>
        </is>
      </c>
    </row>
    <row r="116" ht="45" customHeight="1">
      <c r="A116" s="12" t="inlineStr">
        <is>
          <t>P2: Forces</t>
        </is>
      </c>
      <c r="B116" s="12" t="inlineStr">
        <is>
          <t>Motion: V-T Graphs</t>
        </is>
      </c>
      <c r="C116" s="13" t="inlineStr">
        <is>
          <t>Finding Distance Using a Velocity-Time Graph I [PH5.111]</t>
        </is>
      </c>
      <c r="D116" s="12" t="inlineStr">
        <is>
          <t xml:space="preserve">Calculate the distance covered by an object in motion by calculating the area under the velocity-time graph. </t>
        </is>
      </c>
      <c r="E116" s="12" t="inlineStr">
        <is>
          <t>cc632ad8-dd10-4088-a3c2-00bce1bc352f</t>
        </is>
      </c>
    </row>
    <row r="117" ht="45" customHeight="1">
      <c r="A117" s="12" t="inlineStr">
        <is>
          <t>P2: Forces</t>
        </is>
      </c>
      <c r="B117" s="12" t="inlineStr">
        <is>
          <t>Motion: V-T Graphs</t>
        </is>
      </c>
      <c r="C117" s="13" t="inlineStr">
        <is>
          <t>Finding Distance Using a Velocity-Time Graph II [PH5.112]</t>
        </is>
      </c>
      <c r="D117" s="12" t="inlineStr">
        <is>
          <t xml:space="preserve">Calculate the distance covered by an object in motion by calculating the area under the velocity-time graph by using the counting squares method. </t>
        </is>
      </c>
      <c r="E117" s="12" t="inlineStr">
        <is>
          <t>c8fcb2b2-bd26-4014-b682-9aba15b66577</t>
        </is>
      </c>
    </row>
    <row r="118" ht="45" customHeight="1">
      <c r="A118" s="12" t="inlineStr">
        <is>
          <t>P2: Forces</t>
        </is>
      </c>
      <c r="B118" s="12" t="inlineStr">
        <is>
          <t>Motion: V-T Graphs</t>
        </is>
      </c>
      <c r="C118" s="13" t="inlineStr">
        <is>
          <t>Drawing Velocity-time Graphs From Measurements [PH5.113]</t>
        </is>
      </c>
      <c r="D118" s="12" t="inlineStr">
        <is>
          <t>Explain how to find velocity and time experimentally and how to plot the results on a suitable graph.</t>
        </is>
      </c>
      <c r="E118" s="12" t="inlineStr">
        <is>
          <t>6a17ba22-aac1-46a2-b920-2bc8eb5a9719</t>
        </is>
      </c>
    </row>
    <row r="119" ht="45" customHeight="1">
      <c r="A119" s="12" t="inlineStr">
        <is>
          <t>P2: Forces</t>
        </is>
      </c>
      <c r="B119" s="12" t="inlineStr">
        <is>
          <t>Motion: Using v²−u²=2as</t>
        </is>
      </c>
      <c r="C119" s="13" t="inlineStr">
        <is>
          <t>Diagnostic: Using v²−u²=2as [PH0.099]</t>
        </is>
      </c>
      <c r="D119" s="12" t="inlineStr">
        <is>
          <t>Diagnostic covering the calculation of all variables with the v²−u²=2as equation. Includes context questions and decelerating objects.</t>
        </is>
      </c>
      <c r="E119" s="12" t="inlineStr">
        <is>
          <t>52a4c3f5-bf6b-49a8-8686-f08ac1452481</t>
        </is>
      </c>
    </row>
    <row r="120" ht="45" customHeight="1">
      <c r="A120" s="12" t="inlineStr">
        <is>
          <t>P2: Forces</t>
        </is>
      </c>
      <c r="B120" s="12" t="inlineStr">
        <is>
          <t>Motion: Using v²−u²=2as</t>
        </is>
      </c>
      <c r="C120" s="13" t="inlineStr">
        <is>
          <t>Using v²−u²=2as to Calculate a or s [PH5.114]</t>
        </is>
      </c>
      <c r="D120" s="12" t="inlineStr">
        <is>
          <t>Use the equation to calculate uniform acceleration or distance. No unit conversions are required.</t>
        </is>
      </c>
      <c r="E120" s="12" t="inlineStr">
        <is>
          <t>333a0cc8-c4f6-4d27-9546-28691d562f81</t>
        </is>
      </c>
    </row>
    <row r="121" ht="45" customHeight="1">
      <c r="A121" s="12" t="inlineStr">
        <is>
          <t>P2: Forces</t>
        </is>
      </c>
      <c r="B121" s="12" t="inlineStr">
        <is>
          <t>Motion: Using v²−u²=2as</t>
        </is>
      </c>
      <c r="C121" s="13" t="inlineStr">
        <is>
          <t>Using v²−u²=2as to Calculate v or u [PH5.115]</t>
        </is>
      </c>
      <c r="D121" s="12" t="inlineStr">
        <is>
          <t>Use the equation to calculate the initial or final velocity. No unit conversions are required.</t>
        </is>
      </c>
      <c r="E121" s="12" t="inlineStr">
        <is>
          <t>1d9b9eba-9dad-4cbc-a7f4-8c744efd9389</t>
        </is>
      </c>
    </row>
    <row r="122" ht="45" customHeight="1">
      <c r="A122" s="12" t="inlineStr">
        <is>
          <t>P2: Forces</t>
        </is>
      </c>
      <c r="B122" s="12" t="inlineStr">
        <is>
          <t>Motion: Using v²−u²=2as</t>
        </is>
      </c>
      <c r="C122" s="13" t="inlineStr">
        <is>
          <t>Using v²−u²=2as in Context Calculating a or s [PH5.116]</t>
        </is>
      </c>
      <c r="D122" s="12" t="inlineStr">
        <is>
          <t>Use the equation to calculate uniform acceleration or distance in context with unit conversions.</t>
        </is>
      </c>
      <c r="E122" s="12" t="inlineStr">
        <is>
          <t>303a4c11-e104-41d0-8fb2-4245987b4b90</t>
        </is>
      </c>
    </row>
    <row r="123" ht="45" customHeight="1">
      <c r="A123" s="12" t="inlineStr">
        <is>
          <t>P2: Forces</t>
        </is>
      </c>
      <c r="B123" s="12" t="inlineStr">
        <is>
          <t>Motion: Using v²−u²=2as</t>
        </is>
      </c>
      <c r="C123" s="13" t="inlineStr">
        <is>
          <t>Using v²−u²=2as in Context Calculating v or u [PH5.117]</t>
        </is>
      </c>
      <c r="D123" s="12" t="inlineStr">
        <is>
          <t>Use the equation to calculate initial or final velocity in context with unit conversions.</t>
        </is>
      </c>
      <c r="E123" s="12" t="inlineStr">
        <is>
          <t>85c6eb3f-6099-4528-b2f8-8c7d275381ad</t>
        </is>
      </c>
    </row>
    <row r="124" ht="45" customHeight="1">
      <c r="A124" s="12" t="inlineStr">
        <is>
          <t>P2: Forces</t>
        </is>
      </c>
      <c r="B124" s="12" t="inlineStr">
        <is>
          <t>Motion: Using v²−u²=2as</t>
        </is>
      </c>
      <c r="C124" s="13" t="inlineStr">
        <is>
          <t>Using v²−u²=2as During Deceleration [PH5.173]</t>
        </is>
      </c>
      <c r="D124" s="12" t="inlineStr">
        <is>
          <t>Use the equation of motion to calculate the magnitude of deceleration of moving objects.</t>
        </is>
      </c>
      <c r="E124" s="12" t="inlineStr">
        <is>
          <t>57cbb900-d82c-49ff-9e45-7e5a67d0eedf</t>
        </is>
      </c>
    </row>
    <row r="125" ht="45" customHeight="1">
      <c r="A125" s="12" t="inlineStr">
        <is>
          <t>P2: Forces</t>
        </is>
      </c>
      <c r="B125" s="12" t="inlineStr">
        <is>
          <t>Motion: D-T Graphs</t>
        </is>
      </c>
      <c r="C125" s="13" t="inlineStr">
        <is>
          <t>Diagnostic: Motion (D-T Graphs) [PH0.182]</t>
        </is>
      </c>
      <c r="D125" s="12" t="inlineStr">
        <is>
          <t>Diagnostic for the motion: d-t graphs subtopic.</t>
        </is>
      </c>
      <c r="E125" s="12" t="inlineStr">
        <is>
          <t>453b6d18-8bae-4c92-96f4-504c23d7c2fc</t>
        </is>
      </c>
    </row>
    <row r="126" ht="45" customHeight="1">
      <c r="A126" s="12" t="inlineStr">
        <is>
          <t>P2: Forces</t>
        </is>
      </c>
      <c r="B126" s="12" t="inlineStr">
        <is>
          <t>Motion: D-T Graphs</t>
        </is>
      </c>
      <c r="C126" s="13" t="inlineStr">
        <is>
          <t>Distance-time Graphs I [PH5.086]</t>
        </is>
      </c>
      <c r="D126" s="12" t="inlineStr">
        <is>
          <t>Identify the basic features of a distance-time graph and use them to describe the motion of an object.</t>
        </is>
      </c>
      <c r="E126" s="12" t="inlineStr">
        <is>
          <t>f33cc5b0-a805-4e8e-9dbc-92ef878e22d2</t>
        </is>
      </c>
    </row>
    <row r="127" ht="45" customHeight="1">
      <c r="A127" s="12" t="inlineStr">
        <is>
          <t>P2: Forces</t>
        </is>
      </c>
      <c r="B127" s="12" t="inlineStr">
        <is>
          <t>Motion: D-T Graphs</t>
        </is>
      </c>
      <c r="C127" s="13" t="inlineStr">
        <is>
          <t>Distance-time Graphs II [PH5.087]</t>
        </is>
      </c>
      <c r="D127" s="12" t="inlineStr">
        <is>
          <t>Identify more complex features of a distance-time graph and use them to describe the motion of an object.</t>
        </is>
      </c>
      <c r="E127" s="12" t="inlineStr">
        <is>
          <t>9a822cc6-cd7b-4303-953f-e55514b443a0</t>
        </is>
      </c>
    </row>
    <row r="128" ht="45" customHeight="1">
      <c r="A128" s="12" t="inlineStr">
        <is>
          <t>P2: Forces</t>
        </is>
      </c>
      <c r="B128" s="12" t="inlineStr">
        <is>
          <t>Motion: D-T Graphs</t>
        </is>
      </c>
      <c r="C128" s="13" t="inlineStr">
        <is>
          <t>Drawing Distance-time Graphs from Measurements [PH5.088]</t>
        </is>
      </c>
      <c r="D128" s="12" t="inlineStr">
        <is>
          <t>Explain how to draw and plot a distance-time graph from collected data.</t>
        </is>
      </c>
      <c r="E128" s="12" t="inlineStr">
        <is>
          <t>3a1b0e11-0a33-4706-91a5-f617190bf1f6</t>
        </is>
      </c>
    </row>
    <row r="129" ht="45" customHeight="1">
      <c r="A129" s="12" t="inlineStr">
        <is>
          <t>P2: Forces</t>
        </is>
      </c>
      <c r="B129" s="12" t="inlineStr">
        <is>
          <t>Motion: D-T Graphs</t>
        </is>
      </c>
      <c r="C129" s="13" t="inlineStr">
        <is>
          <t>Calculating Average Speed Using a Distance-time Graph [PH5.093]</t>
        </is>
      </c>
      <c r="D129" s="12" t="inlineStr">
        <is>
          <t>Use a distance-time graph to determine the average speed.</t>
        </is>
      </c>
      <c r="E129" s="12" t="inlineStr">
        <is>
          <t>f5fd14a5-e9ea-4654-988c-8ef544dc6a19</t>
        </is>
      </c>
    </row>
    <row r="130" ht="45" customHeight="1">
      <c r="A130" s="12" t="inlineStr">
        <is>
          <t>P2: Forces</t>
        </is>
      </c>
      <c r="B130" s="12" t="inlineStr">
        <is>
          <t>Motion: D-T Graphs</t>
        </is>
      </c>
      <c r="C130" s="13" t="inlineStr">
        <is>
          <t>Calculating Constant Speed Using a Distance-time Graph [PH5.094]</t>
        </is>
      </c>
      <c r="D130" s="12" t="inlineStr">
        <is>
          <t xml:space="preserve">Calculate the gradient of a straight line to determine the speed of an object. </t>
        </is>
      </c>
      <c r="E130" s="12" t="inlineStr">
        <is>
          <t>f8825a12-49ce-4ccf-8a94-9e9de68af1d8</t>
        </is>
      </c>
    </row>
    <row r="131" ht="45" customHeight="1">
      <c r="A131" s="12" t="inlineStr">
        <is>
          <t>P2: Forces</t>
        </is>
      </c>
      <c r="B131" s="12" t="inlineStr">
        <is>
          <t>Motion: D-T Graphs</t>
        </is>
      </c>
      <c r="C131" s="13" t="inlineStr">
        <is>
          <t>Calculating the Speed of an Accelerating Object Using a Distance-Time Graph  [PH5.095]</t>
        </is>
      </c>
      <c r="D131" s="12" t="inlineStr">
        <is>
          <t>Draw a tangent at a specific time on a curve that represents acceleration on a distance-time graph. Calculate the gradient of the tangent to find the speed at a specific time (instantaneous speed).</t>
        </is>
      </c>
      <c r="E131" s="12" t="inlineStr">
        <is>
          <t>bd33bdd3-e6f0-495f-a5c9-4b0365d9ce66</t>
        </is>
      </c>
    </row>
    <row r="132" ht="45" customHeight="1">
      <c r="A132" s="12" t="inlineStr">
        <is>
          <t>P2: Forces</t>
        </is>
      </c>
      <c r="B132" s="12" t="inlineStr">
        <is>
          <t>Motion: D-T Graphs</t>
        </is>
      </c>
      <c r="C132" s="13" t="inlineStr">
        <is>
          <t>Calculating the Speed of a Decelerating Object Using a Distance-Time Graph [PH5.096]</t>
        </is>
      </c>
      <c r="D132" s="12" t="inlineStr">
        <is>
          <t>Draw a tangent at a specific time on a curve that represents deceleration on a distance-time graph. Calculate the gradient of the tangent to find the speed at a specific time (instantaneous speed).</t>
        </is>
      </c>
      <c r="E132" s="12" t="inlineStr">
        <is>
          <t>9dd8eff0-d54d-4022-b755-27952967284e</t>
        </is>
      </c>
    </row>
    <row r="133" ht="45" customHeight="1">
      <c r="A133" s="12" t="inlineStr">
        <is>
          <t>P2: Forces</t>
        </is>
      </c>
      <c r="B133" s="12" t="inlineStr">
        <is>
          <t>Motion: Average Speed</t>
        </is>
      </c>
      <c r="C133" s="13" t="inlineStr">
        <is>
          <t>Diagnostic: Motion (Average Speed) [PH0.180]</t>
        </is>
      </c>
      <c r="D133" s="12" t="inlineStr">
        <is>
          <t>Diagnostic for the motion: average speed subtopic.</t>
        </is>
      </c>
      <c r="E133" s="12" t="inlineStr">
        <is>
          <t>6840b43e-74a2-49a7-a81e-e9480c190eb6</t>
        </is>
      </c>
    </row>
    <row r="134" ht="45" customHeight="1">
      <c r="A134" s="12" t="inlineStr">
        <is>
          <t>P2: Forces</t>
        </is>
      </c>
      <c r="B134" s="12" t="inlineStr">
        <is>
          <t>Motion: Average Speed</t>
        </is>
      </c>
      <c r="C134" s="13" t="inlineStr">
        <is>
          <t>Instantaneous Speed vs Average Speed [PH5.089]</t>
        </is>
      </c>
      <c r="D134" s="12" t="inlineStr">
        <is>
          <t>Describe the difference between instantaneous and average speed.</t>
        </is>
      </c>
      <c r="E134" s="12" t="inlineStr">
        <is>
          <t>ed4af10f-b1a2-46e4-b64e-fe5353d8e7d0</t>
        </is>
      </c>
    </row>
    <row r="135" ht="45" customHeight="1">
      <c r="A135" s="12" t="inlineStr">
        <is>
          <t>P2: Forces</t>
        </is>
      </c>
      <c r="B135" s="12" t="inlineStr">
        <is>
          <t>Motion: Average Speed</t>
        </is>
      </c>
      <c r="C135" s="13" t="inlineStr">
        <is>
          <t>Using v=s/t to Calculate Average Speed I [PH5.090]</t>
        </is>
      </c>
      <c r="D135" s="12" t="inlineStr">
        <is>
          <t>Calculate average speed using v=s/t. Includes some application of knowledge questions but no unit conversions.</t>
        </is>
      </c>
      <c r="E135" s="12" t="inlineStr">
        <is>
          <t>88c2c884-21ce-475b-a33e-4910bd2c351b</t>
        </is>
      </c>
    </row>
    <row r="136" ht="45" customHeight="1">
      <c r="A136" s="12" t="inlineStr">
        <is>
          <t>P2: Forces</t>
        </is>
      </c>
      <c r="B136" s="12" t="inlineStr">
        <is>
          <t>Motion: Average Speed</t>
        </is>
      </c>
      <c r="C136" s="13" t="inlineStr">
        <is>
          <t>Using v=s/t to Calculate Average Speed II [PH5.091]</t>
        </is>
      </c>
      <c r="D136" s="12" t="inlineStr">
        <is>
          <t>Calculate distance using s=vt. Includes some application of knowledge and unit conversion questions.</t>
        </is>
      </c>
      <c r="E136" s="12" t="inlineStr">
        <is>
          <t>b3476c16-0b44-40f3-8d8c-49549fabf768</t>
        </is>
      </c>
    </row>
    <row r="137" ht="45" customHeight="1">
      <c r="A137" s="12" t="inlineStr">
        <is>
          <t>P2: Forces</t>
        </is>
      </c>
      <c r="B137" s="12" t="inlineStr">
        <is>
          <t>Motion: Average Speed</t>
        </is>
      </c>
      <c r="C137" s="13" t="inlineStr">
        <is>
          <t>Rearranging v=s/t with Average Speed [PH5.092]</t>
        </is>
      </c>
      <c r="D137" s="12" t="inlineStr">
        <is>
          <t>Rearrange the v=s/t equation to find distance and time. Includes unit conversions.</t>
        </is>
      </c>
      <c r="E137" s="12" t="inlineStr">
        <is>
          <t>7d484530-fe04-463e-88f0-a967e9504b0f</t>
        </is>
      </c>
    </row>
    <row r="138" ht="45" customHeight="1">
      <c r="A138" s="12" t="inlineStr">
        <is>
          <t>P2: Forces</t>
        </is>
      </c>
      <c r="B138" s="12" t="inlineStr">
        <is>
          <t>Newton's Laws: Calculating Work Done</t>
        </is>
      </c>
      <c r="C138" s="13" t="inlineStr">
        <is>
          <t>Diagnostic: Newton's Laws (Calculating Work Done) [PH0.166]</t>
        </is>
      </c>
      <c r="D138" s="12" t="inlineStr">
        <is>
          <t>Diagnostic for the newton's laws: calculating work done subtopic.</t>
        </is>
      </c>
      <c r="E138" s="12" t="inlineStr">
        <is>
          <t>adb58192-dd71-4b51-bb83-ae8ed36fab04</t>
        </is>
      </c>
    </row>
    <row r="139" ht="45" customHeight="1">
      <c r="A139" s="12" t="inlineStr">
        <is>
          <t>P2: Forces</t>
        </is>
      </c>
      <c r="B139" s="12" t="inlineStr">
        <is>
          <t>Newton's Laws: Calculating Work Done</t>
        </is>
      </c>
      <c r="C139" s="13" t="inlineStr">
        <is>
          <t>Work Done [PK22.15]</t>
        </is>
      </c>
      <c r="D139" s="12" t="inlineStr">
        <is>
          <t xml:space="preserve">Describe work done and how it can change. </t>
        </is>
      </c>
      <c r="E139" s="12" t="inlineStr">
        <is>
          <t>ee809038-29be-4bc3-9a6f-eaadea7bc5a9</t>
        </is>
      </c>
    </row>
    <row r="140" ht="45" customHeight="1">
      <c r="A140" s="12" t="inlineStr">
        <is>
          <t>P2: Forces</t>
        </is>
      </c>
      <c r="B140" s="12" t="inlineStr">
        <is>
          <t>Newton's Laws: Calculating Work Done</t>
        </is>
      </c>
      <c r="C140" s="13" t="inlineStr">
        <is>
          <t>Using W=Fs to Calculate Work I [PH1.06]</t>
        </is>
      </c>
      <c r="D140" s="12" t="inlineStr">
        <is>
          <t>Calculate work done using the equation W=Fd. Includes some application of knowledge but no unit conversions.</t>
        </is>
      </c>
      <c r="E140" s="12" t="inlineStr">
        <is>
          <t>9cab6590-dcf7-46be-a674-4cacb469b8ea</t>
        </is>
      </c>
    </row>
    <row r="141" ht="45" customHeight="1">
      <c r="A141" s="12" t="inlineStr">
        <is>
          <t>P2: Forces</t>
        </is>
      </c>
      <c r="B141" s="12" t="inlineStr">
        <is>
          <t>Newton's Laws: Calculating Work Done</t>
        </is>
      </c>
      <c r="C141" s="13" t="inlineStr">
        <is>
          <t>Using W=Fs to Calculate Work II [PH1.07]</t>
        </is>
      </c>
      <c r="D141" s="12" t="inlineStr">
        <is>
          <t>Calculate work done using the equation W=Fd. Includes application and unit conversions.</t>
        </is>
      </c>
      <c r="E141" s="12" t="inlineStr">
        <is>
          <t>632733c8-f4cd-41f4-b40a-f3de1b325a34</t>
        </is>
      </c>
    </row>
    <row r="142" ht="45" customHeight="1">
      <c r="A142" s="12" t="inlineStr">
        <is>
          <t>P2: Forces</t>
        </is>
      </c>
      <c r="B142" s="12" t="inlineStr">
        <is>
          <t>Newton's Laws: Calculating Work Done</t>
        </is>
      </c>
      <c r="C142" s="13" t="inlineStr">
        <is>
          <t>Rearranging the W=Fs Equation [PH1.08]</t>
        </is>
      </c>
      <c r="D142" s="12" t="inlineStr">
        <is>
          <t xml:space="preserve">Rearrange W=Fd to find force and distance, includes unit conversions. </t>
        </is>
      </c>
      <c r="E142" s="12" t="inlineStr">
        <is>
          <t>b081c3ca-ece1-4ec4-a467-fda8c84cb705</t>
        </is>
      </c>
    </row>
    <row r="143" ht="45" customHeight="1">
      <c r="A143" s="12" t="inlineStr">
        <is>
          <t>P2: Forces</t>
        </is>
      </c>
      <c r="B143" s="12" t="inlineStr">
        <is>
          <t>Newton's Laws: Power</t>
        </is>
      </c>
      <c r="C143" s="13" t="inlineStr">
        <is>
          <t>Diagnostic: Power [PH0.012]</t>
        </is>
      </c>
      <c r="D143" s="12" t="inlineStr">
        <is>
          <t>Diagnostic for power and calculating it using P=E/t &amp; P=W/t.</t>
        </is>
      </c>
      <c r="E143" s="12" t="inlineStr">
        <is>
          <t>3cf28203-707d-43ec-9cec-0edaa335b0c1</t>
        </is>
      </c>
    </row>
    <row r="144" ht="45" customHeight="1">
      <c r="A144" s="12" t="inlineStr">
        <is>
          <t>P2: Forces</t>
        </is>
      </c>
      <c r="B144" s="12" t="inlineStr">
        <is>
          <t>Newton's Laws: Power</t>
        </is>
      </c>
      <c r="C144" s="13" t="inlineStr">
        <is>
          <t>Power [PH1.30]</t>
        </is>
      </c>
      <c r="D144" s="12" t="inlineStr">
        <is>
          <t>Define power in relation to energy and time.</t>
        </is>
      </c>
      <c r="E144" s="12" t="inlineStr">
        <is>
          <t>054c30ef-7d08-40c9-aabe-e91c4c747635</t>
        </is>
      </c>
    </row>
    <row r="145" ht="45" customHeight="1">
      <c r="A145" s="12" t="inlineStr">
        <is>
          <t>P2: Forces</t>
        </is>
      </c>
      <c r="B145" s="12" t="inlineStr">
        <is>
          <t>Newton's Laws: Power</t>
        </is>
      </c>
      <c r="C145" s="13" t="inlineStr">
        <is>
          <t>Using P=E/t to Calculate Power I [PH1.31]</t>
        </is>
      </c>
      <c r="D145" s="12" t="inlineStr">
        <is>
          <t>Calculate power using the equation P=E/t. Includes some application of knowledge but no unit conversions.</t>
        </is>
      </c>
      <c r="E145" s="12" t="inlineStr">
        <is>
          <t>61b7f664-b94e-4334-a514-518f107ccc15</t>
        </is>
      </c>
    </row>
    <row r="146" ht="45" customHeight="1">
      <c r="A146" s="12" t="inlineStr">
        <is>
          <t>P2: Forces</t>
        </is>
      </c>
      <c r="B146" s="12" t="inlineStr">
        <is>
          <t>Newton's Laws: Power</t>
        </is>
      </c>
      <c r="C146" s="13" t="inlineStr">
        <is>
          <t>Using P=E/t to Calculate Power II [PH1.32]</t>
        </is>
      </c>
      <c r="D146" s="12" t="inlineStr">
        <is>
          <t>Calculate power using the equation P=E/t. Includes application and unit conversions.</t>
        </is>
      </c>
      <c r="E146" s="12" t="inlineStr">
        <is>
          <t>b411a968-4158-41f2-9011-4b77a1776933</t>
        </is>
      </c>
    </row>
    <row r="147" ht="45" customHeight="1">
      <c r="A147" s="12" t="inlineStr">
        <is>
          <t>P2: Forces</t>
        </is>
      </c>
      <c r="B147" s="12" t="inlineStr">
        <is>
          <t>Newton's Laws: Power</t>
        </is>
      </c>
      <c r="C147" s="13" t="inlineStr">
        <is>
          <t>Rearranging the P=E/t Equation [PH1.33]</t>
        </is>
      </c>
      <c r="D147" s="12" t="inlineStr">
        <is>
          <t xml:space="preserve">Rearrange P=E/t to find energy transferred and time, includes unit conversions. </t>
        </is>
      </c>
      <c r="E147" s="12" t="inlineStr">
        <is>
          <t>1b039a69-4bf9-4621-9b5f-8b67b47e3390</t>
        </is>
      </c>
    </row>
    <row r="148" ht="45" customHeight="1">
      <c r="A148" s="12" t="inlineStr">
        <is>
          <t>P2: Forces</t>
        </is>
      </c>
      <c r="B148" s="12" t="inlineStr">
        <is>
          <t>Newton's Laws: Power</t>
        </is>
      </c>
      <c r="C148" s="13" t="inlineStr">
        <is>
          <t>Using P=W/t to Calculate Power I [PH1.34]</t>
        </is>
      </c>
      <c r="D148" s="12" t="inlineStr">
        <is>
          <t>Calculate power combining the equations P=W/t and W=Fd. Includes some application of knowledge but no unit conversions.</t>
        </is>
      </c>
      <c r="E148" s="12" t="inlineStr">
        <is>
          <t>283776eb-8ac7-4a03-89a4-9be25e5aa492</t>
        </is>
      </c>
    </row>
    <row r="149" ht="45" customHeight="1">
      <c r="A149" s="12" t="inlineStr">
        <is>
          <t>P2: Forces</t>
        </is>
      </c>
      <c r="B149" s="12" t="inlineStr">
        <is>
          <t>Newton's Laws: Power</t>
        </is>
      </c>
      <c r="C149" s="13" t="inlineStr">
        <is>
          <t>Using P=W/t to Calculate Power II [PH1.35]</t>
        </is>
      </c>
      <c r="D149" s="12" t="inlineStr">
        <is>
          <t>Calculate power combining the equations P=W/t and W=Fd. Includes application and unit conversions.</t>
        </is>
      </c>
      <c r="E149" s="12" t="inlineStr">
        <is>
          <t>6444d18e-c3ee-4515-8b04-2bd8c03a71eb</t>
        </is>
      </c>
    </row>
    <row r="150" ht="45" customHeight="1">
      <c r="A150" s="12" t="inlineStr">
        <is>
          <t>P2: Forces</t>
        </is>
      </c>
      <c r="B150" s="12" t="inlineStr">
        <is>
          <t>Newton's Laws: Power</t>
        </is>
      </c>
      <c r="C150" s="13" t="inlineStr">
        <is>
          <t>Rearranging the P=W/t Equation [PH1.36]</t>
        </is>
      </c>
      <c r="D150" s="12" t="inlineStr">
        <is>
          <t>Rearrange P=W/t to find work done and time, includes unit conversions.</t>
        </is>
      </c>
      <c r="E150" s="12" t="inlineStr">
        <is>
          <t>18245c5b-2325-4a27-80ed-e0fada6f93ed</t>
        </is>
      </c>
    </row>
    <row r="151" ht="45" customHeight="1">
      <c r="A151" s="12" t="inlineStr">
        <is>
          <t>P2: Forces</t>
        </is>
      </c>
      <c r="B151" s="12" t="inlineStr">
        <is>
          <t>Newton's Laws: Laws of Motion</t>
        </is>
      </c>
      <c r="C151" s="13" t="inlineStr">
        <is>
          <t>Diagnostic: Newton's Laws (Laws of Motion) [PH0.175]</t>
        </is>
      </c>
      <c r="D151" s="12" t="inlineStr">
        <is>
          <t>Diagnostic for the newton's laws: laws of motion subtopic.</t>
        </is>
      </c>
      <c r="E151" s="12" t="inlineStr">
        <is>
          <t>1d091e59-ddc0-4e41-86a7-f1f5afb2242c</t>
        </is>
      </c>
    </row>
    <row r="152" ht="45" customHeight="1">
      <c r="A152" s="12" t="inlineStr">
        <is>
          <t>P2: Forces</t>
        </is>
      </c>
      <c r="B152" s="12" t="inlineStr">
        <is>
          <t>Newton's Laws: Laws of Motion</t>
        </is>
      </c>
      <c r="C152" s="13" t="inlineStr">
        <is>
          <t>Scalar &amp; Vector Quantities [PH5.001]</t>
        </is>
      </c>
      <c r="D152" s="12" t="inlineStr">
        <is>
          <t>Define scalars and vectors.</t>
        </is>
      </c>
      <c r="E152" s="12" t="inlineStr">
        <is>
          <t>0a7bcba8-f4f4-472c-86e1-61135bea3eb7</t>
        </is>
      </c>
    </row>
    <row r="153" ht="45" customHeight="1">
      <c r="A153" s="12" t="inlineStr">
        <is>
          <t>P2: Forces</t>
        </is>
      </c>
      <c r="B153" s="12" t="inlineStr">
        <is>
          <t>Newton's Laws: Laws of Motion</t>
        </is>
      </c>
      <c r="C153" s="13" t="inlineStr">
        <is>
          <t>Balanced &amp; Unbalanced Forces: Newton's First Law [PH5.010]</t>
        </is>
      </c>
      <c r="D153" s="12" t="inlineStr">
        <is>
          <t xml:space="preserve">Describe balanced and unbalanced forces and describe Newton's first law. </t>
        </is>
      </c>
      <c r="E153" s="12" t="inlineStr">
        <is>
          <t>921f5120-8575-4089-9233-e9c4387dbde3</t>
        </is>
      </c>
    </row>
    <row r="154" ht="45" customHeight="1">
      <c r="A154" s="12" t="inlineStr">
        <is>
          <t>P2: Forces</t>
        </is>
      </c>
      <c r="B154" s="12" t="inlineStr">
        <is>
          <t>Newton's Laws: Laws of Motion</t>
        </is>
      </c>
      <c r="C154" s="13" t="inlineStr">
        <is>
          <t xml:space="preserve">Introduction to Forces [PH5.002] </t>
        </is>
      </c>
      <c r="D154" s="12" t="inlineStr">
        <is>
          <t xml:space="preserve">Describe what a force is and how to represent it.  </t>
        </is>
      </c>
      <c r="E154" s="12" t="inlineStr">
        <is>
          <t>de5daa6d-be44-45bc-9097-584600ae62b2</t>
        </is>
      </c>
    </row>
    <row r="155" ht="45" customHeight="1">
      <c r="A155" s="12" t="inlineStr">
        <is>
          <t>P2: Forces</t>
        </is>
      </c>
      <c r="B155" s="12" t="inlineStr">
        <is>
          <t>Newton's Laws: Laws of Motion</t>
        </is>
      </c>
      <c r="C155" s="13" t="inlineStr">
        <is>
          <t>Contact &amp; Non-Contact Forces [PH5.003]</t>
        </is>
      </c>
      <c r="D155" s="12" t="inlineStr">
        <is>
          <t xml:space="preserve">Describing the difference between contact and non-contact forces.  </t>
        </is>
      </c>
      <c r="E155" s="12" t="inlineStr">
        <is>
          <t>28c8edd9-3bac-47ff-b69e-72e5097c6e14</t>
        </is>
      </c>
    </row>
    <row r="156" ht="45" customHeight="1">
      <c r="A156" s="12" t="inlineStr">
        <is>
          <t>P2: Forces</t>
        </is>
      </c>
      <c r="B156" s="12" t="inlineStr">
        <is>
          <t>Newton's Laws: Laws of Motion</t>
        </is>
      </c>
      <c r="C156" s="13" t="inlineStr">
        <is>
          <t>Inertia [PH5.011]</t>
        </is>
      </c>
      <c r="D156" s="12" t="inlineStr">
        <is>
          <t xml:space="preserve">Describe what is meant by the term 'Inertia' and how it affects the motion of objects.   </t>
        </is>
      </c>
      <c r="E156" s="12" t="inlineStr">
        <is>
          <t>5dcaa652-cb81-4dc7-9cb4-0c7ebfe3933a</t>
        </is>
      </c>
    </row>
    <row r="157" ht="45" customHeight="1">
      <c r="A157" s="12" t="inlineStr">
        <is>
          <t>P2: Forces</t>
        </is>
      </c>
      <c r="B157" s="12" t="inlineStr">
        <is>
          <t>Newton's Laws: Laws of Motion</t>
        </is>
      </c>
      <c r="C157" s="13" t="inlineStr">
        <is>
          <t>Newton's First Law &amp; Inertia [PH5.012]</t>
        </is>
      </c>
      <c r="D157" s="12" t="inlineStr">
        <is>
          <t>How Newton's 1st Law is linked to inertia and can also be referred to as the 'Law of Inertia'.</t>
        </is>
      </c>
      <c r="E157" s="12" t="inlineStr">
        <is>
          <t>50bc7d0f-579a-46b1-ba17-eeead907bd6b</t>
        </is>
      </c>
    </row>
    <row r="158" ht="45" customHeight="1">
      <c r="A158" s="12" t="inlineStr">
        <is>
          <t>P2: Forces</t>
        </is>
      </c>
      <c r="B158" s="12" t="inlineStr">
        <is>
          <t>Newton's Laws: Laws of Motion</t>
        </is>
      </c>
      <c r="C158" s="13" t="inlineStr">
        <is>
          <t xml:space="preserve">Resultant Forces: Determining [PH5.014] </t>
        </is>
      </c>
      <c r="D158" s="12" t="inlineStr">
        <is>
          <t>Using Newton's First law to determine the resultant force acting on an object.</t>
        </is>
      </c>
      <c r="E158" s="12" t="inlineStr">
        <is>
          <t>fb0ca61a-5e79-444a-9373-03207ee29ebe</t>
        </is>
      </c>
    </row>
    <row r="159" ht="45" customHeight="1">
      <c r="A159" s="12" t="inlineStr">
        <is>
          <t>P2: Forces</t>
        </is>
      </c>
      <c r="B159" s="12" t="inlineStr">
        <is>
          <t>Newton's Laws: Laws of Motion</t>
        </is>
      </c>
      <c r="C159" s="13" t="inlineStr">
        <is>
          <t xml:space="preserve">Resultant Forces: Calculating [PH5.015] </t>
        </is>
      </c>
      <c r="D159" s="12" t="inlineStr">
        <is>
          <t>Using Newton's 1st law to calculate the resultant force acting on an object.</t>
        </is>
      </c>
      <c r="E159" s="12" t="inlineStr">
        <is>
          <t>9466f8ea-2475-473d-bcbd-79cb7efe102e</t>
        </is>
      </c>
    </row>
    <row r="160" ht="45" customHeight="1">
      <c r="A160" s="12" t="inlineStr">
        <is>
          <t>P2: Forces</t>
        </is>
      </c>
      <c r="B160" s="12" t="inlineStr">
        <is>
          <t>Newton's Laws: Laws of Motion</t>
        </is>
      </c>
      <c r="C160" s="13" t="inlineStr">
        <is>
          <t>Practical: Effect of Surface Materials on Friction [PH5.016]</t>
        </is>
      </c>
      <c r="D160" s="12" t="inlineStr">
        <is>
          <t>Investigate how surface friction on an object affects the resultant force applied to an object.</t>
        </is>
      </c>
      <c r="E160" s="12" t="inlineStr">
        <is>
          <t>4f1f87ff-ebb4-4cce-a200-ff7de3dbc133</t>
        </is>
      </c>
    </row>
    <row r="161" ht="45" customHeight="1">
      <c r="A161" s="12" t="inlineStr">
        <is>
          <t>P2: Forces</t>
        </is>
      </c>
      <c r="B161" s="12" t="inlineStr">
        <is>
          <t>Newton's Laws: Laws of Motion</t>
        </is>
      </c>
      <c r="C161" s="13" t="inlineStr">
        <is>
          <t>Practical: Effect of Weight on Friction [PH5.017]</t>
        </is>
      </c>
      <c r="D161" s="12" t="inlineStr">
        <is>
          <t xml:space="preserve">Investigate how the weight of an object affects the magnitude of the frictional forces when a resultant force is applied to it. </t>
        </is>
      </c>
      <c r="E161" s="12" t="inlineStr">
        <is>
          <t>c9bde4cc-410c-4439-b102-d2a88ee7a152</t>
        </is>
      </c>
    </row>
    <row r="162" ht="45" customHeight="1">
      <c r="A162" s="12" t="inlineStr">
        <is>
          <t>P2: Forces</t>
        </is>
      </c>
      <c r="B162" s="12" t="inlineStr">
        <is>
          <t>Newton's Laws: Laws of Motion</t>
        </is>
      </c>
      <c r="C162" s="13" t="inlineStr">
        <is>
          <t>Newton's Third Law [PH5.018]</t>
        </is>
      </c>
      <c r="D162" s="12" t="inlineStr">
        <is>
          <t xml:space="preserve">Describing Newton's 3rd Law. </t>
        </is>
      </c>
      <c r="E162" s="12" t="inlineStr">
        <is>
          <t>6cccded5-2f3e-4556-a786-cac8fc895067</t>
        </is>
      </c>
    </row>
    <row r="163" ht="45" customHeight="1">
      <c r="A163" s="12" t="inlineStr">
        <is>
          <t>P2: Forces</t>
        </is>
      </c>
      <c r="B163" s="12" t="inlineStr">
        <is>
          <t>Newton's Laws: Laws of Motion</t>
        </is>
      </c>
      <c r="C163" s="13" t="inlineStr">
        <is>
          <t>Resultant Force: Scale Diagrams [PH5.021]</t>
        </is>
      </c>
      <c r="D163" s="12" t="inlineStr">
        <is>
          <t>Determine the resultant force on an object by using scale diagrams.</t>
        </is>
      </c>
      <c r="E163" s="12" t="inlineStr">
        <is>
          <t>068f8a52-d7d8-4f8a-adc3-e3d5168bed50</t>
        </is>
      </c>
    </row>
    <row r="164" ht="45" customHeight="1">
      <c r="A164" s="12" t="inlineStr">
        <is>
          <t>P2: Forces</t>
        </is>
      </c>
      <c r="B164" s="12" t="inlineStr">
        <is>
          <t>Newton's Laws: Laws of Motion</t>
        </is>
      </c>
      <c r="C164" s="13" t="inlineStr">
        <is>
          <t>Resultant Force: Resolving Forces [PH5.022]</t>
        </is>
      </c>
      <c r="D164" s="12" t="inlineStr">
        <is>
          <t>Resolve forces into two components on flat and inclined surfaces.</t>
        </is>
      </c>
      <c r="E164" s="12" t="inlineStr">
        <is>
          <t>b6a7be9a-474a-4b24-8f9b-4b37bee35185</t>
        </is>
      </c>
    </row>
    <row r="165" ht="45" customHeight="1">
      <c r="A165" s="12" t="inlineStr">
        <is>
          <t>P2: Forces</t>
        </is>
      </c>
      <c r="B165" s="12" t="inlineStr">
        <is>
          <t>Newton's Laws: Laws of Motion</t>
        </is>
      </c>
      <c r="C165" s="13" t="inlineStr">
        <is>
          <t>Resultant Forces: Newton's Second Law [PH5.023]</t>
        </is>
      </c>
      <c r="D165" s="12" t="inlineStr">
        <is>
          <t xml:space="preserve">Describe Newton's 2nd law. </t>
        </is>
      </c>
      <c r="E165" s="12" t="inlineStr">
        <is>
          <t>6c0fb0c0-bce5-45ab-954c-3dbe38c4bb7d</t>
        </is>
      </c>
    </row>
    <row r="166" ht="45" customHeight="1">
      <c r="A166" s="12" t="inlineStr">
        <is>
          <t>P2: Forces</t>
        </is>
      </c>
      <c r="B166" s="12" t="inlineStr">
        <is>
          <t>Newton's Laws: Laws of Motion</t>
        </is>
      </c>
      <c r="C166" s="13" t="inlineStr">
        <is>
          <t>Speed &amp; Velocity During Circular Motion [PH5.097]</t>
        </is>
      </c>
      <c r="D166" s="12" t="inlineStr">
        <is>
          <t>Explain qualitatively, with examples, that motion in a circle involves constant speed but changing velocity.</t>
        </is>
      </c>
      <c r="E166" s="12" t="inlineStr">
        <is>
          <t>6bdcaea3-455c-40d6-ac72-e9f6d8556ff4</t>
        </is>
      </c>
    </row>
    <row r="167" ht="45" customHeight="1">
      <c r="A167" s="12" t="inlineStr">
        <is>
          <t>P2: Forces</t>
        </is>
      </c>
      <c r="B167" s="12" t="inlineStr">
        <is>
          <t>Newton's Laws: Using F=ma</t>
        </is>
      </c>
      <c r="C167" s="13" t="inlineStr">
        <is>
          <t>Diagnostic: Using F=ma [PH0.073]</t>
        </is>
      </c>
      <c r="D167" s="12" t="inlineStr">
        <is>
          <t>Diagnostic for making calculations using the F=ma equation, including the F=ma practical.</t>
        </is>
      </c>
      <c r="E167" s="12" t="inlineStr">
        <is>
          <t>f8d4ad6e-4ce6-499d-8dfb-13a667ee78d7</t>
        </is>
      </c>
    </row>
    <row r="168" ht="45" customHeight="1">
      <c r="A168" s="12" t="inlineStr">
        <is>
          <t>P2: Forces</t>
        </is>
      </c>
      <c r="B168" s="12" t="inlineStr">
        <is>
          <t>Newton's Laws: Using F=ma</t>
        </is>
      </c>
      <c r="C168" s="13" t="inlineStr">
        <is>
          <t>Using F=ma to Calculate Resultant Force I [PH5.024]</t>
        </is>
      </c>
      <c r="D168" s="12" t="inlineStr">
        <is>
          <t>Applying the formula F=ma to calculate the resultant force on an object.</t>
        </is>
      </c>
      <c r="E168" s="12" t="inlineStr">
        <is>
          <t>cb082645-63d5-4a13-85ad-1fe034f37364</t>
        </is>
      </c>
    </row>
    <row r="169" ht="45" customHeight="1">
      <c r="A169" s="12" t="inlineStr">
        <is>
          <t>P2: Forces</t>
        </is>
      </c>
      <c r="B169" s="12" t="inlineStr">
        <is>
          <t>Newton's Laws: Using F=ma</t>
        </is>
      </c>
      <c r="C169" s="13" t="inlineStr">
        <is>
          <t>Using F=ma to Calculate Resultant Force with Diagrams I [PH5.025]</t>
        </is>
      </c>
      <c r="D169" s="12" t="inlineStr">
        <is>
          <t>Applying the formula F=ma to calculate the resultant force on an object from diagrams.</t>
        </is>
      </c>
      <c r="E169" s="12" t="inlineStr">
        <is>
          <t>8789c050-06b4-4fb6-b476-4bc8149e589f</t>
        </is>
      </c>
    </row>
    <row r="170" ht="45" customHeight="1">
      <c r="A170" s="12" t="inlineStr">
        <is>
          <t>P2: Forces</t>
        </is>
      </c>
      <c r="B170" s="12" t="inlineStr">
        <is>
          <t>Newton's Laws: Using F=ma</t>
        </is>
      </c>
      <c r="C170" s="13" t="inlineStr">
        <is>
          <t>Using F=ma to Calculate Resultant Force II [PH5.026]</t>
        </is>
      </c>
      <c r="D170" s="12" t="inlineStr">
        <is>
          <t>Applying the formula F=ma to calculate the resultant force on an object with unit conversions.</t>
        </is>
      </c>
      <c r="E170" s="12" t="inlineStr">
        <is>
          <t>1da4b7e0-94ca-4e58-b2f3-404f59c527ad</t>
        </is>
      </c>
    </row>
    <row r="171" ht="45" customHeight="1">
      <c r="A171" s="12" t="inlineStr">
        <is>
          <t>P2: Forces</t>
        </is>
      </c>
      <c r="B171" s="12" t="inlineStr">
        <is>
          <t>Newton's Laws: Using F=ma</t>
        </is>
      </c>
      <c r="C171" s="13" t="inlineStr">
        <is>
          <t>Using F=ma to Calculate Resultant Force with Diagrams II [PH5.027]</t>
        </is>
      </c>
      <c r="D171" s="12" t="inlineStr">
        <is>
          <t>Applying the formula F=ma to calculate the resultant force on an object from diagrams with unit conversions.</t>
        </is>
      </c>
      <c r="E171" s="12" t="inlineStr">
        <is>
          <t>983c8f19-9adf-41c6-a02c-8e07e2026835</t>
        </is>
      </c>
    </row>
    <row r="172" ht="45" customHeight="1">
      <c r="A172" s="12" t="inlineStr">
        <is>
          <t>P2: Forces</t>
        </is>
      </c>
      <c r="B172" s="12" t="inlineStr">
        <is>
          <t>Newton's Laws: Using F=ma</t>
        </is>
      </c>
      <c r="C172" s="13" t="inlineStr">
        <is>
          <t xml:space="preserve">Rearranging F=ma [PH5.028] </t>
        </is>
      </c>
      <c r="D172" s="12" t="inlineStr">
        <is>
          <t>Rearranging the formula F=ma.</t>
        </is>
      </c>
      <c r="E172" s="12" t="inlineStr">
        <is>
          <t>79a112b2-5648-4887-b73e-81381a71af64</t>
        </is>
      </c>
    </row>
    <row r="173" ht="45" customHeight="1">
      <c r="A173" s="12" t="inlineStr">
        <is>
          <t>P2: Forces</t>
        </is>
      </c>
      <c r="B173" s="12" t="inlineStr">
        <is>
          <t>Newton's Laws: Using F=ma</t>
        </is>
      </c>
      <c r="C173" s="13" t="inlineStr">
        <is>
          <t>Newton's Second Law &amp; Inertia [PH5.013]</t>
        </is>
      </c>
      <c r="D173" s="12" t="inlineStr">
        <is>
          <t>Defining mass as inertial mass by Newton's 2nd law and the relationship between resultant force and acceleration.</t>
        </is>
      </c>
      <c r="E173" s="12" t="inlineStr">
        <is>
          <t>97d698ab-b9e2-41b5-9d32-c22a310712b0</t>
        </is>
      </c>
    </row>
    <row r="174" ht="45" customHeight="1">
      <c r="A174" s="12" t="inlineStr">
        <is>
          <t>P2: Forces</t>
        </is>
      </c>
      <c r="B174" s="12" t="inlineStr">
        <is>
          <t>Newton's Laws: Using F=ma</t>
        </is>
      </c>
      <c r="C174" s="13" t="inlineStr">
        <is>
          <t>Rearranging F=ma with Diagrams [PH5.029]</t>
        </is>
      </c>
      <c r="D174" s="12" t="inlineStr">
        <is>
          <t>Rearranging the formula F=ma using values from diagrams.</t>
        </is>
      </c>
      <c r="E174" s="12" t="inlineStr">
        <is>
          <t>238133e6-6022-41e8-a725-468aba959c04</t>
        </is>
      </c>
    </row>
    <row r="175" ht="45" customHeight="1">
      <c r="A175" s="12" t="inlineStr">
        <is>
          <t>P2: Forces</t>
        </is>
      </c>
      <c r="B175" s="12" t="inlineStr">
        <is>
          <t>Newton's Laws: Using F=ma</t>
        </is>
      </c>
      <c r="C175" s="13" t="inlineStr">
        <is>
          <t>Using F=ma to Estimate Forces [PH5.030]</t>
        </is>
      </c>
      <c r="D175" s="12" t="inlineStr">
        <is>
          <t xml:space="preserve">Using the formula F=ma to estimate everyday forces. </t>
        </is>
      </c>
      <c r="E175" s="12" t="inlineStr">
        <is>
          <t>9d44bcc0-3350-4580-9662-b8d8d3750909</t>
        </is>
      </c>
    </row>
    <row r="176" ht="45" customHeight="1">
      <c r="A176" s="12" t="inlineStr">
        <is>
          <t>P2: Forces</t>
        </is>
      </c>
      <c r="B176" s="12" t="inlineStr">
        <is>
          <t>Newton's Laws: Using F=ma</t>
        </is>
      </c>
      <c r="C176" s="13" t="inlineStr">
        <is>
          <t>Practical: Effect of Force on Acceleration at Constant Mass [PH5.165]</t>
        </is>
      </c>
      <c r="D176" s="12" t="inlineStr">
        <is>
          <t>Investigate how changing the force of an object affects the acceleration when its mass remains constant.</t>
        </is>
      </c>
      <c r="E176" s="12" t="inlineStr">
        <is>
          <t>840408a1-5b33-4af1-8efa-88a1d413d0b0</t>
        </is>
      </c>
    </row>
    <row r="177" ht="45" customHeight="1">
      <c r="A177" s="12" t="inlineStr">
        <is>
          <t>P2: Forces</t>
        </is>
      </c>
      <c r="B177" s="12" t="inlineStr">
        <is>
          <t>Newton's Laws: Using F=ma</t>
        </is>
      </c>
      <c r="C177" s="13" t="inlineStr">
        <is>
          <t>Practical: Effect of Mass on Acceleration with a Constant Force [PH5.166]</t>
        </is>
      </c>
      <c r="D177" s="12" t="inlineStr">
        <is>
          <t xml:space="preserve">Investigate how changing the mass of an object affects the acceleration when a constant force is applied.  </t>
        </is>
      </c>
      <c r="E177" s="12" t="inlineStr">
        <is>
          <t>d78a7e5a-8667-4976-8f56-b1b840a230fd</t>
        </is>
      </c>
    </row>
    <row r="178" ht="45" customHeight="1">
      <c r="A178" s="12" t="inlineStr">
        <is>
          <t>P2: Forces</t>
        </is>
      </c>
      <c r="B178" s="12" t="inlineStr">
        <is>
          <t>Newton's Laws: Terminal Velocity</t>
        </is>
      </c>
      <c r="C178" s="13" t="inlineStr">
        <is>
          <t>Diagnostic: Newton's Laws (Terminal Velocity) [PH0.184]</t>
        </is>
      </c>
      <c r="D178" s="12" t="inlineStr">
        <is>
          <t>Diagnostic for the newton's laws: terminal velocity subtopic.</t>
        </is>
      </c>
      <c r="E178" s="12" t="inlineStr">
        <is>
          <t>bb8639a0-31c8-4ade-96ae-c74c62e9546c</t>
        </is>
      </c>
    </row>
    <row r="179" ht="45" customHeight="1">
      <c r="A179" s="12" t="inlineStr">
        <is>
          <t>P2: Forces</t>
        </is>
      </c>
      <c r="B179" s="12" t="inlineStr">
        <is>
          <t>Newton's Laws: Terminal Velocity</t>
        </is>
      </c>
      <c r="C179" s="13" t="inlineStr">
        <is>
          <t>Drag &amp; Air Resistance [PH5.120]</t>
        </is>
      </c>
      <c r="D179" s="12" t="inlineStr">
        <is>
          <t>Describe the factors that change the magnitude of drag forces.</t>
        </is>
      </c>
      <c r="E179" s="12" t="inlineStr">
        <is>
          <t>5af9037e-ecf0-478b-a494-7868c933972a</t>
        </is>
      </c>
    </row>
    <row r="180" ht="45" customHeight="1">
      <c r="A180" s="12" t="inlineStr">
        <is>
          <t>P2: Forces</t>
        </is>
      </c>
      <c r="B180" s="12" t="inlineStr">
        <is>
          <t>Newton's Laws: Terminal Velocity</t>
        </is>
      </c>
      <c r="C180" s="13" t="inlineStr">
        <is>
          <t>Terminal Velocity [PH5.122]</t>
        </is>
      </c>
      <c r="D180" s="12" t="inlineStr">
        <is>
          <t>Define terminal velocity and explain how it is caused.</t>
        </is>
      </c>
      <c r="E180" s="12" t="inlineStr">
        <is>
          <t>6dee41a6-a352-4c12-8edd-ef419c75f663</t>
        </is>
      </c>
    </row>
    <row r="181" ht="45" customHeight="1">
      <c r="A181" s="12" t="inlineStr">
        <is>
          <t>P2: Forces</t>
        </is>
      </c>
      <c r="B181" s="12" t="inlineStr">
        <is>
          <t>Newton's Laws: Terminal Velocity</t>
        </is>
      </c>
      <c r="C181" s="13" t="inlineStr">
        <is>
          <t>Terminal Velocity: Motion of a Skydiver [PH5.125]</t>
        </is>
      </c>
      <c r="D181" s="12" t="inlineStr">
        <is>
          <t>Explain the motion of a skydiver.</t>
        </is>
      </c>
      <c r="E181" s="12" t="inlineStr">
        <is>
          <t>f5f38c34-b693-46ba-8d31-bfa6fabdba1e</t>
        </is>
      </c>
    </row>
    <row r="182" ht="45" customHeight="1">
      <c r="A182" s="12" t="inlineStr">
        <is>
          <t>P2: Forces</t>
        </is>
      </c>
      <c r="B182" s="12" t="inlineStr">
        <is>
          <t>Newton's Laws: Terminal Velocity</t>
        </is>
      </c>
      <c r="C182" s="13" t="inlineStr">
        <is>
          <t>Motion of a Skydiver: Velocity-Time Graph [PH5.126]</t>
        </is>
      </c>
      <c r="D182" s="12" t="inlineStr">
        <is>
          <t>Draw and describe velocity-time graphs for the motion of a skydiver.</t>
        </is>
      </c>
      <c r="E182" s="12" t="inlineStr">
        <is>
          <t>89865d9a-2754-45cd-86fe-38a1d927360d</t>
        </is>
      </c>
    </row>
    <row r="183" ht="45" customHeight="1">
      <c r="A183" s="12" t="inlineStr">
        <is>
          <t>P2: Forces</t>
        </is>
      </c>
      <c r="B183" s="12" t="inlineStr">
        <is>
          <t>Newton's Laws: Terminal Velocity</t>
        </is>
      </c>
      <c r="C183" s="13" t="inlineStr">
        <is>
          <t>Motion of a Skydiver: Interpreting Motion Using Velocity-Time Graphs [PH5.127]</t>
        </is>
      </c>
      <c r="D183" s="12" t="inlineStr">
        <is>
          <t>Interpret the motion of a skydiver using a velocity-time graph and explain their motion using forces.</t>
        </is>
      </c>
      <c r="E183" s="12" t="inlineStr">
        <is>
          <t>16263c75-c796-4f54-8526-321e3bc55ae0</t>
        </is>
      </c>
    </row>
    <row r="184" ht="45" customHeight="1">
      <c r="A184" s="12" t="inlineStr">
        <is>
          <t>P2: Forces</t>
        </is>
      </c>
      <c r="B184" s="12" t="inlineStr">
        <is>
          <t>Newton's Laws: Momentum</t>
        </is>
      </c>
      <c r="C184" s="13" t="inlineStr">
        <is>
          <t>Diagnostic: Newton's Laws (Momentum) [PH0.186]</t>
        </is>
      </c>
      <c r="D184" s="12" t="inlineStr">
        <is>
          <t>Diagnostic for the newton's laws: momentum subtopic.</t>
        </is>
      </c>
      <c r="E184" s="12" t="inlineStr">
        <is>
          <t>a65fe331-baa9-4678-925a-75c620008602</t>
        </is>
      </c>
    </row>
    <row r="185" ht="45" customHeight="1">
      <c r="A185" s="12" t="inlineStr">
        <is>
          <t>P2: Forces</t>
        </is>
      </c>
      <c r="B185" s="12" t="inlineStr">
        <is>
          <t>Newton's Laws: Momentum</t>
        </is>
      </c>
      <c r="C185" s="13" t="inlineStr">
        <is>
          <t>Using p=mv to Calculate Momentum I [PH5.137]</t>
        </is>
      </c>
      <c r="D185" s="12" t="inlineStr">
        <is>
          <t xml:space="preserve">Understand what is meant by the term 'momentum' and how to calculate the momentum of different objects. </t>
        </is>
      </c>
      <c r="E185" s="12" t="inlineStr">
        <is>
          <t>5096f078-3eb4-4dd1-a85e-5c339d75f9e4</t>
        </is>
      </c>
    </row>
    <row r="186" ht="45" customHeight="1">
      <c r="A186" s="12" t="inlineStr">
        <is>
          <t>P2: Forces</t>
        </is>
      </c>
      <c r="B186" s="12" t="inlineStr">
        <is>
          <t>Newton's Laws: Momentum</t>
        </is>
      </c>
      <c r="C186" s="13" t="inlineStr">
        <is>
          <t>Using p=mv to Calculate Momentum II [PH5.138]</t>
        </is>
      </c>
      <c r="D186" s="12" t="inlineStr">
        <is>
          <t xml:space="preserve">Understand what is meant by the term 'momentum' and how to calculate the momentum of different objects, with unit conversions. </t>
        </is>
      </c>
      <c r="E186" s="12" t="inlineStr">
        <is>
          <t>0ba3b542-daf8-4b02-980d-60dd6c370d1c</t>
        </is>
      </c>
    </row>
    <row r="187" ht="45" customHeight="1">
      <c r="A187" s="12" t="inlineStr">
        <is>
          <t>P2: Forces</t>
        </is>
      </c>
      <c r="B187" s="12" t="inlineStr">
        <is>
          <t>Newton's Laws: Momentum</t>
        </is>
      </c>
      <c r="C187" s="13" t="inlineStr">
        <is>
          <t>Rearranging p=mv [PH5.139]</t>
        </is>
      </c>
      <c r="D187" s="12" t="inlineStr">
        <is>
          <t xml:space="preserve">Rearranging the equation of momentum. </t>
        </is>
      </c>
      <c r="E187" s="12" t="inlineStr">
        <is>
          <t>c9cd5ba5-6ae1-4c62-b772-95e66dd5e1ea</t>
        </is>
      </c>
    </row>
    <row r="188" ht="45" customHeight="1">
      <c r="A188" s="12" t="inlineStr">
        <is>
          <t>P2: Forces</t>
        </is>
      </c>
      <c r="B188" s="12" t="inlineStr">
        <is>
          <t>Newton's Laws: Momentum</t>
        </is>
      </c>
      <c r="C188" s="13" t="inlineStr">
        <is>
          <t>Conservation of Momentum [PH5.140]</t>
        </is>
      </c>
      <c r="D188" s="12" t="inlineStr">
        <is>
          <t>Understand what is meant by the term 'The conservation of momentum' and see how it can be used to predict the momentum of different objects after a collision.</t>
        </is>
      </c>
      <c r="E188" s="12" t="inlineStr">
        <is>
          <t>d1920ed5-6b07-493a-875b-ded1ac4454ae</t>
        </is>
      </c>
    </row>
    <row r="189" ht="45" customHeight="1">
      <c r="A189" s="12" t="inlineStr">
        <is>
          <t>P2: Forces</t>
        </is>
      </c>
      <c r="B189" s="12" t="inlineStr">
        <is>
          <t>Newton's Laws: Momentum</t>
        </is>
      </c>
      <c r="C189" s="13" t="inlineStr">
        <is>
          <t>Conservation of Momentum Collisions I: Inelastic [PH5.141]</t>
        </is>
      </c>
      <c r="D189" s="12" t="inlineStr">
        <is>
          <t xml:space="preserve">Applying the conservation of momentum to inelastic collisions. </t>
        </is>
      </c>
      <c r="E189" s="12" t="inlineStr">
        <is>
          <t>729b1458-18bc-4a52-9602-eb2321a5c718</t>
        </is>
      </c>
    </row>
    <row r="190" ht="45" customHeight="1">
      <c r="A190" s="12" t="inlineStr">
        <is>
          <t>P2: Forces</t>
        </is>
      </c>
      <c r="B190" s="12" t="inlineStr">
        <is>
          <t>Newton's Laws: Momentum</t>
        </is>
      </c>
      <c r="C190" s="13" t="inlineStr">
        <is>
          <t>Conservation of Momentum Collisions II: Elastic [PH5.142]</t>
        </is>
      </c>
      <c r="D190" s="12" t="inlineStr">
        <is>
          <t xml:space="preserve">Applying the conservation of momentum to elastic collisions. </t>
        </is>
      </c>
      <c r="E190" s="12" t="inlineStr">
        <is>
          <t>2f8287b4-fcd2-4da6-b260-fac9b3f6c15f</t>
        </is>
      </c>
    </row>
    <row r="191" ht="45" customHeight="1">
      <c r="A191" s="12" t="inlineStr">
        <is>
          <t>P2: Forces</t>
        </is>
      </c>
      <c r="B191" s="12" t="inlineStr">
        <is>
          <t>Newton's Laws: Momentum</t>
        </is>
      </c>
      <c r="C191" s="13" t="inlineStr">
        <is>
          <t>Conservation of Momentum Collisions III: Explosions [PH5.143]</t>
        </is>
      </c>
      <c r="D191" s="12" t="inlineStr">
        <is>
          <t xml:space="preserve">Applying the conservation of momentum to a special type of collision called an explosion. </t>
        </is>
      </c>
      <c r="E191" s="12" t="inlineStr">
        <is>
          <t>22b3d58f-be91-403e-9823-f7efcb4ddc6d</t>
        </is>
      </c>
    </row>
    <row r="192" ht="45" customHeight="1">
      <c r="A192" s="12" t="inlineStr">
        <is>
          <t>P2: Forces</t>
        </is>
      </c>
      <c r="B192" s="12" t="inlineStr">
        <is>
          <t>Newton's Laws: Momentum</t>
        </is>
      </c>
      <c r="C192" s="13" t="inlineStr">
        <is>
          <t>Practical: Measuring Momentum with Light Gates [PH5.144]</t>
        </is>
      </c>
      <c r="D192" s="12" t="inlineStr">
        <is>
          <t xml:space="preserve">Practical activities to show the conservation of momentum happening for different collision types. </t>
        </is>
      </c>
      <c r="E192" s="12" t="inlineStr">
        <is>
          <t>599eb8fa-3288-49f6-9277-661b506f3bd9</t>
        </is>
      </c>
    </row>
    <row r="193" ht="45" customHeight="1">
      <c r="A193" s="12" t="inlineStr">
        <is>
          <t>P2: Forces</t>
        </is>
      </c>
      <c r="B193" s="12" t="inlineStr">
        <is>
          <t>Newton's Laws: Momentum</t>
        </is>
      </c>
      <c r="C193" s="13" t="inlineStr">
        <is>
          <t>Force &amp; Change of Momentum [PH5.145]</t>
        </is>
      </c>
      <c r="D193" s="12" t="inlineStr">
        <is>
          <t xml:space="preserve">Looking at force as the rate of change of momentum. </t>
        </is>
      </c>
      <c r="E193" s="12" t="inlineStr">
        <is>
          <t>a47a1652-338a-4558-8746-5cc9cdd9c311</t>
        </is>
      </c>
    </row>
    <row r="194" ht="45" customHeight="1">
      <c r="A194" s="12" t="inlineStr">
        <is>
          <t>P2: Forces</t>
        </is>
      </c>
      <c r="B194" s="12" t="inlineStr">
        <is>
          <t>Newton's Laws: Momentum</t>
        </is>
      </c>
      <c r="C194" s="13" t="inlineStr">
        <is>
          <t>Using F=mΔv/Δt to Calculate Force I [PH5.146]</t>
        </is>
      </c>
      <c r="D194" s="12" t="inlineStr">
        <is>
          <t xml:space="preserve">Applying the formula F=(m𝚫v) ÷ t to calculate the magnitude of a force. </t>
        </is>
      </c>
      <c r="E194" s="12" t="inlineStr">
        <is>
          <t>cd146cf4-cba4-47cd-8000-0ebaf049b116</t>
        </is>
      </c>
    </row>
    <row r="195" ht="45" customHeight="1">
      <c r="A195" s="12" t="inlineStr">
        <is>
          <t>P2: Forces</t>
        </is>
      </c>
      <c r="B195" s="12" t="inlineStr">
        <is>
          <t>Newton's Laws: Momentum</t>
        </is>
      </c>
      <c r="C195" s="13" t="inlineStr">
        <is>
          <t>Impact Forces: Safety [PH5.147]</t>
        </is>
      </c>
      <c r="D195" s="12" t="inlineStr">
        <is>
          <t>Exploring how using the description of force as a change of momentum can be applied to safety measures.</t>
        </is>
      </c>
      <c r="E195" s="12" t="inlineStr">
        <is>
          <t>5d26760f-bf4b-445f-aa68-5d3a84a34179</t>
        </is>
      </c>
    </row>
    <row r="196" ht="45" customHeight="1">
      <c r="A196" s="12" t="inlineStr">
        <is>
          <t>P2: Forces</t>
        </is>
      </c>
      <c r="B196" s="12" t="inlineStr">
        <is>
          <t>Newton's Laws: Momentum</t>
        </is>
      </c>
      <c r="C196" s="13" t="inlineStr">
        <is>
          <t>Impact Forces: Explaining [PH5.148]</t>
        </is>
      </c>
      <c r="D196" s="12" t="inlineStr">
        <is>
          <t xml:space="preserve">Using the equation F=m𝚫v/t to explain how safety measures decrease the magnitude of impact forces </t>
        </is>
      </c>
      <c r="E196" s="12" t="inlineStr">
        <is>
          <t>299f85f4-9ca5-442d-a555-627f75e7a74b</t>
        </is>
      </c>
    </row>
    <row r="197" ht="45" customHeight="1">
      <c r="A197" s="12" t="inlineStr">
        <is>
          <t>P2: Forces</t>
        </is>
      </c>
      <c r="B197" s="12" t="inlineStr">
        <is>
          <t>Newton's Laws: Momentum</t>
        </is>
      </c>
      <c r="C197" s="13" t="inlineStr">
        <is>
          <t>Rearranging F=m𝚫v/t [PH5.154]</t>
        </is>
      </c>
      <c r="D197" s="12" t="inlineStr">
        <is>
          <t xml:space="preserve">Rearranging the equation and applying. </t>
        </is>
      </c>
      <c r="E197" s="12" t="inlineStr">
        <is>
          <t>ecc84c9c-571e-4d46-9643-df324a3220c1</t>
        </is>
      </c>
    </row>
    <row r="198" ht="45" customHeight="1">
      <c r="A198" s="12" t="inlineStr">
        <is>
          <t>P2: Forces</t>
        </is>
      </c>
      <c r="B198" s="12" t="inlineStr">
        <is>
          <t>Newton's Laws: Momentum</t>
        </is>
      </c>
      <c r="C198" s="13" t="inlineStr">
        <is>
          <t>Applying Equations of Motion I [PH5.119]</t>
        </is>
      </c>
      <c r="D198" s="12" t="inlineStr">
        <is>
          <t>Apply the equations of motion to a range of problems.</t>
        </is>
      </c>
      <c r="E198" s="12" t="inlineStr">
        <is>
          <t>c347ec5e-fd96-4ffe-9490-b72477df48b0</t>
        </is>
      </c>
    </row>
    <row r="199" ht="45" customHeight="1">
      <c r="A199" s="12" t="inlineStr">
        <is>
          <t>P2: Forces</t>
        </is>
      </c>
      <c r="B199" s="12" t="inlineStr">
        <is>
          <t>Newton's Laws: Momentum</t>
        </is>
      </c>
      <c r="C199" s="13" t="inlineStr">
        <is>
          <t>Applying Equations of Motion II [PH5.162]</t>
        </is>
      </c>
      <c r="D199" s="12" t="inlineStr">
        <is>
          <t xml:space="preserve">Applying equations of motion and using velocity-time graphs to solve multi-step problems </t>
        </is>
      </c>
      <c r="E199" s="12" t="inlineStr">
        <is>
          <t>4f4fad66-07c4-4d8e-9d0e-eca37eb18192</t>
        </is>
      </c>
    </row>
    <row r="200" ht="45" customHeight="1">
      <c r="A200" s="12" t="inlineStr">
        <is>
          <t>P2: Forces</t>
        </is>
      </c>
      <c r="B200" s="12" t="inlineStr">
        <is>
          <t>Forces in Action: Calculating Energy Transfers I</t>
        </is>
      </c>
      <c r="C200" s="13" t="inlineStr">
        <is>
          <t>Diagnostic: Forces in Action (Calculating Energy Transfers I) [PH0.187]</t>
        </is>
      </c>
      <c r="D200" s="12" t="inlineStr">
        <is>
          <t>Diagnostic for the forces in action: calculating energy transfers i subtopic.</t>
        </is>
      </c>
      <c r="E200" s="12" t="inlineStr">
        <is>
          <t>055b325b-6379-49ad-9809-b39d3ca1fa5c</t>
        </is>
      </c>
    </row>
    <row r="201" ht="45" customHeight="1">
      <c r="A201" s="12" t="inlineStr">
        <is>
          <t>P2: Forces</t>
        </is>
      </c>
      <c r="B201" s="12" t="inlineStr">
        <is>
          <t>Forces in Action: Calculating Energy Transfers I</t>
        </is>
      </c>
      <c r="C201" s="13" t="inlineStr">
        <is>
          <t>Using E=½mv² to Calculate Kinetic Energy I [PH1.09]</t>
        </is>
      </c>
      <c r="D201" s="12" t="inlineStr">
        <is>
          <t>Calculate kinetic energy using the equation E=½mv². Includes some application of knowledge but no unit conversions.</t>
        </is>
      </c>
      <c r="E201" s="12" t="inlineStr">
        <is>
          <t>5670769f-6389-4d73-a3e3-94e23cf63a57</t>
        </is>
      </c>
    </row>
    <row r="202" ht="45" customHeight="1">
      <c r="A202" s="12" t="inlineStr">
        <is>
          <t>P2: Forces</t>
        </is>
      </c>
      <c r="B202" s="12" t="inlineStr">
        <is>
          <t>Forces in Action: Calculating Energy Transfers I</t>
        </is>
      </c>
      <c r="C202" s="13" t="inlineStr">
        <is>
          <t>Using E=mgh to Calculate Gravitational Potential Energy I [PH1.13]</t>
        </is>
      </c>
      <c r="D202" s="12" t="inlineStr">
        <is>
          <t>Calculate gravitational potential energy using the equation E=mgh. Includes some application of knowledge but no unit conversions.</t>
        </is>
      </c>
      <c r="E202" s="12" t="inlineStr">
        <is>
          <t>dd72a61c-9cee-4ed4-bd05-83119d12cf26</t>
        </is>
      </c>
    </row>
    <row r="203" ht="45" customHeight="1">
      <c r="A203" s="12" t="inlineStr">
        <is>
          <t>P2: Forces</t>
        </is>
      </c>
      <c r="B203" s="12" t="inlineStr">
        <is>
          <t>Forces in Action: Calculating Energy Transfers I</t>
        </is>
      </c>
      <c r="C203" s="13" t="inlineStr">
        <is>
          <t>Using E=½ke² to Calculate Elastic Potential Energy I [PH1.21]</t>
        </is>
      </c>
      <c r="D203" s="12" t="inlineStr">
        <is>
          <t>Calculate elastic potential energy using the equation E=½ke². Includes some application of knowledge but no unit conversions.</t>
        </is>
      </c>
      <c r="E203" s="12" t="inlineStr">
        <is>
          <t>af680dac-bb68-4232-ab82-03f40c38fb62</t>
        </is>
      </c>
    </row>
    <row r="204" ht="45" customHeight="1">
      <c r="A204" s="12" t="inlineStr">
        <is>
          <t>P2: Forces</t>
        </is>
      </c>
      <c r="B204" s="12" t="inlineStr">
        <is>
          <t>Forces in Action: Calculating Energy Transfers I</t>
        </is>
      </c>
      <c r="C204" s="13" t="inlineStr">
        <is>
          <t>Calculating Energy Transfers: A Bouncing Ball I [PH1.27]</t>
        </is>
      </c>
      <c r="D204" s="12" t="inlineStr">
        <is>
          <t xml:space="preserve">Describe and explain the energy transfers involved in a bouncing ball (KE/GPE/EPE &amp; Thermal). Calculations, no unit conversions or rearranging. </t>
        </is>
      </c>
      <c r="E204" s="12" t="inlineStr">
        <is>
          <t>87c4c6bb-d513-474d-924c-474f9c23a7fe</t>
        </is>
      </c>
    </row>
    <row r="205" ht="45" customHeight="1">
      <c r="A205" s="12" t="inlineStr">
        <is>
          <t>P2: Forces</t>
        </is>
      </c>
      <c r="B205" s="12" t="inlineStr">
        <is>
          <t>Forces in Action: Calculating Energy Transfers II</t>
        </is>
      </c>
      <c r="C205" s="13" t="inlineStr">
        <is>
          <t>Diagnostic: Forces in Action (Calculating Energy Transfers II) [PH0.189]</t>
        </is>
      </c>
      <c r="D205" s="12" t="inlineStr">
        <is>
          <t>Diagnostic for the forces in action: calculating energy transfers ii subtopic.</t>
        </is>
      </c>
      <c r="E205" s="12" t="inlineStr">
        <is>
          <t>cfc0f4d9-14b5-4fdb-8fcb-050a5f1cafc7</t>
        </is>
      </c>
    </row>
    <row r="206" ht="45" customHeight="1">
      <c r="A206" s="12" t="inlineStr">
        <is>
          <t>P2: Forces</t>
        </is>
      </c>
      <c r="B206" s="12" t="inlineStr">
        <is>
          <t>Forces in Action: Calculating Energy Transfers II</t>
        </is>
      </c>
      <c r="C206" s="13" t="inlineStr">
        <is>
          <t>Using E=½mv² to Calculate Kinetic Energy II [PH1.10]</t>
        </is>
      </c>
      <c r="D206" s="12" t="inlineStr">
        <is>
          <t>Calculate kinetic energy using the equation E=½mv². Includes application and unit conversions.</t>
        </is>
      </c>
      <c r="E206" s="12" t="inlineStr">
        <is>
          <t>544bb8b5-c4f3-4535-ab28-e66bd2c2b80a</t>
        </is>
      </c>
    </row>
    <row r="207" ht="45" customHeight="1">
      <c r="A207" s="12" t="inlineStr">
        <is>
          <t>P2: Forces</t>
        </is>
      </c>
      <c r="B207" s="12" t="inlineStr">
        <is>
          <t>Forces in Action: Calculating Energy Transfers II</t>
        </is>
      </c>
      <c r="C207" s="13" t="inlineStr">
        <is>
          <t>Using E=mgh to Calculate Gravitational Potential Energy II [PH1.14]</t>
        </is>
      </c>
      <c r="D207" s="12" t="inlineStr">
        <is>
          <t>Calculate gravitational potential energy using the equation E=mgh. Includes application and unit conversions.</t>
        </is>
      </c>
      <c r="E207" s="12" t="inlineStr">
        <is>
          <t>b8d1da1f-2d2a-4dc9-8170-909061fb9ad9</t>
        </is>
      </c>
    </row>
    <row r="208" ht="45" customHeight="1">
      <c r="A208" s="12" t="inlineStr">
        <is>
          <t>P2: Forces</t>
        </is>
      </c>
      <c r="B208" s="12" t="inlineStr">
        <is>
          <t>Forces in Action: Calculating Energy Transfers II</t>
        </is>
      </c>
      <c r="C208" s="13" t="inlineStr">
        <is>
          <t>Using E=½ke² to Calculate Elastic Potential Energy II [PH1.22]</t>
        </is>
      </c>
      <c r="D208" s="12" t="inlineStr">
        <is>
          <t>Calculate elastic potential energy using the equation E=½ke². Includes application and unit conversions.</t>
        </is>
      </c>
      <c r="E208" s="12" t="inlineStr">
        <is>
          <t>a87bff3e-6c0e-465f-ac12-307c6ab07ba5</t>
        </is>
      </c>
    </row>
    <row r="209" ht="45" customHeight="1">
      <c r="A209" s="12" t="inlineStr">
        <is>
          <t>P2: Forces</t>
        </is>
      </c>
      <c r="B209" s="12" t="inlineStr">
        <is>
          <t>Forces in Action: Calculating Energy Transfers III</t>
        </is>
      </c>
      <c r="C209" s="13" t="inlineStr">
        <is>
          <t>Forces in Action (Calculating Energy Transfers III) [PH0.193]</t>
        </is>
      </c>
      <c r="D209" s="12" t="inlineStr">
        <is>
          <t>Diagnostic for the forces in action: calculating energy transfers iii subtopic.</t>
        </is>
      </c>
      <c r="E209" s="12" t="inlineStr">
        <is>
          <t>4c32569a-2879-4b13-aaf1-ea157aa35ba0</t>
        </is>
      </c>
    </row>
    <row r="210" ht="45" customHeight="1">
      <c r="A210" s="12" t="inlineStr">
        <is>
          <t>P2: Forces</t>
        </is>
      </c>
      <c r="B210" s="12" t="inlineStr">
        <is>
          <t>Forces in Action: Calculating Energy Transfers III</t>
        </is>
      </c>
      <c r="C210" s="13" t="inlineStr">
        <is>
          <t>Rearranging the E=½mv² Equation I [PH1.11]</t>
        </is>
      </c>
      <c r="D210" s="12" t="inlineStr">
        <is>
          <t>Rearrange E=½mv² to find mass, includes unit conversions.</t>
        </is>
      </c>
      <c r="E210" s="12" t="inlineStr">
        <is>
          <t>15c09999-4e2a-449e-b8ff-dae12c9b850b</t>
        </is>
      </c>
    </row>
    <row r="211" ht="45" customHeight="1">
      <c r="A211" s="12" t="inlineStr">
        <is>
          <t>P2: Forces</t>
        </is>
      </c>
      <c r="B211" s="12" t="inlineStr">
        <is>
          <t>Forces in Action: Calculating Energy Transfers III</t>
        </is>
      </c>
      <c r="C211" s="13" t="inlineStr">
        <is>
          <t xml:space="preserve"> Rearranging the E=½mv² Equation II [PH1.12]</t>
        </is>
      </c>
      <c r="D211" s="12" t="inlineStr">
        <is>
          <t>Rearrange E=½mv² to find velocity, including questions requiring unit conversions.</t>
        </is>
      </c>
      <c r="E211" s="12" t="inlineStr">
        <is>
          <t>fc6c324a-985f-4e86-99a9-06ecace2e0be</t>
        </is>
      </c>
    </row>
    <row r="212" ht="45" customHeight="1">
      <c r="A212" s="12" t="inlineStr">
        <is>
          <t>P2: Forces</t>
        </is>
      </c>
      <c r="B212" s="12" t="inlineStr">
        <is>
          <t>Forces in Action: Calculating Energy Transfers III</t>
        </is>
      </c>
      <c r="C212" s="13" t="inlineStr">
        <is>
          <t>Rearranging the E=mgh Equation I [PH1.15]</t>
        </is>
      </c>
      <c r="D212" s="12" t="inlineStr">
        <is>
          <t xml:space="preserve">Rearrange E=mgh to find mass, includes unit conversions. </t>
        </is>
      </c>
      <c r="E212" s="12" t="inlineStr">
        <is>
          <t>f3a5c686-9ff7-4f04-bf5b-f5ffccdeb98e</t>
        </is>
      </c>
    </row>
    <row r="213" ht="45" customHeight="1">
      <c r="A213" s="12" t="inlineStr">
        <is>
          <t>P2: Forces</t>
        </is>
      </c>
      <c r="B213" s="12" t="inlineStr">
        <is>
          <t>Forces in Action: Calculating Energy Transfers III</t>
        </is>
      </c>
      <c r="C213" s="13" t="inlineStr">
        <is>
          <t>Rearranging the E=mgh Equation II [PH1.16]</t>
        </is>
      </c>
      <c r="D213" s="12" t="inlineStr">
        <is>
          <t xml:space="preserve">Rearrange E=mgh to find height, includes unit conversions. </t>
        </is>
      </c>
      <c r="E213" s="12" t="inlineStr">
        <is>
          <t>d9121478-4f93-47db-a097-ecc727e42d15</t>
        </is>
      </c>
    </row>
    <row r="214" ht="45" customHeight="1">
      <c r="A214" s="12" t="inlineStr">
        <is>
          <t>P2: Forces</t>
        </is>
      </c>
      <c r="B214" s="12" t="inlineStr">
        <is>
          <t>Forces in Action: Calculating Energy Transfers III</t>
        </is>
      </c>
      <c r="C214" s="13" t="inlineStr">
        <is>
          <t>Rearranging the E=mgh Equation III [PH1.17]</t>
        </is>
      </c>
      <c r="D214" s="12" t="inlineStr">
        <is>
          <t xml:space="preserve">Rearrange E=mgh to find gravitational field strength, includes unit conversions. </t>
        </is>
      </c>
      <c r="E214" s="12" t="inlineStr">
        <is>
          <t>42dc2018-511d-4b72-9fbc-7b1e1edc0c39</t>
        </is>
      </c>
    </row>
    <row r="215" ht="45" customHeight="1">
      <c r="A215" s="12" t="inlineStr">
        <is>
          <t>P2: Forces</t>
        </is>
      </c>
      <c r="B215" s="12" t="inlineStr">
        <is>
          <t>Forces in Action: Calculating Energy Transfers III</t>
        </is>
      </c>
      <c r="C215" s="13" t="inlineStr">
        <is>
          <t>Calculating Energy Transfers: KE to GPE [PH1.19]</t>
        </is>
      </c>
      <c r="D215" s="12" t="inlineStr">
        <is>
          <t>Describe and explain energy transfers between kinetic and gravitational potential energy stores. Includes application, unit conversions and calculations.</t>
        </is>
      </c>
      <c r="E215" s="12" t="inlineStr">
        <is>
          <t>97f30611-a137-42b4-9f5b-eb6b9f1a6fab</t>
        </is>
      </c>
    </row>
    <row r="216" ht="45" customHeight="1">
      <c r="A216" s="12" t="inlineStr">
        <is>
          <t>P2: Forces</t>
        </is>
      </c>
      <c r="B216" s="12" t="inlineStr">
        <is>
          <t>Forces in Action: Calculating Energy Transfers III</t>
        </is>
      </c>
      <c r="C216" s="13" t="inlineStr">
        <is>
          <t>Calculating Energy Transfers: Velocity from GPE to KE [PH1.20]</t>
        </is>
      </c>
      <c r="D216" s="12" t="inlineStr">
        <is>
          <t>Describe and explain energy transfers between gravitational potential and kinetic energy stores. Includes application, unit conversions and calculating velocity.</t>
        </is>
      </c>
      <c r="E216" s="12" t="inlineStr">
        <is>
          <t>ee7dc724-0053-4248-bd75-da7b6848b688</t>
        </is>
      </c>
    </row>
    <row r="217" ht="45" customHeight="1">
      <c r="A217" s="12" t="inlineStr">
        <is>
          <t>P2: Forces</t>
        </is>
      </c>
      <c r="B217" s="12" t="inlineStr">
        <is>
          <t>Forces in Action: Calculating Energy Transfers III</t>
        </is>
      </c>
      <c r="C217" s="13" t="inlineStr">
        <is>
          <t>Rearranging the E=½ke² Equation I [PH1.23]</t>
        </is>
      </c>
      <c r="D217" s="12" t="inlineStr">
        <is>
          <t xml:space="preserve">Rearrange E=½ke² to find spring constant, includes unit conversions. </t>
        </is>
      </c>
      <c r="E217" s="12" t="inlineStr">
        <is>
          <t>165d88e3-d843-4b81-ac0c-d1570f190835</t>
        </is>
      </c>
    </row>
    <row r="218" ht="45" customHeight="1">
      <c r="A218" s="12" t="inlineStr">
        <is>
          <t>P2: Forces</t>
        </is>
      </c>
      <c r="B218" s="12" t="inlineStr">
        <is>
          <t>Forces in Action: Calculating Energy Transfers III</t>
        </is>
      </c>
      <c r="C218" s="13" t="inlineStr">
        <is>
          <t>Rearranging the E=½ke² Equation II [PH1.24]</t>
        </is>
      </c>
      <c r="D218" s="12" t="inlineStr">
        <is>
          <t>Rearrange E=½ke² to find the extension, including unit conversions.</t>
        </is>
      </c>
      <c r="E218" s="12" t="inlineStr">
        <is>
          <t>040bc328-3023-4580-bb7e-5bbb0f1dfb08</t>
        </is>
      </c>
    </row>
    <row r="219" ht="45" customHeight="1">
      <c r="A219" s="12" t="inlineStr">
        <is>
          <t>P2: Forces</t>
        </is>
      </c>
      <c r="B219" s="12" t="inlineStr">
        <is>
          <t>Forces in Action: Calculating Energy Transfers III</t>
        </is>
      </c>
      <c r="C219" s="13" t="inlineStr">
        <is>
          <t>Calculating Energy Transfers: KE to EPE [PH1.26]</t>
        </is>
      </c>
      <c r="D219" s="12" t="inlineStr">
        <is>
          <t>Describe and explain energy transfers between kinetic and elastic potential energy stores. Includes application, unit conversions and calculations.</t>
        </is>
      </c>
      <c r="E219" s="12" t="inlineStr">
        <is>
          <t>700230d1-647b-40ab-8bbc-da19dd2ced3f</t>
        </is>
      </c>
    </row>
    <row r="220" ht="45" customHeight="1">
      <c r="A220" s="12" t="inlineStr">
        <is>
          <t>P2: Forces</t>
        </is>
      </c>
      <c r="B220" s="12" t="inlineStr">
        <is>
          <t>Forces in Action: Calculating Energy Transfers III</t>
        </is>
      </c>
      <c r="C220" s="13" t="inlineStr">
        <is>
          <t>Calculating Energy Transfers: A Bouncing Ball II [PH1.28]</t>
        </is>
      </c>
      <c r="D220" s="12" t="inlineStr">
        <is>
          <t xml:space="preserve">Describe and explain the energy transfers involved in a bouncing ball (KE/GPE/EPE &amp; Thermal). Includes multi step calculations, unit conversions and rearranging. </t>
        </is>
      </c>
      <c r="E220" s="12" t="inlineStr">
        <is>
          <t>c3ef65f3-1399-4d91-9507-63c2486e1b85</t>
        </is>
      </c>
    </row>
    <row r="221" ht="45" customHeight="1">
      <c r="A221" s="12" t="inlineStr">
        <is>
          <t>P2: Forces</t>
        </is>
      </c>
      <c r="B221" s="12" t="inlineStr">
        <is>
          <t>Forces in Action: Calculating Energy Transfers III</t>
        </is>
      </c>
      <c r="C221" s="13" t="inlineStr">
        <is>
          <t>Calculating Energy Transfers: Applied Examples I [PH1.29]</t>
        </is>
      </c>
      <c r="D221" s="12" t="inlineStr">
        <is>
          <t>Apply energy calculations to examples requiring more than one energy transfer equation.</t>
        </is>
      </c>
      <c r="E221" s="12" t="inlineStr">
        <is>
          <t>b4a9c92c-c8c5-4df9-a339-7978cd358396</t>
        </is>
      </c>
    </row>
    <row r="222" ht="45" customHeight="1">
      <c r="A222" s="12" t="inlineStr">
        <is>
          <t>P2: Forces</t>
        </is>
      </c>
      <c r="B222" s="12" t="inlineStr">
        <is>
          <t>Forces in Action: Calculating Energy Transfers III</t>
        </is>
      </c>
      <c r="C222" s="13" t="inlineStr">
        <is>
          <t>Calculating Energy Transfers: Applied Examples II [PH1.90]</t>
        </is>
      </c>
      <c r="D222" s="12" t="inlineStr">
        <is>
          <t>Apply energy and efficiency calculations to examples requiring more than one energy transfer equation.</t>
        </is>
      </c>
      <c r="E222" s="12" t="inlineStr">
        <is>
          <t>7e531a05-ef80-49ac-97b6-d2bc95898881</t>
        </is>
      </c>
    </row>
    <row r="223" ht="45" customHeight="1">
      <c r="A223" s="12" t="inlineStr">
        <is>
          <t>P2: Forces</t>
        </is>
      </c>
      <c r="B223" s="12" t="inlineStr">
        <is>
          <t>Forces in Action: Mass, Weight &amp; Gravity</t>
        </is>
      </c>
      <c r="C223" s="13" t="inlineStr">
        <is>
          <t>Diagnostic: Forces in Action (Mass, Weight &amp; Gravity) [PH0.174]</t>
        </is>
      </c>
      <c r="D223" s="12" t="inlineStr">
        <is>
          <t>Diagnostic for the forces in action: mass, weight &amp; gravity subtopic.</t>
        </is>
      </c>
      <c r="E223" s="12" t="inlineStr">
        <is>
          <t>a9657fa0-4d40-46fc-bde1-c815137aa4cb</t>
        </is>
      </c>
    </row>
    <row r="224" ht="45" customHeight="1">
      <c r="A224" s="12" t="inlineStr">
        <is>
          <t>P2: Forces</t>
        </is>
      </c>
      <c r="B224" s="12" t="inlineStr">
        <is>
          <t>Forces in Action: Mass, Weight &amp; Gravity</t>
        </is>
      </c>
      <c r="C224" s="13" t="inlineStr">
        <is>
          <t xml:space="preserve">Weight vs Mass [PH5.004] </t>
        </is>
      </c>
      <c r="D224" s="12" t="inlineStr">
        <is>
          <t xml:space="preserve">Describing the difference between contact and non-contact forces. </t>
        </is>
      </c>
      <c r="E224" s="12" t="inlineStr">
        <is>
          <t>528b23e1-1909-44a3-ba69-64871d2220f2</t>
        </is>
      </c>
    </row>
    <row r="225" ht="45" customHeight="1">
      <c r="A225" s="12" t="inlineStr">
        <is>
          <t>P2: Forces</t>
        </is>
      </c>
      <c r="B225" s="12" t="inlineStr">
        <is>
          <t>Forces in Action: Mass, Weight &amp; Gravity</t>
        </is>
      </c>
      <c r="C225" s="13" t="inlineStr">
        <is>
          <t>Using W=mg to Calculate Weight I [PH5.005]</t>
        </is>
      </c>
      <c r="D225" s="12" t="inlineStr">
        <is>
          <t xml:space="preserve">Using the formula W=mg to calculate the Weight of an object.  </t>
        </is>
      </c>
      <c r="E225" s="12" t="inlineStr">
        <is>
          <t>2881d2fd-87b0-4e96-aa8e-a24b88a6c53b</t>
        </is>
      </c>
    </row>
    <row r="226" ht="45" customHeight="1">
      <c r="A226" s="12" t="inlineStr">
        <is>
          <t>P2: Forces</t>
        </is>
      </c>
      <c r="B226" s="12" t="inlineStr">
        <is>
          <t>Forces in Action: Mass, Weight &amp; Gravity</t>
        </is>
      </c>
      <c r="C226" s="13" t="inlineStr">
        <is>
          <t>Using W=mg to Calculate Weight II [PH5.006]</t>
        </is>
      </c>
      <c r="D226" s="12" t="inlineStr">
        <is>
          <t xml:space="preserve">Using the formula W=mg to calculate the weight of an object, with unit conversions. </t>
        </is>
      </c>
      <c r="E226" s="12" t="inlineStr">
        <is>
          <t>8ad6d706-6316-43f0-b9fe-7dbe707255be</t>
        </is>
      </c>
    </row>
    <row r="227" ht="45" customHeight="1">
      <c r="A227" s="12" t="inlineStr">
        <is>
          <t>P2: Forces</t>
        </is>
      </c>
      <c r="B227" s="12" t="inlineStr">
        <is>
          <t>Forces in Action: Mass, Weight &amp; Gravity</t>
        </is>
      </c>
      <c r="C227" s="13" t="inlineStr">
        <is>
          <t xml:space="preserve">Rearranging W=mg [PH5.007] </t>
        </is>
      </c>
      <c r="D227" s="12" t="inlineStr">
        <is>
          <t xml:space="preserve">Rearranging the formula W=mg. </t>
        </is>
      </c>
      <c r="E227" s="12" t="inlineStr">
        <is>
          <t>8b6a648f-3ed0-4a76-a49a-6e8cbd72ce42</t>
        </is>
      </c>
    </row>
    <row r="228" ht="45" customHeight="1">
      <c r="A228" s="12" t="inlineStr">
        <is>
          <t>P2: Forces</t>
        </is>
      </c>
      <c r="B228" s="12" t="inlineStr">
        <is>
          <t>Forces in Action: Mass, Weight &amp; Gravity</t>
        </is>
      </c>
      <c r="C228" s="13" t="inlineStr">
        <is>
          <t>Acceleration Due to Gravity [PH5.121]</t>
        </is>
      </c>
      <c r="D228" s="12" t="inlineStr">
        <is>
          <t>Identify that near the Earth’s surface any object falling freely under gravity has an acceleration of about 9.8 m/s².</t>
        </is>
      </c>
      <c r="E228" s="12" t="inlineStr">
        <is>
          <t>757c52b8-fad4-474a-9e15-4c3822a32ebe</t>
        </is>
      </c>
    </row>
    <row r="229" ht="45" customHeight="1">
      <c r="A229" s="12" t="inlineStr">
        <is>
          <t>P2: Forces</t>
        </is>
      </c>
      <c r="B229" s="12" t="inlineStr">
        <is>
          <t>Forces in Action: Springs</t>
        </is>
      </c>
      <c r="C229" s="13" t="inlineStr">
        <is>
          <t>Diagnostic: Extension of Springs [PH0.077]</t>
        </is>
      </c>
      <c r="D229" s="12" t="inlineStr">
        <is>
          <t>Diagnostic for elastic and plastic deformations, including Hooke's Law Practical. Calculations using the F=ke and E=½ke² equations with application and unit conversion questions.</t>
        </is>
      </c>
      <c r="E229" s="12" t="inlineStr">
        <is>
          <t>2da388ff-0f09-44c7-a054-61ad67835b79</t>
        </is>
      </c>
    </row>
    <row r="230" ht="45" customHeight="1">
      <c r="A230" s="12" t="inlineStr">
        <is>
          <t>P2: Forces</t>
        </is>
      </c>
      <c r="B230" s="12" t="inlineStr">
        <is>
          <t>Forces in Action: Springs</t>
        </is>
      </c>
      <c r="C230" s="13" t="inlineStr">
        <is>
          <t>Stretching &amp; Compressing [PH5.035]</t>
        </is>
      </c>
      <c r="D230" s="12" t="inlineStr">
        <is>
          <t>Describe how forces can change the shape of an object.</t>
        </is>
      </c>
      <c r="E230" s="12" t="inlineStr">
        <is>
          <t>f447138d-e80d-40a6-b29b-eeb29cd1e986</t>
        </is>
      </c>
    </row>
    <row r="231" ht="45" customHeight="1">
      <c r="A231" s="12" t="inlineStr">
        <is>
          <t>P2: Forces</t>
        </is>
      </c>
      <c r="B231" s="12" t="inlineStr">
        <is>
          <t>Forces in Action: Springs</t>
        </is>
      </c>
      <c r="C231" s="13" t="inlineStr">
        <is>
          <t>Elastic vs Inelastic Deformation [PH5.036]</t>
        </is>
      </c>
      <c r="D231" s="12" t="inlineStr">
        <is>
          <t xml:space="preserve">Explain the difference between plastic and elastic deformation.  </t>
        </is>
      </c>
      <c r="E231" s="12" t="inlineStr">
        <is>
          <t>8b2ba6e2-9dc5-4087-8ef3-f3900d319c3d</t>
        </is>
      </c>
    </row>
    <row r="232" ht="45" customHeight="1">
      <c r="A232" s="12" t="inlineStr">
        <is>
          <t>P2: Forces</t>
        </is>
      </c>
      <c r="B232" s="12" t="inlineStr">
        <is>
          <t>Forces in Action: Springs</t>
        </is>
      </c>
      <c r="C232" s="13" t="inlineStr">
        <is>
          <t>Practical: Hooke's Law – Method &amp; Data Collection [PH5.167]</t>
        </is>
      </c>
      <c r="D232" s="12" t="inlineStr">
        <is>
          <t>Investigate how the extension of a spring changes when a force is applied to it.</t>
        </is>
      </c>
      <c r="E232" s="12" t="inlineStr">
        <is>
          <t>32b8805d-d2da-4e79-a316-c75428a4ca13</t>
        </is>
      </c>
    </row>
    <row r="233" ht="45" customHeight="1">
      <c r="A233" s="12" t="inlineStr">
        <is>
          <t>P2: Forces</t>
        </is>
      </c>
      <c r="B233" s="12" t="inlineStr">
        <is>
          <t>Forces in Action: Springs</t>
        </is>
      </c>
      <c r="C233" s="13" t="inlineStr">
        <is>
          <t>Hooke's Law [PH5.039]</t>
        </is>
      </c>
      <c r="D233" s="12" t="inlineStr">
        <is>
          <t>Describe Hooke's Law and the relationship between force and extension or compression.</t>
        </is>
      </c>
      <c r="E233" s="12" t="inlineStr">
        <is>
          <t>bdf49d75-827d-4f68-81db-b2fcf32de2d7</t>
        </is>
      </c>
    </row>
    <row r="234" ht="45" customHeight="1">
      <c r="A234" s="12" t="inlineStr">
        <is>
          <t>P2: Forces</t>
        </is>
      </c>
      <c r="B234" s="12" t="inlineStr">
        <is>
          <t>Forces in Action: Springs</t>
        </is>
      </c>
      <c r="C234" s="13" t="inlineStr">
        <is>
          <t>Hooke's Law: Limit of Proportionality [PH5.040]</t>
        </is>
      </c>
      <c r="D234" s="12" t="inlineStr">
        <is>
          <t xml:space="preserve">Explain the conditions needed for Hooke's law to apply to a material being stretched or compressed. </t>
        </is>
      </c>
      <c r="E234" s="12" t="inlineStr">
        <is>
          <t>03935338-df0b-4cf3-84de-0d6033f9a38d</t>
        </is>
      </c>
    </row>
    <row r="235" ht="45" customHeight="1">
      <c r="A235" s="12" t="inlineStr">
        <is>
          <t>P2: Forces</t>
        </is>
      </c>
      <c r="B235" s="12" t="inlineStr">
        <is>
          <t>Forces in Action: Springs</t>
        </is>
      </c>
      <c r="C235" s="13" t="inlineStr">
        <is>
          <t>Practical: Hooke's Law – Analysis &amp; Conclusions [PH5.168]</t>
        </is>
      </c>
      <c r="D235" s="12" t="inlineStr">
        <is>
          <t>Analyse and conclude Hooke's Law practical.</t>
        </is>
      </c>
      <c r="E235" s="12" t="inlineStr">
        <is>
          <t>f7021652-fd05-4302-859b-088031d20129</t>
        </is>
      </c>
    </row>
    <row r="236" ht="45" customHeight="1">
      <c r="A236" s="12" t="inlineStr">
        <is>
          <t>P2: Forces</t>
        </is>
      </c>
      <c r="B236" s="12" t="inlineStr">
        <is>
          <t>Forces in Action: Springs</t>
        </is>
      </c>
      <c r="C236" s="13" t="inlineStr">
        <is>
          <t>Using F=ke to Calculate Force I [PH5.043]</t>
        </is>
      </c>
      <c r="D236" s="12" t="inlineStr">
        <is>
          <t>Using the relationship between force and extension, with conversions from cm to m.</t>
        </is>
      </c>
      <c r="E236" s="12" t="inlineStr">
        <is>
          <t>beab37c7-bbb9-48ae-98f7-71a73fbe0a3d</t>
        </is>
      </c>
    </row>
    <row r="237" ht="45" customHeight="1">
      <c r="A237" s="12" t="inlineStr">
        <is>
          <t>P2: Forces</t>
        </is>
      </c>
      <c r="B237" s="12" t="inlineStr">
        <is>
          <t>Forces in Action: Springs</t>
        </is>
      </c>
      <c r="C237" s="13" t="inlineStr">
        <is>
          <t>Using F=ke to Calculate Force with Diagrams I [PH5.044]</t>
        </is>
      </c>
      <c r="D237" s="12" t="inlineStr">
        <is>
          <t>Using the relationship between force and extension with diagrams, with conversions from cm to m.</t>
        </is>
      </c>
      <c r="E237" s="12" t="inlineStr">
        <is>
          <t>2fa87871-f84b-4770-9d48-354ec63bd870</t>
        </is>
      </c>
    </row>
    <row r="238" ht="45" customHeight="1">
      <c r="A238" s="12" t="inlineStr">
        <is>
          <t>P2: Forces</t>
        </is>
      </c>
      <c r="B238" s="12" t="inlineStr">
        <is>
          <t>Forces in Action: Springs</t>
        </is>
      </c>
      <c r="C238" s="13" t="inlineStr">
        <is>
          <t>Using F=ke to Calculate Force II [PH5.045]</t>
        </is>
      </c>
      <c r="D238" s="12" t="inlineStr">
        <is>
          <t>Using the relationship between force and extension, with units conversions required</t>
        </is>
      </c>
      <c r="E238" s="12" t="inlineStr">
        <is>
          <t>5af59f00-5636-4cea-b014-0119e1e37ddf</t>
        </is>
      </c>
    </row>
    <row r="239" ht="45" customHeight="1">
      <c r="A239" s="12" t="inlineStr">
        <is>
          <t>P2: Forces</t>
        </is>
      </c>
      <c r="B239" s="12" t="inlineStr">
        <is>
          <t>Forces in Action: Springs</t>
        </is>
      </c>
      <c r="C239" s="13" t="inlineStr">
        <is>
          <t>Using F=ke to Calculate Force with Diagrams II [PH5.046]</t>
        </is>
      </c>
      <c r="D239" s="12" t="inlineStr">
        <is>
          <t>Using the relationship between force and extension with diagrams, with other conversions from cm to m.</t>
        </is>
      </c>
      <c r="E239" s="12" t="inlineStr">
        <is>
          <t>33a14696-8d71-4156-bf03-326cef8db9b6</t>
        </is>
      </c>
    </row>
    <row r="240" ht="45" customHeight="1">
      <c r="A240" s="12" t="inlineStr">
        <is>
          <t>P2: Forces</t>
        </is>
      </c>
      <c r="B240" s="12" t="inlineStr">
        <is>
          <t>Forces in Action: Springs</t>
        </is>
      </c>
      <c r="C240" s="13" t="inlineStr">
        <is>
          <t>Rearranging F=ke [PH5.047]</t>
        </is>
      </c>
      <c r="D240" s="12" t="inlineStr">
        <is>
          <t>Rearranging the F=ke equation for different applications.</t>
        </is>
      </c>
      <c r="E240" s="12" t="inlineStr">
        <is>
          <t>a4c8d84b-8536-41b0-901d-f3a4eb4e246a</t>
        </is>
      </c>
    </row>
    <row r="241" ht="45" customHeight="1">
      <c r="A241" s="12" t="inlineStr">
        <is>
          <t>P2: Forces</t>
        </is>
      </c>
      <c r="B241" s="12" t="inlineStr">
        <is>
          <t>Forces in Action: Springs</t>
        </is>
      </c>
      <c r="C241" s="13" t="inlineStr">
        <is>
          <t>Rearranging F=ke with Diagrams [PH5.048]</t>
        </is>
      </c>
      <c r="D241" s="12" t="inlineStr">
        <is>
          <t>Rearranging the F=ke equation for different applications with diagrams.</t>
        </is>
      </c>
      <c r="E241" s="12" t="inlineStr">
        <is>
          <t>0c9daf0e-a374-4854-a277-68cb1bcaff45</t>
        </is>
      </c>
    </row>
    <row r="242" ht="45" customHeight="1">
      <c r="A242" s="12" t="inlineStr">
        <is>
          <t>P2: Forces</t>
        </is>
      </c>
      <c r="B242" s="12" t="inlineStr">
        <is>
          <t>Forces in Action: Springs</t>
        </is>
      </c>
      <c r="C242" s="13" t="inlineStr">
        <is>
          <t>Work Done on Springs [PH5.049]</t>
        </is>
      </c>
      <c r="D242" s="12" t="inlineStr">
        <is>
          <t xml:space="preserve">Describe how the work done on a spring can be calculated. </t>
        </is>
      </c>
      <c r="E242" s="12" t="inlineStr">
        <is>
          <t>077251b6-e5c4-4952-a2e1-21a81f938362</t>
        </is>
      </c>
    </row>
    <row r="243" ht="45" customHeight="1">
      <c r="A243" s="12" t="inlineStr">
        <is>
          <t>P2: Forces</t>
        </is>
      </c>
      <c r="B243" s="12" t="inlineStr">
        <is>
          <t>Forces in Action: Springs</t>
        </is>
      </c>
      <c r="C243" s="13" t="inlineStr">
        <is>
          <t>Using E=½ke² to Calculate Elastic Potential Energy with Diagrams I  [PH5.050]</t>
        </is>
      </c>
      <c r="D243" s="12" t="inlineStr">
        <is>
          <t xml:space="preserve">Apply the equation for work done on a spring with diagrams, with unit conversions from cm to m. </t>
        </is>
      </c>
      <c r="E243" s="12" t="inlineStr">
        <is>
          <t>d4c1cbbb-8043-4126-a24b-99e7ffef1ccf</t>
        </is>
      </c>
    </row>
    <row r="244" ht="45" customHeight="1">
      <c r="A244" s="12" t="inlineStr">
        <is>
          <t>P2: Forces</t>
        </is>
      </c>
      <c r="B244" s="12" t="inlineStr">
        <is>
          <t>Forces in Action: Springs</t>
        </is>
      </c>
      <c r="C244" s="13" t="inlineStr">
        <is>
          <t>Using E=½ke² to Calculate Elastic Potential Energy with Diagrams II  [PH5.051]</t>
        </is>
      </c>
      <c r="D244" s="12" t="inlineStr">
        <is>
          <t>Apply the equation for work done on a spring with diagrams, with unit conversions.</t>
        </is>
      </c>
      <c r="E244" s="12" t="inlineStr">
        <is>
          <t>05767f1e-e62c-42c6-b18c-23ee3120d7ec</t>
        </is>
      </c>
    </row>
    <row r="245" ht="45" customHeight="1">
      <c r="A245" s="12" t="inlineStr">
        <is>
          <t>P2: Forces</t>
        </is>
      </c>
      <c r="B245" s="12" t="inlineStr">
        <is>
          <t>Forces in Action: Springs</t>
        </is>
      </c>
      <c r="C245" s="13" t="inlineStr">
        <is>
          <t>Rearranging the E=½ke² Equation with Diagrams I [PH5.052]</t>
        </is>
      </c>
      <c r="D245" s="12" t="inlineStr">
        <is>
          <t>Rearranging the equation for work done on a spring with diagrams and unit conversions.</t>
        </is>
      </c>
      <c r="E245" s="12" t="inlineStr">
        <is>
          <t>d1a3db6b-bf33-405e-b475-50e55cf01d4c</t>
        </is>
      </c>
    </row>
    <row r="246" ht="45" customHeight="1">
      <c r="A246" s="12" t="inlineStr">
        <is>
          <t>P2: Forces</t>
        </is>
      </c>
      <c r="B246" s="12" t="inlineStr">
        <is>
          <t>Forces in Action: Springs</t>
        </is>
      </c>
      <c r="C246" s="13" t="inlineStr">
        <is>
          <t>Rearranging the E=½ke² Equation with Diagrams II [PH5.053]</t>
        </is>
      </c>
      <c r="D246" s="12" t="inlineStr">
        <is>
          <t xml:space="preserve">Rearranging the equation for work done on a spring with diagrams and other unit conversions.
</t>
        </is>
      </c>
      <c r="E246" s="12" t="inlineStr">
        <is>
          <t>849a3280-8d12-4c6d-93db-4467319d43eb</t>
        </is>
      </c>
    </row>
    <row r="247" ht="45" customHeight="1">
      <c r="A247" s="12" t="inlineStr">
        <is>
          <t>P2: Forces</t>
        </is>
      </c>
      <c r="B247" s="12" t="inlineStr">
        <is>
          <t>Forces in Action: Moments</t>
        </is>
      </c>
      <c r="C247" s="13" t="inlineStr">
        <is>
          <t>Diagnostic: Moments [PH0.079]</t>
        </is>
      </c>
      <c r="D247" s="12" t="inlineStr">
        <is>
          <t>Diagnostic for moments, levers and gears.</t>
        </is>
      </c>
      <c r="E247" s="12" t="inlineStr">
        <is>
          <t>dd2ca1b4-8a98-4330-aa30-7de736bc0c09</t>
        </is>
      </c>
    </row>
    <row r="248" ht="45" customHeight="1">
      <c r="A248" s="12" t="inlineStr">
        <is>
          <t>P2: Forces</t>
        </is>
      </c>
      <c r="B248" s="12" t="inlineStr">
        <is>
          <t>Forces in Action: Moments</t>
        </is>
      </c>
      <c r="C248" s="13" t="inlineStr">
        <is>
          <t>Moments [PH5.054]</t>
        </is>
      </c>
      <c r="D248" s="12" t="inlineStr">
        <is>
          <t>Define a moment.</t>
        </is>
      </c>
      <c r="E248" s="12" t="inlineStr">
        <is>
          <t>411fbf0c-b68d-42be-8c5e-f0b234768251</t>
        </is>
      </c>
    </row>
    <row r="249" ht="45" customHeight="1">
      <c r="A249" s="12" t="inlineStr">
        <is>
          <t>P2: Forces</t>
        </is>
      </c>
      <c r="B249" s="12" t="inlineStr">
        <is>
          <t>Forces in Action: Moments</t>
        </is>
      </c>
      <c r="C249" s="13" t="inlineStr">
        <is>
          <t>Using M=Fd to Calculate Moments [PH5.055]</t>
        </is>
      </c>
      <c r="D249" s="12" t="inlineStr">
        <is>
          <t xml:space="preserve">Use the equation M=Fd to calculate the moment. </t>
        </is>
      </c>
      <c r="E249" s="12" t="inlineStr">
        <is>
          <t>487e12de-ec82-41a6-9b15-907e7e9632c5</t>
        </is>
      </c>
    </row>
    <row r="250" ht="45" customHeight="1">
      <c r="A250" s="12" t="inlineStr">
        <is>
          <t>P2: Forces</t>
        </is>
      </c>
      <c r="B250" s="12" t="inlineStr">
        <is>
          <t>Forces in Action: Moments</t>
        </is>
      </c>
      <c r="C250" s="13" t="inlineStr">
        <is>
          <t>Rearranging M=Fd [PH5.056]</t>
        </is>
      </c>
      <c r="D250" s="12" t="inlineStr">
        <is>
          <t xml:space="preserve">Rearranging the M=Fd to calculate force or distance. Includes unit conversions. </t>
        </is>
      </c>
      <c r="E250" s="12" t="inlineStr">
        <is>
          <t>59f528f2-63c8-4beb-833c-125432de00b2</t>
        </is>
      </c>
    </row>
    <row r="251" ht="45" customHeight="1">
      <c r="A251" s="12" t="inlineStr">
        <is>
          <t>P2: Forces</t>
        </is>
      </c>
      <c r="B251" s="12" t="inlineStr">
        <is>
          <t>Forces in Action: Moments</t>
        </is>
      </c>
      <c r="C251" s="13" t="inlineStr">
        <is>
          <t>Increasing &amp; Decreasing Moments [PH5.169]</t>
        </is>
      </c>
      <c r="D251" s="12" t="inlineStr">
        <is>
          <t>Describe how the magnitude of a moment is affected by the position of the force in relation to the pivot.</t>
        </is>
      </c>
      <c r="E251" s="12" t="inlineStr">
        <is>
          <t>fdd4ce54-2979-4b25-84b4-46f1b86a350c</t>
        </is>
      </c>
    </row>
    <row r="252" ht="45" customHeight="1">
      <c r="A252" s="12" t="inlineStr">
        <is>
          <t>P2: Forces</t>
        </is>
      </c>
      <c r="B252" s="12" t="inlineStr">
        <is>
          <t>Forces in Action: Moments</t>
        </is>
      </c>
      <c r="C252" s="13" t="inlineStr">
        <is>
          <t>Levers [PH5.064]</t>
        </is>
      </c>
      <c r="D252" s="12" t="inlineStr">
        <is>
          <t>Identify uses of levers and describe the relationship between the effort on the lever and the force on an object.</t>
        </is>
      </c>
      <c r="E252" s="12" t="inlineStr">
        <is>
          <t>e3ca5ed9-be9a-43ad-b99f-c19cea3f9554</t>
        </is>
      </c>
    </row>
    <row r="253" ht="45" customHeight="1">
      <c r="A253" s="12" t="inlineStr">
        <is>
          <t>P2: Forces</t>
        </is>
      </c>
      <c r="B253" s="12" t="inlineStr">
        <is>
          <t>Forces in Action: Moments</t>
        </is>
      </c>
      <c r="C253" s="13" t="inlineStr">
        <is>
          <t>Moments in Equilibrium [PH5.057]</t>
        </is>
      </c>
      <c r="D253" s="12" t="inlineStr">
        <is>
          <t>Apply the principle of moments to determine if an object supported on a pivot is balanced or unbalanced.</t>
        </is>
      </c>
      <c r="E253" s="12" t="inlineStr">
        <is>
          <t>5d437554-a524-4f82-80bb-eb1d5dc1eed2</t>
        </is>
      </c>
    </row>
    <row r="254" ht="45" customHeight="1">
      <c r="A254" s="12" t="inlineStr">
        <is>
          <t>P2: Forces</t>
        </is>
      </c>
      <c r="B254" s="12" t="inlineStr">
        <is>
          <t>Forces in Action: Moments</t>
        </is>
      </c>
      <c r="C254" s="13" t="inlineStr">
        <is>
          <t>Moments in Equilibrium: Calculating Force [PH5.058]</t>
        </is>
      </c>
      <c r="D254" s="12" t="inlineStr">
        <is>
          <t>Applying the principle of moments to determine the force needed to balance an object supported by a pivot.</t>
        </is>
      </c>
      <c r="E254" s="12" t="inlineStr">
        <is>
          <t>b7d568a8-8865-47f4-a538-07522e113c9e</t>
        </is>
      </c>
    </row>
    <row r="255" ht="45" customHeight="1">
      <c r="A255" s="12" t="inlineStr">
        <is>
          <t>P2: Forces</t>
        </is>
      </c>
      <c r="B255" s="12" t="inlineStr">
        <is>
          <t>Forces in Action: Moments</t>
        </is>
      </c>
      <c r="C255" s="13" t="inlineStr">
        <is>
          <t>Moments in Equilibrium: Calculating Distance [PH5.059]</t>
        </is>
      </c>
      <c r="D255" s="12" t="inlineStr">
        <is>
          <t>Applying the principle of moments to determine the distance from the pivot at which a force should be applied to an object so that the object balances.</t>
        </is>
      </c>
      <c r="E255" s="12" t="inlineStr">
        <is>
          <t>d27d47c0-2812-41e2-9732-366a2db7de83</t>
        </is>
      </c>
    </row>
    <row r="256" ht="45" customHeight="1">
      <c r="A256" s="12" t="inlineStr">
        <is>
          <t>P2: Forces</t>
        </is>
      </c>
      <c r="B256" s="12" t="inlineStr">
        <is>
          <t>Forces in Action: Moments</t>
        </is>
      </c>
      <c r="C256" s="13" t="inlineStr">
        <is>
          <t>Practical: Moments in Equilibrium on a Ruler [PH5.060]</t>
        </is>
      </c>
      <c r="D256" s="12" t="inlineStr">
        <is>
          <t>Practical to demonstrate the principle of moments.</t>
        </is>
      </c>
      <c r="E256" s="12" t="inlineStr">
        <is>
          <t>d662ded1-7fb2-4bf7-8c99-a5e9cb538845</t>
        </is>
      </c>
    </row>
    <row r="257" ht="45" customHeight="1">
      <c r="A257" s="12" t="inlineStr">
        <is>
          <t>P2: Forces</t>
        </is>
      </c>
      <c r="B257" s="12" t="inlineStr">
        <is>
          <t>Forces in Action: Moments</t>
        </is>
      </c>
      <c r="C257" s="13" t="inlineStr">
        <is>
          <t>Practical: Finding the Mass of a Ruler [PH5.061]</t>
        </is>
      </c>
      <c r="D257" s="12" t="inlineStr">
        <is>
          <t>Apply the principle of moments to determine the mass of a ruler.</t>
        </is>
      </c>
      <c r="E257" s="12" t="inlineStr">
        <is>
          <t>64daec75-80b5-474e-b547-7d5685221fda</t>
        </is>
      </c>
    </row>
    <row r="258" ht="45" customHeight="1">
      <c r="A258" s="12" t="inlineStr">
        <is>
          <t>P2: Forces</t>
        </is>
      </c>
      <c r="B258" s="12" t="inlineStr">
        <is>
          <t>Forces in Action: Moments</t>
        </is>
      </c>
      <c r="C258" s="13" t="inlineStr">
        <is>
          <t>Moments: Problem Solving I [PH5.062]</t>
        </is>
      </c>
      <c r="D258" s="12" t="inlineStr">
        <is>
          <t>Application of the principle of moments to solve moment problems.</t>
        </is>
      </c>
      <c r="E258" s="12" t="inlineStr">
        <is>
          <t>79ac11b3-557d-4b85-bbe9-bae9ee3d2889</t>
        </is>
      </c>
    </row>
    <row r="259" ht="45" customHeight="1">
      <c r="A259" s="12" t="inlineStr">
        <is>
          <t>P2: Forces</t>
        </is>
      </c>
      <c r="B259" s="12" t="inlineStr">
        <is>
          <t>Forces in Action: Moments</t>
        </is>
      </c>
      <c r="C259" s="13" t="inlineStr">
        <is>
          <t>Moments: Problem Solving II [PH5.063]</t>
        </is>
      </c>
      <c r="D259" s="12" t="inlineStr">
        <is>
          <t>Application of the principle of moments to solve more complex moment problems.</t>
        </is>
      </c>
      <c r="E259" s="12" t="inlineStr">
        <is>
          <t>2ce5f1e8-e788-4db9-9ce3-ce46cf0727ad</t>
        </is>
      </c>
    </row>
    <row r="260" ht="45" customHeight="1">
      <c r="A260" s="12" t="inlineStr">
        <is>
          <t>P2: Forces</t>
        </is>
      </c>
      <c r="B260" s="12" t="inlineStr">
        <is>
          <t>Forces in Action: Moments</t>
        </is>
      </c>
      <c r="C260" s="13" t="inlineStr">
        <is>
          <t>Gears [PH5.065]</t>
        </is>
      </c>
      <c r="D260" s="12" t="inlineStr">
        <is>
          <t>Explain how gears transfer the rotational effects of a force.</t>
        </is>
      </c>
      <c r="E260" s="12" t="inlineStr">
        <is>
          <t>36f866f7-fff7-423b-8843-5b35c5964834</t>
        </is>
      </c>
    </row>
    <row r="261" ht="45" customHeight="1">
      <c r="A261" s="12" t="inlineStr">
        <is>
          <t>P2: Forces</t>
        </is>
      </c>
      <c r="B261" s="12" t="inlineStr">
        <is>
          <t>Forces in Action: Pressure</t>
        </is>
      </c>
      <c r="C261" s="13" t="inlineStr">
        <is>
          <t>Diagnostic: Forces in Action (Pressure) [PH0.192]</t>
        </is>
      </c>
      <c r="D261" s="12" t="inlineStr">
        <is>
          <t>Diagnostic for the forces in action: pressure subtopic.</t>
        </is>
      </c>
      <c r="E261" s="12" t="inlineStr">
        <is>
          <t>c684f2bf-b855-4699-969a-99d94ff65ac7</t>
        </is>
      </c>
    </row>
    <row r="262" ht="45" customHeight="1">
      <c r="A262" s="12" t="inlineStr">
        <is>
          <t>P2: Forces</t>
        </is>
      </c>
      <c r="B262" s="12" t="inlineStr">
        <is>
          <t>Forces in Action: Pressure</t>
        </is>
      </c>
      <c r="C262" s="13" t="inlineStr">
        <is>
          <t>Using p=F/A to Calculate Pressure I [PH5.067]</t>
        </is>
      </c>
      <c r="D262" s="12" t="inlineStr">
        <is>
          <t>Calculate pressure using p=F÷A.  Includes some application of knowledge questions but no unit conversions.</t>
        </is>
      </c>
      <c r="E262" s="12" t="inlineStr">
        <is>
          <t>bb002129-a75c-41d3-8352-817a3db89182</t>
        </is>
      </c>
    </row>
    <row r="263" ht="45" customHeight="1">
      <c r="A263" s="12" t="inlineStr">
        <is>
          <t>P2: Forces</t>
        </is>
      </c>
      <c r="B263" s="12" t="inlineStr">
        <is>
          <t>Forces in Action: Pressure</t>
        </is>
      </c>
      <c r="C263" s="13" t="inlineStr">
        <is>
          <t>Using p=F/A to Calculate Pressure II [PH5.068]</t>
        </is>
      </c>
      <c r="D263" s="12" t="inlineStr">
        <is>
          <t>Calculate pressure using p=F÷A.  Includes some application of knowledge questions and unit conversions.</t>
        </is>
      </c>
      <c r="E263" s="12" t="inlineStr">
        <is>
          <t>f17e769f-2c87-4f28-a5b9-93e043b9f25a</t>
        </is>
      </c>
    </row>
    <row r="264" ht="45" customHeight="1">
      <c r="A264" s="12" t="inlineStr">
        <is>
          <t>P2: Forces</t>
        </is>
      </c>
      <c r="B264" s="12" t="inlineStr">
        <is>
          <t>Forces in Action: Pressure</t>
        </is>
      </c>
      <c r="C264" s="13" t="inlineStr">
        <is>
          <t>Rearranging p=F/A [PH5.069]</t>
        </is>
      </c>
      <c r="D264" s="12" t="inlineStr">
        <is>
          <t xml:space="preserve">Rearrange the p=F÷A equation to find force normal to a surface and area. Includes unit conversions. </t>
        </is>
      </c>
      <c r="E264" s="12" t="inlineStr">
        <is>
          <t>8d49df2d-ca57-42c4-888e-f9ad86622a73</t>
        </is>
      </c>
    </row>
    <row r="265" ht="45" customHeight="1">
      <c r="A265" s="12" t="inlineStr">
        <is>
          <t>P3: Electricity</t>
        </is>
      </c>
      <c r="B265" s="12" t="inlineStr">
        <is>
          <t>Static &amp; Charge: Current</t>
        </is>
      </c>
      <c r="C265" s="13" t="inlineStr">
        <is>
          <t>Diagnostic: Electrical Charge [PH0.026]</t>
        </is>
      </c>
      <c r="D265" s="12" t="inlineStr">
        <is>
          <t>Diagnostic for electrical charge and calculating it using Q=It with and without circuit diagrams.</t>
        </is>
      </c>
      <c r="E265" s="12" t="inlineStr">
        <is>
          <t>02e9fd9c-e6ce-4086-9831-6eced53c8dac</t>
        </is>
      </c>
    </row>
    <row r="266" ht="45" customHeight="1">
      <c r="A266" s="12" t="inlineStr">
        <is>
          <t>P3: Electricity</t>
        </is>
      </c>
      <c r="B266" s="12" t="inlineStr">
        <is>
          <t>Static &amp; Charge: Current</t>
        </is>
      </c>
      <c r="C266" s="13" t="inlineStr">
        <is>
          <t>Electrical Charge &amp; Current [PH2.09]</t>
        </is>
      </c>
      <c r="D266" s="12" t="inlineStr">
        <is>
          <t>Describe the difference between charge and current in electrical circuits.</t>
        </is>
      </c>
      <c r="E266" s="12" t="inlineStr">
        <is>
          <t>d4b6ecce-e28b-4449-8a40-3d29abb17d22</t>
        </is>
      </c>
    </row>
    <row r="267" ht="45" customHeight="1">
      <c r="A267" s="12" t="inlineStr">
        <is>
          <t>P3: Electricity</t>
        </is>
      </c>
      <c r="B267" s="12" t="inlineStr">
        <is>
          <t>Static &amp; Charge: Current</t>
        </is>
      </c>
      <c r="C267" s="13" t="inlineStr">
        <is>
          <t>Using Q=It to Calculate Charge I [PH2.10]</t>
        </is>
      </c>
      <c r="D267" s="12" t="inlineStr">
        <is>
          <t>Calculate charge using the equation Q=It. Includes some application of knowledge questions, but no unit conversions.</t>
        </is>
      </c>
      <c r="E267" s="12" t="inlineStr">
        <is>
          <t>7b7ab5ac-7191-4118-960e-467b3f2947bc</t>
        </is>
      </c>
    </row>
    <row r="268" ht="45" customHeight="1">
      <c r="A268" s="12" t="inlineStr">
        <is>
          <t>P3: Electricity</t>
        </is>
      </c>
      <c r="B268" s="12" t="inlineStr">
        <is>
          <t>Static &amp; Charge: Current</t>
        </is>
      </c>
      <c r="C268" s="13" t="inlineStr">
        <is>
          <t>Using Q=It with Circuit Diagrams I [PH2.11]</t>
        </is>
      </c>
      <c r="D268" s="12" t="inlineStr">
        <is>
          <t>Calculate charge using the equation Q=It. Includes application of knowledge questions using circuit diagrams, but no unit conversions.</t>
        </is>
      </c>
      <c r="E268" s="12" t="inlineStr">
        <is>
          <t>9cd7b55e-7055-487f-aebd-bcaf16fc3a4c</t>
        </is>
      </c>
    </row>
    <row r="269" ht="45" customHeight="1">
      <c r="A269" s="12" t="inlineStr">
        <is>
          <t>P3: Electricity</t>
        </is>
      </c>
      <c r="B269" s="12" t="inlineStr">
        <is>
          <t>Static &amp; Charge: Current</t>
        </is>
      </c>
      <c r="C269" s="13" t="inlineStr">
        <is>
          <t>Using Q=It to Calculate Charge II [PH2.12]</t>
        </is>
      </c>
      <c r="D269" s="12" t="inlineStr">
        <is>
          <t>Calculate charge using the equation Q=It. Includes application and unit conversions.</t>
        </is>
      </c>
      <c r="E269" s="12" t="inlineStr">
        <is>
          <t>896644d9-d12b-4ecb-8ec7-2176d96ef23d</t>
        </is>
      </c>
    </row>
    <row r="270" ht="45" customHeight="1">
      <c r="A270" s="12" t="inlineStr">
        <is>
          <t>P3: Electricity</t>
        </is>
      </c>
      <c r="B270" s="12" t="inlineStr">
        <is>
          <t>Static &amp; Charge: Current</t>
        </is>
      </c>
      <c r="C270" s="13" t="inlineStr">
        <is>
          <t>Using Q=It with Circuit Diagrams II [PH2.13]</t>
        </is>
      </c>
      <c r="D270" s="12" t="inlineStr">
        <is>
          <t>Calculate charge using the equation Q=It. Includes application of knowledge questions using circuit diagrams, including unit conversions.</t>
        </is>
      </c>
      <c r="E270" s="12" t="inlineStr">
        <is>
          <t>2870bc49-2553-4fa7-893c-87169708bf5b</t>
        </is>
      </c>
    </row>
    <row r="271" ht="45" customHeight="1">
      <c r="A271" s="12" t="inlineStr">
        <is>
          <t>P3: Electricity</t>
        </is>
      </c>
      <c r="B271" s="12" t="inlineStr">
        <is>
          <t>Static &amp; Charge: Current</t>
        </is>
      </c>
      <c r="C271" s="13" t="inlineStr">
        <is>
          <t>Rearranging Q=It [PH2.14]</t>
        </is>
      </c>
      <c r="D271" s="12" t="inlineStr">
        <is>
          <t>Rearrange Q=It to find current and time. Includes unit conversions.</t>
        </is>
      </c>
      <c r="E271" s="12" t="inlineStr">
        <is>
          <t>db67c69a-e5e4-4ba7-a533-7938a71d0cc2</t>
        </is>
      </c>
    </row>
    <row r="272" ht="45" customHeight="1">
      <c r="A272" s="12" t="inlineStr">
        <is>
          <t>P3: Electricity</t>
        </is>
      </c>
      <c r="B272" s="12" t="inlineStr">
        <is>
          <t>Static &amp; Charge: Current</t>
        </is>
      </c>
      <c r="C272" s="13" t="inlineStr">
        <is>
          <t>Rearranging Q=It with Circuit Diagrams [PH2.15]</t>
        </is>
      </c>
      <c r="D272" s="12" t="inlineStr">
        <is>
          <t>Rearrange Q=It to find current and time. Includes application of circuit diagrams and unit conversions.</t>
        </is>
      </c>
      <c r="E272" s="12" t="inlineStr">
        <is>
          <t>b6b15fcb-44cd-43e0-aaec-0a874b54baf9</t>
        </is>
      </c>
    </row>
    <row r="273" ht="45" customHeight="1">
      <c r="A273" s="12" t="inlineStr">
        <is>
          <t>P3: Electricity</t>
        </is>
      </c>
      <c r="B273" s="12" t="inlineStr">
        <is>
          <t>Static &amp; Charge: Electric Fields</t>
        </is>
      </c>
      <c r="C273" s="13" t="inlineStr">
        <is>
          <t>Diagnostic: Static Electricity &amp; Fields [PH0.044]</t>
        </is>
      </c>
      <c r="D273" s="12" t="inlineStr">
        <is>
          <t>Diagnostic for looking at the effects and uses of static electricity. Includes radial electric fields.</t>
        </is>
      </c>
      <c r="E273" s="12" t="inlineStr">
        <is>
          <t>c60b00df-4f8d-4218-a6b6-466cb4f51032</t>
        </is>
      </c>
    </row>
    <row r="274" ht="45" customHeight="1">
      <c r="A274" s="12" t="inlineStr">
        <is>
          <t>P3: Electricity</t>
        </is>
      </c>
      <c r="B274" s="12" t="inlineStr">
        <is>
          <t>Static &amp; Charge: Electric Fields</t>
        </is>
      </c>
      <c r="C274" s="13" t="inlineStr">
        <is>
          <t>Attraction &amp; Repulsion of Electric Charge [PH2.87]</t>
        </is>
      </c>
      <c r="D274" s="12" t="inlineStr">
        <is>
          <t>Identify that like charges repel and opposite charges will attract due to a non-contact force between charged objects.</t>
        </is>
      </c>
      <c r="E274" s="12" t="inlineStr">
        <is>
          <t>907aa414-5dc2-4b5e-8a6c-5755e7358ee2</t>
        </is>
      </c>
    </row>
    <row r="275" ht="45" customHeight="1">
      <c r="A275" s="12" t="inlineStr">
        <is>
          <t>P3: Electricity</t>
        </is>
      </c>
      <c r="B275" s="12" t="inlineStr">
        <is>
          <t>Static &amp; Charge: Electric Fields</t>
        </is>
      </c>
      <c r="C275" s="13" t="inlineStr">
        <is>
          <t>Static Charge: Charging by Friction [PH2.88]</t>
        </is>
      </c>
      <c r="D275" s="12" t="inlineStr">
        <is>
          <t>Describe how to statically charge an object using friction and explain why this happens.</t>
        </is>
      </c>
      <c r="E275" s="12" t="inlineStr">
        <is>
          <t>2f1af513-abaf-4c52-8618-b21ec51e4cb7</t>
        </is>
      </c>
    </row>
    <row r="276" ht="45" customHeight="1">
      <c r="A276" s="12" t="inlineStr">
        <is>
          <t>P3: Electricity</t>
        </is>
      </c>
      <c r="B276" s="12" t="inlineStr">
        <is>
          <t>Static &amp; Charge: Electric Fields</t>
        </is>
      </c>
      <c r="C276" s="13" t="inlineStr">
        <is>
          <t>Static Charge: Induction [PH2.89]</t>
        </is>
      </c>
      <c r="D276" s="12" t="inlineStr">
        <is>
          <t>Explain how neutral objects can be attracted to charged objects due to electrostatic induction.</t>
        </is>
      </c>
      <c r="E276" s="12" t="inlineStr">
        <is>
          <t>823d7e36-a81f-4232-82eb-6dcf46a40179</t>
        </is>
      </c>
    </row>
    <row r="277" ht="45" customHeight="1">
      <c r="A277" s="12" t="inlineStr">
        <is>
          <t>P3: Electricity</t>
        </is>
      </c>
      <c r="B277" s="12" t="inlineStr">
        <is>
          <t>Static &amp; Charge: Electric Fields</t>
        </is>
      </c>
      <c r="C277" s="13" t="inlineStr">
        <is>
          <t>Static Charge: Uses [PH2.90]</t>
        </is>
      </c>
      <c r="D277" s="12" t="inlineStr">
        <is>
          <t>Explain how electrostatic precipitators, photocopiers and electrostatic painting work.</t>
        </is>
      </c>
      <c r="E277" s="12" t="inlineStr">
        <is>
          <t>4ca6dcde-3f2c-4d3c-b14f-03002394a7ca</t>
        </is>
      </c>
    </row>
    <row r="278" ht="45" customHeight="1">
      <c r="A278" s="12" t="inlineStr">
        <is>
          <t>P3: Electricity</t>
        </is>
      </c>
      <c r="B278" s="12" t="inlineStr">
        <is>
          <t>Static &amp; Charge: Electric Fields</t>
        </is>
      </c>
      <c r="C278" s="13" t="inlineStr">
        <is>
          <t>Static Charge: Uses in Nature [PH2.91]</t>
        </is>
      </c>
      <c r="D278" s="12" t="inlineStr">
        <is>
          <t>Explore the phenomenon of static electricity in the natural world.</t>
        </is>
      </c>
      <c r="E278" s="12" t="inlineStr">
        <is>
          <t>2b8f3e80-9877-4cca-a0a6-4e9a0fb053c4</t>
        </is>
      </c>
    </row>
    <row r="279" ht="45" customHeight="1">
      <c r="A279" s="12" t="inlineStr">
        <is>
          <t>P3: Electricity</t>
        </is>
      </c>
      <c r="B279" s="12" t="inlineStr">
        <is>
          <t>Static &amp; Charge: Electric Fields</t>
        </is>
      </c>
      <c r="C279" s="13" t="inlineStr">
        <is>
          <t>Sparking [PH2.92]</t>
        </is>
      </c>
      <c r="D279" s="12" t="inlineStr">
        <is>
          <t>Explain how sparking can occur between charged objects.</t>
        </is>
      </c>
      <c r="E279" s="12" t="inlineStr">
        <is>
          <t>52d6611e-1cb2-46bd-ad18-ac2bf96a13ed</t>
        </is>
      </c>
    </row>
    <row r="280" ht="45" customHeight="1">
      <c r="A280" s="12" t="inlineStr">
        <is>
          <t>P3: Electricity</t>
        </is>
      </c>
      <c r="B280" s="12" t="inlineStr">
        <is>
          <t>Static &amp; Charge: Electric Fields</t>
        </is>
      </c>
      <c r="C280" s="13" t="inlineStr">
        <is>
          <t>Electric Fields: Radial Fields [PH2.93]</t>
        </is>
      </c>
      <c r="D280" s="12" t="inlineStr">
        <is>
          <t>Describe the electric field around an isolated, charged sphere.</t>
        </is>
      </c>
      <c r="E280" s="12" t="inlineStr">
        <is>
          <t>d5fcb999-1de0-4751-b5d7-007aa73f97e8</t>
        </is>
      </c>
    </row>
    <row r="281" ht="45" customHeight="1">
      <c r="A281" s="12" t="inlineStr">
        <is>
          <t>P3: Electricity</t>
        </is>
      </c>
      <c r="B281" s="12" t="inlineStr">
        <is>
          <t>Static &amp; Charge: Electric Fields</t>
        </is>
      </c>
      <c r="C281" s="13" t="inlineStr">
        <is>
          <t>Electric Fields: Drawing Fields [PH2.96]</t>
        </is>
      </c>
      <c r="D281" s="12" t="inlineStr">
        <is>
          <t>Draw an electric field around an isolated single, charged sphere.</t>
        </is>
      </c>
      <c r="E281" s="12" t="inlineStr">
        <is>
          <t>4d604957-1203-4a88-b6b6-b9b34f5417c9</t>
        </is>
      </c>
    </row>
    <row r="282" ht="45" customHeight="1">
      <c r="A282" s="12" t="inlineStr">
        <is>
          <t>P3: Electricity</t>
        </is>
      </c>
      <c r="B282" s="12" t="inlineStr">
        <is>
          <t>Static &amp; Charge: Electric Fields</t>
        </is>
      </c>
      <c r="C282" s="13" t="inlineStr">
        <is>
          <t>Ionising Air [PH2.97]</t>
        </is>
      </c>
      <c r="D282" s="12" t="inlineStr">
        <is>
          <t>Explain how electric fields can cause air to conduct electricity.</t>
        </is>
      </c>
      <c r="E282" s="12" t="inlineStr">
        <is>
          <t>a743adb1-1a19-4fb9-9c16-fa925d14e02f</t>
        </is>
      </c>
    </row>
    <row r="283" ht="45" customHeight="1">
      <c r="A283" s="12" t="inlineStr">
        <is>
          <t>P3: Electricity</t>
        </is>
      </c>
      <c r="B283" s="12" t="inlineStr">
        <is>
          <t>Static &amp; Charge: Electric Fields</t>
        </is>
      </c>
      <c r="C283" s="13" t="inlineStr">
        <is>
          <t>Van de Graaff Generator [PH2.98]</t>
        </is>
      </c>
      <c r="D283" s="12" t="inlineStr">
        <is>
          <t>Describe and explain how a Van de Graaf generator can be charged and discharged.</t>
        </is>
      </c>
      <c r="E283" s="12" t="inlineStr">
        <is>
          <t>fa16ae31-270c-4cdd-bc5c-341fc1009219</t>
        </is>
      </c>
    </row>
    <row r="284" ht="45" customHeight="1">
      <c r="A284" s="12" t="inlineStr">
        <is>
          <t>P3: Electricity</t>
        </is>
      </c>
      <c r="B284" s="12" t="inlineStr">
        <is>
          <t>Simple Circuits: Introduction</t>
        </is>
      </c>
      <c r="C284" s="13" t="inlineStr">
        <is>
          <t>Diagnostic: Introduction to Electricity [PH0.024]</t>
        </is>
      </c>
      <c r="D284" s="12" t="inlineStr">
        <is>
          <t>Diagnostic for basic knowledge of electricity &amp; circuits.</t>
        </is>
      </c>
      <c r="E284" s="12" t="inlineStr">
        <is>
          <t>3589e392-7a84-405a-99f4-5f39adf3dc72</t>
        </is>
      </c>
    </row>
    <row r="285" ht="45" customHeight="1">
      <c r="A285" s="12" t="inlineStr">
        <is>
          <t>P3: Electricity</t>
        </is>
      </c>
      <c r="B285" s="12" t="inlineStr">
        <is>
          <t>Simple Circuits: Introduction</t>
        </is>
      </c>
      <c r="C285" s="13" t="inlineStr">
        <is>
          <t>Modelling Electricity [PH2.01]</t>
        </is>
      </c>
      <c r="D285" s="12" t="inlineStr">
        <is>
          <t>Identify models to help understand the concept of electrical circuits.</t>
        </is>
      </c>
      <c r="E285" s="12" t="inlineStr">
        <is>
          <t>aaf2b656-d6a8-4041-996b-e5f222b1903b</t>
        </is>
      </c>
    </row>
    <row r="286" ht="45" customHeight="1">
      <c r="A286" s="12" t="inlineStr">
        <is>
          <t>P3: Electricity</t>
        </is>
      </c>
      <c r="B286" s="12" t="inlineStr">
        <is>
          <t>Simple Circuits: Introduction</t>
        </is>
      </c>
      <c r="C286" s="13" t="inlineStr">
        <is>
          <t>Conductors &amp; Insulators [PH2.02]</t>
        </is>
      </c>
      <c r="D286" s="12" t="inlineStr">
        <is>
          <t>Identify materials as either electrical conductors or insulators.</t>
        </is>
      </c>
      <c r="E286" s="12" t="inlineStr">
        <is>
          <t>8b4327bc-3a14-415c-ad9c-369d186806ff</t>
        </is>
      </c>
    </row>
    <row r="287" ht="45" customHeight="1">
      <c r="A287" s="12" t="inlineStr">
        <is>
          <t>P3: Electricity</t>
        </is>
      </c>
      <c r="B287" s="12" t="inlineStr">
        <is>
          <t>Simple Circuits: Introduction</t>
        </is>
      </c>
      <c r="C287" s="13" t="inlineStr">
        <is>
          <t>Circuit Symbols [PH2.03]</t>
        </is>
      </c>
      <c r="D287" s="12" t="inlineStr">
        <is>
          <t>Identify and describe the uses of the main circuit symbols used to represent components in circuits.</t>
        </is>
      </c>
      <c r="E287" s="12" t="inlineStr">
        <is>
          <t>26ee3db2-2dc8-4fc1-81c0-b94d2eedefbf</t>
        </is>
      </c>
    </row>
    <row r="288" ht="45" customHeight="1">
      <c r="A288" s="12" t="inlineStr">
        <is>
          <t>P3: Electricity</t>
        </is>
      </c>
      <c r="B288" s="12" t="inlineStr">
        <is>
          <t>Simple Circuits: Introduction</t>
        </is>
      </c>
      <c r="C288" s="13" t="inlineStr">
        <is>
          <t>Series &amp; Parallel Circuits [PH2.04]</t>
        </is>
      </c>
      <c r="D288" s="12" t="inlineStr">
        <is>
          <t>Recognise and describe the difference between series and parallel circuits in terms of routes for electrons and loops.</t>
        </is>
      </c>
      <c r="E288" s="12" t="inlineStr">
        <is>
          <t>1bde8c41-321b-4004-b76b-2bddb2b4b99d</t>
        </is>
      </c>
    </row>
    <row r="289" ht="45" customHeight="1">
      <c r="A289" s="12" t="inlineStr">
        <is>
          <t>P3: Electricity</t>
        </is>
      </c>
      <c r="B289" s="12" t="inlineStr">
        <is>
          <t>Simple Circuits: Introduction</t>
        </is>
      </c>
      <c r="C289" s="13" t="inlineStr">
        <is>
          <t>Conventional Current vs Electron Flow [PH2.05]</t>
        </is>
      </c>
      <c r="D289" s="12" t="inlineStr">
        <is>
          <t>Distinguish the difference between the direction of conventional current and electron flow.</t>
        </is>
      </c>
      <c r="E289" s="12" t="inlineStr">
        <is>
          <t>c3ca0d74-3fe9-4634-afba-dad2cdedf49c</t>
        </is>
      </c>
    </row>
    <row r="290" ht="45" customHeight="1">
      <c r="A290" s="12" t="inlineStr">
        <is>
          <t>P3: Electricity</t>
        </is>
      </c>
      <c r="B290" s="12" t="inlineStr">
        <is>
          <t>Simple Circuits: Introduction</t>
        </is>
      </c>
      <c r="C290" s="13" t="inlineStr">
        <is>
          <t>Drawing Circuits [PH2.06]</t>
        </is>
      </c>
      <c r="D290" s="12" t="inlineStr">
        <is>
          <t>Drawing series and parallel circuit diagrams.</t>
        </is>
      </c>
      <c r="E290" s="12" t="inlineStr">
        <is>
          <t>e9194218-a10e-40dd-946a-4c73f46f1287</t>
        </is>
      </c>
    </row>
    <row r="291" ht="45" customHeight="1">
      <c r="A291" s="12" t="inlineStr">
        <is>
          <t>P3: Electricity</t>
        </is>
      </c>
      <c r="B291" s="12" t="inlineStr">
        <is>
          <t>Simple Circuits: Introduction</t>
        </is>
      </c>
      <c r="C291" s="13" t="inlineStr">
        <is>
          <t>Interpreting Circuits I [PH2.07]</t>
        </is>
      </c>
      <c r="D291" s="12" t="inlineStr">
        <is>
          <t>Interpreting how circuits work using circuit diagrams.</t>
        </is>
      </c>
      <c r="E291" s="12" t="inlineStr">
        <is>
          <t>303dc774-a3cb-4f71-a169-859f3d6a5b02</t>
        </is>
      </c>
    </row>
    <row r="292" ht="45" customHeight="1">
      <c r="A292" s="12" t="inlineStr">
        <is>
          <t>P3: Electricity</t>
        </is>
      </c>
      <c r="B292" s="12" t="inlineStr">
        <is>
          <t>Simple Circuits: Introduction</t>
        </is>
      </c>
      <c r="C292" s="13" t="inlineStr">
        <is>
          <t>Interpreting Circuits II [PH2.08]</t>
        </is>
      </c>
      <c r="D292" s="12" t="inlineStr">
        <is>
          <t>Interpreting how circuits work using circuit diagrams, requiring greater logical thinking.</t>
        </is>
      </c>
      <c r="E292" s="12" t="inlineStr">
        <is>
          <t>1cfa02a0-3870-4515-b2d6-7e679364db71</t>
        </is>
      </c>
    </row>
    <row r="293" ht="45" customHeight="1">
      <c r="A293" s="12" t="inlineStr">
        <is>
          <t>P3: Electricity</t>
        </is>
      </c>
      <c r="B293" s="12" t="inlineStr">
        <is>
          <t>Simple Circuits: Potential Difference</t>
        </is>
      </c>
      <c r="C293" s="13" t="inlineStr">
        <is>
          <t>Diagnostic: Potential Difference [PH0.028]</t>
        </is>
      </c>
      <c r="D293" s="12" t="inlineStr">
        <is>
          <t>Diagnostic for potential difference, introducing resistance and calculating  using V=IR with and without circuit diagrams.</t>
        </is>
      </c>
      <c r="E293" s="12" t="inlineStr">
        <is>
          <t>cbc5bbc5-9d74-4553-a0fe-0919231c399d</t>
        </is>
      </c>
    </row>
    <row r="294" ht="45" customHeight="1">
      <c r="A294" s="12" t="inlineStr">
        <is>
          <t>P3: Electricity</t>
        </is>
      </c>
      <c r="B294" s="12" t="inlineStr">
        <is>
          <t>Simple Circuits: Potential Difference</t>
        </is>
      </c>
      <c r="C294" s="13" t="inlineStr">
        <is>
          <t>Potential Difference [PH2.16]</t>
        </is>
      </c>
      <c r="D294" s="12" t="inlineStr">
        <is>
          <t>Describe potential difference and how to measure it within a circuit.</t>
        </is>
      </c>
      <c r="E294" s="12" t="inlineStr">
        <is>
          <t>6d1ea38a-6d99-49d5-a8bb-cdef979b1ca2</t>
        </is>
      </c>
    </row>
    <row r="295" ht="45" customHeight="1">
      <c r="A295" s="12" t="inlineStr">
        <is>
          <t>P3: Electricity</t>
        </is>
      </c>
      <c r="B295" s="12" t="inlineStr">
        <is>
          <t>Simple Circuits: Potential Difference</t>
        </is>
      </c>
      <c r="C295" s="13" t="inlineStr">
        <is>
          <t>Resistance [PH2.17]</t>
        </is>
      </c>
      <c r="D295" s="12" t="inlineStr">
        <is>
          <t>Describe resistance in term of electrons and different factors that can impact resistance, such as thickness and length.</t>
        </is>
      </c>
      <c r="E295" s="12" t="inlineStr">
        <is>
          <t>b4dfa72c-8b7a-4f16-b49e-e5c43100cb18</t>
        </is>
      </c>
    </row>
    <row r="296" ht="45" customHeight="1">
      <c r="A296" s="12" t="inlineStr">
        <is>
          <t>P3: Electricity</t>
        </is>
      </c>
      <c r="B296" s="12" t="inlineStr">
        <is>
          <t>Simple Circuits: Potential Difference</t>
        </is>
      </c>
      <c r="C296" s="13" t="inlineStr">
        <is>
          <t>Using V=IR to Calculate pd I [PH2.18]</t>
        </is>
      </c>
      <c r="D296" s="12" t="inlineStr">
        <is>
          <t>Calculate potential difference using the equation V=IR. Includes some application of knowledge questions, but no unit conversions.</t>
        </is>
      </c>
      <c r="E296" s="12" t="inlineStr">
        <is>
          <t>a4149cf1-d663-41ca-a3ce-ba7d0b6c2861</t>
        </is>
      </c>
    </row>
    <row r="297" ht="45" customHeight="1">
      <c r="A297" s="12" t="inlineStr">
        <is>
          <t>P3: Electricity</t>
        </is>
      </c>
      <c r="B297" s="12" t="inlineStr">
        <is>
          <t>Simple Circuits: Potential Difference</t>
        </is>
      </c>
      <c r="C297" s="13" t="inlineStr">
        <is>
          <t>Using V=IR with Circuit Diagrams I [PH2.19]</t>
        </is>
      </c>
      <c r="D297" s="12" t="inlineStr">
        <is>
          <t>Calculate potential difference using the equation V=IR. Includes application of knowledge questions using circuit diagrams, but no unit conversions.</t>
        </is>
      </c>
      <c r="E297" s="12" t="inlineStr">
        <is>
          <t>cd2f160c-8ffc-4bbb-9240-b940e61de2b8</t>
        </is>
      </c>
    </row>
    <row r="298" ht="45" customHeight="1">
      <c r="A298" s="12" t="inlineStr">
        <is>
          <t>P3: Electricity</t>
        </is>
      </c>
      <c r="B298" s="12" t="inlineStr">
        <is>
          <t>Simple Circuits: Potential Difference</t>
        </is>
      </c>
      <c r="C298" s="13" t="inlineStr">
        <is>
          <t>Using V=IR to Calculate pd II [PH2.20]</t>
        </is>
      </c>
      <c r="D298" s="12" t="inlineStr">
        <is>
          <t>Calculate potential difference using the equation V=IR. Includes application and unit conversions.</t>
        </is>
      </c>
      <c r="E298" s="12" t="inlineStr">
        <is>
          <t>dae198a1-079b-4b5d-bc65-bdedb78f7b60</t>
        </is>
      </c>
    </row>
    <row r="299" ht="45" customHeight="1">
      <c r="A299" s="12" t="inlineStr">
        <is>
          <t>P3: Electricity</t>
        </is>
      </c>
      <c r="B299" s="12" t="inlineStr">
        <is>
          <t>Simple Circuits: Potential Difference</t>
        </is>
      </c>
      <c r="C299" s="13" t="inlineStr">
        <is>
          <t>Using V=IR with Circuit Diagrams II [PH2.21]</t>
        </is>
      </c>
      <c r="D299" s="12" t="inlineStr">
        <is>
          <t>Calculate potential difference using the equation V=IR. Includes application of knowledge questions using circuit diagrams, including unit conversions.</t>
        </is>
      </c>
      <c r="E299" s="12" t="inlineStr">
        <is>
          <t>91a69332-7515-4f72-8b0e-0fe7b3f46599</t>
        </is>
      </c>
    </row>
    <row r="300" ht="45" customHeight="1">
      <c r="A300" s="12" t="inlineStr">
        <is>
          <t>P3: Electricity</t>
        </is>
      </c>
      <c r="B300" s="12" t="inlineStr">
        <is>
          <t>Simple Circuits: Potential Difference</t>
        </is>
      </c>
      <c r="C300" s="13" t="inlineStr">
        <is>
          <t>Rearranging V=IR [PH2.22]</t>
        </is>
      </c>
      <c r="D300" s="12" t="inlineStr">
        <is>
          <t>Rearrange V=IR to find current and resistance. Includes unit conversions.</t>
        </is>
      </c>
      <c r="E300" s="12" t="inlineStr">
        <is>
          <t>75c8fa3f-1bf9-4027-a1b1-a225a6460afe</t>
        </is>
      </c>
    </row>
    <row r="301" ht="45" customHeight="1">
      <c r="A301" s="12" t="inlineStr">
        <is>
          <t>P3: Electricity</t>
        </is>
      </c>
      <c r="B301" s="12" t="inlineStr">
        <is>
          <t>Simple Circuits: Potential Difference</t>
        </is>
      </c>
      <c r="C301" s="13" t="inlineStr">
        <is>
          <t>Rearranging V=IR with Circuit Diagrams [PH2.23]</t>
        </is>
      </c>
      <c r="D301" s="12" t="inlineStr">
        <is>
          <t>Rearrange V=IR to find current and resistance. Includes application of circuit diagrams and unit conversions.</t>
        </is>
      </c>
      <c r="E301" s="12" t="inlineStr">
        <is>
          <t>031190f8-7af6-4836-8d9b-5a0c713a0914</t>
        </is>
      </c>
    </row>
    <row r="302" ht="45" customHeight="1">
      <c r="A302" s="12" t="inlineStr">
        <is>
          <t>P3: Electricity</t>
        </is>
      </c>
      <c r="B302" s="12" t="inlineStr">
        <is>
          <t>Simple Circuits: Ohmic &amp; Non-Ohmic Conductors</t>
        </is>
      </c>
      <c r="C302" s="13" t="inlineStr">
        <is>
          <t>Diagnostic: Ohmic &amp; Non-ohmic Conductors [PH0.030]</t>
        </is>
      </c>
      <c r="D302" s="12" t="inlineStr">
        <is>
          <t>Diagnostic for ohmic and non-ohmic conductors and the associated resistance practicals. Circuit components covered: fixed resistors, filament bulbs, diodes, thermistors &amp; LDRs.</t>
        </is>
      </c>
      <c r="E302" s="12" t="inlineStr">
        <is>
          <t>7291d3e5-7810-41a8-a540-58401728a976</t>
        </is>
      </c>
    </row>
    <row r="303" ht="45" customHeight="1">
      <c r="A303" s="12" t="inlineStr">
        <is>
          <t>P3: Electricity</t>
        </is>
      </c>
      <c r="B303" s="12" t="inlineStr">
        <is>
          <t>Simple Circuits: Ohmic &amp; Non-Ohmic Conductors</t>
        </is>
      </c>
      <c r="C303" s="13" t="inlineStr">
        <is>
          <t>Ohm's Law: Resistance &amp; Temperature [PH2.24]</t>
        </is>
      </c>
      <c r="D303" s="12" t="inlineStr">
        <is>
          <t>Describe the impact of temperature on resistance in terms of electron collisions. Identify Ohm's Law and classify components as ohmic or non-ohmic conductors.</t>
        </is>
      </c>
      <c r="E303" s="12" t="inlineStr">
        <is>
          <t>83f99503-cf66-4d11-8725-3bee7e405a87</t>
        </is>
      </c>
    </row>
    <row r="304" ht="45" customHeight="1">
      <c r="A304" s="12" t="inlineStr">
        <is>
          <t>P3: Electricity</t>
        </is>
      </c>
      <c r="B304" s="12" t="inlineStr">
        <is>
          <t>Simple Circuits: Ohmic &amp; Non-Ohmic Conductors</t>
        </is>
      </c>
      <c r="C304" s="13" t="inlineStr">
        <is>
          <t>Practical: Resistance &amp; Length [PH2.106]</t>
        </is>
      </c>
      <c r="D304" s="12" t="inlineStr">
        <is>
          <t>Investigate how the resistance of a wire varies with its length.</t>
        </is>
      </c>
      <c r="E304" s="12" t="inlineStr">
        <is>
          <t>12bfed73-46a1-40ac-95d4-67d4ba78b581</t>
        </is>
      </c>
    </row>
    <row r="305" ht="45" customHeight="1">
      <c r="A305" s="12" t="inlineStr">
        <is>
          <t>P3: Electricity</t>
        </is>
      </c>
      <c r="B305" s="12" t="inlineStr">
        <is>
          <t>Simple Circuits: Ohmic &amp; Non-Ohmic Conductors</t>
        </is>
      </c>
      <c r="C305" s="13" t="inlineStr">
        <is>
          <t>Ohmic Conductors: Fixed Resistors [PH2.27]</t>
        </is>
      </c>
      <c r="D305" s="12" t="inlineStr">
        <is>
          <t>Describe the resistance of fixed resistors as ohmic conductors. Including to identify the corresponding IV graph.</t>
        </is>
      </c>
      <c r="E305" s="12" t="inlineStr">
        <is>
          <t>08e22a35-8bdf-46c1-b312-dd6d54d4aecd</t>
        </is>
      </c>
    </row>
    <row r="306" ht="45" customHeight="1">
      <c r="A306" s="12" t="inlineStr">
        <is>
          <t>P3: Electricity</t>
        </is>
      </c>
      <c r="B306" s="12" t="inlineStr">
        <is>
          <t>Simple Circuits: Ohmic &amp; Non-Ohmic Conductors</t>
        </is>
      </c>
      <c r="C306" s="13" t="inlineStr">
        <is>
          <t>Practical: I-V Resistor [PH2.107]</t>
        </is>
      </c>
      <c r="D306" s="12" t="inlineStr">
        <is>
          <t>Investigate the current-potential difference relationships of a fixed resistor.</t>
        </is>
      </c>
      <c r="E306" s="12" t="inlineStr">
        <is>
          <t>99160492-a5ae-4530-96be-979fdacc3c53</t>
        </is>
      </c>
    </row>
    <row r="307" ht="45" customHeight="1">
      <c r="A307" s="12" t="inlineStr">
        <is>
          <t>P3: Electricity</t>
        </is>
      </c>
      <c r="B307" s="12" t="inlineStr">
        <is>
          <t>Simple Circuits: Ohmic &amp; Non-Ohmic Conductors</t>
        </is>
      </c>
      <c r="C307" s="13" t="inlineStr">
        <is>
          <t>Non-ohmic Conductors: Filament Bulbs [PH2.30]</t>
        </is>
      </c>
      <c r="D307" s="12" t="inlineStr">
        <is>
          <t>Describe the resistance of filament bulbs as non-ohmic conductors. Including to identify the corresponding IV graph.</t>
        </is>
      </c>
      <c r="E307" s="12" t="inlineStr">
        <is>
          <t>0ccc301f-c280-459d-a591-fe821722492b</t>
        </is>
      </c>
    </row>
    <row r="308" ht="45" customHeight="1">
      <c r="A308" s="12" t="inlineStr">
        <is>
          <t>P3: Electricity</t>
        </is>
      </c>
      <c r="B308" s="12" t="inlineStr">
        <is>
          <t>Simple Circuits: Ohmic &amp; Non-Ohmic Conductors</t>
        </is>
      </c>
      <c r="C308" s="13" t="inlineStr">
        <is>
          <t>Practical: I-V Filament Bulb [PH2.108]</t>
        </is>
      </c>
      <c r="D308" s="12" t="inlineStr">
        <is>
          <t>Investigate the current-potential difference relationships of a filament bulb.</t>
        </is>
      </c>
      <c r="E308" s="12" t="inlineStr">
        <is>
          <t>b07ef87e-e0b9-47ac-ba7a-ed33edb5c846</t>
        </is>
      </c>
    </row>
    <row r="309" ht="45" customHeight="1">
      <c r="A309" s="12" t="inlineStr">
        <is>
          <t>P3: Electricity</t>
        </is>
      </c>
      <c r="B309" s="12" t="inlineStr">
        <is>
          <t>Simple Circuits: Ohmic &amp; Non-Ohmic Conductors</t>
        </is>
      </c>
      <c r="C309" s="13" t="inlineStr">
        <is>
          <t>Non-ohmic Conductors: Diodes [PH2.33]</t>
        </is>
      </c>
      <c r="D309" s="12" t="inlineStr">
        <is>
          <t>Describe the resistance of diodes as non-ohmic conductors. Including to identify the corresponding IV graph.</t>
        </is>
      </c>
      <c r="E309" s="12" t="inlineStr">
        <is>
          <t>5ab67d11-b949-40dc-94c8-162e716d32da</t>
        </is>
      </c>
    </row>
    <row r="310" ht="45" customHeight="1">
      <c r="A310" s="12" t="inlineStr">
        <is>
          <t>P3: Electricity</t>
        </is>
      </c>
      <c r="B310" s="12" t="inlineStr">
        <is>
          <t>Simple Circuits: Ohmic &amp; Non-Ohmic Conductors</t>
        </is>
      </c>
      <c r="C310" s="13" t="inlineStr">
        <is>
          <t>Practical: I-V Diode [PH2.109]</t>
        </is>
      </c>
      <c r="D310" s="12" t="inlineStr">
        <is>
          <t>Investigate the current-potential difference relationships of a diode.</t>
        </is>
      </c>
      <c r="E310" s="12" t="inlineStr">
        <is>
          <t>2e369449-ed43-4882-830d-67d12ba62665</t>
        </is>
      </c>
    </row>
    <row r="311" ht="45" customHeight="1">
      <c r="A311" s="12" t="inlineStr">
        <is>
          <t>P3: Electricity</t>
        </is>
      </c>
      <c r="B311" s="12" t="inlineStr">
        <is>
          <t>Simple Circuits: Ohmic &amp; Non-Ohmic Conductors</t>
        </is>
      </c>
      <c r="C311" s="13" t="inlineStr">
        <is>
          <t>Non-ohmic Conductors: Thermistors [PH2.36]</t>
        </is>
      </c>
      <c r="D311" s="12" t="inlineStr">
        <is>
          <t>Describe the resistance of thermistors as non-ohmic conductors. Including to identify the corresponding IV graph.</t>
        </is>
      </c>
      <c r="E311" s="12" t="inlineStr">
        <is>
          <t>7a3a3e4a-cf68-4dfb-9259-e82b8b37824b</t>
        </is>
      </c>
    </row>
    <row r="312" ht="45" customHeight="1">
      <c r="A312" s="12" t="inlineStr">
        <is>
          <t>P3: Electricity</t>
        </is>
      </c>
      <c r="B312" s="12" t="inlineStr">
        <is>
          <t>Simple Circuits: Ohmic &amp; Non-Ohmic Conductors</t>
        </is>
      </c>
      <c r="C312" s="13" t="inlineStr">
        <is>
          <t>Practical: Resistance of Thermistors [PH2.37]</t>
        </is>
      </c>
      <c r="D312" s="12" t="inlineStr">
        <is>
          <t>Investigate the relationship between resistance and temperature of a thermistor.</t>
        </is>
      </c>
      <c r="E312" s="12" t="inlineStr">
        <is>
          <t>88a97b98-2275-4be0-b166-b6df95b0a64d</t>
        </is>
      </c>
    </row>
    <row r="313" ht="45" customHeight="1">
      <c r="A313" s="12" t="inlineStr">
        <is>
          <t>P3: Electricity</t>
        </is>
      </c>
      <c r="B313" s="12" t="inlineStr">
        <is>
          <t>Simple Circuits: Ohmic &amp; Non-Ohmic Conductors</t>
        </is>
      </c>
      <c r="C313" s="13" t="inlineStr">
        <is>
          <t>Non-ohmic Conductors: LDRs [PH2.38]</t>
        </is>
      </c>
      <c r="D313" s="12" t="inlineStr">
        <is>
          <t>Describe the resistance of light dependent resistors (LDRs) as non-ohmic conductors. Including to identify the corresponding IV graph.</t>
        </is>
      </c>
      <c r="E313" s="12" t="inlineStr">
        <is>
          <t>54a96c3e-ad40-433d-bc4e-b86e15f6183b</t>
        </is>
      </c>
    </row>
    <row r="314" ht="45" customHeight="1">
      <c r="A314" s="12" t="inlineStr">
        <is>
          <t>P3: Electricity</t>
        </is>
      </c>
      <c r="B314" s="12" t="inlineStr">
        <is>
          <t>Simple Circuits: Ohmic &amp; Non-Ohmic Conductors</t>
        </is>
      </c>
      <c r="C314" s="13" t="inlineStr">
        <is>
          <t>Practical: Resistance of LDRs [PH2.39]</t>
        </is>
      </c>
      <c r="D314" s="12" t="inlineStr">
        <is>
          <t>Investigate the relationship between resistance and light intensity of an LDR.</t>
        </is>
      </c>
      <c r="E314" s="12" t="inlineStr">
        <is>
          <t>9723d756-a5d2-4b04-afe3-feb5e3cf7d80</t>
        </is>
      </c>
    </row>
    <row r="315" ht="45" customHeight="1">
      <c r="A315" s="12" t="inlineStr">
        <is>
          <t>P3: Electricity</t>
        </is>
      </c>
      <c r="B315" s="12" t="inlineStr">
        <is>
          <t>Simple Circuits: Ohmic &amp; Non-Ohmic Conductors</t>
        </is>
      </c>
      <c r="C315" s="13" t="inlineStr">
        <is>
          <t>Applications of Non-ohmic Conductors [PH2.40]</t>
        </is>
      </c>
      <c r="D315" s="12" t="inlineStr">
        <is>
          <t xml:space="preserve">Describe applications of diodes, thermistors and LDRs in different settings. </t>
        </is>
      </c>
      <c r="E315" s="12" t="inlineStr">
        <is>
          <t>cf2533e7-a968-48d6-8a63-9b7a39951795</t>
        </is>
      </c>
    </row>
    <row r="316" ht="45" customHeight="1">
      <c r="A316" s="12" t="inlineStr">
        <is>
          <t>P3: Electricity</t>
        </is>
      </c>
      <c r="B316" s="12" t="inlineStr">
        <is>
          <t>Simple Circuits: Series &amp; Parallel</t>
        </is>
      </c>
      <c r="C316" s="13" t="inlineStr">
        <is>
          <t>Diagnostic: Series &amp; Parallel Circuits [PH0.034]</t>
        </is>
      </c>
      <c r="D316" s="12" t="inlineStr">
        <is>
          <t>Diagnostic for the behaviour of current, potential difference and resistance in series and parallel circuits. This includes advanced problem-solving using the V=IR equation.</t>
        </is>
      </c>
      <c r="E316" s="12" t="inlineStr">
        <is>
          <t>03ea01b9-bcd2-4fd4-85e5-b3cf7b06abc6</t>
        </is>
      </c>
    </row>
    <row r="317" ht="45" customHeight="1">
      <c r="A317" s="12" t="inlineStr">
        <is>
          <t>P3: Electricity</t>
        </is>
      </c>
      <c r="B317" s="12" t="inlineStr">
        <is>
          <t>Simple Circuits: Series &amp; Parallel</t>
        </is>
      </c>
      <c r="C317" s="13" t="inlineStr">
        <is>
          <t>Current in Series &amp; Parallel Circuits [PH2.41]</t>
        </is>
      </c>
      <c r="D317" s="12" t="inlineStr">
        <is>
          <t>Describe the behaviour of current in series and parallel circuits.</t>
        </is>
      </c>
      <c r="E317" s="12" t="inlineStr">
        <is>
          <t>c620bed5-8b3d-4221-81c2-6a01032e139c</t>
        </is>
      </c>
    </row>
    <row r="318" ht="45" customHeight="1">
      <c r="A318" s="12" t="inlineStr">
        <is>
          <t>P3: Electricity</t>
        </is>
      </c>
      <c r="B318" s="12" t="inlineStr">
        <is>
          <t>Simple Circuits: Series &amp; Parallel</t>
        </is>
      </c>
      <c r="C318" s="13" t="inlineStr">
        <is>
          <t>Potential Difference in Series &amp; Parallel Circuits [PH2.42]</t>
        </is>
      </c>
      <c r="D318" s="12" t="inlineStr">
        <is>
          <t>Describe the behaviour of potential difference in series and parallel circuits.</t>
        </is>
      </c>
      <c r="E318" s="12" t="inlineStr">
        <is>
          <t>d307150a-61e6-4e91-9c5e-33e278be16e2</t>
        </is>
      </c>
    </row>
    <row r="319" ht="45" customHeight="1">
      <c r="A319" s="12" t="inlineStr">
        <is>
          <t>P3: Electricity</t>
        </is>
      </c>
      <c r="B319" s="12" t="inlineStr">
        <is>
          <t>Simple Circuits: Series &amp; Parallel</t>
        </is>
      </c>
      <c r="C319" s="13" t="inlineStr">
        <is>
          <t>Resistance in Series &amp; Parallel Circuits [PH2.43]</t>
        </is>
      </c>
      <c r="D319" s="12" t="inlineStr">
        <is>
          <t>Describe the behaviour of resistance in series and parallel circuits. Does not include calculating resistance in parallel circuits.</t>
        </is>
      </c>
      <c r="E319" s="12" t="inlineStr">
        <is>
          <t>97ab8f5f-aaae-4938-a56c-127b6c4b3199</t>
        </is>
      </c>
    </row>
    <row r="320" ht="45" customHeight="1">
      <c r="A320" s="12" t="inlineStr">
        <is>
          <t>P3: Electricity</t>
        </is>
      </c>
      <c r="B320" s="12" t="inlineStr">
        <is>
          <t>Simple Circuits: Series &amp; Parallel</t>
        </is>
      </c>
      <c r="C320" s="13" t="inlineStr">
        <is>
          <t>Practical: Resistance in Series &amp; Parallel [PH2.110]</t>
        </is>
      </c>
      <c r="D320" s="12" t="inlineStr">
        <is>
          <t>Investigate the resistance within series and parallel circuits.</t>
        </is>
      </c>
      <c r="E320" s="12" t="inlineStr">
        <is>
          <t>5902332d-b2f7-46c6-a34c-2d3b54b75a16</t>
        </is>
      </c>
    </row>
    <row r="321" ht="45" customHeight="1">
      <c r="A321" s="12" t="inlineStr">
        <is>
          <t>P3: Electricity</t>
        </is>
      </c>
      <c r="B321" s="12" t="inlineStr">
        <is>
          <t>Simple Circuits: Series &amp; Parallel</t>
        </is>
      </c>
      <c r="C321" s="13" t="inlineStr">
        <is>
          <t>Series &amp; Parallel Circuit Comparisons [PH2.46]</t>
        </is>
      </c>
      <c r="D321" s="12" t="inlineStr">
        <is>
          <t xml:space="preserve">Compare and identify how current, potential difference and resistance behaves in series and parallel circuits. </t>
        </is>
      </c>
      <c r="E321" s="12" t="inlineStr">
        <is>
          <t>851b5af4-a23d-4b57-88f4-389c64740196</t>
        </is>
      </c>
    </row>
    <row r="322" ht="45" customHeight="1">
      <c r="A322" s="12" t="inlineStr">
        <is>
          <t>P3: Electricity</t>
        </is>
      </c>
      <c r="B322" s="12" t="inlineStr">
        <is>
          <t>Simple Circuits: Series &amp; Parallel</t>
        </is>
      </c>
      <c r="C322" s="13" t="inlineStr">
        <is>
          <t>Circuit Problem Solving with V=IR Equation I [PH2.47]</t>
        </is>
      </c>
      <c r="D322" s="12" t="inlineStr">
        <is>
          <t xml:space="preserve">Solve circuit problems using the V=IR relationship, while applying how current, potential difference and resistance behaves in series and parallel circuits. Problems require up to two steps to answer. </t>
        </is>
      </c>
      <c r="E322" s="12" t="inlineStr">
        <is>
          <t>cd91a0a0-32ce-4ebc-850e-fae9a1499379</t>
        </is>
      </c>
    </row>
    <row r="323" ht="45" customHeight="1">
      <c r="A323" s="12" t="inlineStr">
        <is>
          <t>P3: Electricity</t>
        </is>
      </c>
      <c r="B323" s="12" t="inlineStr">
        <is>
          <t>Simple Circuits: Series &amp; Parallel</t>
        </is>
      </c>
      <c r="C323" s="13" t="inlineStr">
        <is>
          <t>Circuit Problem Solving with V=IR Equation II [PH2.48]</t>
        </is>
      </c>
      <c r="D323" s="12" t="inlineStr">
        <is>
          <t>Solve circuit problems using the V=IR relationship, while applying how current, potential difference and resistance behaves in series and parallel circuits. Problems require up to three steps to answer. Suitable for Combined Science and Physics - AQA, Edexcel and OCR exam boards. Foundation and higher tier.</t>
        </is>
      </c>
      <c r="E323" s="12" t="inlineStr">
        <is>
          <t>ddbeea73-c987-46b5-96ea-1e3466ba73cc</t>
        </is>
      </c>
    </row>
    <row r="324" ht="45" customHeight="1">
      <c r="A324" s="12" t="inlineStr">
        <is>
          <t>P3: Electricity</t>
        </is>
      </c>
      <c r="B324" s="12" t="inlineStr">
        <is>
          <t>Simple Circuits: Energy &amp; Power I</t>
        </is>
      </c>
      <c r="C324" s="13" t="inlineStr">
        <is>
          <t>Diagnostic: Simple Circuits (Energy &amp; Power) [PH0.170]</t>
        </is>
      </c>
      <c r="D324" s="12" t="inlineStr">
        <is>
          <t>Diagnostic for the simple circuits: energy &amp; power i subtopic.</t>
        </is>
      </c>
      <c r="E324" s="12" t="inlineStr">
        <is>
          <t>b09f2a56-23f0-4c32-b831-3d03bc71210c</t>
        </is>
      </c>
    </row>
    <row r="325" ht="45" customHeight="1">
      <c r="A325" s="12" t="inlineStr">
        <is>
          <t>P3: Electricity</t>
        </is>
      </c>
      <c r="B325" s="12" t="inlineStr">
        <is>
          <t>Simple Circuits: Energy &amp; Power I</t>
        </is>
      </c>
      <c r="C325" s="13" t="inlineStr">
        <is>
          <t>Using E=QV to Calculate Energy I [PH2.64]</t>
        </is>
      </c>
      <c r="D325" s="12" t="inlineStr">
        <is>
          <t>Calculate work done by electrical appliances using E=QV. Includes some application of knowledge questions, but no unit conversions.</t>
        </is>
      </c>
      <c r="E325" s="12" t="inlineStr">
        <is>
          <t>1675c7be-bcdf-4946-b747-0e7eefe6ea2f</t>
        </is>
      </c>
    </row>
    <row r="326" ht="45" customHeight="1">
      <c r="A326" s="12" t="inlineStr">
        <is>
          <t>P3: Electricity</t>
        </is>
      </c>
      <c r="B326" s="12" t="inlineStr">
        <is>
          <t>Simple Circuits: Energy &amp; Power I</t>
        </is>
      </c>
      <c r="C326" s="13" t="inlineStr">
        <is>
          <t>Using E=QV with Circuit Diagrams I [PH2.65]</t>
        </is>
      </c>
      <c r="D326" s="12" t="inlineStr">
        <is>
          <t>Calculate work done in electrical circuits using E=QV. Includes some application of circuit diagrams, but no unit conversions.</t>
        </is>
      </c>
      <c r="E326" s="12" t="inlineStr">
        <is>
          <t>0cce283b-cf3d-440f-8f28-d03528e6f2d6</t>
        </is>
      </c>
    </row>
    <row r="327" ht="45" customHeight="1">
      <c r="A327" s="12" t="inlineStr">
        <is>
          <t>P3: Electricity</t>
        </is>
      </c>
      <c r="B327" s="12" t="inlineStr">
        <is>
          <t>Simple Circuits: Energy &amp; Power I</t>
        </is>
      </c>
      <c r="C327" s="13" t="inlineStr">
        <is>
          <t>Using E=Pt to Calculate Energy I [PH2.71]</t>
        </is>
      </c>
      <c r="D327" s="12" t="inlineStr">
        <is>
          <t>Calculate the energy transferred by electrical appliances using E=Pt. Includes some application of knowledge questions, but no unit conversions.</t>
        </is>
      </c>
      <c r="E327" s="12" t="inlineStr">
        <is>
          <t>33272d2a-8326-44da-a812-7f19d103fafa</t>
        </is>
      </c>
    </row>
    <row r="328" ht="45" customHeight="1">
      <c r="A328" s="12" t="inlineStr">
        <is>
          <t>P3: Electricity</t>
        </is>
      </c>
      <c r="B328" s="12" t="inlineStr">
        <is>
          <t>Simple Circuits: Energy &amp; Power I</t>
        </is>
      </c>
      <c r="C328" s="13" t="inlineStr">
        <is>
          <t>Power in Electrical Devices [PH2.74]</t>
        </is>
      </c>
      <c r="D328" s="12" t="inlineStr">
        <is>
          <t>Identify that power is related to the potential difference across it and the current through it with the equation P=IV.</t>
        </is>
      </c>
      <c r="E328" s="12" t="inlineStr">
        <is>
          <t>42f6ca04-ab32-4763-9d41-9deb282117a0</t>
        </is>
      </c>
    </row>
    <row r="329" ht="45" customHeight="1">
      <c r="A329" s="12" t="inlineStr">
        <is>
          <t>P3: Electricity</t>
        </is>
      </c>
      <c r="B329" s="12" t="inlineStr">
        <is>
          <t>Simple Circuits: Energy &amp; Power I</t>
        </is>
      </c>
      <c r="C329" s="13" t="inlineStr">
        <is>
          <t>Using P=IV to Calculate Power I [PH2.75]</t>
        </is>
      </c>
      <c r="D329" s="12" t="inlineStr">
        <is>
          <t>Calculate power of electrical devices using the P=IV equation. Includes some application of knowledge questions, but no unit conversions.</t>
        </is>
      </c>
      <c r="E329" s="12" t="inlineStr">
        <is>
          <t>7f1b7a8f-f947-4d70-b540-72f20ab21a99</t>
        </is>
      </c>
    </row>
    <row r="330" ht="45" customHeight="1">
      <c r="A330" s="12" t="inlineStr">
        <is>
          <t>P3: Electricity</t>
        </is>
      </c>
      <c r="B330" s="12" t="inlineStr">
        <is>
          <t>Simple Circuits: Energy &amp; Power I</t>
        </is>
      </c>
      <c r="C330" s="13" t="inlineStr">
        <is>
          <t>Using P=IV with Circuit Diagrams I [PH2.76]</t>
        </is>
      </c>
      <c r="D330" s="12" t="inlineStr">
        <is>
          <t>Calculate power of electrical components using the P=IV equation. Includes some application of circuit diagrams, but no unit conversions.</t>
        </is>
      </c>
      <c r="E330" s="12" t="inlineStr">
        <is>
          <t>4d44ddb2-86b3-4ee2-97dc-4d07e06a4a93</t>
        </is>
      </c>
    </row>
    <row r="331" ht="45" customHeight="1">
      <c r="A331" s="12" t="inlineStr">
        <is>
          <t>P3: Electricity</t>
        </is>
      </c>
      <c r="B331" s="12" t="inlineStr">
        <is>
          <t>Simple Circuits: Energy &amp; Power I</t>
        </is>
      </c>
      <c r="C331" s="13" t="inlineStr">
        <is>
          <t>Using P=I²R to Calculate Power I [PH2.81]</t>
        </is>
      </c>
      <c r="D331" s="12" t="inlineStr">
        <is>
          <t>Calculate power of electrical devices using the P=I²R equation. Assumes knowledge of P=IV. Includes some application of knowledge questions, but no unit conversions.</t>
        </is>
      </c>
      <c r="E331" s="12" t="inlineStr">
        <is>
          <t>73ad9679-ce72-4014-bc61-cb1c57297f15</t>
        </is>
      </c>
    </row>
    <row r="332" ht="45" customHeight="1">
      <c r="A332" s="12" t="inlineStr">
        <is>
          <t>P3: Electricity</t>
        </is>
      </c>
      <c r="B332" s="12" t="inlineStr">
        <is>
          <t>Simple Circuits: Energy &amp; Power I</t>
        </is>
      </c>
      <c r="C332" s="13" t="inlineStr">
        <is>
          <t>Using P=I²R with Circuit Diagrams I [PH2.82]</t>
        </is>
      </c>
      <c r="D332" s="12" t="inlineStr">
        <is>
          <t>Calculate power of electrical components using the P=I²R equation. Assumes knowledge of P=IV. Includes some application of circuit diagrams, but no unit conversions.</t>
        </is>
      </c>
      <c r="E332" s="12" t="inlineStr">
        <is>
          <t>9ad520b6-0214-40e4-bbe6-c0441e6ba37d</t>
        </is>
      </c>
    </row>
    <row r="333" ht="45" customHeight="1">
      <c r="A333" s="12" t="inlineStr">
        <is>
          <t>P3: Electricity</t>
        </is>
      </c>
      <c r="B333" s="12" t="inlineStr">
        <is>
          <t>Simple Circuits: Energy &amp; Power II</t>
        </is>
      </c>
      <c r="C333" s="13" t="inlineStr">
        <is>
          <t>Diagnostic: Power &amp; Electrical Circuits II [PH0.041]</t>
        </is>
      </c>
      <c r="D333" s="12" t="inlineStr">
        <is>
          <t>Diagnostic for calculating energy transfers in electrical circuits using the E=QV, E=Pt, P=IV and P=I²R equations. Includes application and unit conversions.</t>
        </is>
      </c>
      <c r="E333" s="12" t="inlineStr">
        <is>
          <t>09261b95-b04c-4121-a306-e7d0874e7610</t>
        </is>
      </c>
    </row>
    <row r="334" ht="45" customHeight="1">
      <c r="A334" s="12" t="inlineStr">
        <is>
          <t>P3: Electricity</t>
        </is>
      </c>
      <c r="B334" s="12" t="inlineStr">
        <is>
          <t>Simple Circuits: Energy &amp; Power II</t>
        </is>
      </c>
      <c r="C334" s="13" t="inlineStr">
        <is>
          <t>Using E=QV to Calculate Energy II [PH2.66]</t>
        </is>
      </c>
      <c r="D334" s="12" t="inlineStr">
        <is>
          <t>Calculate work done by electrical appliances using E=QV. Includes application and unit conversions questions.</t>
        </is>
      </c>
      <c r="E334" s="12" t="inlineStr">
        <is>
          <t>aa5e9f20-4a16-4369-bed4-1b59e4f0b056</t>
        </is>
      </c>
    </row>
    <row r="335" ht="45" customHeight="1">
      <c r="A335" s="12" t="inlineStr">
        <is>
          <t>P3: Electricity</t>
        </is>
      </c>
      <c r="B335" s="12" t="inlineStr">
        <is>
          <t>Simple Circuits: Energy &amp; Power II</t>
        </is>
      </c>
      <c r="C335" s="13" t="inlineStr">
        <is>
          <t>Using E=QV with Circuit Diagrams II [PH2.67]</t>
        </is>
      </c>
      <c r="D335" s="12" t="inlineStr">
        <is>
          <t>Calculate work done in electrical circuits using E=QV. Includes application of circuit diagrams and unit conversions.</t>
        </is>
      </c>
      <c r="E335" s="12" t="inlineStr">
        <is>
          <t>2e994980-d26b-4e8b-82f1-15023d012ffa</t>
        </is>
      </c>
    </row>
    <row r="336" ht="45" customHeight="1">
      <c r="A336" s="12" t="inlineStr">
        <is>
          <t>P3: Electricity</t>
        </is>
      </c>
      <c r="B336" s="12" t="inlineStr">
        <is>
          <t>Simple Circuits: Energy &amp; Power II</t>
        </is>
      </c>
      <c r="C336" s="13" t="inlineStr">
        <is>
          <t>Using E=Pt to Calculate Energy II [PH2.72]</t>
        </is>
      </c>
      <c r="D336" s="12" t="inlineStr">
        <is>
          <t>Calculate the energy transferred by electrical appliances using E=Pt. Includes application and unit conversions questions.</t>
        </is>
      </c>
      <c r="E336" s="12" t="inlineStr">
        <is>
          <t>9d823f3c-5026-4eef-9bcb-d0d714b2558f</t>
        </is>
      </c>
    </row>
    <row r="337" ht="45" customHeight="1">
      <c r="A337" s="12" t="inlineStr">
        <is>
          <t>P3: Electricity</t>
        </is>
      </c>
      <c r="B337" s="12" t="inlineStr">
        <is>
          <t>Simple Circuits: Energy &amp; Power II</t>
        </is>
      </c>
      <c r="C337" s="13" t="inlineStr">
        <is>
          <t>Using P=IV to Calculate Power II [PH2.77]</t>
        </is>
      </c>
      <c r="D337" s="12" t="inlineStr">
        <is>
          <t>Calculate power of electrical devices using the P=IV equation. Includes application and unit conversions questions.</t>
        </is>
      </c>
      <c r="E337" s="12" t="inlineStr">
        <is>
          <t>947c8daf-e799-4d6c-882f-cc1567166766</t>
        </is>
      </c>
    </row>
    <row r="338" ht="45" customHeight="1">
      <c r="A338" s="12" t="inlineStr">
        <is>
          <t>P3: Electricity</t>
        </is>
      </c>
      <c r="B338" s="12" t="inlineStr">
        <is>
          <t>Simple Circuits: Energy &amp; Power II</t>
        </is>
      </c>
      <c r="C338" s="13" t="inlineStr">
        <is>
          <t>Using P=IV with Circuit Diagrams II [PH2.78]</t>
        </is>
      </c>
      <c r="D338" s="12" t="inlineStr">
        <is>
          <t>Calculate power of electrical components using the P=IV equation. Includes application of circuit diagrams and unit conversions.</t>
        </is>
      </c>
      <c r="E338" s="12" t="inlineStr">
        <is>
          <t>dba7417a-f00f-4c18-8b0f-25f8ef0c3c16</t>
        </is>
      </c>
    </row>
    <row r="339" ht="45" customHeight="1">
      <c r="A339" s="12" t="inlineStr">
        <is>
          <t>P3: Electricity</t>
        </is>
      </c>
      <c r="B339" s="12" t="inlineStr">
        <is>
          <t>Simple Circuits: Energy &amp; Power II</t>
        </is>
      </c>
      <c r="C339" s="13" t="inlineStr">
        <is>
          <t>Using P=I²R to Calculate Power II [PH2.83]</t>
        </is>
      </c>
      <c r="D339" s="12" t="inlineStr">
        <is>
          <t>Calculate power of electrical devices using the P=I²R equation. Assumes knowledge of P=IV. Includes application and unit conversions questions.</t>
        </is>
      </c>
      <c r="E339" s="12" t="inlineStr">
        <is>
          <t>8a0c4b8f-0148-4770-84e9-4f28b4d2dde5</t>
        </is>
      </c>
    </row>
    <row r="340" ht="45" customHeight="1">
      <c r="A340" s="12" t="inlineStr">
        <is>
          <t>P3: Electricity</t>
        </is>
      </c>
      <c r="B340" s="12" t="inlineStr">
        <is>
          <t>Simple Circuits: Energy &amp; Power II</t>
        </is>
      </c>
      <c r="C340" s="13" t="inlineStr">
        <is>
          <t>Using P=I²R with Circuit Diagrams II [PH2.84]</t>
        </is>
      </c>
      <c r="D340" s="12" t="inlineStr">
        <is>
          <t>Calculate power of electrical components using the P=I²R equation. Assumes knowledge of P=IV. Includes application of circuit diagrams and unit conversions.</t>
        </is>
      </c>
      <c r="E340" s="12" t="inlineStr">
        <is>
          <t>b7a187d5-6e8a-42a3-ae40-5e83756948f1</t>
        </is>
      </c>
    </row>
    <row r="341" ht="45" customHeight="1">
      <c r="A341" s="12" t="inlineStr">
        <is>
          <t>P3: Electricity</t>
        </is>
      </c>
      <c r="B341" s="12" t="inlineStr">
        <is>
          <t>Simple Circuits: Energy &amp; Power III</t>
        </is>
      </c>
      <c r="C341" s="13" t="inlineStr">
        <is>
          <t>Diagnostic: Power &amp; Electrical Circuits III [PH0.043]</t>
        </is>
      </c>
      <c r="D341" s="12" t="inlineStr">
        <is>
          <t>Diagnostic for calculating energy transfers in electrical circuits using the E=QV, E=Pt, P=IV and P=I²R equations. Includes rearranging equations and unit conversions.</t>
        </is>
      </c>
      <c r="E341" s="12" t="inlineStr">
        <is>
          <t>b43530a7-5d48-43b5-b2af-9f035a42f538</t>
        </is>
      </c>
    </row>
    <row r="342" ht="45" customHeight="1">
      <c r="A342" s="12" t="inlineStr">
        <is>
          <t>P3: Electricity</t>
        </is>
      </c>
      <c r="B342" s="12" t="inlineStr">
        <is>
          <t>Simple Circuits: Energy &amp; Power III</t>
        </is>
      </c>
      <c r="C342" s="13" t="inlineStr">
        <is>
          <t>Rearranging E=QV [PH2.68]</t>
        </is>
      </c>
      <c r="D342" s="12" t="inlineStr">
        <is>
          <t>Rearrange the E=QV equation to calculate charge and potential difference. Includes unit conversions.</t>
        </is>
      </c>
      <c r="E342" s="12" t="inlineStr">
        <is>
          <t>6d1fc101-13db-4e81-8bf3-537d35416282</t>
        </is>
      </c>
    </row>
    <row r="343" ht="45" customHeight="1">
      <c r="A343" s="12" t="inlineStr">
        <is>
          <t>P3: Electricity</t>
        </is>
      </c>
      <c r="B343" s="12" t="inlineStr">
        <is>
          <t>Simple Circuits: Energy &amp; Power III</t>
        </is>
      </c>
      <c r="C343" s="13" t="inlineStr">
        <is>
          <t>Rearranging E=QV with Circuit Diagrams [PH2.69]</t>
        </is>
      </c>
      <c r="D343" s="12" t="inlineStr">
        <is>
          <t>Rearrange the E=QV equation to calculate charge and potential difference. Includes application of circuit diagrams and unit conversions.</t>
        </is>
      </c>
      <c r="E343" s="12" t="inlineStr">
        <is>
          <t>11ca65b8-3261-4e5f-b3d1-c1ef5a1622de</t>
        </is>
      </c>
    </row>
    <row r="344" ht="45" customHeight="1">
      <c r="A344" s="12" t="inlineStr">
        <is>
          <t>P3: Electricity</t>
        </is>
      </c>
      <c r="B344" s="12" t="inlineStr">
        <is>
          <t>Simple Circuits: Energy &amp; Power III</t>
        </is>
      </c>
      <c r="C344" s="13" t="inlineStr">
        <is>
          <t>Rearranging E=Pt [PH2.73]</t>
        </is>
      </c>
      <c r="D344" s="12" t="inlineStr">
        <is>
          <t>Rearrange the E=Pt equation to calculate power and time. Includes application and unit conversions questions.</t>
        </is>
      </c>
      <c r="E344" s="12" t="inlineStr">
        <is>
          <t>e7ababbd-5403-4456-8123-4f0d3f90e4d9</t>
        </is>
      </c>
    </row>
    <row r="345" ht="45" customHeight="1">
      <c r="A345" s="12" t="inlineStr">
        <is>
          <t>P3: Electricity</t>
        </is>
      </c>
      <c r="B345" s="12" t="inlineStr">
        <is>
          <t>Simple Circuits: Energy &amp; Power III</t>
        </is>
      </c>
      <c r="C345" s="13" t="inlineStr">
        <is>
          <t>Rearranging P=IV [PH2.79]</t>
        </is>
      </c>
      <c r="D345" s="12" t="inlineStr">
        <is>
          <t>Rearrange the P=IV equation to calculate current and potential difference. Includes application and unit conversions questions.</t>
        </is>
      </c>
      <c r="E345" s="12" t="inlineStr">
        <is>
          <t>4cc128cc-e71b-4615-992d-1e5901c39a1e</t>
        </is>
      </c>
    </row>
    <row r="346" ht="45" customHeight="1">
      <c r="A346" s="12" t="inlineStr">
        <is>
          <t>P3: Electricity</t>
        </is>
      </c>
      <c r="B346" s="12" t="inlineStr">
        <is>
          <t>Simple Circuits: Energy &amp; Power III</t>
        </is>
      </c>
      <c r="C346" s="13" t="inlineStr">
        <is>
          <t>Rearranging P=IV with Circuit Diagrams [PH2.80]</t>
        </is>
      </c>
      <c r="D346" s="12" t="inlineStr">
        <is>
          <t>Rearrange the P=IV equation to calculate current and potential difference. Includes application of circuit diagrams and unit conversions.</t>
        </is>
      </c>
      <c r="E346" s="12" t="inlineStr">
        <is>
          <t>fd02a55e-7585-444c-80ce-b3a1b1a620cf</t>
        </is>
      </c>
    </row>
    <row r="347" ht="45" customHeight="1">
      <c r="A347" s="12" t="inlineStr">
        <is>
          <t>P3: Electricity</t>
        </is>
      </c>
      <c r="B347" s="12" t="inlineStr">
        <is>
          <t>Simple Circuits: Energy &amp; Power III</t>
        </is>
      </c>
      <c r="C347" s="13" t="inlineStr">
        <is>
          <t>Rearranging P=I²R [PH2.85]</t>
        </is>
      </c>
      <c r="D347" s="12" t="inlineStr">
        <is>
          <t>Rearrange the P=I²R equation to calculate resistance and current. Assumes knowledge of P=IV. Includes application and unit conversions questions.</t>
        </is>
      </c>
      <c r="E347" s="12" t="inlineStr">
        <is>
          <t>9349f4c4-ee92-4738-b9e6-1bde9b1ec53d</t>
        </is>
      </c>
    </row>
    <row r="348" ht="45" customHeight="1">
      <c r="A348" s="12" t="inlineStr">
        <is>
          <t>P3: Electricity</t>
        </is>
      </c>
      <c r="B348" s="12" t="inlineStr">
        <is>
          <t>Simple Circuits: Energy &amp; Power III</t>
        </is>
      </c>
      <c r="C348" s="13" t="inlineStr">
        <is>
          <t>Rearranging P=I²R with Circuit Diagrams [PH2.86]</t>
        </is>
      </c>
      <c r="D348" s="12" t="inlineStr">
        <is>
          <t>Rearrange the P=I²R equation to calculate resistance and current. Assumes knowledge of P=IV. Includes application of circuit diagrams and unit conversions.</t>
        </is>
      </c>
      <c r="E348" s="12" t="inlineStr">
        <is>
          <t>bc603e63-0a00-4d3c-8838-2a0e1f460954</t>
        </is>
      </c>
    </row>
    <row r="349" ht="45" customHeight="1">
      <c r="A349" s="12" t="inlineStr">
        <is>
          <t>P4: Magnetism &amp; Magnetic fields</t>
        </is>
      </c>
      <c r="B349" s="12" t="inlineStr">
        <is>
          <t>Magnets &amp; Magnetic Fields: Introduction</t>
        </is>
      </c>
      <c r="C349" s="13" t="inlineStr">
        <is>
          <t>Diagnostic: Magnetism &amp; Electromagnetism [PH0.126]</t>
        </is>
      </c>
      <c r="D349" s="12" t="inlineStr">
        <is>
          <t xml:space="preserve">Diagnostic for permanent and induced magnets and how to draw their magnetic fields. Also covers how current creates a magnetic field and how this can be used in solenoids and electromagnetics and their applications. </t>
        </is>
      </c>
      <c r="E349" s="12" t="inlineStr">
        <is>
          <t>70fcd08c-a77f-4977-a823-349f56c3d8c1</t>
        </is>
      </c>
    </row>
    <row r="350" ht="45" customHeight="1">
      <c r="A350" s="12" t="inlineStr">
        <is>
          <t>P4: Magnetism &amp; Magnetic fields</t>
        </is>
      </c>
      <c r="B350" s="12" t="inlineStr">
        <is>
          <t>Magnets &amp; Magnetic Fields: Introduction</t>
        </is>
      </c>
      <c r="C350" s="13" t="inlineStr">
        <is>
          <t>Attraction &amp; Repulsion of Magnets [PH7.01]</t>
        </is>
      </c>
      <c r="D350" s="12" t="inlineStr">
        <is>
          <t>Describe the attraction and repulsion between unlike and like poles.</t>
        </is>
      </c>
      <c r="E350" s="12" t="inlineStr">
        <is>
          <t>84e5a530-3ea8-427a-8eaf-53d6603d1e99</t>
        </is>
      </c>
    </row>
    <row r="351" ht="45" customHeight="1">
      <c r="A351" s="12" t="inlineStr">
        <is>
          <t>P4: Magnetism &amp; Magnetic fields</t>
        </is>
      </c>
      <c r="B351" s="12" t="inlineStr">
        <is>
          <t>Magnets &amp; Magnetic Fields: Introduction</t>
        </is>
      </c>
      <c r="C351" s="13" t="inlineStr">
        <is>
          <t>Permanent &amp; Induced Magnets [PH7.02]</t>
        </is>
      </c>
      <c r="D351" s="12" t="inlineStr">
        <is>
          <t>Identify magnetic materials and describe the difference between permanent and induced magnets.</t>
        </is>
      </c>
      <c r="E351" s="12" t="inlineStr">
        <is>
          <t>d7023aeb-37f8-4b3b-83aa-9a77ba40a75a</t>
        </is>
      </c>
    </row>
    <row r="352" ht="45" customHeight="1">
      <c r="A352" s="12" t="inlineStr">
        <is>
          <t>P4: Magnetism &amp; Magnetic fields</t>
        </is>
      </c>
      <c r="B352" s="12" t="inlineStr">
        <is>
          <t>Magnets &amp; Magnetic Fields: Introduction</t>
        </is>
      </c>
      <c r="C352" s="13" t="inlineStr">
        <is>
          <t>Magnetic Fields Around a Bar Magnet [PH7.03]</t>
        </is>
      </c>
      <c r="D352" s="12" t="inlineStr">
        <is>
          <t>Describe the shape and direction of the magnetic field around bar magnets and relate the strength of the field to the concentration of field lines.</t>
        </is>
      </c>
      <c r="E352" s="12" t="inlineStr">
        <is>
          <t>3e8b935b-5ce0-4a87-ae55-b1a629d1d818</t>
        </is>
      </c>
    </row>
    <row r="353" ht="45" customHeight="1">
      <c r="A353" s="12" t="inlineStr">
        <is>
          <t>P4: Magnetism &amp; Magnetic fields</t>
        </is>
      </c>
      <c r="B353" s="12" t="inlineStr">
        <is>
          <t>Magnets &amp; Magnetic Fields: Introduction</t>
        </is>
      </c>
      <c r="C353" s="13" t="inlineStr">
        <is>
          <t>Evidence that the Core of Earth is Magnetic [PH7.04]</t>
        </is>
      </c>
      <c r="D353" s="12" t="inlineStr">
        <is>
          <t>Explain how the behaviour of a magnetic compass provides evidence that the core of the Earth must be magnetic.</t>
        </is>
      </c>
      <c r="E353" s="12" t="inlineStr">
        <is>
          <t>9a638497-08cc-4876-a906-63cc1e2fe9f1</t>
        </is>
      </c>
    </row>
    <row r="354" ht="45" customHeight="1">
      <c r="A354" s="12" t="inlineStr">
        <is>
          <t>P4: Magnetism &amp; Magnetic fields</t>
        </is>
      </c>
      <c r="B354" s="12" t="inlineStr">
        <is>
          <t>Magnets &amp; Magnetic Fields: Introduction</t>
        </is>
      </c>
      <c r="C354" s="13" t="inlineStr">
        <is>
          <t>Magnetic Fields Around a Wire [PH7.05]</t>
        </is>
      </c>
      <c r="D354" s="12" t="inlineStr">
        <is>
          <t>Describe how a current can create a magnetic field around a wire and the associated factors affecting the magnetic field.</t>
        </is>
      </c>
      <c r="E354" s="12" t="inlineStr">
        <is>
          <t>76614b8f-9c5c-479a-a931-1403ff4eed50</t>
        </is>
      </c>
    </row>
    <row r="355" ht="45" customHeight="1">
      <c r="A355" s="12" t="inlineStr">
        <is>
          <t>P4: Magnetism &amp; Magnetic fields</t>
        </is>
      </c>
      <c r="B355" s="12" t="inlineStr">
        <is>
          <t>Magnets &amp; Magnetic Fields: Introduction</t>
        </is>
      </c>
      <c r="C355" s="13" t="inlineStr">
        <is>
          <t>Solenoids &amp; Electromagnets [PH7.06]</t>
        </is>
      </c>
      <c r="D355" s="12" t="inlineStr">
        <is>
          <t>Explain how solenoid arrangements can enhance the magnetic effect.</t>
        </is>
      </c>
      <c r="E355" s="12" t="inlineStr">
        <is>
          <t>7324e259-948a-4fe3-8a8e-016766df314d</t>
        </is>
      </c>
    </row>
    <row r="356" ht="45" customHeight="1">
      <c r="A356" s="12" t="inlineStr">
        <is>
          <t>P4: Magnetism &amp; Magnetic fields</t>
        </is>
      </c>
      <c r="B356" s="12" t="inlineStr">
        <is>
          <t>Magnets &amp; Magnetic Fields: Introduction</t>
        </is>
      </c>
      <c r="C356" s="13" t="inlineStr">
        <is>
          <t>Uses of Electromagnets I: Crane &amp; Circuit breaker [PH7.07]</t>
        </is>
      </c>
      <c r="D356" s="12" t="inlineStr">
        <is>
          <t xml:space="preserve">Application of an electromagnet as a crane and circuit breaker. </t>
        </is>
      </c>
      <c r="E356" s="12" t="inlineStr">
        <is>
          <t>993fb2ff-9b4d-45cf-bebf-2b8665134127</t>
        </is>
      </c>
    </row>
    <row r="357" ht="45" customHeight="1">
      <c r="A357" s="12" t="inlineStr">
        <is>
          <t>P4: Magnetism &amp; Magnetic fields</t>
        </is>
      </c>
      <c r="B357" s="12" t="inlineStr">
        <is>
          <t>Magnets &amp; Magnetic Fields: Introduction</t>
        </is>
      </c>
      <c r="C357" s="13" t="inlineStr">
        <is>
          <t>Uses of Electromagnets II: The Electric Bell [PH7.08]</t>
        </is>
      </c>
      <c r="D357" s="12" t="inlineStr">
        <is>
          <t>An explanation of how an electromagnet is used within an electric bell.</t>
        </is>
      </c>
      <c r="E357" s="12" t="inlineStr">
        <is>
          <t>75fb8bff-a24f-4acb-96c7-3693b1ad079f</t>
        </is>
      </c>
    </row>
    <row r="358" ht="45" customHeight="1">
      <c r="A358" s="12" t="inlineStr">
        <is>
          <t>P4: Magnetism &amp; Magnetic fields</t>
        </is>
      </c>
      <c r="B358" s="12" t="inlineStr">
        <is>
          <t>Magnets &amp; Magnetic Fields: Introduction</t>
        </is>
      </c>
      <c r="C358" s="13" t="inlineStr">
        <is>
          <t>Uses of Electromagnets III: Relay Switch [PH7.09]</t>
        </is>
      </c>
      <c r="D358" s="12" t="inlineStr">
        <is>
          <t>Explanation of how an electromagnetic relay switch can be used to control a high-current circuit from a low-current circuit.</t>
        </is>
      </c>
      <c r="E358" s="12" t="inlineStr">
        <is>
          <t>c1289abf-9b07-46e2-8d5b-892698fb1e16</t>
        </is>
      </c>
    </row>
    <row r="359" ht="45" customHeight="1">
      <c r="A359" s="12" t="inlineStr">
        <is>
          <t>P4: Magnetism &amp; Magnetic fields</t>
        </is>
      </c>
      <c r="B359" s="12" t="inlineStr">
        <is>
          <t>Uses of Magnetism: Motors</t>
        </is>
      </c>
      <c r="C359" s="13" t="inlineStr">
        <is>
          <t>Diagnostic: The Motor Effect [PH0.128]</t>
        </is>
      </c>
      <c r="D359" s="12" t="inlineStr">
        <is>
          <t xml:space="preserve">Diagnostic covering the motor effect, using Fleming's left-hand rule, the application of the F=BIl equation and  loudspeakers and headphones. </t>
        </is>
      </c>
      <c r="E359" s="12" t="inlineStr">
        <is>
          <t>7a28c824-e9ff-4e0b-ade7-a65db1e2d383</t>
        </is>
      </c>
    </row>
    <row r="360" ht="45" customHeight="1">
      <c r="A360" s="12" t="inlineStr">
        <is>
          <t>P4: Magnetism &amp; Magnetic fields</t>
        </is>
      </c>
      <c r="B360" s="12" t="inlineStr">
        <is>
          <t>Uses of Magnetism: Motors</t>
        </is>
      </c>
      <c r="C360" s="13" t="inlineStr">
        <is>
          <t>The Motor Effect [PH7.10]</t>
        </is>
      </c>
      <c r="D360" s="12" t="inlineStr">
        <is>
          <t>Describe and explain the motor effect and give factors that affect the force on a conductor.</t>
        </is>
      </c>
      <c r="E360" s="12" t="inlineStr">
        <is>
          <t>b426c9db-250f-43a8-94d1-9dea4b40a7c4</t>
        </is>
      </c>
    </row>
    <row r="361" ht="45" customHeight="1">
      <c r="A361" s="12" t="inlineStr">
        <is>
          <t>P4: Magnetism &amp; Magnetic fields</t>
        </is>
      </c>
      <c r="B361" s="12" t="inlineStr">
        <is>
          <t>Uses of Magnetism: Motors</t>
        </is>
      </c>
      <c r="C361" s="13" t="inlineStr">
        <is>
          <t>Applying the Motor Effect (Fleming's Left Hand Rule) [PH7.11]</t>
        </is>
      </c>
      <c r="D361" s="12" t="inlineStr">
        <is>
          <t>State and use Fleming's Left Hand Rule.</t>
        </is>
      </c>
      <c r="E361" s="12" t="inlineStr">
        <is>
          <t>5746210e-0282-40a0-9a3b-fc29ec973948</t>
        </is>
      </c>
    </row>
    <row r="362" ht="45" customHeight="1">
      <c r="A362" s="12" t="inlineStr">
        <is>
          <t>P4: Magnetism &amp; Magnetic fields</t>
        </is>
      </c>
      <c r="B362" s="12" t="inlineStr">
        <is>
          <t>Uses of Magnetism: Motors</t>
        </is>
      </c>
      <c r="C362" s="13" t="inlineStr">
        <is>
          <t>Using F=BIL to Calculate Force II [PH7.13]</t>
        </is>
      </c>
      <c r="D362" s="12" t="inlineStr">
        <is>
          <t>Calculate force using F=BIL. Includes application and unit conversion questions.</t>
        </is>
      </c>
      <c r="E362" s="12" t="inlineStr">
        <is>
          <t>cfcf92ac-5e99-4975-85cb-aae180f0c1d4</t>
        </is>
      </c>
    </row>
    <row r="363" ht="45" customHeight="1">
      <c r="A363" s="12" t="inlineStr">
        <is>
          <t>P4: Magnetism &amp; Magnetic fields</t>
        </is>
      </c>
      <c r="B363" s="12" t="inlineStr">
        <is>
          <t>Uses of Magnetism: Motors</t>
        </is>
      </c>
      <c r="C363" s="13" t="inlineStr">
        <is>
          <t>Using F=BIL to Calculate Force I [PH7.12]</t>
        </is>
      </c>
      <c r="D363" s="12" t="inlineStr">
        <is>
          <t>Calculate the force on a current-carrying conductor using F=BIL. Includes application.</t>
        </is>
      </c>
      <c r="E363" s="12" t="inlineStr">
        <is>
          <t>e2f98f45-5449-4442-b859-1493b1ab0292</t>
        </is>
      </c>
    </row>
    <row r="364" ht="45" customHeight="1">
      <c r="A364" s="12" t="inlineStr">
        <is>
          <t>P4: Magnetism &amp; Magnetic fields</t>
        </is>
      </c>
      <c r="B364" s="12" t="inlineStr">
        <is>
          <t>Uses of Magnetism: Motors</t>
        </is>
      </c>
      <c r="C364" s="13" t="inlineStr">
        <is>
          <t>Rearranging F=BIL [PH7.14]</t>
        </is>
      </c>
      <c r="D364" s="12" t="inlineStr">
        <is>
          <t>Rearrange the F=BIL equation to calculate magnetic flux density, current and length. Includes unit conversions.</t>
        </is>
      </c>
      <c r="E364" s="12" t="inlineStr">
        <is>
          <t>cb9bfd32-32f0-4fa1-85e1-818ebcfe5102</t>
        </is>
      </c>
    </row>
    <row r="365" ht="45" customHeight="1">
      <c r="A365" s="12" t="inlineStr">
        <is>
          <t>P4: Magnetism &amp; Magnetic fields</t>
        </is>
      </c>
      <c r="B365" s="12" t="inlineStr">
        <is>
          <t>Uses of Magnetism: Motors</t>
        </is>
      </c>
      <c r="C365" s="13" t="inlineStr">
        <is>
          <t>The Electric Motor [PH7.15]</t>
        </is>
      </c>
      <c r="D365" s="12" t="inlineStr">
        <is>
          <t>Use the motor effect and Fleming's Left Hand Rule to explain how electric motors work.</t>
        </is>
      </c>
      <c r="E365" s="12" t="inlineStr">
        <is>
          <t>e69abd9a-7a24-4b3c-8505-e3a405ebf084</t>
        </is>
      </c>
    </row>
    <row r="366" ht="45" customHeight="1">
      <c r="A366" s="12" t="inlineStr">
        <is>
          <t>P4: Magnetism &amp; Magnetic fields</t>
        </is>
      </c>
      <c r="B366" s="12" t="inlineStr">
        <is>
          <t>Uses of Magnetism: Motors</t>
        </is>
      </c>
      <c r="C366" s="13" t="inlineStr">
        <is>
          <t>Loudspeakers &amp; Headphones [PH7.16]</t>
        </is>
      </c>
      <c r="D366" s="12" t="inlineStr">
        <is>
          <t xml:space="preserve">Explanation of how loudspeakers and headphones work by using the motor effect. </t>
        </is>
      </c>
      <c r="E366" s="12" t="inlineStr">
        <is>
          <t>344f9f81-f818-4cb5-833a-1bae609d51a8</t>
        </is>
      </c>
    </row>
    <row r="367" ht="45" customHeight="1">
      <c r="A367" s="12" t="inlineStr">
        <is>
          <t>P4: Magnetism &amp; Magnetic fields</t>
        </is>
      </c>
      <c r="B367" s="12" t="inlineStr">
        <is>
          <t>Uses of Magnetism: Generators</t>
        </is>
      </c>
      <c r="C367" s="13" t="inlineStr">
        <is>
          <t>Diagnostic: The Generator Effect [PH0.129]</t>
        </is>
      </c>
      <c r="D367" s="12" t="inlineStr">
        <is>
          <t>Diagnostic that covers that generator effect and applications. Includes alterators and dynamos, how to interpret graphs created by alternators and dynamos. Also includes the application of microphones.</t>
        </is>
      </c>
      <c r="E367" s="12" t="inlineStr">
        <is>
          <t>64d2ebd2-b812-45a9-a376-a528a2f85844</t>
        </is>
      </c>
    </row>
    <row r="368" ht="45" customHeight="1">
      <c r="A368" s="12" t="inlineStr">
        <is>
          <t>P4: Magnetism &amp; Magnetic fields</t>
        </is>
      </c>
      <c r="B368" s="12" t="inlineStr">
        <is>
          <t>Uses of Magnetism: Generators</t>
        </is>
      </c>
      <c r="C368" s="13" t="inlineStr">
        <is>
          <t>The Generator Effect [PH7.17]</t>
        </is>
      </c>
      <c r="D368" s="12" t="inlineStr">
        <is>
          <t xml:space="preserve">Explanation of how a potential difference and current is induced in a conductor using a magnetic field. </t>
        </is>
      </c>
      <c r="E368" s="12" t="inlineStr">
        <is>
          <t>e922c3a3-0e0b-4912-9c43-7aa5c2458596</t>
        </is>
      </c>
    </row>
    <row r="369" ht="45" customHeight="1">
      <c r="A369" s="12" t="inlineStr">
        <is>
          <t>P4: Magnetism &amp; Magnetic fields</t>
        </is>
      </c>
      <c r="B369" s="12" t="inlineStr">
        <is>
          <t>Uses of Magnetism: Generators</t>
        </is>
      </c>
      <c r="C369" s="13" t="inlineStr">
        <is>
          <t>Alternators &amp; Generators [PH7.18]</t>
        </is>
      </c>
      <c r="D369" s="12" t="inlineStr">
        <is>
          <t xml:space="preserve">Describing how simple alternators and generators are constructed and work. </t>
        </is>
      </c>
      <c r="E369" s="12" t="inlineStr">
        <is>
          <t>38a5542d-1fec-4a6b-9247-421e60038a17</t>
        </is>
      </c>
    </row>
    <row r="370" ht="45" customHeight="1">
      <c r="A370" s="12" t="inlineStr">
        <is>
          <t>P4: Magnetism &amp; Magnetic fields</t>
        </is>
      </c>
      <c r="B370" s="12" t="inlineStr">
        <is>
          <t>Uses of Magnetism: Generators</t>
        </is>
      </c>
      <c r="C370" s="13" t="inlineStr">
        <is>
          <t>Interpreting Alternators &amp; Dynamos Graphs [PH7.19]</t>
        </is>
      </c>
      <c r="D370" s="12" t="inlineStr">
        <is>
          <t xml:space="preserve">Describing how the position of the plane of a coil for dynamo and alternator affects the magnitude of the induced potential difference. </t>
        </is>
      </c>
      <c r="E370" s="12" t="inlineStr">
        <is>
          <t>9de7b354-5bd7-4fbe-9391-46d5b24e2ce2</t>
        </is>
      </c>
    </row>
    <row r="371" ht="45" customHeight="1">
      <c r="A371" s="12" t="inlineStr">
        <is>
          <t>P4: Magnetism &amp; Magnetic fields</t>
        </is>
      </c>
      <c r="B371" s="12" t="inlineStr">
        <is>
          <t>Uses of Magnetism: Generators</t>
        </is>
      </c>
      <c r="C371" s="13" t="inlineStr">
        <is>
          <t xml:space="preserve">Microphones [PH7.20] </t>
        </is>
      </c>
      <c r="D371" s="12" t="inlineStr">
        <is>
          <t xml:space="preserve">Description of how a moving coil microphone works and how it is linked to electromagnetic induction. </t>
        </is>
      </c>
      <c r="E371" s="12" t="inlineStr">
        <is>
          <t>40332e62-d54d-48dd-b90a-f9b1160a5a58</t>
        </is>
      </c>
    </row>
    <row r="372" ht="45" customHeight="1">
      <c r="A372" s="12" t="inlineStr">
        <is>
          <t>P4: Magnetism &amp; Magnetic fields</t>
        </is>
      </c>
      <c r="B372" s="12" t="inlineStr">
        <is>
          <t>Uses of Magnetism: Transformers</t>
        </is>
      </c>
      <c r="C372" s="13" t="inlineStr">
        <is>
          <t>Diagnostic: Uses of Magnetism (Transformers) [PH0.169]</t>
        </is>
      </c>
      <c r="D372" s="12" t="inlineStr">
        <is>
          <t>Diagnostic for the uses of magnetism: transformers subtopic.</t>
        </is>
      </c>
      <c r="E372" s="12" t="inlineStr">
        <is>
          <t>a2ecdd36-51d4-4545-bd53-44d97c8c22ac</t>
        </is>
      </c>
    </row>
    <row r="373" ht="45" customHeight="1">
      <c r="A373" s="12" t="inlineStr">
        <is>
          <t>P4: Magnetism &amp; Magnetic fields</t>
        </is>
      </c>
      <c r="B373" s="12" t="inlineStr">
        <is>
          <t>Uses of Magnetism: Transformers</t>
        </is>
      </c>
      <c r="C373" s="13" t="inlineStr">
        <is>
          <t>Transformers: Introduction [PH7.21]</t>
        </is>
      </c>
      <c r="D373" s="12" t="inlineStr">
        <is>
          <t xml:space="preserve">Explains how a transformer can increase or decrease the potential difference through electromagnetic induction. </t>
        </is>
      </c>
      <c r="E373" s="12" t="inlineStr">
        <is>
          <t>f0f0d2c1-3845-475c-bd01-1f0e555c331d</t>
        </is>
      </c>
    </row>
    <row r="374" ht="45" customHeight="1">
      <c r="A374" s="12" t="inlineStr">
        <is>
          <t>P4: Magnetism &amp; Magnetic fields</t>
        </is>
      </c>
      <c r="B374" s="12" t="inlineStr">
        <is>
          <t>Uses of Magnetism: Transformers</t>
        </is>
      </c>
      <c r="C374" s="13" t="inlineStr">
        <is>
          <t>Transformers: Power Output &amp; Input [PH7.24]</t>
        </is>
      </c>
      <c r="D374" s="12" t="inlineStr">
        <is>
          <t>Identify the power output and input of a transformer using the power equation assuming 100% efficiency.</t>
        </is>
      </c>
      <c r="E374" s="12" t="inlineStr">
        <is>
          <t>e8970fc9-495d-4d74-b539-e28a281023ee</t>
        </is>
      </c>
    </row>
    <row r="375" ht="45" customHeight="1">
      <c r="A375" s="12" t="inlineStr">
        <is>
          <t>P4: Magnetism &amp; Magnetic fields</t>
        </is>
      </c>
      <c r="B375" s="12" t="inlineStr">
        <is>
          <t>Uses of Magnetism: Transformers</t>
        </is>
      </c>
      <c r="C375" s="13" t="inlineStr">
        <is>
          <t>Transformers: Ratios [PH7.25]</t>
        </is>
      </c>
      <c r="D375" s="12" t="inlineStr">
        <is>
          <t xml:space="preserve">Identify the relationship between the number of turns on the primary and secondary coil and the potential differences within a transformer. </t>
        </is>
      </c>
      <c r="E375" s="12" t="inlineStr">
        <is>
          <t>f17dc3aa-3c34-44c2-b0b0-75d6d3d01b29</t>
        </is>
      </c>
    </row>
    <row r="376" ht="45" customHeight="1">
      <c r="A376" s="12" t="inlineStr">
        <is>
          <t>P4: Magnetism &amp; Magnetic fields</t>
        </is>
      </c>
      <c r="B376" s="12" t="inlineStr">
        <is>
          <t>Uses of Magnetism: Transformers</t>
        </is>
      </c>
      <c r="C376" s="13" t="inlineStr">
        <is>
          <t>Transformers: Using Vₚ/Vₛ=nₚ/nₛ [PH7.26]</t>
        </is>
      </c>
      <c r="D376" s="12" t="inlineStr">
        <is>
          <t xml:space="preserve">Using the ratio of potential differences and turns on the primary and secondary coils to predict the values of step-up and step-down transformers. </t>
        </is>
      </c>
      <c r="E376" s="12" t="inlineStr">
        <is>
          <t>8c9c6be7-0a49-44be-94b1-7b98b8d24d1f</t>
        </is>
      </c>
    </row>
    <row r="377" ht="45" customHeight="1">
      <c r="A377" s="12" t="inlineStr">
        <is>
          <t>P5: Waves in Matter</t>
        </is>
      </c>
      <c r="B377" s="12" t="inlineStr">
        <is>
          <t>Wave Behaviour: Properties</t>
        </is>
      </c>
      <c r="C377" s="13" t="inlineStr">
        <is>
          <t>Diagnostic: Wave Properties [PH0.109]</t>
        </is>
      </c>
      <c r="D377" s="12" t="inlineStr">
        <is>
          <t>Diagnostic for the properties of both longitudinal and transverse waves.</t>
        </is>
      </c>
      <c r="E377" s="12" t="inlineStr">
        <is>
          <t>60eb6a22-2f2a-4358-9a20-79c411083836</t>
        </is>
      </c>
    </row>
    <row r="378" ht="45" customHeight="1">
      <c r="A378" s="12" t="inlineStr">
        <is>
          <t>P5: Waves in Matter</t>
        </is>
      </c>
      <c r="B378" s="12" t="inlineStr">
        <is>
          <t>Wave Behaviour: Properties</t>
        </is>
      </c>
      <c r="C378" s="13" t="inlineStr">
        <is>
          <t>Longitudinal Waves [PH6.01]</t>
        </is>
      </c>
      <c r="D378" s="12" t="inlineStr">
        <is>
          <t>Describe the characteristics of longitudinal waves.</t>
        </is>
      </c>
      <c r="E378" s="12" t="inlineStr">
        <is>
          <t>f1cd8864-174f-47a5-9add-f94f3fa3b240</t>
        </is>
      </c>
    </row>
    <row r="379" ht="45" customHeight="1">
      <c r="A379" s="12" t="inlineStr">
        <is>
          <t>P5: Waves in Matter</t>
        </is>
      </c>
      <c r="B379" s="12" t="inlineStr">
        <is>
          <t>Wave Behaviour: Properties</t>
        </is>
      </c>
      <c r="C379" s="13" t="inlineStr">
        <is>
          <t>Transverse Waves [PH6.02]</t>
        </is>
      </c>
      <c r="D379" s="12" t="inlineStr">
        <is>
          <t>Describe the characteristics of transverse waves.</t>
        </is>
      </c>
      <c r="E379" s="12" t="inlineStr">
        <is>
          <t>44d84630-6614-448f-9878-639750c313a2</t>
        </is>
      </c>
    </row>
    <row r="380" ht="45" customHeight="1">
      <c r="A380" s="12" t="inlineStr">
        <is>
          <t>P5: Waves in Matter</t>
        </is>
      </c>
      <c r="B380" s="12" t="inlineStr">
        <is>
          <t>Wave Behaviour: Properties</t>
        </is>
      </c>
      <c r="C380" s="13" t="inlineStr">
        <is>
          <t>Longitudinal vs Transverse Waves [PH6.03]</t>
        </is>
      </c>
      <c r="D380" s="12" t="inlineStr">
        <is>
          <t>Describe the difference between longitudinal and transverse waves.</t>
        </is>
      </c>
      <c r="E380" s="12" t="inlineStr">
        <is>
          <t>d2593a2d-108f-49d1-b426-6af950466262</t>
        </is>
      </c>
    </row>
    <row r="381" ht="45" customHeight="1">
      <c r="A381" s="12" t="inlineStr">
        <is>
          <t>P5: Waves in Matter</t>
        </is>
      </c>
      <c r="B381" s="12" t="inlineStr">
        <is>
          <t>Wave Behaviour: Properties</t>
        </is>
      </c>
      <c r="C381" s="13" t="inlineStr">
        <is>
          <t>Properties of Waves [PH6.04]</t>
        </is>
      </c>
      <c r="D381" s="12" t="inlineStr">
        <is>
          <t>Describe the features of a wave in terms of wavelength, frequency, peak/crest, trough and amplitude.</t>
        </is>
      </c>
      <c r="E381" s="12" t="inlineStr">
        <is>
          <t>9adfad48-ccf5-42f0-a855-6b7f08eaa331</t>
        </is>
      </c>
    </row>
    <row r="382" ht="45" customHeight="1">
      <c r="A382" s="12" t="inlineStr">
        <is>
          <t>P5: Waves in Matter</t>
        </is>
      </c>
      <c r="B382" s="12" t="inlineStr">
        <is>
          <t>Wave Behaviour: Properties</t>
        </is>
      </c>
      <c r="C382" s="13" t="inlineStr">
        <is>
          <t>Effects of Reflection, Transmission &amp; Absorption [PH6.20]</t>
        </is>
      </c>
      <c r="D382" s="12" t="inlineStr">
        <is>
          <t xml:space="preserve">How different materials interact with light, and what happens as the light meets a boundary. </t>
        </is>
      </c>
      <c r="E382" s="12" t="inlineStr">
        <is>
          <t>d85625c9-ce8a-4acc-a293-38b72e7eaf49</t>
        </is>
      </c>
    </row>
    <row r="383" ht="45" customHeight="1">
      <c r="A383" s="12" t="inlineStr">
        <is>
          <t>P5: Waves in Matter</t>
        </is>
      </c>
      <c r="B383" s="12" t="inlineStr">
        <is>
          <t>Wave Behaviour: Properties</t>
        </is>
      </c>
      <c r="C383" s="13" t="inlineStr">
        <is>
          <t>Practical: Reflection of Light [PH6.93]</t>
        </is>
      </c>
      <c r="D383" s="12" t="inlineStr">
        <is>
          <t>To investigate the reflection of light by two different types of surfaces.</t>
        </is>
      </c>
      <c r="E383" s="12" t="inlineStr">
        <is>
          <t>a068ea57-fe8f-4773-bc1c-18863bfaf4a3</t>
        </is>
      </c>
    </row>
    <row r="384" ht="45" customHeight="1">
      <c r="A384" s="12" t="inlineStr">
        <is>
          <t>P5: Waves in Matter</t>
        </is>
      </c>
      <c r="B384" s="12" t="inlineStr">
        <is>
          <t>Wave Behaviour: Calculations</t>
        </is>
      </c>
      <c r="C384" s="13" t="inlineStr">
        <is>
          <t>Diagnostic: Wave Calculations [PH0.111]</t>
        </is>
      </c>
      <c r="D384" s="12" t="inlineStr">
        <is>
          <t>Diagnostic for calculating wave period using the T=1/f equation and the v=fλ wave equation. Includes speed of waves practicals with application and unit conversion questions.</t>
        </is>
      </c>
      <c r="E384" s="12" t="inlineStr">
        <is>
          <t>0e2fa2f1-5502-4b8e-935c-6e20828a7c56</t>
        </is>
      </c>
    </row>
    <row r="385" ht="45" customHeight="1">
      <c r="A385" s="12" t="inlineStr">
        <is>
          <t>P5: Waves in Matter</t>
        </is>
      </c>
      <c r="B385" s="12" t="inlineStr">
        <is>
          <t>Wave Behaviour: Calculations</t>
        </is>
      </c>
      <c r="C385" s="13" t="inlineStr">
        <is>
          <t>Using T=1/f to Calculate Wave Period I [PH6.05]</t>
        </is>
      </c>
      <c r="D385" s="12" t="inlineStr">
        <is>
          <t>Calculate time period using T=1/f. Includes some application of knowledge questions, but no unit conversions.</t>
        </is>
      </c>
      <c r="E385" s="12" t="inlineStr">
        <is>
          <t>7c4ef7d2-747e-4592-bb54-85cb16e2b071</t>
        </is>
      </c>
    </row>
    <row r="386" ht="45" customHeight="1">
      <c r="A386" s="12" t="inlineStr">
        <is>
          <t>P5: Waves in Matter</t>
        </is>
      </c>
      <c r="B386" s="12" t="inlineStr">
        <is>
          <t>Wave Behaviour: Calculations</t>
        </is>
      </c>
      <c r="C386" s="13" t="inlineStr">
        <is>
          <t>Using T=1/f to Calculate Wave Period II [PH6.06]</t>
        </is>
      </c>
      <c r="D386" s="12" t="inlineStr">
        <is>
          <t>Calculate time period using T=1/f. Includes application and unit conversion questions.</t>
        </is>
      </c>
      <c r="E386" s="12" t="inlineStr">
        <is>
          <t>bc8c3e6f-db37-4d6c-b980-6c14b74d7388</t>
        </is>
      </c>
    </row>
    <row r="387" ht="45" customHeight="1">
      <c r="A387" s="12" t="inlineStr">
        <is>
          <t>P5: Waves in Matter</t>
        </is>
      </c>
      <c r="B387" s="12" t="inlineStr">
        <is>
          <t>Wave Behaviour: Calculations</t>
        </is>
      </c>
      <c r="C387" s="13" t="inlineStr">
        <is>
          <t>Rearranging T=1/f [PH6.07]</t>
        </is>
      </c>
      <c r="D387" s="12" t="inlineStr">
        <is>
          <t>Rearrange the T=1/f equation to calculate frequency. Includes unit conversions.</t>
        </is>
      </c>
      <c r="E387" s="12" t="inlineStr">
        <is>
          <t>94dc4c35-e2f1-4b70-ba0a-6246970e7809</t>
        </is>
      </c>
    </row>
    <row r="388" ht="45" customHeight="1">
      <c r="A388" s="12" t="inlineStr">
        <is>
          <t>P5: Waves in Matter</t>
        </is>
      </c>
      <c r="B388" s="12" t="inlineStr">
        <is>
          <t>Wave Behaviour: Calculations</t>
        </is>
      </c>
      <c r="C388" s="13" t="inlineStr">
        <is>
          <t>Using v=fλ to Calculate Wave Speed I [PH6.08]</t>
        </is>
      </c>
      <c r="D388" s="12" t="inlineStr">
        <is>
          <t>Calculate wave speed using v=fλ. Includes application and unit conversion questions.</t>
        </is>
      </c>
      <c r="E388" s="12" t="inlineStr">
        <is>
          <t>84615624-9f0e-4a51-9013-913fb46fa4d3</t>
        </is>
      </c>
    </row>
    <row r="389" ht="45" customHeight="1">
      <c r="A389" s="12" t="inlineStr">
        <is>
          <t>P5: Waves in Matter</t>
        </is>
      </c>
      <c r="B389" s="12" t="inlineStr">
        <is>
          <t>Wave Behaviour: Calculations</t>
        </is>
      </c>
      <c r="C389" s="13" t="inlineStr">
        <is>
          <t>Using v=fλ to Calculate Wave Speed II [PH6.09]</t>
        </is>
      </c>
      <c r="D389" s="12" t="inlineStr">
        <is>
          <t>Calculate wave speed using v=fλ. Includes application and unit conversion questions involving standard form.</t>
        </is>
      </c>
      <c r="E389" s="12" t="inlineStr">
        <is>
          <t>55b64226-35f1-4dfe-b554-fc697a381cae</t>
        </is>
      </c>
    </row>
    <row r="390" ht="45" customHeight="1">
      <c r="A390" s="12" t="inlineStr">
        <is>
          <t>P5: Waves in Matter</t>
        </is>
      </c>
      <c r="B390" s="12" t="inlineStr">
        <is>
          <t>Wave Behaviour: Calculations</t>
        </is>
      </c>
      <c r="C390" s="13" t="inlineStr">
        <is>
          <t>Using v=fλ to Calculate Wave Speed III [PH6.10]</t>
        </is>
      </c>
      <c r="D390" s="12" t="inlineStr">
        <is>
          <t>Calculate wave speed using v=fλ. Includes extracting information from diagrams and graphs with unit conversion questions.</t>
        </is>
      </c>
      <c r="E390" s="12" t="inlineStr">
        <is>
          <t>645184ec-c99a-49d3-92dc-c36f25b57584</t>
        </is>
      </c>
    </row>
    <row r="391" ht="45" customHeight="1">
      <c r="A391" s="12" t="inlineStr">
        <is>
          <t>P5: Waves in Matter</t>
        </is>
      </c>
      <c r="B391" s="12" t="inlineStr">
        <is>
          <t>Wave Behaviour: Calculations</t>
        </is>
      </c>
      <c r="C391" s="13" t="inlineStr">
        <is>
          <t>Rearranging v=fλ [PH6.11]</t>
        </is>
      </c>
      <c r="D391" s="12" t="inlineStr">
        <is>
          <t>Rearrange the v=fλ equation to calculate frequency and wavelength. Includes unit conversions.</t>
        </is>
      </c>
      <c r="E391" s="12" t="inlineStr">
        <is>
          <t>ea874764-7f41-473a-9590-60c96364cbfd</t>
        </is>
      </c>
    </row>
    <row r="392" ht="45" customHeight="1">
      <c r="A392" s="12" t="inlineStr">
        <is>
          <t>P5: Waves in Matter</t>
        </is>
      </c>
      <c r="B392" s="12" t="inlineStr">
        <is>
          <t>Wave Behaviour: Calculations</t>
        </is>
      </c>
      <c r="C392" s="13" t="inlineStr">
        <is>
          <t>Practical: Speed of Sound in Air [PH6.12]</t>
        </is>
      </c>
      <c r="D392" s="12" t="inlineStr">
        <is>
          <t>Describe a method to measure the speed of sound waves in air.</t>
        </is>
      </c>
      <c r="E392" s="12" t="inlineStr">
        <is>
          <t>03e184b1-3fd7-42d2-b369-808a9773af85</t>
        </is>
      </c>
    </row>
    <row r="393" ht="45" customHeight="1">
      <c r="A393" s="12" t="inlineStr">
        <is>
          <t>P5: Waves in Matter</t>
        </is>
      </c>
      <c r="B393" s="12" t="inlineStr">
        <is>
          <t>Wave Behaviour: Calculations</t>
        </is>
      </c>
      <c r="C393" s="13" t="inlineStr">
        <is>
          <t>Practical: Speed of Waves on a String [PH6.89]</t>
        </is>
      </c>
      <c r="D393" s="12" t="inlineStr">
        <is>
          <t>Describe a method to measure the speed of waves in a solid.</t>
        </is>
      </c>
      <c r="E393" s="12" t="inlineStr">
        <is>
          <t>680fdc39-fa8e-4dac-bf95-f8755202a3cf</t>
        </is>
      </c>
    </row>
    <row r="394" ht="45" customHeight="1">
      <c r="A394" s="12" t="inlineStr">
        <is>
          <t>P5: Waves in Matter</t>
        </is>
      </c>
      <c r="B394" s="12" t="inlineStr">
        <is>
          <t>Wave Behaviour: Calculations</t>
        </is>
      </c>
      <c r="C394" s="13" t="inlineStr">
        <is>
          <t>Practical: Speed of Waves in Ripple Tank [PH6.90]</t>
        </is>
      </c>
      <c r="D394" s="12" t="inlineStr">
        <is>
          <t>Describe a method to measure the speed of ripples on a water surface.</t>
        </is>
      </c>
      <c r="E394" s="12" t="inlineStr">
        <is>
          <t>40c9b1b0-dc14-457d-880d-617613cce50d</t>
        </is>
      </c>
    </row>
    <row r="395" ht="45" customHeight="1">
      <c r="A395" s="12" t="inlineStr">
        <is>
          <t>P5: Waves in Matter</t>
        </is>
      </c>
      <c r="B395" s="12" t="inlineStr">
        <is>
          <t>Wave Behaviour: Sound Waves</t>
        </is>
      </c>
      <c r="C395" s="13" t="inlineStr">
        <is>
          <t>Diagnostic: Sound Waves [PH0.113]</t>
        </is>
      </c>
      <c r="D395" s="12" t="inlineStr">
        <is>
          <t xml:space="preserve">A diagnostic exploring the properties of sound waves. </t>
        </is>
      </c>
      <c r="E395" s="12" t="inlineStr">
        <is>
          <t>1761fd0c-bcd5-407b-8f8b-99dda28d259e</t>
        </is>
      </c>
    </row>
    <row r="396" ht="45" customHeight="1">
      <c r="A396" s="12" t="inlineStr">
        <is>
          <t>P5: Waves in Matter</t>
        </is>
      </c>
      <c r="B396" s="12" t="inlineStr">
        <is>
          <t>Wave Behaviour: Sound Waves</t>
        </is>
      </c>
      <c r="C396" s="13" t="inlineStr">
        <is>
          <t>Refraction of Waves [PH6.22]</t>
        </is>
      </c>
      <c r="D396" s="12" t="inlineStr">
        <is>
          <t>Identify the process of refraction of waves at a boundary between two mediums.</t>
        </is>
      </c>
      <c r="E396" s="12" t="inlineStr">
        <is>
          <t>2dde28c9-3a98-41cf-92c9-efcc01900275</t>
        </is>
      </c>
    </row>
    <row r="397" ht="45" customHeight="1">
      <c r="A397" s="12" t="inlineStr">
        <is>
          <t>P5: Waves in Matter</t>
        </is>
      </c>
      <c r="B397" s="12" t="inlineStr">
        <is>
          <t>Wave Behaviour: Sound Waves</t>
        </is>
      </c>
      <c r="C397" s="13" t="inlineStr">
        <is>
          <t>Sound Waves [PH6.23]</t>
        </is>
      </c>
      <c r="D397" s="12" t="inlineStr">
        <is>
          <t xml:space="preserve">Describing the properties of sound waves. </t>
        </is>
      </c>
      <c r="E397" s="12" t="inlineStr">
        <is>
          <t>c56e290b-ead5-45e4-af6b-88e02f713d0a</t>
        </is>
      </c>
    </row>
    <row r="398" ht="45" customHeight="1">
      <c r="A398" s="12" t="inlineStr">
        <is>
          <t>P5: Waves in Matter</t>
        </is>
      </c>
      <c r="B398" s="12" t="inlineStr">
        <is>
          <t>Wave Behaviour: Sound Waves</t>
        </is>
      </c>
      <c r="C398" s="13" t="inlineStr">
        <is>
          <t>How the Ear Works: Range of Human Hearing [PH6.24]</t>
        </is>
      </c>
      <c r="D398" s="12" t="inlineStr">
        <is>
          <t>How the internal structure of the human ear determines the range of frequencies that humans can detect.</t>
        </is>
      </c>
      <c r="E398" s="12" t="inlineStr">
        <is>
          <t>4903e070-eab7-4334-a0e2-5019794b8ab1</t>
        </is>
      </c>
    </row>
    <row r="399" ht="45" customHeight="1">
      <c r="A399" s="12" t="inlineStr">
        <is>
          <t>P5: Waves in Matter</t>
        </is>
      </c>
      <c r="B399" s="12" t="inlineStr">
        <is>
          <t>The Electromagnetic Spectrum: Introduction</t>
        </is>
      </c>
      <c r="C399" s="13" t="inlineStr">
        <is>
          <t>Diagnostic: Electromagnetic Spectrum Uses [PH0.118]</t>
        </is>
      </c>
      <c r="D399" s="12" t="inlineStr">
        <is>
          <t>Diagnostic for the uses of each part of the electromagnetic spectrum.</t>
        </is>
      </c>
      <c r="E399" s="12" t="inlineStr">
        <is>
          <t>5a413d77-8643-4ca2-a8a6-91cd4276e002</t>
        </is>
      </c>
    </row>
    <row r="400" ht="45" customHeight="1">
      <c r="A400" s="12" t="inlineStr">
        <is>
          <t>P5: Waves in Matter</t>
        </is>
      </c>
      <c r="B400" s="12" t="inlineStr">
        <is>
          <t>The Electromagnetic Spectrum: Introduction</t>
        </is>
      </c>
      <c r="C400" s="13" t="inlineStr">
        <is>
          <t>EM Spectrum: Introduction [PH6.32]</t>
        </is>
      </c>
      <c r="D400" s="12" t="inlineStr">
        <is>
          <t>Identify the order of the electromagnetic spectrum and the general characteristics of electromagnetic waves.</t>
        </is>
      </c>
      <c r="E400" s="12" t="inlineStr">
        <is>
          <t>d5e7d2a0-a57e-4f2e-b1e2-3c368258f784</t>
        </is>
      </c>
    </row>
    <row r="401" ht="45" customHeight="1">
      <c r="A401" s="12" t="inlineStr">
        <is>
          <t>P5: Waves in Matter</t>
        </is>
      </c>
      <c r="B401" s="12" t="inlineStr">
        <is>
          <t>The Electromagnetic Spectrum: Introduction</t>
        </is>
      </c>
      <c r="C401" s="13" t="inlineStr">
        <is>
          <t>EM Spectrum: Radio Waves [PH6.34]</t>
        </is>
      </c>
      <c r="D401" s="12" t="inlineStr">
        <is>
          <t xml:space="preserve">Provide examples that illustrate the transfer of energy by radio-waves and how they can be produced by, or can themselves induce, oscillations in electrical circuits.
</t>
        </is>
      </c>
      <c r="E401" s="12" t="inlineStr">
        <is>
          <t>1ee53aa4-1fe0-4f5e-af2b-3bcb0578edf3</t>
        </is>
      </c>
    </row>
    <row r="402" ht="45" customHeight="1">
      <c r="A402" s="12" t="inlineStr">
        <is>
          <t>P5: Waves in Matter</t>
        </is>
      </c>
      <c r="B402" s="12" t="inlineStr">
        <is>
          <t>The Electromagnetic Spectrum: Introduction</t>
        </is>
      </c>
      <c r="C402" s="13" t="inlineStr">
        <is>
          <t>EM Spectrum: Microwaves [PH6.35]</t>
        </is>
      </c>
      <c r="D402" s="12" t="inlineStr">
        <is>
          <t>Provide examples that illustrate the transfer of energy by microwaves.</t>
        </is>
      </c>
      <c r="E402" s="12" t="inlineStr">
        <is>
          <t>497fc1e0-9a86-4f07-b851-e8b9836e69f4</t>
        </is>
      </c>
    </row>
    <row r="403" ht="45" customHeight="1">
      <c r="A403" s="12" t="inlineStr">
        <is>
          <t>P5: Waves in Matter</t>
        </is>
      </c>
      <c r="B403" s="12" t="inlineStr">
        <is>
          <t>The Electromagnetic Spectrum: Introduction</t>
        </is>
      </c>
      <c r="C403" s="13" t="inlineStr">
        <is>
          <t>EM Spectrum: Infrared Radiation [PH6.36]</t>
        </is>
      </c>
      <c r="D403" s="12" t="inlineStr">
        <is>
          <t>Provide examples that illustrate the transfer of energy by infrared radiation.</t>
        </is>
      </c>
      <c r="E403" s="12" t="inlineStr">
        <is>
          <t>71554ee0-e5f8-4a9a-a103-5bacdf6fde80</t>
        </is>
      </c>
    </row>
    <row r="404" ht="45" customHeight="1">
      <c r="A404" s="12" t="inlineStr">
        <is>
          <t>P5: Waves in Matter</t>
        </is>
      </c>
      <c r="B404" s="12" t="inlineStr">
        <is>
          <t>The Electromagnetic Spectrum: Introduction</t>
        </is>
      </c>
      <c r="C404" s="13" t="inlineStr">
        <is>
          <t>EM Spectrum: Visible Light [PH6.37]</t>
        </is>
      </c>
      <c r="D404" s="12" t="inlineStr">
        <is>
          <t>Provide examples that illustrate the transfer of energy by visible light.</t>
        </is>
      </c>
      <c r="E404" s="12" t="inlineStr">
        <is>
          <t>58d60d69-2409-45bd-888d-f11a952fb03f</t>
        </is>
      </c>
    </row>
    <row r="405" ht="45" customHeight="1">
      <c r="A405" s="12" t="inlineStr">
        <is>
          <t>P5: Waves in Matter</t>
        </is>
      </c>
      <c r="B405" s="12" t="inlineStr">
        <is>
          <t>The Electromagnetic Spectrum: Introduction</t>
        </is>
      </c>
      <c r="C405" s="13" t="inlineStr">
        <is>
          <t>EM Spectrum: Ultraviolet [PH6.38]</t>
        </is>
      </c>
      <c r="D405" s="12" t="inlineStr">
        <is>
          <t>Provide examples that illustrate the transfer of energy by ultraviolet. Identify that ultraviolet wavelengths are ionising.</t>
        </is>
      </c>
      <c r="E405" s="12" t="inlineStr">
        <is>
          <t>e1eb6af2-ca46-44af-9de2-2c764d18a30a</t>
        </is>
      </c>
    </row>
    <row r="406" ht="45" customHeight="1">
      <c r="A406" s="12" t="inlineStr">
        <is>
          <t>P5: Waves in Matter</t>
        </is>
      </c>
      <c r="B406" s="12" t="inlineStr">
        <is>
          <t>The Electromagnetic Spectrum: Introduction</t>
        </is>
      </c>
      <c r="C406" s="13" t="inlineStr">
        <is>
          <t>EM Spectrum: X-rays [PH6.39]</t>
        </is>
      </c>
      <c r="D406" s="12" t="inlineStr">
        <is>
          <t>Provide examples that illustrate the transfer of energy by x-rays. Identify that x-ray wavelengths are ionising.</t>
        </is>
      </c>
      <c r="E406" s="12" t="inlineStr">
        <is>
          <t>53a04447-2ac4-44cd-b29e-28c8b379d1f1</t>
        </is>
      </c>
    </row>
    <row r="407" ht="45" customHeight="1">
      <c r="A407" s="12" t="inlineStr">
        <is>
          <t>P5: Waves in Matter</t>
        </is>
      </c>
      <c r="B407" s="12" t="inlineStr">
        <is>
          <t>The Electromagnetic Spectrum: Introduction</t>
        </is>
      </c>
      <c r="C407" s="13" t="inlineStr">
        <is>
          <t>EM Spectrum: Gamma Rays [PH6.40]</t>
        </is>
      </c>
      <c r="D407" s="12" t="inlineStr">
        <is>
          <t>Provide examples that illustrate the transfer of energy by gamma. Identify that gamma wavelengths are ionising.</t>
        </is>
      </c>
      <c r="E407" s="12" t="inlineStr">
        <is>
          <t>89dea57d-5234-4e4c-8e82-8634d3f862c2</t>
        </is>
      </c>
    </row>
    <row r="408" ht="45" customHeight="1">
      <c r="A408" s="12" t="inlineStr">
        <is>
          <t>P5: Waves in Matter</t>
        </is>
      </c>
      <c r="B408" s="12" t="inlineStr">
        <is>
          <t>The Electromagnetic Spectrum: Introduction</t>
        </is>
      </c>
      <c r="C408" s="13" t="inlineStr">
        <is>
          <t>EM Spectrum: Summary of Uses [PH6.42]</t>
        </is>
      </c>
      <c r="D408" s="12" t="inlineStr">
        <is>
          <t>Identify the order of the electromagnetic spectrum and provide examples that illustrate the transfer of energy by electromagnetic waves. Identify the ionising parts of the EM spectrum.</t>
        </is>
      </c>
      <c r="E408" s="12" t="inlineStr">
        <is>
          <t>70d70643-a20d-4ee2-ac96-e5909d1b4833</t>
        </is>
      </c>
    </row>
    <row r="409" ht="45" customHeight="1">
      <c r="A409" s="12" t="inlineStr">
        <is>
          <t>P5: Waves in Matter</t>
        </is>
      </c>
      <c r="B409" s="12" t="inlineStr">
        <is>
          <t>The Electromagnetic Spectrum: Behaviour &amp; Applications</t>
        </is>
      </c>
      <c r="C409" s="13" t="inlineStr">
        <is>
          <t>Diagnostic: Electromagnetic Spectrum (Behaviour &amp; Applications) [PH0.178]</t>
        </is>
      </c>
      <c r="D409" s="12" t="inlineStr">
        <is>
          <t>Diagnostic for the the electromagnetic spectrum: behaviour &amp; applications subtopic.</t>
        </is>
      </c>
      <c r="E409" s="12" t="inlineStr">
        <is>
          <t>b6248cf8-fb71-42ee-b928-382a24d3120d</t>
        </is>
      </c>
    </row>
    <row r="410" ht="45" customHeight="1">
      <c r="A410" s="12" t="inlineStr">
        <is>
          <t>P5: Waves in Matter</t>
        </is>
      </c>
      <c r="B410" s="12" t="inlineStr">
        <is>
          <t>The Electromagnetic Spectrum: Behaviour &amp; Applications</t>
        </is>
      </c>
      <c r="C410" s="13" t="inlineStr">
        <is>
          <t>EM Spectrum: Reflection, Absorption &amp; Transmission [PH6.43]</t>
        </is>
      </c>
      <c r="D410" s="12" t="inlineStr">
        <is>
          <t>Recall that different substances may absorb and transmit electromagnetic waves in ways that vary with wavelength.</t>
        </is>
      </c>
      <c r="E410" s="12" t="inlineStr">
        <is>
          <t>48f3005d-b821-4031-94fc-a2a42eaefd16</t>
        </is>
      </c>
    </row>
    <row r="411" ht="45" customHeight="1">
      <c r="A411" s="12" t="inlineStr">
        <is>
          <t>P5: Waves in Matter</t>
        </is>
      </c>
      <c r="B411" s="12" t="inlineStr">
        <is>
          <t>The Electromagnetic Spectrum: Behaviour &amp; Applications</t>
        </is>
      </c>
      <c r="C411" s="13" t="inlineStr">
        <is>
          <t>Ray Diagrams: Refraction [PH6.45]</t>
        </is>
      </c>
      <c r="D411" s="12" t="inlineStr">
        <is>
          <t>Construct ray diagrams to illustrate the refraction of a wave at the boundary between two different media.</t>
        </is>
      </c>
      <c r="E411" s="12" t="inlineStr">
        <is>
          <t>4d04dd87-7ec0-4270-83f4-cd0640dfa6bf</t>
        </is>
      </c>
    </row>
    <row r="412" ht="45" customHeight="1">
      <c r="A412" s="12" t="inlineStr">
        <is>
          <t>P5: Waves in Matter</t>
        </is>
      </c>
      <c r="B412" s="12" t="inlineStr">
        <is>
          <t>The Electromagnetic Spectrum: Behaviour &amp; Applications</t>
        </is>
      </c>
      <c r="C412" s="13" t="inlineStr">
        <is>
          <t xml:space="preserve">EM Spectrum: Refraction [PH6.44] </t>
        </is>
      </c>
      <c r="D412" s="12" t="inlineStr">
        <is>
          <t xml:space="preserve">Describing the refraction of EM waves and the effect wavelength has on the amount of refraction that an EM wave experiences. </t>
        </is>
      </c>
      <c r="E412" s="12" t="inlineStr">
        <is>
          <t>a6a49479-fb90-4847-9358-18ba13beecf0</t>
        </is>
      </c>
    </row>
    <row r="413" ht="45" customHeight="1">
      <c r="A413" s="12" t="inlineStr">
        <is>
          <t>P5: Waves in Matter</t>
        </is>
      </c>
      <c r="B413" s="12" t="inlineStr">
        <is>
          <t>The Electromagnetic Spectrum: Behaviour &amp; Applications</t>
        </is>
      </c>
      <c r="C413" s="13" t="inlineStr">
        <is>
          <t>Practical: Refraction of Light [PH6.94]</t>
        </is>
      </c>
      <c r="D413" s="12" t="inlineStr">
        <is>
          <t>To investigate the refraction of light by two different types of substance.</t>
        </is>
      </c>
      <c r="E413" s="12" t="inlineStr">
        <is>
          <t>28737042-99dc-4d6a-b194-34200efa5295</t>
        </is>
      </c>
    </row>
    <row r="414" ht="45" customHeight="1">
      <c r="A414" s="12" t="inlineStr">
        <is>
          <t>P5: Waves in Matter</t>
        </is>
      </c>
      <c r="B414" s="12" t="inlineStr">
        <is>
          <t>The Electromagnetic Spectrum: Behaviour &amp; Applications</t>
        </is>
      </c>
      <c r="C414" s="13" t="inlineStr">
        <is>
          <t>Refraction Wave Front Diagrams [PH6.47]</t>
        </is>
      </c>
      <c r="D414" s="12" t="inlineStr">
        <is>
          <t>Use wavefront diagrams to explain refraction when a wave travels from one medium to a different medium.</t>
        </is>
      </c>
      <c r="E414" s="12" t="inlineStr">
        <is>
          <t>9a8bfd8e-1bfb-4441-94d6-f55dbbb0fc91</t>
        </is>
      </c>
    </row>
    <row r="415" ht="45" customHeight="1">
      <c r="A415" s="12" t="inlineStr">
        <is>
          <t>P5: Waves in Matter</t>
        </is>
      </c>
      <c r="B415" s="12" t="inlineStr">
        <is>
          <t>The Electromagnetic Spectrum: Behaviour &amp; Applications</t>
        </is>
      </c>
      <c r="C415" s="13" t="inlineStr">
        <is>
          <t>EM Spectrum: Exposure to Radiation [PH6.48]</t>
        </is>
      </c>
      <c r="D415" s="12" t="inlineStr">
        <is>
          <t>Describe the harmful effects on people of excessive exposure to electromagnetic radiation, notably on human bodily tissues.</t>
        </is>
      </c>
      <c r="E415" s="12" t="inlineStr">
        <is>
          <t>c0447496-9ce9-4806-b3da-43360e684fc2</t>
        </is>
      </c>
    </row>
    <row r="416" ht="45" customHeight="1">
      <c r="A416" s="12" t="inlineStr">
        <is>
          <t>P5: Waves in Matter</t>
        </is>
      </c>
      <c r="B416" s="12" t="inlineStr">
        <is>
          <t>The Electromagnetic Spectrum: Behaviour &amp; Applications</t>
        </is>
      </c>
      <c r="C416" s="13" t="inlineStr">
        <is>
          <t>EM Spectrum: Evaluating Risks &amp; Consequences [PH6.49]</t>
        </is>
      </c>
      <c r="D416" s="12" t="inlineStr">
        <is>
          <t>Compare different radiation doses (in sieverts) and draw conclusions from given data about risks and consequences of exposure to radiation.</t>
        </is>
      </c>
      <c r="E416" s="12" t="inlineStr">
        <is>
          <t>7b099940-0820-4512-96a4-6b75ca440c46</t>
        </is>
      </c>
    </row>
    <row r="417" ht="45" customHeight="1">
      <c r="A417" s="12" t="inlineStr">
        <is>
          <t>P5: Waves in Matter</t>
        </is>
      </c>
      <c r="B417" s="12" t="inlineStr">
        <is>
          <t>The Electromagnetic Spectrum: Behaviour &amp; Applications</t>
        </is>
      </c>
      <c r="C417" s="13" t="inlineStr">
        <is>
          <t>EM Spectrum: Communication Applications [PH6.50]</t>
        </is>
      </c>
      <c r="D417" s="12" t="inlineStr">
        <is>
          <t>Provide examples that illustrate the transfer of energy by electromagnetic waves relating to communication applications. Brief discussion of why particular waves are used in particular situations.</t>
        </is>
      </c>
      <c r="E417" s="12" t="inlineStr">
        <is>
          <t>fcc2f1d3-cc0a-4ab3-bdaa-37fc72a3f3dc</t>
        </is>
      </c>
    </row>
    <row r="418" ht="45" customHeight="1">
      <c r="A418" s="12" t="inlineStr">
        <is>
          <t>P5: Waves in Matter</t>
        </is>
      </c>
      <c r="B418" s="12" t="inlineStr">
        <is>
          <t>The Electromagnetic Spectrum: Behaviour &amp; Applications</t>
        </is>
      </c>
      <c r="C418" s="13" t="inlineStr">
        <is>
          <t>EM Spectrum: Medical Applications [PH6.51]</t>
        </is>
      </c>
      <c r="D418" s="12" t="inlineStr">
        <is>
          <t>Provide examples that illustrate the transfer of energy by electromagnetic waves relating to medical applications. Brief discussion of why particular waves are used in particular situations.</t>
        </is>
      </c>
      <c r="E418" s="12" t="inlineStr">
        <is>
          <t>aeecbdb6-c209-4fc1-8c38-eea07753b0cb</t>
        </is>
      </c>
    </row>
    <row r="419" ht="45" customHeight="1">
      <c r="A419" s="12" t="inlineStr">
        <is>
          <t>P5: Waves in Matter</t>
        </is>
      </c>
      <c r="B419" s="12" t="inlineStr">
        <is>
          <t>The Electromagnetic Spectrum: Behaviour &amp; Applications</t>
        </is>
      </c>
      <c r="C419" s="13" t="inlineStr">
        <is>
          <t>EM Spectrum: Heating Applications [PH6.52]</t>
        </is>
      </c>
      <c r="D419" s="12" t="inlineStr">
        <is>
          <t>Provide examples that illustrate the transfer of energy by electromagnetic waves relating to heating applications. Brief discussion of why particular waves are used in particular situations.</t>
        </is>
      </c>
      <c r="E419" s="12" t="inlineStr">
        <is>
          <t>d610b981-8332-49d7-9c0a-e3e8e5eb3041</t>
        </is>
      </c>
    </row>
    <row r="420" ht="45" customHeight="1">
      <c r="A420" s="12" t="inlineStr">
        <is>
          <t>P5: Waves in Matter</t>
        </is>
      </c>
      <c r="B420" s="12" t="inlineStr">
        <is>
          <t>The Electromagnetic Spectrum: Behaviour &amp; Applications</t>
        </is>
      </c>
      <c r="C420" s="13" t="inlineStr">
        <is>
          <t>EM Spectrum: Applications Summary [PH6.53]</t>
        </is>
      </c>
      <c r="D420" s="12" t="inlineStr">
        <is>
          <t>Provide examples that illustrate the transfer of energy by electromagnetic waves relating to communication, medical and heating applications. Brief discussion of why particular waves are used in particular situations.</t>
        </is>
      </c>
      <c r="E420" s="12" t="inlineStr">
        <is>
          <t>fd724528-8c50-490e-9645-424ac3791667</t>
        </is>
      </c>
    </row>
    <row r="421" ht="45" customHeight="1">
      <c r="A421" s="12" t="inlineStr">
        <is>
          <t>P5: Waves in Matter</t>
        </is>
      </c>
      <c r="B421" s="12" t="inlineStr">
        <is>
          <t>The Electromagnetic Spectrum: Behaviour &amp; Applications</t>
        </is>
      </c>
      <c r="C421" s="13" t="inlineStr">
        <is>
          <t>Transparent, Translucent &amp; Opaque Objects [PH6.63]</t>
        </is>
      </c>
      <c r="D421" s="12" t="inlineStr">
        <is>
          <t>Describing how different materials behave when exposed to light. Understanding what is meant by the terms, transparent, translucent and opaque.</t>
        </is>
      </c>
      <c r="E421" s="12" t="inlineStr">
        <is>
          <t>a9857921-402e-4503-9ea5-d643d88be855</t>
        </is>
      </c>
    </row>
    <row r="422" ht="45" customHeight="1">
      <c r="A422" s="12" t="inlineStr">
        <is>
          <t>P5: Waves in Matter</t>
        </is>
      </c>
      <c r="B422" s="12" t="inlineStr">
        <is>
          <t>Wave Interactions: Reflection</t>
        </is>
      </c>
      <c r="C422" s="13" t="inlineStr">
        <is>
          <t>Diagnostic: Wave Interactions (Reflection) [PH0.173]</t>
        </is>
      </c>
      <c r="D422" s="12" t="inlineStr">
        <is>
          <t>Diagnostic for the wave interactions: reflection subtopic.</t>
        </is>
      </c>
      <c r="E422" s="12" t="inlineStr">
        <is>
          <t>e1e33ce3-d731-461c-963f-ce4116306c0b</t>
        </is>
      </c>
    </row>
    <row r="423" ht="45" customHeight="1">
      <c r="A423" s="12" t="inlineStr">
        <is>
          <t>P5: Waves in Matter</t>
        </is>
      </c>
      <c r="B423" s="12" t="inlineStr">
        <is>
          <t>Wave Interactions: Reflection</t>
        </is>
      </c>
      <c r="C423" s="13" t="inlineStr">
        <is>
          <t>Reflection of Waves [PH6.17]</t>
        </is>
      </c>
      <c r="D423" s="12" t="inlineStr">
        <is>
          <t>Identify that waves can be reflected, absorbed or transmitted at the boundary between two different materials.</t>
        </is>
      </c>
      <c r="E423" s="12" t="inlineStr">
        <is>
          <t>eb30c129-43c0-4d20-ae73-529a935caf75</t>
        </is>
      </c>
    </row>
    <row r="424" ht="45" customHeight="1">
      <c r="A424" s="12" t="inlineStr">
        <is>
          <t>P5: Waves in Matter</t>
        </is>
      </c>
      <c r="B424" s="12" t="inlineStr">
        <is>
          <t>Wave Interactions: Reflection</t>
        </is>
      </c>
      <c r="C424" s="13" t="inlineStr">
        <is>
          <t>Ray Diagrams: Introduction [PH6.18]</t>
        </is>
      </c>
      <c r="D424" s="12" t="inlineStr">
        <is>
          <t>Introduction to drawing ray diagrams including some top tips.</t>
        </is>
      </c>
      <c r="E424" s="12" t="inlineStr">
        <is>
          <t>10e29c8a-49a3-400f-8580-b1120fb302b9</t>
        </is>
      </c>
    </row>
    <row r="425" ht="45" customHeight="1">
      <c r="A425" s="12" t="inlineStr">
        <is>
          <t>P5: Waves in Matter</t>
        </is>
      </c>
      <c r="B425" s="12" t="inlineStr">
        <is>
          <t>Wave Interactions: Reflection</t>
        </is>
      </c>
      <c r="C425" s="13" t="inlineStr">
        <is>
          <t>Ray Diagrams: Diffuse &amp; Specular Reflections [PH6.64]</t>
        </is>
      </c>
      <c r="D425" s="12" t="inlineStr">
        <is>
          <t>Introducing the two types of reflection, specular and diffuse with an explanation of their differences.</t>
        </is>
      </c>
      <c r="E425" s="12" t="inlineStr">
        <is>
          <t>a6cd35f9-ed98-45c8-a2db-8a6d5dff1d67</t>
        </is>
      </c>
    </row>
    <row r="426" ht="45" customHeight="1">
      <c r="A426" s="12" t="inlineStr">
        <is>
          <t>P5: Waves in Matter</t>
        </is>
      </c>
      <c r="B426" s="12" t="inlineStr">
        <is>
          <t>Wave Interactions: Reflection</t>
        </is>
      </c>
      <c r="C426" s="13" t="inlineStr">
        <is>
          <t>Ray Diagrams: Reflection in a Plane Mirror [PH6.78]</t>
        </is>
      </c>
      <c r="D426" s="12" t="inlineStr">
        <is>
          <t>Introducing the law of reflection and using ray diagrams to explain this.</t>
        </is>
      </c>
      <c r="E426" s="12" t="inlineStr">
        <is>
          <t>8f6a868c-aed7-41b1-8289-86eeba0a9337</t>
        </is>
      </c>
    </row>
    <row r="427" ht="45" customHeight="1">
      <c r="A427" s="12" t="inlineStr">
        <is>
          <t>P5: Waves in Matter</t>
        </is>
      </c>
      <c r="B427" s="12" t="inlineStr">
        <is>
          <t>Wave Interactions: Reflection</t>
        </is>
      </c>
      <c r="C427" s="13" t="inlineStr">
        <is>
          <t>Ray Diagrams: Forming an Image [PH6.19]</t>
        </is>
      </c>
      <c r="D427" s="12" t="inlineStr">
        <is>
          <t>Description of images formed in plane mirrors with a ray diagram explanation.</t>
        </is>
      </c>
      <c r="E427" s="12" t="inlineStr">
        <is>
          <t>696cfba4-8a2d-4363-ad73-84b34bf001e0</t>
        </is>
      </c>
    </row>
    <row r="428" ht="45" customHeight="1">
      <c r="A428" s="12" t="inlineStr">
        <is>
          <t>P5: Waves in Matter</t>
        </is>
      </c>
      <c r="B428" s="12" t="inlineStr">
        <is>
          <t>Wave Interactions: Reflection</t>
        </is>
      </c>
      <c r="C428" s="13" t="inlineStr">
        <is>
          <t>Ray Diagrams: Reflection in a Curved Mirror [PH6.79]</t>
        </is>
      </c>
      <c r="D428" s="12" t="inlineStr">
        <is>
          <t>A look at what happens when light hits a curved mirror, with ray diagrams to help explain.</t>
        </is>
      </c>
      <c r="E428" s="12" t="inlineStr">
        <is>
          <t>85408213-0374-4978-92c4-92e9d833018a</t>
        </is>
      </c>
    </row>
    <row r="429" ht="45" customHeight="1">
      <c r="A429" s="12" t="inlineStr">
        <is>
          <t>P5: Waves in Matter</t>
        </is>
      </c>
      <c r="B429" s="12" t="inlineStr">
        <is>
          <t>Wave Interactions: Lenses</t>
        </is>
      </c>
      <c r="C429" s="13" t="inlineStr">
        <is>
          <t>Diagnostic: Lenses [PH0.122]</t>
        </is>
      </c>
      <c r="D429" s="12" t="inlineStr">
        <is>
          <t xml:space="preserve">Diagnostic for looking at ray diagrams for lenses and the formation of images. </t>
        </is>
      </c>
      <c r="E429" s="12" t="inlineStr">
        <is>
          <t>de9fa9cc-8154-44e4-88d8-594bcfcf41b1</t>
        </is>
      </c>
    </row>
    <row r="430" ht="45" customHeight="1">
      <c r="A430" s="12" t="inlineStr">
        <is>
          <t>P5: Waves in Matter</t>
        </is>
      </c>
      <c r="B430" s="12" t="inlineStr">
        <is>
          <t>Wave Interactions: Lenses</t>
        </is>
      </c>
      <c r="C430" s="13" t="inlineStr">
        <is>
          <t>Lenses: Introduction [PH6.54]</t>
        </is>
      </c>
      <c r="D430" s="12" t="inlineStr">
        <is>
          <t>An introduction to convex and concave lenses.</t>
        </is>
      </c>
      <c r="E430" s="12" t="inlineStr">
        <is>
          <t>8c693fe1-1b89-44da-aa97-559c5d2340fa</t>
        </is>
      </c>
    </row>
    <row r="431" ht="45" customHeight="1">
      <c r="A431" s="12" t="inlineStr">
        <is>
          <t>P5: Waves in Matter</t>
        </is>
      </c>
      <c r="B431" s="12" t="inlineStr">
        <is>
          <t>Wave Interactions: Lenses</t>
        </is>
      </c>
      <c r="C431" s="13" t="inlineStr">
        <is>
          <t>Ray Diagrams: Concave Lenses [PH6.56]</t>
        </is>
      </c>
      <c r="D431" s="12" t="inlineStr">
        <is>
          <t>How to draw ray diagrams for a concave or diverging lens.</t>
        </is>
      </c>
      <c r="E431" s="12" t="inlineStr">
        <is>
          <t>778f1746-d898-4a93-b1af-3f630c354a88</t>
        </is>
      </c>
    </row>
    <row r="432" ht="45" customHeight="1">
      <c r="A432" s="12" t="inlineStr">
        <is>
          <t>P5: Waves in Matter</t>
        </is>
      </c>
      <c r="B432" s="12" t="inlineStr">
        <is>
          <t>Wave Interactions: Lenses</t>
        </is>
      </c>
      <c r="C432" s="13" t="inlineStr">
        <is>
          <t>Ray Diagrams: Convex Lenses [PH6.55]</t>
        </is>
      </c>
      <c r="D432" s="12" t="inlineStr">
        <is>
          <t>How to draw ray diagrams for a convex or converging lens with objects at different distances.</t>
        </is>
      </c>
      <c r="E432" s="12" t="inlineStr">
        <is>
          <t>216c36f7-a2e6-4154-83a5-ae6c31c9b805</t>
        </is>
      </c>
    </row>
    <row r="433" ht="45" customHeight="1">
      <c r="A433" s="12" t="inlineStr">
        <is>
          <t>P5: Waves in Matter</t>
        </is>
      </c>
      <c r="B433" s="12" t="inlineStr">
        <is>
          <t>Wave Interactions: Lenses</t>
        </is>
      </c>
      <c r="C433" s="13" t="inlineStr">
        <is>
          <t>Vertebrate Eye: Structures [BI5.024]</t>
        </is>
      </c>
      <c r="D433" s="12" t="inlineStr">
        <is>
          <t>Identify the structures of the eye.</t>
        </is>
      </c>
      <c r="E433" s="12" t="inlineStr">
        <is>
          <t>776f21e6-074b-4f03-86a3-44eb8cc6bfb3</t>
        </is>
      </c>
    </row>
    <row r="434" ht="45" customHeight="1">
      <c r="A434" s="12" t="inlineStr">
        <is>
          <t>P5: Waves in Matter</t>
        </is>
      </c>
      <c r="B434" s="12" t="inlineStr">
        <is>
          <t>Wave Interactions: Lenses</t>
        </is>
      </c>
      <c r="C434" s="13" t="inlineStr">
        <is>
          <t>Vertebrate Eye: Functions [BI5.025]</t>
        </is>
      </c>
      <c r="D434" s="12" t="inlineStr">
        <is>
          <t>Explain how the structure of the eye is related to its function.
Explain how each part of the eye helps to create sight.</t>
        </is>
      </c>
      <c r="E434" s="12" t="inlineStr">
        <is>
          <t>3f163203-238b-4cc2-ae27-65b22e59a4f4</t>
        </is>
      </c>
    </row>
    <row r="435" ht="45" customHeight="1">
      <c r="A435" s="12" t="inlineStr">
        <is>
          <t>P5: Waves in Matter</t>
        </is>
      </c>
      <c r="B435" s="12" t="inlineStr">
        <is>
          <t>Wave Interactions: Lenses</t>
        </is>
      </c>
      <c r="C435" s="13" t="inlineStr">
        <is>
          <t>Vertebrate Eye: Accommodation [BI5.026]</t>
        </is>
      </c>
      <c r="D435" s="12" t="inlineStr">
        <is>
          <t>Explain how the ciliary muscles, suspensory ligaments and lens change shape to focus light on the retina.</t>
        </is>
      </c>
      <c r="E435" s="12" t="inlineStr">
        <is>
          <t>c8c43bfc-4518-4c53-b997-05f8a7c65ae0</t>
        </is>
      </c>
    </row>
    <row r="436" ht="45" customHeight="1">
      <c r="A436" s="12" t="inlineStr">
        <is>
          <t>P5: Waves in Matter</t>
        </is>
      </c>
      <c r="B436" s="12" t="inlineStr">
        <is>
          <t>Wave Interactions: Lenses</t>
        </is>
      </c>
      <c r="C436" s="13" t="inlineStr">
        <is>
          <t>Vertebrate Eye: Long &amp; Short-Sightedness [BI5.110]</t>
        </is>
      </c>
      <c r="D436" s="12" t="inlineStr">
        <is>
          <t>Explain what long and short-sightedness are.
Interpret ray diagrams to explain long and short-sightedness.</t>
        </is>
      </c>
      <c r="E436" s="12" t="inlineStr">
        <is>
          <t>06afad8e-d9d3-4245-b8fc-5200ea27f764</t>
        </is>
      </c>
    </row>
    <row r="437" ht="45" customHeight="1">
      <c r="A437" s="12" t="inlineStr">
        <is>
          <t>P5: Waves in Matter</t>
        </is>
      </c>
      <c r="B437" s="12" t="inlineStr">
        <is>
          <t>Wave Interactions: Lenses</t>
        </is>
      </c>
      <c r="C437" s="13" t="inlineStr">
        <is>
          <t>Correcting Vision: Spectacle Lenses [BI5.103]</t>
        </is>
      </c>
      <c r="D437" s="12" t="inlineStr">
        <is>
          <t>Explain how myopia and hyperopia can be corrected using spectacle lenses.
Show how concave and convex lenses can correct some deficiencies in sight.</t>
        </is>
      </c>
      <c r="E437" s="12" t="inlineStr">
        <is>
          <t>56777305-27ac-4930-a6a0-d261852e5ebf</t>
        </is>
      </c>
    </row>
    <row r="438" ht="45" customHeight="1">
      <c r="A438" s="12" t="inlineStr">
        <is>
          <t>P5: Waves in Matter</t>
        </is>
      </c>
      <c r="B438" s="12" t="inlineStr">
        <is>
          <t>Wave Interactions: Lenses</t>
        </is>
      </c>
      <c r="C438" s="13" t="inlineStr">
        <is>
          <t>Correcting Vision: New Technology [BI5.104]</t>
        </is>
      </c>
      <c r="D438" s="12" t="inlineStr">
        <is>
          <t>Discover how newer technologies can help to correct vision.
Explain how laser eye surgery, lens replacement surgery and contact lenses  can all help to solve issues with vision.</t>
        </is>
      </c>
      <c r="E438" s="12" t="inlineStr">
        <is>
          <t>e57010f3-4a8c-4822-bae0-f2b9ba5ef3c3</t>
        </is>
      </c>
    </row>
    <row r="439" ht="45" customHeight="1">
      <c r="A439" s="12" t="inlineStr">
        <is>
          <t>P5: Waves in Matter</t>
        </is>
      </c>
      <c r="B439" s="12" t="inlineStr">
        <is>
          <t>Wave Interactions: Lenses</t>
        </is>
      </c>
      <c r="C439" s="13" t="inlineStr">
        <is>
          <t>Calculating Magnification I [BI1.11]</t>
        </is>
      </c>
      <c r="D439" s="12" t="inlineStr">
        <is>
          <t>Calculate magnification without unit conversions.</t>
        </is>
      </c>
      <c r="E439" s="12" t="inlineStr">
        <is>
          <t>9126ac0d-47cc-4d28-b3d6-6a983972120c</t>
        </is>
      </c>
    </row>
    <row r="440" ht="45" customHeight="1">
      <c r="A440" s="12" t="inlineStr">
        <is>
          <t>P5: Waves in Matter</t>
        </is>
      </c>
      <c r="B440" s="12" t="inlineStr">
        <is>
          <t>Wave Interactions: Lenses</t>
        </is>
      </c>
      <c r="C440" s="13" t="inlineStr">
        <is>
          <t>Calculating Magnification II [BI1.12]</t>
        </is>
      </c>
      <c r="D440" s="12" t="inlineStr">
        <is>
          <t>Calculate magnification with unit conversions.</t>
        </is>
      </c>
      <c r="E440" s="12" t="inlineStr">
        <is>
          <t>c5959574-c65e-4346-9951-adafa66aae57</t>
        </is>
      </c>
    </row>
    <row r="441" ht="45" customHeight="1">
      <c r="A441" s="12" t="inlineStr">
        <is>
          <t>P5: Waves in Matter</t>
        </is>
      </c>
      <c r="B441" s="12" t="inlineStr">
        <is>
          <t>Wave Interactions: Lenses</t>
        </is>
      </c>
      <c r="C441" s="13" t="inlineStr">
        <is>
          <t>Rearranging the Magnification Equation [BI1.13]</t>
        </is>
      </c>
      <c r="D441" s="12" t="inlineStr">
        <is>
          <t>Rearrange the magnification equation.</t>
        </is>
      </c>
      <c r="E441" s="12" t="inlineStr">
        <is>
          <t>52d64c24-52a4-43d3-8983-3895b2f086ff</t>
        </is>
      </c>
    </row>
    <row r="442" ht="45" customHeight="1">
      <c r="A442" s="12" t="inlineStr">
        <is>
          <t>P5: Waves in Matter</t>
        </is>
      </c>
      <c r="B442" s="12" t="inlineStr">
        <is>
          <t>Wave Interactions: Lenses</t>
        </is>
      </c>
      <c r="C442" s="13" t="inlineStr">
        <is>
          <t>Calculating Magnification III: Lenses [PH6.62]</t>
        </is>
      </c>
      <c r="D442" s="12" t="inlineStr">
        <is>
          <t>Magnification calculations for lenses including measuring, unit conversion and rearranging an equation.</t>
        </is>
      </c>
      <c r="E442" s="12" t="inlineStr">
        <is>
          <t>e0a9b3e1-560a-4f98-b76f-af0d5d68dede</t>
        </is>
      </c>
    </row>
    <row r="443" ht="45" customHeight="1">
      <c r="A443" s="12" t="inlineStr">
        <is>
          <t>P6: Radioactivity</t>
        </is>
      </c>
      <c r="B443" s="12" t="inlineStr">
        <is>
          <t>Radioactive Emissions: Structure of Atoms</t>
        </is>
      </c>
      <c r="C443" s="13" t="inlineStr">
        <is>
          <t>Diagnostic: Radioactive Emissions (Structure of Atoms) [PH0.172]</t>
        </is>
      </c>
      <c r="D443" s="12" t="inlineStr">
        <is>
          <t>Diagnostic for the radioactive emissions: structure of atoms subtopic.</t>
        </is>
      </c>
      <c r="E443" s="12" t="inlineStr">
        <is>
          <t>1a502573-aeb2-4557-9cb1-6667cc972810</t>
        </is>
      </c>
    </row>
    <row r="444" ht="45" customHeight="1">
      <c r="A444" s="12" t="inlineStr">
        <is>
          <t>P6: Radioactivity</t>
        </is>
      </c>
      <c r="B444" s="12" t="inlineStr">
        <is>
          <t>Radioactive Emissions: Structure of Atoms</t>
        </is>
      </c>
      <c r="C444" s="13" t="inlineStr">
        <is>
          <t>Atomic Structure [CH1.08]</t>
        </is>
      </c>
      <c r="D444" s="12" t="inlineStr">
        <is>
          <t>Describe the structure of the atom.</t>
        </is>
      </c>
      <c r="E444" s="12" t="inlineStr">
        <is>
          <t>c93e9fb5-244b-4eff-91ba-8a9e8ff14eae</t>
        </is>
      </c>
    </row>
    <row r="445" ht="45" customHeight="1">
      <c r="A445" s="12" t="inlineStr">
        <is>
          <t>P6: Radioactivity</t>
        </is>
      </c>
      <c r="B445" s="12" t="inlineStr">
        <is>
          <t>Radioactive Emissions: Structure of Atoms</t>
        </is>
      </c>
      <c r="C445" s="13" t="inlineStr">
        <is>
          <t>Size of Atoms [CH1.09]</t>
        </is>
      </c>
      <c r="D445" s="12" t="inlineStr">
        <is>
          <t>Recall the radius of an atom/nucleus and relate size and scale of atoms to objects.</t>
        </is>
      </c>
      <c r="E445" s="12" t="inlineStr">
        <is>
          <t>7a7fdf18-1d62-42fb-b3e2-eff1b73fff6f</t>
        </is>
      </c>
    </row>
    <row r="446" ht="45" customHeight="1">
      <c r="A446" s="12" t="inlineStr">
        <is>
          <t>P6: Radioactivity</t>
        </is>
      </c>
      <c r="B446" s="12" t="inlineStr">
        <is>
          <t>Radioactive Emissions: Structure of Atoms</t>
        </is>
      </c>
      <c r="C446" s="13" t="inlineStr">
        <is>
          <t>Atomic Number &amp; Mass Number [CH1.10]</t>
        </is>
      </c>
      <c r="D446" s="12" t="inlineStr">
        <is>
          <t>Use the atomic number and mass number to calculate the numbers of subatomic particles.</t>
        </is>
      </c>
      <c r="E446" s="12" t="inlineStr">
        <is>
          <t>b1378d58-0a85-4d3a-87d4-308ca784e408</t>
        </is>
      </c>
    </row>
    <row r="447" ht="45" customHeight="1">
      <c r="A447" s="12" t="inlineStr">
        <is>
          <t>P6: Radioactivity</t>
        </is>
      </c>
      <c r="B447" s="12" t="inlineStr">
        <is>
          <t>Radioactive Emissions: Structure of Atoms</t>
        </is>
      </c>
      <c r="C447" s="13" t="inlineStr">
        <is>
          <t>Isotopes [CH1.11]</t>
        </is>
      </c>
      <c r="D447" s="12" t="inlineStr">
        <is>
          <t>Recall the definition of an isotope and apply it to familiar situations.</t>
        </is>
      </c>
      <c r="E447" s="12" t="inlineStr">
        <is>
          <t>473c1d99-164d-4d81-b5f7-c64f33c37d50</t>
        </is>
      </c>
    </row>
    <row r="448" ht="45" customHeight="1">
      <c r="A448" s="12" t="inlineStr">
        <is>
          <t>P6: Radioactivity</t>
        </is>
      </c>
      <c r="B448" s="12" t="inlineStr">
        <is>
          <t>Radioactive Emissions: Structure of Atoms</t>
        </is>
      </c>
      <c r="C448" s="13" t="inlineStr">
        <is>
          <t>What is Relative? Mass &amp; Charges [CH1.12]</t>
        </is>
      </c>
      <c r="D448" s="12" t="inlineStr">
        <is>
          <t>Recall the relative masses/charges of subatomic particles and define relative atomic mass.</t>
        </is>
      </c>
      <c r="E448" s="12" t="inlineStr">
        <is>
          <t>c02a59aa-012e-442e-b0f7-d7ef3762d0a8</t>
        </is>
      </c>
    </row>
    <row r="449" ht="45" customHeight="1">
      <c r="A449" s="12" t="inlineStr">
        <is>
          <t>P6: Radioactivity</t>
        </is>
      </c>
      <c r="B449" s="12" t="inlineStr">
        <is>
          <t>Radioactive Emissions: Structure of Atoms</t>
        </is>
      </c>
      <c r="C449" s="13" t="inlineStr">
        <is>
          <t>Electronic Structure [CH1.14]</t>
        </is>
      </c>
      <c r="D449" s="12" t="inlineStr">
        <is>
          <t xml:space="preserve">Recall the 2, 8, 8 structure and apply this to the first 20 elements. </t>
        </is>
      </c>
      <c r="E449" s="12" t="inlineStr">
        <is>
          <t>b27e7c40-fa92-46fa-94be-65ed6cf74b0a</t>
        </is>
      </c>
    </row>
    <row r="450" ht="45" customHeight="1">
      <c r="A450" s="12" t="inlineStr">
        <is>
          <t>P6: Radioactivity</t>
        </is>
      </c>
      <c r="B450" s="12" t="inlineStr">
        <is>
          <t>Radioactive Emissions: Structure of Atoms</t>
        </is>
      </c>
      <c r="C450" s="13" t="inlineStr">
        <is>
          <t>Changing Energy Levels [CH1.15]</t>
        </is>
      </c>
      <c r="D450" s="12" t="inlineStr">
        <is>
          <t>Recall that electron arrangements may change with the absorption/emission of electromagnetic radiation and apply this to familiar situations.</t>
        </is>
      </c>
      <c r="E450" s="12" t="inlineStr">
        <is>
          <t>29627385-0daf-49cc-aff1-805015e39fd9</t>
        </is>
      </c>
    </row>
    <row r="451" ht="45" customHeight="1">
      <c r="A451" s="12" t="inlineStr">
        <is>
          <t>P6: Radioactivity</t>
        </is>
      </c>
      <c r="B451" s="12" t="inlineStr">
        <is>
          <t>Radioactive Emissions: Structure of Atoms</t>
        </is>
      </c>
      <c r="C451" s="13" t="inlineStr">
        <is>
          <t>Forming Ions [CH1.46]</t>
        </is>
      </c>
      <c r="D451" s="12" t="inlineStr">
        <is>
          <t>Describe how ions form, draw and write the electronic structure of ions and identify ion formed using the periodic table.</t>
        </is>
      </c>
      <c r="E451" s="12" t="inlineStr">
        <is>
          <t>47877b81-dbeb-409b-9444-c615167e3a3b</t>
        </is>
      </c>
    </row>
    <row r="452" ht="45" customHeight="1">
      <c r="A452" s="12" t="inlineStr">
        <is>
          <t>P6: Radioactivity</t>
        </is>
      </c>
      <c r="B452" s="12" t="inlineStr">
        <is>
          <t>Radioactive Emissions: Nuclear Decay</t>
        </is>
      </c>
      <c r="C452" s="13" t="inlineStr">
        <is>
          <t>Diagnostic: Nuclear Decay [PH0.059]</t>
        </is>
      </c>
      <c r="D452" s="12" t="inlineStr">
        <is>
          <t xml:space="preserve">Diagnostic to assess what you already know about nuclear decay and radiation. </t>
        </is>
      </c>
      <c r="E452" s="12" t="inlineStr">
        <is>
          <t>475041df-3b8e-4d84-aa92-15c4904d5159</t>
        </is>
      </c>
    </row>
    <row r="453" ht="45" customHeight="1">
      <c r="A453" s="12" t="inlineStr">
        <is>
          <t>P6: Radioactivity</t>
        </is>
      </c>
      <c r="B453" s="12" t="inlineStr">
        <is>
          <t>Radioactive Emissions: Nuclear Decay</t>
        </is>
      </c>
      <c r="C453" s="13" t="inlineStr">
        <is>
          <t>Discovery of Radioactivity [PH4.01]</t>
        </is>
      </c>
      <c r="D453" s="12" t="inlineStr">
        <is>
          <t>Identify how radioactivity was discovered and why it is measured in becquerels (Bq).</t>
        </is>
      </c>
      <c r="E453" s="12" t="inlineStr">
        <is>
          <t>785b4522-7935-499e-b2c3-eb2a9f8435f6</t>
        </is>
      </c>
    </row>
    <row r="454" ht="45" customHeight="1">
      <c r="A454" s="12" t="inlineStr">
        <is>
          <t>P6: Radioactivity</t>
        </is>
      </c>
      <c r="B454" s="12" t="inlineStr">
        <is>
          <t>Radioactive Emissions: Nuclear Decay</t>
        </is>
      </c>
      <c r="C454" s="13" t="inlineStr">
        <is>
          <t>Nuclear Decay: α (Alpha) [PH4.02]</t>
        </is>
      </c>
      <c r="D454" s="12" t="inlineStr">
        <is>
          <t>Identify and describe the emission of alpha decay.</t>
        </is>
      </c>
      <c r="E454" s="12" t="inlineStr">
        <is>
          <t>06ee8561-5029-4fc6-ae93-11ab8ce356ca</t>
        </is>
      </c>
    </row>
    <row r="455" ht="45" customHeight="1">
      <c r="A455" s="12" t="inlineStr">
        <is>
          <t>P6: Radioactivity</t>
        </is>
      </c>
      <c r="B455" s="12" t="inlineStr">
        <is>
          <t>Radioactive Emissions: Nuclear Decay</t>
        </is>
      </c>
      <c r="C455" s="13" t="inlineStr">
        <is>
          <t>Nuclear Decay: β⁻ (Beta minus) [PH4.03]</t>
        </is>
      </c>
      <c r="D455" s="12" t="inlineStr">
        <is>
          <t>Identify and describe the emission of beta minus decay.</t>
        </is>
      </c>
      <c r="E455" s="12" t="inlineStr">
        <is>
          <t>29147c45-9f2f-4ebd-9809-b34b7643d33e</t>
        </is>
      </c>
    </row>
    <row r="456" ht="45" customHeight="1">
      <c r="A456" s="12" t="inlineStr">
        <is>
          <t>P6: Radioactivity</t>
        </is>
      </c>
      <c r="B456" s="12" t="inlineStr">
        <is>
          <t>Radioactive Emissions: Nuclear Decay</t>
        </is>
      </c>
      <c r="C456" s="13" t="inlineStr">
        <is>
          <t>Nuclear Decay: γ (Gamma) [PH4.04]</t>
        </is>
      </c>
      <c r="D456" s="12" t="inlineStr">
        <is>
          <t>Identify and describe the emission of gamma decay.</t>
        </is>
      </c>
      <c r="E456" s="12" t="inlineStr">
        <is>
          <t>58b997dc-d239-41cc-b1c6-3f1ec7658c7d</t>
        </is>
      </c>
    </row>
    <row r="457" ht="45" customHeight="1">
      <c r="A457" s="12" t="inlineStr">
        <is>
          <t>P6: Radioactivity</t>
        </is>
      </c>
      <c r="B457" s="12" t="inlineStr">
        <is>
          <t>Radioactive Emissions: Nuclear Decay</t>
        </is>
      </c>
      <c r="C457" s="13" t="inlineStr">
        <is>
          <t>Nuclear Decay: n (Neutron) [PH4.05]</t>
        </is>
      </c>
      <c r="D457" s="12" t="inlineStr">
        <is>
          <t>Identify and describe the emission of neutron decay.</t>
        </is>
      </c>
      <c r="E457" s="12" t="inlineStr">
        <is>
          <t>0e48b00f-13e1-42d1-9599-7132de612e29</t>
        </is>
      </c>
    </row>
    <row r="458" ht="45" customHeight="1">
      <c r="A458" s="12" t="inlineStr">
        <is>
          <t>P6: Radioactivity</t>
        </is>
      </c>
      <c r="B458" s="12" t="inlineStr">
        <is>
          <t>Radioactive Emissions: Nuclear Decay</t>
        </is>
      </c>
      <c r="C458" s="13" t="inlineStr">
        <is>
          <t>Nuclear Decay: Summary [PH4.06]</t>
        </is>
      </c>
      <c r="D458" s="12" t="inlineStr">
        <is>
          <t>Identify and describe the different types of nuclear decay. This includes alpha, beta minus, gamma and neutron decay.</t>
        </is>
      </c>
      <c r="E458" s="12" t="inlineStr">
        <is>
          <t>6d9d791f-0841-497f-ac0c-bf3808ebcf35</t>
        </is>
      </c>
    </row>
    <row r="459" ht="45" customHeight="1">
      <c r="A459" s="12" t="inlineStr">
        <is>
          <t>P6: Radioactivity</t>
        </is>
      </c>
      <c r="B459" s="12" t="inlineStr">
        <is>
          <t>Radioactive Emissions: Nuclear Decay</t>
        </is>
      </c>
      <c r="C459" s="13" t="inlineStr">
        <is>
          <t>Ionising Radiation [PH4.07]</t>
        </is>
      </c>
      <c r="D459" s="12" t="inlineStr">
        <is>
          <t>Identify the relative ionising properties of alpha, beta and gamma decay.</t>
        </is>
      </c>
      <c r="E459" s="12" t="inlineStr">
        <is>
          <t>f05c0b28-9aa8-4312-9d9a-5f265f10416b</t>
        </is>
      </c>
    </row>
    <row r="460" ht="45" customHeight="1">
      <c r="A460" s="12" t="inlineStr">
        <is>
          <t>P6: Radioactivity</t>
        </is>
      </c>
      <c r="B460" s="12" t="inlineStr">
        <is>
          <t>Radioactive Emissions: Nuclear Decay</t>
        </is>
      </c>
      <c r="C460" s="13" t="inlineStr">
        <is>
          <t>Detecting Radiation [PH4.08]</t>
        </is>
      </c>
      <c r="D460" s="12" t="inlineStr">
        <is>
          <t>Describe how to detect ionising radiation using spark plates and a Geiger–Müller tube.</t>
        </is>
      </c>
      <c r="E460" s="12" t="inlineStr">
        <is>
          <t>e542ada1-16bf-4de7-96cc-8ba4df619d82</t>
        </is>
      </c>
    </row>
    <row r="461" ht="45" customHeight="1">
      <c r="A461" s="12" t="inlineStr">
        <is>
          <t>P6: Radioactivity</t>
        </is>
      </c>
      <c r="B461" s="12" t="inlineStr">
        <is>
          <t>Radioactive Emissions: Nuclear Decay</t>
        </is>
      </c>
      <c r="C461" s="13" t="inlineStr">
        <is>
          <t>Penetrating Properties of Radiation [PH4.09]</t>
        </is>
      </c>
      <c r="D461" s="12" t="inlineStr">
        <is>
          <t>Identify the penetration properties of nuclear decay through materials and their range in air.</t>
        </is>
      </c>
      <c r="E461" s="12" t="inlineStr">
        <is>
          <t>cc37e049-fbb0-4df4-ac17-e5e49b13f912</t>
        </is>
      </c>
    </row>
    <row r="462" ht="45" customHeight="1">
      <c r="A462" s="12" t="inlineStr">
        <is>
          <t>P6: Radioactivity</t>
        </is>
      </c>
      <c r="B462" s="12" t="inlineStr">
        <is>
          <t>Radioactive Emissions: Nuclear Decay</t>
        </is>
      </c>
      <c r="C462" s="13" t="inlineStr">
        <is>
          <t>Nuclear Equations: α Decay [PH4.10]</t>
        </is>
      </c>
      <c r="D462" s="12" t="inlineStr">
        <is>
          <t>Write balanced alpha decay equations using the names and symbols of common nuclei and particles.</t>
        </is>
      </c>
      <c r="E462" s="12" t="inlineStr">
        <is>
          <t>d8590880-0d41-47f0-95bc-afc5fbcaa93b</t>
        </is>
      </c>
    </row>
    <row r="463" ht="45" customHeight="1">
      <c r="A463" s="12" t="inlineStr">
        <is>
          <t>P6: Radioactivity</t>
        </is>
      </c>
      <c r="B463" s="12" t="inlineStr">
        <is>
          <t>Radioactive Emissions: Nuclear Decay</t>
        </is>
      </c>
      <c r="C463" s="13" t="inlineStr">
        <is>
          <t>Nuclear Equations: β- Decay [PH4.11]</t>
        </is>
      </c>
      <c r="D463" s="12" t="inlineStr">
        <is>
          <t>Write balanced beta decay equations using the names and symbols of common nuclei and particles.</t>
        </is>
      </c>
      <c r="E463" s="12" t="inlineStr">
        <is>
          <t>2d7e773f-17e0-4b7f-be5b-94d04fcc31f3</t>
        </is>
      </c>
    </row>
    <row r="464" ht="45" customHeight="1">
      <c r="A464" s="12" t="inlineStr">
        <is>
          <t>P6: Radioactivity</t>
        </is>
      </c>
      <c r="B464" s="12" t="inlineStr">
        <is>
          <t>Radioactive Emissions: Nuclear Decay</t>
        </is>
      </c>
      <c r="C464" s="13" t="inlineStr">
        <is>
          <t>Nuclear Equations: Summary [PH4.12]</t>
        </is>
      </c>
      <c r="D464" s="12" t="inlineStr">
        <is>
          <t>Write balanced alpha and beta decay equations using the names and symbols of common nuclei and particles.</t>
        </is>
      </c>
      <c r="E464" s="12" t="inlineStr">
        <is>
          <t>c1d0051b-8859-41b4-8201-b491961c97ea</t>
        </is>
      </c>
    </row>
    <row r="465" ht="45" customHeight="1">
      <c r="A465" s="12" t="inlineStr">
        <is>
          <t>P6: Radioactivity</t>
        </is>
      </c>
      <c r="B465" s="12" t="inlineStr">
        <is>
          <t>Radioactive Emissions: Nuclear Decay</t>
        </is>
      </c>
      <c r="C465" s="13" t="inlineStr">
        <is>
          <t>Nuclear Equations: Identify Decay [PH4.13]</t>
        </is>
      </c>
      <c r="D465" s="12" t="inlineStr">
        <is>
          <t>Identify the daughter elements from alpha and beta decay equations.</t>
        </is>
      </c>
      <c r="E465" s="12" t="inlineStr">
        <is>
          <t>97583780-0a4e-41b0-a619-52aef564571e</t>
        </is>
      </c>
    </row>
    <row r="466" ht="45" customHeight="1">
      <c r="A466" s="12" t="inlineStr">
        <is>
          <t>P6: Radioactivity</t>
        </is>
      </c>
      <c r="B466" s="12" t="inlineStr">
        <is>
          <t>Radioactive Emissions: Half-life</t>
        </is>
      </c>
      <c r="C466" s="13" t="inlineStr">
        <is>
          <t>Diagnostic: Radioactive Emissions (Half-life) [PH0.183]</t>
        </is>
      </c>
      <c r="D466" s="12" t="inlineStr">
        <is>
          <t>Diagnostic for the radioactive emissions: half-life subtopic.</t>
        </is>
      </c>
      <c r="E466" s="12" t="inlineStr">
        <is>
          <t>813453c3-4d39-4104-8990-358132e011e3</t>
        </is>
      </c>
    </row>
    <row r="467" ht="45" customHeight="1">
      <c r="A467" s="12" t="inlineStr">
        <is>
          <t>P6: Radioactivity</t>
        </is>
      </c>
      <c r="B467" s="12" t="inlineStr">
        <is>
          <t>Radioactive Emissions: Half-life</t>
        </is>
      </c>
      <c r="C467" s="13" t="inlineStr">
        <is>
          <t>Half-lives [PH4.14]</t>
        </is>
      </c>
      <c r="D467" s="12" t="inlineStr">
        <is>
          <t>Describe the concept of half-life and the random nature of radioactive decay.</t>
        </is>
      </c>
      <c r="E467" s="12" t="inlineStr">
        <is>
          <t>853c141f-797c-4b89-8b7a-eacec509f286</t>
        </is>
      </c>
    </row>
    <row r="468" ht="45" customHeight="1">
      <c r="A468" s="12" t="inlineStr">
        <is>
          <t>P6: Radioactivity</t>
        </is>
      </c>
      <c r="B468" s="12" t="inlineStr">
        <is>
          <t>Radioactive Emissions: Half-life</t>
        </is>
      </c>
      <c r="C468" s="13" t="inlineStr">
        <is>
          <t>Half-lives from a Graph [PH4.15]</t>
        </is>
      </c>
      <c r="D468" s="12" t="inlineStr">
        <is>
          <t>Determine the half-life of a radioactive isotope from a graph.</t>
        </is>
      </c>
      <c r="E468" s="12" t="inlineStr">
        <is>
          <t>d55d012a-a163-4177-873e-60b8dbd0207b</t>
        </is>
      </c>
    </row>
    <row r="469" ht="45" customHeight="1">
      <c r="A469" s="12" t="inlineStr">
        <is>
          <t>P6: Radioactivity</t>
        </is>
      </c>
      <c r="B469" s="12" t="inlineStr">
        <is>
          <t>Radioactive Emissions: Half-life</t>
        </is>
      </c>
      <c r="C469" s="13" t="inlineStr">
        <is>
          <t>Calculating Half-lives I [PH4.16]</t>
        </is>
      </c>
      <c r="D469" s="12" t="inlineStr">
        <is>
          <t>Calculate the half-life of a radioactive isotope from the information provided.</t>
        </is>
      </c>
      <c r="E469" s="12" t="inlineStr">
        <is>
          <t>7614f9c0-24c4-4c7d-9164-a50939bef7ea</t>
        </is>
      </c>
    </row>
    <row r="470" ht="45" customHeight="1">
      <c r="A470" s="12" t="inlineStr">
        <is>
          <t>P6: Radioactivity</t>
        </is>
      </c>
      <c r="B470" s="12" t="inlineStr">
        <is>
          <t>Radioactive Emissions: Half-life</t>
        </is>
      </c>
      <c r="C470" s="13" t="inlineStr">
        <is>
          <t>Calculating Half-lives II [PH4.17]</t>
        </is>
      </c>
      <c r="D470" s="12" t="inlineStr">
        <is>
          <t>Calculate the original activity and number of radioactive isotopes of a sample when provided with the half-life of the radioactive isotope.</t>
        </is>
      </c>
      <c r="E470" s="12" t="inlineStr">
        <is>
          <t>3527ac22-748e-474b-9a97-b0ebc7445e9d</t>
        </is>
      </c>
    </row>
    <row r="471" ht="45" customHeight="1">
      <c r="A471" s="12" t="inlineStr">
        <is>
          <t>P6: Radioactivity</t>
        </is>
      </c>
      <c r="B471" s="12" t="inlineStr">
        <is>
          <t>Radioactive Emissions: Half-life</t>
        </is>
      </c>
      <c r="C471" s="13" t="inlineStr">
        <is>
          <t>Net Decline in Half-lives [PH4.18]</t>
        </is>
      </c>
      <c r="D471" s="12" t="inlineStr">
        <is>
          <t>Calculate the net decline, expressed as a ratio, in a radioactive emission after a given number of half-lives.</t>
        </is>
      </c>
      <c r="E471" s="12" t="inlineStr">
        <is>
          <t>424c4627-4f79-4aee-ab09-cdd1170bd93a</t>
        </is>
      </c>
    </row>
    <row r="472" ht="45" customHeight="1">
      <c r="A472" s="12" t="inlineStr">
        <is>
          <t>P6: Radioactivity</t>
        </is>
      </c>
      <c r="B472" s="12" t="inlineStr">
        <is>
          <t>Uses &amp; Hazards: Radiation</t>
        </is>
      </c>
      <c r="C472" s="13" t="inlineStr">
        <is>
          <t>Diagnostic: Uses &amp; Hazards (Radiation) [PH0.188]</t>
        </is>
      </c>
      <c r="D472" s="12" t="inlineStr">
        <is>
          <t>Diagnostic for the uses &amp; hazards: radiation subtopic.</t>
        </is>
      </c>
      <c r="E472" s="12" t="inlineStr">
        <is>
          <t>807d134f-9042-4b0d-9ad6-4175f6fa8ee1</t>
        </is>
      </c>
    </row>
    <row r="473" ht="45" customHeight="1">
      <c r="A473" s="12" t="inlineStr">
        <is>
          <t>P6: Radioactivity</t>
        </is>
      </c>
      <c r="B473" s="12" t="inlineStr">
        <is>
          <t>Uses &amp; Hazards: Radiation</t>
        </is>
      </c>
      <c r="C473" s="13" t="inlineStr">
        <is>
          <t>Radioactive Contamination [PH4.19]</t>
        </is>
      </c>
      <c r="D473" s="12" t="inlineStr">
        <is>
          <t>Identify the hazards associated with radioactive contamination.</t>
        </is>
      </c>
      <c r="E473" s="12" t="inlineStr">
        <is>
          <t>8fbad6fc-b0ba-4b5e-93d3-87f8fd7eff04</t>
        </is>
      </c>
    </row>
    <row r="474" ht="45" customHeight="1">
      <c r="A474" s="12" t="inlineStr">
        <is>
          <t>P6: Radioactivity</t>
        </is>
      </c>
      <c r="B474" s="12" t="inlineStr">
        <is>
          <t>Uses &amp; Hazards: Radiation</t>
        </is>
      </c>
      <c r="C474" s="13" t="inlineStr">
        <is>
          <t>Irradiation [PH4.20]</t>
        </is>
      </c>
      <c r="D474" s="12" t="inlineStr">
        <is>
          <t>Describe the process of irradiation and suitable precautions to protect against it.</t>
        </is>
      </c>
      <c r="E474" s="12" t="inlineStr">
        <is>
          <t>cad90db8-3205-4d9c-8ee9-39bcece249b5</t>
        </is>
      </c>
    </row>
    <row r="475" ht="45" customHeight="1">
      <c r="A475" s="12" t="inlineStr">
        <is>
          <t>P6: Radioactivity</t>
        </is>
      </c>
      <c r="B475" s="12" t="inlineStr">
        <is>
          <t>Uses &amp; Hazards: Radiation</t>
        </is>
      </c>
      <c r="C475" s="13" t="inlineStr">
        <is>
          <t>Comparing Contamination &amp; Irradiation [PH4.21]</t>
        </is>
      </c>
      <c r="D475" s="12" t="inlineStr">
        <is>
          <t>Compare the hazards associated with contamination and irradiation.</t>
        </is>
      </c>
      <c r="E475" s="12" t="inlineStr">
        <is>
          <t>cad3c031-194e-476d-8093-305b33d0c4f9</t>
        </is>
      </c>
    </row>
    <row r="476" ht="45" customHeight="1">
      <c r="A476" s="12" t="inlineStr">
        <is>
          <t>P6: Radioactivity</t>
        </is>
      </c>
      <c r="B476" s="12" t="inlineStr">
        <is>
          <t>Uses &amp; Hazards: Radiation</t>
        </is>
      </c>
      <c r="C476" s="13" t="inlineStr">
        <is>
          <t>Effects of Radiation on Animals [PH4.22]</t>
        </is>
      </c>
      <c r="D476" s="12" t="inlineStr">
        <is>
          <t>Describe the dangers of ionising radiation in terms of tissue damage and possible mutations for animals.</t>
        </is>
      </c>
      <c r="E476" s="12" t="inlineStr">
        <is>
          <t>91bb467c-43bc-41e3-b944-78e383dd8869</t>
        </is>
      </c>
    </row>
    <row r="477" ht="45" customHeight="1">
      <c r="A477" s="12" t="inlineStr">
        <is>
          <t>P6: Radioactivity</t>
        </is>
      </c>
      <c r="B477" s="12" t="inlineStr">
        <is>
          <t>Uses &amp; Hazards: Radiation</t>
        </is>
      </c>
      <c r="C477" s="13" t="inlineStr">
        <is>
          <t>Uses of Radiation [PH4.23]</t>
        </is>
      </c>
      <c r="D477" s="12" t="inlineStr">
        <is>
          <t>Describe the uses of nuclear radiation and evaluate the best sources of radiation to use in a given situation.</t>
        </is>
      </c>
      <c r="E477" s="12" t="inlineStr">
        <is>
          <t>31a4c497-6b2c-4fe7-909e-6ab6ee920891</t>
        </is>
      </c>
    </row>
    <row r="478" ht="45" customHeight="1">
      <c r="A478" s="12" t="inlineStr">
        <is>
          <t>P6: Radioactivity</t>
        </is>
      </c>
      <c r="B478" s="12" t="inlineStr">
        <is>
          <t>Uses &amp; Hazards: Radiation</t>
        </is>
      </c>
      <c r="C478" s="13" t="inlineStr">
        <is>
          <t>Radiation: Peer Review [PH4.24]</t>
        </is>
      </c>
      <c r="D478" s="12" t="inlineStr">
        <is>
          <t>Describe the importance of peer review of research into the effects of radiation on humans.</t>
        </is>
      </c>
      <c r="E478" s="12" t="inlineStr">
        <is>
          <t>58dea7e5-a2cc-412f-878b-42869a68bb0d</t>
        </is>
      </c>
    </row>
    <row r="479" ht="45" customHeight="1">
      <c r="A479" s="12" t="inlineStr">
        <is>
          <t>P6: Radioactivity</t>
        </is>
      </c>
      <c r="B479" s="12" t="inlineStr">
        <is>
          <t>Uses &amp; Hazards: Radiation</t>
        </is>
      </c>
      <c r="C479" s="13" t="inlineStr">
        <is>
          <t>Background Radiation [PH4.25]</t>
        </is>
      </c>
      <c r="D479" s="12" t="inlineStr">
        <is>
          <t>Identify natural and man-made sources of background radiation.</t>
        </is>
      </c>
      <c r="E479" s="12" t="inlineStr">
        <is>
          <t>f347c4a7-e63a-4400-beaf-307bea1af035</t>
        </is>
      </c>
    </row>
    <row r="480" ht="45" customHeight="1">
      <c r="A480" s="12" t="inlineStr">
        <is>
          <t>P6: Radioactivity</t>
        </is>
      </c>
      <c r="B480" s="12" t="inlineStr">
        <is>
          <t>Uses &amp; Hazards: Radiation</t>
        </is>
      </c>
      <c r="C480" s="13" t="inlineStr">
        <is>
          <t>Radiation Dose [PH4.26]</t>
        </is>
      </c>
      <c r="D480" s="12" t="inlineStr">
        <is>
          <t>Identify the unit of radiation dose and understand the level of radiation dose.</t>
        </is>
      </c>
      <c r="E480" s="12" t="inlineStr">
        <is>
          <t>26a4df8e-35f1-4fa4-b94d-1baf1361e360</t>
        </is>
      </c>
    </row>
    <row r="481" ht="45" customHeight="1">
      <c r="A481" s="12" t="inlineStr">
        <is>
          <t>P6: Radioactivity</t>
        </is>
      </c>
      <c r="B481" s="12" t="inlineStr">
        <is>
          <t>Uses &amp; Hazards: Radiation</t>
        </is>
      </c>
      <c r="C481" s="13" t="inlineStr">
        <is>
          <t xml:space="preserve"> Half Lives: Isotopes [PH4.27]</t>
        </is>
      </c>
      <c r="D481" s="12" t="inlineStr">
        <is>
          <t>Identify that different radioactive isotopes have different half-lives and that a half-lives can range from a fraction of a second to thousands of years.</t>
        </is>
      </c>
      <c r="E481" s="12" t="inlineStr">
        <is>
          <t>f07c6d8a-8079-484c-83cc-2643419b296d</t>
        </is>
      </c>
    </row>
    <row r="482" ht="45" customHeight="1">
      <c r="A482" s="12" t="inlineStr">
        <is>
          <t>P6: Radioactivity</t>
        </is>
      </c>
      <c r="B482" s="12" t="inlineStr">
        <is>
          <t>Uses &amp; Hazards: Radiation</t>
        </is>
      </c>
      <c r="C482" s="13" t="inlineStr">
        <is>
          <t>Radiation in Medicine [PH4.28]</t>
        </is>
      </c>
      <c r="D482" s="12" t="inlineStr">
        <is>
          <t>Describe the uses of radioactive isotopes in medicine.</t>
        </is>
      </c>
      <c r="E482" s="12" t="inlineStr">
        <is>
          <t>a2a939e8-0c3e-42c3-83ea-eba5ad9f2b21</t>
        </is>
      </c>
    </row>
    <row r="483" ht="45" customHeight="1">
      <c r="A483" s="12" t="inlineStr">
        <is>
          <t>P6: Radioactivity</t>
        </is>
      </c>
      <c r="B483" s="12" t="inlineStr">
        <is>
          <t>Uses &amp; Hazards: Radiation</t>
        </is>
      </c>
      <c r="C483" s="13" t="inlineStr">
        <is>
          <t>Evaluating the Risk of Using Radiation [PH4.29]</t>
        </is>
      </c>
      <c r="D483" s="12" t="inlineStr">
        <is>
          <t>Evaluate the risks and benefits of using radiation.</t>
        </is>
      </c>
      <c r="E483" s="12" t="inlineStr">
        <is>
          <t>4e31b331-b028-4276-aeb1-291f04569215</t>
        </is>
      </c>
    </row>
    <row r="484" ht="45" customHeight="1">
      <c r="A484" s="12" t="inlineStr">
        <is>
          <t>P6: Radioactivity</t>
        </is>
      </c>
      <c r="B484" s="12" t="inlineStr">
        <is>
          <t>Uses &amp; Hazards: Fission &amp; Fusion</t>
        </is>
      </c>
      <c r="C484" s="13" t="inlineStr">
        <is>
          <t>Diagnostic: Uses &amp; Hazards (Fission &amp; Fusion) [PH0.177]</t>
        </is>
      </c>
      <c r="D484" s="12" t="inlineStr">
        <is>
          <t>Diagnostic for the uses &amp; hazards: fission &amp; fusion subtopic.</t>
        </is>
      </c>
      <c r="E484" s="12" t="inlineStr">
        <is>
          <t>b0c1e444-88d0-4270-b21d-06a172160a3f</t>
        </is>
      </c>
    </row>
    <row r="485" ht="45" customHeight="1">
      <c r="A485" s="12" t="inlineStr">
        <is>
          <t>P6: Radioactivity</t>
        </is>
      </c>
      <c r="B485" s="12" t="inlineStr">
        <is>
          <t>Uses &amp; Hazards: Fission &amp; Fusion</t>
        </is>
      </c>
      <c r="C485" s="13" t="inlineStr">
        <is>
          <t>Nuclear Fission: The Process [PH4.30]</t>
        </is>
      </c>
      <c r="D485" s="12" t="inlineStr">
        <is>
          <t>Describe the process of nuclear fission, including the difference between induced and spontaneous fission.</t>
        </is>
      </c>
      <c r="E485" s="12" t="inlineStr">
        <is>
          <t>63731196-716f-450c-a900-67f0935cb55e</t>
        </is>
      </c>
    </row>
    <row r="486" ht="45" customHeight="1">
      <c r="A486" s="12" t="inlineStr">
        <is>
          <t>P6: Radioactivity</t>
        </is>
      </c>
      <c r="B486" s="12" t="inlineStr">
        <is>
          <t>Uses &amp; Hazards: Fission &amp; Fusion</t>
        </is>
      </c>
      <c r="C486" s="13" t="inlineStr">
        <is>
          <t>Nuclear Fission: Chain Reaction [PH4.31]</t>
        </is>
      </c>
      <c r="D486" s="12" t="inlineStr">
        <is>
          <t>Describing how the process of splitting a nucleus can lead to a chain reaction which releases a large amount of energy.</t>
        </is>
      </c>
      <c r="E486" s="12" t="inlineStr">
        <is>
          <t>72a5783e-0436-4c72-8199-3ca6ccd274a7</t>
        </is>
      </c>
    </row>
    <row r="487" ht="45" customHeight="1">
      <c r="A487" s="12" t="inlineStr">
        <is>
          <t>P6: Radioactivity</t>
        </is>
      </c>
      <c r="B487" s="12" t="inlineStr">
        <is>
          <t>Uses &amp; Hazards: Fission &amp; Fusion</t>
        </is>
      </c>
      <c r="C487" s="13" t="inlineStr">
        <is>
          <t>Nuclear Fission: Controlling the Chain Reaction [PH4.32]</t>
        </is>
      </c>
      <c r="D487" s="12" t="inlineStr">
        <is>
          <t xml:space="preserve">Describing the role of the boron control rods to control the nuclear fission chain reaction. </t>
        </is>
      </c>
      <c r="E487" s="12" t="inlineStr">
        <is>
          <t>d455d026-1d2e-4e6a-8b07-3ddf50b01206</t>
        </is>
      </c>
    </row>
    <row r="488" ht="45" customHeight="1">
      <c r="A488" s="12" t="inlineStr">
        <is>
          <t>P6: Radioactivity</t>
        </is>
      </c>
      <c r="B488" s="12" t="inlineStr">
        <is>
          <t>Uses &amp; Hazards: Fission &amp; Fusion</t>
        </is>
      </c>
      <c r="C488" s="13" t="inlineStr">
        <is>
          <t>Nuclear Fusion: The Process [PH4.33]</t>
        </is>
      </c>
      <c r="D488" s="12" t="inlineStr">
        <is>
          <t xml:space="preserve">Describe the process of nuclear fusion. </t>
        </is>
      </c>
      <c r="E488" s="12" t="inlineStr">
        <is>
          <t>f4e70486-8013-4b93-ba49-995af4f7c243</t>
        </is>
      </c>
    </row>
    <row r="489" ht="45" customHeight="1">
      <c r="A489" s="12" t="inlineStr">
        <is>
          <t>P7: Energy</t>
        </is>
      </c>
      <c r="B489" s="12" t="inlineStr">
        <is>
          <t>Work Done: Energy Stores &amp; Transfers</t>
        </is>
      </c>
      <c r="C489" s="13" t="inlineStr">
        <is>
          <t>Diagnostic: Work Done (Energy Stores &amp; Transfers) [PH0.167]</t>
        </is>
      </c>
      <c r="D489" s="12" t="inlineStr">
        <is>
          <t>Diagnostic for the work done: energy stores &amp; transfers subtopic.</t>
        </is>
      </c>
      <c r="E489" s="12" t="inlineStr">
        <is>
          <t>1cd9eb89-4329-4a33-8883-d3d1c50b8500</t>
        </is>
      </c>
    </row>
    <row r="490" ht="45" customHeight="1">
      <c r="A490" s="12" t="inlineStr">
        <is>
          <t>P7: Energy</t>
        </is>
      </c>
      <c r="B490" s="12" t="inlineStr">
        <is>
          <t>Work Done: Energy Stores &amp; Transfers</t>
        </is>
      </c>
      <c r="C490" s="13" t="inlineStr">
        <is>
          <t>Energy Stores [PH1.01]</t>
        </is>
      </c>
      <c r="D490" s="12" t="inlineStr">
        <is>
          <t>Recall and describe the different energy stores.</t>
        </is>
      </c>
      <c r="E490" s="12" t="inlineStr">
        <is>
          <t>0e283bb6-298d-459b-b49d-8febdf81f969</t>
        </is>
      </c>
    </row>
    <row r="491" ht="45" customHeight="1">
      <c r="A491" s="12" t="inlineStr">
        <is>
          <t>P7: Energy</t>
        </is>
      </c>
      <c r="B491" s="12" t="inlineStr">
        <is>
          <t>Work Done: Energy Stores &amp; Transfers</t>
        </is>
      </c>
      <c r="C491" s="13" t="inlineStr">
        <is>
          <t>Systems in Physics [PH1.02]</t>
        </is>
      </c>
      <c r="D491" s="12" t="inlineStr">
        <is>
          <t>Describe the different systems used for models.</t>
        </is>
      </c>
      <c r="E491" s="12" t="inlineStr">
        <is>
          <t>6ca7e858-dcad-4625-a31b-c6a00ec16735</t>
        </is>
      </c>
    </row>
    <row r="492" ht="45" customHeight="1">
      <c r="A492" s="12" t="inlineStr">
        <is>
          <t>P7: Energy</t>
        </is>
      </c>
      <c r="B492" s="12" t="inlineStr">
        <is>
          <t>Work Done: Energy Stores &amp; Transfers</t>
        </is>
      </c>
      <c r="C492" s="13" t="inlineStr">
        <is>
          <t>Changing Energy Stores [PH1.03]</t>
        </is>
      </c>
      <c r="D492" s="12" t="inlineStr">
        <is>
          <t>Identify the conservation of energy and changes in energy stores.</t>
        </is>
      </c>
      <c r="E492" s="12" t="inlineStr">
        <is>
          <t>fc078b9c-bc3b-42d5-a138-8bbcb3e07376</t>
        </is>
      </c>
    </row>
    <row r="493" ht="45" customHeight="1">
      <c r="A493" s="12" t="inlineStr">
        <is>
          <t>P7: Energy</t>
        </is>
      </c>
      <c r="B493" s="12" t="inlineStr">
        <is>
          <t>Work Done: Energy Stores &amp; Transfers</t>
        </is>
      </c>
      <c r="C493" s="13" t="inlineStr">
        <is>
          <t>Energy Pathways [PH1.04]</t>
        </is>
      </c>
      <c r="D493" s="12" t="inlineStr">
        <is>
          <t>Identify and describe the different methods of energy transfer between stores.</t>
        </is>
      </c>
      <c r="E493" s="12" t="inlineStr">
        <is>
          <t>c6ed4108-0c05-40cb-915a-90857d43dd79</t>
        </is>
      </c>
    </row>
    <row r="494" ht="45" customHeight="1">
      <c r="A494" s="12" t="inlineStr">
        <is>
          <t>P7: Energy</t>
        </is>
      </c>
      <c r="B494" s="12" t="inlineStr">
        <is>
          <t>Work Done: Energy Stores &amp; Transfers</t>
        </is>
      </c>
      <c r="C494" s="13" t="inlineStr">
        <is>
          <t>Energy Pathways in a System [PH1.05]</t>
        </is>
      </c>
      <c r="D494" s="12" t="inlineStr">
        <is>
          <t>Evaluate energy pathways within different system models.</t>
        </is>
      </c>
      <c r="E494" s="12" t="inlineStr">
        <is>
          <t>f8c8e497-0307-4f43-8e9c-a999df99104f</t>
        </is>
      </c>
    </row>
    <row r="495" ht="45" customHeight="1">
      <c r="A495" s="12" t="inlineStr">
        <is>
          <t>P7: Energy</t>
        </is>
      </c>
      <c r="B495" s="12" t="inlineStr">
        <is>
          <t>Work Done: Energy Stores &amp; Transfers</t>
        </is>
      </c>
      <c r="C495" s="13" t="inlineStr">
        <is>
          <t>Energy Transfers: Mechanically Powered Torch [PK22.10]</t>
        </is>
      </c>
      <c r="D495" s="12" t="inlineStr">
        <is>
          <t>Describe the energy transfers in a mechanical torch.</t>
        </is>
      </c>
      <c r="E495" s="12" t="inlineStr">
        <is>
          <t>39061922-d524-4c61-ab2f-4723391f8854</t>
        </is>
      </c>
    </row>
    <row r="496" ht="45" customHeight="1">
      <c r="A496" s="12" t="inlineStr">
        <is>
          <t>P7: Energy</t>
        </is>
      </c>
      <c r="B496" s="12" t="inlineStr">
        <is>
          <t>Work Done: Energy Stores &amp; Transfers</t>
        </is>
      </c>
      <c r="C496" s="13" t="inlineStr">
        <is>
          <t>Energy Transfers: KE to GPE [PH1.18]</t>
        </is>
      </c>
      <c r="D496" s="12" t="inlineStr">
        <is>
          <t>Describe energy transfers between kinetic and gravitational potential energy stores. Includes some application of knowledge.</t>
        </is>
      </c>
      <c r="E496" s="12" t="inlineStr">
        <is>
          <t>7d858ae4-da0a-4203-bcdb-5b825c98f291</t>
        </is>
      </c>
    </row>
    <row r="497" ht="45" customHeight="1">
      <c r="A497" s="12" t="inlineStr">
        <is>
          <t>P7: Energy</t>
        </is>
      </c>
      <c r="B497" s="12" t="inlineStr">
        <is>
          <t>Work Done: Energy Stores &amp; Transfers</t>
        </is>
      </c>
      <c r="C497" s="13" t="inlineStr">
        <is>
          <t>Energy Transfers: KE to EPE [PH1.25]</t>
        </is>
      </c>
      <c r="D497" s="12" t="inlineStr">
        <is>
          <t>Describe energy transfers between kinetic and elastic potential energy stores.  Includes some application of knowledge.</t>
        </is>
      </c>
      <c r="E497" s="12" t="inlineStr">
        <is>
          <t>7eb9f6f5-0c35-431f-a0ef-76fbcf989484</t>
        </is>
      </c>
    </row>
    <row r="498" ht="45" customHeight="1">
      <c r="A498" s="12" t="inlineStr">
        <is>
          <t>P7: Energy</t>
        </is>
      </c>
      <c r="B498" s="12" t="inlineStr">
        <is>
          <t>Work Done: Energy Stores &amp; Transfers</t>
        </is>
      </c>
      <c r="C498" s="13" t="inlineStr">
        <is>
          <t>Work Done in a Circuit [PH2.63]</t>
        </is>
      </c>
      <c r="D498" s="12" t="inlineStr">
        <is>
          <t>Describe the work done in an electrical circuits and appliances. Introducing the E=QV equation.</t>
        </is>
      </c>
      <c r="E498" s="12" t="inlineStr">
        <is>
          <t>03e348e4-ce70-4e40-ac44-fd336e5ea96d</t>
        </is>
      </c>
    </row>
    <row r="499" ht="45" customHeight="1">
      <c r="A499" s="12" t="inlineStr">
        <is>
          <t>P7: Energy</t>
        </is>
      </c>
      <c r="B499" s="12" t="inlineStr">
        <is>
          <t>Power &amp; Efficiency: Energy Transfers</t>
        </is>
      </c>
      <c r="C499" s="13" t="inlineStr">
        <is>
          <t>Diagnostic: Power &amp; Efficiency (Energy Transfers) [PH0.179]</t>
        </is>
      </c>
      <c r="D499" s="12" t="inlineStr">
        <is>
          <t>Diagnostic for the forces in action: calculating energy transfers iii subtopic.</t>
        </is>
      </c>
      <c r="E499" s="12" t="inlineStr">
        <is>
          <t>2dbd8588-6fc6-47a0-937b-2641b3e9e156</t>
        </is>
      </c>
    </row>
    <row r="500" ht="45" customHeight="1">
      <c r="A500" s="12" t="inlineStr">
        <is>
          <t>P7: Energy</t>
        </is>
      </c>
      <c r="B500" s="12" t="inlineStr">
        <is>
          <t>Power &amp; Efficiency: Energy Transfers</t>
        </is>
      </c>
      <c r="C500" s="13" t="inlineStr">
        <is>
          <t>Energy Transfers by Heating: Conduction [PH1.48]</t>
        </is>
      </c>
      <c r="D500" s="12" t="inlineStr">
        <is>
          <t>Describe energy transfers in solids by conduction.</t>
        </is>
      </c>
      <c r="E500" s="12" t="inlineStr">
        <is>
          <t>ef63f094-6029-47dd-85df-4c3bc997debb</t>
        </is>
      </c>
    </row>
    <row r="501" ht="45" customHeight="1">
      <c r="A501" s="12" t="inlineStr">
        <is>
          <t>P7: Energy</t>
        </is>
      </c>
      <c r="B501" s="12" t="inlineStr">
        <is>
          <t>Power &amp; Efficiency: Energy Transfers</t>
        </is>
      </c>
      <c r="C501" s="13" t="inlineStr">
        <is>
          <t>Practical: Thermal Conductivity of Metal Rods [PH1.89]</t>
        </is>
      </c>
      <c r="D501" s="12" t="inlineStr">
        <is>
          <t>Investigation to determine the relative thermal conductivity of metal rods.</t>
        </is>
      </c>
      <c r="E501" s="12" t="inlineStr">
        <is>
          <t>caf187e2-7cba-43d8-abfc-02efa99a60be</t>
        </is>
      </c>
    </row>
    <row r="502" ht="45" customHeight="1">
      <c r="A502" s="12" t="inlineStr">
        <is>
          <t>P7: Energy</t>
        </is>
      </c>
      <c r="B502" s="12" t="inlineStr">
        <is>
          <t>Power &amp; Efficiency: Energy Transfers</t>
        </is>
      </c>
      <c r="C502" s="13" t="inlineStr">
        <is>
          <t>Thermal Conductivity of Walls [SY8.01]</t>
        </is>
      </c>
      <c r="D502" s="12" t="inlineStr">
        <is>
          <t>Describe the effects, on the rate of cooling of a building, of the thickness and thermal conductivity of its walls.</t>
        </is>
      </c>
      <c r="E502" s="12" t="inlineStr">
        <is>
          <t>ba83e43e-0550-40d9-a0cb-4c484d5b8dcd</t>
        </is>
      </c>
    </row>
    <row r="503" ht="45" customHeight="1">
      <c r="A503" s="12" t="inlineStr">
        <is>
          <t>P7: Energy</t>
        </is>
      </c>
      <c r="B503" s="12" t="inlineStr">
        <is>
          <t>Power &amp; Efficiency: Energy Transfers</t>
        </is>
      </c>
      <c r="C503" s="13" t="inlineStr">
        <is>
          <t>Energy Transfers by Heating: Convection [PH1.49]</t>
        </is>
      </c>
      <c r="D503" s="12" t="inlineStr">
        <is>
          <t>Describe energy transfers in fluids by convection.</t>
        </is>
      </c>
      <c r="E503" s="12" t="inlineStr">
        <is>
          <t>0de8927d-a61d-46fb-b4a7-fced4a0c29bd</t>
        </is>
      </c>
    </row>
    <row r="504" ht="45" customHeight="1">
      <c r="A504" s="12" t="inlineStr">
        <is>
          <t>P7: Energy</t>
        </is>
      </c>
      <c r="B504" s="12" t="inlineStr">
        <is>
          <t>Power &amp; Efficiency: Energy Transfers</t>
        </is>
      </c>
      <c r="C504" s="13" t="inlineStr">
        <is>
          <t>Energy Transfers by Heating: Radiation [PH1.50]</t>
        </is>
      </c>
      <c r="D504" s="12" t="inlineStr">
        <is>
          <t>Describe energy transfers by infrared radiation.</t>
        </is>
      </c>
      <c r="E504" s="12" t="inlineStr">
        <is>
          <t>01ff8638-2743-4e1a-ad2e-76d442ecce41</t>
        </is>
      </c>
    </row>
    <row r="505" ht="45" customHeight="1">
      <c r="A505" s="12" t="inlineStr">
        <is>
          <t>P7: Energy</t>
        </is>
      </c>
      <c r="B505" s="12" t="inlineStr">
        <is>
          <t>Power &amp; Efficiency: Energy Transfers</t>
        </is>
      </c>
      <c r="C505" s="13" t="inlineStr">
        <is>
          <t>Practical: Radiation &amp; Absorption [PH1.93]</t>
        </is>
      </c>
      <c r="D505" s="12" t="inlineStr">
        <is>
          <t>Investigate radiation using a Lesley cube.</t>
        </is>
      </c>
      <c r="E505" s="12" t="inlineStr">
        <is>
          <t>35b22157-c34b-42d2-a84c-a69e3ad1a8c1</t>
        </is>
      </c>
    </row>
    <row r="506" ht="45" customHeight="1">
      <c r="A506" s="12" t="inlineStr">
        <is>
          <t>P7: Energy</t>
        </is>
      </c>
      <c r="B506" s="12" t="inlineStr">
        <is>
          <t>Power &amp; Efficiency: Energy Transfers</t>
        </is>
      </c>
      <c r="C506" s="13" t="inlineStr">
        <is>
          <t>Calculating Payback Time I [PH1.53]</t>
        </is>
      </c>
      <c r="D506" s="12" t="inlineStr">
        <is>
          <t>Calculate the payback time of appliances and other investments. Includes some application of knowledge but no unit conversions.</t>
        </is>
      </c>
      <c r="E506" s="12" t="inlineStr">
        <is>
          <t>cc913085-0965-4c81-a721-bcb51ce3e16e</t>
        </is>
      </c>
    </row>
    <row r="507" ht="45" customHeight="1">
      <c r="A507" s="12" t="inlineStr">
        <is>
          <t>P7: Energy</t>
        </is>
      </c>
      <c r="B507" s="12" t="inlineStr">
        <is>
          <t>Power &amp; Efficiency: Energy Transfers</t>
        </is>
      </c>
      <c r="C507" s="13" t="inlineStr">
        <is>
          <t>Calculating Payback Time II [PH1.54]</t>
        </is>
      </c>
      <c r="D507" s="12" t="inlineStr">
        <is>
          <t>Calculate the payback time of appliances and other investments. Includes application and unit conversions.</t>
        </is>
      </c>
      <c r="E507" s="12" t="inlineStr">
        <is>
          <t>5134cebc-4d5e-4f5d-bd33-bf5d76eebd07</t>
        </is>
      </c>
    </row>
    <row r="508" ht="45" customHeight="1">
      <c r="A508" s="12" t="inlineStr">
        <is>
          <t>P7: Energy</t>
        </is>
      </c>
      <c r="B508" s="12" t="inlineStr">
        <is>
          <t>Power &amp; Efficiency: Energy Transfers</t>
        </is>
      </c>
      <c r="C508" s="13" t="inlineStr">
        <is>
          <t>Energy: Useful Energy [PK22.08]</t>
        </is>
      </c>
      <c r="D508" s="12" t="inlineStr">
        <is>
          <t>Describe how when energy is transferred the total is conserved, but some energy is dissipated, reducing the useful energy. Does not include energy pathways.</t>
        </is>
      </c>
      <c r="E508" s="12" t="inlineStr">
        <is>
          <t>b38b1d56-80d4-4f90-a990-9a1c55c58db1</t>
        </is>
      </c>
    </row>
    <row r="509" ht="45" customHeight="1">
      <c r="A509" s="12" t="inlineStr">
        <is>
          <t>P7: Energy</t>
        </is>
      </c>
      <c r="B509" s="12" t="inlineStr">
        <is>
          <t>Power &amp; Efficiency: Energy Transfers</t>
        </is>
      </c>
      <c r="C509" s="13" t="inlineStr">
        <is>
          <t>Reducing Unwanted Energy Transfers: Thermal Insulation [PH1.55]</t>
        </is>
      </c>
      <c r="D509" s="12" t="inlineStr">
        <is>
          <t>Compare methods of reducing thermal energy transfer around the home considering conduction, convection and radiation.</t>
        </is>
      </c>
      <c r="E509" s="12" t="inlineStr">
        <is>
          <t>e1261a86-6ebe-44bc-9f27-46d8a8bf1ff0</t>
        </is>
      </c>
    </row>
    <row r="510" ht="45" customHeight="1">
      <c r="A510" s="12" t="inlineStr">
        <is>
          <t>P7: Energy</t>
        </is>
      </c>
      <c r="B510" s="12" t="inlineStr">
        <is>
          <t>Power &amp; Efficiency: Energy Transfers</t>
        </is>
      </c>
      <c r="C510" s="13" t="inlineStr">
        <is>
          <t>Reducing Unwanted Energy Transfers: Vacuum Flask [PH1.56]</t>
        </is>
      </c>
      <c r="D510" s="12" t="inlineStr">
        <is>
          <t>Compare methods of reducing thermal energy transfer with a vacuum flask considering conduction, convection and radiation.</t>
        </is>
      </c>
      <c r="E510" s="12" t="inlineStr">
        <is>
          <t>7c15abea-bc8b-4195-bd29-55354b539a07</t>
        </is>
      </c>
    </row>
    <row r="511" ht="45" customHeight="1">
      <c r="A511" s="12" t="inlineStr">
        <is>
          <t>P7: Energy</t>
        </is>
      </c>
      <c r="B511" s="12" t="inlineStr">
        <is>
          <t>Power &amp; Efficiency: Energy Transfers</t>
        </is>
      </c>
      <c r="C511" s="13" t="inlineStr">
        <is>
          <t>Practical: Different Materials as Insulation [PH1.94]</t>
        </is>
      </c>
      <c r="D511" s="12" t="inlineStr">
        <is>
          <t>Investigate the effectiveness of different materials as an insulator.</t>
        </is>
      </c>
      <c r="E511" s="12" t="inlineStr">
        <is>
          <t>405bc506-9280-4afa-9d32-65d5a15194b1</t>
        </is>
      </c>
    </row>
    <row r="512" ht="45" customHeight="1">
      <c r="A512" s="12" t="inlineStr">
        <is>
          <t>P7: Energy</t>
        </is>
      </c>
      <c r="B512" s="12" t="inlineStr">
        <is>
          <t>Power &amp; Efficiency: Energy Transfers</t>
        </is>
      </c>
      <c r="C512" s="13" t="inlineStr">
        <is>
          <t>Practical: Insulating Material Thickness [PH1.95]</t>
        </is>
      </c>
      <c r="D512" s="12" t="inlineStr">
        <is>
          <t>Investigate the effectiveness of different insulating material thicknesses.</t>
        </is>
      </c>
      <c r="E512" s="12" t="inlineStr">
        <is>
          <t>86943a9e-45df-46f2-890e-8462919e486f</t>
        </is>
      </c>
    </row>
    <row r="513" ht="45" customHeight="1">
      <c r="A513" s="12" t="inlineStr">
        <is>
          <t>P7: Energy</t>
        </is>
      </c>
      <c r="B513" s="12" t="inlineStr">
        <is>
          <t>Power &amp; Efficiency: Energy Transfers</t>
        </is>
      </c>
      <c r="C513" s="13" t="inlineStr">
        <is>
          <t>Reducing Unwanted Energy Transfers: Lubrication [PH1.58]</t>
        </is>
      </c>
      <c r="D513" s="12" t="inlineStr">
        <is>
          <t>Explore methods of reducing energy transfers through lubrication.</t>
        </is>
      </c>
      <c r="E513" s="12" t="inlineStr">
        <is>
          <t>95f0d92c-862d-474c-9a71-c21a0aa98d27</t>
        </is>
      </c>
    </row>
    <row r="514" ht="45" customHeight="1">
      <c r="A514" s="12" t="inlineStr">
        <is>
          <t>P7: Energy</t>
        </is>
      </c>
      <c r="B514" s="12" t="inlineStr">
        <is>
          <t>Power &amp; Efficiency: Efficiency</t>
        </is>
      </c>
      <c r="C514" s="13" t="inlineStr">
        <is>
          <t>Diagnostic: Power &amp; Efficiency (Efficiency) [PH0.190]</t>
        </is>
      </c>
      <c r="D514" s="12" t="inlineStr"/>
      <c r="E514" s="12" t="inlineStr">
        <is>
          <t>5467cea7-3a94-496c-96da-51a8c79f0ff1</t>
        </is>
      </c>
    </row>
    <row r="515" ht="45" customHeight="1">
      <c r="A515" s="12" t="inlineStr">
        <is>
          <t>P7: Energy</t>
        </is>
      </c>
      <c r="B515" s="12" t="inlineStr">
        <is>
          <t>Power &amp; Efficiency: Efficiency</t>
        </is>
      </c>
      <c r="C515" s="13" t="inlineStr">
        <is>
          <t>Calculating Efficiency I [PH1.59]</t>
        </is>
      </c>
      <c r="D515" s="12" t="inlineStr">
        <is>
          <t>Calculate the efficiency of an object based on the input and output. Includes some application of knowledge but no unit conversions.</t>
        </is>
      </c>
      <c r="E515" s="12" t="inlineStr">
        <is>
          <t>333533ae-8218-43b2-880b-a0f0f5ea85fd</t>
        </is>
      </c>
    </row>
    <row r="516" ht="45" customHeight="1">
      <c r="A516" s="12" t="inlineStr">
        <is>
          <t>P7: Energy</t>
        </is>
      </c>
      <c r="B516" s="12" t="inlineStr">
        <is>
          <t>Power &amp; Efficiency: Efficiency</t>
        </is>
      </c>
      <c r="C516" s="13" t="inlineStr">
        <is>
          <t>Calculating Efficiency II [PH1.60]</t>
        </is>
      </c>
      <c r="D516" s="12" t="inlineStr">
        <is>
          <t>Calculate the efficiency of an object based on the input and output. Includes application and unit conversions.</t>
        </is>
      </c>
      <c r="E516" s="12" t="inlineStr">
        <is>
          <t>aa414981-199e-47d9-8a70-38e05b6f3ecc</t>
        </is>
      </c>
    </row>
    <row r="517" ht="45" customHeight="1">
      <c r="A517" s="12" t="inlineStr">
        <is>
          <t>P7: Energy</t>
        </is>
      </c>
      <c r="B517" s="12" t="inlineStr">
        <is>
          <t>Power &amp; Efficiency: Efficiency</t>
        </is>
      </c>
      <c r="C517" s="13" t="inlineStr">
        <is>
          <t>Rearranging the Efficiency Equation [PH1.61]</t>
        </is>
      </c>
      <c r="D517" s="12" t="inlineStr">
        <is>
          <t>Rearrange the efficiency equation to find the input and output, includes unit conversions.</t>
        </is>
      </c>
      <c r="E517" s="12" t="inlineStr">
        <is>
          <t>9ec816f6-ba85-4220-8e58-930e011b5797</t>
        </is>
      </c>
    </row>
    <row r="518" ht="45" customHeight="1">
      <c r="A518" s="12" t="inlineStr">
        <is>
          <t>P7: Energy</t>
        </is>
      </c>
      <c r="B518" s="12" t="inlineStr">
        <is>
          <t>Power &amp; Efficiency: Efficiency</t>
        </is>
      </c>
      <c r="C518" s="13" t="inlineStr">
        <is>
          <t>Energy Dissipation [PH1.62]</t>
        </is>
      </c>
      <c r="D518" s="12" t="inlineStr">
        <is>
          <t>Describe the dissipation of energy to the surroundings.</t>
        </is>
      </c>
      <c r="E518" s="12" t="inlineStr">
        <is>
          <t>a2c9c686-3d6d-4562-870e-980585f50aab</t>
        </is>
      </c>
    </row>
    <row r="519" ht="45" customHeight="1">
      <c r="A519" s="12" t="inlineStr">
        <is>
          <t>P7: Energy</t>
        </is>
      </c>
      <c r="B519" s="12" t="inlineStr">
        <is>
          <t>Power &amp; Efficiency: Efficiency</t>
        </is>
      </c>
      <c r="C519" s="13" t="inlineStr">
        <is>
          <t>How to Draw a Sankey Diagram [PH1.63]</t>
        </is>
      </c>
      <c r="D519" s="12" t="inlineStr">
        <is>
          <t>Illustrate the efficiency of an object using Sankey diagrams.</t>
        </is>
      </c>
      <c r="E519" s="12" t="inlineStr">
        <is>
          <t>10a5f60d-fb46-4161-9b11-57ab1f723905</t>
        </is>
      </c>
    </row>
    <row r="520" ht="45" customHeight="1">
      <c r="A520" s="12" t="inlineStr">
        <is>
          <t>P7: Energy</t>
        </is>
      </c>
      <c r="B520" s="12" t="inlineStr">
        <is>
          <t>Power &amp; Efficiency: Efficiency</t>
        </is>
      </c>
      <c r="C520" s="13" t="inlineStr">
        <is>
          <t>Increasing Efficiency [PH1.64]</t>
        </is>
      </c>
      <c r="D520" s="12" t="inlineStr">
        <is>
          <t>Describe ways to increase the efficiency of an intended energy transfer.</t>
        </is>
      </c>
      <c r="E520" s="12" t="inlineStr">
        <is>
          <t>f9111b4f-8b09-4be8-8d97-cf29a8d12a83</t>
        </is>
      </c>
    </row>
    <row r="521" ht="45" customHeight="1">
      <c r="A521" s="12" t="inlineStr">
        <is>
          <t>P7: Energy</t>
        </is>
      </c>
      <c r="B521" s="12" t="inlineStr">
        <is>
          <t>Power &amp; Efficiency: Efficiency</t>
        </is>
      </c>
      <c r="C521" s="13" t="inlineStr">
        <is>
          <t>Energy Transfers in Everyday Appliances [PH2.70]</t>
        </is>
      </c>
      <c r="D521" s="12" t="inlineStr">
        <is>
          <t>Describe the process of energy transfer in electrical devices. Define 1 W.</t>
        </is>
      </c>
      <c r="E521" s="12" t="inlineStr">
        <is>
          <t>f66a62f3-8477-450c-8067-bce9dd477d82</t>
        </is>
      </c>
    </row>
    <row r="522" ht="45" customHeight="1">
      <c r="A522" s="12" t="inlineStr">
        <is>
          <t>P8: Global Challenges</t>
        </is>
      </c>
      <c r="B522" s="12" t="inlineStr">
        <is>
          <t>Physics on the Move</t>
        </is>
      </c>
      <c r="C522" s="13" t="inlineStr">
        <is>
          <t>Diagnostic: Thinking, Braking &amp; Stopping Distance [PH0.105]</t>
        </is>
      </c>
      <c r="D522" s="12" t="inlineStr">
        <is>
          <t>Diagnostic for estimating and describing factors impacting thinking, braking and stopping distances. Includes estimating braking forces with both the F=ma and W=Fs equations.</t>
        </is>
      </c>
      <c r="E522" s="12" t="inlineStr">
        <is>
          <t>c29150cb-99ea-4e57-9b16-056239263f9a</t>
        </is>
      </c>
    </row>
    <row r="523" ht="45" customHeight="1">
      <c r="A523" s="12" t="inlineStr">
        <is>
          <t>P8: Global Challenges</t>
        </is>
      </c>
      <c r="B523" s="12" t="inlineStr">
        <is>
          <t>Physics on the Move</t>
        </is>
      </c>
      <c r="C523" s="13" t="inlineStr">
        <is>
          <t>Practical: Reaction Time [BI5.111]</t>
        </is>
      </c>
      <c r="D523" s="12" t="inlineStr">
        <is>
          <t>Investigate the effect of caffeine on reaction time using the 'ruler drop' test.</t>
        </is>
      </c>
      <c r="E523" s="12" t="inlineStr">
        <is>
          <t>6d2f504f-87ef-4840-8ee9-9858e6156f0a</t>
        </is>
      </c>
    </row>
    <row r="524" ht="45" customHeight="1">
      <c r="A524" s="12" t="inlineStr">
        <is>
          <t>P8: Global Challenges</t>
        </is>
      </c>
      <c r="B524" s="12" t="inlineStr">
        <is>
          <t>Physics on the Move</t>
        </is>
      </c>
      <c r="C524" s="13" t="inlineStr">
        <is>
          <t>Reaction Time: Describing Nervous System Data [BI5.015]</t>
        </is>
      </c>
      <c r="D524" s="12" t="inlineStr">
        <is>
          <t>Describe patterns in reaction time data that are presented in tables.</t>
        </is>
      </c>
      <c r="E524" s="12" t="inlineStr">
        <is>
          <t>bf4d206e-81f9-4199-b5f6-12a78b3e0d21</t>
        </is>
      </c>
    </row>
    <row r="525" ht="45" customHeight="1">
      <c r="A525" s="12" t="inlineStr">
        <is>
          <t>P8: Global Challenges</t>
        </is>
      </c>
      <c r="B525" s="12" t="inlineStr">
        <is>
          <t>Physics on the Move</t>
        </is>
      </c>
      <c r="C525" s="13" t="inlineStr">
        <is>
          <t>Reaction Time: Interpreting Nervous System Data [BI5.016]</t>
        </is>
      </c>
      <c r="D525" s="12" t="inlineStr">
        <is>
          <t>Interpreting patterns in reaction time data that is presented in tables.</t>
        </is>
      </c>
      <c r="E525" s="12" t="inlineStr">
        <is>
          <t>446cde5f-c8ee-433d-8b24-f42574d9ee61</t>
        </is>
      </c>
    </row>
    <row r="526" ht="45" customHeight="1">
      <c r="A526" s="12" t="inlineStr">
        <is>
          <t>P8: Global Challenges</t>
        </is>
      </c>
      <c r="B526" s="12" t="inlineStr">
        <is>
          <t>Physics on the Move</t>
        </is>
      </c>
      <c r="C526" s="13" t="inlineStr">
        <is>
          <t>Thinking, Braking &amp; Stopping Distance [PH5.129]</t>
        </is>
      </c>
      <c r="D526" s="12" t="inlineStr">
        <is>
          <t>Calculate stopping distance using thinking and braking distance and describe the factors that affect thinking distance and braking distance.</t>
        </is>
      </c>
      <c r="E526" s="12" t="inlineStr">
        <is>
          <t>8958be4d-599a-4034-8d8d-3e9f7941e595</t>
        </is>
      </c>
    </row>
    <row r="527" ht="45" customHeight="1">
      <c r="A527" s="12" t="inlineStr">
        <is>
          <t>P8: Global Challenges</t>
        </is>
      </c>
      <c r="B527" s="12" t="inlineStr">
        <is>
          <t>Physics on the Move</t>
        </is>
      </c>
      <c r="C527" s="13" t="inlineStr">
        <is>
          <t>Effect of Speed on Stopping Distance: Graphs [PH5.130]</t>
        </is>
      </c>
      <c r="D527" s="12" t="inlineStr">
        <is>
          <t>Interpret graphs showing the affect of speed on thinking, braking and stopping distance.</t>
        </is>
      </c>
      <c r="E527" s="12" t="inlineStr">
        <is>
          <t>dcecbb1a-bd1f-4bb4-8791-95e1730bf157</t>
        </is>
      </c>
    </row>
    <row r="528" ht="45" customHeight="1">
      <c r="A528" s="12" t="inlineStr">
        <is>
          <t>P8: Global Challenges</t>
        </is>
      </c>
      <c r="B528" s="12" t="inlineStr">
        <is>
          <t>Physics on the Move</t>
        </is>
      </c>
      <c r="C528" s="13" t="inlineStr">
        <is>
          <t>Estimating Stopping Distances [PH5.131]</t>
        </is>
      </c>
      <c r="D528" s="12" t="inlineStr">
        <is>
          <t>Estimate stopping distances using graphs.</t>
        </is>
      </c>
      <c r="E528" s="12" t="inlineStr">
        <is>
          <t>2a7cdcf0-448f-49d6-ac75-063f8558f0ca</t>
        </is>
      </c>
    </row>
    <row r="529" ht="45" customHeight="1">
      <c r="A529" s="12" t="inlineStr">
        <is>
          <t>P8: Global Challenges</t>
        </is>
      </c>
      <c r="B529" s="12" t="inlineStr">
        <is>
          <t>Physics on the Move</t>
        </is>
      </c>
      <c r="C529" s="13" t="inlineStr">
        <is>
          <t>Energy Changes During Braking [PH5.133]</t>
        </is>
      </c>
      <c r="D529" s="12" t="inlineStr">
        <is>
          <t>Explain how braking reduces the kinetic energy store of vehicles.</t>
        </is>
      </c>
      <c r="E529" s="12" t="inlineStr">
        <is>
          <t>e8fddd7d-dff2-413f-a985-9a0f3dffb115</t>
        </is>
      </c>
    </row>
    <row r="530" ht="45" customHeight="1">
      <c r="A530" s="12" t="inlineStr">
        <is>
          <t>P8: Global Challenges</t>
        </is>
      </c>
      <c r="B530" s="12" t="inlineStr">
        <is>
          <t>Physics on the Move</t>
        </is>
      </c>
      <c r="C530" s="13" t="inlineStr">
        <is>
          <t>Dangers of Large Decelerations [PH5.135]</t>
        </is>
      </c>
      <c r="D530" s="12" t="inlineStr">
        <is>
          <t>Explain the danger of large braking forces and large decelerations.</t>
        </is>
      </c>
      <c r="E530" s="12" t="inlineStr">
        <is>
          <t>e91e483d-8867-4a4f-b727-824c016e9490</t>
        </is>
      </c>
    </row>
    <row r="531" ht="45" customHeight="1">
      <c r="A531" s="12" t="inlineStr">
        <is>
          <t>P8: Global Challenges</t>
        </is>
      </c>
      <c r="B531" s="12" t="inlineStr">
        <is>
          <t>Physics on the Move</t>
        </is>
      </c>
      <c r="C531" s="13" t="inlineStr">
        <is>
          <t>Estimating Braking Forces Using F=ma [PH5.136]</t>
        </is>
      </c>
      <c r="D531" s="12" t="inlineStr">
        <is>
          <t>Estimating the force required to brake using F=ma.</t>
        </is>
      </c>
      <c r="E531" s="12" t="inlineStr">
        <is>
          <t>e9bd3bb4-8096-495e-9754-e9e63530b61e</t>
        </is>
      </c>
    </row>
    <row r="532" ht="45" customHeight="1">
      <c r="A532" s="12" t="inlineStr">
        <is>
          <t>P8: Global Challenges</t>
        </is>
      </c>
      <c r="B532" s="12" t="inlineStr">
        <is>
          <t>Physics on the Move</t>
        </is>
      </c>
      <c r="C532" s="13" t="inlineStr">
        <is>
          <t>Estimating Braking Forces Using W=Fs [PH5.163]</t>
        </is>
      </c>
      <c r="D532" s="12" t="inlineStr">
        <is>
          <t>Estimating the force required to brake using F=ws.</t>
        </is>
      </c>
      <c r="E532" s="12" t="inlineStr">
        <is>
          <t>0854bb85-90a4-47ca-b2a0-f17ed1cba68e</t>
        </is>
      </c>
    </row>
    <row r="533" ht="45" customHeight="1">
      <c r="A533" s="12" t="inlineStr">
        <is>
          <t>P8: Global Challenges</t>
        </is>
      </c>
      <c r="B533" s="12" t="inlineStr">
        <is>
          <t>Powering Earth</t>
        </is>
      </c>
      <c r="C533" s="13" t="inlineStr">
        <is>
          <t>Diagnostic: Powering Earth I [PH0.191]</t>
        </is>
      </c>
      <c r="D533" s="12" t="inlineStr">
        <is>
          <t>Diagnostic for the powering earth subtopic.</t>
        </is>
      </c>
      <c r="E533" s="12" t="inlineStr">
        <is>
          <t>101935df-0874-4a22-8e66-04f3a8f24107</t>
        </is>
      </c>
    </row>
    <row r="534" ht="45" customHeight="1">
      <c r="A534" s="12" t="inlineStr">
        <is>
          <t>P8: Global Challenges</t>
        </is>
      </c>
      <c r="B534" s="12" t="inlineStr">
        <is>
          <t>Powering Earth</t>
        </is>
      </c>
      <c r="C534" s="13" t="inlineStr">
        <is>
          <t>Diagnostic: Powering Earth II [PH0.168]</t>
        </is>
      </c>
      <c r="D534" s="12" t="inlineStr">
        <is>
          <t>Diagnostic for the powering earth subtopic.</t>
        </is>
      </c>
      <c r="E534" s="12" t="inlineStr">
        <is>
          <t>b09ee00d-9fcd-4d89-82a6-51f9de227713</t>
        </is>
      </c>
    </row>
    <row r="535" ht="45" customHeight="1">
      <c r="A535" s="12" t="inlineStr">
        <is>
          <t>P8: Global Challenges</t>
        </is>
      </c>
      <c r="B535" s="12" t="inlineStr">
        <is>
          <t>Powering Earth</t>
        </is>
      </c>
      <c r="C535" s="13" t="inlineStr">
        <is>
          <t>Renewable &amp; Non-Renewable Energy Resources [PH1.65]</t>
        </is>
      </c>
      <c r="D535" s="12" t="inlineStr">
        <is>
          <t>Identify a range of renewable and non-renewable energy resources.</t>
        </is>
      </c>
      <c r="E535" s="12" t="inlineStr">
        <is>
          <t>23aeab54-1149-4e5f-9f27-c43a71867b74</t>
        </is>
      </c>
    </row>
    <row r="536" ht="45" customHeight="1">
      <c r="A536" s="12" t="inlineStr">
        <is>
          <t>P8: Global Challenges</t>
        </is>
      </c>
      <c r="B536" s="12" t="inlineStr">
        <is>
          <t>Powering Earth</t>
        </is>
      </c>
      <c r="C536" s="13" t="inlineStr">
        <is>
          <t>Wind Power [PH1.66]</t>
        </is>
      </c>
      <c r="D536" s="12" t="inlineStr">
        <is>
          <t>Describe how wind turbines can generate electricity.</t>
        </is>
      </c>
      <c r="E536" s="12" t="inlineStr">
        <is>
          <t>174b3c21-46dc-4e69-aeaa-23539bdd181c</t>
        </is>
      </c>
    </row>
    <row r="537" ht="45" customHeight="1">
      <c r="A537" s="12" t="inlineStr">
        <is>
          <t>P8: Global Challenges</t>
        </is>
      </c>
      <c r="B537" s="12" t="inlineStr">
        <is>
          <t>Powering Earth</t>
        </is>
      </c>
      <c r="C537" s="13" t="inlineStr">
        <is>
          <t>Solar Power [PH1.67]</t>
        </is>
      </c>
      <c r="D537" s="12" t="inlineStr">
        <is>
          <t>Describe how solar cells can generate electricity.</t>
        </is>
      </c>
      <c r="E537" s="12" t="inlineStr">
        <is>
          <t>9063636d-3f2f-4920-9274-85edbe34b5d5</t>
        </is>
      </c>
    </row>
    <row r="538" ht="45" customHeight="1">
      <c r="A538" s="12" t="inlineStr">
        <is>
          <t>P8: Global Challenges</t>
        </is>
      </c>
      <c r="B538" s="12" t="inlineStr">
        <is>
          <t>Powering Earth</t>
        </is>
      </c>
      <c r="C538" s="13" t="inlineStr">
        <is>
          <t>Geothermal Power [PH1.68]</t>
        </is>
      </c>
      <c r="D538" s="12" t="inlineStr">
        <is>
          <t>Describe how geothermal power stations can generate electricity.</t>
        </is>
      </c>
      <c r="E538" s="12" t="inlineStr">
        <is>
          <t>71cdea65-dbd8-4c69-8236-a77df69d6203</t>
        </is>
      </c>
    </row>
    <row r="539" ht="45" customHeight="1">
      <c r="A539" s="12" t="inlineStr">
        <is>
          <t>P8: Global Challenges</t>
        </is>
      </c>
      <c r="B539" s="12" t="inlineStr">
        <is>
          <t>Powering Earth</t>
        </is>
      </c>
      <c r="C539" s="13" t="inlineStr">
        <is>
          <t>Hydroelectric Power [PH1.69]</t>
        </is>
      </c>
      <c r="D539" s="12" t="inlineStr">
        <is>
          <t>Describe how hydroelectric dams can generate electricity.</t>
        </is>
      </c>
      <c r="E539" s="12" t="inlineStr">
        <is>
          <t>9227938d-2cf3-41db-81bc-c7090dbe23e2</t>
        </is>
      </c>
    </row>
    <row r="540" ht="45" customHeight="1">
      <c r="A540" s="12" t="inlineStr">
        <is>
          <t>P8: Global Challenges</t>
        </is>
      </c>
      <c r="B540" s="12" t="inlineStr">
        <is>
          <t>Powering Earth</t>
        </is>
      </c>
      <c r="C540" s="13" t="inlineStr">
        <is>
          <t>Pumped Storage [PH1.70]</t>
        </is>
      </c>
      <c r="D540" s="12" t="inlineStr">
        <is>
          <t>Describe how hydroelectric dams and other systems can be used as pumped storage systems.</t>
        </is>
      </c>
      <c r="E540" s="12" t="inlineStr">
        <is>
          <t>7a1741d5-bdb2-49c7-83a0-c3cf949a69f0</t>
        </is>
      </c>
    </row>
    <row r="541" ht="45" customHeight="1">
      <c r="A541" s="12" t="inlineStr">
        <is>
          <t>P8: Global Challenges</t>
        </is>
      </c>
      <c r="B541" s="12" t="inlineStr">
        <is>
          <t>Powering Earth</t>
        </is>
      </c>
      <c r="C541" s="13" t="inlineStr">
        <is>
          <t>Wave Power [PH1.71]</t>
        </is>
      </c>
      <c r="D541" s="12" t="inlineStr">
        <is>
          <t>Describe how waves can generate electricity on and offshore.</t>
        </is>
      </c>
      <c r="E541" s="12" t="inlineStr">
        <is>
          <t>f0a5f5a3-e6be-49e2-815e-3943becbb31b</t>
        </is>
      </c>
    </row>
    <row r="542" ht="45" customHeight="1">
      <c r="A542" s="12" t="inlineStr">
        <is>
          <t>P8: Global Challenges</t>
        </is>
      </c>
      <c r="B542" s="12" t="inlineStr">
        <is>
          <t>Powering Earth</t>
        </is>
      </c>
      <c r="C542" s="13" t="inlineStr">
        <is>
          <t>Describing Wave Power Data [PK23.10]</t>
        </is>
      </c>
      <c r="D542" s="12" t="inlineStr">
        <is>
          <t>Describe the use of wave power when considering data from tables and charts.</t>
        </is>
      </c>
      <c r="E542" s="12" t="inlineStr">
        <is>
          <t>a94d2f2d-23e2-47c5-89a1-209e0ab01b9f</t>
        </is>
      </c>
    </row>
    <row r="543" ht="45" customHeight="1">
      <c r="A543" s="12" t="inlineStr">
        <is>
          <t>P8: Global Challenges</t>
        </is>
      </c>
      <c r="B543" s="12" t="inlineStr">
        <is>
          <t>Powering Earth</t>
        </is>
      </c>
      <c r="C543" s="13" t="inlineStr">
        <is>
          <t>Tidal Barrages [PH1.72]</t>
        </is>
      </c>
      <c r="D543" s="12" t="inlineStr">
        <is>
          <t>Describe how tidal barrages can generate electricity.</t>
        </is>
      </c>
      <c r="E543" s="12" t="inlineStr">
        <is>
          <t>559a3ec0-36c0-4a1e-9f25-ce22964319fb</t>
        </is>
      </c>
    </row>
    <row r="544" ht="45" customHeight="1">
      <c r="A544" s="12" t="inlineStr">
        <is>
          <t>P8: Global Challenges</t>
        </is>
      </c>
      <c r="B544" s="12" t="inlineStr">
        <is>
          <t>Powering Earth</t>
        </is>
      </c>
      <c r="C544" s="13" t="inlineStr">
        <is>
          <t>Bio-Fuels [PH1.73]</t>
        </is>
      </c>
      <c r="D544" s="12" t="inlineStr">
        <is>
          <t>Describe how bio-fuels can generate electricity.</t>
        </is>
      </c>
      <c r="E544" s="12" t="inlineStr">
        <is>
          <t>22ae837f-5800-4867-a321-b53b4d301162</t>
        </is>
      </c>
    </row>
    <row r="545" ht="45" customHeight="1">
      <c r="A545" s="12" t="inlineStr">
        <is>
          <t>P8: Global Challenges</t>
        </is>
      </c>
      <c r="B545" s="12" t="inlineStr">
        <is>
          <t>Powering Earth</t>
        </is>
      </c>
      <c r="C545" s="13" t="inlineStr">
        <is>
          <t>Fossil Fuels [PH1.74]</t>
        </is>
      </c>
      <c r="D545" s="12" t="inlineStr">
        <is>
          <t>Describe how fossil fuels can generate electricity.</t>
        </is>
      </c>
      <c r="E545" s="12" t="inlineStr">
        <is>
          <t>440f9465-ca4a-458c-b67f-f7e456bfd70c</t>
        </is>
      </c>
    </row>
    <row r="546" ht="45" customHeight="1">
      <c r="A546" s="12" t="inlineStr">
        <is>
          <t>P8: Global Challenges</t>
        </is>
      </c>
      <c r="B546" s="12" t="inlineStr">
        <is>
          <t>Powering Earth</t>
        </is>
      </c>
      <c r="C546" s="13" t="inlineStr">
        <is>
          <t>Nuclear Power [PH1.75]</t>
        </is>
      </c>
      <c r="D546" s="12" t="inlineStr">
        <is>
          <t>Describe how nuclear fission reactors can generate electricity.</t>
        </is>
      </c>
      <c r="E546" s="12" t="inlineStr">
        <is>
          <t>979c47ca-feb2-404c-8b55-e67533f79b4a</t>
        </is>
      </c>
    </row>
    <row r="547" ht="45" customHeight="1">
      <c r="A547" s="12" t="inlineStr">
        <is>
          <t>P8: Global Challenges</t>
        </is>
      </c>
      <c r="B547" s="12" t="inlineStr">
        <is>
          <t>Powering Earth</t>
        </is>
      </c>
      <c r="C547" s="13" t="inlineStr">
        <is>
          <t>Summary of Energy Generation [PH1.76]</t>
        </is>
      </c>
      <c r="D547" s="12" t="inlineStr">
        <is>
          <t>Summarise different methods of energy generation.</t>
        </is>
      </c>
      <c r="E547" s="12" t="inlineStr">
        <is>
          <t>137cb683-7513-4d68-844a-fa1ed87db158</t>
        </is>
      </c>
    </row>
    <row r="548" ht="45" customHeight="1">
      <c r="A548" s="12" t="inlineStr">
        <is>
          <t>P8: Global Challenges</t>
        </is>
      </c>
      <c r="B548" s="12" t="inlineStr">
        <is>
          <t>Powering Earth</t>
        </is>
      </c>
      <c r="C548" s="13" t="inlineStr">
        <is>
          <t>Use of Energy Resources [PH1.77]</t>
        </is>
      </c>
      <c r="D548" s="12" t="inlineStr">
        <is>
          <t>Consider the issues regarding energy generation and usage.</t>
        </is>
      </c>
      <c r="E548" s="12" t="inlineStr">
        <is>
          <t>42f1662b-6e57-404d-b62a-bb8493eac806</t>
        </is>
      </c>
    </row>
    <row r="549" ht="45" customHeight="1">
      <c r="A549" s="12" t="inlineStr">
        <is>
          <t>P8: Global Challenges</t>
        </is>
      </c>
      <c r="B549" s="12" t="inlineStr">
        <is>
          <t>Powering Earth</t>
        </is>
      </c>
      <c r="C549" s="13" t="inlineStr">
        <is>
          <t>Interpreting Energy Resource Use [PH1.78]</t>
        </is>
      </c>
      <c r="D549" s="12" t="inlineStr">
        <is>
          <t>Evaluate trends in energy demand including the use of graphs.</t>
        </is>
      </c>
      <c r="E549" s="12" t="inlineStr">
        <is>
          <t>0a971c62-85fc-4c87-98b9-c94f425468c2</t>
        </is>
      </c>
    </row>
    <row r="550" ht="45" customHeight="1">
      <c r="A550" s="12" t="inlineStr">
        <is>
          <t>P8: Global Challenges</t>
        </is>
      </c>
      <c r="B550" s="12" t="inlineStr">
        <is>
          <t>Powering Earth</t>
        </is>
      </c>
      <c r="C550" s="13" t="inlineStr">
        <is>
          <t>Trends in Use of Energy Resources [PH1.79]</t>
        </is>
      </c>
      <c r="D550" s="12" t="inlineStr">
        <is>
          <t>Analyse current trends in energy use away from carbon dioxide emitting sources.</t>
        </is>
      </c>
      <c r="E550" s="12" t="inlineStr">
        <is>
          <t>4af79a49-554d-4638-8b80-bac06e0faf4d</t>
        </is>
      </c>
    </row>
    <row r="551" ht="45" customHeight="1">
      <c r="A551" s="12" t="inlineStr">
        <is>
          <t>P8: Global Challenges</t>
        </is>
      </c>
      <c r="B551" s="12" t="inlineStr">
        <is>
          <t>Powering Earth</t>
        </is>
      </c>
      <c r="C551" s="13" t="inlineStr">
        <is>
          <t>Energy Resources: Wasted Energy [PK22.11]</t>
        </is>
      </c>
      <c r="D551" s="12" t="inlineStr">
        <is>
          <t>Compare the energy wasted by renewable &amp; non-renewable energy sources.</t>
        </is>
      </c>
      <c r="E551" s="12" t="inlineStr">
        <is>
          <t>6400b614-7c79-45ab-b3c0-fcd63972d47a</t>
        </is>
      </c>
    </row>
    <row r="552" ht="45" customHeight="1">
      <c r="A552" s="12" t="inlineStr">
        <is>
          <t>P8: Global Challenges</t>
        </is>
      </c>
      <c r="B552" s="12" t="inlineStr">
        <is>
          <t>Powering Earth</t>
        </is>
      </c>
      <c r="C552" s="13" t="inlineStr">
        <is>
          <t>Transformers: Using VₛIₛ=VₚIₚ I [PH7.22]</t>
        </is>
      </c>
      <c r="D552" s="12" t="inlineStr">
        <is>
          <t>Calculate the potential difference or the current in the secondary coil of a transformer by using and rearranging the equation primary coil × current in primary coil = the potential difference across secondary coil × current in the secondary coil.</t>
        </is>
      </c>
      <c r="E552" s="12" t="inlineStr">
        <is>
          <t>27cdd800-df6a-4384-b694-d0a19ef4df32</t>
        </is>
      </c>
    </row>
    <row r="553" ht="45" customHeight="1">
      <c r="A553" s="12" t="inlineStr">
        <is>
          <t>P8: Global Challenges</t>
        </is>
      </c>
      <c r="B553" s="12" t="inlineStr">
        <is>
          <t>Powering Earth</t>
        </is>
      </c>
      <c r="C553" s="13" t="inlineStr">
        <is>
          <t>Transformers: Using VₛIₛ=VₚIₚ II [PH7.23]</t>
        </is>
      </c>
      <c r="D553" s="12" t="inlineStr">
        <is>
          <t>Calculate the potential difference or the current in the primary coil of a transformer by using and rearranging the equation primary coil × current in primary coil = the potential difference across secondary coil × current in the secondary coil. Includes the use of unit conversions.</t>
        </is>
      </c>
      <c r="E553" s="12" t="inlineStr">
        <is>
          <t>4758d31b-781f-4619-9c58-cb742c507e4d</t>
        </is>
      </c>
    </row>
    <row r="554" ht="45" customHeight="1">
      <c r="A554" s="12" t="inlineStr">
        <is>
          <t>P8: Global Challenges</t>
        </is>
      </c>
      <c r="B554" s="12" t="inlineStr">
        <is>
          <t>Powering Earth</t>
        </is>
      </c>
      <c r="C554" s="13" t="inlineStr">
        <is>
          <t>Transformers: Current Drawn [PH7.31]</t>
        </is>
      </c>
      <c r="D554" s="12" t="inlineStr">
        <is>
          <t xml:space="preserve">Using the relationship for power </t>
        </is>
      </c>
      <c r="E554" s="12" t="inlineStr">
        <is>
          <t>b0a3835d-50ae-4b56-886b-b194baba9cb4</t>
        </is>
      </c>
    </row>
    <row r="555" ht="45" customHeight="1">
      <c r="A555" s="12" t="inlineStr">
        <is>
          <t>P8: Global Challenges</t>
        </is>
      </c>
      <c r="B555" s="12" t="inlineStr">
        <is>
          <t>Powering Earth</t>
        </is>
      </c>
      <c r="C555" s="13" t="inlineStr">
        <is>
          <t>Transformers: Uses in the National Grid [PH7.32]</t>
        </is>
      </c>
      <c r="D555" s="12" t="inlineStr">
        <is>
          <t xml:space="preserve">Describing how transformers are used in the National Grid to help improve efficiency across the national grid. </t>
        </is>
      </c>
      <c r="E555" s="12" t="inlineStr">
        <is>
          <t>dd41c0b7-183c-4165-a528-1d893ab96ed2</t>
        </is>
      </c>
    </row>
    <row r="556" ht="45" customHeight="1">
      <c r="A556" s="12" t="inlineStr">
        <is>
          <t>P8: Global Challenges</t>
        </is>
      </c>
      <c r="B556" s="12" t="inlineStr">
        <is>
          <t>Powering Earth: Mains Electricity</t>
        </is>
      </c>
      <c r="C556" s="13" t="inlineStr">
        <is>
          <t>Diagnostic: Mains Electricity [PH0.036]</t>
        </is>
      </c>
      <c r="D556" s="12" t="inlineStr">
        <is>
          <t>Diagnostic for domestic mains electricity and the National Grid. This includes using an oscilloscope to calculate frequency and peak potential difference.</t>
        </is>
      </c>
      <c r="E556" s="12" t="inlineStr">
        <is>
          <t>2efb9d50-a6b3-443a-b22d-1ca5e22aa243</t>
        </is>
      </c>
    </row>
    <row r="557" ht="45" customHeight="1">
      <c r="A557" s="12" t="inlineStr">
        <is>
          <t>P8: Global Challenges</t>
        </is>
      </c>
      <c r="B557" s="12" t="inlineStr">
        <is>
          <t>Powering Earth: Mains Electricity</t>
        </is>
      </c>
      <c r="C557" s="13" t="inlineStr">
        <is>
          <t>AC vs DC [PH2.49]</t>
        </is>
      </c>
      <c r="D557" s="12" t="inlineStr">
        <is>
          <t>Describe the difference between direct and alternating currents.</t>
        </is>
      </c>
      <c r="E557" s="12" t="inlineStr">
        <is>
          <t>b85c1c2b-64bc-44a3-bce9-f2a7ecfe47c3</t>
        </is>
      </c>
    </row>
    <row r="558" ht="45" customHeight="1">
      <c r="A558" s="12" t="inlineStr">
        <is>
          <t>P8: Global Challenges</t>
        </is>
      </c>
      <c r="B558" s="12" t="inlineStr">
        <is>
          <t>Powering Earth: Mains Electricity</t>
        </is>
      </c>
      <c r="C558" s="13" t="inlineStr">
        <is>
          <t>UK Electricity Supply [PH2.50]</t>
        </is>
      </c>
      <c r="D558" s="12" t="inlineStr">
        <is>
          <t>Identify the properties of the UK electricity supply.</t>
        </is>
      </c>
      <c r="E558" s="12" t="inlineStr">
        <is>
          <t>e593b9b8-8a0f-4e98-98ba-e62bdd1d0f6b</t>
        </is>
      </c>
    </row>
    <row r="559" ht="45" customHeight="1">
      <c r="A559" s="12" t="inlineStr">
        <is>
          <t>P8: Global Challenges</t>
        </is>
      </c>
      <c r="B559" s="12" t="inlineStr">
        <is>
          <t>Powering Earth: Mains Electricity</t>
        </is>
      </c>
      <c r="C559" s="13" t="inlineStr">
        <is>
          <t>Calculating Frequency I [PH2.51]</t>
        </is>
      </c>
      <c r="D559" s="12" t="inlineStr">
        <is>
          <t xml:space="preserve">Describe and calculate frequency in various contexts, including AC electricity. Includes some application of knowledge questions, but no unit conversions. </t>
        </is>
      </c>
      <c r="E559" s="12" t="inlineStr">
        <is>
          <t>bf0ba4b6-b274-436b-8e30-6b2194ee40fc</t>
        </is>
      </c>
    </row>
    <row r="560" ht="45" customHeight="1">
      <c r="A560" s="12" t="inlineStr">
        <is>
          <t>P8: Global Challenges</t>
        </is>
      </c>
      <c r="B560" s="12" t="inlineStr">
        <is>
          <t>Powering Earth: Mains Electricity</t>
        </is>
      </c>
      <c r="C560" s="13" t="inlineStr">
        <is>
          <t>Calculating Frequency II [PH2.52]</t>
        </is>
      </c>
      <c r="D560" s="12" t="inlineStr">
        <is>
          <t xml:space="preserve">Describe and calculate frequency in various contexts, including AC electricity. Includes some application of knowledge questions involving unit conversions. </t>
        </is>
      </c>
      <c r="E560" s="12" t="inlineStr">
        <is>
          <t>85456519-c51d-4cb6-9372-1a54bfb41403</t>
        </is>
      </c>
    </row>
    <row r="561" ht="45" customHeight="1">
      <c r="A561" s="12" t="inlineStr">
        <is>
          <t>P8: Global Challenges</t>
        </is>
      </c>
      <c r="B561" s="12" t="inlineStr">
        <is>
          <t>Powering Earth: Mains Electricity</t>
        </is>
      </c>
      <c r="C561" s="13" t="inlineStr">
        <is>
          <t>Oscilloscope Traces to Calculate Frequency [PH2.53]</t>
        </is>
      </c>
      <c r="D561" s="12" t="inlineStr">
        <is>
          <t>Use an oscilloscope trace to calculate the frequency of a signal. Includes unit conversions between milliseconds and seconds.</t>
        </is>
      </c>
      <c r="E561" s="12" t="inlineStr">
        <is>
          <t>0b12d695-03e1-4bd3-9825-6d26f3fef4c7</t>
        </is>
      </c>
    </row>
    <row r="562" ht="45" customHeight="1">
      <c r="A562" s="12" t="inlineStr">
        <is>
          <t>P8: Global Challenges</t>
        </is>
      </c>
      <c r="B562" s="12" t="inlineStr">
        <is>
          <t>Powering Earth: Mains Electricity</t>
        </is>
      </c>
      <c r="C562" s="13" t="inlineStr">
        <is>
          <t>Oscilloscope Traces to Calculate Peak Pd [PH2.54]</t>
        </is>
      </c>
      <c r="D562" s="12" t="inlineStr">
        <is>
          <t>Use an oscilloscope trace to calculate the peak potential difference of a signal.</t>
        </is>
      </c>
      <c r="E562" s="12" t="inlineStr">
        <is>
          <t>102a0c3b-b2ea-425d-951f-6a8f92d605d3</t>
        </is>
      </c>
    </row>
    <row r="563" ht="45" customHeight="1">
      <c r="A563" s="12" t="inlineStr">
        <is>
          <t>P8: Global Challenges</t>
        </is>
      </c>
      <c r="B563" s="12" t="inlineStr">
        <is>
          <t>Powering Earth: Mains Electricity</t>
        </is>
      </c>
      <c r="C563" s="13" t="inlineStr">
        <is>
          <t>Wiring a Plug: Type G/UK [PH2.55]</t>
        </is>
      </c>
      <c r="D563" s="12" t="inlineStr">
        <is>
          <t>Identify the structure of a type G (UK) plug. Describe the concept of grounding devices with earth wire and the potential differences between wires.</t>
        </is>
      </c>
      <c r="E563" s="12" t="inlineStr">
        <is>
          <t>72f821da-fead-4676-8718-a9c35a646f58</t>
        </is>
      </c>
    </row>
    <row r="564" ht="45" customHeight="1">
      <c r="A564" s="12" t="inlineStr">
        <is>
          <t>P8: Global Challenges</t>
        </is>
      </c>
      <c r="B564" s="12" t="inlineStr">
        <is>
          <t>Powering Earth: Mains Electricity</t>
        </is>
      </c>
      <c r="C564" s="13" t="inlineStr">
        <is>
          <t>Choosing a Fuse [PH2.56]</t>
        </is>
      </c>
      <c r="D564" s="12" t="inlineStr">
        <is>
          <t>Describe the function of a fuse and how to select the correct rating of fuse for an appliance.</t>
        </is>
      </c>
      <c r="E564" s="12" t="inlineStr">
        <is>
          <t>85993d49-bdb1-4d84-a6fc-5a074d0e1447</t>
        </is>
      </c>
    </row>
    <row r="565" ht="45" customHeight="1">
      <c r="A565" s="12" t="inlineStr">
        <is>
          <t>P8: Global Challenges</t>
        </is>
      </c>
      <c r="B565" s="12" t="inlineStr">
        <is>
          <t>Powering Earth: Mains Electricity</t>
        </is>
      </c>
      <c r="C565" s="13" t="inlineStr">
        <is>
          <t>Electricity Supply Safety [PH2.57]</t>
        </is>
      </c>
      <c r="D565" s="12" t="inlineStr">
        <is>
          <t xml:space="preserve">Describe the safety features of electrical appliances to protect their users. Includes fuses, circuit breakers, materials and the concept of grounding and double insulation. </t>
        </is>
      </c>
      <c r="E565" s="12" t="inlineStr">
        <is>
          <t>4bddfec7-a4bd-4e69-a0b4-e32911a98363</t>
        </is>
      </c>
    </row>
    <row r="566" ht="45" customHeight="1">
      <c r="A566" s="12" t="inlineStr">
        <is>
          <t>P8: Global Challenges</t>
        </is>
      </c>
      <c r="B566" s="12" t="inlineStr">
        <is>
          <t>Powering Earth: Mains Electricity</t>
        </is>
      </c>
      <c r="C566" s="13" t="inlineStr">
        <is>
          <t>Dangers of Electricity [PH2.58]</t>
        </is>
      </c>
      <c r="D566" s="12" t="inlineStr">
        <is>
          <t>Describing the dangers of domestic electricity supplies.</t>
        </is>
      </c>
      <c r="E566" s="12" t="inlineStr">
        <is>
          <t>89899473-f36d-4bc2-bf14-0564c31289ce</t>
        </is>
      </c>
    </row>
    <row r="567" ht="45" customHeight="1">
      <c r="A567" s="12" t="inlineStr">
        <is>
          <t>P8: Global Challenges</t>
        </is>
      </c>
      <c r="B567" s="12" t="inlineStr">
        <is>
          <t>Powering Earth: Mains Electricity</t>
        </is>
      </c>
      <c r="C567" s="13" t="inlineStr">
        <is>
          <t>The National Grid [PH2.59]</t>
        </is>
      </c>
      <c r="D567" s="12" t="inlineStr">
        <is>
          <t>Explain the purpose of the National Grid and how it improves efficiencies using transformers.</t>
        </is>
      </c>
      <c r="E567" s="12" t="inlineStr">
        <is>
          <t>0a7b95c2-fc87-4d77-a657-8bbcc2381ac1</t>
        </is>
      </c>
    </row>
    <row r="568" ht="45" customHeight="1">
      <c r="A568" s="12" t="inlineStr">
        <is>
          <t>P8: Global Challenges</t>
        </is>
      </c>
      <c r="B568" s="12" t="inlineStr">
        <is>
          <t>Beyond Earth: Waves for Detection &amp; Exploration</t>
        </is>
      </c>
      <c r="C568" s="13" t="inlineStr">
        <is>
          <t>Diagnostic: Beyond Earth (Waves for Detection &amp; Exploration) [PH0.181]</t>
        </is>
      </c>
      <c r="D568" s="12" t="inlineStr">
        <is>
          <t>Diagnostic for the beyond earth: waves for detection &amp; exploration subtopic.</t>
        </is>
      </c>
      <c r="E568" s="12" t="inlineStr">
        <is>
          <t>e060351b-1a4a-438c-bb0e-71d528a5620e</t>
        </is>
      </c>
    </row>
    <row r="569" ht="45" customHeight="1">
      <c r="A569" s="12" t="inlineStr">
        <is>
          <t>P8: Global Challenges</t>
        </is>
      </c>
      <c r="B569" s="12" t="inlineStr">
        <is>
          <t>Beyond Earth: Waves for Detection &amp; Exploration</t>
        </is>
      </c>
      <c r="C569" s="13" t="inlineStr">
        <is>
          <t>Infrasound &amp; Ultrasound [PH6.26]</t>
        </is>
      </c>
      <c r="D569" s="12" t="inlineStr">
        <is>
          <t xml:space="preserve">Properties of low-frequency and high-frequency sound waves. </t>
        </is>
      </c>
      <c r="E569" s="12" t="inlineStr">
        <is>
          <t>abf14295-7cb1-4282-81d4-c9fcd5458fd9</t>
        </is>
      </c>
    </row>
    <row r="570" ht="45" customHeight="1">
      <c r="A570" s="12" t="inlineStr">
        <is>
          <t>P8: Global Challenges</t>
        </is>
      </c>
      <c r="B570" s="12" t="inlineStr">
        <is>
          <t>Beyond Earth: Waves for Detection &amp; Exploration</t>
        </is>
      </c>
      <c r="C570" s="13" t="inlineStr">
        <is>
          <t>Using Ultrasound I: Medical Imaging [PH6.27]</t>
        </is>
      </c>
      <c r="D570" s="12" t="inlineStr">
        <is>
          <t xml:space="preserve">How high-frequency sound waves, called ultrasound, are used for medical imaging applications. </t>
        </is>
      </c>
      <c r="E570" s="12" t="inlineStr">
        <is>
          <t>ce03b382-3a81-4017-be39-3d8cf2408335</t>
        </is>
      </c>
    </row>
    <row r="571" ht="45" customHeight="1">
      <c r="A571" s="12" t="inlineStr">
        <is>
          <t>P8: Global Challenges</t>
        </is>
      </c>
      <c r="B571" s="12" t="inlineStr">
        <is>
          <t>Beyond Earth: Waves for Detection &amp; Exploration</t>
        </is>
      </c>
      <c r="C571" s="13" t="inlineStr">
        <is>
          <t>Using Ultrasound II: Treatments &amp; Sonar [PH6.28]</t>
        </is>
      </c>
      <c r="D571" s="12" t="inlineStr">
        <is>
          <t xml:space="preserve">Other uses of high-frequency, ultrasonic waves. </t>
        </is>
      </c>
      <c r="E571" s="12" t="inlineStr">
        <is>
          <t>550e3c22-fec0-49a7-b97a-ef7783db3d3e</t>
        </is>
      </c>
    </row>
    <row r="572" ht="45" customHeight="1">
      <c r="A572" s="12" t="inlineStr">
        <is>
          <t>P8: Global Challenges</t>
        </is>
      </c>
      <c r="B572" s="12" t="inlineStr">
        <is>
          <t>Beyond Earth: Waves for Detection &amp; Exploration</t>
        </is>
      </c>
      <c r="C572" s="13" t="inlineStr">
        <is>
          <t>Seismic Waves &amp; Earth’s Structure [PH6.29]</t>
        </is>
      </c>
      <c r="D572" s="12" t="inlineStr">
        <is>
          <t xml:space="preserve">Describing how seismic waves are produced, their properties and how seismic observations lead to a better understanding of the structure of the Earth. </t>
        </is>
      </c>
      <c r="E572" s="12" t="inlineStr">
        <is>
          <t>8f76db58-7f1e-43ab-bca6-9501e35b5ea8</t>
        </is>
      </c>
    </row>
    <row r="573" ht="45" customHeight="1">
      <c r="A573" s="12" t="inlineStr">
        <is>
          <t>P8: Global Challenges</t>
        </is>
      </c>
      <c r="B573" s="12" t="inlineStr">
        <is>
          <t>Beyond Earth: Waves for Detection &amp; Exploration</t>
        </is>
      </c>
      <c r="C573" s="13" t="inlineStr">
        <is>
          <t xml:space="preserve">Black Body Radiation I – Emission &amp; Absorption of Radiation [PH6.65] </t>
        </is>
      </c>
      <c r="D573" s="12" t="inlineStr">
        <is>
          <t xml:space="preserve">Describing how a black body is an object that absorbs all of the radiation
incident on it. Black bodies are both perfect absorbers and emitters of electromagnetic radiation. </t>
        </is>
      </c>
      <c r="E573" s="12" t="inlineStr">
        <is>
          <t>8c16595f-b66d-4c1e-8449-4f1a9f76e2e5</t>
        </is>
      </c>
    </row>
    <row r="574" ht="45" customHeight="1">
      <c r="A574" s="12" t="inlineStr">
        <is>
          <t>P8: Global Challenges</t>
        </is>
      </c>
      <c r="B574" s="12" t="inlineStr">
        <is>
          <t>Beyond Earth: Waves for Detection &amp; Exploration</t>
        </is>
      </c>
      <c r="C574" s="13" t="inlineStr">
        <is>
          <t>Black Body Radiation II: Perfect Black Bodies &amp; Radiation [PH6.67]</t>
        </is>
      </c>
      <c r="D574" s="12" t="inlineStr">
        <is>
          <t xml:space="preserve">Understanding how perfect black bodies are linked to the temperature of a body. Exploring how the absorption rate of electromagnetic radiation compared to emission affects the overall temperature of a body. </t>
        </is>
      </c>
      <c r="E574" s="12" t="inlineStr">
        <is>
          <t>959185b3-146b-456b-a80d-cb2c69f8ae95</t>
        </is>
      </c>
    </row>
    <row r="575" ht="45" customHeight="1">
      <c r="A575" s="12" t="inlineStr">
        <is>
          <t>P8: Global Challenges</t>
        </is>
      </c>
      <c r="B575" s="12" t="inlineStr">
        <is>
          <t>Beyond Earth: Stars &amp; Solar System</t>
        </is>
      </c>
      <c r="C575" s="13" t="inlineStr">
        <is>
          <t>Diagnostic: Universe, Stars &amp; Solar System [PH0.133]</t>
        </is>
      </c>
      <c r="D575" s="12" t="inlineStr">
        <is>
          <t xml:space="preserve">Diagnostic for covering the first part of the space topic. Including the formation of the solar system, changing theories and the evolution of a star. </t>
        </is>
      </c>
      <c r="E575" s="12" t="inlineStr">
        <is>
          <t>db143ec6-d69a-44f4-9464-c9ca6dbce581</t>
        </is>
      </c>
    </row>
    <row r="576" ht="45" customHeight="1">
      <c r="A576" s="12" t="inlineStr">
        <is>
          <t>P8: Global Challenges</t>
        </is>
      </c>
      <c r="B576" s="12" t="inlineStr">
        <is>
          <t>Beyond Earth: Stars &amp; Solar System</t>
        </is>
      </c>
      <c r="C576" s="13" t="inlineStr">
        <is>
          <t>Universe: Changing Theories [PH8.01]</t>
        </is>
      </c>
      <c r="D576" s="12" t="inlineStr">
        <is>
          <t>Define theory and describe how our understanding of the universe has changed. State that there is still much about the universe giving dark mass and dark energy as examples.</t>
        </is>
      </c>
      <c r="E576" s="12" t="inlineStr">
        <is>
          <t>d9e73ddf-0b9c-4a1a-9fef-a7e3e0f2b2df</t>
        </is>
      </c>
    </row>
    <row r="577" ht="45" customHeight="1">
      <c r="A577" s="12" t="inlineStr">
        <is>
          <t>P8: Global Challenges</t>
        </is>
      </c>
      <c r="B577" s="12" t="inlineStr">
        <is>
          <t>Beyond Earth: Stars &amp; Solar System</t>
        </is>
      </c>
      <c r="C577" s="13" t="inlineStr">
        <is>
          <t>Universe: Objects in Space [PH8.02]</t>
        </is>
      </c>
      <c r="D577" s="12" t="inlineStr">
        <is>
          <t>Identify and define comet, asteroid, satellite, moon, dwarf planet, planet, star, black hole, nebula and galaxy.</t>
        </is>
      </c>
      <c r="E577" s="12" t="inlineStr">
        <is>
          <t>57733ddc-16b8-42c7-b2a5-c5e7e904d5b9</t>
        </is>
      </c>
    </row>
    <row r="578" ht="45" customHeight="1">
      <c r="A578" s="12" t="inlineStr">
        <is>
          <t>P8: Global Challenges</t>
        </is>
      </c>
      <c r="B578" s="12" t="inlineStr">
        <is>
          <t>Beyond Earth: Stars &amp; Solar System</t>
        </is>
      </c>
      <c r="C578" s="13" t="inlineStr">
        <is>
          <t>Solar System: Formation &amp; Arrangement [PH8.03]</t>
        </is>
      </c>
      <c r="D578" s="12" t="inlineStr">
        <is>
          <t>Describe the nebular hypothesis of solar system formation.</t>
        </is>
      </c>
      <c r="E578" s="12" t="inlineStr">
        <is>
          <t>89aeb5b9-ca47-4a5e-b64f-803bba74e93f</t>
        </is>
      </c>
    </row>
    <row r="579" ht="45" customHeight="1">
      <c r="A579" s="12" t="inlineStr">
        <is>
          <t>P8: Global Challenges</t>
        </is>
      </c>
      <c r="B579" s="12" t="inlineStr">
        <is>
          <t>Beyond Earth: Stars &amp; Solar System</t>
        </is>
      </c>
      <c r="C579" s="13" t="inlineStr">
        <is>
          <t>Stars: Formation [PH8.04]</t>
        </is>
      </c>
      <c r="D579" s="12" t="inlineStr">
        <is>
          <t>Describe how main sequence stars are formed from a nebula.</t>
        </is>
      </c>
      <c r="E579" s="12" t="inlineStr">
        <is>
          <t>09baa53d-6369-4d1d-a8cc-c84a20c1b871</t>
        </is>
      </c>
    </row>
    <row r="580" ht="45" customHeight="1">
      <c r="A580" s="12" t="inlineStr">
        <is>
          <t>P8: Global Challenges</t>
        </is>
      </c>
      <c r="B580" s="12" t="inlineStr">
        <is>
          <t>Beyond Earth: Stars &amp; Solar System</t>
        </is>
      </c>
      <c r="C580" s="13" t="inlineStr">
        <is>
          <t>Stars: Main Sequence [PH8.05]</t>
        </is>
      </c>
      <c r="D580" s="12" t="inlineStr">
        <is>
          <t>Describe the properties of different types of main sequence stars.</t>
        </is>
      </c>
      <c r="E580" s="12" t="inlineStr">
        <is>
          <t>585fdd5d-1a03-4cc1-90e8-9a1c096431d7</t>
        </is>
      </c>
    </row>
    <row r="581" ht="45" customHeight="1">
      <c r="A581" s="12" t="inlineStr">
        <is>
          <t>P8: Global Challenges</t>
        </is>
      </c>
      <c r="B581" s="12" t="inlineStr">
        <is>
          <t>Beyond Earth: Stars &amp; Solar System</t>
        </is>
      </c>
      <c r="C581" s="13" t="inlineStr">
        <is>
          <t>Stars: After the Main Sequence [PH8.06]</t>
        </is>
      </c>
      <c r="D581" s="12" t="inlineStr">
        <is>
          <t>Describe how stars that have finished being a main sequence star can become planetary nebulae, white dwarfs, supernovae, black holes and neutron stars.</t>
        </is>
      </c>
      <c r="E581" s="12" t="inlineStr">
        <is>
          <t>e7a1f4b4-2b64-47ba-b189-67688d589ee0</t>
        </is>
      </c>
    </row>
    <row r="582" ht="45" customHeight="1">
      <c r="A582" s="12" t="inlineStr">
        <is>
          <t>P8: Global Challenges</t>
        </is>
      </c>
      <c r="B582" s="12" t="inlineStr">
        <is>
          <t>Beyond Earth: Stars &amp; Solar System</t>
        </is>
      </c>
      <c r="C582" s="13" t="inlineStr">
        <is>
          <t>Stars: Life Cycle Summary [PH8.07]</t>
        </is>
      </c>
      <c r="D582" s="12" t="inlineStr">
        <is>
          <t>A summary of the lifecycle of stars.</t>
        </is>
      </c>
      <c r="E582" s="12" t="inlineStr">
        <is>
          <t>7b2db2c2-5fec-4ecd-ad80-7cf405489908</t>
        </is>
      </c>
    </row>
    <row r="583" ht="45" customHeight="1">
      <c r="A583" s="12" t="inlineStr">
        <is>
          <t>P8: Global Challenges</t>
        </is>
      </c>
      <c r="B583" s="12" t="inlineStr">
        <is>
          <t>Beyond Earth: Stars &amp; Solar System</t>
        </is>
      </c>
      <c r="C583" s="13" t="inlineStr">
        <is>
          <t>Stars: Nuclear Fusion [PH8.08]</t>
        </is>
      </c>
      <c r="D583" s="12" t="inlineStr">
        <is>
          <t>Describe how different elements are created during different phases of a stars lifecycle and explain how all the elements become distributed throughout the universe.</t>
        </is>
      </c>
      <c r="E583" s="12" t="inlineStr">
        <is>
          <t>881418f6-d508-47a3-9550-ab79fa90e32c</t>
        </is>
      </c>
    </row>
    <row r="584" ht="45" customHeight="1">
      <c r="A584" s="12" t="inlineStr">
        <is>
          <t>P8: Global Challenges</t>
        </is>
      </c>
      <c r="B584" s="12" t="inlineStr">
        <is>
          <t>Beyond Earth: Stars &amp; Solar System</t>
        </is>
      </c>
      <c r="C584" s="13" t="inlineStr">
        <is>
          <t>Circular Orbits: Role of Gravity [PH8.09]</t>
        </is>
      </c>
      <c r="D584" s="12" t="inlineStr">
        <is>
          <t>Explain how gravity enables a satellite to have a circular orbit.</t>
        </is>
      </c>
      <c r="E584" s="12" t="inlineStr">
        <is>
          <t>dd19af19-616d-4d2d-8668-242f6d683fed</t>
        </is>
      </c>
    </row>
    <row r="585" ht="45" customHeight="1">
      <c r="A585" s="12" t="inlineStr">
        <is>
          <t>P8: Global Challenges</t>
        </is>
      </c>
      <c r="B585" s="12" t="inlineStr">
        <is>
          <t>Beyond Earth: Stars &amp; Solar System</t>
        </is>
      </c>
      <c r="C585" s="13" t="inlineStr">
        <is>
          <t>Circular Orbits: Changing Velocity [PH8.11]</t>
        </is>
      </c>
      <c r="D585" s="12" t="inlineStr">
        <is>
          <t xml:space="preserve">Expalin how the force of gravity can lead to a change in velocity but unchanged speed. </t>
        </is>
      </c>
      <c r="E585" s="12" t="inlineStr">
        <is>
          <t>e4552f95-22a0-4d8c-85ca-14298a6d35b8</t>
        </is>
      </c>
    </row>
    <row r="586" ht="45" customHeight="1">
      <c r="A586" s="12" t="inlineStr">
        <is>
          <t>P8: Global Challenges</t>
        </is>
      </c>
      <c r="B586" s="12" t="inlineStr">
        <is>
          <t>Beyond Earth: Stars &amp; Solar System</t>
        </is>
      </c>
      <c r="C586" s="13" t="inlineStr">
        <is>
          <t>Circular Orbits: Changing Radius [PH8.12]</t>
        </is>
      </c>
      <c r="D586" s="12" t="inlineStr">
        <is>
          <t>State that, for a stable orbit, the radius must change if the speed changes.</t>
        </is>
      </c>
      <c r="E586" s="12" t="inlineStr">
        <is>
          <t>58f27434-50e5-4c49-b842-4314de4806fe</t>
        </is>
      </c>
    </row>
    <row r="587" ht="45" customHeight="1">
      <c r="A587" s="12" t="inlineStr">
        <is>
          <t>P8: Global Challenges</t>
        </is>
      </c>
      <c r="B587" s="12" t="inlineStr">
        <is>
          <t>Beyond Earth: Red Shift</t>
        </is>
      </c>
      <c r="C587" s="13" t="inlineStr">
        <is>
          <t>Diagnostic: Evidence of the Big Bang [PH0.136]</t>
        </is>
      </c>
      <c r="D587" s="12" t="inlineStr">
        <is>
          <t>Diagnostic for doppler effect, red shift and CMBR.</t>
        </is>
      </c>
      <c r="E587" s="12" t="inlineStr">
        <is>
          <t>8b60e569-b876-454a-991d-a8ed5e9d2a7b</t>
        </is>
      </c>
    </row>
    <row r="588" ht="45" customHeight="1">
      <c r="A588" s="12" t="inlineStr">
        <is>
          <t>P8: Global Challenges</t>
        </is>
      </c>
      <c r="B588" s="12" t="inlineStr">
        <is>
          <t>Beyond Earth: Red Shift</t>
        </is>
      </c>
      <c r="C588" s="13" t="inlineStr">
        <is>
          <t>Red Shift: Doppler Effect [PH8.13]</t>
        </is>
      </c>
      <c r="D588" s="12" t="inlineStr">
        <is>
          <t>Describe how the Doppler Effect is used to determine how the speed of a galaxy relates to the distance of the galaxy from Earth.</t>
        </is>
      </c>
      <c r="E588" s="12" t="inlineStr">
        <is>
          <t>9e6859ed-81ac-488f-b9d3-c3d7637b3d41</t>
        </is>
      </c>
    </row>
    <row r="589" ht="45" customHeight="1">
      <c r="A589" s="12" t="inlineStr">
        <is>
          <t>P8: Global Challenges</t>
        </is>
      </c>
      <c r="B589" s="12" t="inlineStr">
        <is>
          <t>Beyond Earth: Red Shift</t>
        </is>
      </c>
      <c r="C589" s="13" t="inlineStr">
        <is>
          <t>Red Shift: Observing [PH8.14]</t>
        </is>
      </c>
      <c r="D589" s="12" t="inlineStr">
        <is>
          <t>Describe how the redshift or blueshift of light from stars can be analysed using different types of spectra.</t>
        </is>
      </c>
      <c r="E589" s="12" t="inlineStr">
        <is>
          <t>01230014-b22e-4727-a9d7-7b79ce8adc5a</t>
        </is>
      </c>
    </row>
    <row r="590" ht="45" customHeight="1">
      <c r="A590" s="12" t="inlineStr">
        <is>
          <t>P8: Global Challenges</t>
        </is>
      </c>
      <c r="B590" s="12" t="inlineStr">
        <is>
          <t>Beyond Earth: Red Shift</t>
        </is>
      </c>
      <c r="C590" s="13" t="inlineStr">
        <is>
          <t>Evidence Supporting the Big Bang Theory [PH8.15]</t>
        </is>
      </c>
      <c r="D590" s="12" t="inlineStr">
        <is>
          <t>Explain how redshift and CMBR provide evidence for an expanding universe and the Big Bang model.</t>
        </is>
      </c>
      <c r="E590" s="12" t="inlineStr">
        <is>
          <t>be3c53b2-de38-4adc-90a6-6699f3c8d347</t>
        </is>
      </c>
    </row>
  </sheetData>
  <mergeCells count="1">
    <mergeCell ref="A6:E6"/>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E186"/>
  <sheetViews>
    <sheetView showGridLines="0" workbookViewId="0">
      <selection activeCell="A1" sqref="A1"/>
    </sheetView>
  </sheetViews>
  <sheetFormatPr baseColWidth="8" defaultRowHeight="15"/>
  <cols>
    <col width="60" customWidth="1" min="1" max="1"/>
    <col width="49"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02dd6a47-6716-45f1-b78c-70bf4e74e0c2</t>
        </is>
      </c>
    </row>
    <row r="3">
      <c r="A3" s="2" t="inlineStr">
        <is>
          <t>Physics KS3: English National Curriculum</t>
        </is>
      </c>
      <c r="D3" s="3" t="inlineStr">
        <is>
          <t>Last updated: 17 July 2026</t>
        </is>
      </c>
    </row>
    <row r="4">
      <c r="A4" s="4" t="inlineStr">
        <is>
          <t>15 Topics   ·   20 Subtopics   ·   179 Nuggets   ·   20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Calculation of Fuel Uses &amp; Costs in the Domestic Context</t>
        </is>
      </c>
      <c r="B8" s="12" t="inlineStr">
        <is>
          <t>Energy Resources, Types, &amp; Costs</t>
        </is>
      </c>
      <c r="C8" s="13" t="inlineStr">
        <is>
          <t>Diagnostic: Energy Resources, Types, &amp; Costs [PK19.01]</t>
        </is>
      </c>
      <c r="D8" s="12" t="inlineStr">
        <is>
          <t>Diagnostic for the calculation of fuel uses &amp; costs in the domestic context topic.</t>
        </is>
      </c>
      <c r="E8" s="12" t="inlineStr">
        <is>
          <t>ecf129fe-18c2-447a-8aee-cd8167b0893c</t>
        </is>
      </c>
    </row>
    <row r="9" ht="45" customHeight="1">
      <c r="A9" s="12" t="inlineStr">
        <is>
          <t>Calculation of Fuel Uses &amp; Costs in the Domestic Context</t>
        </is>
      </c>
      <c r="B9" s="12" t="inlineStr">
        <is>
          <t>Energy Resources, Types, &amp; Costs</t>
        </is>
      </c>
      <c r="C9" s="13" t="inlineStr">
        <is>
          <t>Energy Resources: Fossil Fuels [PK15.11]</t>
        </is>
      </c>
      <c r="D9" s="12" t="inlineStr">
        <is>
          <t xml:space="preserve">A summary of fossil fuels. Does not include the formation of fossil fuels. </t>
        </is>
      </c>
      <c r="E9" s="12" t="inlineStr">
        <is>
          <t>8707693a-48f8-4be8-9d6d-adda0f3e086b</t>
        </is>
      </c>
    </row>
    <row r="10" ht="45" customHeight="1">
      <c r="A10" s="12" t="inlineStr">
        <is>
          <t>Calculation of Fuel Uses &amp; Costs in the Domestic Context</t>
        </is>
      </c>
      <c r="B10" s="12" t="inlineStr">
        <is>
          <t>Energy Resources, Types, &amp; Costs</t>
        </is>
      </c>
      <c r="C10" s="13" t="inlineStr">
        <is>
          <t>Renewable &amp; Non-Renewable Energy Resources [PH1.65]</t>
        </is>
      </c>
      <c r="D10" s="12" t="inlineStr">
        <is>
          <t>Identify a range of renewable and non-renewable energy resources.</t>
        </is>
      </c>
      <c r="E10" s="12" t="inlineStr">
        <is>
          <t>23aeab54-1149-4e5f-9f27-c43a71867b74</t>
        </is>
      </c>
    </row>
    <row r="11" ht="45" customHeight="1">
      <c r="A11" s="12" t="inlineStr">
        <is>
          <t>Calculation of Fuel Uses &amp; Costs in the Domestic Context</t>
        </is>
      </c>
      <c r="B11" s="12" t="inlineStr">
        <is>
          <t>Energy Resources, Types, &amp; Costs</t>
        </is>
      </c>
      <c r="C11" s="13" t="inlineStr">
        <is>
          <t>Energy Resources: Biomass [PK15.12]</t>
        </is>
      </c>
      <c r="D11" s="12" t="inlineStr">
        <is>
          <t xml:space="preserve">Describe how biomass can be made into bio-fuels that can be used to generate electricity. </t>
        </is>
      </c>
      <c r="E11" s="12" t="inlineStr">
        <is>
          <t>7ff3374b-3022-441b-b96b-77deb9cc45b0</t>
        </is>
      </c>
    </row>
    <row r="12" ht="45" customHeight="1">
      <c r="A12" s="12" t="inlineStr">
        <is>
          <t>Calculation of Fuel Uses &amp; Costs in the Domestic Context</t>
        </is>
      </c>
      <c r="B12" s="12" t="inlineStr">
        <is>
          <t>Energy Resources, Types, &amp; Costs</t>
        </is>
      </c>
      <c r="C12" s="13" t="inlineStr">
        <is>
          <t>Wind Power [PH1.66]</t>
        </is>
      </c>
      <c r="D12" s="12" t="inlineStr">
        <is>
          <t>Describe how wind turbines can generate electricity.</t>
        </is>
      </c>
      <c r="E12" s="12" t="inlineStr">
        <is>
          <t>174b3c21-46dc-4e69-aeaa-23539bdd181c</t>
        </is>
      </c>
    </row>
    <row r="13" ht="45" customHeight="1">
      <c r="A13" s="12" t="inlineStr">
        <is>
          <t>Calculation of Fuel Uses &amp; Costs in the Domestic Context</t>
        </is>
      </c>
      <c r="B13" s="12" t="inlineStr">
        <is>
          <t>Energy Resources, Types, &amp; Costs</t>
        </is>
      </c>
      <c r="C13" s="13" t="inlineStr">
        <is>
          <t>Solar Power [PH1.67]</t>
        </is>
      </c>
      <c r="D13" s="12" t="inlineStr">
        <is>
          <t>Describe how solar cells can generate electricity.</t>
        </is>
      </c>
      <c r="E13" s="12" t="inlineStr">
        <is>
          <t>9063636d-3f2f-4920-9274-85edbe34b5d5</t>
        </is>
      </c>
    </row>
    <row r="14" ht="45" customHeight="1">
      <c r="A14" s="12" t="inlineStr">
        <is>
          <t>Calculation of Fuel Uses &amp; Costs in the Domestic Context</t>
        </is>
      </c>
      <c r="B14" s="12" t="inlineStr">
        <is>
          <t>Energy Resources, Types, &amp; Costs</t>
        </is>
      </c>
      <c r="C14" s="13" t="inlineStr">
        <is>
          <t>Geothermal Power [PH1.68]</t>
        </is>
      </c>
      <c r="D14" s="12" t="inlineStr">
        <is>
          <t>Describe how geothermal power stations can generate electricity.</t>
        </is>
      </c>
      <c r="E14" s="12" t="inlineStr">
        <is>
          <t>71cdea65-dbd8-4c69-8236-a77df69d6203</t>
        </is>
      </c>
    </row>
    <row r="15" ht="45" customHeight="1">
      <c r="A15" s="12" t="inlineStr">
        <is>
          <t>Calculation of Fuel Uses &amp; Costs in the Domestic Context</t>
        </is>
      </c>
      <c r="B15" s="12" t="inlineStr">
        <is>
          <t>Energy Resources, Types, &amp; Costs</t>
        </is>
      </c>
      <c r="C15" s="13" t="inlineStr">
        <is>
          <t>Wave Power [PH1.71]</t>
        </is>
      </c>
      <c r="D15" s="12" t="inlineStr">
        <is>
          <t>Describe how waves can generate electricity on and offshore.</t>
        </is>
      </c>
      <c r="E15" s="12" t="inlineStr">
        <is>
          <t>f0a5f5a3-e6be-49e2-815e-3943becbb31b</t>
        </is>
      </c>
    </row>
    <row r="16" ht="45" customHeight="1">
      <c r="A16" s="12" t="inlineStr">
        <is>
          <t>Calculation of Fuel Uses &amp; Costs in the Domestic Context</t>
        </is>
      </c>
      <c r="B16" s="12" t="inlineStr">
        <is>
          <t>Energy Resources, Types, &amp; Costs</t>
        </is>
      </c>
      <c r="C16" s="13" t="inlineStr">
        <is>
          <t>Tidal Barrages [PH1.72]</t>
        </is>
      </c>
      <c r="D16" s="12" t="inlineStr">
        <is>
          <t>Describe how tidal barrages can generate electricity.</t>
        </is>
      </c>
      <c r="E16" s="12" t="inlineStr">
        <is>
          <t>559a3ec0-36c0-4a1e-9f25-ce22964319fb</t>
        </is>
      </c>
    </row>
    <row r="17" ht="45" customHeight="1">
      <c r="A17" s="12" t="inlineStr">
        <is>
          <t>Calculation of Fuel Uses &amp; Costs in the Domestic Context</t>
        </is>
      </c>
      <c r="B17" s="12" t="inlineStr">
        <is>
          <t>Energy Resources, Types, &amp; Costs</t>
        </is>
      </c>
      <c r="C17" s="13" t="inlineStr">
        <is>
          <t>Energy in the Home: Power Ratings [PK18.34]</t>
        </is>
      </c>
      <c r="D17" s="12" t="inlineStr">
        <is>
          <t>Calculating the amount of energy transferred in kilowatt-hours.</t>
        </is>
      </c>
      <c r="E17" s="12" t="inlineStr">
        <is>
          <t>d797aa71-aca3-4b16-a4e6-7e1e1caf37eb</t>
        </is>
      </c>
    </row>
    <row r="18" ht="45" customHeight="1">
      <c r="A18" s="12" t="inlineStr">
        <is>
          <t>Calculation of Fuel Uses &amp; Costs in the Domestic Context</t>
        </is>
      </c>
      <c r="B18" s="12" t="inlineStr">
        <is>
          <t>Energy Resources, Types, &amp; Costs</t>
        </is>
      </c>
      <c r="C18" s="13" t="inlineStr">
        <is>
          <t>The Cost of Energy [PK16.06]</t>
        </is>
      </c>
      <c r="D18" s="12" t="inlineStr">
        <is>
          <t>To be able to calculate kWh and the cost of electricity.</t>
        </is>
      </c>
      <c r="E18" s="12" t="inlineStr">
        <is>
          <t>197cf896-237a-4b93-a9fb-30522a0c68b3</t>
        </is>
      </c>
    </row>
    <row r="19" ht="45" customHeight="1">
      <c r="A19" s="12" t="inlineStr">
        <is>
          <t>Calculation of Fuel Uses &amp; Costs in the Domestic Context</t>
        </is>
      </c>
      <c r="B19" s="12" t="inlineStr">
        <is>
          <t>Energy Resources, Types, &amp; Costs</t>
        </is>
      </c>
      <c r="C19" s="13" t="inlineStr">
        <is>
          <t>Energy in the Home: Calculating Bills [PK15.13]</t>
        </is>
      </c>
      <c r="D19" s="12" t="inlineStr">
        <is>
          <t>Calculate the cost of energy using kilowatt-hours.</t>
        </is>
      </c>
      <c r="E19" s="12" t="inlineStr">
        <is>
          <t>370b80f5-defa-451c-a577-30fb06ea3e7d</t>
        </is>
      </c>
    </row>
    <row r="20" ht="45" customHeight="1">
      <c r="A20" s="12" t="inlineStr">
        <is>
          <t>Energy Change &amp; Transfers</t>
        </is>
      </c>
      <c r="B20" s="12" t="inlineStr">
        <is>
          <t>Heat &amp; Insulation</t>
        </is>
      </c>
      <c r="C20" s="13" t="inlineStr">
        <is>
          <t>Diagnostic: Heat &amp; Insulation [PK19.02]</t>
        </is>
      </c>
      <c r="D20" s="12" t="inlineStr">
        <is>
          <t>Diagnostic for the energy change &amp; transfers topic.</t>
        </is>
      </c>
      <c r="E20" s="12" t="inlineStr">
        <is>
          <t>d0864173-9fe8-49dc-bd50-c5477fcab668</t>
        </is>
      </c>
    </row>
    <row r="21" ht="45" customHeight="1">
      <c r="A21" s="12" t="inlineStr">
        <is>
          <t>Energy Change &amp; Transfers</t>
        </is>
      </c>
      <c r="B21" s="12" t="inlineStr">
        <is>
          <t>Heat &amp; Insulation</t>
        </is>
      </c>
      <c r="C21" s="13" t="inlineStr">
        <is>
          <t>Simple Machines [PK15.10]</t>
        </is>
      </c>
      <c r="D21" s="12" t="inlineStr">
        <is>
          <t>A summary of how levers, pulleys and ramps reduce the size of a force needed to do work.</t>
        </is>
      </c>
      <c r="E21" s="12" t="inlineStr">
        <is>
          <t>cc25d3fd-7fe8-4af3-898a-8e91cb7206b9</t>
        </is>
      </c>
    </row>
    <row r="22" ht="45" customHeight="1">
      <c r="A22" s="12" t="inlineStr">
        <is>
          <t>Energy Change &amp; Transfers</t>
        </is>
      </c>
      <c r="B22" s="12" t="inlineStr">
        <is>
          <t>Heat &amp; Insulation</t>
        </is>
      </c>
      <c r="C22" s="13" t="inlineStr">
        <is>
          <t>Thermal Energy &amp; Temperature [PH1.37]</t>
        </is>
      </c>
      <c r="D22" s="12" t="inlineStr">
        <is>
          <t>Identify the difference between thermal energy and temperature.</t>
        </is>
      </c>
      <c r="E22" s="12" t="inlineStr">
        <is>
          <t>2dd659d5-37c9-4092-acc6-a204f7c3c9ee</t>
        </is>
      </c>
    </row>
    <row r="23" ht="45" customHeight="1">
      <c r="A23" s="12" t="inlineStr">
        <is>
          <t>Energy Change &amp; Transfers</t>
        </is>
      </c>
      <c r="B23" s="12" t="inlineStr">
        <is>
          <t>Heat &amp; Insulation</t>
        </is>
      </c>
      <c r="C23" s="13" t="inlineStr">
        <is>
          <t>Direction of Thermal Energy Transfer [PH1.39]</t>
        </is>
      </c>
      <c r="D23" s="12" t="inlineStr">
        <is>
          <t>Describe how the direction of thermal energy transfer.</t>
        </is>
      </c>
      <c r="E23" s="12" t="inlineStr">
        <is>
          <t>c00dea3e-2760-490c-bc44-816db400ffa4</t>
        </is>
      </c>
    </row>
    <row r="24" ht="45" customHeight="1">
      <c r="A24" s="12" t="inlineStr">
        <is>
          <t>Energy Change &amp; Transfers</t>
        </is>
      </c>
      <c r="B24" s="12" t="inlineStr">
        <is>
          <t>Heat &amp; Insulation</t>
        </is>
      </c>
      <c r="C24" s="13" t="inlineStr">
        <is>
          <t>Conduction [PK7.04]</t>
        </is>
      </c>
      <c r="D24" s="12" t="inlineStr">
        <is>
          <t xml:space="preserve">To be able to identify conductors and insulators and describe the particle model of conduction. </t>
        </is>
      </c>
      <c r="E24" s="12" t="inlineStr">
        <is>
          <t>db4cd0ab-2401-45db-a62d-516ae4168b9e</t>
        </is>
      </c>
    </row>
    <row r="25" ht="45" customHeight="1">
      <c r="A25" s="12" t="inlineStr">
        <is>
          <t>Energy Change &amp; Transfers</t>
        </is>
      </c>
      <c r="B25" s="12" t="inlineStr">
        <is>
          <t>Heat &amp; Insulation</t>
        </is>
      </c>
      <c r="C25" s="13" t="inlineStr">
        <is>
          <t>Conduction Applications [PK7.05]</t>
        </is>
      </c>
      <c r="D25" s="12" t="inlineStr">
        <is>
          <t>To be able to apply the principle of conduction to complex heating and cooling situations.</t>
        </is>
      </c>
      <c r="E25" s="12" t="inlineStr">
        <is>
          <t>d8623abe-835d-4588-b7f2-0f5571f62078</t>
        </is>
      </c>
    </row>
    <row r="26" ht="45" customHeight="1">
      <c r="A26" s="12" t="inlineStr">
        <is>
          <t>Energy Change &amp; Transfers</t>
        </is>
      </c>
      <c r="B26" s="12" t="inlineStr">
        <is>
          <t>Heat &amp; Insulation</t>
        </is>
      </c>
      <c r="C26" s="13" t="inlineStr">
        <is>
          <t>Thermal Expansion [PK7.06]</t>
        </is>
      </c>
      <c r="D26" s="12" t="inlineStr">
        <is>
          <t>To be able to describe situations where thermal expansion and contraction have occurred and predict the behaviour of materials when the are heated or cooled. 
To link thermal expansion to the particle model of matter and density.
To know that ice is the exception.</t>
        </is>
      </c>
      <c r="E26" s="12" t="inlineStr">
        <is>
          <t>1ed84922-385e-4a80-8cad-151064048d42</t>
        </is>
      </c>
    </row>
    <row r="27" ht="45" customHeight="1">
      <c r="A27" s="12" t="inlineStr">
        <is>
          <t>Energy Change &amp; Transfers</t>
        </is>
      </c>
      <c r="B27" s="12" t="inlineStr">
        <is>
          <t>Heat &amp; Insulation</t>
        </is>
      </c>
      <c r="C27" s="13" t="inlineStr">
        <is>
          <t>Energy Transfers by Heating: Radiation [PH1.50]</t>
        </is>
      </c>
      <c r="D27" s="12" t="inlineStr">
        <is>
          <t>Describe energy transfers by infrared radiation.</t>
        </is>
      </c>
      <c r="E27" s="12" t="inlineStr">
        <is>
          <t>01ff8638-2743-4e1a-ad2e-76d442ecce41</t>
        </is>
      </c>
    </row>
    <row r="28" ht="45" customHeight="1">
      <c r="A28" s="12" t="inlineStr">
        <is>
          <t>Energy Change &amp; Transfers</t>
        </is>
      </c>
      <c r="B28" s="12" t="inlineStr">
        <is>
          <t>Heat &amp; Insulation</t>
        </is>
      </c>
      <c r="C28" s="13" t="inlineStr">
        <is>
          <t>Reducing Unwanted Energy Transfers: Thermal Insulation [PH1.55]</t>
        </is>
      </c>
      <c r="D28" s="12" t="inlineStr">
        <is>
          <t>Compare methods of reducing thermal energy transfer around the home considering conduction, convection and radiation.</t>
        </is>
      </c>
      <c r="E28" s="12" t="inlineStr">
        <is>
          <t>e1261a86-6ebe-44bc-9f27-46d8a8bf1ff0</t>
        </is>
      </c>
    </row>
    <row r="29" ht="45" customHeight="1">
      <c r="A29" s="12" t="inlineStr">
        <is>
          <t>Energy Change &amp; Transfers</t>
        </is>
      </c>
      <c r="B29" s="12" t="inlineStr">
        <is>
          <t>Heat &amp; Insulation</t>
        </is>
      </c>
      <c r="C29" s="13" t="inlineStr">
        <is>
          <t>Practical: Different Materials as Insulation [PH1.94]</t>
        </is>
      </c>
      <c r="D29" s="12" t="inlineStr">
        <is>
          <t>Investigate the effectiveness of different materials as an insulator.</t>
        </is>
      </c>
      <c r="E29" s="12" t="inlineStr">
        <is>
          <t>405bc506-9280-4afa-9d32-65d5a15194b1</t>
        </is>
      </c>
    </row>
    <row r="30" ht="45" customHeight="1">
      <c r="A30" s="12" t="inlineStr">
        <is>
          <t>Changes in Systems</t>
        </is>
      </c>
      <c r="B30" s="12" t="inlineStr">
        <is>
          <t>Energy Stores, Changes &amp; Work</t>
        </is>
      </c>
      <c r="C30" s="13" t="inlineStr">
        <is>
          <t>Diagnostic: Energy Stores, Changes &amp; Work [PK19.03]</t>
        </is>
      </c>
      <c r="D30" s="12" t="inlineStr">
        <is>
          <t>Diagnostic for the change in systems topic.</t>
        </is>
      </c>
      <c r="E30" s="12" t="inlineStr">
        <is>
          <t>e1179645-22c3-4ddd-82d2-e88fee705bff</t>
        </is>
      </c>
    </row>
    <row r="31" ht="45" customHeight="1">
      <c r="A31" s="12" t="inlineStr">
        <is>
          <t>Changes in Systems</t>
        </is>
      </c>
      <c r="B31" s="12" t="inlineStr">
        <is>
          <t>Energy Stores, Changes &amp; Work</t>
        </is>
      </c>
      <c r="C31" s="13" t="inlineStr">
        <is>
          <t>Energy Stores [PK15.01]</t>
        </is>
      </c>
      <c r="D31" s="12" t="inlineStr">
        <is>
          <t>To be able to identify the stores of energy (from the Institute of Physics) and when a store is increasing or decreasing.</t>
        </is>
      </c>
      <c r="E31" s="12" t="inlineStr">
        <is>
          <t>6175e4d7-3376-4740-bed6-fadf2d3c174f</t>
        </is>
      </c>
    </row>
    <row r="32" ht="45" customHeight="1">
      <c r="A32" s="12" t="inlineStr">
        <is>
          <t>Changes in Systems</t>
        </is>
      </c>
      <c r="B32" s="12" t="inlineStr">
        <is>
          <t>Energy Stores, Changes &amp; Work</t>
        </is>
      </c>
      <c r="C32" s="13" t="inlineStr">
        <is>
          <t>Changing Energy Stores [PK15.02]</t>
        </is>
      </c>
      <c r="D32" s="12" t="inlineStr">
        <is>
          <t>To be able to identify energy transfers or which energy stores energy is being moved between (NOT PATHWAYS) 
The energy stores used are those recommended by the IOP.</t>
        </is>
      </c>
      <c r="E32" s="12" t="inlineStr">
        <is>
          <t>44df0e35-03af-46ff-9af9-d6551a50def8</t>
        </is>
      </c>
    </row>
    <row r="33" ht="45" customHeight="1">
      <c r="A33" s="12" t="inlineStr">
        <is>
          <t>Changes in Systems</t>
        </is>
      </c>
      <c r="B33" s="12" t="inlineStr">
        <is>
          <t>Energy Stores, Changes &amp; Work</t>
        </is>
      </c>
      <c r="C33" s="13" t="inlineStr">
        <is>
          <t>Energy Pathways [PK15.03]</t>
        </is>
      </c>
      <c r="D33" s="12" t="inlineStr">
        <is>
          <t>Naming and identifying the pathways through which energy is transferred from one store to another. The pathways used are those suggested by the IOP (mechanically, by heating, electrically and by radiation)</t>
        </is>
      </c>
      <c r="E33" s="12" t="inlineStr">
        <is>
          <t>cfa0347f-3af0-465a-bec8-58afbbc8e95e</t>
        </is>
      </c>
    </row>
    <row r="34" ht="45" customHeight="1">
      <c r="A34" s="12" t="inlineStr">
        <is>
          <t>Changes in Systems</t>
        </is>
      </c>
      <c r="B34" s="12" t="inlineStr">
        <is>
          <t>Energy Stores, Changes &amp; Work</t>
        </is>
      </c>
      <c r="C34" s="13" t="inlineStr">
        <is>
          <t>Work [PK5.11]</t>
        </is>
      </c>
      <c r="D34" s="12" t="inlineStr">
        <is>
          <t xml:space="preserve">To be able to calculate work done. </t>
        </is>
      </c>
      <c r="E34" s="12" t="inlineStr">
        <is>
          <t>a8a1f802-7037-4db3-8b8b-512238696a83</t>
        </is>
      </c>
    </row>
    <row r="35" ht="45" customHeight="1">
      <c r="A35" s="12" t="inlineStr">
        <is>
          <t>Changes in Systems</t>
        </is>
      </c>
      <c r="B35" s="12" t="inlineStr">
        <is>
          <t>Energy Stores, Changes &amp; Work</t>
        </is>
      </c>
      <c r="C35" s="13" t="inlineStr">
        <is>
          <t>How to Draw a Sankey Diagram [PK15.06]</t>
        </is>
      </c>
      <c r="D35" s="12" t="inlineStr">
        <is>
          <t>To be able to represent an energy transfer with a scale drawing.</t>
        </is>
      </c>
      <c r="E35" s="12" t="inlineStr">
        <is>
          <t>0481c6ba-325c-4203-bdfa-b7c13525a4bc</t>
        </is>
      </c>
    </row>
    <row r="36" ht="45" customHeight="1">
      <c r="A36" s="12" t="inlineStr">
        <is>
          <t>Describing Motion</t>
        </is>
      </c>
      <c r="B36" s="12" t="inlineStr">
        <is>
          <t>Calculating Speed, Distance &amp; Time</t>
        </is>
      </c>
      <c r="C36" s="13" t="inlineStr">
        <is>
          <t>Diagnostic: Calculating Speed, Distance &amp; Time [PK19.04]</t>
        </is>
      </c>
      <c r="D36" s="12" t="inlineStr">
        <is>
          <t>Diagnostic for the describing motion 1 topic.</t>
        </is>
      </c>
      <c r="E36" s="12" t="inlineStr">
        <is>
          <t>0761acf4-505d-4881-9906-610e00a7bd26</t>
        </is>
      </c>
    </row>
    <row r="37" ht="45" customHeight="1">
      <c r="A37" s="12" t="inlineStr">
        <is>
          <t>Describing Motion</t>
        </is>
      </c>
      <c r="B37" s="12" t="inlineStr">
        <is>
          <t>Calculating Speed, Distance &amp; Time</t>
        </is>
      </c>
      <c r="C37" s="13" t="inlineStr">
        <is>
          <t>Speed [PK15.14]</t>
        </is>
      </c>
      <c r="D37" s="12" t="inlineStr">
        <is>
          <t>Describe speeds as constant or varying and compare typical speeds.</t>
        </is>
      </c>
      <c r="E37" s="12" t="inlineStr">
        <is>
          <t>386c646e-9e6e-4334-a3be-984888306612</t>
        </is>
      </c>
    </row>
    <row r="38" ht="45" customHeight="1">
      <c r="A38" s="12" t="inlineStr">
        <is>
          <t>Describing Motion</t>
        </is>
      </c>
      <c r="B38" s="12" t="inlineStr">
        <is>
          <t>Calculating Speed, Distance &amp; Time</t>
        </is>
      </c>
      <c r="C38" s="13" t="inlineStr">
        <is>
          <t>Using Speed = Distance ÷ Time [PK15.08]</t>
        </is>
      </c>
      <c r="D38" s="12" t="inlineStr">
        <is>
          <t xml:space="preserve">Using distance and time to calculate speed.  </t>
        </is>
      </c>
      <c r="E38" s="12" t="inlineStr">
        <is>
          <t>fb6c0b6d-80f8-48b2-8676-7cb06a0de328</t>
        </is>
      </c>
    </row>
    <row r="39" ht="45" customHeight="1">
      <c r="A39" s="12" t="inlineStr">
        <is>
          <t>Describing Motion</t>
        </is>
      </c>
      <c r="B39" s="12" t="inlineStr">
        <is>
          <t>Calculating Speed, Distance &amp; Time</t>
        </is>
      </c>
      <c r="C39" s="13" t="inlineStr">
        <is>
          <t>Using s=vt to Calculate Distance I [PH5.081]</t>
        </is>
      </c>
      <c r="D39" s="12" t="inlineStr">
        <is>
          <t>Calculate distance using s=vt. Includes some application of knowledge questions but no unit conversions.</t>
        </is>
      </c>
      <c r="E39" s="12" t="inlineStr">
        <is>
          <t>31b7ebf3-7d20-4c52-acd9-5116c472d191</t>
        </is>
      </c>
    </row>
    <row r="40" ht="45" customHeight="1">
      <c r="A40" s="12" t="inlineStr">
        <is>
          <t>Describing Motion</t>
        </is>
      </c>
      <c r="B40" s="12" t="inlineStr">
        <is>
          <t>Calculating Speed, Distance &amp; Time</t>
        </is>
      </c>
      <c r="C40" s="13" t="inlineStr">
        <is>
          <t>Using s=vt to Calculate Distance II  [PH5.082]</t>
        </is>
      </c>
      <c r="D40" s="12" t="inlineStr">
        <is>
          <t>Calculate distance using s=vt. Includes some application of knowledge and unit conversion questions.</t>
        </is>
      </c>
      <c r="E40" s="12" t="inlineStr">
        <is>
          <t>1eac50cd-bb15-439b-9238-cb5a61d03441</t>
        </is>
      </c>
    </row>
    <row r="41" ht="45" customHeight="1">
      <c r="A41" s="12" t="inlineStr">
        <is>
          <t>Describing Motion</t>
        </is>
      </c>
      <c r="B41" s="12" t="inlineStr">
        <is>
          <t>Calculating Speed, Distance &amp; Time</t>
        </is>
      </c>
      <c r="C41" s="13" t="inlineStr">
        <is>
          <t>Practical: Measuring Speed [PH5.083]</t>
        </is>
      </c>
      <c r="D41" s="12" t="inlineStr">
        <is>
          <t>Describe how to measure and record distance and time. Recorded data is used to calculate speed.</t>
        </is>
      </c>
      <c r="E41" s="12" t="inlineStr">
        <is>
          <t>2df7765f-c734-4b12-8971-91542cc71f06</t>
        </is>
      </c>
    </row>
    <row r="42" ht="45" customHeight="1">
      <c r="A42" s="12" t="inlineStr">
        <is>
          <t>Describing Motion</t>
        </is>
      </c>
      <c r="B42" s="12" t="inlineStr">
        <is>
          <t>Calculating Speed, Distance &amp; Time</t>
        </is>
      </c>
      <c r="C42" s="13" t="inlineStr">
        <is>
          <t>Rearranging s=vt to Calculate Time [PH5.085]</t>
        </is>
      </c>
      <c r="D42" s="12" t="inlineStr">
        <is>
          <t>Rearrange the s=vt equation to calculate time. Includes unit conversions.</t>
        </is>
      </c>
      <c r="E42" s="12" t="inlineStr">
        <is>
          <t>3ad307d2-b3fa-4e60-87dd-805942ee496f</t>
        </is>
      </c>
    </row>
    <row r="43" ht="45" customHeight="1">
      <c r="A43" s="12" t="inlineStr">
        <is>
          <t>Describing Motion</t>
        </is>
      </c>
      <c r="B43" s="12" t="inlineStr">
        <is>
          <t>Calculating Speed, Distance &amp; Time</t>
        </is>
      </c>
      <c r="C43" s="13" t="inlineStr">
        <is>
          <t>Instantaneous Speed vs Average Speed [PH5.089]</t>
        </is>
      </c>
      <c r="D43" s="12" t="inlineStr">
        <is>
          <t>Describe the difference between instantaneous and average speed.</t>
        </is>
      </c>
      <c r="E43" s="12" t="inlineStr">
        <is>
          <t>ed4af10f-b1a2-46e4-b64e-fe5353d8e7d0</t>
        </is>
      </c>
    </row>
    <row r="44" ht="45" customHeight="1">
      <c r="A44" s="12" t="inlineStr">
        <is>
          <t>Describing Motion</t>
        </is>
      </c>
      <c r="B44" s="12" t="inlineStr">
        <is>
          <t>Calculating Speed, Distance &amp; Time</t>
        </is>
      </c>
      <c r="C44" s="13" t="inlineStr">
        <is>
          <t>Using v=s/t to Calculate Average Speed I [PH5.090]</t>
        </is>
      </c>
      <c r="D44" s="12" t="inlineStr">
        <is>
          <t>Calculate average speed using v=s/t. Includes some application of knowledge questions but no unit conversions.</t>
        </is>
      </c>
      <c r="E44" s="12" t="inlineStr">
        <is>
          <t>88c2c884-21ce-475b-a33e-4910bd2c351b</t>
        </is>
      </c>
    </row>
    <row r="45" ht="45" customHeight="1">
      <c r="A45" s="12" t="inlineStr">
        <is>
          <t>Describing Motion</t>
        </is>
      </c>
      <c r="B45" s="12" t="inlineStr">
        <is>
          <t>Calculating Speed, Distance &amp; Time</t>
        </is>
      </c>
      <c r="C45" s="13" t="inlineStr">
        <is>
          <t>Using v=s/t to Calculate Average Speed II [PH5.091]</t>
        </is>
      </c>
      <c r="D45" s="12" t="inlineStr">
        <is>
          <t>Calculate distance using s=vt. Includes some application of knowledge and unit conversion questions.</t>
        </is>
      </c>
      <c r="E45" s="12" t="inlineStr">
        <is>
          <t>b3476c16-0b44-40f3-8d8c-49549fabf768</t>
        </is>
      </c>
    </row>
    <row r="46" ht="45" customHeight="1">
      <c r="A46" s="12" t="inlineStr">
        <is>
          <t>Describing Motion</t>
        </is>
      </c>
      <c r="B46" s="12" t="inlineStr">
        <is>
          <t>Calculating Speed, Distance &amp; Time</t>
        </is>
      </c>
      <c r="C46" s="13" t="inlineStr">
        <is>
          <t>Rearranging v=s/t with Average Speed [PH5.092]</t>
        </is>
      </c>
      <c r="D46" s="12" t="inlineStr">
        <is>
          <t>Rearrange the v=s/t equation to find distance and time. Includes unit conversions.</t>
        </is>
      </c>
      <c r="E46" s="12" t="inlineStr">
        <is>
          <t>7d484530-fe04-463e-88f0-a967e9504b0f</t>
        </is>
      </c>
    </row>
    <row r="47" ht="45" customHeight="1">
      <c r="A47" s="12" t="inlineStr">
        <is>
          <t>Describing Motion</t>
        </is>
      </c>
      <c r="B47" s="12" t="inlineStr">
        <is>
          <t>Distance-time Graphs &amp; Relative Speed</t>
        </is>
      </c>
      <c r="C47" s="13" t="inlineStr">
        <is>
          <t>Diagnostic: Distance-time Graphs &amp; Relative Speed [PK19.05]</t>
        </is>
      </c>
      <c r="D47" s="12" t="inlineStr">
        <is>
          <t>Diagnostic for the describing motion 2 topic.</t>
        </is>
      </c>
      <c r="E47" s="12" t="inlineStr">
        <is>
          <t>5fd42b12-036d-4350-9f86-a5774f1f1adc</t>
        </is>
      </c>
    </row>
    <row r="48" ht="45" customHeight="1">
      <c r="A48" s="12" t="inlineStr">
        <is>
          <t>Describing Motion</t>
        </is>
      </c>
      <c r="B48" s="12" t="inlineStr">
        <is>
          <t>Distance-time Graphs &amp; Relative Speed</t>
        </is>
      </c>
      <c r="C48" s="13" t="inlineStr">
        <is>
          <t>Distance-time Graphs I [PH5.086]</t>
        </is>
      </c>
      <c r="D48" s="12" t="inlineStr">
        <is>
          <t>Identify the basic features of a distance-time graph and use them to describe the motion of an object.</t>
        </is>
      </c>
      <c r="E48" s="12" t="inlineStr">
        <is>
          <t>f33cc5b0-a805-4e8e-9dbc-92ef878e22d2</t>
        </is>
      </c>
    </row>
    <row r="49" ht="45" customHeight="1">
      <c r="A49" s="12" t="inlineStr">
        <is>
          <t>Describing Motion</t>
        </is>
      </c>
      <c r="B49" s="12" t="inlineStr">
        <is>
          <t>Distance-time Graphs &amp; Relative Speed</t>
        </is>
      </c>
      <c r="C49" s="13" t="inlineStr">
        <is>
          <t>Distance-time Graphs II [PH5.087]</t>
        </is>
      </c>
      <c r="D49" s="12" t="inlineStr">
        <is>
          <t>Identify more complex features of a distance-time graph and use them to describe the motion of an object.</t>
        </is>
      </c>
      <c r="E49" s="12" t="inlineStr">
        <is>
          <t>9a822cc6-cd7b-4303-953f-e55514b443a0</t>
        </is>
      </c>
    </row>
    <row r="50" ht="45" customHeight="1">
      <c r="A50" s="12" t="inlineStr">
        <is>
          <t>Describing Motion</t>
        </is>
      </c>
      <c r="B50" s="12" t="inlineStr">
        <is>
          <t>Distance-time Graphs &amp; Relative Speed</t>
        </is>
      </c>
      <c r="C50" s="13" t="inlineStr">
        <is>
          <t>Drawing Distance-time Graphs from Measurements [PH5.088]</t>
        </is>
      </c>
      <c r="D50" s="12" t="inlineStr">
        <is>
          <t>Explain how to draw and plot a distance-time graph from collected data.</t>
        </is>
      </c>
      <c r="E50" s="12" t="inlineStr">
        <is>
          <t>3a1b0e11-0a33-4706-91a5-f617190bf1f6</t>
        </is>
      </c>
    </row>
    <row r="51" ht="45" customHeight="1">
      <c r="A51" s="12" t="inlineStr">
        <is>
          <t>Describing Motion</t>
        </is>
      </c>
      <c r="B51" s="12" t="inlineStr">
        <is>
          <t>Distance-time Graphs &amp; Relative Speed</t>
        </is>
      </c>
      <c r="C51" s="13" t="inlineStr">
        <is>
          <t>Calculating Average Speed Using a Distance-time Graph [PH5.093]</t>
        </is>
      </c>
      <c r="D51" s="12" t="inlineStr">
        <is>
          <t>Use a distance-time graph to determine the average speed.</t>
        </is>
      </c>
      <c r="E51" s="12" t="inlineStr">
        <is>
          <t>f5fd14a5-e9ea-4654-988c-8ef544dc6a19</t>
        </is>
      </c>
    </row>
    <row r="52" ht="45" customHeight="1">
      <c r="A52" s="12" t="inlineStr">
        <is>
          <t>Describing Motion</t>
        </is>
      </c>
      <c r="B52" s="12" t="inlineStr">
        <is>
          <t>Distance-time Graphs &amp; Relative Speed</t>
        </is>
      </c>
      <c r="C52" s="13" t="inlineStr">
        <is>
          <t>Calculating Constant Speed Using a Distance-time Graph [PH5.094]</t>
        </is>
      </c>
      <c r="D52" s="12" t="inlineStr">
        <is>
          <t xml:space="preserve">Calculate the gradient of a straight line to determine the speed of an object. </t>
        </is>
      </c>
      <c r="E52" s="12" t="inlineStr">
        <is>
          <t>f8825a12-49ce-4ccf-8a94-9e9de68af1d8</t>
        </is>
      </c>
    </row>
    <row r="53" ht="45" customHeight="1">
      <c r="A53" s="12" t="inlineStr">
        <is>
          <t>Describing Motion</t>
        </is>
      </c>
      <c r="B53" s="12" t="inlineStr">
        <is>
          <t>Distance-time Graphs &amp; Relative Speed</t>
        </is>
      </c>
      <c r="C53" s="13" t="inlineStr">
        <is>
          <t>Relative Speed [PK1.10]</t>
        </is>
      </c>
      <c r="D53" s="12" t="inlineStr">
        <is>
          <t xml:space="preserve">Understand the idea of relative motion and be able to calculate relative speed. </t>
        </is>
      </c>
      <c r="E53" s="12" t="inlineStr">
        <is>
          <t>bc1ec939-830f-4632-80db-6c3d1709eaff</t>
        </is>
      </c>
    </row>
    <row r="54" ht="45" customHeight="1">
      <c r="A54" s="12" t="inlineStr">
        <is>
          <t>Forces</t>
        </is>
      </c>
      <c r="B54" s="12" t="inlineStr">
        <is>
          <t>Types, Diagrams &amp; Laws</t>
        </is>
      </c>
      <c r="C54" s="13" t="inlineStr">
        <is>
          <t>Diagnostic: Types, Diagrams &amp; Laws [PK19.06]</t>
        </is>
      </c>
      <c r="D54" s="12" t="inlineStr">
        <is>
          <t>Diagnostic for the forces 1 topic.</t>
        </is>
      </c>
      <c r="E54" s="12" t="inlineStr">
        <is>
          <t>bdab9325-96f6-4085-ae10-4970a3ea4488</t>
        </is>
      </c>
    </row>
    <row r="55" ht="45" customHeight="1">
      <c r="A55" s="12" t="inlineStr">
        <is>
          <t>Forces</t>
        </is>
      </c>
      <c r="B55" s="12" t="inlineStr">
        <is>
          <t>Types, Diagrams &amp; Laws</t>
        </is>
      </c>
      <c r="C55" s="13" t="inlineStr">
        <is>
          <t>Introduction to Forces [PK18.01]</t>
        </is>
      </c>
      <c r="D55" s="12" t="inlineStr">
        <is>
          <t xml:space="preserve">An introduction to forces. </t>
        </is>
      </c>
      <c r="E55" s="12" t="inlineStr">
        <is>
          <t>8a165912-61e6-4e5e-8fdf-22528dd69457</t>
        </is>
      </c>
    </row>
    <row r="56" ht="45" customHeight="1">
      <c r="A56" s="12" t="inlineStr">
        <is>
          <t>Forces</t>
        </is>
      </c>
      <c r="B56" s="12" t="inlineStr">
        <is>
          <t>Types, Diagrams &amp; Laws</t>
        </is>
      </c>
      <c r="C56" s="13" t="inlineStr">
        <is>
          <t>Contact &amp; Non-contact Forces [PK18.02]</t>
        </is>
      </c>
      <c r="D56" s="12" t="inlineStr">
        <is>
          <t xml:space="preserve">Describing the two different types of forces that can occur between objects. </t>
        </is>
      </c>
      <c r="E56" s="12" t="inlineStr">
        <is>
          <t>61ff34e7-2d17-4b70-a480-dbcd4300dae5</t>
        </is>
      </c>
    </row>
    <row r="57" ht="45" customHeight="1">
      <c r="A57" s="12" t="inlineStr">
        <is>
          <t>Forces</t>
        </is>
      </c>
      <c r="B57" s="12" t="inlineStr">
        <is>
          <t>Types, Diagrams &amp; Laws</t>
        </is>
      </c>
      <c r="C57" s="13" t="inlineStr">
        <is>
          <t>Force Pairs [PK18.03]</t>
        </is>
      </c>
      <c r="D57" s="12" t="inlineStr">
        <is>
          <t xml:space="preserve">Explanation of the properties of forces and how they act in pairs. </t>
        </is>
      </c>
      <c r="E57" s="12" t="inlineStr">
        <is>
          <t>cda995bf-53d2-4fd8-92d2-4db44d92b8f5</t>
        </is>
      </c>
    </row>
    <row r="58" ht="45" customHeight="1">
      <c r="A58" s="12" t="inlineStr">
        <is>
          <t>Forces</t>
        </is>
      </c>
      <c r="B58" s="12" t="inlineStr">
        <is>
          <t>Types, Diagrams &amp; Laws</t>
        </is>
      </c>
      <c r="C58" s="13" t="inlineStr">
        <is>
          <t>Force Diagrams [PK18.04]</t>
        </is>
      </c>
      <c r="D58" s="12" t="inlineStr">
        <is>
          <t xml:space="preserve">Describing how force arrows are used in diagrams to illustrate the force acting on different objects. </t>
        </is>
      </c>
      <c r="E58" s="12" t="inlineStr">
        <is>
          <t>237d3ed5-4f0a-4a06-834a-49c0c5b2c0b8</t>
        </is>
      </c>
    </row>
    <row r="59" ht="45" customHeight="1">
      <c r="A59" s="12" t="inlineStr">
        <is>
          <t>Forces</t>
        </is>
      </c>
      <c r="B59" s="12" t="inlineStr">
        <is>
          <t>Types, Diagrams &amp; Laws</t>
        </is>
      </c>
      <c r="C59" s="13" t="inlineStr">
        <is>
          <t>Measuring Forces [PK18.05]</t>
        </is>
      </c>
      <c r="D59" s="12" t="inlineStr">
        <is>
          <t xml:space="preserve">Describing how forces are measured with the unit of newtons. </t>
        </is>
      </c>
      <c r="E59" s="12" t="inlineStr">
        <is>
          <t>573f26c8-5983-4e80-88ff-2860c125f077</t>
        </is>
      </c>
    </row>
    <row r="60" ht="45" customHeight="1">
      <c r="A60" s="12" t="inlineStr">
        <is>
          <t>Forces</t>
        </is>
      </c>
      <c r="B60" s="12" t="inlineStr">
        <is>
          <t>Types, Diagrams &amp; Laws</t>
        </is>
      </c>
      <c r="C60" s="13" t="inlineStr">
        <is>
          <t>Balanced &amp; Unbalanced Forces: Newton's First Law [PH5.010]</t>
        </is>
      </c>
      <c r="D60" s="12" t="inlineStr">
        <is>
          <t xml:space="preserve">Describe balanced and unbalanced forces and describe Newton's first law. </t>
        </is>
      </c>
      <c r="E60" s="12" t="inlineStr">
        <is>
          <t>921f5120-8575-4089-9233-e9c4387dbde3</t>
        </is>
      </c>
    </row>
    <row r="61" ht="45" customHeight="1">
      <c r="A61" s="12" t="inlineStr">
        <is>
          <t>Forces</t>
        </is>
      </c>
      <c r="B61" s="12" t="inlineStr">
        <is>
          <t>Types, Diagrams &amp; Laws</t>
        </is>
      </c>
      <c r="C61" s="13" t="inlineStr">
        <is>
          <t xml:space="preserve">Resultant Forces: Determining [PH5.014] </t>
        </is>
      </c>
      <c r="D61" s="12" t="inlineStr">
        <is>
          <t>Using Newton's First law to determine the resultant force acting on an object.</t>
        </is>
      </c>
      <c r="E61" s="12" t="inlineStr">
        <is>
          <t>fb0ca61a-5e79-444a-9373-03207ee29ebe</t>
        </is>
      </c>
    </row>
    <row r="62" ht="45" customHeight="1">
      <c r="A62" s="12" t="inlineStr">
        <is>
          <t>Forces</t>
        </is>
      </c>
      <c r="B62" s="12" t="inlineStr">
        <is>
          <t>Types, Diagrams &amp; Laws</t>
        </is>
      </c>
      <c r="C62" s="13" t="inlineStr">
        <is>
          <t xml:space="preserve">Resultant Forces: Calculating [PH5.015] </t>
        </is>
      </c>
      <c r="D62" s="12" t="inlineStr">
        <is>
          <t>Using Newton's 1st law to calculate the resultant force acting on an object.</t>
        </is>
      </c>
      <c r="E62" s="12" t="inlineStr">
        <is>
          <t>9466f8ea-2475-473d-bcbd-79cb7efe102e</t>
        </is>
      </c>
    </row>
    <row r="63" ht="45" customHeight="1">
      <c r="A63" s="12" t="inlineStr">
        <is>
          <t>Forces</t>
        </is>
      </c>
      <c r="B63" s="12" t="inlineStr">
        <is>
          <t>Types, Diagrams &amp; Laws</t>
        </is>
      </c>
      <c r="C63" s="13" t="inlineStr">
        <is>
          <t>Resultant Forces: Newton's Second Law [PH5.023]</t>
        </is>
      </c>
      <c r="D63" s="12" t="inlineStr">
        <is>
          <t xml:space="preserve">Describe Newton's 2nd law. </t>
        </is>
      </c>
      <c r="E63" s="12" t="inlineStr">
        <is>
          <t>6c0fb0c0-bce5-45ab-954c-3dbe38c4bb7d</t>
        </is>
      </c>
    </row>
    <row r="64" ht="45" customHeight="1">
      <c r="A64" s="12" t="inlineStr">
        <is>
          <t>Forces</t>
        </is>
      </c>
      <c r="B64" s="12" t="inlineStr">
        <is>
          <t>Types, Diagrams &amp; Laws</t>
        </is>
      </c>
      <c r="C64" s="13" t="inlineStr">
        <is>
          <t>Newton's Third Law [PH5.018]</t>
        </is>
      </c>
      <c r="D64" s="12" t="inlineStr">
        <is>
          <t xml:space="preserve">Describing Newton's 3rd Law. </t>
        </is>
      </c>
      <c r="E64" s="12" t="inlineStr">
        <is>
          <t>6cccded5-2f3e-4556-a786-cac8fc895067</t>
        </is>
      </c>
    </row>
    <row r="65" ht="45" customHeight="1">
      <c r="A65" s="12" t="inlineStr">
        <is>
          <t>Forces</t>
        </is>
      </c>
      <c r="B65" s="12" t="inlineStr">
        <is>
          <t>Calculation of Moments &amp; Levers</t>
        </is>
      </c>
      <c r="C65" s="13" t="inlineStr">
        <is>
          <t>Diagnostic: Calculation of Moments &amp; Levers [PK19.07]</t>
        </is>
      </c>
      <c r="D65" s="12" t="inlineStr">
        <is>
          <t>Diagnostic for the forces 2 topic.</t>
        </is>
      </c>
      <c r="E65" s="12" t="inlineStr">
        <is>
          <t>514ff163-711b-4191-b7d3-f1dde08a1d2b</t>
        </is>
      </c>
    </row>
    <row r="66" ht="45" customHeight="1">
      <c r="A66" s="12" t="inlineStr">
        <is>
          <t>Forces</t>
        </is>
      </c>
      <c r="B66" s="12" t="inlineStr">
        <is>
          <t>Calculation of Moments &amp; Levers</t>
        </is>
      </c>
      <c r="C66" s="13" t="inlineStr">
        <is>
          <t>Moments [PH5.054]</t>
        </is>
      </c>
      <c r="D66" s="12" t="inlineStr">
        <is>
          <t>Define a moment.</t>
        </is>
      </c>
      <c r="E66" s="12" t="inlineStr">
        <is>
          <t>411fbf0c-b68d-42be-8c5e-f0b234768251</t>
        </is>
      </c>
    </row>
    <row r="67" ht="45" customHeight="1">
      <c r="A67" s="12" t="inlineStr">
        <is>
          <t>Forces</t>
        </is>
      </c>
      <c r="B67" s="12" t="inlineStr">
        <is>
          <t>Calculation of Moments &amp; Levers</t>
        </is>
      </c>
      <c r="C67" s="13" t="inlineStr">
        <is>
          <t>Using M=Fd to Calculate Moments [PH5.055]</t>
        </is>
      </c>
      <c r="D67" s="12" t="inlineStr">
        <is>
          <t xml:space="preserve">Use the equation M=Fd to calculate the moment. </t>
        </is>
      </c>
      <c r="E67" s="12" t="inlineStr">
        <is>
          <t>487e12de-ec82-41a6-9b15-907e7e9632c5</t>
        </is>
      </c>
    </row>
    <row r="68" ht="45" customHeight="1">
      <c r="A68" s="12" t="inlineStr">
        <is>
          <t>Forces</t>
        </is>
      </c>
      <c r="B68" s="12" t="inlineStr">
        <is>
          <t>Calculation of Moments &amp; Levers</t>
        </is>
      </c>
      <c r="C68" s="13" t="inlineStr">
        <is>
          <t>Rearranging M=Fd [PK18.11]</t>
        </is>
      </c>
      <c r="D68" s="12" t="inlineStr">
        <is>
          <t>Rearranging the M=Fd to calculate force or distance.</t>
        </is>
      </c>
      <c r="E68" s="12" t="inlineStr">
        <is>
          <t>bc401720-2b45-4b7d-a4a0-6709941d25b8</t>
        </is>
      </c>
    </row>
    <row r="69" ht="45" customHeight="1">
      <c r="A69" s="12" t="inlineStr">
        <is>
          <t>Forces</t>
        </is>
      </c>
      <c r="B69" s="12" t="inlineStr">
        <is>
          <t>Calculation of Moments &amp; Levers</t>
        </is>
      </c>
      <c r="C69" s="13" t="inlineStr">
        <is>
          <t>Practical: Moments in Equilibrium on a Ruler [PH5.060]</t>
        </is>
      </c>
      <c r="D69" s="12" t="inlineStr">
        <is>
          <t>Practical to demonstrate the principle of moments.</t>
        </is>
      </c>
      <c r="E69" s="12" t="inlineStr">
        <is>
          <t>d662ded1-7fb2-4bf7-8c99-a5e9cb538845</t>
        </is>
      </c>
    </row>
    <row r="70" ht="45" customHeight="1">
      <c r="A70" s="12" t="inlineStr">
        <is>
          <t>Forces</t>
        </is>
      </c>
      <c r="B70" s="12" t="inlineStr">
        <is>
          <t>Calculation of Moments &amp; Levers</t>
        </is>
      </c>
      <c r="C70" s="13" t="inlineStr">
        <is>
          <t>Moments: Problem Solving I [PH5.062]</t>
        </is>
      </c>
      <c r="D70" s="12" t="inlineStr">
        <is>
          <t>Application of the principle of moments to solve moment problems.</t>
        </is>
      </c>
      <c r="E70" s="12" t="inlineStr">
        <is>
          <t>79ac11b3-557d-4b85-bbe9-bae9ee3d2889</t>
        </is>
      </c>
    </row>
    <row r="71" ht="45" customHeight="1">
      <c r="A71" s="12" t="inlineStr">
        <is>
          <t>Forces</t>
        </is>
      </c>
      <c r="B71" s="12" t="inlineStr">
        <is>
          <t>Calculation of Moments &amp; Levers</t>
        </is>
      </c>
      <c r="C71" s="13" t="inlineStr">
        <is>
          <t>Levers I [PK18.12]</t>
        </is>
      </c>
      <c r="D71" s="12" t="inlineStr">
        <is>
          <t>Describe the effect of levers on the size of the push or pull force they generate.</t>
        </is>
      </c>
      <c r="E71" s="12" t="inlineStr">
        <is>
          <t>248213ad-a416-448c-9e3d-6d7a285d14ac</t>
        </is>
      </c>
    </row>
    <row r="72" ht="45" customHeight="1">
      <c r="A72" s="12" t="inlineStr">
        <is>
          <t>Forces</t>
        </is>
      </c>
      <c r="B72" s="12" t="inlineStr">
        <is>
          <t>Calculation of Moments &amp; Levers</t>
        </is>
      </c>
      <c r="C72" s="13" t="inlineStr">
        <is>
          <t>Levers II [PK18.13]</t>
        </is>
      </c>
      <c r="D72" s="12" t="inlineStr">
        <is>
          <t>Explaining how the force generated by a lever is larger or smaller than the effort applied.</t>
        </is>
      </c>
      <c r="E72" s="12" t="inlineStr">
        <is>
          <t>0f36f247-d55a-4314-a6d2-3e2c1e4bd795</t>
        </is>
      </c>
    </row>
    <row r="73" ht="45" customHeight="1">
      <c r="A73" s="12" t="inlineStr">
        <is>
          <t>Forces</t>
        </is>
      </c>
      <c r="B73" s="12" t="inlineStr">
        <is>
          <t>Calculation of Moments &amp; Levers</t>
        </is>
      </c>
      <c r="C73" s="13" t="inlineStr">
        <is>
          <t>Moments: Problem Solving II [PH5.063]</t>
        </is>
      </c>
      <c r="D73" s="12" t="inlineStr">
        <is>
          <t>Application of the principle of moments to solve more complex moment problems.</t>
        </is>
      </c>
      <c r="E73" s="12" t="inlineStr">
        <is>
          <t>2ce5f1e8-e788-4db9-9ce3-ce46cf0727ad</t>
        </is>
      </c>
    </row>
    <row r="74" ht="45" customHeight="1">
      <c r="A74" s="12" t="inlineStr">
        <is>
          <t>Forces</t>
        </is>
      </c>
      <c r="B74" s="12" t="inlineStr">
        <is>
          <t>Work, Deformation &amp; Hooke's Law</t>
        </is>
      </c>
      <c r="C74" s="13" t="inlineStr">
        <is>
          <t>Diagnostic: Work, Deformation &amp; Hooke's Law [PK19.08]</t>
        </is>
      </c>
      <c r="D74" s="12" t="inlineStr">
        <is>
          <t>Diagnostic for the forces 3 topic.</t>
        </is>
      </c>
      <c r="E74" s="12" t="inlineStr">
        <is>
          <t>34718a5a-0d11-4058-a080-815d35fb8c4c</t>
        </is>
      </c>
    </row>
    <row r="75" ht="45" customHeight="1">
      <c r="A75" s="12" t="inlineStr">
        <is>
          <t>Forces</t>
        </is>
      </c>
      <c r="B75" s="12" t="inlineStr">
        <is>
          <t>Work, Deformation &amp; Hooke's Law</t>
        </is>
      </c>
      <c r="C75" s="13" t="inlineStr">
        <is>
          <t>Work Done [PK22.15]</t>
        </is>
      </c>
      <c r="D75" s="12" t="inlineStr">
        <is>
          <t xml:space="preserve">Describe work done and how it can change. </t>
        </is>
      </c>
      <c r="E75" s="12" t="inlineStr">
        <is>
          <t>ee809038-29be-4bc3-9a6f-eaadea7bc5a9</t>
        </is>
      </c>
    </row>
    <row r="76" ht="45" customHeight="1">
      <c r="A76" s="12" t="inlineStr">
        <is>
          <t>Forces</t>
        </is>
      </c>
      <c r="B76" s="12" t="inlineStr">
        <is>
          <t>Work, Deformation &amp; Hooke's Law</t>
        </is>
      </c>
      <c r="C76" s="13" t="inlineStr">
        <is>
          <t>Using W=Fs to Calculate Work I [PH1.06]</t>
        </is>
      </c>
      <c r="D76" s="12" t="inlineStr">
        <is>
          <t>Calculate work done using the equation W=Fd. Includes some application of knowledge but no unit conversions.</t>
        </is>
      </c>
      <c r="E76" s="12" t="inlineStr">
        <is>
          <t>9cab6590-dcf7-46be-a674-4cacb469b8ea</t>
        </is>
      </c>
    </row>
    <row r="77" ht="45" customHeight="1">
      <c r="A77" s="12" t="inlineStr">
        <is>
          <t>Forces</t>
        </is>
      </c>
      <c r="B77" s="12" t="inlineStr">
        <is>
          <t>Work, Deformation &amp; Hooke's Law</t>
        </is>
      </c>
      <c r="C77" s="13" t="inlineStr">
        <is>
          <t>Stretching &amp; Compressing [PH5.035]</t>
        </is>
      </c>
      <c r="D77" s="12" t="inlineStr">
        <is>
          <t>Describe how forces can change the shape of an object.</t>
        </is>
      </c>
      <c r="E77" s="12" t="inlineStr">
        <is>
          <t>f447138d-e80d-40a6-b29b-eeb29cd1e986</t>
        </is>
      </c>
    </row>
    <row r="78" ht="45" customHeight="1">
      <c r="A78" s="12" t="inlineStr">
        <is>
          <t>Forces</t>
        </is>
      </c>
      <c r="B78" s="12" t="inlineStr">
        <is>
          <t>Work, Deformation &amp; Hooke's Law</t>
        </is>
      </c>
      <c r="C78" s="13" t="inlineStr">
        <is>
          <t>Using W=Fs to Calculate Work II [PH1.07]</t>
        </is>
      </c>
      <c r="D78" s="12" t="inlineStr">
        <is>
          <t>Calculate work done using the equation W=Fd. Includes application and unit conversions.</t>
        </is>
      </c>
      <c r="E78" s="12" t="inlineStr">
        <is>
          <t>632733c8-f4cd-41f4-b40a-f3de1b325a34</t>
        </is>
      </c>
    </row>
    <row r="79" ht="45" customHeight="1">
      <c r="A79" s="12" t="inlineStr">
        <is>
          <t>Forces</t>
        </is>
      </c>
      <c r="B79" s="12" t="inlineStr">
        <is>
          <t>Work, Deformation &amp; Hooke's Law</t>
        </is>
      </c>
      <c r="C79" s="13" t="inlineStr">
        <is>
          <t>Elastic vs Inelastic Deformation [PH5.036]</t>
        </is>
      </c>
      <c r="D79" s="12" t="inlineStr">
        <is>
          <t xml:space="preserve">Explain the difference between plastic and elastic deformation.  </t>
        </is>
      </c>
      <c r="E79" s="12" t="inlineStr">
        <is>
          <t>8b2ba6e2-9dc5-4087-8ef3-f3900d319c3d</t>
        </is>
      </c>
    </row>
    <row r="80" ht="45" customHeight="1">
      <c r="A80" s="12" t="inlineStr">
        <is>
          <t>Forces</t>
        </is>
      </c>
      <c r="B80" s="12" t="inlineStr">
        <is>
          <t>Work, Deformation &amp; Hooke's Law</t>
        </is>
      </c>
      <c r="C80" s="13" t="inlineStr">
        <is>
          <t>Rearranging the W=Fs Equation [PH1.08]</t>
        </is>
      </c>
      <c r="D80" s="12" t="inlineStr">
        <is>
          <t xml:space="preserve">Rearrange W=Fd to find force and distance, includes unit conversions. </t>
        </is>
      </c>
      <c r="E80" s="12" t="inlineStr">
        <is>
          <t>b081c3ca-ece1-4ec4-a467-fda8c84cb705</t>
        </is>
      </c>
    </row>
    <row r="81" ht="45" customHeight="1">
      <c r="A81" s="12" t="inlineStr">
        <is>
          <t>Forces</t>
        </is>
      </c>
      <c r="B81" s="12" t="inlineStr">
        <is>
          <t>Work, Deformation &amp; Hooke's Law</t>
        </is>
      </c>
      <c r="C81" s="13" t="inlineStr">
        <is>
          <t>Hooke's Law [PH5.039]</t>
        </is>
      </c>
      <c r="D81" s="12" t="inlineStr">
        <is>
          <t>Describe Hooke's Law and the relationship between force and extension or compression.</t>
        </is>
      </c>
      <c r="E81" s="12" t="inlineStr">
        <is>
          <t>bdf49d75-827d-4f68-81db-b2fcf32de2d7</t>
        </is>
      </c>
    </row>
    <row r="82" ht="45" customHeight="1">
      <c r="A82" s="12" t="inlineStr">
        <is>
          <t>Forces</t>
        </is>
      </c>
      <c r="B82" s="12" t="inlineStr">
        <is>
          <t>Work, Deformation &amp; Hooke's Law</t>
        </is>
      </c>
      <c r="C82" s="13" t="inlineStr">
        <is>
          <t>Energy Changes: Deformation {PK18.09]</t>
        </is>
      </c>
      <c r="D82" s="12" t="inlineStr">
        <is>
          <t>A description of energy changes during and causes of deformation.</t>
        </is>
      </c>
      <c r="E82" s="12" t="inlineStr">
        <is>
          <t>653d0b4a-e5e9-4e41-8df8-2d170dcbb108</t>
        </is>
      </c>
    </row>
    <row r="83" ht="45" customHeight="1">
      <c r="A83" s="12" t="inlineStr">
        <is>
          <t>Forces</t>
        </is>
      </c>
      <c r="B83" s="12" t="inlineStr">
        <is>
          <t>Work, Deformation &amp; Hooke's Law</t>
        </is>
      </c>
      <c r="C83" s="13" t="inlineStr">
        <is>
          <t>Practical: Hooke's Law – Method &amp; Data Collection [PH5.167]</t>
        </is>
      </c>
      <c r="D83" s="12" t="inlineStr">
        <is>
          <t>Investigate how the extension of a spring changes when a force is applied to it.</t>
        </is>
      </c>
      <c r="E83" s="12" t="inlineStr">
        <is>
          <t>32b8805d-d2da-4e79-a316-c75428a4ca13</t>
        </is>
      </c>
    </row>
    <row r="84" ht="45" customHeight="1">
      <c r="A84" s="12" t="inlineStr">
        <is>
          <t>Forces</t>
        </is>
      </c>
      <c r="B84" s="12" t="inlineStr">
        <is>
          <t>Work, Deformation &amp; Hooke's Law</t>
        </is>
      </c>
      <c r="C84" s="13" t="inlineStr">
        <is>
          <t>Hooke's Law: Limit of Proportionality [PH5.040]</t>
        </is>
      </c>
      <c r="D84" s="12" t="inlineStr">
        <is>
          <t xml:space="preserve">Explain the conditions needed for Hooke's law to apply to a material being stretched or compressed. </t>
        </is>
      </c>
      <c r="E84" s="12" t="inlineStr">
        <is>
          <t>03935338-df0b-4cf3-84de-0d6033f9a38d</t>
        </is>
      </c>
    </row>
    <row r="85" ht="45" customHeight="1">
      <c r="A85" s="12" t="inlineStr">
        <is>
          <t>Forces</t>
        </is>
      </c>
      <c r="B85" s="12" t="inlineStr">
        <is>
          <t>Work, Deformation &amp; Hooke's Law</t>
        </is>
      </c>
      <c r="C85" s="13" t="inlineStr">
        <is>
          <t>Practical: Hooke's Law – Analysis &amp; Conclusions [PH5.168]</t>
        </is>
      </c>
      <c r="D85" s="12" t="inlineStr">
        <is>
          <t>Analyse and conclude Hooke's Law practical.</t>
        </is>
      </c>
      <c r="E85" s="12" t="inlineStr">
        <is>
          <t>f7021652-fd05-4302-859b-088031d20129</t>
        </is>
      </c>
    </row>
    <row r="86" ht="45" customHeight="1">
      <c r="A86" s="12" t="inlineStr">
        <is>
          <t>Pressure in Fluids</t>
        </is>
      </c>
      <c r="B86" s="12" t="inlineStr">
        <is>
          <t>Pressure in Solids &amp; Fluids</t>
        </is>
      </c>
      <c r="C86" s="13" t="inlineStr">
        <is>
          <t>Diagnostic: Pressure in Solids &amp; Fluids [PK19.09]</t>
        </is>
      </c>
      <c r="D86" s="12" t="inlineStr">
        <is>
          <t>Diagnostic for the pressure in fluids topic.</t>
        </is>
      </c>
      <c r="E86" s="12" t="inlineStr">
        <is>
          <t>d2578810-4815-47c0-987c-44927928b97e</t>
        </is>
      </c>
    </row>
    <row r="87" ht="45" customHeight="1">
      <c r="A87" s="12" t="inlineStr">
        <is>
          <t>Pressure in Fluids</t>
        </is>
      </c>
      <c r="B87" s="12" t="inlineStr">
        <is>
          <t>Pressure in Solids &amp; Fluids</t>
        </is>
      </c>
      <c r="C87" s="13" t="inlineStr">
        <is>
          <t>Pressure Between Solid Surfaces [PK18.06]</t>
        </is>
      </c>
      <c r="D87" s="12" t="inlineStr">
        <is>
          <t xml:space="preserve">Describing the properties of pressure between solid surfaces. </t>
        </is>
      </c>
      <c r="E87" s="12" t="inlineStr">
        <is>
          <t>13b7fa3a-9326-4051-98dc-4462297c121c</t>
        </is>
      </c>
    </row>
    <row r="88" ht="45" customHeight="1">
      <c r="A88" s="12" t="inlineStr">
        <is>
          <t>Pressure in Fluids</t>
        </is>
      </c>
      <c r="B88" s="12" t="inlineStr">
        <is>
          <t>Pressure in Solids &amp; Fluids</t>
        </is>
      </c>
      <c r="C88" s="13" t="inlineStr">
        <is>
          <t>Calculating Pressure Between Solid Surfaces [PK18.07]</t>
        </is>
      </c>
      <c r="D88" s="12" t="inlineStr">
        <is>
          <t xml:space="preserve">Calculate the pressure between solid surfaces using the formula: Pressure = force ÷ area. </t>
        </is>
      </c>
      <c r="E88" s="12" t="inlineStr">
        <is>
          <t>b86d6f52-0d5c-4094-bfc3-9027712dc393</t>
        </is>
      </c>
    </row>
    <row r="89" ht="45" customHeight="1">
      <c r="A89" s="12" t="inlineStr">
        <is>
          <t>Pressure in Fluids</t>
        </is>
      </c>
      <c r="B89" s="12" t="inlineStr">
        <is>
          <t>Pressure in Solids &amp; Fluids</t>
        </is>
      </c>
      <c r="C89" s="13" t="inlineStr">
        <is>
          <t>Rearranging Pressure [PK6.03]</t>
        </is>
      </c>
      <c r="D89" s="12" t="inlineStr">
        <is>
          <t>To be able to rearrange the pressure equation to find force and area.</t>
        </is>
      </c>
      <c r="E89" s="12" t="inlineStr">
        <is>
          <t>ff4a33ec-0118-4444-a959-7d2f6b8dac20</t>
        </is>
      </c>
    </row>
    <row r="90" ht="45" customHeight="1">
      <c r="A90" s="12" t="inlineStr">
        <is>
          <t>Pressure in Fluids</t>
        </is>
      </c>
      <c r="B90" s="12" t="inlineStr">
        <is>
          <t>Pressure in Solids &amp; Fluids</t>
        </is>
      </c>
      <c r="C90" s="13" t="inlineStr">
        <is>
          <t>Atmospheric Pressure [PH5.075]</t>
        </is>
      </c>
      <c r="D90" s="12" t="inlineStr">
        <is>
          <t>Explain the cause of atmospheric pressure and describe a simple model of the Earth's atmosphere.</t>
        </is>
      </c>
      <c r="E90" s="12" t="inlineStr">
        <is>
          <t>e1d67092-71b3-4011-9db5-38304186d65e</t>
        </is>
      </c>
    </row>
    <row r="91" ht="45" customHeight="1">
      <c r="A91" s="12" t="inlineStr">
        <is>
          <t>Pressure in Fluids</t>
        </is>
      </c>
      <c r="B91" s="12" t="inlineStr">
        <is>
          <t>Pressure in Solids &amp; Fluids</t>
        </is>
      </c>
      <c r="C91" s="13" t="inlineStr">
        <is>
          <t>Fluids [PK18.37]</t>
        </is>
      </c>
      <c r="D91" s="12" t="inlineStr">
        <is>
          <t xml:space="preserve"> Identify liquids and gases as fluids and describe the properties of fluids.</t>
        </is>
      </c>
      <c r="E91" s="12" t="inlineStr">
        <is>
          <t>590825bc-d3b0-46f8-ae7a-071cddf12f72</t>
        </is>
      </c>
    </row>
    <row r="92" ht="45" customHeight="1">
      <c r="A92" s="12" t="inlineStr">
        <is>
          <t>Pressure in Fluids</t>
        </is>
      </c>
      <c r="B92" s="12" t="inlineStr">
        <is>
          <t>Pressure in Solids &amp; Fluids</t>
        </is>
      </c>
      <c r="C92" s="13" t="inlineStr">
        <is>
          <t>Liquid Pressure: Introduction [PK15.09]</t>
        </is>
      </c>
      <c r="D92" s="12" t="inlineStr">
        <is>
          <t>Define liquid pressure as force per unit area and explain what causes liquid pressure on a surface.</t>
        </is>
      </c>
      <c r="E92" s="12" t="inlineStr">
        <is>
          <t>0cf87262-b60b-4ae0-946e-3d9bd3884761</t>
        </is>
      </c>
    </row>
    <row r="93" ht="45" customHeight="1">
      <c r="A93" s="12" t="inlineStr">
        <is>
          <t>Pressure in Fluids</t>
        </is>
      </c>
      <c r="B93" s="12" t="inlineStr">
        <is>
          <t>Pressure in Solids &amp; Fluids</t>
        </is>
      </c>
      <c r="C93" s="13" t="inlineStr">
        <is>
          <t>Pressure in a Liquid [PK6.04]</t>
        </is>
      </c>
      <c r="D93" s="12" t="inlineStr">
        <is>
          <t>To be able to explain pressure in a liquid due to the incompressibility of liquids.</t>
        </is>
      </c>
      <c r="E93" s="12" t="inlineStr">
        <is>
          <t>f16a332f-43c5-44bf-9288-9d116f717ac8</t>
        </is>
      </c>
    </row>
    <row r="94" ht="45" customHeight="1">
      <c r="A94" s="12" t="inlineStr">
        <is>
          <t>Pressure in Fluids</t>
        </is>
      </c>
      <c r="B94" s="12" t="inlineStr">
        <is>
          <t>Pressure in Solids &amp; Fluids</t>
        </is>
      </c>
      <c r="C94" s="13" t="inlineStr">
        <is>
          <t>What Affects Liquid Pressure? [PH5.070]</t>
        </is>
      </c>
      <c r="D94" s="12" t="inlineStr">
        <is>
          <t>Explain why, in a liquid, pressure at a point increases with the height of the column of liquid above that
point (depth) and with the density of the liquid.</t>
        </is>
      </c>
      <c r="E94" s="12" t="inlineStr">
        <is>
          <t>01f757a1-278a-4825-89df-c92221f6796f</t>
        </is>
      </c>
    </row>
    <row r="95" ht="45" customHeight="1">
      <c r="A95" s="12" t="inlineStr">
        <is>
          <t>Pressure in Fluids</t>
        </is>
      </c>
      <c r="B95" s="12" t="inlineStr">
        <is>
          <t>Pressure in Solids &amp; Fluids</t>
        </is>
      </c>
      <c r="C95" s="13" t="inlineStr">
        <is>
          <t>Fluid Pressure: Underwater Effects [PH5.071]</t>
        </is>
      </c>
      <c r="D95" s="12" t="inlineStr">
        <is>
          <t>Explore how water pressure affects the world around us.</t>
        </is>
      </c>
      <c r="E95" s="12" t="inlineStr">
        <is>
          <t>843d5906-495d-45a3-8b2a-8c16b97e7a19</t>
        </is>
      </c>
    </row>
    <row r="96" ht="45" customHeight="1">
      <c r="A96" s="12" t="inlineStr">
        <is>
          <t>Pressure in Fluids</t>
        </is>
      </c>
      <c r="B96" s="12" t="inlineStr">
        <is>
          <t>Pressure in Solids &amp; Fluids</t>
        </is>
      </c>
      <c r="C96" s="13" t="inlineStr">
        <is>
          <t>Hydraulics [PK6.05]</t>
        </is>
      </c>
      <c r="D96" s="12" t="inlineStr">
        <is>
          <t>To be able to explain the principles of hydraulic machines.</t>
        </is>
      </c>
      <c r="E96" s="12" t="inlineStr">
        <is>
          <t>48acb87f-3b66-46f3-91f3-24a19e34b147</t>
        </is>
      </c>
    </row>
    <row r="97" ht="45" customHeight="1">
      <c r="A97" s="12" t="inlineStr">
        <is>
          <t>Pressure in Fluids</t>
        </is>
      </c>
      <c r="B97" s="12" t="inlineStr">
        <is>
          <t>Pressure in Solids &amp; Fluids</t>
        </is>
      </c>
      <c r="C97" s="13" t="inlineStr">
        <is>
          <t>Hydraulic Equations [PK6.06]</t>
        </is>
      </c>
      <c r="D97" s="12" t="inlineStr">
        <is>
          <t>To be able to use the formula for pressure to calculate force on pistons and to be able to use volume calculations to work out the distance a piston moves.</t>
        </is>
      </c>
      <c r="E97" s="12" t="inlineStr">
        <is>
          <t>e250e4d7-9663-4bfe-9261-e73d40ce34b3</t>
        </is>
      </c>
    </row>
    <row r="98" ht="45" customHeight="1">
      <c r="A98" s="12" t="inlineStr">
        <is>
          <t>Pressure in Fluids</t>
        </is>
      </c>
      <c r="B98" s="12" t="inlineStr">
        <is>
          <t>Pressure in Solids &amp; Fluids</t>
        </is>
      </c>
      <c r="C98" s="13" t="inlineStr">
        <is>
          <t>Upthrust: Introduction [PH5.072]</t>
        </is>
      </c>
      <c r="D98" s="12" t="inlineStr">
        <is>
          <t>Explain how a difference in pressure on an object's top and bottom surfaces creates a resultant force called upthrust.</t>
        </is>
      </c>
      <c r="E98" s="12" t="inlineStr">
        <is>
          <t>52d56b1d-3285-4ab6-8196-1e270f928e7f</t>
        </is>
      </c>
    </row>
    <row r="99" ht="45" customHeight="1">
      <c r="A99" s="12" t="inlineStr">
        <is>
          <t>Pressure in Fluids</t>
        </is>
      </c>
      <c r="B99" s="12" t="inlineStr">
        <is>
          <t>Pressure in Solids &amp; Fluids</t>
        </is>
      </c>
      <c r="C99" s="13" t="inlineStr">
        <is>
          <t>Upthrust: Floating &amp; Sinking [PH5.073]</t>
        </is>
      </c>
      <c r="D99" s="12" t="inlineStr">
        <is>
          <t xml:space="preserve">Compare the forces of weight and upthrust during sinking and floating. Describe how an object's density compared to a liquid's density causes objects to sink or float. </t>
        </is>
      </c>
      <c r="E99" s="12" t="inlineStr">
        <is>
          <t>6c3102db-6e04-45db-aca1-792d5d1a4d9c</t>
        </is>
      </c>
    </row>
    <row r="100" ht="45" customHeight="1">
      <c r="A100" s="12" t="inlineStr">
        <is>
          <t>Pressure in Fluids</t>
        </is>
      </c>
      <c r="B100" s="12" t="inlineStr">
        <is>
          <t>Pressure in Solids &amp; Fluids</t>
        </is>
      </c>
      <c r="C100" s="13" t="inlineStr">
        <is>
          <t>Upthrust: Explaining Floating &amp; Sinking [PH5.074]</t>
        </is>
      </c>
      <c r="D100" s="12" t="inlineStr">
        <is>
          <t>Explain why objects float or sink by considering the displaced liquid's volume, density and weight.</t>
        </is>
      </c>
      <c r="E100" s="12" t="inlineStr">
        <is>
          <t>48c76bf7-a323-40f0-974e-9aeeca721eb4</t>
        </is>
      </c>
    </row>
    <row r="101" ht="45" customHeight="1">
      <c r="A101" s="12" t="inlineStr">
        <is>
          <t>Forces &amp; Motion</t>
        </is>
      </c>
      <c r="B101" s="12" t="inlineStr">
        <is>
          <t>Friction, Drag, &amp; Terminal Velocity</t>
        </is>
      </c>
      <c r="C101" s="13" t="inlineStr">
        <is>
          <t>Diagnostic: Friction, Drag, &amp; Terminal Velocity [PK19.10]</t>
        </is>
      </c>
      <c r="D101" s="12" t="inlineStr">
        <is>
          <t>Diagnostic for the forces &amp; motion topic.</t>
        </is>
      </c>
      <c r="E101" s="12" t="inlineStr">
        <is>
          <t>64152c3f-1ee0-4603-ba95-c36d1eb7c38c</t>
        </is>
      </c>
    </row>
    <row r="102" ht="45" customHeight="1">
      <c r="A102" s="12" t="inlineStr">
        <is>
          <t>Forces &amp; Motion</t>
        </is>
      </c>
      <c r="B102" s="12" t="inlineStr">
        <is>
          <t>Friction, Drag, &amp; Terminal Velocity</t>
        </is>
      </c>
      <c r="C102" s="13" t="inlineStr">
        <is>
          <t>Friction [PK2.13]</t>
        </is>
      </c>
      <c r="D102" s="12" t="inlineStr">
        <is>
          <t>What is friction and how do different surfaces affect it?</t>
        </is>
      </c>
      <c r="E102" s="12" t="inlineStr">
        <is>
          <t>4476cb07-c8d9-408a-a7e3-d534d043ae50</t>
        </is>
      </c>
    </row>
    <row r="103" ht="45" customHeight="1">
      <c r="A103" s="12" t="inlineStr">
        <is>
          <t>Forces &amp; Motion</t>
        </is>
      </c>
      <c r="B103" s="12" t="inlineStr">
        <is>
          <t>Friction, Drag, &amp; Terminal Velocity</t>
        </is>
      </c>
      <c r="C103" s="13" t="inlineStr">
        <is>
          <t>Resistance Forces [PK2.15]</t>
        </is>
      </c>
      <c r="D103" s="12" t="inlineStr">
        <is>
          <t>Water resistance and friction are forces that try to stop things moving.</t>
        </is>
      </c>
      <c r="E103" s="12" t="inlineStr">
        <is>
          <t>4c576c93-e676-4d21-85b9-7912412ddc39</t>
        </is>
      </c>
    </row>
    <row r="104" ht="45" customHeight="1">
      <c r="A104" s="12" t="inlineStr">
        <is>
          <t>Forces &amp; Motion</t>
        </is>
      </c>
      <c r="B104" s="12" t="inlineStr">
        <is>
          <t>Friction, Drag, &amp; Terminal Velocity</t>
        </is>
      </c>
      <c r="C104" s="13" t="inlineStr">
        <is>
          <t>Practical: Effect of Surface Materials on Friction [PH5.016]</t>
        </is>
      </c>
      <c r="D104" s="12" t="inlineStr">
        <is>
          <t>Investigate how surface friction on an object affects the resultant force applied to an object.</t>
        </is>
      </c>
      <c r="E104" s="12" t="inlineStr">
        <is>
          <t>4f1f87ff-ebb4-4cce-a200-ff7de3dbc133</t>
        </is>
      </c>
    </row>
    <row r="105" ht="45" customHeight="1">
      <c r="A105" s="12" t="inlineStr">
        <is>
          <t>Forces &amp; Motion</t>
        </is>
      </c>
      <c r="B105" s="12" t="inlineStr">
        <is>
          <t>Friction, Drag, &amp; Terminal Velocity</t>
        </is>
      </c>
      <c r="C105" s="13" t="inlineStr">
        <is>
          <t>Practical: Effect of Weight on Friction [PH5.017]</t>
        </is>
      </c>
      <c r="D105" s="12" t="inlineStr">
        <is>
          <t xml:space="preserve">Investigate how the weight of an object affects the magnitude of the frictional forces when a resultant force is applied to it. </t>
        </is>
      </c>
      <c r="E105" s="12" t="inlineStr">
        <is>
          <t>c9bde4cc-410c-4439-b102-d2a88ee7a152</t>
        </is>
      </c>
    </row>
    <row r="106" ht="45" customHeight="1">
      <c r="A106" s="12" t="inlineStr">
        <is>
          <t>Forces &amp; Motion</t>
        </is>
      </c>
      <c r="B106" s="12" t="inlineStr">
        <is>
          <t>Friction, Drag, &amp; Terminal Velocity</t>
        </is>
      </c>
      <c r="C106" s="13" t="inlineStr">
        <is>
          <t>Drag &amp; Air Resistance [PH5.120]</t>
        </is>
      </c>
      <c r="D106" s="12" t="inlineStr">
        <is>
          <t>Describe the factors that change the magnitude of drag forces.</t>
        </is>
      </c>
      <c r="E106" s="12" t="inlineStr">
        <is>
          <t>5af9037e-ecf0-478b-a494-7868c933972a</t>
        </is>
      </c>
    </row>
    <row r="107" ht="45" customHeight="1">
      <c r="A107" s="12" t="inlineStr">
        <is>
          <t>Forces &amp; Motion</t>
        </is>
      </c>
      <c r="B107" s="12" t="inlineStr">
        <is>
          <t>Friction, Drag, &amp; Terminal Velocity</t>
        </is>
      </c>
      <c r="C107" s="13" t="inlineStr">
        <is>
          <t>Terminal Velocity [PH5.122]</t>
        </is>
      </c>
      <c r="D107" s="12" t="inlineStr">
        <is>
          <t>Define terminal velocity and explain how it is caused.</t>
        </is>
      </c>
      <c r="E107" s="12" t="inlineStr">
        <is>
          <t>6dee41a6-a352-4c12-8edd-ef419c75f663</t>
        </is>
      </c>
    </row>
    <row r="108" ht="45" customHeight="1">
      <c r="A108" s="12" t="inlineStr">
        <is>
          <t>Forces &amp; Motion</t>
        </is>
      </c>
      <c r="B108" s="12" t="inlineStr">
        <is>
          <t>Friction, Drag, &amp; Terminal Velocity</t>
        </is>
      </c>
      <c r="C108" s="13" t="inlineStr">
        <is>
          <t>Terminal Velocity: Motion of a Skydiver [PH5.125]</t>
        </is>
      </c>
      <c r="D108" s="12" t="inlineStr">
        <is>
          <t>Explain the motion of a skydiver.</t>
        </is>
      </c>
      <c r="E108" s="12" t="inlineStr">
        <is>
          <t>f5f38c34-b693-46ba-8d31-bfa6fabdba1e</t>
        </is>
      </c>
    </row>
    <row r="109" ht="45" customHeight="1">
      <c r="A109" s="12" t="inlineStr">
        <is>
          <t>Forces &amp; Motion</t>
        </is>
      </c>
      <c r="B109" s="12" t="inlineStr">
        <is>
          <t>Friction, Drag, &amp; Terminal Velocity</t>
        </is>
      </c>
      <c r="C109" s="13" t="inlineStr">
        <is>
          <t>Acceleration Due to Gravity [PH5.121]</t>
        </is>
      </c>
      <c r="D109" s="12" t="inlineStr">
        <is>
          <t>Identify that near the Earth’s surface any object falling freely under gravity has an acceleration of about 9.8 m/s².</t>
        </is>
      </c>
      <c r="E109" s="12" t="inlineStr">
        <is>
          <t>757c52b8-fad4-474a-9e15-4c3822a32ebe</t>
        </is>
      </c>
    </row>
    <row r="110" ht="45" customHeight="1">
      <c r="A110" s="12" t="inlineStr">
        <is>
          <t>Observed Waves</t>
        </is>
      </c>
      <c r="B110" s="12" t="inlineStr">
        <is>
          <t>Wave Types, Properties &amp; Reflection</t>
        </is>
      </c>
      <c r="C110" s="13" t="inlineStr">
        <is>
          <t>Diagnostic: Wave Types, Properties &amp; Reflection [PK19.11]</t>
        </is>
      </c>
      <c r="D110" s="12" t="inlineStr">
        <is>
          <t>Diagnostic for the observed waves topic.</t>
        </is>
      </c>
      <c r="E110" s="12" t="inlineStr">
        <is>
          <t>ee349b7e-99ae-4c0e-af87-1dee07bb5552</t>
        </is>
      </c>
    </row>
    <row r="111" ht="45" customHeight="1">
      <c r="A111" s="12" t="inlineStr">
        <is>
          <t>Observed Waves</t>
        </is>
      </c>
      <c r="B111" s="12" t="inlineStr">
        <is>
          <t>Wave Types, Properties &amp; Reflection</t>
        </is>
      </c>
      <c r="C111" s="13" t="inlineStr">
        <is>
          <t>Water Waves [PK18.39]</t>
        </is>
      </c>
      <c r="D111" s="12" t="inlineStr">
        <is>
          <t>Describe water waves water as undulations which travel through water with transverse motion. 
Describe what happens to a water wave when it collides with a boundary.</t>
        </is>
      </c>
      <c r="E111" s="12" t="inlineStr">
        <is>
          <t>fe4e0c42-c177-4bdf-9ead-83b1b06d1934</t>
        </is>
      </c>
    </row>
    <row r="112" ht="45" customHeight="1">
      <c r="A112" s="12" t="inlineStr">
        <is>
          <t>Observed Waves</t>
        </is>
      </c>
      <c r="B112" s="12" t="inlineStr">
        <is>
          <t>Wave Types, Properties &amp; Reflection</t>
        </is>
      </c>
      <c r="C112" s="13" t="inlineStr">
        <is>
          <t>Reflection of Waves [PH6.17]</t>
        </is>
      </c>
      <c r="D112" s="12" t="inlineStr">
        <is>
          <t>Identify that waves can be reflected, absorbed or transmitted at the boundary between two different materials.</t>
        </is>
      </c>
      <c r="E112" s="12" t="inlineStr">
        <is>
          <t>eb30c129-43c0-4d20-ae73-529a935caf75</t>
        </is>
      </c>
    </row>
    <row r="113" ht="45" customHeight="1">
      <c r="A113" s="12" t="inlineStr">
        <is>
          <t>Observed Waves</t>
        </is>
      </c>
      <c r="B113" s="12" t="inlineStr">
        <is>
          <t>Wave Types, Properties &amp; Reflection</t>
        </is>
      </c>
      <c r="C113" s="13" t="inlineStr">
        <is>
          <t>Transverse Waves [PH6.02]</t>
        </is>
      </c>
      <c r="D113" s="12" t="inlineStr">
        <is>
          <t>Describe the characteristics of transverse waves.</t>
        </is>
      </c>
      <c r="E113" s="12" t="inlineStr">
        <is>
          <t>44d84630-6614-448f-9878-639750c313a2</t>
        </is>
      </c>
    </row>
    <row r="114" ht="45" customHeight="1">
      <c r="A114" s="12" t="inlineStr">
        <is>
          <t>Observed Waves</t>
        </is>
      </c>
      <c r="B114" s="12" t="inlineStr">
        <is>
          <t>Wave Types, Properties &amp; Reflection</t>
        </is>
      </c>
      <c r="C114" s="13" t="inlineStr">
        <is>
          <t>Wave Effects [PK14.02]</t>
        </is>
      </c>
      <c r="D114" s="12" t="inlineStr">
        <is>
          <t>A look at wave effects: reflection, refraction, diffraction and superposition.</t>
        </is>
      </c>
      <c r="E114" s="12" t="inlineStr">
        <is>
          <t>537128ab-8ce7-4199-9dd0-6597f76d893c</t>
        </is>
      </c>
    </row>
    <row r="115" ht="45" customHeight="1">
      <c r="A115" s="12" t="inlineStr">
        <is>
          <t>Observed Waves</t>
        </is>
      </c>
      <c r="B115" s="12" t="inlineStr">
        <is>
          <t>Wave Types, Properties &amp; Reflection</t>
        </is>
      </c>
      <c r="C115" s="13" t="inlineStr">
        <is>
          <t>Properties of Waves [PH6.04]</t>
        </is>
      </c>
      <c r="D115" s="12" t="inlineStr">
        <is>
          <t>Describe the features of a wave in terms of wavelength, frequency, peak/crest, trough and amplitude.</t>
        </is>
      </c>
      <c r="E115" s="12" t="inlineStr">
        <is>
          <t>9adfad48-ccf5-42f0-a855-6b7f08eaa331</t>
        </is>
      </c>
    </row>
    <row r="116" ht="45" customHeight="1">
      <c r="A116" s="12" t="inlineStr">
        <is>
          <t>Sound Waves</t>
        </is>
      </c>
      <c r="B116" s="12" t="inlineStr">
        <is>
          <t>Properties of Sound Waves &amp; Hearing</t>
        </is>
      </c>
      <c r="C116" s="13" t="inlineStr">
        <is>
          <t>Diagnostic: Properties of Sound Waves &amp; Hearing [PK19.12]</t>
        </is>
      </c>
      <c r="D116" s="12" t="inlineStr">
        <is>
          <t>Diagnostic for the sound waves topic.</t>
        </is>
      </c>
      <c r="E116" s="12" t="inlineStr">
        <is>
          <t>2b06ccb4-ffc8-4eb0-b196-03620b442052</t>
        </is>
      </c>
    </row>
    <row r="117" ht="45" customHeight="1">
      <c r="A117" s="12" t="inlineStr">
        <is>
          <t>Sound Waves</t>
        </is>
      </c>
      <c r="B117" s="12" t="inlineStr">
        <is>
          <t>Properties of Sound Waves &amp; Hearing</t>
        </is>
      </c>
      <c r="C117" s="13" t="inlineStr">
        <is>
          <t>Introduction to Sound Waves [PK18.40]</t>
        </is>
      </c>
      <c r="D117" s="12" t="inlineStr">
        <is>
          <t>An introduction to sound as a vibration and wave.</t>
        </is>
      </c>
      <c r="E117" s="12" t="inlineStr">
        <is>
          <t>f9c10f68-b586-4c64-8b25-d3461abbde48</t>
        </is>
      </c>
    </row>
    <row r="118" ht="45" customHeight="1">
      <c r="A118" s="12" t="inlineStr">
        <is>
          <t>Sound Waves</t>
        </is>
      </c>
      <c r="B118" s="12" t="inlineStr">
        <is>
          <t>Properties of Sound Waves &amp; Hearing</t>
        </is>
      </c>
      <c r="C118" s="13" t="inlineStr">
        <is>
          <t>Sound and Vibrations [PK12.01]</t>
        </is>
      </c>
      <c r="D118" s="12" t="inlineStr">
        <is>
          <t>We hear sounds when objects vibrate. What type of vibrations cause common sounds?</t>
        </is>
      </c>
      <c r="E118" s="12" t="inlineStr">
        <is>
          <t>bfb74720-68a5-4f19-91ba-f375d38ebd40</t>
        </is>
      </c>
    </row>
    <row r="119" ht="45" customHeight="1">
      <c r="A119" s="12" t="inlineStr">
        <is>
          <t>Sound Waves</t>
        </is>
      </c>
      <c r="B119" s="12" t="inlineStr">
        <is>
          <t>Properties of Sound Waves &amp; Hearing</t>
        </is>
      </c>
      <c r="C119" s="13" t="inlineStr">
        <is>
          <t>Pitch and Frequency [PK12.03]</t>
        </is>
      </c>
      <c r="D119" s="12" t="inlineStr">
        <is>
          <t>What needs to change about sounds to make them higher or lower and how does that change the sound wave?</t>
        </is>
      </c>
      <c r="E119" s="12" t="inlineStr">
        <is>
          <t>38ccd128-d339-4be0-882c-d76f34de7752</t>
        </is>
      </c>
    </row>
    <row r="120" ht="45" customHeight="1">
      <c r="A120" s="12" t="inlineStr">
        <is>
          <t>Sound Waves</t>
        </is>
      </c>
      <c r="B120" s="12" t="inlineStr">
        <is>
          <t>Properties of Sound Waves &amp; Hearing</t>
        </is>
      </c>
      <c r="C120" s="13" t="inlineStr">
        <is>
          <t>Volume and Amplitude [PK12.04]</t>
        </is>
      </c>
      <c r="D120" s="12" t="inlineStr">
        <is>
          <t>What needs to change to make sounds louder or quieter and how does that change the sound wave?</t>
        </is>
      </c>
      <c r="E120" s="12" t="inlineStr">
        <is>
          <t>1c39c563-57d6-4a74-a341-87f56a605f78</t>
        </is>
      </c>
    </row>
    <row r="121" ht="45" customHeight="1">
      <c r="A121" s="12" t="inlineStr">
        <is>
          <t>Sound Waves</t>
        </is>
      </c>
      <c r="B121" s="12" t="inlineStr">
        <is>
          <t>Properties of Sound Waves &amp; Hearing</t>
        </is>
      </c>
      <c r="C121" s="13" t="inlineStr">
        <is>
          <t>Speed of Sound in Different Media [PK12.05]</t>
        </is>
      </c>
      <c r="D121" s="12" t="inlineStr">
        <is>
          <t>To be able to predict how quickly sound can travel through different media and materials based on their state and density.</t>
        </is>
      </c>
      <c r="E121" s="12" t="inlineStr">
        <is>
          <t>f7cfc9e8-c3b3-4200-b04d-31feea0fcfe1</t>
        </is>
      </c>
    </row>
    <row r="122" ht="45" customHeight="1">
      <c r="A122" s="12" t="inlineStr">
        <is>
          <t>Sound Waves</t>
        </is>
      </c>
      <c r="B122" s="12" t="inlineStr">
        <is>
          <t>Properties of Sound Waves &amp; Hearing</t>
        </is>
      </c>
      <c r="C122" s="13" t="inlineStr">
        <is>
          <t>Echos [PK12.06]</t>
        </is>
      </c>
      <c r="D122" s="12" t="inlineStr">
        <is>
          <t>An introduction to echos and how they are used.</t>
        </is>
      </c>
      <c r="E122" s="12" t="inlineStr">
        <is>
          <t>7c24e2f5-a266-4ec5-9357-c22b9223065c</t>
        </is>
      </c>
    </row>
    <row r="123" ht="45" customHeight="1">
      <c r="A123" s="12" t="inlineStr">
        <is>
          <t>Sound Waves</t>
        </is>
      </c>
      <c r="B123" s="12" t="inlineStr">
        <is>
          <t>Properties of Sound Waves &amp; Hearing</t>
        </is>
      </c>
      <c r="C123" s="13" t="inlineStr">
        <is>
          <t>Echo Calculations [PK12.07]</t>
        </is>
      </c>
      <c r="D123" s="12" t="inlineStr">
        <is>
          <t>To be able to calculate depths from sonar or echo problems.</t>
        </is>
      </c>
      <c r="E123" s="12" t="inlineStr">
        <is>
          <t>583afc62-c0d6-4a06-8971-729f17daed71</t>
        </is>
      </c>
    </row>
    <row r="124" ht="45" customHeight="1">
      <c r="A124" s="12" t="inlineStr">
        <is>
          <t>Sound Waves</t>
        </is>
      </c>
      <c r="B124" s="12" t="inlineStr">
        <is>
          <t>Properties of Sound Waves &amp; Hearing</t>
        </is>
      </c>
      <c r="C124" s="13" t="inlineStr">
        <is>
          <t>How the Ear Works: Range of Human Hearing [PH6.24]</t>
        </is>
      </c>
      <c r="D124" s="12" t="inlineStr">
        <is>
          <t>How the internal structure of the human ear determines the range of frequencies that humans can detect.</t>
        </is>
      </c>
      <c r="E124" s="12" t="inlineStr">
        <is>
          <t>4903e070-eab7-4334-a0e2-5019794b8ab1</t>
        </is>
      </c>
    </row>
    <row r="125" ht="45" customHeight="1">
      <c r="A125" s="12" t="inlineStr">
        <is>
          <t>Sound Waves</t>
        </is>
      </c>
      <c r="B125" s="12" t="inlineStr">
        <is>
          <t>Properties of Sound Waves &amp; Hearing</t>
        </is>
      </c>
      <c r="C125" s="13" t="inlineStr">
        <is>
          <t>How the Ear Works [PK12.08]</t>
        </is>
      </c>
      <c r="D125" s="12" t="inlineStr">
        <is>
          <t>To be able to label and explain the purpose of structures in the ear.</t>
        </is>
      </c>
      <c r="E125" s="12" t="inlineStr">
        <is>
          <t>fd9e9e49-4eb9-4a6e-8ed3-dcb431852a45</t>
        </is>
      </c>
    </row>
    <row r="126" ht="45" customHeight="1">
      <c r="A126" s="12" t="inlineStr">
        <is>
          <t>Energy &amp; Waves</t>
        </is>
      </c>
      <c r="B126" s="12" t="inlineStr">
        <is>
          <t>Pressure Waves, Infrasound &amp; Ultrasound</t>
        </is>
      </c>
      <c r="C126" s="13" t="inlineStr">
        <is>
          <t>Diagnostic: Pressure Waves, Infrasound &amp; Ultrasound [PK19.13]</t>
        </is>
      </c>
      <c r="D126" s="12" t="inlineStr">
        <is>
          <t>Diagnostic for the energy &amp; waves topic.</t>
        </is>
      </c>
      <c r="E126" s="12" t="inlineStr">
        <is>
          <t>6d9fba4e-08d8-49e0-9f90-0e7bb2bb481e</t>
        </is>
      </c>
    </row>
    <row r="127" ht="45" customHeight="1">
      <c r="A127" s="12" t="inlineStr">
        <is>
          <t>Energy &amp; Waves</t>
        </is>
      </c>
      <c r="B127" s="12" t="inlineStr">
        <is>
          <t>Pressure Waves, Infrasound &amp; Ultrasound</t>
        </is>
      </c>
      <c r="C127" s="13" t="inlineStr">
        <is>
          <t>Sound as Pressure Waves [PK18.41]</t>
        </is>
      </c>
      <c r="D127" s="12" t="inlineStr">
        <is>
          <t>Describe pressure changes in a sound wave.</t>
        </is>
      </c>
      <c r="E127" s="12" t="inlineStr">
        <is>
          <t>673f19bb-c708-4b44-b538-db3b41e8aa59</t>
        </is>
      </c>
    </row>
    <row r="128" ht="45" customHeight="1">
      <c r="A128" s="12" t="inlineStr">
        <is>
          <t>Energy &amp; Waves</t>
        </is>
      </c>
      <c r="B128" s="12" t="inlineStr">
        <is>
          <t>Pressure Waves, Infrasound &amp; Ultrasound</t>
        </is>
      </c>
      <c r="C128" s="13" t="inlineStr">
        <is>
          <t>Pressure Waves: Microphones [PK18.42]</t>
        </is>
      </c>
      <c r="D128" s="12" t="inlineStr">
        <is>
          <t>Explain how microphones convert sound waves to an electrical signal.</t>
        </is>
      </c>
      <c r="E128" s="12" t="inlineStr">
        <is>
          <t>d1694f36-54a0-440e-aca9-39a322272927</t>
        </is>
      </c>
    </row>
    <row r="129" ht="45" customHeight="1">
      <c r="A129" s="12" t="inlineStr">
        <is>
          <t>Energy &amp; Waves</t>
        </is>
      </c>
      <c r="B129" s="12" t="inlineStr">
        <is>
          <t>Pressure Waves, Infrasound &amp; Ultrasound</t>
        </is>
      </c>
      <c r="C129" s="13" t="inlineStr">
        <is>
          <t>Infrasound &amp; Ultrasound [PH6.26]</t>
        </is>
      </c>
      <c r="D129" s="12" t="inlineStr">
        <is>
          <t xml:space="preserve">Properties of low-frequency and high-frequency sound waves. </t>
        </is>
      </c>
      <c r="E129" s="12" t="inlineStr">
        <is>
          <t>abf14295-7cb1-4282-81d4-c9fcd5458fd9</t>
        </is>
      </c>
    </row>
    <row r="130" ht="45" customHeight="1">
      <c r="A130" s="12" t="inlineStr">
        <is>
          <t>Energy &amp; Waves</t>
        </is>
      </c>
      <c r="B130" s="12" t="inlineStr">
        <is>
          <t>Pressure Waves, Infrasound &amp; Ultrasound</t>
        </is>
      </c>
      <c r="C130" s="13" t="inlineStr">
        <is>
          <t>Energy &amp; Waves: Ultrasound [PK18.43]</t>
        </is>
      </c>
      <c r="D130" s="12" t="inlineStr">
        <is>
          <t>Examples of uses of ultrasound waves.</t>
        </is>
      </c>
      <c r="E130" s="12" t="inlineStr">
        <is>
          <t>d723d642-0f2d-4c46-8634-44b224e5de42</t>
        </is>
      </c>
    </row>
    <row r="131" ht="45" customHeight="1">
      <c r="A131" s="12" t="inlineStr">
        <is>
          <t>Light Waves</t>
        </is>
      </c>
      <c r="B131" s="12" t="inlineStr">
        <is>
          <t>Light Sources, Rays, Reflection &amp; Refraction</t>
        </is>
      </c>
      <c r="C131" s="13" t="inlineStr">
        <is>
          <t>Diagnostic: Light Sources, Rays, Reflection &amp; Refraction [PK19.14]</t>
        </is>
      </c>
      <c r="D131" s="12" t="inlineStr">
        <is>
          <t>Diagnostic for the light waves 1 topic.</t>
        </is>
      </c>
      <c r="E131" s="12" t="inlineStr">
        <is>
          <t>ad74a984-b422-4512-bc89-9ebd30228108</t>
        </is>
      </c>
    </row>
    <row r="132" ht="45" customHeight="1">
      <c r="A132" s="12" t="inlineStr">
        <is>
          <t>Light Waves</t>
        </is>
      </c>
      <c r="B132" s="12" t="inlineStr">
        <is>
          <t>Light Sources, Rays, Reflection &amp; Refraction</t>
        </is>
      </c>
      <c r="C132" s="13" t="inlineStr">
        <is>
          <t>Sound vs Light [PK13.01]</t>
        </is>
      </c>
      <c r="D132" s="12" t="inlineStr">
        <is>
          <t xml:space="preserve">To be able to describe the differences between sound and light waves. </t>
        </is>
      </c>
      <c r="E132" s="12" t="inlineStr">
        <is>
          <t>a460aca1-834f-4f2a-ae1c-2d6daf09513f</t>
        </is>
      </c>
    </row>
    <row r="133" ht="45" customHeight="1">
      <c r="A133" s="12" t="inlineStr">
        <is>
          <t>Light Waves</t>
        </is>
      </c>
      <c r="B133" s="12" t="inlineStr">
        <is>
          <t>Light Sources, Rays, Reflection &amp; Refraction</t>
        </is>
      </c>
      <c r="C133" s="13" t="inlineStr">
        <is>
          <t>Sources of Light [PK13.02]</t>
        </is>
      </c>
      <c r="D133" s="12" t="inlineStr">
        <is>
          <t xml:space="preserve">Some objects give out light and others do not. </t>
        </is>
      </c>
      <c r="E133" s="12" t="inlineStr">
        <is>
          <t>25b79d05-acb3-48f9-b42e-72704d4fcc6a</t>
        </is>
      </c>
    </row>
    <row r="134" ht="45" customHeight="1">
      <c r="A134" s="12" t="inlineStr">
        <is>
          <t>Light Waves</t>
        </is>
      </c>
      <c r="B134" s="12" t="inlineStr">
        <is>
          <t>Light Sources, Rays, Reflection &amp; Refraction</t>
        </is>
      </c>
      <c r="C134" s="13" t="inlineStr">
        <is>
          <t>What is Light? [PK13.03]</t>
        </is>
      </c>
      <c r="D134" s="12" t="inlineStr">
        <is>
          <t>An introduction to visible light as a transverse EM wave.</t>
        </is>
      </c>
      <c r="E134" s="12" t="inlineStr">
        <is>
          <t>64aced92-b7dd-4c9b-a846-747b8dc434aa</t>
        </is>
      </c>
    </row>
    <row r="135" ht="45" customHeight="1">
      <c r="A135" s="12" t="inlineStr">
        <is>
          <t>Light Waves</t>
        </is>
      </c>
      <c r="B135" s="12" t="inlineStr">
        <is>
          <t>Light Sources, Rays, Reflection &amp; Refraction</t>
        </is>
      </c>
      <c r="C135" s="13" t="inlineStr">
        <is>
          <t>Ray Diagrams: Introduction [PH6.18]</t>
        </is>
      </c>
      <c r="D135" s="12" t="inlineStr">
        <is>
          <t>Introduction to drawing ray diagrams including some top tips.</t>
        </is>
      </c>
      <c r="E135" s="12" t="inlineStr">
        <is>
          <t>10e29c8a-49a3-400f-8580-b1120fb302b9</t>
        </is>
      </c>
    </row>
    <row r="136" ht="45" customHeight="1">
      <c r="A136" s="12" t="inlineStr">
        <is>
          <t>Light Waves</t>
        </is>
      </c>
      <c r="B136" s="12" t="inlineStr">
        <is>
          <t>Light Sources, Rays, Reflection &amp; Refraction</t>
        </is>
      </c>
      <c r="C136" s="13" t="inlineStr">
        <is>
          <t>Ray Diagrams: Diffuse &amp; Specular Reflections [PH6.64]</t>
        </is>
      </c>
      <c r="D136" s="12" t="inlineStr">
        <is>
          <t>Introducing the two types of reflection, specular and diffuse with an explanation of their differences.</t>
        </is>
      </c>
      <c r="E136" s="12" t="inlineStr">
        <is>
          <t>a6cd35f9-ed98-45c8-a2db-8a6d5dff1d67</t>
        </is>
      </c>
    </row>
    <row r="137" ht="45" customHeight="1">
      <c r="A137" s="12" t="inlineStr">
        <is>
          <t>Light Waves</t>
        </is>
      </c>
      <c r="B137" s="12" t="inlineStr">
        <is>
          <t>Light Sources, Rays, Reflection &amp; Refraction</t>
        </is>
      </c>
      <c r="C137" s="13" t="inlineStr">
        <is>
          <t>Ray Diagrams: Reflection in a Plane Mirror [PH6.78]</t>
        </is>
      </c>
      <c r="D137" s="12" t="inlineStr">
        <is>
          <t>Introducing the law of reflection and using ray diagrams to explain this.</t>
        </is>
      </c>
      <c r="E137" s="12" t="inlineStr">
        <is>
          <t>8f6a868c-aed7-41b1-8289-86eeba0a9337</t>
        </is>
      </c>
    </row>
    <row r="138" ht="45" customHeight="1">
      <c r="A138" s="12" t="inlineStr">
        <is>
          <t>Light Waves</t>
        </is>
      </c>
      <c r="B138" s="12" t="inlineStr">
        <is>
          <t>Light Sources, Rays, Reflection &amp; Refraction</t>
        </is>
      </c>
      <c r="C138" s="13" t="inlineStr">
        <is>
          <t>Ray Diagrams: Forming an Image [PH6.19]</t>
        </is>
      </c>
      <c r="D138" s="12" t="inlineStr">
        <is>
          <t>Description of images formed in plane mirrors with a ray diagram explanation.</t>
        </is>
      </c>
      <c r="E138" s="12" t="inlineStr">
        <is>
          <t>696cfba4-8a2d-4363-ad73-84b34bf001e0</t>
        </is>
      </c>
    </row>
    <row r="139" ht="45" customHeight="1">
      <c r="A139" s="12" t="inlineStr">
        <is>
          <t>Light Waves</t>
        </is>
      </c>
      <c r="B139" s="12" t="inlineStr">
        <is>
          <t>Light Sources, Rays, Reflection &amp; Refraction</t>
        </is>
      </c>
      <c r="C139" s="13" t="inlineStr">
        <is>
          <t>Refraction of Waves [PH6.22]</t>
        </is>
      </c>
      <c r="D139" s="12" t="inlineStr">
        <is>
          <t>Identify the process of refraction of waves at a boundary between two mediums.</t>
        </is>
      </c>
      <c r="E139" s="12" t="inlineStr">
        <is>
          <t>2dde28c9-3a98-41cf-92c9-efcc01900275</t>
        </is>
      </c>
    </row>
    <row r="140" ht="45" customHeight="1">
      <c r="A140" s="12" t="inlineStr">
        <is>
          <t>Light Waves</t>
        </is>
      </c>
      <c r="B140" s="12" t="inlineStr">
        <is>
          <t>Light Sources, Rays, Reflection &amp; Refraction</t>
        </is>
      </c>
      <c r="C140" s="13" t="inlineStr">
        <is>
          <t>Ray Diagrams: Refraction [PH6.45]</t>
        </is>
      </c>
      <c r="D140" s="12" t="inlineStr">
        <is>
          <t>Construct ray diagrams to illustrate the refraction of a wave at the boundary between two different media.</t>
        </is>
      </c>
      <c r="E140" s="12" t="inlineStr">
        <is>
          <t>4d04dd87-7ec0-4270-83f4-cd0640dfa6bf</t>
        </is>
      </c>
    </row>
    <row r="141" ht="45" customHeight="1">
      <c r="A141" s="12" t="inlineStr">
        <is>
          <t>Light Waves</t>
        </is>
      </c>
      <c r="B141" s="12" t="inlineStr">
        <is>
          <t>Light Sources, Rays, Reflection &amp; Refraction</t>
        </is>
      </c>
      <c r="C141" s="13" t="inlineStr">
        <is>
          <t>Dispersion [PK13.10]</t>
        </is>
      </c>
      <c r="D141" s="12" t="inlineStr">
        <is>
          <t>To be able to explain the splitting of white light as it travels through a prism.</t>
        </is>
      </c>
      <c r="E141" s="12" t="inlineStr">
        <is>
          <t>393d4fdd-9684-45b6-afe6-5c1691e4e792</t>
        </is>
      </c>
    </row>
    <row r="142" ht="45" customHeight="1">
      <c r="A142" s="12" t="inlineStr">
        <is>
          <t>Light Waves</t>
        </is>
      </c>
      <c r="B142" s="12" t="inlineStr">
        <is>
          <t>Lenses, Vision &amp; Colour</t>
        </is>
      </c>
      <c r="C142" s="13" t="inlineStr">
        <is>
          <t>Diagnostic: Lenses, Vision &amp; Colour [PK19.15]</t>
        </is>
      </c>
      <c r="D142" s="12" t="inlineStr">
        <is>
          <t>Diagnostic for the light waves 2 topic.</t>
        </is>
      </c>
      <c r="E142" s="12" t="inlineStr">
        <is>
          <t>9b0f55cd-e9f3-4a5e-b52c-f98eee402b4d</t>
        </is>
      </c>
    </row>
    <row r="143" ht="45" customHeight="1">
      <c r="A143" s="12" t="inlineStr">
        <is>
          <t>Light Waves</t>
        </is>
      </c>
      <c r="B143" s="12" t="inlineStr">
        <is>
          <t>Lenses, Vision &amp; Colour</t>
        </is>
      </c>
      <c r="C143" s="13" t="inlineStr">
        <is>
          <t>Lenses [PK13.11]</t>
        </is>
      </c>
      <c r="D143" s="12" t="inlineStr">
        <is>
          <t xml:space="preserve">To be able to show how light refracts through convex and concave lenses using ray diagrams. </t>
        </is>
      </c>
      <c r="E143" s="12" t="inlineStr">
        <is>
          <t>808af118-0e5a-4030-b85b-c863793054d7</t>
        </is>
      </c>
    </row>
    <row r="144" ht="45" customHeight="1">
      <c r="A144" s="12" t="inlineStr">
        <is>
          <t>Light Waves</t>
        </is>
      </c>
      <c r="B144" s="12" t="inlineStr">
        <is>
          <t>Lenses, Vision &amp; Colour</t>
        </is>
      </c>
      <c r="C144" s="13" t="inlineStr">
        <is>
          <t>Images from Lenses [PK13.12]</t>
        </is>
      </c>
      <c r="D144" s="12" t="inlineStr">
        <is>
          <t>To be able to find the position of an image from a lens using ray tracing diagrams and describe the properties of the images.</t>
        </is>
      </c>
      <c r="E144" s="12" t="inlineStr">
        <is>
          <t>1d8c466b-9be3-4704-b5c2-f4227b2c8b37</t>
        </is>
      </c>
    </row>
    <row r="145" ht="45" customHeight="1">
      <c r="A145" s="12" t="inlineStr">
        <is>
          <t>Light Waves</t>
        </is>
      </c>
      <c r="B145" s="12" t="inlineStr">
        <is>
          <t>Lenses, Vision &amp; Colour</t>
        </is>
      </c>
      <c r="C145" s="13" t="inlineStr">
        <is>
          <t>How Do We See? [PK13.05]</t>
        </is>
      </c>
      <c r="D145" s="12" t="inlineStr">
        <is>
          <t>We see when light from a source reflects off an object and into our eyes.</t>
        </is>
      </c>
      <c r="E145" s="12" t="inlineStr">
        <is>
          <t>90ee681c-4eba-4f90-a89a-f5e4f6c4ef12</t>
        </is>
      </c>
    </row>
    <row r="146" ht="45" customHeight="1">
      <c r="A146" s="12" t="inlineStr">
        <is>
          <t>Light Waves</t>
        </is>
      </c>
      <c r="B146" s="12" t="inlineStr">
        <is>
          <t>Lenses, Vision &amp; Colour</t>
        </is>
      </c>
      <c r="C146" s="13" t="inlineStr">
        <is>
          <t>How does the eye work? [PK13.15]</t>
        </is>
      </c>
      <c r="D146" s="12" t="inlineStr">
        <is>
          <t xml:space="preserve">To be able to label and describe the functions of features of the eye and how they enable us to form images. </t>
        </is>
      </c>
      <c r="E146" s="12" t="inlineStr">
        <is>
          <t>2e78cadc-c031-4fd5-83f6-91d0bb6ef440</t>
        </is>
      </c>
    </row>
    <row r="147" ht="45" customHeight="1">
      <c r="A147" s="12" t="inlineStr">
        <is>
          <t>Light Waves</t>
        </is>
      </c>
      <c r="B147" s="12" t="inlineStr">
        <is>
          <t>Lenses, Vision &amp; Colour</t>
        </is>
      </c>
      <c r="C147" s="13" t="inlineStr">
        <is>
          <t>Vision and Cameras [PK18.44]</t>
        </is>
      </c>
      <c r="D147" s="12" t="inlineStr">
        <is>
          <t>Explain, using ray diagrams, how images are formed in the eye and in a digital camera.</t>
        </is>
      </c>
      <c r="E147" s="12" t="inlineStr">
        <is>
          <t>8948537f-cda7-4812-a31d-d2ceb854db71</t>
        </is>
      </c>
    </row>
    <row r="148" ht="45" customHeight="1">
      <c r="A148" s="12" t="inlineStr">
        <is>
          <t>Light Waves</t>
        </is>
      </c>
      <c r="B148" s="12" t="inlineStr">
        <is>
          <t>Lenses, Vision &amp; Colour</t>
        </is>
      </c>
      <c r="C148" s="13" t="inlineStr">
        <is>
          <t>Colour Mixing: Filters [PK13.13]</t>
        </is>
      </c>
      <c r="D148" s="12" t="inlineStr">
        <is>
          <t xml:space="preserve">To be able to state the primary and secondary colours of light and which colours will be transmitted through layers of primary and secondary filters. </t>
        </is>
      </c>
      <c r="E148" s="12" t="inlineStr">
        <is>
          <t>16c672d1-de45-4bbb-9c85-dfb1f740ac07</t>
        </is>
      </c>
    </row>
    <row r="149" ht="45" customHeight="1">
      <c r="A149" s="12" t="inlineStr">
        <is>
          <t>Light Waves</t>
        </is>
      </c>
      <c r="B149" s="12" t="inlineStr">
        <is>
          <t>Lenses, Vision &amp; Colour</t>
        </is>
      </c>
      <c r="C149" s="13" t="inlineStr">
        <is>
          <t>Colour Mixing: Seeing Objects in Different Lights [PK13.14]</t>
        </is>
      </c>
      <c r="D149" s="12" t="inlineStr">
        <is>
          <t>To be able to predict what a coloured object will look like in different coloured lights.</t>
        </is>
      </c>
      <c r="E149" s="12" t="inlineStr">
        <is>
          <t>9bf31908-d46a-4350-be0f-8c7fb6bbb63f</t>
        </is>
      </c>
    </row>
    <row r="150" ht="45" customHeight="1">
      <c r="A150" s="12" t="inlineStr">
        <is>
          <t>Current Electricity</t>
        </is>
      </c>
      <c r="B150" s="12" t="inlineStr">
        <is>
          <t>Circuits, Current &amp; Resistance</t>
        </is>
      </c>
      <c r="C150" s="13" t="inlineStr">
        <is>
          <t>Diagnostic: Circuits, Current &amp; Resistance [PK19.16]</t>
        </is>
      </c>
      <c r="D150" s="12" t="inlineStr">
        <is>
          <t>Diagnostic for the current electricity topic.</t>
        </is>
      </c>
      <c r="E150" s="12" t="inlineStr">
        <is>
          <t>2a9a5d0d-e573-46c3-ba3c-09c3c9856ca3</t>
        </is>
      </c>
    </row>
    <row r="151" ht="45" customHeight="1">
      <c r="A151" s="12" t="inlineStr">
        <is>
          <t>Current Electricity</t>
        </is>
      </c>
      <c r="B151" s="12" t="inlineStr">
        <is>
          <t>Circuits, Current &amp; Resistance</t>
        </is>
      </c>
      <c r="C151" s="13" t="inlineStr">
        <is>
          <t>Modelling Electricity [PH2.01]</t>
        </is>
      </c>
      <c r="D151" s="12" t="inlineStr">
        <is>
          <t>Identify models to help understand the concept of electrical circuits.</t>
        </is>
      </c>
      <c r="E151" s="12" t="inlineStr">
        <is>
          <t>aaf2b656-d6a8-4041-996b-e5f222b1903b</t>
        </is>
      </c>
    </row>
    <row r="152" ht="45" customHeight="1">
      <c r="A152" s="12" t="inlineStr">
        <is>
          <t>Current Electricity</t>
        </is>
      </c>
      <c r="B152" s="12" t="inlineStr">
        <is>
          <t>Circuits, Current &amp; Resistance</t>
        </is>
      </c>
      <c r="C152" s="13" t="inlineStr">
        <is>
          <t>What is an Electrical Circuit? [PK18.08]</t>
        </is>
      </c>
      <c r="D152" s="12" t="inlineStr">
        <is>
          <t>Introduction to simple electrical circuits and energy transfer.</t>
        </is>
      </c>
      <c r="E152" s="12" t="inlineStr">
        <is>
          <t>b304dc70-3301-4f18-9d2d-63fdbcbc97b8</t>
        </is>
      </c>
    </row>
    <row r="153" ht="45" customHeight="1">
      <c r="A153" s="12" t="inlineStr">
        <is>
          <t>Current Electricity</t>
        </is>
      </c>
      <c r="B153" s="12" t="inlineStr">
        <is>
          <t>Circuits, Current &amp; Resistance</t>
        </is>
      </c>
      <c r="C153" s="13" t="inlineStr">
        <is>
          <t>Circuit Symbols and Drawing Circuits [PK8.04]</t>
        </is>
      </c>
      <c r="D153" s="12" t="inlineStr">
        <is>
          <t>To be able to recognise basic circuit symbols and use them to draw circuit diagrams.</t>
        </is>
      </c>
      <c r="E153" s="12" t="inlineStr">
        <is>
          <t>d0f40aca-5ff7-4e5e-a69c-0009a21812fe</t>
        </is>
      </c>
    </row>
    <row r="154" ht="45" customHeight="1">
      <c r="A154" s="12" t="inlineStr">
        <is>
          <t>Current Electricity</t>
        </is>
      </c>
      <c r="B154" s="12" t="inlineStr">
        <is>
          <t>Circuits, Current &amp; Resistance</t>
        </is>
      </c>
      <c r="C154" s="13" t="inlineStr">
        <is>
          <t>Series and Parallel Circuits [PK8.06]</t>
        </is>
      </c>
      <c r="D154" s="12" t="inlineStr">
        <is>
          <t>To be able to recognise the difference between series and parallel circuits and to describe advantages and disadvantages of both.</t>
        </is>
      </c>
      <c r="E154" s="12" t="inlineStr">
        <is>
          <t>0551620b-577a-41cf-9198-bd47f3a23864</t>
        </is>
      </c>
    </row>
    <row r="155" ht="45" customHeight="1">
      <c r="A155" s="12" t="inlineStr">
        <is>
          <t>Current Electricity</t>
        </is>
      </c>
      <c r="B155" s="12" t="inlineStr">
        <is>
          <t>Circuits, Current &amp; Resistance</t>
        </is>
      </c>
      <c r="C155" s="13" t="inlineStr">
        <is>
          <t>Current [PK8.08]</t>
        </is>
      </c>
      <c r="D155" s="12" t="inlineStr">
        <is>
          <t xml:space="preserve">To be able to describe what current it, the difference between conventional current and electron flow, how to measure it and factors that affect the current in a circuit.
</t>
        </is>
      </c>
      <c r="E155" s="12" t="inlineStr">
        <is>
          <t>96f480ff-f3ed-4aa4-ac5c-5fb71869da0a</t>
        </is>
      </c>
    </row>
    <row r="156" ht="45" customHeight="1">
      <c r="A156" s="12" t="inlineStr">
        <is>
          <t>Current Electricity</t>
        </is>
      </c>
      <c r="B156" s="12" t="inlineStr">
        <is>
          <t>Circuits, Current &amp; Resistance</t>
        </is>
      </c>
      <c r="C156" s="13" t="inlineStr">
        <is>
          <t>Current in Series [PK8.09]</t>
        </is>
      </c>
      <c r="D156" s="12" t="inlineStr">
        <is>
          <t>To be able to predict the size of the current at different points in a series circuit.</t>
        </is>
      </c>
      <c r="E156" s="12" t="inlineStr">
        <is>
          <t>654fbcd0-98e8-4a93-a376-47a5c21b9e9b</t>
        </is>
      </c>
    </row>
    <row r="157" ht="45" customHeight="1">
      <c r="A157" s="12" t="inlineStr">
        <is>
          <t>Current Electricity</t>
        </is>
      </c>
      <c r="B157" s="12" t="inlineStr">
        <is>
          <t>Circuits, Current &amp; Resistance</t>
        </is>
      </c>
      <c r="C157" s="13" t="inlineStr">
        <is>
          <t>Current in Parallel [PK8.10]</t>
        </is>
      </c>
      <c r="D157" s="12" t="inlineStr">
        <is>
          <t>To be able to predict the size of the current at different points in a parallel circuit.</t>
        </is>
      </c>
      <c r="E157" s="12" t="inlineStr">
        <is>
          <t>3ce8040f-e3d3-480b-bb57-cccb4f817848</t>
        </is>
      </c>
    </row>
    <row r="158" ht="45" customHeight="1">
      <c r="A158" s="12" t="inlineStr">
        <is>
          <t>Current Electricity</t>
        </is>
      </c>
      <c r="B158" s="12" t="inlineStr">
        <is>
          <t>Circuits, Current &amp; Resistance</t>
        </is>
      </c>
      <c r="C158" s="13" t="inlineStr">
        <is>
          <t>Potential Difference in Circuits [PK18.21]</t>
        </is>
      </c>
      <c r="D158" s="12" t="inlineStr">
        <is>
          <t xml:space="preserve">Explain potential difference in terms of energy transfer. </t>
        </is>
      </c>
      <c r="E158" s="12" t="inlineStr">
        <is>
          <t>3c9192ce-6e09-459f-b948-bed298593fb3</t>
        </is>
      </c>
    </row>
    <row r="159" ht="45" customHeight="1">
      <c r="A159" s="12" t="inlineStr">
        <is>
          <t>Current Electricity</t>
        </is>
      </c>
      <c r="B159" s="12" t="inlineStr">
        <is>
          <t>Circuits, Current &amp; Resistance</t>
        </is>
      </c>
      <c r="C159" s="13" t="inlineStr">
        <is>
          <t>Introduction to Resistance [PK18.22]</t>
        </is>
      </c>
      <c r="D159" s="12" t="inlineStr">
        <is>
          <t>Define resistance and describe the effect of resistance on current. Includes calculations of resistance.</t>
        </is>
      </c>
      <c r="E159" s="12" t="inlineStr">
        <is>
          <t>a1e3c322-21d2-466b-a0ec-9fbe893ba1cc</t>
        </is>
      </c>
    </row>
    <row r="160" ht="45" customHeight="1">
      <c r="A160" s="12" t="inlineStr">
        <is>
          <t>Static Electricity</t>
        </is>
      </c>
      <c r="B160" s="12" t="inlineStr">
        <is>
          <t>Charge, Friction &amp; Uses</t>
        </is>
      </c>
      <c r="C160" s="13" t="inlineStr">
        <is>
          <t>Diagnostic: Charge, Friction &amp; Uses [PK19.17]</t>
        </is>
      </c>
      <c r="D160" s="12" t="inlineStr">
        <is>
          <t>Diagnostic for the static electricity topic.</t>
        </is>
      </c>
      <c r="E160" s="12" t="inlineStr">
        <is>
          <t>b246fdbd-d755-4066-8d3a-cf03495f67c5</t>
        </is>
      </c>
    </row>
    <row r="161" ht="45" customHeight="1">
      <c r="A161" s="12" t="inlineStr">
        <is>
          <t>Static Electricity</t>
        </is>
      </c>
      <c r="B161" s="12" t="inlineStr">
        <is>
          <t>Charge, Friction &amp; Uses</t>
        </is>
      </c>
      <c r="C161" s="13" t="inlineStr">
        <is>
          <t>Attraction &amp; Repulsion of Electric Charge [PH2.87]</t>
        </is>
      </c>
      <c r="D161" s="12" t="inlineStr">
        <is>
          <t>Identify that like charges repel and opposite charges will attract due to a non-contact force between charged objects.</t>
        </is>
      </c>
      <c r="E161" s="12" t="inlineStr">
        <is>
          <t>907aa414-5dc2-4b5e-8a6c-5755e7358ee2</t>
        </is>
      </c>
    </row>
    <row r="162" ht="45" customHeight="1">
      <c r="A162" s="12" t="inlineStr">
        <is>
          <t>Static Electricity</t>
        </is>
      </c>
      <c r="B162" s="12" t="inlineStr">
        <is>
          <t>Charge, Friction &amp; Uses</t>
        </is>
      </c>
      <c r="C162" s="13" t="inlineStr">
        <is>
          <t>Static Charge: Charging by Friction [PH2.88]</t>
        </is>
      </c>
      <c r="D162" s="12" t="inlineStr">
        <is>
          <t>Describe how to statically charge an object using friction and explain why this happens.</t>
        </is>
      </c>
      <c r="E162" s="12" t="inlineStr">
        <is>
          <t>2f1af513-abaf-4c52-8618-b21ec51e4cb7</t>
        </is>
      </c>
    </row>
    <row r="163" ht="45" customHeight="1">
      <c r="A163" s="12" t="inlineStr">
        <is>
          <t>Static Electricity</t>
        </is>
      </c>
      <c r="B163" s="12" t="inlineStr">
        <is>
          <t>Charge, Friction &amp; Uses</t>
        </is>
      </c>
      <c r="C163" s="13" t="inlineStr">
        <is>
          <t>Static Electricity and Shocks [PK9.03]</t>
        </is>
      </c>
      <c r="D163" s="12" t="inlineStr">
        <is>
          <t xml:space="preserve">To be able to describe how an object discharges and explain lightning and electric shocks. </t>
        </is>
      </c>
      <c r="E163" s="12" t="inlineStr">
        <is>
          <t>fecb8f3f-a4f3-4e93-b379-4771a21655f3</t>
        </is>
      </c>
    </row>
    <row r="164" ht="45" customHeight="1">
      <c r="A164" s="12" t="inlineStr">
        <is>
          <t>Static Electricity</t>
        </is>
      </c>
      <c r="B164" s="12" t="inlineStr">
        <is>
          <t>Charge, Friction &amp; Uses</t>
        </is>
      </c>
      <c r="C164" s="13" t="inlineStr">
        <is>
          <t>Static Charge: Uses in Nature [PH2.91]</t>
        </is>
      </c>
      <c r="D164" s="12" t="inlineStr">
        <is>
          <t>Explore the phenomenon of static electricity in the natural world.</t>
        </is>
      </c>
      <c r="E164" s="12" t="inlineStr">
        <is>
          <t>2b8f3e80-9877-4cca-a0a6-4e9a0fb053c4</t>
        </is>
      </c>
    </row>
    <row r="165" ht="45" customHeight="1">
      <c r="A165" s="12" t="inlineStr">
        <is>
          <t>Static Electricity</t>
        </is>
      </c>
      <c r="B165" s="12" t="inlineStr">
        <is>
          <t>Charge, Friction &amp; Uses</t>
        </is>
      </c>
      <c r="C165" s="13" t="inlineStr">
        <is>
          <t>Van de Graaff Generator [PH2.98]</t>
        </is>
      </c>
      <c r="D165" s="12" t="inlineStr">
        <is>
          <t>Describe and explain how a Van de Graaf generator can be charged and discharged.</t>
        </is>
      </c>
      <c r="E165" s="12" t="inlineStr">
        <is>
          <t>fa16ae31-270c-4cdd-bc5c-341fc1009219</t>
        </is>
      </c>
    </row>
    <row r="166" ht="45" customHeight="1">
      <c r="A166" s="12" t="inlineStr">
        <is>
          <t>Magnetism</t>
        </is>
      </c>
      <c r="B166" s="12" t="inlineStr">
        <is>
          <t>Magnetic Materials, Fields &amp; the Earth's Core</t>
        </is>
      </c>
      <c r="C166" s="13" t="inlineStr">
        <is>
          <t>Diagnostic: Magnetic Materials, Fields &amp; the Earth's Core [PK19.18]</t>
        </is>
      </c>
      <c r="D166" s="12" t="inlineStr">
        <is>
          <t>Diagnostic for the magnetism 1 topic.</t>
        </is>
      </c>
      <c r="E166" s="12" t="inlineStr">
        <is>
          <t>aad688ed-a9ae-46e9-b8c8-a1e454fcd688</t>
        </is>
      </c>
    </row>
    <row r="167" ht="45" customHeight="1">
      <c r="A167" s="12" t="inlineStr">
        <is>
          <t>Magnetism</t>
        </is>
      </c>
      <c r="B167" s="12" t="inlineStr">
        <is>
          <t>Magnetic Materials, Fields &amp; the Earth's Core</t>
        </is>
      </c>
      <c r="C167" s="13" t="inlineStr">
        <is>
          <t>Magnetic Materials [PK11.01]</t>
        </is>
      </c>
      <c r="D167" s="12" t="inlineStr">
        <is>
          <t>Some materials will want to stick to a magnet and some won't.</t>
        </is>
      </c>
      <c r="E167" s="12" t="inlineStr">
        <is>
          <t>50b37648-d649-4f50-8f3d-aa622fe7921d</t>
        </is>
      </c>
    </row>
    <row r="168" ht="45" customHeight="1">
      <c r="A168" s="12" t="inlineStr">
        <is>
          <t>Magnetism</t>
        </is>
      </c>
      <c r="B168" s="12" t="inlineStr">
        <is>
          <t>Magnetic Materials, Fields &amp; the Earth's Core</t>
        </is>
      </c>
      <c r="C168" s="13" t="inlineStr">
        <is>
          <t>Permanent and Induced Magnets [PK11.02]</t>
        </is>
      </c>
      <c r="D168" s="12" t="inlineStr">
        <is>
          <t>describe the attraction and repulsion between unlike and like poles for permanent magnets and describe the difference between permanent and induced magnets</t>
        </is>
      </c>
      <c r="E168" s="12" t="inlineStr">
        <is>
          <t>6ad38d23-a594-4283-afce-cfea036f7fac</t>
        </is>
      </c>
    </row>
    <row r="169" ht="45" customHeight="1">
      <c r="A169" s="12" t="inlineStr">
        <is>
          <t>Magnetism</t>
        </is>
      </c>
      <c r="B169" s="12" t="inlineStr">
        <is>
          <t>Magnetic Materials, Fields &amp; the Earth's Core</t>
        </is>
      </c>
      <c r="C169" s="13" t="inlineStr">
        <is>
          <t>Making a Compass [PK11.03]</t>
        </is>
      </c>
      <c r="D169" s="12" t="inlineStr">
        <is>
          <t>Learn how to make a compass from a needle.</t>
        </is>
      </c>
      <c r="E169" s="12" t="inlineStr">
        <is>
          <t>19393b45-42fb-448a-8106-a5acf4a32f53</t>
        </is>
      </c>
    </row>
    <row r="170" ht="45" customHeight="1">
      <c r="A170" s="12" t="inlineStr">
        <is>
          <t>Magnetism</t>
        </is>
      </c>
      <c r="B170" s="12" t="inlineStr">
        <is>
          <t>Magnetic Materials, Fields &amp; the Earth's Core</t>
        </is>
      </c>
      <c r="C170" s="13" t="inlineStr">
        <is>
          <t>Attraction and Repulsion of Magnets [PK11.04]</t>
        </is>
      </c>
      <c r="D170" s="12" t="inlineStr">
        <is>
          <t>Magnets have two poles. Different things will happen if we move different poles near each other. Let's find out what.</t>
        </is>
      </c>
      <c r="E170" s="12" t="inlineStr">
        <is>
          <t>096472c5-3b72-44de-8a36-b040f96dc3eb</t>
        </is>
      </c>
    </row>
    <row r="171" ht="45" customHeight="1">
      <c r="A171" s="12" t="inlineStr">
        <is>
          <t>Magnetism</t>
        </is>
      </c>
      <c r="B171" s="12" t="inlineStr">
        <is>
          <t>Magnetic Materials, Fields &amp; the Earth's Core</t>
        </is>
      </c>
      <c r="C171" s="13" t="inlineStr">
        <is>
          <t>Magnetic Fields around a Bar Magnet [PK11.05]</t>
        </is>
      </c>
      <c r="D171" s="12" t="inlineStr">
        <is>
          <t>Describe the characteristics of the magnetic field of a magnet, showing how strength and direction change from one point to another and explain how the behaviour of a magnetic compass is related to evidence that the core of the Earth must be magnetic.</t>
        </is>
      </c>
      <c r="E171" s="12" t="inlineStr">
        <is>
          <t>a581a6bb-a712-4f84-b9cb-05087eed5998</t>
        </is>
      </c>
    </row>
    <row r="172" ht="45" customHeight="1">
      <c r="A172" s="12" t="inlineStr">
        <is>
          <t>Magnetism</t>
        </is>
      </c>
      <c r="B172" s="12" t="inlineStr">
        <is>
          <t>Magnetic Materials, Fields &amp; the Earth's Core</t>
        </is>
      </c>
      <c r="C172" s="13" t="inlineStr">
        <is>
          <t>Evidence that the Core of Earth is Magnetic [PH7.04]</t>
        </is>
      </c>
      <c r="D172" s="12" t="inlineStr">
        <is>
          <t>Explain how the behaviour of a magnetic compass provides evidence that the core of the Earth must be magnetic.</t>
        </is>
      </c>
      <c r="E172" s="12" t="inlineStr">
        <is>
          <t>9a638497-08cc-4876-a906-63cc1e2fe9f1</t>
        </is>
      </c>
    </row>
    <row r="173" ht="45" customHeight="1">
      <c r="A173" s="12" t="inlineStr">
        <is>
          <t>Magnetism</t>
        </is>
      </c>
      <c r="B173" s="12" t="inlineStr">
        <is>
          <t>Electromagnetic Principles &amp; Uses</t>
        </is>
      </c>
      <c r="C173" s="13" t="inlineStr">
        <is>
          <t>Diagnostic: Electromagnetic Principles &amp; Uses [PK19.19]</t>
        </is>
      </c>
      <c r="D173" s="12" t="inlineStr">
        <is>
          <t>Diagnostic for the magnetism 2 topic.</t>
        </is>
      </c>
      <c r="E173" s="12" t="inlineStr">
        <is>
          <t>e00f14ec-b009-4879-89b7-8691cd5834c6</t>
        </is>
      </c>
    </row>
    <row r="174" ht="45" customHeight="1">
      <c r="A174" s="12" t="inlineStr">
        <is>
          <t>Magnetism</t>
        </is>
      </c>
      <c r="B174" s="12" t="inlineStr">
        <is>
          <t>Electromagnetic Principles &amp; Uses</t>
        </is>
      </c>
      <c r="C174" s="13" t="inlineStr">
        <is>
          <t>Electromagnets [PK11.06]</t>
        </is>
      </c>
      <c r="D174" s="12" t="inlineStr">
        <is>
          <t>To be able to explain how to build an electromagnet and change its strength.</t>
        </is>
      </c>
      <c r="E174" s="12" t="inlineStr">
        <is>
          <t>c9282229-6d0f-4aaf-95a8-96e37eba3a50</t>
        </is>
      </c>
    </row>
    <row r="175" ht="45" customHeight="1">
      <c r="A175" s="12" t="inlineStr">
        <is>
          <t>Magnetism</t>
        </is>
      </c>
      <c r="B175" s="12" t="inlineStr">
        <is>
          <t>Electromagnetic Principles &amp; Uses</t>
        </is>
      </c>
      <c r="C175" s="13" t="inlineStr">
        <is>
          <t>Experiments with Electromagnets [PK11.07]</t>
        </is>
      </c>
      <c r="D175" s="12" t="inlineStr">
        <is>
          <t>To be able to carry out experiments to investigate how to vary the strength of an electromagnet.</t>
        </is>
      </c>
      <c r="E175" s="12" t="inlineStr">
        <is>
          <t>49c07ab8-223a-4789-92a2-df581e4554fd</t>
        </is>
      </c>
    </row>
    <row r="176" ht="45" customHeight="1">
      <c r="A176" s="12" t="inlineStr">
        <is>
          <t>Magnetism</t>
        </is>
      </c>
      <c r="B176" s="12" t="inlineStr">
        <is>
          <t>Electromagnetic Principles &amp; Uses</t>
        </is>
      </c>
      <c r="C176" s="13" t="inlineStr">
        <is>
          <t>Magnetic Field around an Electromagnet [PK11.08]</t>
        </is>
      </c>
      <c r="D176" s="12" t="inlineStr">
        <is>
          <t>To be able to draw the magnetic field around a wire and an electromagnet.</t>
        </is>
      </c>
      <c r="E176" s="12" t="inlineStr">
        <is>
          <t>cb6fda1d-cf7d-4ef1-9f71-9ddd99c26477</t>
        </is>
      </c>
    </row>
    <row r="177" ht="45" customHeight="1">
      <c r="A177" s="12" t="inlineStr">
        <is>
          <t>Magnetism</t>
        </is>
      </c>
      <c r="B177" s="12" t="inlineStr">
        <is>
          <t>Electromagnetic Principles &amp; Uses</t>
        </is>
      </c>
      <c r="C177" s="13" t="inlineStr">
        <is>
          <t>Uses of Electromagnets: Bell [PK11.09]</t>
        </is>
      </c>
      <c r="D177" s="12" t="inlineStr">
        <is>
          <t xml:space="preserve">To be able to explain how a bell works. </t>
        </is>
      </c>
      <c r="E177" s="12" t="inlineStr">
        <is>
          <t>55cd844b-f45a-4b73-afbe-5efbae913240</t>
        </is>
      </c>
    </row>
    <row r="178" ht="45" customHeight="1">
      <c r="A178" s="12" t="inlineStr">
        <is>
          <t>Magnetism</t>
        </is>
      </c>
      <c r="B178" s="12" t="inlineStr">
        <is>
          <t>Electromagnetic Principles &amp; Uses</t>
        </is>
      </c>
      <c r="C178" s="13" t="inlineStr">
        <is>
          <t>Uses of Electromagnets: Relay Switch [PK11.10]</t>
        </is>
      </c>
      <c r="D178" s="12" t="inlineStr">
        <is>
          <t>To be able to explain how a relay switch works.</t>
        </is>
      </c>
      <c r="E178" s="12" t="inlineStr">
        <is>
          <t>7a0d265c-ff67-4f3d-ad12-fed83146f8c3</t>
        </is>
      </c>
    </row>
    <row r="179" ht="45" customHeight="1">
      <c r="A179" s="12" t="inlineStr">
        <is>
          <t>Magnetism</t>
        </is>
      </c>
      <c r="B179" s="12" t="inlineStr">
        <is>
          <t>Electromagnetic Principles &amp; Uses</t>
        </is>
      </c>
      <c r="C179" s="13" t="inlineStr">
        <is>
          <t>Uses of Electromagnets: Circuit Breaker [PK11.11]</t>
        </is>
      </c>
      <c r="D179" s="12" t="inlineStr">
        <is>
          <t>To be able to describe how a circuit breaker works.</t>
        </is>
      </c>
      <c r="E179" s="12" t="inlineStr">
        <is>
          <t>4175bd2a-5e2b-48a6-bee3-34b99ecfda2f</t>
        </is>
      </c>
    </row>
    <row r="180" ht="45" customHeight="1">
      <c r="A180" s="12" t="inlineStr">
        <is>
          <t>Magnetism</t>
        </is>
      </c>
      <c r="B180" s="12" t="inlineStr">
        <is>
          <t>Electromagnetic Principles &amp; Uses</t>
        </is>
      </c>
      <c r="C180" s="13" t="inlineStr">
        <is>
          <t>Uses of Electromagnets: Motor [PK11.12]</t>
        </is>
      </c>
      <c r="D180" s="12" t="inlineStr">
        <is>
          <t>To be able to explain how a DC motor works.</t>
        </is>
      </c>
      <c r="E180" s="12" t="inlineStr">
        <is>
          <t>b748e7d4-db28-4ccf-ac8c-29e678db05bf</t>
        </is>
      </c>
    </row>
    <row r="181" ht="45" customHeight="1">
      <c r="A181" s="12" t="inlineStr">
        <is>
          <t>Space Physics</t>
        </is>
      </c>
      <c r="B181" s="12" t="inlineStr">
        <is>
          <t>Gravity, Weight, Mass &amp; Celestial Objects</t>
        </is>
      </c>
      <c r="C181" s="13" t="inlineStr">
        <is>
          <t>Diagnostic: Gravity, Weight, Mass &amp; Celestial Objects [PK19.20]</t>
        </is>
      </c>
      <c r="D181" s="12" t="inlineStr">
        <is>
          <t>Diagnostic for the  space physics topic.</t>
        </is>
      </c>
      <c r="E181" s="12" t="inlineStr">
        <is>
          <t>cc08777e-55e8-4e64-b6c2-fe881cc779db</t>
        </is>
      </c>
    </row>
    <row r="182" ht="45" customHeight="1">
      <c r="A182" s="12" t="inlineStr">
        <is>
          <t>Space Physics</t>
        </is>
      </c>
      <c r="B182" s="12" t="inlineStr">
        <is>
          <t>Gravity, Weight, Mass &amp; Celestial Objects</t>
        </is>
      </c>
      <c r="C182" s="13" t="inlineStr">
        <is>
          <t>Introduction to Gravity [PK3.01]</t>
        </is>
      </c>
      <c r="D182" s="12" t="inlineStr">
        <is>
          <t>To be able to describe gravitational forces and draw free body force diagrams.</t>
        </is>
      </c>
      <c r="E182" s="12" t="inlineStr">
        <is>
          <t>58d2e32b-cee5-4432-ac9b-451394468be6</t>
        </is>
      </c>
    </row>
    <row r="183" ht="45" customHeight="1">
      <c r="A183" s="12" t="inlineStr">
        <is>
          <t>Space Physics</t>
        </is>
      </c>
      <c r="B183" s="12" t="inlineStr">
        <is>
          <t>Gravity, Weight, Mass &amp; Celestial Objects</t>
        </is>
      </c>
      <c r="C183" s="13" t="inlineStr">
        <is>
          <t xml:space="preserve">Weight vs Mass [PH5.004] </t>
        </is>
      </c>
      <c r="D183" s="12" t="inlineStr">
        <is>
          <t xml:space="preserve">Describing the difference between contact and non-contact forces. </t>
        </is>
      </c>
      <c r="E183" s="12" t="inlineStr">
        <is>
          <t>528b23e1-1909-44a3-ba69-64871d2220f2</t>
        </is>
      </c>
    </row>
    <row r="184" ht="45" customHeight="1">
      <c r="A184" s="12" t="inlineStr">
        <is>
          <t>Space Physics</t>
        </is>
      </c>
      <c r="B184" s="12" t="inlineStr">
        <is>
          <t>Gravity, Weight, Mass &amp; Celestial Objects</t>
        </is>
      </c>
      <c r="C184" s="13" t="inlineStr">
        <is>
          <t>Using W=mg to Calculate Weight I [PH5.005]</t>
        </is>
      </c>
      <c r="D184" s="12" t="inlineStr">
        <is>
          <t xml:space="preserve">Using the formula W=mg to calculate the Weight of an object.  </t>
        </is>
      </c>
      <c r="E184" s="12" t="inlineStr">
        <is>
          <t>2881d2fd-87b0-4e96-aa8e-a24b88a6c53b</t>
        </is>
      </c>
    </row>
    <row r="185" ht="45" customHeight="1">
      <c r="A185" s="12" t="inlineStr">
        <is>
          <t>Space Physics</t>
        </is>
      </c>
      <c r="B185" s="12" t="inlineStr">
        <is>
          <t>Gravity, Weight, Mass &amp; Celestial Objects</t>
        </is>
      </c>
      <c r="C185" s="13" t="inlineStr">
        <is>
          <t>Universe: Objects in Space [PH8.02]</t>
        </is>
      </c>
      <c r="D185" s="12" t="inlineStr">
        <is>
          <t>Identify and define comet, asteroid, satellite, moon, dwarf planet, planet, star, black hole, nebula and galaxy.</t>
        </is>
      </c>
      <c r="E185" s="12" t="inlineStr">
        <is>
          <t>57733ddc-16b8-42c7-b2a5-c5e7e904d5b9</t>
        </is>
      </c>
    </row>
    <row r="186" ht="45" customHeight="1">
      <c r="A186" s="12" t="inlineStr">
        <is>
          <t>Space Physics</t>
        </is>
      </c>
      <c r="B186" s="12" t="inlineStr">
        <is>
          <t>Gravity, Weight, Mass &amp; Celestial Objects</t>
        </is>
      </c>
      <c r="C186" s="13" t="inlineStr">
        <is>
          <t>Earth, Moon and Sun: Seasons [PK17.02]</t>
        </is>
      </c>
      <c r="D186" s="12" t="inlineStr">
        <is>
          <t>To be able to use the motion of the Earth around the Sun to explain the seasons.</t>
        </is>
      </c>
      <c r="E186" s="12" t="inlineStr">
        <is>
          <t>4d96c863-d153-4a6a-90c0-7549260a2211</t>
        </is>
      </c>
    </row>
  </sheetData>
  <mergeCells count="1">
    <mergeCell ref="A6:E6"/>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E129"/>
  <sheetViews>
    <sheetView showGridLines="0" workbookViewId="0">
      <selection activeCell="A1" sqref="A1"/>
    </sheetView>
  </sheetViews>
  <sheetFormatPr baseColWidth="8" defaultRowHeight="15"/>
  <cols>
    <col width="40" customWidth="1" min="1" max="1"/>
    <col width="6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a5bf38ee-0d7d-468d-9692-10b802979818</t>
        </is>
      </c>
    </row>
    <row r="3">
      <c r="A3" s="2" t="inlineStr">
        <is>
          <t>Prepare for A-Level: Biology</t>
        </is>
      </c>
      <c r="D3" s="3" t="inlineStr">
        <is>
          <t>Last updated: 17 July 2026</t>
        </is>
      </c>
    </row>
    <row r="4">
      <c r="A4" s="4" t="inlineStr">
        <is>
          <t>10 Topics   ·   44 Subtopics   ·   122 Nuggets   ·   2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 Assessments</t>
        </is>
      </c>
      <c r="B8" s="12" t="inlineStr">
        <is>
          <t>Diagnostic: Core Preparation</t>
        </is>
      </c>
      <c r="C8" s="13" t="inlineStr">
        <is>
          <t>Prepare for A-Level: Biology</t>
        </is>
      </c>
      <c r="D8" s="12" t="inlineStr">
        <is>
          <t xml:space="preserve">Identify strengths and areas for growth in preparation for A-level biology. </t>
        </is>
      </c>
      <c r="E8" s="12" t="inlineStr">
        <is>
          <t>336a61ca-fb14-4994-abb8-52fc1af0bd1d</t>
        </is>
      </c>
    </row>
    <row r="9" ht="45" customHeight="1">
      <c r="A9" s="12" t="inlineStr">
        <is>
          <t>Diagnostic Assessments</t>
        </is>
      </c>
      <c r="B9" s="12" t="inlineStr">
        <is>
          <t>Diagnostic: Stretch Preparation</t>
        </is>
      </c>
      <c r="C9" s="13" t="inlineStr">
        <is>
          <t>Prepare for A-Level: Biology [Stretch]</t>
        </is>
      </c>
      <c r="D9" s="12" t="inlineStr">
        <is>
          <t>Identify strengths and areas for growth in preparation for A-level biology. This is the more challenging version of this mini-assessment.</t>
        </is>
      </c>
      <c r="E9" s="12" t="inlineStr">
        <is>
          <t>c73cbab5-c9dd-43d8-9078-1b30589a8cf8</t>
        </is>
      </c>
    </row>
    <row r="10" ht="45" customHeight="1">
      <c r="A10" s="12" t="inlineStr">
        <is>
          <t>Cells, Magnification &amp; Cell Division</t>
        </is>
      </c>
      <c r="B10" s="12" t="inlineStr">
        <is>
          <t>Cells &amp; Cell Structure</t>
        </is>
      </c>
      <c r="C10" s="13" t="inlineStr">
        <is>
          <t>Comparing Animal &amp; Plant Cells [BI1.04]</t>
        </is>
      </c>
      <c r="D10" s="12" t="inlineStr">
        <is>
          <t>Compare the structure of animal and plant cells and give their functions.</t>
        </is>
      </c>
      <c r="E10" s="12" t="inlineStr">
        <is>
          <t>d4489c86-0728-445d-9c70-69635caa8f9f</t>
        </is>
      </c>
    </row>
    <row r="11" ht="45" customHeight="1">
      <c r="A11" s="12" t="inlineStr">
        <is>
          <t>Cells, Magnification &amp; Cell Division</t>
        </is>
      </c>
      <c r="B11" s="12" t="inlineStr">
        <is>
          <t>Cells &amp; Cell Structure</t>
        </is>
      </c>
      <c r="C11" s="13" t="inlineStr">
        <is>
          <t>Explaining the Structure of Specialised Animal Cells [BI1.16]</t>
        </is>
      </c>
      <c r="D11" s="12" t="inlineStr">
        <is>
          <t>Explain how specialised cells in animals are adapted for their functions.</t>
        </is>
      </c>
      <c r="E11" s="12" t="inlineStr">
        <is>
          <t>945ee6e1-e4db-49b2-a2fe-545cf255bff8</t>
        </is>
      </c>
    </row>
    <row r="12" ht="45" customHeight="1">
      <c r="A12" s="12" t="inlineStr">
        <is>
          <t>Cells, Magnification &amp; Cell Division</t>
        </is>
      </c>
      <c r="B12" s="12" t="inlineStr">
        <is>
          <t>Cells &amp; Cell Structure</t>
        </is>
      </c>
      <c r="C12" s="13" t="inlineStr">
        <is>
          <t>Explaining the Structure of Specialised Plant Cells [BI1.17]</t>
        </is>
      </c>
      <c r="D12" s="12" t="inlineStr">
        <is>
          <t>Explain how specialised cells in plants are adapted for their functions.</t>
        </is>
      </c>
      <c r="E12" s="12" t="inlineStr">
        <is>
          <t>0e28d82f-27a3-4260-a3bf-6905c11974a1</t>
        </is>
      </c>
    </row>
    <row r="13" ht="45" customHeight="1">
      <c r="A13" s="12" t="inlineStr">
        <is>
          <t>Cells, Magnification &amp; Cell Division</t>
        </is>
      </c>
      <c r="B13" s="12" t="inlineStr">
        <is>
          <t>Cells &amp; Cell Structure</t>
        </is>
      </c>
      <c r="C13" s="13" t="inlineStr">
        <is>
          <t>Calculating Magnification II [BI1.12]</t>
        </is>
      </c>
      <c r="D13" s="12" t="inlineStr">
        <is>
          <t>Calculate magnification with unit conversions.</t>
        </is>
      </c>
      <c r="E13" s="12" t="inlineStr">
        <is>
          <t>c5959574-c65e-4346-9951-adafa66aae57</t>
        </is>
      </c>
    </row>
    <row r="14" ht="45" customHeight="1">
      <c r="A14" s="12" t="inlineStr">
        <is>
          <t>Cells, Magnification &amp; Cell Division</t>
        </is>
      </c>
      <c r="B14" s="12" t="inlineStr">
        <is>
          <t>Cells &amp; Cell Structure</t>
        </is>
      </c>
      <c r="C14" s="13" t="inlineStr">
        <is>
          <t>Rearranging the Magnification Equation [BI1.13]</t>
        </is>
      </c>
      <c r="D14" s="12" t="inlineStr">
        <is>
          <t>Rearrange the magnification equation.</t>
        </is>
      </c>
      <c r="E14" s="12" t="inlineStr">
        <is>
          <t>52d64c24-52a4-43d3-8983-3895b2f086ff</t>
        </is>
      </c>
    </row>
    <row r="15" ht="45" customHeight="1">
      <c r="A15" s="12" t="inlineStr">
        <is>
          <t>Cells, Magnification &amp; Cell Division</t>
        </is>
      </c>
      <c r="B15" s="12" t="inlineStr">
        <is>
          <t>Cells &amp; Cell Structure</t>
        </is>
      </c>
      <c r="C15" s="13" t="inlineStr">
        <is>
          <t>Practical: Preparing a Microscope Slide - Onion [BI1.058]</t>
        </is>
      </c>
      <c r="D15" s="12" t="inlineStr">
        <is>
          <t>Step-by-step guide to preparing a microscope slide of an onion cell for viewing under a light microscope.</t>
        </is>
      </c>
      <c r="E15" s="12" t="inlineStr">
        <is>
          <t>7f9bb70c-ad5d-4ddd-90bd-039266f21ad2</t>
        </is>
      </c>
    </row>
    <row r="16" ht="45" customHeight="1">
      <c r="A16" s="12" t="inlineStr">
        <is>
          <t>Cells, Magnification &amp; Cell Division</t>
        </is>
      </c>
      <c r="B16" s="12" t="inlineStr">
        <is>
          <t>Cells &amp; Cell Structure</t>
        </is>
      </c>
      <c r="C16" s="13" t="inlineStr">
        <is>
          <t>Practical: Using a Light Microscope [BI1.99]</t>
        </is>
      </c>
      <c r="D16" s="12" t="inlineStr">
        <is>
          <t xml:space="preserve">Using a light microscope to observe, draw and label cells. </t>
        </is>
      </c>
      <c r="E16" s="12" t="inlineStr">
        <is>
          <t>bf65f09b-f9d3-4c2e-9d19-c40857c5c15e</t>
        </is>
      </c>
    </row>
    <row r="17" ht="45" customHeight="1">
      <c r="A17" s="12" t="inlineStr">
        <is>
          <t>Cells, Magnification &amp; Cell Division</t>
        </is>
      </c>
      <c r="B17" s="12" t="inlineStr">
        <is>
          <t>Cells &amp; Cell Structure</t>
        </is>
      </c>
      <c r="C17" s="13" t="inlineStr">
        <is>
          <t>Comparing Prokaryotic &amp; Eukaryotic Cells [BI1.07]</t>
        </is>
      </c>
      <c r="D17" s="12" t="inlineStr">
        <is>
          <t>Compare the structure of prokaryotic and eukaryotic cells.</t>
        </is>
      </c>
      <c r="E17" s="12" t="inlineStr">
        <is>
          <t>ad65f06c-8095-4944-8941-3dce2b0a7673</t>
        </is>
      </c>
    </row>
    <row r="18" ht="45" customHeight="1">
      <c r="A18" s="12" t="inlineStr">
        <is>
          <t>Cells, Magnification &amp; Cell Division</t>
        </is>
      </c>
      <c r="B18" s="12" t="inlineStr">
        <is>
          <t>The Cell Cycle &amp; Bacterial Cell Division</t>
        </is>
      </c>
      <c r="C18" s="13" t="inlineStr">
        <is>
          <t>Binary Fission [BI1.21]</t>
        </is>
      </c>
      <c r="D18" s="12" t="inlineStr">
        <is>
          <t>Describe the process of cell division by binary fission.</t>
        </is>
      </c>
      <c r="E18" s="12" t="inlineStr">
        <is>
          <t>a65745f4-54ae-41f0-b02d-99729d22aac2</t>
        </is>
      </c>
    </row>
    <row r="19" ht="45" customHeight="1">
      <c r="A19" s="12" t="inlineStr">
        <is>
          <t>Cells, Magnification &amp; Cell Division</t>
        </is>
      </c>
      <c r="B19" s="12" t="inlineStr">
        <is>
          <t>The Cell Cycle &amp; Bacterial Cell Division</t>
        </is>
      </c>
      <c r="C19" s="13" t="inlineStr">
        <is>
          <t>Calculating Bacterial Population Growth [BI1.26]</t>
        </is>
      </c>
      <c r="D19" s="12" t="inlineStr">
        <is>
          <t>Calculate the number of divisions and the number of bacteria in a population, using the mean division time and growth period. Write numbers in standard form and to three significant figures.</t>
        </is>
      </c>
      <c r="E19" s="12" t="inlineStr">
        <is>
          <t>d4ff0e91-70f3-4197-b185-45cef9b53508</t>
        </is>
      </c>
    </row>
    <row r="20" ht="45" customHeight="1">
      <c r="A20" s="12" t="inlineStr">
        <is>
          <t>Cells, Magnification &amp; Cell Division</t>
        </is>
      </c>
      <c r="B20" s="12" t="inlineStr">
        <is>
          <t>The Cell Cycle &amp; Bacterial Cell Division</t>
        </is>
      </c>
      <c r="C20" s="13" t="inlineStr">
        <is>
          <t>Plant Disease &amp; Defences: Summary [BI3.56]</t>
        </is>
      </c>
      <c r="D20" s="12" t="inlineStr">
        <is>
          <t>An overview of plant disease, defences and detecting disease.</t>
        </is>
      </c>
      <c r="E20" s="12" t="inlineStr">
        <is>
          <t>8d35fabf-21ca-4613-a961-ff7e6ba31b5b</t>
        </is>
      </c>
    </row>
    <row r="21" ht="45" customHeight="1">
      <c r="A21" s="12" t="inlineStr">
        <is>
          <t>Cells, Magnification &amp; Cell Division</t>
        </is>
      </c>
      <c r="B21" s="12" t="inlineStr">
        <is>
          <t>The Cell Cycle &amp; Bacterial Cell Division</t>
        </is>
      </c>
      <c r="C21" s="13" t="inlineStr">
        <is>
          <t>Summary: Communicable Diseases [BI3.19]</t>
        </is>
      </c>
      <c r="D21" s="12" t="inlineStr">
        <is>
          <t>Compare and contrast measles, HIV, AIDS, TMV, rose black spot, malaria, salmonella &amp; gonorrhoea. Give the symptoms of infection with any of these pathogens, their modes of transmission and controlling the spread of infection. Assumes some background knowledge of these particular diseases, the spread of disease, controlling the spread of disease and pathogens.</t>
        </is>
      </c>
      <c r="E21" s="12" t="inlineStr">
        <is>
          <t>7d486cae-415b-4901-917c-1420c0bf3e3b</t>
        </is>
      </c>
    </row>
    <row r="22" ht="45" customHeight="1">
      <c r="A22" s="12" t="inlineStr">
        <is>
          <t>Cells, Magnification &amp; Cell Division</t>
        </is>
      </c>
      <c r="B22" s="12" t="inlineStr">
        <is>
          <t>The Cell Cycle &amp; Bacterial Cell Division</t>
        </is>
      </c>
      <c r="C22" s="13" t="inlineStr">
        <is>
          <t>Cell Division: Mitosis [BI1.20]</t>
        </is>
      </c>
      <c r="D22" s="12" t="inlineStr">
        <is>
          <t>Describe the process of cell division by mitosis.</t>
        </is>
      </c>
      <c r="E22" s="12" t="inlineStr">
        <is>
          <t>460eedbf-6050-4503-8247-b5108403bc6b</t>
        </is>
      </c>
    </row>
    <row r="23" ht="45" customHeight="1">
      <c r="A23" s="12" t="inlineStr">
        <is>
          <t>Cells, Magnification &amp; Cell Division</t>
        </is>
      </c>
      <c r="B23" s="12" t="inlineStr">
        <is>
          <t>The Cell Cycle &amp; Bacterial Cell Division</t>
        </is>
      </c>
      <c r="C23" s="13" t="inlineStr">
        <is>
          <t>Cell Division: Meiosis [BI6.007]</t>
        </is>
      </c>
      <c r="D23" s="12" t="inlineStr">
        <is>
          <t>Explain how meiosis creates gametes with half the number of chromosomes and that are genetically different from each other and the parent cell.</t>
        </is>
      </c>
      <c r="E23" s="12" t="inlineStr">
        <is>
          <t>f6949c46-1d8a-4ffa-9fd2-def0cfb1f492</t>
        </is>
      </c>
    </row>
    <row r="24" ht="45" customHeight="1">
      <c r="A24" s="12" t="inlineStr">
        <is>
          <t>Cells, Magnification &amp; Cell Division</t>
        </is>
      </c>
      <c r="B24" s="12" t="inlineStr">
        <is>
          <t>The Cell Cycle &amp; Bacterial Cell Division</t>
        </is>
      </c>
      <c r="C24" s="13" t="inlineStr">
        <is>
          <t>Cell Division: Comparing Mitosis &amp; Meiosis [BI6.008]</t>
        </is>
      </c>
      <c r="D24" s="12" t="inlineStr">
        <is>
          <t>Compare and contrast cell division by meiosis with cell division by mitosis.</t>
        </is>
      </c>
      <c r="E24" s="12" t="inlineStr">
        <is>
          <t>f898ec87-8244-46c5-bac0-d9a2152686ff</t>
        </is>
      </c>
    </row>
    <row r="25" ht="45" customHeight="1">
      <c r="A25" s="12" t="inlineStr">
        <is>
          <t>The Importance of Membranes</t>
        </is>
      </c>
      <c r="B25" s="12" t="inlineStr">
        <is>
          <t>Exchanging Substances</t>
        </is>
      </c>
      <c r="C25" s="13" t="inlineStr">
        <is>
          <t>Exchanging Substances: Explaining the Rate of Diffusion [BI1.35]</t>
        </is>
      </c>
      <c r="D25" s="12" t="inlineStr">
        <is>
          <t>Explain the factors that affect the rate of diffusion (concentration gradient, temperature, surface area &amp; distance).</t>
        </is>
      </c>
      <c r="E25" s="12" t="inlineStr">
        <is>
          <t>d736b65a-8825-43fe-91fb-8716453e090c</t>
        </is>
      </c>
    </row>
    <row r="26" ht="45" customHeight="1">
      <c r="A26" s="12" t="inlineStr">
        <is>
          <t>The Importance of Membranes</t>
        </is>
      </c>
      <c r="B26" s="12" t="inlineStr">
        <is>
          <t>Exchanging Substances</t>
        </is>
      </c>
      <c r="C26" s="13" t="inlineStr">
        <is>
          <t>Exchanging Substances: Biological Examples of Diffusion [BI1.36]</t>
        </is>
      </c>
      <c r="D26" s="12" t="inlineStr">
        <is>
          <t>Give examples of diffusion in biology.</t>
        </is>
      </c>
      <c r="E26" s="12" t="inlineStr">
        <is>
          <t>8e2b4da2-3c4d-4563-a2bd-f8fd6a82ce36</t>
        </is>
      </c>
    </row>
    <row r="27" ht="45" customHeight="1">
      <c r="A27" s="12" t="inlineStr">
        <is>
          <t>The Importance of Membranes</t>
        </is>
      </c>
      <c r="B27" s="12" t="inlineStr">
        <is>
          <t>Exchanging Substances</t>
        </is>
      </c>
      <c r="C27" s="13" t="inlineStr">
        <is>
          <t>Exchanging Substances: Examples of Active Transport [BI1.43]</t>
        </is>
      </c>
      <c r="D27" s="12" t="inlineStr">
        <is>
          <t>Give examples of active transport.</t>
        </is>
      </c>
      <c r="E27" s="12" t="inlineStr">
        <is>
          <t>d16419f5-2366-4ec4-9a51-e690ded07c66</t>
        </is>
      </c>
    </row>
    <row r="28" ht="45" customHeight="1">
      <c r="A28" s="12" t="inlineStr">
        <is>
          <t>The Importance of Membranes</t>
        </is>
      </c>
      <c r="B28" s="12" t="inlineStr">
        <is>
          <t>Exchanging Substances</t>
        </is>
      </c>
      <c r="C28" s="13" t="inlineStr">
        <is>
          <t>Exchanging Substances: Osmosis [BI1.37]</t>
        </is>
      </c>
      <c r="D28" s="12" t="inlineStr">
        <is>
          <t>Define and describe osmosis.</t>
        </is>
      </c>
      <c r="E28" s="12" t="inlineStr">
        <is>
          <t>fd577313-9050-4a3b-8592-f6375c630c92</t>
        </is>
      </c>
    </row>
    <row r="29" ht="45" customHeight="1">
      <c r="A29" s="12" t="inlineStr">
        <is>
          <t>The Importance of Membranes</t>
        </is>
      </c>
      <c r="B29" s="12" t="inlineStr">
        <is>
          <t>Exchanging Substances</t>
        </is>
      </c>
      <c r="C29" s="13" t="inlineStr">
        <is>
          <t>Exchanging Substances: Comparing Diffusion, Osmosis &amp; Active Transport [BI1.44]</t>
        </is>
      </c>
      <c r="D29" s="12" t="inlineStr">
        <is>
          <t xml:space="preserve">Compare diffusion, osmosis and active transport. </t>
        </is>
      </c>
      <c r="E29" s="12" t="inlineStr">
        <is>
          <t>a45a553a-503f-4585-a933-54138009e6e8</t>
        </is>
      </c>
    </row>
    <row r="30" ht="45" customHeight="1">
      <c r="A30" s="12" t="inlineStr">
        <is>
          <t>The Importance of Membranes</t>
        </is>
      </c>
      <c r="B30" s="12" t="inlineStr">
        <is>
          <t>Exchanging Substances</t>
        </is>
      </c>
      <c r="C30" s="13" t="inlineStr">
        <is>
          <t>Practical: Osmosis - Method &amp; Data Collection [BI1.65]</t>
        </is>
      </c>
      <c r="D30" s="12" t="inlineStr">
        <is>
          <t>Investigate the effects of a range of concentration of solutions on the mass of potato.</t>
        </is>
      </c>
      <c r="E30" s="12" t="inlineStr">
        <is>
          <t>5f7244c8-a6ed-41dc-bc81-88a34b14f3f5</t>
        </is>
      </c>
    </row>
    <row r="31" ht="45" customHeight="1">
      <c r="A31" s="12" t="inlineStr">
        <is>
          <t>The Importance of Membranes</t>
        </is>
      </c>
      <c r="B31" s="12" t="inlineStr">
        <is>
          <t>Exchanging Substances</t>
        </is>
      </c>
      <c r="C31" s="13" t="inlineStr">
        <is>
          <t>Practical: Osmosis - Analysis &amp; Conclusion [BI1.66]</t>
        </is>
      </c>
      <c r="D31" s="12" t="inlineStr">
        <is>
          <t>Investigate the effects of a range of concentration of solutions on the mass of potato.</t>
        </is>
      </c>
      <c r="E31" s="12" t="inlineStr">
        <is>
          <t>a7ca4c41-7def-402e-94ac-68ea0f5ffdb5</t>
        </is>
      </c>
    </row>
    <row r="32" ht="45" customHeight="1">
      <c r="A32" s="12" t="inlineStr">
        <is>
          <t>The Importance of Membranes</t>
        </is>
      </c>
      <c r="B32" s="12" t="inlineStr">
        <is>
          <t>Exchanging Substances</t>
        </is>
      </c>
      <c r="C32" s="13" t="inlineStr">
        <is>
          <t>Osmotic Stress: Animal Cells [BI5.044]</t>
        </is>
      </c>
      <c r="D32" s="12" t="inlineStr">
        <is>
          <t>Explain how concentration affects animal cells. 
Explain the difference between hypo-/hype-r/isotonic solutions and what that means for water balance in cells.</t>
        </is>
      </c>
      <c r="E32" s="12" t="inlineStr">
        <is>
          <t>ee4f363c-e455-4204-8b1b-6b37d65fcbd1</t>
        </is>
      </c>
    </row>
    <row r="33" ht="45" customHeight="1">
      <c r="A33" s="12" t="inlineStr">
        <is>
          <t>The Importance of Membranes</t>
        </is>
      </c>
      <c r="B33" s="12" t="inlineStr">
        <is>
          <t>Exchanging Substances</t>
        </is>
      </c>
      <c r="C33" s="13" t="inlineStr">
        <is>
          <t>Surface Area to Volume Ratio [BI1.45]</t>
        </is>
      </c>
      <c r="D33" s="12" t="inlineStr">
        <is>
          <t>Calculate and compare surface area to volume ratios.</t>
        </is>
      </c>
      <c r="E33" s="12" t="inlineStr">
        <is>
          <t>9d6015ed-1df6-4f6c-9991-c9718132e66f</t>
        </is>
      </c>
    </row>
    <row r="34" ht="45" customHeight="1">
      <c r="A34" s="12" t="inlineStr">
        <is>
          <t>The Importance of Membranes</t>
        </is>
      </c>
      <c r="B34" s="12" t="inlineStr">
        <is>
          <t>Excreting Water &amp; Nitrogen</t>
        </is>
      </c>
      <c r="C34" s="13" t="inlineStr">
        <is>
          <t>Excreting Amino Acids: Introduction [BI5.046]</t>
        </is>
      </c>
      <c r="D34" s="12" t="inlineStr">
        <is>
          <t>Describe the structure of amino acids and explain how they are excreted.</t>
        </is>
      </c>
      <c r="E34" s="12" t="inlineStr">
        <is>
          <t>fbc6c01d-b36e-4d5b-a693-a2505607075f</t>
        </is>
      </c>
    </row>
    <row r="35" ht="45" customHeight="1">
      <c r="A35" s="12" t="inlineStr">
        <is>
          <t>The Importance of Membranes</t>
        </is>
      </c>
      <c r="B35" s="12" t="inlineStr">
        <is>
          <t>Human Immunity &amp; Defence</t>
        </is>
      </c>
      <c r="C35" s="13" t="inlineStr">
        <is>
          <t>The Immune System [BI3.21]</t>
        </is>
      </c>
      <c r="D35" s="12" t="inlineStr">
        <is>
          <t>Describe phagocytosis, antibody production and antitoxin production.</t>
        </is>
      </c>
      <c r="E35" s="12" t="inlineStr">
        <is>
          <t>3cf2c335-354a-4164-adf6-0173dc30e697</t>
        </is>
      </c>
    </row>
    <row r="36" ht="45" customHeight="1">
      <c r="A36" s="12" t="inlineStr">
        <is>
          <t>The Importance of Membranes</t>
        </is>
      </c>
      <c r="B36" s="12" t="inlineStr">
        <is>
          <t>Human Immunity &amp; Defence</t>
        </is>
      </c>
      <c r="C36" s="13" t="inlineStr">
        <is>
          <t>Antigens, Antibodies &amp; Immunity [BI3.22]</t>
        </is>
      </c>
      <c r="D36" s="12" t="inlineStr">
        <is>
          <t>Define antigen &amp; antibody. Describe the specific nature of antibodies, the 'memory' of the immune system and the primary and secondary immune responses.</t>
        </is>
      </c>
      <c r="E36" s="12" t="inlineStr">
        <is>
          <t>0dbb5429-c4c6-4b8d-ae88-1cfae1791b20</t>
        </is>
      </c>
    </row>
    <row r="37" ht="45" customHeight="1">
      <c r="A37" s="12" t="inlineStr">
        <is>
          <t>The Importance of Membranes</t>
        </is>
      </c>
      <c r="B37" s="12" t="inlineStr">
        <is>
          <t>Vaccinations</t>
        </is>
      </c>
      <c r="C37" s="13" t="inlineStr">
        <is>
          <t>Vaccinations: Traditional Vaccines [BI3.23]</t>
        </is>
      </c>
      <c r="D37" s="12" t="inlineStr">
        <is>
          <t>Describe vaccines that contain attenuated pathogens or parts of pathogens and explain how they work. Describe the primary and secondary immune response and how this applies to vaccination programs.</t>
        </is>
      </c>
      <c r="E37" s="12" t="inlineStr">
        <is>
          <t>7ed2affd-1fe6-49e6-a429-722c12e5328c</t>
        </is>
      </c>
    </row>
    <row r="38" ht="45" customHeight="1">
      <c r="A38" s="12" t="inlineStr">
        <is>
          <t>The Importance of Membranes</t>
        </is>
      </c>
      <c r="B38" s="12" t="inlineStr">
        <is>
          <t>Vaccinations</t>
        </is>
      </c>
      <c r="C38" s="13" t="inlineStr">
        <is>
          <t>Vaccinations: mRNA Vaccines [BI3.24]</t>
        </is>
      </c>
      <c r="D38" s="12" t="inlineStr">
        <is>
          <t>Describe mRNA vaccines and explain how they work. Describe the primary and secondary immune response and how this applies to vaccination programs. Includes some graph reading/interpreting.</t>
        </is>
      </c>
      <c r="E38" s="12" t="inlineStr">
        <is>
          <t>24f3005b-108a-4ff7-9249-5f2b44d1ee53</t>
        </is>
      </c>
    </row>
    <row r="39" ht="45" customHeight="1">
      <c r="A39" s="12" t="inlineStr">
        <is>
          <t>Digestion &amp; Food Tests</t>
        </is>
      </c>
      <c r="B39" s="12" t="inlineStr">
        <is>
          <t>Chemistry of Food</t>
        </is>
      </c>
      <c r="C39" s="13" t="inlineStr">
        <is>
          <t>Chemistry of Food: Carbohydrates [BI2.07]</t>
        </is>
      </c>
      <c r="D39" s="12" t="inlineStr">
        <is>
          <t>Describe the structure of carbohydrates and give examples of how they are used by organisms.</t>
        </is>
      </c>
      <c r="E39" s="12" t="inlineStr">
        <is>
          <t>8f6ac07a-15ff-4410-bf8b-fdd8fb0a34ef</t>
        </is>
      </c>
    </row>
    <row r="40" ht="45" customHeight="1">
      <c r="A40" s="12" t="inlineStr">
        <is>
          <t>Digestion &amp; Food Tests</t>
        </is>
      </c>
      <c r="B40" s="12" t="inlineStr">
        <is>
          <t>Chemistry of Food</t>
        </is>
      </c>
      <c r="C40" s="13" t="inlineStr">
        <is>
          <t>Practical: Qualitative Carbohydrate Tests [BI2.97]</t>
        </is>
      </c>
      <c r="D40" s="12" t="inlineStr">
        <is>
          <t>Use iodine solution and Benedict's reagent to test for carbohydrates (glucose and starch).</t>
        </is>
      </c>
      <c r="E40" s="12" t="inlineStr">
        <is>
          <t>bfb32138-7643-4e38-9db1-26e64e2ab122</t>
        </is>
      </c>
    </row>
    <row r="41" ht="45" customHeight="1">
      <c r="A41" s="12" t="inlineStr">
        <is>
          <t>Digestion &amp; Food Tests</t>
        </is>
      </c>
      <c r="B41" s="12" t="inlineStr">
        <is>
          <t>Chemistry of Food</t>
        </is>
      </c>
      <c r="C41" s="13" t="inlineStr">
        <is>
          <t>Chemistry of Food: Proteins [BI2.08]</t>
        </is>
      </c>
      <c r="D41" s="12" t="inlineStr">
        <is>
          <t>Describe the structure of proteins and state how they are used by organisms.</t>
        </is>
      </c>
      <c r="E41" s="12" t="inlineStr">
        <is>
          <t>005102be-504b-4b14-8036-bf0b88a1c26b</t>
        </is>
      </c>
    </row>
    <row r="42" ht="45" customHeight="1">
      <c r="A42" s="12" t="inlineStr">
        <is>
          <t>Digestion &amp; Food Tests</t>
        </is>
      </c>
      <c r="B42" s="12" t="inlineStr">
        <is>
          <t>Chemistry of Food</t>
        </is>
      </c>
      <c r="C42" s="13" t="inlineStr">
        <is>
          <t>Practical: Qualitative Protein Tests [BI2.96]</t>
        </is>
      </c>
      <c r="D42" s="12" t="inlineStr">
        <is>
          <t>Use biuret reagent to test for proteins.</t>
        </is>
      </c>
      <c r="E42" s="12" t="inlineStr">
        <is>
          <t>3c1b93a9-bcfd-40c0-abea-31626a1b1ede</t>
        </is>
      </c>
    </row>
    <row r="43" ht="45" customHeight="1">
      <c r="A43" s="12" t="inlineStr">
        <is>
          <t>Digestion &amp; Food Tests</t>
        </is>
      </c>
      <c r="B43" s="12" t="inlineStr">
        <is>
          <t>Chemistry of Food</t>
        </is>
      </c>
      <c r="C43" s="13" t="inlineStr">
        <is>
          <t>Chemistry of Food: Lipids [BI2.09]</t>
        </is>
      </c>
      <c r="D43" s="12" t="inlineStr">
        <is>
          <t>Describe the structure of lipids and state how they are used by organisms.</t>
        </is>
      </c>
      <c r="E43" s="12" t="inlineStr">
        <is>
          <t>58488707-4087-4764-b598-b2a895fb0ff6</t>
        </is>
      </c>
    </row>
    <row r="44" ht="45" customHeight="1">
      <c r="A44" s="12" t="inlineStr">
        <is>
          <t>Digestion &amp; Food Tests</t>
        </is>
      </c>
      <c r="B44" s="12" t="inlineStr">
        <is>
          <t>Chemistry of Food</t>
        </is>
      </c>
      <c r="C44" s="13" t="inlineStr">
        <is>
          <t>Practical: Qualitative Lipid Tests [BI2.98]</t>
        </is>
      </c>
      <c r="D44" s="12" t="inlineStr">
        <is>
          <t>Use ethanol and water or Sudan III solution to test for lipids.</t>
        </is>
      </c>
      <c r="E44" s="12" t="inlineStr">
        <is>
          <t>e8a9c68a-04cd-4d4d-aa2a-30dd3b948a51</t>
        </is>
      </c>
    </row>
    <row r="45" ht="45" customHeight="1">
      <c r="A45" s="12" t="inlineStr">
        <is>
          <t>Digestion &amp; Food Tests</t>
        </is>
      </c>
      <c r="B45" s="12" t="inlineStr">
        <is>
          <t>Chemistry of Food</t>
        </is>
      </c>
      <c r="C45" s="13" t="inlineStr">
        <is>
          <t>Practical: Testing Foods for Biological Molecules [BI2.101]</t>
        </is>
      </c>
      <c r="D45" s="12" t="inlineStr">
        <is>
          <t>Use reagents to test for carbohydrates (glucose and starch), lipids and protein in a range of foods.</t>
        </is>
      </c>
      <c r="E45" s="12" t="inlineStr">
        <is>
          <t>57f0df55-6c9f-4a79-a740-00b881ec60e4</t>
        </is>
      </c>
    </row>
    <row r="46" ht="45" customHeight="1">
      <c r="A46" s="12" t="inlineStr">
        <is>
          <t>Digestion &amp; Food Tests</t>
        </is>
      </c>
      <c r="B46" s="12" t="inlineStr">
        <is>
          <t>Enzymes &amp; Digestion</t>
        </is>
      </c>
      <c r="C46" s="13" t="inlineStr">
        <is>
          <t>Enzymes: Explaining Factors Affecting Activity [BI2.14]</t>
        </is>
      </c>
      <c r="D46" s="12" t="inlineStr">
        <is>
          <t>Explain why temperature and pH affect the rate of an enzyme catalysed reaction.</t>
        </is>
      </c>
      <c r="E46" s="12" t="inlineStr">
        <is>
          <t>1b5ded1e-b0bd-43df-9552-a55fceb4cbe5</t>
        </is>
      </c>
    </row>
    <row r="47" ht="45" customHeight="1">
      <c r="A47" s="12" t="inlineStr">
        <is>
          <t>Digestion &amp; Food Tests</t>
        </is>
      </c>
      <c r="B47" s="12" t="inlineStr">
        <is>
          <t>Enzymes &amp; Digestion</t>
        </is>
      </c>
      <c r="C47" s="13" t="inlineStr">
        <is>
          <t>Enzymes: Rate Calculations III [BI2.17]</t>
        </is>
      </c>
      <c r="D47" s="12" t="inlineStr">
        <is>
          <t xml:space="preserve">Calculate rate of enzyme driven reactions. Word problems, tables, graphs and unit conversions. </t>
        </is>
      </c>
      <c r="E47" s="12" t="inlineStr">
        <is>
          <t>c947786a-6c45-4495-92ee-9ca0da0f1030</t>
        </is>
      </c>
    </row>
    <row r="48" ht="45" customHeight="1">
      <c r="A48" s="12" t="inlineStr">
        <is>
          <t>Digestion &amp; Food Tests</t>
        </is>
      </c>
      <c r="B48" s="12" t="inlineStr">
        <is>
          <t>Enzymes &amp; Digestion</t>
        </is>
      </c>
      <c r="C48" s="13" t="inlineStr">
        <is>
          <t>Enzymes: Digestive Enzymes [BI2.18]</t>
        </is>
      </c>
      <c r="D48" s="12" t="inlineStr">
        <is>
          <t xml:space="preserve">State where digestive enzymes are produced/found, their substrates and products. </t>
        </is>
      </c>
      <c r="E48" s="12" t="inlineStr">
        <is>
          <t>7525a3d8-5644-4f66-a9e1-b3167c49737e</t>
        </is>
      </c>
    </row>
    <row r="49" ht="45" customHeight="1">
      <c r="A49" s="12" t="inlineStr">
        <is>
          <t>Digestion &amp; Food Tests</t>
        </is>
      </c>
      <c r="B49" s="12" t="inlineStr">
        <is>
          <t>Enzymes &amp; Digestion</t>
        </is>
      </c>
      <c r="C49" s="13" t="inlineStr">
        <is>
          <t>Practical: Effect of pH on Amylase - Method [BI2.102]</t>
        </is>
      </c>
      <c r="D49" s="12" t="inlineStr">
        <is>
          <t>Investigate the effect of pH on the rate of reaction of amylase.</t>
        </is>
      </c>
      <c r="E49" s="12" t="inlineStr">
        <is>
          <t>aa8b9caf-c6ad-4f4b-8a79-5877d3ca9c38</t>
        </is>
      </c>
    </row>
    <row r="50" ht="45" customHeight="1">
      <c r="A50" s="12" t="inlineStr">
        <is>
          <t>Digestion &amp; Food Tests</t>
        </is>
      </c>
      <c r="B50" s="12" t="inlineStr">
        <is>
          <t>Enzymes &amp; Digestion</t>
        </is>
      </c>
      <c r="C50" s="13" t="inlineStr">
        <is>
          <t>Practical: Effect of pH on Amylase - Analysis &amp; Concl. [BI2.103]</t>
        </is>
      </c>
      <c r="D50" s="12" t="inlineStr">
        <is>
          <t>Investigate the effect of pH on the rate of reaction of amylase.</t>
        </is>
      </c>
      <c r="E50" s="12" t="inlineStr">
        <is>
          <t>01dc85c1-86d1-40c7-96e6-58c422ff6a83</t>
        </is>
      </c>
    </row>
    <row r="51" ht="45" customHeight="1">
      <c r="A51" s="12" t="inlineStr">
        <is>
          <t>Mass Transport &amp; Gas Exchange</t>
        </is>
      </c>
      <c r="B51" s="12" t="inlineStr">
        <is>
          <t>Breathing &amp; Gas Exchange</t>
        </is>
      </c>
      <c r="C51" s="13" t="inlineStr">
        <is>
          <t>How Lungs are Adapted for Gas Exchange [BI2.36]</t>
        </is>
      </c>
      <c r="D51" s="12" t="inlineStr">
        <is>
          <t>Identify main features of the lungs and explain how they facilitate air gas exchange in humans.</t>
        </is>
      </c>
      <c r="E51" s="12" t="inlineStr">
        <is>
          <t>3b23e1c0-3fde-43c5-aa82-276536b70e34</t>
        </is>
      </c>
    </row>
    <row r="52" ht="45" customHeight="1">
      <c r="A52" s="12" t="inlineStr">
        <is>
          <t>Mass Transport &amp; Gas Exchange</t>
        </is>
      </c>
      <c r="B52" s="12" t="inlineStr">
        <is>
          <t>Breathing &amp; Gas Exchange</t>
        </is>
      </c>
      <c r="C52" s="13" t="inlineStr">
        <is>
          <t>Calculating Breathing Rate II [BI2.38]</t>
        </is>
      </c>
      <c r="D52" s="12" t="inlineStr">
        <is>
          <t>Identify the structures of the lung and calculate breathing rates using data from tables and graphs.</t>
        </is>
      </c>
      <c r="E52" s="12" t="inlineStr">
        <is>
          <t>e6605396-45f1-43fd-8e48-ecbc2f95f429</t>
        </is>
      </c>
    </row>
    <row r="53" ht="45" customHeight="1">
      <c r="A53" s="12" t="inlineStr">
        <is>
          <t>Mass Transport &amp; Gas Exchange</t>
        </is>
      </c>
      <c r="B53" s="12" t="inlineStr">
        <is>
          <t>Circulatory System</t>
        </is>
      </c>
      <c r="C53" s="13" t="inlineStr">
        <is>
          <t>Human Heart: Explaining the Structure [BI2.43]</t>
        </is>
      </c>
      <c r="D53" s="12" t="inlineStr">
        <is>
          <t>Explain the structures and adaptations of the heart.</t>
        </is>
      </c>
      <c r="E53" s="12" t="inlineStr">
        <is>
          <t>69e295a9-d4e8-4d07-bd91-760afee9e067</t>
        </is>
      </c>
    </row>
    <row r="54" ht="45" customHeight="1">
      <c r="A54" s="12" t="inlineStr">
        <is>
          <t>Mass Transport &amp; Gas Exchange</t>
        </is>
      </c>
      <c r="B54" s="12" t="inlineStr">
        <is>
          <t>Circulatory System</t>
        </is>
      </c>
      <c r="C54" s="13" t="inlineStr">
        <is>
          <t>Blood Components: Explaining the Structures [BI2.51]</t>
        </is>
      </c>
      <c r="D54" s="12" t="inlineStr">
        <is>
          <t>Explain how components of blood are adapted for their functions.</t>
        </is>
      </c>
      <c r="E54" s="12" t="inlineStr">
        <is>
          <t>5a004078-e8e6-4095-bdf8-efba7a050037</t>
        </is>
      </c>
    </row>
    <row r="55" ht="45" customHeight="1">
      <c r="A55" s="12" t="inlineStr">
        <is>
          <t>Mass Transport &amp; Gas Exchange</t>
        </is>
      </c>
      <c r="B55" s="12" t="inlineStr">
        <is>
          <t>Plant Anatomy</t>
        </is>
      </c>
      <c r="C55" s="13" t="inlineStr">
        <is>
          <t>Gas Exchange in Plants [BI2.78]</t>
        </is>
      </c>
      <c r="D55" s="12" t="inlineStr">
        <is>
          <t>Describe how gases are exchanged in plants, the leaf adaptations and how leaves compare to lungs. Explain the net movement of gases in the daylight compared to night.</t>
        </is>
      </c>
      <c r="E55" s="12" t="inlineStr">
        <is>
          <t>e3e53164-81f2-4e95-8704-015070826f60</t>
        </is>
      </c>
    </row>
    <row r="56" ht="45" customHeight="1">
      <c r="A56" s="12" t="inlineStr">
        <is>
          <t>Mass Transport &amp; Gas Exchange</t>
        </is>
      </c>
      <c r="B56" s="12" t="inlineStr">
        <is>
          <t>Transpiration &amp; Translocation</t>
        </is>
      </c>
      <c r="C56" s="13" t="inlineStr">
        <is>
          <t>Transpiration [BI2.83]</t>
        </is>
      </c>
      <c r="D56" s="12" t="inlineStr">
        <is>
          <t>Describe transpiration and the transpiration stream.</t>
        </is>
      </c>
      <c r="E56" s="12" t="inlineStr">
        <is>
          <t>42e7b4ce-ec14-4b2b-8118-780f5fc0c66a</t>
        </is>
      </c>
    </row>
    <row r="57" ht="45" customHeight="1">
      <c r="A57" s="12" t="inlineStr">
        <is>
          <t>Mass Transport &amp; Gas Exchange</t>
        </is>
      </c>
      <c r="B57" s="12" t="inlineStr">
        <is>
          <t>Transpiration &amp; Translocation</t>
        </is>
      </c>
      <c r="C57" s="13" t="inlineStr">
        <is>
          <t>Transpiration: Explaining Effects [BI2.85]</t>
        </is>
      </c>
      <c r="D57" s="12" t="inlineStr">
        <is>
          <t>Explain why some factors increase the rate of transpiration and some decrease it.</t>
        </is>
      </c>
      <c r="E57" s="12" t="inlineStr">
        <is>
          <t>97d506fd-70ef-4e4e-b14f-2c7abf956935</t>
        </is>
      </c>
    </row>
    <row r="58" ht="45" customHeight="1">
      <c r="A58" s="12" t="inlineStr">
        <is>
          <t>Mass Transport &amp; Gas Exchange</t>
        </is>
      </c>
      <c r="B58" s="12" t="inlineStr">
        <is>
          <t>Transpiration &amp; Translocation</t>
        </is>
      </c>
      <c r="C58" s="13" t="inlineStr">
        <is>
          <t>Practical: Investigating Transpiration [BI2.86]</t>
        </is>
      </c>
      <c r="D58" s="12" t="inlineStr">
        <is>
          <t>Describe the use of a potometer. Requires knowledge of transpiration.</t>
        </is>
      </c>
      <c r="E58" s="12" t="inlineStr">
        <is>
          <t>50c0dbc0-cde2-4461-877b-5d12c29185ec</t>
        </is>
      </c>
    </row>
    <row r="59" ht="45" customHeight="1">
      <c r="A59" s="12" t="inlineStr">
        <is>
          <t>Mass Transport &amp; Gas Exchange</t>
        </is>
      </c>
      <c r="B59" s="12" t="inlineStr">
        <is>
          <t>Transpiration &amp; Translocation</t>
        </is>
      </c>
      <c r="C59" s="13" t="inlineStr">
        <is>
          <t>Translocation [BI2.90]</t>
        </is>
      </c>
      <c r="D59" s="12" t="inlineStr">
        <is>
          <t>Describe how sugars are transported in plants.</t>
        </is>
      </c>
      <c r="E59" s="12" t="inlineStr">
        <is>
          <t>6d27faac-fadc-4d47-858e-4a3a9b684e73</t>
        </is>
      </c>
    </row>
    <row r="60" ht="45" customHeight="1">
      <c r="A60" s="12" t="inlineStr">
        <is>
          <t>DNA, Genetics &amp; Evolution</t>
        </is>
      </c>
      <c r="B60" s="12" t="inlineStr">
        <is>
          <t>DNA</t>
        </is>
      </c>
      <c r="C60" s="13" t="inlineStr">
        <is>
          <t>DNA: Nucleotides [BI6.125]</t>
        </is>
      </c>
      <c r="D60" s="12" t="inlineStr">
        <is>
          <t xml:space="preserve">Describe DNA as a polymer made from four different nucleotides and describe the structure of nucleotides. </t>
        </is>
      </c>
      <c r="E60" s="12" t="inlineStr">
        <is>
          <t>17b6f11e-9cdf-4a03-b36a-1ccaa263f1e4</t>
        </is>
      </c>
    </row>
    <row r="61" ht="45" customHeight="1">
      <c r="A61" s="12" t="inlineStr">
        <is>
          <t>DNA, Genetics &amp; Evolution</t>
        </is>
      </c>
      <c r="B61" s="12" t="inlineStr">
        <is>
          <t>DNA</t>
        </is>
      </c>
      <c r="C61" s="13" t="inlineStr">
        <is>
          <t>DNA: Structure [BI6.013]</t>
        </is>
      </c>
      <c r="D61" s="12" t="inlineStr">
        <is>
          <t>Describe DNA as a polymer of alternating sugar and phosphate sections with one of the four bases attached to each sugar. Includes complementary base pairing.</t>
        </is>
      </c>
      <c r="E61" s="12" t="inlineStr">
        <is>
          <t>b58a5b8d-1921-49da-b916-7ddde4ebe581</t>
        </is>
      </c>
    </row>
    <row r="62" ht="45" customHeight="1">
      <c r="A62" s="12" t="inlineStr">
        <is>
          <t>DNA, Genetics &amp; Evolution</t>
        </is>
      </c>
      <c r="B62" s="12" t="inlineStr">
        <is>
          <t>DNA</t>
        </is>
      </c>
      <c r="C62" s="13" t="inlineStr">
        <is>
          <t>DNA: Code [BI6.014]</t>
        </is>
      </c>
      <c r="D62" s="12" t="inlineStr">
        <is>
          <t>Describe triplet coding and how the order of amino acids affects protein structure.</t>
        </is>
      </c>
      <c r="E62" s="12" t="inlineStr">
        <is>
          <t>d439d50c-caa1-4573-9465-7697dd03eca1</t>
        </is>
      </c>
    </row>
    <row r="63" ht="45" customHeight="1">
      <c r="A63" s="12" t="inlineStr">
        <is>
          <t>DNA, Genetics &amp; Evolution</t>
        </is>
      </c>
      <c r="B63" s="12" t="inlineStr">
        <is>
          <t>DNA</t>
        </is>
      </c>
      <c r="C63" s="13" t="inlineStr">
        <is>
          <t>DNA: Non-Coding [BI6.015]</t>
        </is>
      </c>
      <c r="D63" s="12" t="inlineStr">
        <is>
          <t>State that not all parts of DNA code for proteins and explain why variations in non-coding DNA can affect gene expression.</t>
        </is>
      </c>
      <c r="E63" s="12" t="inlineStr">
        <is>
          <t>62365f90-4a28-414a-9a8d-6a1fd9ad5944</t>
        </is>
      </c>
    </row>
    <row r="64" ht="45" customHeight="1">
      <c r="A64" s="12" t="inlineStr">
        <is>
          <t>DNA, Genetics &amp; Evolution</t>
        </is>
      </c>
      <c r="B64" s="12" t="inlineStr">
        <is>
          <t>DNA</t>
        </is>
      </c>
      <c r="C64" s="13" t="inlineStr">
        <is>
          <t>DNA: Effect of Mutation on Proteins [BI6.128]</t>
        </is>
      </c>
      <c r="D64" s="12" t="inlineStr">
        <is>
          <t>Describe and explain the effect of DNA mutation on amino acid sequence and, therefore, proteins.</t>
        </is>
      </c>
      <c r="E64" s="12" t="inlineStr">
        <is>
          <t>a29794ff-d8b8-4527-b19c-0aa33c075cee</t>
        </is>
      </c>
    </row>
    <row r="65" ht="45" customHeight="1">
      <c r="A65" s="12" t="inlineStr">
        <is>
          <t>DNA, Genetics &amp; Evolution</t>
        </is>
      </c>
      <c r="B65" s="12" t="inlineStr">
        <is>
          <t>Protein Synthesis</t>
        </is>
      </c>
      <c r="C65" s="13" t="inlineStr">
        <is>
          <t>Protein Synthesis: Introduction [BI6.016]</t>
        </is>
      </c>
      <c r="D65" s="12" t="inlineStr">
        <is>
          <t>Give a simple description of protein synthesis. Does not include the name or structure of tRNA, exons, introns or cover the key words translation and transcription in detail.</t>
        </is>
      </c>
      <c r="E65" s="12" t="inlineStr">
        <is>
          <t>f462855d-756c-483d-8118-54f0e6c6da67</t>
        </is>
      </c>
    </row>
    <row r="66" ht="45" customHeight="1">
      <c r="A66" s="12" t="inlineStr">
        <is>
          <t>DNA, Genetics &amp; Evolution</t>
        </is>
      </c>
      <c r="B66" s="12" t="inlineStr">
        <is>
          <t>Genetic Diagrams</t>
        </is>
      </c>
      <c r="C66" s="13" t="inlineStr">
        <is>
          <t>Genetic Diagrams: Predicting with Punnett Squares [BI6.035]</t>
        </is>
      </c>
      <c r="D66" s="12" t="inlineStr">
        <is>
          <t xml:space="preserve">Extract and interpret information from Punnett squares. Includes ratios, percentages, fractions and probability. </t>
        </is>
      </c>
      <c r="E66" s="12" t="inlineStr">
        <is>
          <t>801d1a6c-f7d7-4579-ac64-ab91083a0869</t>
        </is>
      </c>
    </row>
    <row r="67" ht="45" customHeight="1">
      <c r="A67" s="12" t="inlineStr">
        <is>
          <t>DNA, Genetics &amp; Evolution</t>
        </is>
      </c>
      <c r="B67" s="12" t="inlineStr">
        <is>
          <t>Variation</t>
        </is>
      </c>
      <c r="C67" s="13" t="inlineStr">
        <is>
          <t>Mutation &amp; Variation [BI6.062]</t>
        </is>
      </c>
      <c r="D67" s="12" t="inlineStr">
        <is>
          <t>Describe what a mutation is, how mutations lead to variation and how they can affect phenotype.</t>
        </is>
      </c>
      <c r="E67" s="12" t="inlineStr">
        <is>
          <t>8e0606a4-0bf4-4bf8-bac2-d919f259b457</t>
        </is>
      </c>
    </row>
    <row r="68" ht="45" customHeight="1">
      <c r="A68" s="12" t="inlineStr">
        <is>
          <t>DNA, Genetics &amp; Evolution</t>
        </is>
      </c>
      <c r="B68" s="12" t="inlineStr">
        <is>
          <t>Variation</t>
        </is>
      </c>
      <c r="C68" s="13" t="inlineStr">
        <is>
          <t>How Mutation Leads to Variation [BI6.063]</t>
        </is>
      </c>
      <c r="D68" s="12" t="inlineStr">
        <is>
          <t xml:space="preserve">Explain how a mutation in DNA may lead to a variation in phenotype. 
Explain why mutations rarely lead to changes in phenotype. </t>
        </is>
      </c>
      <c r="E68" s="12" t="inlineStr">
        <is>
          <t>6797b822-b6f9-4db7-8f81-9f0535977dcd</t>
        </is>
      </c>
    </row>
    <row r="69" ht="45" customHeight="1">
      <c r="A69" s="12" t="inlineStr">
        <is>
          <t>DNA, Genetics &amp; Evolution</t>
        </is>
      </c>
      <c r="B69" s="12" t="inlineStr">
        <is>
          <t>Evolution &amp; Natural Selection</t>
        </is>
      </c>
      <c r="C69" s="13" t="inlineStr">
        <is>
          <t>The Theory of Evolution by Natural Selection [BI6.070]</t>
        </is>
      </c>
      <c r="D69" s="12" t="inlineStr">
        <is>
          <t>Explain the process of natural selection and how this might lead to evolution of a species.</t>
        </is>
      </c>
      <c r="E69" s="12" t="inlineStr">
        <is>
          <t>46ac6d6f-b584-4e51-8b68-af69ba17c930</t>
        </is>
      </c>
    </row>
    <row r="70" ht="45" customHeight="1">
      <c r="A70" s="12" t="inlineStr">
        <is>
          <t>DNA, Genetics &amp; Evolution</t>
        </is>
      </c>
      <c r="B70" s="12" t="inlineStr">
        <is>
          <t>Theories of Evolution</t>
        </is>
      </c>
      <c r="C70" s="13" t="inlineStr">
        <is>
          <t>Speciation [BI6.086]</t>
        </is>
      </c>
      <c r="D70" s="12" t="inlineStr">
        <is>
          <t>Explain how new species can form.</t>
        </is>
      </c>
      <c r="E70" s="12" t="inlineStr">
        <is>
          <t>26276d20-4fa6-490e-a6f6-93dd1bf546f6</t>
        </is>
      </c>
    </row>
    <row r="71" ht="45" customHeight="1">
      <c r="A71" s="12" t="inlineStr">
        <is>
          <t>DNA, Genetics &amp; Evolution</t>
        </is>
      </c>
      <c r="B71" s="12" t="inlineStr">
        <is>
          <t>Theories of Evolution</t>
        </is>
      </c>
      <c r="C71" s="13" t="inlineStr">
        <is>
          <t>History of the Theory of Evolution [BI6.087]</t>
        </is>
      </c>
      <c r="D71" s="12" t="inlineStr">
        <is>
          <t>Explain how the theory of evolution developed over time by looking at the work of the different scientists involved.</t>
        </is>
      </c>
      <c r="E71" s="12" t="inlineStr">
        <is>
          <t>435b1d01-74d2-4519-ac62-8139196330ab</t>
        </is>
      </c>
    </row>
    <row r="72" ht="45" customHeight="1">
      <c r="A72" s="12" t="inlineStr">
        <is>
          <t>DNA, Genetics &amp; Evolution</t>
        </is>
      </c>
      <c r="B72" s="12" t="inlineStr">
        <is>
          <t>Theories of Evolution</t>
        </is>
      </c>
      <c r="C72" s="13" t="inlineStr">
        <is>
          <t>Impact of Theories of Evolution [BI6.088]</t>
        </is>
      </c>
      <c r="D72" s="12" t="inlineStr">
        <is>
          <t>Explain how the timeline of discoveries led to the development of the theories of evolution.
Explain why Darwin's theory was not wholly accepted at first.
Describe the impact of evolution by natural selection on current science.</t>
        </is>
      </c>
      <c r="E72" s="12" t="inlineStr">
        <is>
          <t>b2a798c3-985d-420c-8f3d-de217657aed7</t>
        </is>
      </c>
    </row>
    <row r="73" ht="45" customHeight="1">
      <c r="A73" s="12" t="inlineStr">
        <is>
          <t>DNA, Genetics &amp; Evolution</t>
        </is>
      </c>
      <c r="B73" s="12" t="inlineStr">
        <is>
          <t>Theories of Evolution</t>
        </is>
      </c>
      <c r="C73" s="13" t="inlineStr">
        <is>
          <t>Development of Gene Theory [BI6.090]</t>
        </is>
      </c>
      <c r="D73" s="12" t="inlineStr">
        <is>
          <t>Describe the work of Mendel and explain how the discovery of DNA provided the evidence to support his observations.</t>
        </is>
      </c>
      <c r="E73" s="12" t="inlineStr">
        <is>
          <t>6928affc-7dca-40a5-b21d-67555507ced4</t>
        </is>
      </c>
    </row>
    <row r="74" ht="45" customHeight="1">
      <c r="A74" s="12" t="inlineStr">
        <is>
          <t>DNA, Genetics &amp; Evolution</t>
        </is>
      </c>
      <c r="B74" s="12" t="inlineStr">
        <is>
          <t>Theories of Evolution</t>
        </is>
      </c>
      <c r="C74" s="13" t="inlineStr">
        <is>
          <t>Examples of Evolution: Antibiotic Resistant Bacteria [BI6.104]</t>
        </is>
      </c>
      <c r="D74" s="12" t="inlineStr">
        <is>
          <t>Describe and explain the evolution of antibiotic-resistant bacteria.</t>
        </is>
      </c>
      <c r="E74" s="12" t="inlineStr">
        <is>
          <t>55cdb370-bee4-493a-b156-e533becbb1da</t>
        </is>
      </c>
    </row>
    <row r="75" ht="45" customHeight="1">
      <c r="A75" s="12" t="inlineStr">
        <is>
          <t>DNA, Genetics &amp; Evolution</t>
        </is>
      </c>
      <c r="B75" s="12" t="inlineStr">
        <is>
          <t>Human Impacts on Ecosystems</t>
        </is>
      </c>
      <c r="C75" s="13" t="inlineStr">
        <is>
          <t>The Importance of Biodiversity [BI7.042]</t>
        </is>
      </c>
      <c r="D75" s="12" t="inlineStr">
        <is>
          <t>Explain the importance of biodiversity to the sustainability of the planet and to humans directly.</t>
        </is>
      </c>
      <c r="E75" s="12" t="inlineStr">
        <is>
          <t>e7905060-41ec-47a7-9fe3-1b2999d6ec96</t>
        </is>
      </c>
    </row>
    <row r="76" ht="45" customHeight="1">
      <c r="A76" s="12" t="inlineStr">
        <is>
          <t>DNA, Genetics &amp; Evolution</t>
        </is>
      </c>
      <c r="B76" s="12" t="inlineStr">
        <is>
          <t>Human Impacts on Ecosystems</t>
        </is>
      </c>
      <c r="C76" s="13" t="inlineStr">
        <is>
          <t>Falling Biodiversity [BI7.043]</t>
        </is>
      </c>
      <c r="D76" s="12" t="inlineStr">
        <is>
          <t>Explain the reasons for the changing state of biodiversity on Earth.</t>
        </is>
      </c>
      <c r="E76" s="12" t="inlineStr">
        <is>
          <t>85e368a2-aa87-405d-aad4-9649a471c79d</t>
        </is>
      </c>
    </row>
    <row r="77" ht="45" customHeight="1">
      <c r="A77" s="12" t="inlineStr">
        <is>
          <t>DNA, Genetics &amp; Evolution</t>
        </is>
      </c>
      <c r="B77" s="12" t="inlineStr">
        <is>
          <t>Maintaining Biodiversity</t>
        </is>
      </c>
      <c r="C77" s="13" t="inlineStr">
        <is>
          <t>Maintaining Biodiversity: Summary [BI7.067]</t>
        </is>
      </c>
      <c r="D77" s="12" t="inlineStr">
        <is>
          <t>Summarise the key features of the most important projects aimed at maintaining or improving biodiversity.</t>
        </is>
      </c>
      <c r="E77" s="12" t="inlineStr">
        <is>
          <t>93c1aa4f-94ff-4795-88e1-c805558720ff</t>
        </is>
      </c>
    </row>
    <row r="78" ht="45" customHeight="1">
      <c r="A78" s="12" t="inlineStr">
        <is>
          <t>Monoclonal Antibodies</t>
        </is>
      </c>
      <c r="B78" s="12" t="inlineStr">
        <is>
          <t>Monoclonal Antibodies</t>
        </is>
      </c>
      <c r="C78" s="13" t="inlineStr">
        <is>
          <t>Monoclonal Antibodies: Introduction [BI3.42]</t>
        </is>
      </c>
      <c r="D78" s="12" t="inlineStr">
        <is>
          <t>Define monoclonal antibodies and describe how antibodies work.</t>
        </is>
      </c>
      <c r="E78" s="12" t="inlineStr">
        <is>
          <t>5dd6d514-5a1e-4db5-a6db-4a0d485a8268</t>
        </is>
      </c>
    </row>
    <row r="79" ht="45" customHeight="1">
      <c r="A79" s="12" t="inlineStr">
        <is>
          <t>Monoclonal Antibodies</t>
        </is>
      </c>
      <c r="B79" s="12" t="inlineStr">
        <is>
          <t>Monoclonal Antibodies</t>
        </is>
      </c>
      <c r="C79" s="13" t="inlineStr">
        <is>
          <t>Monoclonal Antibodies: Production [BI3.43]</t>
        </is>
      </c>
      <c r="D79" s="12" t="inlineStr">
        <is>
          <t>Describe how monoclonal antibodies are produced.</t>
        </is>
      </c>
      <c r="E79" s="12" t="inlineStr">
        <is>
          <t>742ceeab-0030-44e6-ab73-1163baea03af</t>
        </is>
      </c>
    </row>
    <row r="80" ht="45" customHeight="1">
      <c r="A80" s="12" t="inlineStr">
        <is>
          <t>Monoclonal Antibodies</t>
        </is>
      </c>
      <c r="B80" s="12" t="inlineStr">
        <is>
          <t>Monoclonal Antibodies</t>
        </is>
      </c>
      <c r="C80" s="13" t="inlineStr">
        <is>
          <t>Monoclonal Antibodies: Pregnancy Tests [BI3.44]</t>
        </is>
      </c>
      <c r="D80" s="12" t="inlineStr">
        <is>
          <t>Describe how monoclonal antibodies are used in pregnancy tests.</t>
        </is>
      </c>
      <c r="E80" s="12" t="inlineStr">
        <is>
          <t>eb68c397-4dff-42d5-9572-803a1f2c2ee3</t>
        </is>
      </c>
    </row>
    <row r="81" ht="45" customHeight="1">
      <c r="A81" s="12" t="inlineStr">
        <is>
          <t>Monoclonal Antibodies</t>
        </is>
      </c>
      <c r="B81" s="12" t="inlineStr">
        <is>
          <t>Monoclonal Antibodies</t>
        </is>
      </c>
      <c r="C81" s="13" t="inlineStr">
        <is>
          <t>Monoclonal Antibodies: Diagnosing Disease [BI3.59]</t>
        </is>
      </c>
      <c r="D81" s="12" t="inlineStr">
        <is>
          <t>Describe how monoclonal antibodies are used to diagnose disease.</t>
        </is>
      </c>
      <c r="E81" s="12" t="inlineStr">
        <is>
          <t>792d5dc8-20d3-49ee-a977-fff1d3450063</t>
        </is>
      </c>
    </row>
    <row r="82" ht="45" customHeight="1">
      <c r="A82" s="12" t="inlineStr">
        <is>
          <t>Monoclonal Antibodies</t>
        </is>
      </c>
      <c r="B82" s="12" t="inlineStr">
        <is>
          <t>Monoclonal Antibodies</t>
        </is>
      </c>
      <c r="C82" s="13" t="inlineStr">
        <is>
          <t>Monoclonal Antibodies: Treating Disease [BI3.45]</t>
        </is>
      </c>
      <c r="D82" s="12" t="inlineStr">
        <is>
          <t>Describe how monoclonal antibodies are used to treat disease.</t>
        </is>
      </c>
      <c r="E82" s="12" t="inlineStr">
        <is>
          <t>2fb5ca31-7b35-47e9-91f7-a80ecac5ca5d</t>
        </is>
      </c>
    </row>
    <row r="83" ht="45" customHeight="1">
      <c r="A83" s="12" t="inlineStr">
        <is>
          <t>Monoclonal Antibodies</t>
        </is>
      </c>
      <c r="B83" s="12" t="inlineStr">
        <is>
          <t>Monoclonal Antibodies</t>
        </is>
      </c>
      <c r="C83" s="13" t="inlineStr">
        <is>
          <t>Monoclonal Antibodies: Research [BI3.46]</t>
        </is>
      </c>
      <c r="D83" s="12" t="inlineStr">
        <is>
          <t>Describe how monoclonal antibodies are used in research.</t>
        </is>
      </c>
      <c r="E83" s="12" t="inlineStr">
        <is>
          <t>9aac3e52-ca51-4469-8c7d-8ec57196783d</t>
        </is>
      </c>
    </row>
    <row r="84" ht="45" customHeight="1">
      <c r="A84" s="12" t="inlineStr">
        <is>
          <t>Monoclonal Antibodies</t>
        </is>
      </c>
      <c r="B84" s="12" t="inlineStr">
        <is>
          <t>Monoclonal Antibodies</t>
        </is>
      </c>
      <c r="C84" s="13" t="inlineStr">
        <is>
          <t>Monoclonal Antibodies: Advantages &amp; Disadvantages [BI3.47]</t>
        </is>
      </c>
      <c r="D84" s="12" t="inlineStr">
        <is>
          <t xml:space="preserve">Give advantages and disadvantages of monoclonal antibodies. Apply these to different situations and evaluate. </t>
        </is>
      </c>
      <c r="E84" s="12" t="inlineStr">
        <is>
          <t>46517b4d-da8c-4b6a-b8d7-03a11d6c1eec</t>
        </is>
      </c>
    </row>
    <row r="85" ht="45" customHeight="1">
      <c r="A85" s="12" t="inlineStr">
        <is>
          <t>Monoclonal Antibodies</t>
        </is>
      </c>
      <c r="B85" s="12" t="inlineStr">
        <is>
          <t>Monoclonal Antibodies</t>
        </is>
      </c>
      <c r="C85" s="13" t="inlineStr">
        <is>
          <t>Monoclonal Antibodies: Ethics [BI3.48]</t>
        </is>
      </c>
      <c r="D85" s="12" t="inlineStr">
        <is>
          <t xml:space="preserve">Give the ethical arguments for and against the use of monoclonal antibodies. Apply these to different situations and evaluate. </t>
        </is>
      </c>
      <c r="E85" s="12" t="inlineStr">
        <is>
          <t>69d62192-6727-4e2c-9a0b-dc8ea504715a</t>
        </is>
      </c>
    </row>
    <row r="86" ht="45" customHeight="1">
      <c r="A86" s="12" t="inlineStr">
        <is>
          <t>Working Scientifically</t>
        </is>
      </c>
      <c r="B86" s="12" t="inlineStr">
        <is>
          <t>Development of Scientific Thinking</t>
        </is>
      </c>
      <c r="C86" s="13" t="inlineStr">
        <is>
          <t>Ethical Issues in Science [WS01.07]</t>
        </is>
      </c>
      <c r="D86" s="12" t="inlineStr">
        <is>
          <t>An exploration of the ethical issues and arguments surrounding scientific discoveries and technologies.</t>
        </is>
      </c>
      <c r="E86" s="12" t="inlineStr">
        <is>
          <t>a9762703-bc45-451f-97df-858e6ba96a8c</t>
        </is>
      </c>
    </row>
    <row r="87" ht="45" customHeight="1">
      <c r="A87" s="12" t="inlineStr">
        <is>
          <t>Working Scientifically</t>
        </is>
      </c>
      <c r="B87" s="12" t="inlineStr">
        <is>
          <t>Development of Scientific Thinking</t>
        </is>
      </c>
      <c r="C87" s="13" t="inlineStr">
        <is>
          <t>Evaluating Science-Based Technologies [WS01.08]</t>
        </is>
      </c>
      <c r="D87" s="12" t="inlineStr">
        <is>
          <t>Understanding how science-based technologies are evaluated through a risk-benefit analysis.</t>
        </is>
      </c>
      <c r="E87" s="12" t="inlineStr">
        <is>
          <t>1c9d68ae-dacd-43b0-a681-11e6932ef43f</t>
        </is>
      </c>
    </row>
    <row r="88" ht="45" customHeight="1">
      <c r="A88" s="12" t="inlineStr">
        <is>
          <t>Working Scientifically</t>
        </is>
      </c>
      <c r="B88" s="12" t="inlineStr">
        <is>
          <t>Development of Scientific Thinking</t>
        </is>
      </c>
      <c r="C88" s="13" t="inlineStr">
        <is>
          <t>Models &amp; Their Limitations [WS01.05]</t>
        </is>
      </c>
      <c r="D88" s="12" t="inlineStr">
        <is>
          <t>A description of scientific modelling, how it is formed, how models can evolve, and why they are used in science.</t>
        </is>
      </c>
      <c r="E88" s="12" t="inlineStr">
        <is>
          <t>56127184-f24f-4543-8363-557d01bd796f</t>
        </is>
      </c>
    </row>
    <row r="89" ht="45" customHeight="1">
      <c r="A89" s="12" t="inlineStr">
        <is>
          <t>Working Scientifically</t>
        </is>
      </c>
      <c r="B89" s="12" t="inlineStr">
        <is>
          <t>Analysis &amp; Evaluation</t>
        </is>
      </c>
      <c r="C89" s="13" t="inlineStr">
        <is>
          <t>Accuracy &amp; Precision [WS03.01]</t>
        </is>
      </c>
      <c r="D89" s="12" t="inlineStr">
        <is>
          <t xml:space="preserve">Describe a data set in terms of accuracy and precision.
</t>
        </is>
      </c>
      <c r="E89" s="12" t="inlineStr">
        <is>
          <t>9a578b0f-f403-42d8-928b-025408af2d44</t>
        </is>
      </c>
    </row>
    <row r="90" ht="45" customHeight="1">
      <c r="A90" s="12" t="inlineStr">
        <is>
          <t>Working Scientifically</t>
        </is>
      </c>
      <c r="B90" s="12" t="inlineStr">
        <is>
          <t>Analysis &amp; Evaluation</t>
        </is>
      </c>
      <c r="C90" s="13" t="inlineStr">
        <is>
          <t>Random &amp; Systematic Errors [WS03.02]</t>
        </is>
      </c>
      <c r="D90" s="12" t="inlineStr">
        <is>
          <t>Describe random and systematic errors.</t>
        </is>
      </c>
      <c r="E90" s="12" t="inlineStr">
        <is>
          <t>7ae22c98-95d1-44bd-ab5a-382922ca3f07</t>
        </is>
      </c>
    </row>
    <row r="91" ht="45" customHeight="1">
      <c r="A91" s="12" t="inlineStr">
        <is>
          <t>Working Scientifically</t>
        </is>
      </c>
      <c r="B91" s="12" t="inlineStr">
        <is>
          <t>Analysis &amp; Evaluation</t>
        </is>
      </c>
      <c r="C91" s="13" t="inlineStr">
        <is>
          <t>Repeatable &amp; Reproducible [WS03.03]</t>
        </is>
      </c>
      <c r="D91" s="12" t="inlineStr">
        <is>
          <t xml:space="preserve">Describe experiments as repeatable and reproducible.
</t>
        </is>
      </c>
      <c r="E91" s="12" t="inlineStr">
        <is>
          <t>962820cb-e675-46a3-840b-b24e0cff749e</t>
        </is>
      </c>
    </row>
    <row r="92" ht="45" customHeight="1">
      <c r="A92" s="12" t="inlineStr">
        <is>
          <t>Working Scientifically</t>
        </is>
      </c>
      <c r="B92" s="12" t="inlineStr">
        <is>
          <t>Analysis &amp; Evaluation</t>
        </is>
      </c>
      <c r="C92" s="13" t="inlineStr">
        <is>
          <t>Uncertainty of Repeated Measurements [WS03.04]</t>
        </is>
      </c>
      <c r="D92" s="12" t="inlineStr">
        <is>
          <t>Identify how to represent the distribution of results with uncertainty around the mean.</t>
        </is>
      </c>
      <c r="E92" s="12" t="inlineStr">
        <is>
          <t>77b96ff6-8198-4e99-821e-20f83da3b06f</t>
        </is>
      </c>
    </row>
    <row r="93" ht="45" customHeight="1">
      <c r="A93" s="12" t="inlineStr">
        <is>
          <t>Working Scientifically</t>
        </is>
      </c>
      <c r="B93" s="12" t="inlineStr">
        <is>
          <t>Analysis &amp; Evaluation</t>
        </is>
      </c>
      <c r="C93" s="13" t="inlineStr">
        <is>
          <t>Calculating Uncertainty of Repeated Measurements [WS03.05]</t>
        </is>
      </c>
      <c r="D93" s="12" t="inlineStr">
        <is>
          <t>Calculate the distribution of results with uncertainty around the mean.</t>
        </is>
      </c>
      <c r="E93" s="12" t="inlineStr">
        <is>
          <t>2ac62c9b-2644-464d-92cc-57f561b95f7d</t>
        </is>
      </c>
    </row>
    <row r="94" ht="45" customHeight="1">
      <c r="A94" s="12" t="inlineStr">
        <is>
          <t>Working Scientifically</t>
        </is>
      </c>
      <c r="B94" s="12" t="inlineStr">
        <is>
          <t>Analysis &amp; Evaluation</t>
        </is>
      </c>
      <c r="C94" s="13" t="inlineStr">
        <is>
          <t>Interpreting Uncertainty of Repeated Measurements [WS03.06]</t>
        </is>
      </c>
      <c r="D94" s="12" t="inlineStr">
        <is>
          <t>Interpret from graphs the distribution of results with uncertainty around the mean.</t>
        </is>
      </c>
      <c r="E94" s="12" t="inlineStr">
        <is>
          <t>d3600001-0708-4e46-ab30-4c11ca0ed80c</t>
        </is>
      </c>
    </row>
    <row r="95" ht="45" customHeight="1">
      <c r="A95" s="12" t="inlineStr">
        <is>
          <t>Working Scientifically</t>
        </is>
      </c>
      <c r="B95" s="12" t="inlineStr">
        <is>
          <t>Analysis &amp; Evaluation</t>
        </is>
      </c>
      <c r="C95" s="13" t="inlineStr">
        <is>
          <t>Patterns &amp; Trends in Tables [WS03.07]</t>
        </is>
      </c>
      <c r="D95" s="12" t="inlineStr">
        <is>
          <t>Identify and describe patterns &amp; trends in tables.</t>
        </is>
      </c>
      <c r="E95" s="12" t="inlineStr">
        <is>
          <t>c38ec04d-4d17-44eb-ac40-f04424543b2b</t>
        </is>
      </c>
    </row>
    <row r="96" ht="45" customHeight="1">
      <c r="A96" s="12" t="inlineStr">
        <is>
          <t>Working Scientifically</t>
        </is>
      </c>
      <c r="B96" s="12" t="inlineStr">
        <is>
          <t>Analysis &amp; Evaluation</t>
        </is>
      </c>
      <c r="C96" s="13" t="inlineStr">
        <is>
          <t>Patterns &amp; Trends in Graphs I [WS03.08]</t>
        </is>
      </c>
      <c r="D96" s="12" t="inlineStr">
        <is>
          <t>Identifying and describing patterns and trends in graphs.</t>
        </is>
      </c>
      <c r="E96" s="12" t="inlineStr">
        <is>
          <t>55ce86c6-5b85-45c1-890f-96f8f5f7066c</t>
        </is>
      </c>
    </row>
    <row r="97" ht="45" customHeight="1">
      <c r="A97" s="12" t="inlineStr">
        <is>
          <t>Working Scientifically</t>
        </is>
      </c>
      <c r="B97" s="12" t="inlineStr">
        <is>
          <t>Analysis &amp; Evaluation</t>
        </is>
      </c>
      <c r="C97" s="13" t="inlineStr">
        <is>
          <t>Patterns &amp; Trends in Graphs II [WS03.09]</t>
        </is>
      </c>
      <c r="D97" s="12" t="inlineStr">
        <is>
          <t>Identify and describe multiple patterns and trends in graphs.</t>
        </is>
      </c>
      <c r="E97" s="12" t="inlineStr">
        <is>
          <t>b2c49eb0-0682-40e4-b16b-541ce6c2d8e6</t>
        </is>
      </c>
    </row>
    <row r="98" ht="45" customHeight="1">
      <c r="A98" s="12" t="inlineStr">
        <is>
          <t>Working Scientifically</t>
        </is>
      </c>
      <c r="B98" s="12" t="inlineStr">
        <is>
          <t>Analysis &amp; Evaluation</t>
        </is>
      </c>
      <c r="C98" s="13" t="inlineStr">
        <is>
          <t>Dealing with Anomalous Results &amp; Outliers [WS03.11]</t>
        </is>
      </c>
      <c r="D98" s="12" t="inlineStr">
        <is>
          <t>How to analyse experimental data when it contains an anomaly.</t>
        </is>
      </c>
      <c r="E98" s="12" t="inlineStr">
        <is>
          <t>3af520ef-3c75-428e-9d03-6faa08d3153a</t>
        </is>
      </c>
    </row>
    <row r="99" ht="45" customHeight="1">
      <c r="A99" s="12" t="inlineStr">
        <is>
          <t>Working Scientifically</t>
        </is>
      </c>
      <c r="B99" s="12" t="inlineStr">
        <is>
          <t>Analysis &amp; Evaluation</t>
        </is>
      </c>
      <c r="C99" s="13" t="inlineStr">
        <is>
          <t>Correlation &amp; Causality [WS03.12]</t>
        </is>
      </c>
      <c r="D99" s="12" t="inlineStr">
        <is>
          <t>Identify a correlation and determine if it can be explained using a causal mechanism.</t>
        </is>
      </c>
      <c r="E99" s="12" t="inlineStr">
        <is>
          <t>7211f45c-4722-43b8-ada4-1cc446acffaa</t>
        </is>
      </c>
    </row>
    <row r="100" ht="45" customHeight="1">
      <c r="A100" s="12" t="inlineStr">
        <is>
          <t>Working Scientifically</t>
        </is>
      </c>
      <c r="B100" s="12" t="inlineStr">
        <is>
          <t>Scientific Vocabulary, Quantities, Units, Symbols &amp; Nomenclature</t>
        </is>
      </c>
      <c r="C100" s="13" t="inlineStr">
        <is>
          <t>SI Units: Base Units [WS04.07]</t>
        </is>
      </c>
      <c r="D100" s="12" t="inlineStr">
        <is>
          <t>Understanding the base units at the heart of the International System of units.</t>
        </is>
      </c>
      <c r="E100" s="12" t="inlineStr">
        <is>
          <t>18c15c12-543c-4747-96d8-f5d31ee77783</t>
        </is>
      </c>
    </row>
    <row r="101" ht="45" customHeight="1">
      <c r="A101" s="12" t="inlineStr">
        <is>
          <t>Working Scientifically</t>
        </is>
      </c>
      <c r="B101" s="12" t="inlineStr">
        <is>
          <t>Scientific Vocabulary, Quantities, Units, Symbols &amp; Nomenclature</t>
        </is>
      </c>
      <c r="C101" s="13" t="inlineStr">
        <is>
          <t>SI Units: Derived Units [WS04.08]</t>
        </is>
      </c>
      <c r="D101" s="12" t="inlineStr">
        <is>
          <t>Understand that all units can be linked back and derived from the seven S.I. base units.</t>
        </is>
      </c>
      <c r="E101" s="12" t="inlineStr">
        <is>
          <t>75705c23-87b2-4956-87ea-dbebf447ac1f</t>
        </is>
      </c>
    </row>
    <row r="102" ht="45" customHeight="1">
      <c r="A102" s="12" t="inlineStr">
        <is>
          <t>Working Scientifically</t>
        </is>
      </c>
      <c r="B102" s="12" t="inlineStr">
        <is>
          <t>Scientific Vocabulary, Quantities, Units, Symbols &amp; Nomenclature</t>
        </is>
      </c>
      <c r="C102" s="13" t="inlineStr">
        <is>
          <t>SI Units: Prefixes [WS04.09]</t>
        </is>
      </c>
      <c r="D102" s="12" t="inlineStr">
        <is>
          <t>Introduction to prefixes and their use to determine sizes of units relating to subdivisions or multiples of base units.</t>
        </is>
      </c>
      <c r="E102" s="12" t="inlineStr">
        <is>
          <t>1b4923cb-38c7-44dc-b6ee-a8eb46980c0c</t>
        </is>
      </c>
    </row>
    <row r="103" ht="45" customHeight="1">
      <c r="A103" s="12" t="inlineStr">
        <is>
          <t>Working Scientifically</t>
        </is>
      </c>
      <c r="B103" s="12" t="inlineStr">
        <is>
          <t>Scientific Vocabulary, Quantities, Units, Symbols &amp; Nomenclature</t>
        </is>
      </c>
      <c r="C103" s="13" t="inlineStr">
        <is>
          <t>SI Units: Converting Units [WS04.10]</t>
        </is>
      </c>
      <c r="D103" s="12" t="inlineStr">
        <is>
          <t>Understanding how to convert between multiples and subdivisions of S.I. base units.</t>
        </is>
      </c>
      <c r="E103" s="12" t="inlineStr">
        <is>
          <t>abbd801d-713e-4bcd-bcc2-da044289599d</t>
        </is>
      </c>
    </row>
    <row r="104" ht="45" customHeight="1">
      <c r="A104" s="12" t="inlineStr">
        <is>
          <t>Working Scientifically</t>
        </is>
      </c>
      <c r="B104" s="12" t="inlineStr">
        <is>
          <t>Scientific Vocabulary, Quantities, Units, Symbols &amp; Nomenclature</t>
        </is>
      </c>
      <c r="C104" s="13" t="inlineStr">
        <is>
          <t>SI Units: Converting Derived Units [WS04.11]</t>
        </is>
      </c>
      <c r="D104" s="12" t="inlineStr">
        <is>
          <t>Understanding how to convert between multiples and subdivisions of derived units.</t>
        </is>
      </c>
      <c r="E104" s="12" t="inlineStr">
        <is>
          <t>916e6fcf-b5ff-4ce1-9981-a366ecc9227b</t>
        </is>
      </c>
    </row>
    <row r="105" ht="45" customHeight="1">
      <c r="A105" s="12" t="inlineStr">
        <is>
          <t>Working Scientifically</t>
        </is>
      </c>
      <c r="B105" s="12" t="inlineStr">
        <is>
          <t>Scientific Vocabulary, Quantities, Units, Symbols &amp; Nomenclature</t>
        </is>
      </c>
      <c r="C105" s="13" t="inlineStr">
        <is>
          <t>Orders of Magnitude [WS04.12]</t>
        </is>
      </c>
      <c r="D105" s="12" t="inlineStr">
        <is>
          <t>Understanding what orders of magnitude are and how they are represented.</t>
        </is>
      </c>
      <c r="E105" s="12" t="inlineStr">
        <is>
          <t>41eaf501-7077-471a-8239-056401dc947c</t>
        </is>
      </c>
    </row>
    <row r="106" ht="45" customHeight="1">
      <c r="A106" s="12" t="inlineStr">
        <is>
          <t>Working Scientifically</t>
        </is>
      </c>
      <c r="B106" s="12" t="inlineStr">
        <is>
          <t>Resolution of Apparatus</t>
        </is>
      </c>
      <c r="C106" s="13" t="inlineStr">
        <is>
          <t>Resolution of Apparatus [WS05.12]</t>
        </is>
      </c>
      <c r="D106" s="12" t="inlineStr">
        <is>
          <t xml:space="preserve">Explanation of the term 'resolution' and how to identify it for different scientific apparatus. 
</t>
        </is>
      </c>
      <c r="E106" s="12" t="inlineStr">
        <is>
          <t>a81fa129-4f97-468b-a40e-90157506145e</t>
        </is>
      </c>
    </row>
    <row r="107" ht="45" customHeight="1">
      <c r="A107" s="12" t="inlineStr">
        <is>
          <t>Working Scientifically</t>
        </is>
      </c>
      <c r="B107" s="12" t="inlineStr">
        <is>
          <t>Safe &amp; Ethical Use of Living Organisms</t>
        </is>
      </c>
      <c r="C107" s="13" t="inlineStr">
        <is>
          <t>Safe &amp; Ethical Use of Living Organisms [WS05.15]</t>
        </is>
      </c>
      <c r="D107" s="12" t="inlineStr">
        <is>
          <t>Explain how to safely and ethically use living organisms to conduct scientific investigations.</t>
        </is>
      </c>
      <c r="E107" s="12" t="inlineStr">
        <is>
          <t>0a7d55d5-1067-4e25-967c-57b43ec2221b</t>
        </is>
      </c>
    </row>
    <row r="108" ht="45" customHeight="1">
      <c r="A108" s="12" t="inlineStr">
        <is>
          <t>Data Handling</t>
        </is>
      </c>
      <c r="B108" s="12" t="inlineStr">
        <is>
          <t>Enzymes &amp; Digestion</t>
        </is>
      </c>
      <c r="C108" s="13" t="inlineStr">
        <is>
          <t>Enzymes: Interpreting Enzyme Activity Data [BI2.21]</t>
        </is>
      </c>
      <c r="D108" s="12" t="inlineStr">
        <is>
          <t>Interpret data to explain enzyme activity and apply knowledge.</t>
        </is>
      </c>
      <c r="E108" s="12" t="inlineStr">
        <is>
          <t>15f35723-35e4-4fc3-ab43-df3daa32aaa5</t>
        </is>
      </c>
    </row>
    <row r="109" ht="45" customHeight="1">
      <c r="A109" s="12" t="inlineStr">
        <is>
          <t>Data Handling</t>
        </is>
      </c>
      <c r="B109" s="12" t="inlineStr">
        <is>
          <t>Circulatory System</t>
        </is>
      </c>
      <c r="C109" s="13" t="inlineStr">
        <is>
          <t>Circulatory System: Describing Data [BI2.48]</t>
        </is>
      </c>
      <c r="D109" s="12" t="inlineStr">
        <is>
          <t>Describe similarities, differences and patterns in data when presented with diagrams, tables or charts.</t>
        </is>
      </c>
      <c r="E109" s="12" t="inlineStr">
        <is>
          <t>23d27148-a3f5-43b5-b350-e41fa9ccf186</t>
        </is>
      </c>
    </row>
    <row r="110" ht="45" customHeight="1">
      <c r="A110" s="12" t="inlineStr">
        <is>
          <t>Data Handling</t>
        </is>
      </c>
      <c r="B110" s="12" t="inlineStr">
        <is>
          <t>Circulatory System</t>
        </is>
      </c>
      <c r="C110" s="13" t="inlineStr">
        <is>
          <t>Circulatory System: Interpreting Data [BI2.94]</t>
        </is>
      </c>
      <c r="D110" s="12" t="inlineStr">
        <is>
          <t>Interpret data about the circulatory system from tables and calculate the mean concentration of red blood cells. Convert numbers to standard form.</t>
        </is>
      </c>
      <c r="E110" s="12" t="inlineStr">
        <is>
          <t>b9630caa-fefe-4ffe-a032-a25e934be9f6</t>
        </is>
      </c>
    </row>
    <row r="111" ht="45" customHeight="1">
      <c r="A111" s="12" t="inlineStr">
        <is>
          <t>Data Handling</t>
        </is>
      </c>
      <c r="B111" s="12" t="inlineStr">
        <is>
          <t>Transpiration &amp; Translocation</t>
        </is>
      </c>
      <c r="C111" s="13" t="inlineStr">
        <is>
          <t>Interpreting Stomata &amp; Transpiration Data I [BI2.88]</t>
        </is>
      </c>
      <c r="D111" s="12" t="inlineStr">
        <is>
          <t>Interpret more simple data sets in terms of factors affecting transpiration. Requires previous knowledge of how and why various factors affect transpiration.</t>
        </is>
      </c>
      <c r="E111" s="12" t="inlineStr">
        <is>
          <t>093f3fcb-1419-4eb5-bc22-e89c88216836</t>
        </is>
      </c>
    </row>
    <row r="112" ht="45" customHeight="1">
      <c r="A112" s="12" t="inlineStr">
        <is>
          <t>Data Handling</t>
        </is>
      </c>
      <c r="B112" s="12" t="inlineStr">
        <is>
          <t>Transpiration &amp; Translocation</t>
        </is>
      </c>
      <c r="C112" s="13" t="inlineStr">
        <is>
          <t>Interpreting Stomata &amp; Transpiration Data II [BI2.89]</t>
        </is>
      </c>
      <c r="D112" s="12" t="inlineStr">
        <is>
          <t>Interpret more complex data sets in terms of factors affecting transpiration. Requires previous knowledge of how and why various factors affect transpiration.</t>
        </is>
      </c>
      <c r="E112" s="12" t="inlineStr">
        <is>
          <t>ef73f839-f1b2-4230-b2e4-c3c36ea6d1ca</t>
        </is>
      </c>
    </row>
    <row r="113" ht="45" customHeight="1">
      <c r="A113" s="12" t="inlineStr">
        <is>
          <t>Data Handling</t>
        </is>
      </c>
      <c r="B113" s="12" t="inlineStr">
        <is>
          <t>Metabolism, Exercise &amp; Cardiac Output</t>
        </is>
      </c>
      <c r="C113" s="13" t="inlineStr">
        <is>
          <t>Describing Cardiac Output Data [BI4.47]</t>
        </is>
      </c>
      <c r="D113" s="12" t="inlineStr">
        <is>
          <t>Describe patterns in cardiac output data in graphs and tables. Includes calculating cardiac output with no unit conversions.</t>
        </is>
      </c>
      <c r="E113" s="12" t="inlineStr">
        <is>
          <t>414fbdff-9af7-44f0-bf44-d3fea2fdb5a6</t>
        </is>
      </c>
    </row>
    <row r="114" ht="45" customHeight="1">
      <c r="A114" s="12" t="inlineStr">
        <is>
          <t>Data Handling</t>
        </is>
      </c>
      <c r="B114" s="12" t="inlineStr">
        <is>
          <t>Metabolism, Exercise &amp; Cardiac Output</t>
        </is>
      </c>
      <c r="C114" s="13" t="inlineStr">
        <is>
          <t>Interpreting Cardiac Output Data [BI4.48]</t>
        </is>
      </c>
      <c r="D114" s="12" t="inlineStr">
        <is>
          <t>Interpret data to explain cardiac output data and apply knowledge. Includes calculating cardiac output with no unit conversations.</t>
        </is>
      </c>
      <c r="E114" s="12" t="inlineStr">
        <is>
          <t>c009c654-61ec-476d-9672-b223dbe4ddc6</t>
        </is>
      </c>
    </row>
    <row r="115" ht="45" customHeight="1">
      <c r="A115" s="12" t="inlineStr">
        <is>
          <t>Data Handling</t>
        </is>
      </c>
      <c r="B115" s="12" t="inlineStr">
        <is>
          <t>Decomposition</t>
        </is>
      </c>
      <c r="C115" s="13" t="inlineStr">
        <is>
          <t>Decomposition: Describing Data [BI7.036]</t>
        </is>
      </c>
      <c r="D115" s="12" t="inlineStr">
        <is>
          <t>Recall simple facts about data.
Identify data in graphs and tables.
Identify patterns in tables and graphs with single and multiple data sets.</t>
        </is>
      </c>
      <c r="E115" s="12" t="inlineStr">
        <is>
          <t>bdf21613-2ef2-4d46-af61-a4bdb722f6b5</t>
        </is>
      </c>
    </row>
    <row r="116" ht="45" customHeight="1">
      <c r="A116" s="12" t="inlineStr">
        <is>
          <t>Data Handling</t>
        </is>
      </c>
      <c r="B116" s="12" t="inlineStr">
        <is>
          <t>Decomposition</t>
        </is>
      </c>
      <c r="C116" s="13" t="inlineStr">
        <is>
          <t>Decomposition: Interpreting Data [BI7.037]</t>
        </is>
      </c>
      <c r="D116" s="12" t="inlineStr">
        <is>
          <t>Explaining patterns in data.
Understanding how different factors affect the decomposition</t>
        </is>
      </c>
      <c r="E116" s="12" t="inlineStr">
        <is>
          <t>756fdf72-a795-45c0-a8c3-f0a4d95145bc</t>
        </is>
      </c>
    </row>
    <row r="117" ht="45" customHeight="1">
      <c r="A117" s="12" t="inlineStr">
        <is>
          <t>Data Handling</t>
        </is>
      </c>
      <c r="B117" s="12" t="inlineStr">
        <is>
          <t>Distribution of Species</t>
        </is>
      </c>
      <c r="C117" s="13" t="inlineStr">
        <is>
          <t>Distribution of Species: Interpreting Data on Environmental Change [BI7.080]</t>
        </is>
      </c>
      <c r="D117" s="12" t="inlineStr">
        <is>
          <t>Using scientific ideas to explain patterns in environmental data.</t>
        </is>
      </c>
      <c r="E117" s="12" t="inlineStr">
        <is>
          <t>5989ff8d-be92-4ccd-af27-83a219618482</t>
        </is>
      </c>
    </row>
    <row r="118" ht="45" customHeight="1">
      <c r="A118" s="12" t="inlineStr">
        <is>
          <t>Maths Skills</t>
        </is>
      </c>
      <c r="B118" s="12" t="inlineStr">
        <is>
          <t>Area</t>
        </is>
      </c>
      <c r="C118" s="13" t="inlineStr">
        <is>
          <t>Surface Area of Cuboids [MF35.01]</t>
        </is>
      </c>
      <c r="D118" s="12" t="inlineStr">
        <is>
          <t>This nugget has learning material and questions covering the topic of the Surface Area of Cuboids.</t>
        </is>
      </c>
      <c r="E118" s="12" t="inlineStr">
        <is>
          <t>a59e44c2-9829-48bc-98d9-32b9ff49968e</t>
        </is>
      </c>
    </row>
    <row r="119" ht="45" customHeight="1">
      <c r="A119" s="12" t="inlineStr">
        <is>
          <t>Maths Skills</t>
        </is>
      </c>
      <c r="B119" s="12" t="inlineStr">
        <is>
          <t>Standard Form</t>
        </is>
      </c>
      <c r="C119" s="13" t="inlineStr">
        <is>
          <t>Ordinary to Standard Form [MF14.04]</t>
        </is>
      </c>
      <c r="D119" s="12" t="inlineStr">
        <is>
          <t>This nugget has learning material and questions covering the topic of Ordinary to Standard Form.</t>
        </is>
      </c>
      <c r="E119" s="12" t="inlineStr">
        <is>
          <t>921c0f8f-eb17-48cd-aa10-f85cf25d42f7</t>
        </is>
      </c>
    </row>
    <row r="120" ht="45" customHeight="1">
      <c r="A120" s="12" t="inlineStr">
        <is>
          <t>Maths Skills</t>
        </is>
      </c>
      <c r="B120" s="12" t="inlineStr">
        <is>
          <t>Standard Form</t>
        </is>
      </c>
      <c r="C120" s="13" t="inlineStr">
        <is>
          <t>Standard Form to Ordinary [MF14.03]</t>
        </is>
      </c>
      <c r="D120" s="12" t="inlineStr">
        <is>
          <t>This nugget has learning material and questions covering the topic of Standard Form to Ordinary.</t>
        </is>
      </c>
      <c r="E120" s="12" t="inlineStr">
        <is>
          <t>d9ff6a1c-d84e-494d-8806-cd7eaaab2ef4</t>
        </is>
      </c>
    </row>
    <row r="121" ht="45" customHeight="1">
      <c r="A121" s="12" t="inlineStr">
        <is>
          <t>Maths Skills</t>
        </is>
      </c>
      <c r="B121" s="12" t="inlineStr">
        <is>
          <t>Ratios</t>
        </is>
      </c>
      <c r="C121" s="13" t="inlineStr">
        <is>
          <t>Simplifying Ratios with Units [MF15.06]</t>
        </is>
      </c>
      <c r="D121" s="12" t="inlineStr">
        <is>
          <t>This nugget has learning material and questions covering the topic of Simplifying Ratios with Units.</t>
        </is>
      </c>
      <c r="E121" s="12" t="inlineStr">
        <is>
          <t>dcb4b144-8764-4bd4-9c5d-18ffd70451ab</t>
        </is>
      </c>
    </row>
    <row r="122" ht="45" customHeight="1">
      <c r="A122" s="12" t="inlineStr">
        <is>
          <t>Maths Skills</t>
        </is>
      </c>
      <c r="B122" s="12" t="inlineStr">
        <is>
          <t>Ratios</t>
        </is>
      </c>
      <c r="C122" s="13" t="inlineStr">
        <is>
          <t>Simplifying Ratios [MF15.02]</t>
        </is>
      </c>
      <c r="D122" s="12" t="inlineStr">
        <is>
          <t>This nugget has learning material and questions covering the topic of Simplifying Ratios.</t>
        </is>
      </c>
      <c r="E122" s="12" t="inlineStr">
        <is>
          <t>39f4ac58-dba5-4ae1-b9a3-6a89c10f42f5</t>
        </is>
      </c>
    </row>
    <row r="123" ht="45" customHeight="1">
      <c r="A123" s="12" t="inlineStr">
        <is>
          <t>Maths Skills</t>
        </is>
      </c>
      <c r="B123" s="12" t="inlineStr">
        <is>
          <t>Solving Equations</t>
        </is>
      </c>
      <c r="C123" s="13" t="inlineStr">
        <is>
          <t>Solving Equations: One Step (+ – × ÷) [MF19.04]</t>
        </is>
      </c>
      <c r="D123" s="12" t="inlineStr">
        <is>
          <t>This nugget has learning material and questions covering the topic of Solving One Step Equations: mixed.</t>
        </is>
      </c>
      <c r="E123" s="12" t="inlineStr">
        <is>
          <t>814b0108-5ba5-4351-a6d8-f3b43ec5679a</t>
        </is>
      </c>
    </row>
    <row r="124" ht="45" customHeight="1">
      <c r="A124" s="12" t="inlineStr">
        <is>
          <t>Maths Skills</t>
        </is>
      </c>
      <c r="B124" s="12" t="inlineStr">
        <is>
          <t>Percentage Change</t>
        </is>
      </c>
      <c r="C124" s="13" t="inlineStr">
        <is>
          <t>Percentage Increase and Decrease (Calculator) [MF11.03]</t>
        </is>
      </c>
      <c r="D124" s="12" t="inlineStr">
        <is>
          <t>This nugget has learning material and questions covering the topic of Percentages Increase and Decrease (Calculator).</t>
        </is>
      </c>
      <c r="E124" s="12" t="inlineStr">
        <is>
          <t>688127a4-38fd-4e76-87da-dfe67c9d18ed</t>
        </is>
      </c>
    </row>
    <row r="125" ht="45" customHeight="1">
      <c r="A125" s="12" t="inlineStr">
        <is>
          <t>Maths Skills</t>
        </is>
      </c>
      <c r="B125" s="12" t="inlineStr">
        <is>
          <t>Gradient</t>
        </is>
      </c>
      <c r="C125" s="13" t="inlineStr">
        <is>
          <t>Finding the Gradient of a Line Segment: Using the Graph [MF23.08]</t>
        </is>
      </c>
      <c r="D125" s="12" t="inlineStr">
        <is>
          <t>This nugget has learning material and questions covering the topic of Finding the Gradient of a Line Segment: Using the Graph.</t>
        </is>
      </c>
      <c r="E125" s="12" t="inlineStr">
        <is>
          <t>b539239e-ac53-4d0a-b6a0-0514dc5aa5b2</t>
        </is>
      </c>
    </row>
    <row r="126" ht="45" customHeight="1">
      <c r="A126" s="12" t="inlineStr">
        <is>
          <t>Maths Skills</t>
        </is>
      </c>
      <c r="B126" s="12" t="inlineStr">
        <is>
          <t>Interpreting Graphs</t>
        </is>
      </c>
      <c r="C126" s="13" t="inlineStr">
        <is>
          <t>Real Life Graphs: Interpreting [MF24.12]</t>
        </is>
      </c>
      <c r="D126" s="12" t="inlineStr">
        <is>
          <t>This nugget has learning material and questions covering the topic of Real Life Graphs: Interpreting .</t>
        </is>
      </c>
      <c r="E126" s="12" t="inlineStr">
        <is>
          <t>b8d70c65-8d84-47ff-a725-2f88848122dd</t>
        </is>
      </c>
    </row>
    <row r="127" ht="45" customHeight="1">
      <c r="A127" s="12" t="inlineStr">
        <is>
          <t>Maths Skills</t>
        </is>
      </c>
      <c r="B127" s="12" t="inlineStr">
        <is>
          <t>Rearranging Formulae</t>
        </is>
      </c>
      <c r="C127" s="13" t="inlineStr">
        <is>
          <t>Rearranging Formulae: Two Step [MF21.06]</t>
        </is>
      </c>
      <c r="D127" s="12" t="inlineStr">
        <is>
          <t>This nugget has learning material and questions covering the topic of Rearranging Formulae: Two Step.</t>
        </is>
      </c>
      <c r="E127" s="12" t="inlineStr">
        <is>
          <t>e7d4a305-dc53-4073-ae97-db2a79dd9710</t>
        </is>
      </c>
    </row>
    <row r="128" ht="45" customHeight="1">
      <c r="A128" s="12" t="inlineStr">
        <is>
          <t>Maths Skills</t>
        </is>
      </c>
      <c r="B128" s="12" t="inlineStr">
        <is>
          <t>Fractions</t>
        </is>
      </c>
      <c r="C128" s="13" t="inlineStr">
        <is>
          <t>Simplifying Fractions [MF4.04]</t>
        </is>
      </c>
      <c r="D128" s="12" t="inlineStr">
        <is>
          <t>This nugget has learning material and questions covering the topic of Simplifying fractions.</t>
        </is>
      </c>
      <c r="E128" s="12" t="inlineStr">
        <is>
          <t>2dde069a-2dc1-48b7-a701-eb344f172521</t>
        </is>
      </c>
    </row>
    <row r="129" ht="45" customHeight="1">
      <c r="A129" s="12" t="inlineStr">
        <is>
          <t>Maths Skills</t>
        </is>
      </c>
      <c r="B129" s="12" t="inlineStr">
        <is>
          <t>The Cell Cycle &amp; Bacterial Cell Division</t>
        </is>
      </c>
      <c r="C129" s="13" t="inlineStr">
        <is>
          <t>Calculating Cross-Sectional Area of Bacterial Colonies [BI1.25]</t>
        </is>
      </c>
      <c r="D129" s="12" t="inlineStr">
        <is>
          <t>Calculate the cross-sectional area of bacterial colonies using π r². Convert numbers to standard form.</t>
        </is>
      </c>
      <c r="E129" s="12" t="inlineStr">
        <is>
          <t>827cc6f0-8860-41f1-b97c-b0c769d2d254</t>
        </is>
      </c>
    </row>
  </sheetData>
  <mergeCells count="1">
    <mergeCell ref="A6:E6"/>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E159"/>
  <sheetViews>
    <sheetView showGridLines="0" workbookViewId="0">
      <selection activeCell="A1" sqref="A1"/>
    </sheetView>
  </sheetViews>
  <sheetFormatPr baseColWidth="8" defaultRowHeight="15"/>
  <cols>
    <col width="38" customWidth="1" min="1" max="1"/>
    <col width="6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0d757422-eb9a-41e1-b5b6-ba16c3600e59</t>
        </is>
      </c>
    </row>
    <row r="3">
      <c r="A3" s="2" t="inlineStr">
        <is>
          <t>Prepare for A-Level: Chemistry</t>
        </is>
      </c>
      <c r="D3" s="3" t="inlineStr">
        <is>
          <t>Last updated: 17 July 2026</t>
        </is>
      </c>
    </row>
    <row r="4">
      <c r="A4" s="4" t="inlineStr">
        <is>
          <t>10 Topics   ·   61 Subtopics   ·   152 Nuggets   ·   2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 Core Preparation</t>
        </is>
      </c>
      <c r="C8" s="13" t="inlineStr">
        <is>
          <t>Prepare for A-Level: Chemistry</t>
        </is>
      </c>
      <c r="D8" s="12" t="inlineStr">
        <is>
          <t>Identify strengths and areas for growth in preparation for A-level chemistry.</t>
        </is>
      </c>
      <c r="E8" s="12" t="inlineStr">
        <is>
          <t>8f195c56-ed26-4186-8e8a-801fc6ca8fd5</t>
        </is>
      </c>
    </row>
    <row r="9" ht="45" customHeight="1">
      <c r="A9" s="12" t="inlineStr">
        <is>
          <t>Diagnostics</t>
        </is>
      </c>
      <c r="B9" s="12" t="inlineStr">
        <is>
          <t>Diagnostic: Stretch Preparation</t>
        </is>
      </c>
      <c r="C9" s="13" t="inlineStr">
        <is>
          <t>Prepare for A-Level: Chemistry [Stretch]</t>
        </is>
      </c>
      <c r="D9" s="12" t="inlineStr">
        <is>
          <t>Identify strengths and areas for growth in preparation for A-level chemistry. This is the more challenging version of this mini-assessment.</t>
        </is>
      </c>
      <c r="E9" s="12" t="inlineStr">
        <is>
          <t>04ca608e-363e-44a5-af56-0bab0a210db3</t>
        </is>
      </c>
    </row>
    <row r="10" ht="45" customHeight="1">
      <c r="A10" s="12" t="inlineStr">
        <is>
          <t>Atomic Structure</t>
        </is>
      </c>
      <c r="B10" s="12" t="inlineStr">
        <is>
          <t>Atomic Structure</t>
        </is>
      </c>
      <c r="C10" s="13" t="inlineStr">
        <is>
          <t>Atomic Structure [CH1.08]</t>
        </is>
      </c>
      <c r="D10" s="12" t="inlineStr">
        <is>
          <t>Describe the structure of the atom.</t>
        </is>
      </c>
      <c r="E10" s="12" t="inlineStr">
        <is>
          <t>c93e9fb5-244b-4eff-91ba-8a9e8ff14eae</t>
        </is>
      </c>
    </row>
    <row r="11" ht="45" customHeight="1">
      <c r="A11" s="12" t="inlineStr">
        <is>
          <t>Atomic Structure</t>
        </is>
      </c>
      <c r="B11" s="12" t="inlineStr">
        <is>
          <t>Atomic Structure</t>
        </is>
      </c>
      <c r="C11" s="13" t="inlineStr">
        <is>
          <t>Atomic Number &amp; Mass Number [CH1.10]</t>
        </is>
      </c>
      <c r="D11" s="12" t="inlineStr">
        <is>
          <t>Use the atomic number and mass number to calculate the numbers of subatomic particles.</t>
        </is>
      </c>
      <c r="E11" s="12" t="inlineStr">
        <is>
          <t>b1378d58-0a85-4d3a-87d4-308ca784e408</t>
        </is>
      </c>
    </row>
    <row r="12" ht="45" customHeight="1">
      <c r="A12" s="12" t="inlineStr">
        <is>
          <t>Atomic Structure</t>
        </is>
      </c>
      <c r="B12" s="12" t="inlineStr">
        <is>
          <t>Atomic Structure</t>
        </is>
      </c>
      <c r="C12" s="13" t="inlineStr">
        <is>
          <t>Isotopes [CH1.11]</t>
        </is>
      </c>
      <c r="D12" s="12" t="inlineStr">
        <is>
          <t>Recall the definition of an isotope and apply it to familiar situations.</t>
        </is>
      </c>
      <c r="E12" s="12" t="inlineStr">
        <is>
          <t>473c1d99-164d-4d81-b5f7-c64f33c37d50</t>
        </is>
      </c>
    </row>
    <row r="13" ht="45" customHeight="1">
      <c r="A13" s="12" t="inlineStr">
        <is>
          <t>Atomic Structure</t>
        </is>
      </c>
      <c r="B13" s="12" t="inlineStr">
        <is>
          <t>Atomic Structure</t>
        </is>
      </c>
      <c r="C13" s="13" t="inlineStr">
        <is>
          <t>What is Relative? Mass &amp; Charges [CH1.12]</t>
        </is>
      </c>
      <c r="D13" s="12" t="inlineStr">
        <is>
          <t>Recall the relative masses/charges of subatomic particles and define relative atomic mass.</t>
        </is>
      </c>
      <c r="E13" s="12" t="inlineStr">
        <is>
          <t>c02a59aa-012e-442e-b0f7-d7ef3762d0a8</t>
        </is>
      </c>
    </row>
    <row r="14" ht="45" customHeight="1">
      <c r="A14" s="12" t="inlineStr">
        <is>
          <t>Atomic Structure</t>
        </is>
      </c>
      <c r="B14" s="12" t="inlineStr">
        <is>
          <t>Atomic Structure</t>
        </is>
      </c>
      <c r="C14" s="13" t="inlineStr">
        <is>
          <t>Calculating Relative Atomic Mass [CH1.13]</t>
        </is>
      </c>
      <c r="D14" s="12" t="inlineStr">
        <is>
          <t>Calculate relative atomic mass.</t>
        </is>
      </c>
      <c r="E14" s="12" t="inlineStr">
        <is>
          <t>c045eee7-627d-4db6-aa9e-7a23529b6a7e</t>
        </is>
      </c>
    </row>
    <row r="15" ht="45" customHeight="1">
      <c r="A15" s="12" t="inlineStr">
        <is>
          <t>Atomic Structure</t>
        </is>
      </c>
      <c r="B15" s="12" t="inlineStr">
        <is>
          <t>Atomic Structure</t>
        </is>
      </c>
      <c r="C15" s="13" t="inlineStr">
        <is>
          <t>Electronic Structure [CH1.14]</t>
        </is>
      </c>
      <c r="D15" s="12" t="inlineStr">
        <is>
          <t xml:space="preserve">Recall the 2, 8, 8 structure and apply this to the first 20 elements. </t>
        </is>
      </c>
      <c r="E15" s="12" t="inlineStr">
        <is>
          <t>b27e7c40-fa92-46fa-94be-65ed6cf74b0a</t>
        </is>
      </c>
    </row>
    <row r="16" ht="45" customHeight="1">
      <c r="A16" s="12" t="inlineStr">
        <is>
          <t>Atomic Structure</t>
        </is>
      </c>
      <c r="B16" s="12" t="inlineStr">
        <is>
          <t>Atomic Structure</t>
        </is>
      </c>
      <c r="C16" s="13" t="inlineStr">
        <is>
          <t>Changing Energy Levels [CH1.15]</t>
        </is>
      </c>
      <c r="D16" s="12" t="inlineStr">
        <is>
          <t>Recall that electron arrangements may change with the absorption/emission of electromagnetic radiation and apply this to familiar situations.</t>
        </is>
      </c>
      <c r="E16" s="12" t="inlineStr">
        <is>
          <t>29627385-0daf-49cc-aff1-805015e39fd9</t>
        </is>
      </c>
    </row>
    <row r="17" ht="45" customHeight="1">
      <c r="A17" s="12" t="inlineStr">
        <is>
          <t>Atomic Structure</t>
        </is>
      </c>
      <c r="B17" s="12" t="inlineStr">
        <is>
          <t>Chemical Equations</t>
        </is>
      </c>
      <c r="C17" s="13" t="inlineStr">
        <is>
          <t>Balancing Chemical Equations III [CH1.21]</t>
        </is>
      </c>
      <c r="D17" s="12" t="inlineStr">
        <is>
          <t xml:space="preserve">Balance chemical equation with brackets and elements appearing in more than one of the reactants or products.
</t>
        </is>
      </c>
      <c r="E17" s="12" t="inlineStr">
        <is>
          <t>77266596-45d3-469b-9109-9783dbf239bc</t>
        </is>
      </c>
    </row>
    <row r="18" ht="45" customHeight="1">
      <c r="A18" s="12" t="inlineStr">
        <is>
          <t>Atomic Structure</t>
        </is>
      </c>
      <c r="B18" s="12" t="inlineStr">
        <is>
          <t>History of the Atom</t>
        </is>
      </c>
      <c r="C18" s="13" t="inlineStr">
        <is>
          <t>Development of Scientific Models [CH1.32]</t>
        </is>
      </c>
      <c r="D18" s="12" t="inlineStr">
        <is>
          <t>Describe the scientific method and identify different types of model.</t>
        </is>
      </c>
      <c r="E18" s="12" t="inlineStr">
        <is>
          <t>f3f174e0-6cc9-4c3b-bab3-d88d457d61ac</t>
        </is>
      </c>
    </row>
    <row r="19" ht="45" customHeight="1">
      <c r="A19" s="12" t="inlineStr">
        <is>
          <t>Atomic Structure</t>
        </is>
      </c>
      <c r="B19" s="12" t="inlineStr">
        <is>
          <t>History of the Atom</t>
        </is>
      </c>
      <c r="C19" s="13" t="inlineStr">
        <is>
          <t>History of the Atom: Timeline [CH1.39]</t>
        </is>
      </c>
      <c r="D19" s="12" t="inlineStr">
        <is>
          <t>Recall the timeline of the atomic model and identify the different models from diagrams.</t>
        </is>
      </c>
      <c r="E19" s="12" t="inlineStr">
        <is>
          <t>822d2df3-39ad-41c8-a021-5b4f011ae61b</t>
        </is>
      </c>
    </row>
    <row r="20" ht="45" customHeight="1">
      <c r="A20" s="12" t="inlineStr">
        <is>
          <t>Organic Chemistry</t>
        </is>
      </c>
      <c r="B20" s="12" t="inlineStr">
        <is>
          <t>Pure Substances, Mixtures &amp; Separation Techniques</t>
        </is>
      </c>
      <c r="C20" s="13" t="inlineStr">
        <is>
          <t>Fractional Distillation of Crude Oil [CH7.03]</t>
        </is>
      </c>
      <c r="D20" s="12" t="inlineStr">
        <is>
          <t>Explain how crude oil can be separated into useful products using fractional distillation.</t>
        </is>
      </c>
      <c r="E20" s="12" t="inlineStr">
        <is>
          <t>340dc6f5-c9cc-4098-ab02-c27d00a2aad6</t>
        </is>
      </c>
    </row>
    <row r="21" ht="45" customHeight="1">
      <c r="A21" s="12" t="inlineStr">
        <is>
          <t>Organic Chemistry</t>
        </is>
      </c>
      <c r="B21" s="12" t="inlineStr">
        <is>
          <t>Alkanes</t>
        </is>
      </c>
      <c r="C21" s="13" t="inlineStr">
        <is>
          <t>Structure &amp; Formulae of Alkanes II [CH7.08]</t>
        </is>
      </c>
      <c r="D21" s="12" t="inlineStr">
        <is>
          <t>Label and draw the structural formula of the first four alkanes.</t>
        </is>
      </c>
      <c r="E21" s="12" t="inlineStr">
        <is>
          <t>2fd6c6e6-d675-4f6c-8254-12ec77321f55</t>
        </is>
      </c>
    </row>
    <row r="22" ht="45" customHeight="1">
      <c r="A22" s="12" t="inlineStr">
        <is>
          <t>Organic Chemistry</t>
        </is>
      </c>
      <c r="B22" s="12" t="inlineStr">
        <is>
          <t>Alkanes</t>
        </is>
      </c>
      <c r="C22" s="13" t="inlineStr">
        <is>
          <t>Complete Combustion of Hydrocarbons [CH7.09]</t>
        </is>
      </c>
      <c r="D22" s="12" t="inlineStr">
        <is>
          <t>Describe the complete combustion of hydrocarbons.</t>
        </is>
      </c>
      <c r="E22" s="12" t="inlineStr">
        <is>
          <t>bbf47baa-4154-489f-9ac7-a25dce597e1c</t>
        </is>
      </c>
    </row>
    <row r="23" ht="45" customHeight="1">
      <c r="A23" s="12" t="inlineStr">
        <is>
          <t>Organic Chemistry</t>
        </is>
      </c>
      <c r="B23" s="12" t="inlineStr">
        <is>
          <t>Alkenes</t>
        </is>
      </c>
      <c r="C23" s="13" t="inlineStr">
        <is>
          <t>Structure &amp; Formulae of Alkenes II [CH7.15]</t>
        </is>
      </c>
      <c r="D23" s="12" t="inlineStr">
        <is>
          <t>Description of the first four alkenes and a variety of representations of their structures.</t>
        </is>
      </c>
      <c r="E23" s="12" t="inlineStr">
        <is>
          <t>a7df5f7d-8b4a-4445-9e97-a8123bb678ae</t>
        </is>
      </c>
    </row>
    <row r="24" ht="45" customHeight="1">
      <c r="A24" s="12" t="inlineStr">
        <is>
          <t>Organic Chemistry</t>
        </is>
      </c>
      <c r="B24" s="12" t="inlineStr">
        <is>
          <t>Alkenes</t>
        </is>
      </c>
      <c r="C24" s="13" t="inlineStr">
        <is>
          <t>Saturated &amp; Unsaturated Hydrocarbons [CH7.17]</t>
        </is>
      </c>
      <c r="D24" s="12" t="inlineStr">
        <is>
          <t>Explain the difference between saturated and unsaturated hydrocarbons.</t>
        </is>
      </c>
      <c r="E24" s="12" t="inlineStr">
        <is>
          <t>cc388ba2-cfb7-469c-ac93-3df4f440c461</t>
        </is>
      </c>
    </row>
    <row r="25" ht="45" customHeight="1">
      <c r="A25" s="12" t="inlineStr">
        <is>
          <t>Organic Chemistry</t>
        </is>
      </c>
      <c r="B25" s="12" t="inlineStr">
        <is>
          <t>Alkenes</t>
        </is>
      </c>
      <c r="C25" s="13" t="inlineStr">
        <is>
          <t>Cracking [CH7.18]</t>
        </is>
      </c>
      <c r="D25" s="12" t="inlineStr">
        <is>
          <t>Explain how and why long chain hydrocarbons are changed into shorter chain hydrocarbons.</t>
        </is>
      </c>
      <c r="E25" s="12" t="inlineStr">
        <is>
          <t>4c0351ce-1955-432e-b427-baeff2e247a3</t>
        </is>
      </c>
    </row>
    <row r="26" ht="45" customHeight="1">
      <c r="A26" s="12" t="inlineStr">
        <is>
          <t>Organic Chemistry</t>
        </is>
      </c>
      <c r="B26" s="12" t="inlineStr">
        <is>
          <t>Reactions of Alkenes</t>
        </is>
      </c>
      <c r="C26" s="13" t="inlineStr">
        <is>
          <t>Combustion of Alkenes [CH7.20]</t>
        </is>
      </c>
      <c r="D26" s="12" t="inlineStr">
        <is>
          <t>Describe what happens when an alkene burns in a plentiful and limited supply of oxygen.</t>
        </is>
      </c>
      <c r="E26" s="12" t="inlineStr">
        <is>
          <t>db2a3073-19a9-421e-b1b8-81d45a754ec2</t>
        </is>
      </c>
    </row>
    <row r="27" ht="45" customHeight="1">
      <c r="A27" s="12" t="inlineStr">
        <is>
          <t>Organic Chemistry</t>
        </is>
      </c>
      <c r="B27" s="12" t="inlineStr">
        <is>
          <t>Reactions of Alkenes</t>
        </is>
      </c>
      <c r="C27" s="13" t="inlineStr">
        <is>
          <t>Addition Reactions of Alkenes [CH7.21]</t>
        </is>
      </c>
      <c r="D27" s="12" t="inlineStr">
        <is>
          <t>Describe how the double bond in alkenes allows them to undergo addition reactions.</t>
        </is>
      </c>
      <c r="E27" s="12" t="inlineStr">
        <is>
          <t>970d8a80-8363-4d82-99b2-f00a6168f2f0</t>
        </is>
      </c>
    </row>
    <row r="28" ht="45" customHeight="1">
      <c r="A28" s="12" t="inlineStr">
        <is>
          <t>Organic Chemistry</t>
        </is>
      </c>
      <c r="B28" s="12" t="inlineStr">
        <is>
          <t>Reactions of Alkenes</t>
        </is>
      </c>
      <c r="C28" s="13" t="inlineStr">
        <is>
          <t>Reaction of Alkenes with Steam [CH7.23]</t>
        </is>
      </c>
      <c r="D28" s="12" t="inlineStr">
        <is>
          <t xml:space="preserve">Describe the addition reaction between alkenes and water. </t>
        </is>
      </c>
      <c r="E28" s="12" t="inlineStr">
        <is>
          <t>c2db2e01-adaa-44cf-a3a0-8f7e7a43eb6e</t>
        </is>
      </c>
    </row>
    <row r="29" ht="45" customHeight="1">
      <c r="A29" s="12" t="inlineStr">
        <is>
          <t>Organic Chemistry</t>
        </is>
      </c>
      <c r="B29" s="12" t="inlineStr">
        <is>
          <t>Alcohols</t>
        </is>
      </c>
      <c r="C29" s="13" t="inlineStr">
        <is>
          <t>Structure &amp; Formulae of Alcohols [CH7.28]</t>
        </is>
      </c>
      <c r="D29" s="12" t="inlineStr">
        <is>
          <t>Label and draw the structural formula of the first four alcohols.</t>
        </is>
      </c>
      <c r="E29" s="12" t="inlineStr">
        <is>
          <t>2edcce99-f756-4435-8243-a294a3d1e523</t>
        </is>
      </c>
    </row>
    <row r="30" ht="45" customHeight="1">
      <c r="A30" s="12" t="inlineStr">
        <is>
          <t>Organic Chemistry</t>
        </is>
      </c>
      <c r="B30" s="12" t="inlineStr">
        <is>
          <t>Alcohols</t>
        </is>
      </c>
      <c r="C30" s="13" t="inlineStr">
        <is>
          <t>Combustion of Alcohols [CH7.29]</t>
        </is>
      </c>
      <c r="D30" s="12" t="inlineStr">
        <is>
          <t>Description of alcohols, their use as fuels and their complete combustion.</t>
        </is>
      </c>
      <c r="E30" s="12" t="inlineStr">
        <is>
          <t>8932ee40-198f-4e6d-a79d-1c1a2cfcbd70</t>
        </is>
      </c>
    </row>
    <row r="31" ht="45" customHeight="1">
      <c r="A31" s="12" t="inlineStr">
        <is>
          <t>Organic Chemistry</t>
        </is>
      </c>
      <c r="B31" s="12" t="inlineStr">
        <is>
          <t>Alcohols</t>
        </is>
      </c>
      <c r="C31" s="13" t="inlineStr">
        <is>
          <t>Oxidation of Alcohol [CH7.52]</t>
        </is>
      </c>
      <c r="D31" s="12" t="inlineStr">
        <is>
          <t>Describe the oxidation of alcohols to carboxylic acids.</t>
        </is>
      </c>
      <c r="E31" s="12" t="inlineStr">
        <is>
          <t>8710fbff-ab8e-469a-8ae0-d545db03728d</t>
        </is>
      </c>
    </row>
    <row r="32" ht="45" customHeight="1">
      <c r="A32" s="12" t="inlineStr">
        <is>
          <t>Organic Chemistry</t>
        </is>
      </c>
      <c r="B32" s="12" t="inlineStr">
        <is>
          <t>Alcohols</t>
        </is>
      </c>
      <c r="C32" s="13" t="inlineStr">
        <is>
          <t>Uses of Alcohols [CH7.30]</t>
        </is>
      </c>
      <c r="D32" s="12" t="inlineStr">
        <is>
          <t>Alcohol description and details of some uses of small chain alcohols.</t>
        </is>
      </c>
      <c r="E32" s="12" t="inlineStr">
        <is>
          <t>c4b6b7a6-56d9-4740-9a6f-ae74652c970d</t>
        </is>
      </c>
    </row>
    <row r="33" ht="45" customHeight="1">
      <c r="A33" s="12" t="inlineStr">
        <is>
          <t>Organic Chemistry</t>
        </is>
      </c>
      <c r="B33" s="12" t="inlineStr">
        <is>
          <t>Alcohols</t>
        </is>
      </c>
      <c r="C33" s="13" t="inlineStr">
        <is>
          <t>Fermentation [CH7.31]</t>
        </is>
      </c>
      <c r="D33" s="12" t="inlineStr">
        <is>
          <t xml:space="preserve">Reaction conditions and word and symbol equation for the production of ethanol by fermentation. </t>
        </is>
      </c>
      <c r="E33" s="12" t="inlineStr">
        <is>
          <t>6183c1de-aa4f-4b63-bd4c-4c60460fdac8</t>
        </is>
      </c>
    </row>
    <row r="34" ht="45" customHeight="1">
      <c r="A34" s="12" t="inlineStr">
        <is>
          <t>Organic Chemistry</t>
        </is>
      </c>
      <c r="B34" s="12" t="inlineStr">
        <is>
          <t>Carboxylic Acids &amp; Esters</t>
        </is>
      </c>
      <c r="C34" s="13" t="inlineStr">
        <is>
          <t>Carboxylic Acids [CH7.32]</t>
        </is>
      </c>
      <c r="D34" s="12" t="inlineStr">
        <is>
          <t>Describe the homologous series, carboxylic acids.</t>
        </is>
      </c>
      <c r="E34" s="12" t="inlineStr">
        <is>
          <t>80f6d8f0-f832-429f-8866-5f632549eb40</t>
        </is>
      </c>
    </row>
    <row r="35" ht="45" customHeight="1">
      <c r="A35" s="12" t="inlineStr">
        <is>
          <t>Organic Chemistry</t>
        </is>
      </c>
      <c r="B35" s="12" t="inlineStr">
        <is>
          <t>Carboxylic Acids &amp; Esters</t>
        </is>
      </c>
      <c r="C35" s="13" t="inlineStr">
        <is>
          <t>Esters [CH7.35]</t>
        </is>
      </c>
      <c r="D35" s="12" t="inlineStr">
        <is>
          <t>Describe the homologous series, esters.</t>
        </is>
      </c>
      <c r="E35" s="12" t="inlineStr">
        <is>
          <t>f07a3b7c-d4be-4635-a28d-e2215a654970</t>
        </is>
      </c>
    </row>
    <row r="36" ht="45" customHeight="1">
      <c r="A36" s="12" t="inlineStr">
        <is>
          <t>Organic Chemistry</t>
        </is>
      </c>
      <c r="B36" s="12" t="inlineStr">
        <is>
          <t>Addition Polymers</t>
        </is>
      </c>
      <c r="C36" s="13" t="inlineStr">
        <is>
          <t>Addition Polymers: Identifying &amp; Deducing [CH7.37]</t>
        </is>
      </c>
      <c r="D36" s="12" t="inlineStr">
        <is>
          <t>Includes the reaction of monomers to form polymers and how to identify the repeating unit from the monomer and vice versa.</t>
        </is>
      </c>
      <c r="E36" s="12" t="inlineStr">
        <is>
          <t>4693a534-fb0d-4842-8049-dfea47867233</t>
        </is>
      </c>
    </row>
    <row r="37" ht="45" customHeight="1">
      <c r="A37" s="12" t="inlineStr">
        <is>
          <t>Inorganic Chemistry</t>
        </is>
      </c>
      <c r="B37" s="12" t="inlineStr">
        <is>
          <t>The Periodic Table</t>
        </is>
      </c>
      <c r="C37" s="13" t="inlineStr">
        <is>
          <t>Periodic Table : Group 7 [CH1.52]</t>
        </is>
      </c>
      <c r="D37" s="12" t="inlineStr">
        <is>
          <t xml:space="preserve">Describe the electronic structure, properties and trends of Group 7 elements. </t>
        </is>
      </c>
      <c r="E37" s="12" t="inlineStr">
        <is>
          <t>34eac70e-b4c3-4156-a443-700bbaa234a4</t>
        </is>
      </c>
    </row>
    <row r="38" ht="45" customHeight="1">
      <c r="A38" s="12" t="inlineStr">
        <is>
          <t>Inorganic Chemistry</t>
        </is>
      </c>
      <c r="B38" s="12" t="inlineStr">
        <is>
          <t>Solubility</t>
        </is>
      </c>
      <c r="C38" s="13" t="inlineStr">
        <is>
          <t>Solubility Rules: Alkali Metals &amp; Ammonium Ion [CH4.049]</t>
        </is>
      </c>
      <c r="D38" s="12" t="inlineStr">
        <is>
          <t>Solubility rule for compounds containing either an alkali metal or an ammonium ion.</t>
        </is>
      </c>
      <c r="E38" s="12" t="inlineStr">
        <is>
          <t>320891af-923d-404d-a056-9d0ba741e36d</t>
        </is>
      </c>
    </row>
    <row r="39" ht="45" customHeight="1">
      <c r="A39" s="12" t="inlineStr">
        <is>
          <t>Inorganic Chemistry</t>
        </is>
      </c>
      <c r="B39" s="12" t="inlineStr">
        <is>
          <t>Solubility</t>
        </is>
      </c>
      <c r="C39" s="13" t="inlineStr">
        <is>
          <t>Solubility Rules: Carbonates &amp; Phosphates [CH4.053]</t>
        </is>
      </c>
      <c r="D39" s="12" t="inlineStr">
        <is>
          <t>Solubility rule for compounds containing either a carbonate or phosphate ion.</t>
        </is>
      </c>
      <c r="E39" s="12" t="inlineStr">
        <is>
          <t>352e686c-04bf-4036-bf5b-7d02b70bdc29</t>
        </is>
      </c>
    </row>
    <row r="40" ht="45" customHeight="1">
      <c r="A40" s="12" t="inlineStr">
        <is>
          <t>Inorganic Chemistry</t>
        </is>
      </c>
      <c r="B40" s="12" t="inlineStr">
        <is>
          <t>Solubility</t>
        </is>
      </c>
      <c r="C40" s="13" t="inlineStr">
        <is>
          <t>Solubility Rules: Halides [CH4.052]</t>
        </is>
      </c>
      <c r="D40" s="12" t="inlineStr">
        <is>
          <t>Solubility rule for compounds containing a halide ion.</t>
        </is>
      </c>
      <c r="E40" s="12" t="inlineStr">
        <is>
          <t>90de23e8-24e5-481c-8b2c-0381dd76979c</t>
        </is>
      </c>
    </row>
    <row r="41" ht="45" customHeight="1">
      <c r="A41" s="12" t="inlineStr">
        <is>
          <t>Inorganic Chemistry</t>
        </is>
      </c>
      <c r="B41" s="12" t="inlineStr">
        <is>
          <t>Solubility</t>
        </is>
      </c>
      <c r="C41" s="13" t="inlineStr">
        <is>
          <t>Solubility Rules: Sulfates [CH4.051]</t>
        </is>
      </c>
      <c r="D41" s="12" t="inlineStr">
        <is>
          <t>Solubility rule for compounds containing a sulfate ion.</t>
        </is>
      </c>
      <c r="E41" s="12" t="inlineStr">
        <is>
          <t>2a1138d1-b073-40e0-8b33-6852b1ccef83</t>
        </is>
      </c>
    </row>
    <row r="42" ht="45" customHeight="1">
      <c r="A42" s="12" t="inlineStr">
        <is>
          <t>Inorganic Chemistry</t>
        </is>
      </c>
      <c r="B42" s="12" t="inlineStr">
        <is>
          <t>Testing for Cations</t>
        </is>
      </c>
      <c r="C42" s="13" t="inlineStr">
        <is>
          <t>Testing for Cations: Metal Hydroxides [CH8.18]</t>
        </is>
      </c>
      <c r="D42" s="12" t="inlineStr">
        <is>
          <t>Description of how to carry out a precipitation test with sodium hydroxide and use results to identify cations.</t>
        </is>
      </c>
      <c r="E42" s="12" t="inlineStr">
        <is>
          <t>c28a9bc2-96a1-4092-b777-e997c7411ff5</t>
        </is>
      </c>
    </row>
    <row r="43" ht="45" customHeight="1">
      <c r="A43" s="12" t="inlineStr">
        <is>
          <t>Inorganic Chemistry</t>
        </is>
      </c>
      <c r="B43" s="12" t="inlineStr">
        <is>
          <t>Testing for Anions</t>
        </is>
      </c>
      <c r="C43" s="13" t="inlineStr">
        <is>
          <t>Testing for Anions: Carbonates [CH8.41]</t>
        </is>
      </c>
      <c r="D43" s="12" t="inlineStr">
        <is>
          <t>Description of how to carry out a carbonate test with dilute hydrochloric acid &amp; limewater including equations (word, symbol and ionic).</t>
        </is>
      </c>
      <c r="E43" s="12" t="inlineStr">
        <is>
          <t>69c3f2c5-0833-4884-81b7-a01f1758f48f</t>
        </is>
      </c>
    </row>
    <row r="44" ht="45" customHeight="1">
      <c r="A44" s="12" t="inlineStr">
        <is>
          <t>Inorganic Chemistry</t>
        </is>
      </c>
      <c r="B44" s="12" t="inlineStr">
        <is>
          <t>Testing for Anions</t>
        </is>
      </c>
      <c r="C44" s="13" t="inlineStr">
        <is>
          <t>Testing for Anions: Halides [CH8.42]</t>
        </is>
      </c>
      <c r="D44" s="12" t="inlineStr">
        <is>
          <t>Description of how to carry out a halide test with silver nitrate including equations (word, symbol and ionic).</t>
        </is>
      </c>
      <c r="E44" s="12" t="inlineStr">
        <is>
          <t>ede1d21e-b082-48e4-8dbf-f93ab246c2eb</t>
        </is>
      </c>
    </row>
    <row r="45" ht="45" customHeight="1">
      <c r="A45" s="12" t="inlineStr">
        <is>
          <t>Inorganic Chemistry</t>
        </is>
      </c>
      <c r="B45" s="12" t="inlineStr">
        <is>
          <t>Testing for Anions</t>
        </is>
      </c>
      <c r="C45" s="13" t="inlineStr">
        <is>
          <t>Testing for Anions: Sulfates [CH8.43]</t>
        </is>
      </c>
      <c r="D45" s="12" t="inlineStr">
        <is>
          <t>Description of how to carry out a sulfate test with barium chloride including equations (word, symbol and ionic).</t>
        </is>
      </c>
      <c r="E45" s="12" t="inlineStr">
        <is>
          <t>02c77d5c-8fb3-45f8-bc9b-38a4c06234d0</t>
        </is>
      </c>
    </row>
    <row r="46" ht="45" customHeight="1">
      <c r="A46" s="12" t="inlineStr">
        <is>
          <t>Inorganic Chemistry</t>
        </is>
      </c>
      <c r="B46" s="12" t="inlineStr">
        <is>
          <t>Identifying Unknown Ionic Compounds</t>
        </is>
      </c>
      <c r="C46" s="13" t="inlineStr">
        <is>
          <t>Instrumental Methods vs Chemical Tests [CH8.27]</t>
        </is>
      </c>
      <c r="D46" s="12" t="inlineStr">
        <is>
          <t>Description of instrumental techniques and comparison between instrumental techniques and traditional chemical tests, including advantages and disadvantages.</t>
        </is>
      </c>
      <c r="E46" s="12" t="inlineStr">
        <is>
          <t>c675157b-d9ea-4b26-a434-8a65cf56b576</t>
        </is>
      </c>
    </row>
    <row r="47" ht="45" customHeight="1">
      <c r="A47" s="12" t="inlineStr">
        <is>
          <t>Bonding</t>
        </is>
      </c>
      <c r="B47" s="12" t="inlineStr">
        <is>
          <t>Bonding in Metals</t>
        </is>
      </c>
      <c r="C47" s="13" t="inlineStr">
        <is>
          <t>Metallic Bonding [CH2.02]</t>
        </is>
      </c>
      <c r="D47" s="12" t="inlineStr">
        <is>
          <t>Identify and describe metallic bonds.</t>
        </is>
      </c>
      <c r="E47" s="12" t="inlineStr">
        <is>
          <t>ca1b0d4c-c857-4a7b-bc6b-fcc01d3d1823</t>
        </is>
      </c>
    </row>
    <row r="48" ht="45" customHeight="1">
      <c r="A48" s="12" t="inlineStr">
        <is>
          <t>Bonding</t>
        </is>
      </c>
      <c r="B48" s="12" t="inlineStr">
        <is>
          <t>Ionic Substances &amp; Ionic Equations</t>
        </is>
      </c>
      <c r="C48" s="13" t="inlineStr">
        <is>
          <t>Ionic Bonding II [CH2.11]</t>
        </is>
      </c>
      <c r="D48" s="12" t="inlineStr">
        <is>
          <t>Identify and describe the formation of ionic bonds using dot and cross diagrams. This nugget contains 1:2 and 2:1 ratio examples.</t>
        </is>
      </c>
      <c r="E48" s="12" t="inlineStr">
        <is>
          <t>0ca56d6c-766c-4377-afea-dd88bf775087</t>
        </is>
      </c>
    </row>
    <row r="49" ht="45" customHeight="1">
      <c r="A49" s="12" t="inlineStr">
        <is>
          <t>Bonding</t>
        </is>
      </c>
      <c r="B49" s="12" t="inlineStr">
        <is>
          <t>Ionic Substances &amp; Ionic Equations</t>
        </is>
      </c>
      <c r="C49" s="13" t="inlineStr">
        <is>
          <t>Predicting Formulae from Ions II [CH2.13]</t>
        </is>
      </c>
      <c r="D49" s="12" t="inlineStr">
        <is>
          <t>Use the known charges of common ions to predict the formulae of ionic compounds — Formulae with brackets.</t>
        </is>
      </c>
      <c r="E49" s="12" t="inlineStr">
        <is>
          <t>a6e5a3f5-9ea6-4bb0-abe1-571532b31bf9</t>
        </is>
      </c>
    </row>
    <row r="50" ht="45" customHeight="1">
      <c r="A50" s="12" t="inlineStr">
        <is>
          <t>Bonding</t>
        </is>
      </c>
      <c r="B50" s="12" t="inlineStr">
        <is>
          <t>Ionic Substances &amp; Ionic Equations</t>
        </is>
      </c>
      <c r="C50" s="13" t="inlineStr">
        <is>
          <t xml:space="preserve">Ionic Equations [CH2.14] </t>
        </is>
      </c>
      <c r="D50" s="12" t="inlineStr">
        <is>
          <t>Describe the process of converting a balanced chemical equation into an ionic equation, by understanding when to split substances into ions and cancelling spectator ions.</t>
        </is>
      </c>
      <c r="E50" s="12" t="inlineStr">
        <is>
          <t>77c1e0f8-949d-4d66-a6d3-4ed9aaa5e59b</t>
        </is>
      </c>
    </row>
    <row r="51" ht="45" customHeight="1">
      <c r="A51" s="12" t="inlineStr">
        <is>
          <t>Bonding</t>
        </is>
      </c>
      <c r="B51" s="12" t="inlineStr">
        <is>
          <t>Ionic Substances &amp; Ionic Equations</t>
        </is>
      </c>
      <c r="C51" s="13" t="inlineStr">
        <is>
          <t>Balancing Ionic Equations I [CH2.16]</t>
        </is>
      </c>
      <c r="D51" s="12" t="inlineStr">
        <is>
          <t xml:space="preserve">Balance ionic equations, given the skeletal ionic equation, by adding appropriate coefficients.
</t>
        </is>
      </c>
      <c r="E51" s="12" t="inlineStr">
        <is>
          <t>d261956c-4ed0-438b-aa11-6eec85e0c3e1</t>
        </is>
      </c>
    </row>
    <row r="52" ht="45" customHeight="1">
      <c r="A52" s="12" t="inlineStr">
        <is>
          <t>Bonding</t>
        </is>
      </c>
      <c r="B52" s="12" t="inlineStr">
        <is>
          <t>Ionic Substances &amp; Ionic Equations</t>
        </is>
      </c>
      <c r="C52" s="13" t="inlineStr">
        <is>
          <t>Ionic Compounds [CH2.18]</t>
        </is>
      </c>
      <c r="D52" s="12" t="inlineStr">
        <is>
          <t>Describe the structure of ionic compounds.</t>
        </is>
      </c>
      <c r="E52" s="12" t="inlineStr">
        <is>
          <t>a5ff0f31-3371-4c09-a34b-0da90acd5cc1</t>
        </is>
      </c>
    </row>
    <row r="53" ht="45" customHeight="1">
      <c r="A53" s="12" t="inlineStr">
        <is>
          <t>Bonding</t>
        </is>
      </c>
      <c r="B53" s="12" t="inlineStr">
        <is>
          <t>Ionic Substances &amp; Ionic Equations</t>
        </is>
      </c>
      <c r="C53" s="13" t="inlineStr">
        <is>
          <t>Deducing Formulae from Diagrams of Ionic Compounds [CH2.23]</t>
        </is>
      </c>
      <c r="D53" s="12" t="inlineStr">
        <is>
          <t>Use diagrams and knowledge of ions to determine the formulae of ionic compounds.</t>
        </is>
      </c>
      <c r="E53" s="12" t="inlineStr">
        <is>
          <t>7c044eb7-618f-46ad-8f56-32eba9cf6040</t>
        </is>
      </c>
    </row>
    <row r="54" ht="45" customHeight="1">
      <c r="A54" s="12" t="inlineStr">
        <is>
          <t>Bonding</t>
        </is>
      </c>
      <c r="B54" s="12" t="inlineStr">
        <is>
          <t>Covalent Bonding</t>
        </is>
      </c>
      <c r="C54" s="13" t="inlineStr">
        <is>
          <t>Covalent Bonding II [CH2.25]</t>
        </is>
      </c>
      <c r="D54" s="12" t="inlineStr">
        <is>
          <t>Identify and describe the formation of covalent bonds using dot and cross diagrams. This nugget contains the formation of simple compounds.</t>
        </is>
      </c>
      <c r="E54" s="12" t="inlineStr">
        <is>
          <t>a24542af-adf0-4520-a63b-90fb48676709</t>
        </is>
      </c>
    </row>
    <row r="55" ht="45" customHeight="1">
      <c r="A55" s="12" t="inlineStr">
        <is>
          <t>Bonding</t>
        </is>
      </c>
      <c r="B55" s="12" t="inlineStr">
        <is>
          <t>Small &amp; Giant Covalent Substances</t>
        </is>
      </c>
      <c r="C55" s="13" t="inlineStr">
        <is>
          <t>Intermolecular &amp; Intramolecular Forces [CH2.29]</t>
        </is>
      </c>
      <c r="D55" s="12" t="inlineStr">
        <is>
          <t>Define inter- and intramolecular forces and compare them.</t>
        </is>
      </c>
      <c r="E55" s="12" t="inlineStr">
        <is>
          <t>e1c17e00-6b29-442e-a427-ab8d5357cf93</t>
        </is>
      </c>
    </row>
    <row r="56" ht="45" customHeight="1">
      <c r="A56" s="12" t="inlineStr">
        <is>
          <t>Bonding</t>
        </is>
      </c>
      <c r="B56" s="12" t="inlineStr">
        <is>
          <t>Small &amp; Giant Covalent Substances</t>
        </is>
      </c>
      <c r="C56" s="13" t="inlineStr">
        <is>
          <t>Small Molecular Substances [CH2.30]</t>
        </is>
      </c>
      <c r="D56" s="12" t="inlineStr">
        <is>
          <t>Describe the structure of small molecular substances and give some common examples.</t>
        </is>
      </c>
      <c r="E56" s="12" t="inlineStr">
        <is>
          <t>f5bd9a3b-8e9c-4a14-8e81-c825128d67c5</t>
        </is>
      </c>
    </row>
    <row r="57" ht="45" customHeight="1">
      <c r="A57" s="12" t="inlineStr">
        <is>
          <t>Bonding</t>
        </is>
      </c>
      <c r="B57" s="12" t="inlineStr">
        <is>
          <t>Small &amp; Giant Covalent Substances</t>
        </is>
      </c>
      <c r="C57" s="13" t="inlineStr">
        <is>
          <t>Explaining the Properties of Small Molecular Substances [CH2.32]</t>
        </is>
      </c>
      <c r="D57" s="12" t="inlineStr">
        <is>
          <t>Explain the properties of small molecular substances in terms of their structure.</t>
        </is>
      </c>
      <c r="E57" s="12" t="inlineStr">
        <is>
          <t>d50ce06e-1a88-4313-ad90-5b06fd0c82dc</t>
        </is>
      </c>
    </row>
    <row r="58" ht="45" customHeight="1">
      <c r="A58" s="12" t="inlineStr">
        <is>
          <t>Bonding</t>
        </is>
      </c>
      <c r="B58" s="12" t="inlineStr">
        <is>
          <t>Small &amp; Giant Covalent Substances</t>
        </is>
      </c>
      <c r="C58" s="13" t="inlineStr">
        <is>
          <t>Giant Covalent Structures &amp; Their Properties [CH2.33]</t>
        </is>
      </c>
      <c r="D58" s="12" t="inlineStr">
        <is>
          <t>Describe the structure of giant covalent structures and give their general properties.</t>
        </is>
      </c>
      <c r="E58" s="12" t="inlineStr">
        <is>
          <t>c5bb2543-c372-4ec6-b0d0-4f286f179a32</t>
        </is>
      </c>
    </row>
    <row r="59" ht="45" customHeight="1">
      <c r="A59" s="12" t="inlineStr">
        <is>
          <t>Bonding</t>
        </is>
      </c>
      <c r="B59" s="12" t="inlineStr">
        <is>
          <t>Small &amp; Giant Covalent Substances</t>
        </is>
      </c>
      <c r="C59" s="13" t="inlineStr">
        <is>
          <t>Comparing Small &amp; Giant Covalent Substances [CH2.34]</t>
        </is>
      </c>
      <c r="D59" s="12" t="inlineStr">
        <is>
          <t>Compare the structure and properties of small and giant covalent substances.</t>
        </is>
      </c>
      <c r="E59" s="12" t="inlineStr">
        <is>
          <t>af028f9d-bc22-4721-95c2-13efc5a6de21</t>
        </is>
      </c>
    </row>
    <row r="60" ht="45" customHeight="1">
      <c r="A60" s="12" t="inlineStr">
        <is>
          <t>Bonding</t>
        </is>
      </c>
      <c r="B60" s="12" t="inlineStr">
        <is>
          <t>Carbon Allotropes</t>
        </is>
      </c>
      <c r="C60" s="13" t="inlineStr">
        <is>
          <t>Diamond: Explaining Properties [CH2.41]</t>
        </is>
      </c>
      <c r="D60" s="12" t="inlineStr">
        <is>
          <t>Explain the properties of diamond in terms of its structure.</t>
        </is>
      </c>
      <c r="E60" s="12" t="inlineStr">
        <is>
          <t>288dc165-6624-4b68-95aa-ed5737d73bfa</t>
        </is>
      </c>
    </row>
    <row r="61" ht="45" customHeight="1">
      <c r="A61" s="12" t="inlineStr">
        <is>
          <t>Bonding</t>
        </is>
      </c>
      <c r="B61" s="12" t="inlineStr">
        <is>
          <t>Carbon Allotropes</t>
        </is>
      </c>
      <c r="C61" s="13" t="inlineStr">
        <is>
          <t>Graphite: Explaining Properties [CH2.43]</t>
        </is>
      </c>
      <c r="D61" s="12" t="inlineStr">
        <is>
          <t>Explain the properties of graphite in terms of its structure.</t>
        </is>
      </c>
      <c r="E61" s="12" t="inlineStr">
        <is>
          <t>9ef7e8ee-61ca-4524-aa68-6d0786d2f764</t>
        </is>
      </c>
    </row>
    <row r="62" ht="45" customHeight="1">
      <c r="A62" s="12" t="inlineStr">
        <is>
          <t>Bonding</t>
        </is>
      </c>
      <c r="B62" s="12" t="inlineStr">
        <is>
          <t>Identifying Bonding, Deducing Properties &amp; Writing Equations</t>
        </is>
      </c>
      <c r="C62" s="13" t="inlineStr">
        <is>
          <t>Valency &amp; Number of Covalent Bonds Formed [CH2.57]</t>
        </is>
      </c>
      <c r="D62" s="12" t="inlineStr">
        <is>
          <t>Deduce the valency of atoms and use it to predict the structure of molecules.</t>
        </is>
      </c>
      <c r="E62" s="12" t="inlineStr">
        <is>
          <t>f8a4ac6f-a1cd-4afa-9bba-ba271a40b2d4</t>
        </is>
      </c>
    </row>
    <row r="63" ht="45" customHeight="1">
      <c r="A63" s="12" t="inlineStr">
        <is>
          <t>Energetic, Kinetics and Equilibria</t>
        </is>
      </c>
      <c r="B63" s="12" t="inlineStr">
        <is>
          <t>Fundamental States of Matter</t>
        </is>
      </c>
      <c r="C63" s="13" t="inlineStr">
        <is>
          <t>Phase Transitions: Melting &amp; Boiling Points [PH3.24]</t>
        </is>
      </c>
      <c r="D63" s="12" t="inlineStr">
        <is>
          <t>Predict the physical state of a substance under specified conditions, given suitable data.</t>
        </is>
      </c>
      <c r="E63" s="12" t="inlineStr">
        <is>
          <t>e260e2a5-cf19-4395-9d19-18be29a89497</t>
        </is>
      </c>
    </row>
    <row r="64" ht="45" customHeight="1">
      <c r="A64" s="12" t="inlineStr">
        <is>
          <t>Energetic, Kinetics and Equilibria</t>
        </is>
      </c>
      <c r="B64" s="12" t="inlineStr">
        <is>
          <t>Exothermic Reactions</t>
        </is>
      </c>
      <c r="C64" s="13" t="inlineStr">
        <is>
          <t>Collision Theory [CH5.01]</t>
        </is>
      </c>
      <c r="D64" s="12" t="inlineStr">
        <is>
          <t>Describe collision theory and define activation energy.</t>
        </is>
      </c>
      <c r="E64" s="12" t="inlineStr">
        <is>
          <t>0d0f16ef-faba-43f5-b839-1fb578343dd0</t>
        </is>
      </c>
    </row>
    <row r="65" ht="45" customHeight="1">
      <c r="A65" s="12" t="inlineStr">
        <is>
          <t>Energetic, Kinetics and Equilibria</t>
        </is>
      </c>
      <c r="B65" s="12" t="inlineStr">
        <is>
          <t>Bond Energies</t>
        </is>
      </c>
      <c r="C65" s="13" t="inlineStr">
        <is>
          <t>Bond Energies: Calculating Energy Transferred III [CH5.33]</t>
        </is>
      </c>
      <c r="D65" s="12" t="inlineStr">
        <is>
          <t>Using individual bond energies to calculate overall energy change in a reaction — complex molecules and double bonds.</t>
        </is>
      </c>
      <c r="E65" s="12" t="inlineStr">
        <is>
          <t>edce47f6-0d38-4847-9d48-8af0a3fdc5f3</t>
        </is>
      </c>
    </row>
    <row r="66" ht="45" customHeight="1">
      <c r="A66" s="12" t="inlineStr">
        <is>
          <t>Energetic, Kinetics and Equilibria</t>
        </is>
      </c>
      <c r="B66" s="12" t="inlineStr">
        <is>
          <t>Bond Energies</t>
        </is>
      </c>
      <c r="C66" s="13" t="inlineStr">
        <is>
          <t>Bond Energies: Calculate Bond Energy from Energy Transferred [CH5.34]</t>
        </is>
      </c>
      <c r="D66" s="12" t="inlineStr">
        <is>
          <t>Using overall energy change and individual bond energies to calculate unknown bond energy.</t>
        </is>
      </c>
      <c r="E66" s="12" t="inlineStr">
        <is>
          <t>8eab9588-3ce5-4755-8cc8-29cb07f9c00d</t>
        </is>
      </c>
    </row>
    <row r="67" ht="45" customHeight="1">
      <c r="A67" s="12" t="inlineStr">
        <is>
          <t>Energetic, Kinetics and Equilibria</t>
        </is>
      </c>
      <c r="B67" s="12" t="inlineStr">
        <is>
          <t>Bond Energies</t>
        </is>
      </c>
      <c r="C67" s="13" t="inlineStr">
        <is>
          <t>Bond Energies: Summary [CH5.35]</t>
        </is>
      </c>
      <c r="D67" s="12" t="inlineStr">
        <is>
          <t>Summary of bond energies, their exothermic or endothermic nature, calculating overall energy changes and finding unknown bond energies.</t>
        </is>
      </c>
      <c r="E67" s="12" t="inlineStr">
        <is>
          <t>c3a039ad-b96e-4ea7-8b6a-c9255d7ca38a</t>
        </is>
      </c>
    </row>
    <row r="68" ht="45" customHeight="1">
      <c r="A68" s="12" t="inlineStr">
        <is>
          <t>Energetic, Kinetics and Equilibria</t>
        </is>
      </c>
      <c r="B68" s="12" t="inlineStr">
        <is>
          <t>Using Data</t>
        </is>
      </c>
      <c r="C68" s="13" t="inlineStr">
        <is>
          <t>Rate of Reaction: Factors Affecting Rate [CH6.10]</t>
        </is>
      </c>
      <c r="D68" s="12" t="inlineStr">
        <is>
          <t>Review from Key Stage 3 of the five factors that can affect the rate of reaction.</t>
        </is>
      </c>
      <c r="E68" s="12" t="inlineStr">
        <is>
          <t>b9c7a070-0403-4f5c-ab85-7d1a0960e01f</t>
        </is>
      </c>
    </row>
    <row r="69" ht="45" customHeight="1">
      <c r="A69" s="12" t="inlineStr">
        <is>
          <t>Energetic, Kinetics and Equilibria</t>
        </is>
      </c>
      <c r="B69" s="12" t="inlineStr">
        <is>
          <t>Using Data</t>
        </is>
      </c>
      <c r="C69" s="13" t="inlineStr">
        <is>
          <t xml:space="preserve">Rate of Reaction: Describing Data [CH6.11] </t>
        </is>
      </c>
      <c r="D69" s="12" t="inlineStr">
        <is>
          <t>How to describe data in tables and graphs obtained during rate of reaction experiments.  In addition, how describe graphs with multiple lines is included.</t>
        </is>
      </c>
      <c r="E69" s="12" t="inlineStr">
        <is>
          <t>49d4abf8-3b6a-44d6-b969-cf490a741c94</t>
        </is>
      </c>
    </row>
    <row r="70" ht="45" customHeight="1">
      <c r="A70" s="12" t="inlineStr">
        <is>
          <t>Energetic, Kinetics and Equilibria</t>
        </is>
      </c>
      <c r="B70" s="12" t="inlineStr">
        <is>
          <t>Rates Experiments</t>
        </is>
      </c>
      <c r="C70" s="13" t="inlineStr">
        <is>
          <t>Practical: Rate of Reaction: Temperature (Magnesium &amp; Hydrochloric Acid) [CH6.16]</t>
        </is>
      </c>
      <c r="D70" s="12" t="inlineStr">
        <is>
          <t>Practical to investigate the effect of temperature on the rate of reaction for the reaction between magnesium and hydrochloric acid.  This practical uses the time taken for the magnesium to disappear as a measure of the rate of reaction.</t>
        </is>
      </c>
      <c r="E70" s="12" t="inlineStr">
        <is>
          <t>8dab7ba0-7928-4599-b397-6c255b678d17</t>
        </is>
      </c>
    </row>
    <row r="71" ht="45" customHeight="1">
      <c r="A71" s="12" t="inlineStr">
        <is>
          <t>Energetic, Kinetics and Equilibria</t>
        </is>
      </c>
      <c r="B71" s="12" t="inlineStr">
        <is>
          <t>Rates Experiments</t>
        </is>
      </c>
      <c r="C71" s="13" t="inlineStr">
        <is>
          <t>Required Practical 11: Rate of Reaction: Concentration (Gas Collection) [CH6.17]</t>
        </is>
      </c>
      <c r="D71" s="12" t="inlineStr">
        <is>
          <t>Practical to investigate the effect of concentration on the rate of reaction for the reaction between magnesium and hydrochloric acid.  This practical uses the volume of gas collected every 10 seconds by water displacement, as a measure of the rate of reaction.</t>
        </is>
      </c>
      <c r="E71" s="12" t="inlineStr">
        <is>
          <t>d081db99-d01a-4ec2-9889-476f7ca0a816</t>
        </is>
      </c>
    </row>
    <row r="72" ht="45" customHeight="1">
      <c r="A72" s="12" t="inlineStr">
        <is>
          <t>Energetic, Kinetics and Equilibria</t>
        </is>
      </c>
      <c r="B72" s="12" t="inlineStr">
        <is>
          <t>Explain &amp; Interpret Data</t>
        </is>
      </c>
      <c r="C72" s="13" t="inlineStr">
        <is>
          <t>Rate of Reaction: Summary of Explaining Effects [CH6.26]</t>
        </is>
      </c>
      <c r="D72" s="12" t="inlineStr">
        <is>
          <t>A summary for explaining the effect of concentration, pressure, surface area, temperature and adding catalysts, on the rate of reaction, using collision theory.</t>
        </is>
      </c>
      <c r="E72" s="12" t="inlineStr">
        <is>
          <t>02e78e66-856b-407e-a86d-4b65bb9ff6f6</t>
        </is>
      </c>
    </row>
    <row r="73" ht="45" customHeight="1">
      <c r="A73" s="12" t="inlineStr">
        <is>
          <t>Energetic, Kinetics and Equilibria</t>
        </is>
      </c>
      <c r="B73" s="12" t="inlineStr">
        <is>
          <t>Reversible Reactions &amp; Equilibrium</t>
        </is>
      </c>
      <c r="C73" s="13" t="inlineStr">
        <is>
          <t>Reversible Reactions [CH6.28]</t>
        </is>
      </c>
      <c r="D73" s="12" t="inlineStr">
        <is>
          <t>Explaining reversible reactions and examples of reversible reactions.</t>
        </is>
      </c>
      <c r="E73" s="12" t="inlineStr">
        <is>
          <t>1525c404-fa7a-4a84-9142-4a653e92ba6d</t>
        </is>
      </c>
    </row>
    <row r="74" ht="45" customHeight="1">
      <c r="A74" s="12" t="inlineStr">
        <is>
          <t>Energetic, Kinetics and Equilibria</t>
        </is>
      </c>
      <c r="B74" s="12" t="inlineStr">
        <is>
          <t>Reversible Reactions &amp; Equilibrium</t>
        </is>
      </c>
      <c r="C74" s="13" t="inlineStr">
        <is>
          <t>Changing Conditions &amp; Reversible Reactions [CH6.29]</t>
        </is>
      </c>
      <c r="D74" s="12" t="inlineStr">
        <is>
          <t>Explain the effect of changing the conditions in a reversible reaction.</t>
        </is>
      </c>
      <c r="E74" s="12" t="inlineStr">
        <is>
          <t>4e9dacc1-0da3-4994-9a91-8237cef7256d</t>
        </is>
      </c>
    </row>
    <row r="75" ht="45" customHeight="1">
      <c r="A75" s="12" t="inlineStr">
        <is>
          <t>Energetic, Kinetics and Equilibria</t>
        </is>
      </c>
      <c r="B75" s="12" t="inlineStr">
        <is>
          <t>Reversible Reactions &amp; Equilibrium</t>
        </is>
      </c>
      <c r="C75" s="13" t="inlineStr">
        <is>
          <t>Energy Changes &amp; Reversible Reactions [CH6.30]</t>
        </is>
      </c>
      <c r="D75" s="12" t="inlineStr">
        <is>
          <t>Explain the energy changes of the forward and reverse reaction in a reversible reaction.</t>
        </is>
      </c>
      <c r="E75" s="12" t="inlineStr">
        <is>
          <t>c712b015-bc2a-4339-9b75-50471cd8c698</t>
        </is>
      </c>
    </row>
    <row r="76" ht="45" customHeight="1">
      <c r="A76" s="12" t="inlineStr">
        <is>
          <t>Energetic, Kinetics and Equilibria</t>
        </is>
      </c>
      <c r="B76" s="12" t="inlineStr">
        <is>
          <t>Changing the Position of Equilibrium</t>
        </is>
      </c>
      <c r="C76" s="13" t="inlineStr">
        <is>
          <t>Equilibrium: Le Chatelier's Principle [CH6.33]</t>
        </is>
      </c>
      <c r="D76" s="12" t="inlineStr">
        <is>
          <t xml:space="preserve">Introduction to Le Chatelier's Principle and how to predict shift in equilibrium position based on temperature, concentration and pressure. </t>
        </is>
      </c>
      <c r="E76" s="12" t="inlineStr">
        <is>
          <t>13de2dba-3ca5-48ba-9c8b-5c2d62bd4f38</t>
        </is>
      </c>
    </row>
    <row r="77" ht="45" customHeight="1">
      <c r="A77" s="12" t="inlineStr">
        <is>
          <t>Energetic, Kinetics and Equilibria</t>
        </is>
      </c>
      <c r="B77" s="12" t="inlineStr">
        <is>
          <t>Changing the Position of Equilibrium</t>
        </is>
      </c>
      <c r="C77" s="13" t="inlineStr">
        <is>
          <t>Equilibrium: Interpreting Concentration Data [CH6.35]</t>
        </is>
      </c>
      <c r="D77" s="12" t="inlineStr">
        <is>
          <t>Interpreting data on shifts in equilibrium position after a change in concentration of reactants or products using Le Chatelier's principle.</t>
        </is>
      </c>
      <c r="E77" s="12" t="inlineStr">
        <is>
          <t>15f2e672-13ca-4e1a-836a-d8f89141dd4c</t>
        </is>
      </c>
    </row>
    <row r="78" ht="45" customHeight="1">
      <c r="A78" s="12" t="inlineStr">
        <is>
          <t>Energetic, Kinetics and Equilibria</t>
        </is>
      </c>
      <c r="B78" s="12" t="inlineStr">
        <is>
          <t>Changing the Position of Equilibrium</t>
        </is>
      </c>
      <c r="C78" s="13" t="inlineStr">
        <is>
          <t>Equilibrium: Interpreting Temperature Data [CH6.37]</t>
        </is>
      </c>
      <c r="D78" s="12" t="inlineStr">
        <is>
          <t>Interpreting data on shifts in equilibrium position after a change in reaction temperature using Le Chatelier's principle.</t>
        </is>
      </c>
      <c r="E78" s="12" t="inlineStr">
        <is>
          <t>fafccf59-5e3b-4636-9917-44231df94a88</t>
        </is>
      </c>
    </row>
    <row r="79" ht="45" customHeight="1">
      <c r="A79" s="12" t="inlineStr">
        <is>
          <t>Energetic, Kinetics and Equilibria</t>
        </is>
      </c>
      <c r="B79" s="12" t="inlineStr">
        <is>
          <t>Changing the Position of Equilibrium</t>
        </is>
      </c>
      <c r="C79" s="13" t="inlineStr">
        <is>
          <t>Equilibrium: Interpreting Pressure Data [CH6.39]</t>
        </is>
      </c>
      <c r="D79" s="12" t="inlineStr">
        <is>
          <t>Interpreting data on shifts in equilibrium position after a change in reaction pressure using Le Chatelier's principle.</t>
        </is>
      </c>
      <c r="E79" s="12" t="inlineStr">
        <is>
          <t>6738220c-721d-459a-b783-64efb5cea5b1</t>
        </is>
      </c>
    </row>
    <row r="80" ht="45" customHeight="1">
      <c r="A80" s="12" t="inlineStr">
        <is>
          <t>Energetic, Kinetics and Equilibria</t>
        </is>
      </c>
      <c r="B80" s="12" t="inlineStr">
        <is>
          <t>Changing the Position of Equilibrium</t>
        </is>
      </c>
      <c r="C80" s="13" t="inlineStr">
        <is>
          <t>Choosing Which Reaction to Make a Product [CH6.48]</t>
        </is>
      </c>
      <c r="D80" s="12" t="inlineStr">
        <is>
          <t>Factors to consider when making a product.</t>
        </is>
      </c>
      <c r="E80" s="12" t="inlineStr">
        <is>
          <t>55dc8d89-3be8-4753-9b0e-4d4262d60357</t>
        </is>
      </c>
    </row>
    <row r="81" ht="45" customHeight="1">
      <c r="A81" s="12" t="inlineStr">
        <is>
          <t>Energetic, Kinetics and Equilibria</t>
        </is>
      </c>
      <c r="B81" s="12" t="inlineStr">
        <is>
          <t>Specific Heat Capacity</t>
        </is>
      </c>
      <c r="C81" s="13" t="inlineStr">
        <is>
          <t>Practical: Specific Heat Capacity of Solids I [PH1.91]</t>
        </is>
      </c>
      <c r="D81" s="12" t="inlineStr">
        <is>
          <t>Investigate the specific heat capacity of solids. This version of the practical uses a joulemeter to measure the energy transferred.</t>
        </is>
      </c>
      <c r="E81" s="12" t="inlineStr">
        <is>
          <t>be171bb1-853b-4e96-9594-c757f46c3e0d</t>
        </is>
      </c>
    </row>
    <row r="82" ht="45" customHeight="1">
      <c r="A82" s="12" t="inlineStr">
        <is>
          <t>Energetic, Kinetics and Equilibria</t>
        </is>
      </c>
      <c r="B82" s="12" t="inlineStr">
        <is>
          <t>Specific Heat Capacity</t>
        </is>
      </c>
      <c r="C82" s="13" t="inlineStr">
        <is>
          <t>Practical: Specific Heat Capacity of Solids II [PH3.61]</t>
        </is>
      </c>
      <c r="D82" s="12" t="inlineStr">
        <is>
          <t>Investigate the specific heat capacity of solids. This version of the practical uses ammeters and voltmeters to measure the energy transferred, requiring an understanding of P=IV and E=Pt.</t>
        </is>
      </c>
      <c r="E82" s="12" t="inlineStr">
        <is>
          <t>d4c952f2-5041-4337-aa6b-f3835c42e367</t>
        </is>
      </c>
    </row>
    <row r="83" ht="45" customHeight="1">
      <c r="A83" s="12" t="inlineStr">
        <is>
          <t>Chemical Reactions</t>
        </is>
      </c>
      <c r="B83" s="12" t="inlineStr">
        <is>
          <t>Identifying Bonding, Deducing Properties &amp; Writing Equations</t>
        </is>
      </c>
      <c r="C83" s="13" t="inlineStr">
        <is>
          <t>Writing Balanced Formula Equations III [CH2.60]</t>
        </is>
      </c>
      <c r="D83" s="12" t="inlineStr">
        <is>
          <t>Use knowledge of bonding to determine the formulae of compounds and write balanced formula equations. Includes compounds with brackets and coefficients greater than 2.</t>
        </is>
      </c>
      <c r="E83" s="12" t="inlineStr">
        <is>
          <t>16cca9ea-cec9-457d-923c-d988b62dc86b</t>
        </is>
      </c>
    </row>
    <row r="84" ht="45" customHeight="1">
      <c r="A84" s="12" t="inlineStr">
        <is>
          <t>Chemical Reactions</t>
        </is>
      </c>
      <c r="B84" s="12" t="inlineStr">
        <is>
          <t>Relative Formula Mass</t>
        </is>
      </c>
      <c r="C84" s="13" t="inlineStr">
        <is>
          <t>Explaining Observed Mass Changes [CH3.09]</t>
        </is>
      </c>
      <c r="D84" s="12" t="inlineStr">
        <is>
          <t>Explain the observed mass changes in experiments according to the conservation of mass.</t>
        </is>
      </c>
      <c r="E84" s="12" t="inlineStr">
        <is>
          <t>cca21738-ee96-48ce-a552-d9cfcda3fca3</t>
        </is>
      </c>
    </row>
    <row r="85" ht="45" customHeight="1">
      <c r="A85" s="12" t="inlineStr">
        <is>
          <t>Chemical Reactions</t>
        </is>
      </c>
      <c r="B85" s="12" t="inlineStr">
        <is>
          <t>Limiting Reactants</t>
        </is>
      </c>
      <c r="C85" s="13" t="inlineStr">
        <is>
          <t>Limiting Reactants: Identifying [CH3.29]</t>
        </is>
      </c>
      <c r="D85" s="12" t="inlineStr">
        <is>
          <t>Identifying the limiting reactant from observations, when reaction occur in air or from molar quantities and the balanced equation.</t>
        </is>
      </c>
      <c r="E85" s="12" t="inlineStr">
        <is>
          <t>b2cc5c4b-ae54-4915-a299-439a3a82a357</t>
        </is>
      </c>
    </row>
    <row r="86" ht="45" customHeight="1">
      <c r="A86" s="12" t="inlineStr">
        <is>
          <t>Chemical Reactions</t>
        </is>
      </c>
      <c r="B86" s="12" t="inlineStr">
        <is>
          <t>Limiting Reactants</t>
        </is>
      </c>
      <c r="C86" s="13" t="inlineStr">
        <is>
          <t>Limiting Reactants: Calculate Mass of Reactant [CH3.32]</t>
        </is>
      </c>
      <c r="D86" s="12" t="inlineStr">
        <is>
          <t>Work out the limiting reactant given mass of product required and the balanced chemical equation.</t>
        </is>
      </c>
      <c r="E86" s="12" t="inlineStr">
        <is>
          <t>58196b04-6bb0-41f0-9185-aa6d6f73ed15</t>
        </is>
      </c>
    </row>
    <row r="87" ht="45" customHeight="1">
      <c r="A87" s="12" t="inlineStr">
        <is>
          <t>Chemical Reactions</t>
        </is>
      </c>
      <c r="B87" s="12" t="inlineStr">
        <is>
          <t>Limiting Reactants</t>
        </is>
      </c>
      <c r="C87" s="13" t="inlineStr">
        <is>
          <t>Limiting Reactants: Calculate Mass of Product II [CH3.31]</t>
        </is>
      </c>
      <c r="D87" s="12" t="inlineStr">
        <is>
          <t>Calculate the mass of product, given the mass of limiting reactant and the balanced chemical equation.</t>
        </is>
      </c>
      <c r="E87" s="12" t="inlineStr">
        <is>
          <t>d0c7d351-40d6-4f2b-aaaf-aeb899dfc614</t>
        </is>
      </c>
    </row>
    <row r="88" ht="45" customHeight="1">
      <c r="A88" s="12" t="inlineStr">
        <is>
          <t>Chemical Reactions</t>
        </is>
      </c>
      <c r="B88" s="12" t="inlineStr">
        <is>
          <t>Oxidation &amp; Reduction</t>
        </is>
      </c>
      <c r="C88" s="13" t="inlineStr">
        <is>
          <t>Redox Reactions [CH4.005]</t>
        </is>
      </c>
      <c r="D88" s="12" t="inlineStr">
        <is>
          <t>Explanation of redox reactions, oxidation and reduction in terms of oxygen and electron transfers.</t>
        </is>
      </c>
      <c r="E88" s="12" t="inlineStr">
        <is>
          <t>a99ecb50-3f09-4e45-bbea-7752e130e486</t>
        </is>
      </c>
    </row>
    <row r="89" ht="45" customHeight="1">
      <c r="A89" s="12" t="inlineStr">
        <is>
          <t>Chemical Reactions</t>
        </is>
      </c>
      <c r="B89" s="12" t="inlineStr">
        <is>
          <t>Oxidation &amp; Reduction</t>
        </is>
      </c>
      <c r="C89" s="13" t="inlineStr">
        <is>
          <t>Oxidation &amp; Reduction: Electrons [CH4.006]</t>
        </is>
      </c>
      <c r="D89" s="12" t="inlineStr">
        <is>
          <t>Explaining oxidation and reduction in terms of electron transfer (electron loss or gain).</t>
        </is>
      </c>
      <c r="E89" s="12" t="inlineStr">
        <is>
          <t>25e82d08-c9b4-4992-b9a8-7263d9ec21e0</t>
        </is>
      </c>
    </row>
    <row r="90" ht="45" customHeight="1">
      <c r="A90" s="12" t="inlineStr">
        <is>
          <t>Chemical Reactions</t>
        </is>
      </c>
      <c r="B90" s="12" t="inlineStr">
        <is>
          <t>Oxidation &amp; Reduction</t>
        </is>
      </c>
      <c r="C90" s="13" t="inlineStr">
        <is>
          <t>Oxidising &amp; Reducing Agents: Electrons [CH4.007]</t>
        </is>
      </c>
      <c r="D90" s="12" t="inlineStr">
        <is>
          <t>Describing oxidising and reducing agents in terms of electrons.</t>
        </is>
      </c>
      <c r="E90" s="12" t="inlineStr">
        <is>
          <t>9ba9d871-48ba-433b-86c8-9ca86d7c202c</t>
        </is>
      </c>
    </row>
    <row r="91" ht="45" customHeight="1">
      <c r="A91" s="12" t="inlineStr">
        <is>
          <t>Chemical Reactions</t>
        </is>
      </c>
      <c r="B91" s="12" t="inlineStr">
        <is>
          <t>Oxidation &amp; Reduction</t>
        </is>
      </c>
      <c r="C91" s="13" t="inlineStr">
        <is>
          <t>Identifying Redox Reactions II [CH4.009]</t>
        </is>
      </c>
      <c r="D91" s="12" t="inlineStr">
        <is>
          <t>Identifying redox reactions in terms of electron transfer (loss and gain of electrons) from ionic half equations.</t>
        </is>
      </c>
      <c r="E91" s="12" t="inlineStr">
        <is>
          <t>d2111f39-3857-4a17-83c0-597eb0828c51</t>
        </is>
      </c>
    </row>
    <row r="92" ht="45" customHeight="1">
      <c r="A92" s="12" t="inlineStr">
        <is>
          <t>Chemical Reactions</t>
        </is>
      </c>
      <c r="B92" s="12" t="inlineStr">
        <is>
          <t>Oxidation &amp; Reduction</t>
        </is>
      </c>
      <c r="C92" s="13" t="inlineStr">
        <is>
          <t>Identifying Oxidised or Reduced Species [CH4.011]</t>
        </is>
      </c>
      <c r="D92" s="12" t="inlineStr">
        <is>
          <t>Explaining how to identify the oxidised or reduced species in a chemical reaction.</t>
        </is>
      </c>
      <c r="E92" s="12" t="inlineStr">
        <is>
          <t>a7faae76-e167-4ffc-8370-aa0f37fbe60a</t>
        </is>
      </c>
    </row>
    <row r="93" ht="45" customHeight="1">
      <c r="A93" s="12" t="inlineStr">
        <is>
          <t>Chemical Reactions</t>
        </is>
      </c>
      <c r="B93" s="12" t="inlineStr">
        <is>
          <t>Reactivity Series</t>
        </is>
      </c>
      <c r="C93" s="13" t="inlineStr">
        <is>
          <t>Displacement Reactions: Symbol Equations [CH4.016]</t>
        </is>
      </c>
      <c r="D93" s="12" t="inlineStr">
        <is>
          <t xml:space="preserve">Write and extract information from symbol equations for displacement reactions. </t>
        </is>
      </c>
      <c r="E93" s="12" t="inlineStr">
        <is>
          <t>d2019ce2-db1f-4517-8368-8b3528a14ed4</t>
        </is>
      </c>
    </row>
    <row r="94" ht="45" customHeight="1">
      <c r="A94" s="12" t="inlineStr">
        <is>
          <t>Chemical Reactions</t>
        </is>
      </c>
      <c r="B94" s="12" t="inlineStr">
        <is>
          <t>Neutralisation</t>
        </is>
      </c>
      <c r="C94" s="13" t="inlineStr">
        <is>
          <t>Neutralisation: Ionic Equations [CH4.039]</t>
        </is>
      </c>
      <c r="D94" s="12" t="inlineStr">
        <is>
          <t>Derive the ionic equation for the neutralisation reaction between an acid and an alkali.</t>
        </is>
      </c>
      <c r="E94" s="12" t="inlineStr">
        <is>
          <t>7edfa272-30b6-487f-bccf-17d50114732c</t>
        </is>
      </c>
    </row>
    <row r="95" ht="45" customHeight="1">
      <c r="A95" s="12" t="inlineStr">
        <is>
          <t>Chemical Reactions</t>
        </is>
      </c>
      <c r="B95" s="12" t="inlineStr">
        <is>
          <t>Neutralisation</t>
        </is>
      </c>
      <c r="C95" s="13" t="inlineStr">
        <is>
          <t>Neutralisation &amp; pH [CH4.040]</t>
        </is>
      </c>
      <c r="D95" s="12" t="inlineStr">
        <is>
          <t xml:space="preserve">Recall that relative aciditity and alkalinity are measured by pH and explain how pH is associated with neutralisation. </t>
        </is>
      </c>
      <c r="E95" s="12" t="inlineStr">
        <is>
          <t>8fe34ea2-6cc8-4a33-bc1f-e254eb3e8e43</t>
        </is>
      </c>
    </row>
    <row r="96" ht="45" customHeight="1">
      <c r="A96" s="12" t="inlineStr">
        <is>
          <t>Chemical Reactions</t>
        </is>
      </c>
      <c r="B96" s="12" t="inlineStr">
        <is>
          <t>Neutralisation</t>
        </is>
      </c>
      <c r="C96" s="13" t="inlineStr">
        <is>
          <t>Neutralisation - Acids &amp; Metal Hydroxides: Symbol Equations [CH4.044]</t>
        </is>
      </c>
      <c r="D96" s="12" t="inlineStr">
        <is>
          <t>Write and extract information from symbol equations between acids and metal hydroxides.</t>
        </is>
      </c>
      <c r="E96" s="12" t="inlineStr">
        <is>
          <t>4db121f7-27ae-407d-ba1a-33120c70d31f</t>
        </is>
      </c>
    </row>
    <row r="97" ht="45" customHeight="1">
      <c r="A97" s="12" t="inlineStr">
        <is>
          <t>Chemical Reactions</t>
        </is>
      </c>
      <c r="B97" s="12" t="inlineStr">
        <is>
          <t>Neutralisation</t>
        </is>
      </c>
      <c r="C97" s="13" t="inlineStr">
        <is>
          <t>Summary: Acids, Metals &amp; Metal Compounds Symbol Equations [CH4.048]</t>
        </is>
      </c>
      <c r="D97" s="12" t="inlineStr">
        <is>
          <t xml:space="preserve">A summary of the reactions between acids, metals and metal compounds including symbol equations. </t>
        </is>
      </c>
      <c r="E97" s="12" t="inlineStr">
        <is>
          <t>24a86807-6018-493b-8a05-4a031f01041e</t>
        </is>
      </c>
    </row>
    <row r="98" ht="45" customHeight="1">
      <c r="A98" s="12" t="inlineStr">
        <is>
          <t>Chemical Reactions</t>
        </is>
      </c>
      <c r="B98" s="12" t="inlineStr">
        <is>
          <t>Titrations</t>
        </is>
      </c>
      <c r="C98" s="13" t="inlineStr">
        <is>
          <t>Required Practical 2: Titration Calculations from Experiments [CH4.068]</t>
        </is>
      </c>
      <c r="D98" s="12" t="inlineStr">
        <is>
          <t>Required Practical — Using results from a series of titrations to calculate an unknown concentration of acid in mol/dm³ and g/dm³.</t>
        </is>
      </c>
      <c r="E98" s="12" t="inlineStr">
        <is>
          <t>ff3efbf0-f43c-4ed6-a221-590fb51710b1</t>
        </is>
      </c>
    </row>
    <row r="99" ht="45" customHeight="1">
      <c r="A99" s="12" t="inlineStr">
        <is>
          <t>Chemical Reactions</t>
        </is>
      </c>
      <c r="B99" s="12" t="inlineStr">
        <is>
          <t>Titrations</t>
        </is>
      </c>
      <c r="C99" s="13" t="inlineStr">
        <is>
          <t>Using Titrations to Calculate Volume [CH4.069]</t>
        </is>
      </c>
      <c r="D99" s="12" t="inlineStr">
        <is>
          <t>Description of how to calculate the titre and mean from a series of titrations.</t>
        </is>
      </c>
      <c r="E99" s="12" t="inlineStr">
        <is>
          <t>43382bed-3f5a-4140-8b7e-a69c36b8c999</t>
        </is>
      </c>
    </row>
    <row r="100" ht="45" customHeight="1">
      <c r="A100" s="12" t="inlineStr">
        <is>
          <t>Chemical Reactions</t>
        </is>
      </c>
      <c r="B100" s="12" t="inlineStr">
        <is>
          <t>Titrations</t>
        </is>
      </c>
      <c r="C100" s="13" t="inlineStr">
        <is>
          <t>Using Titrations to Calculate Concentration I (in mol/dm³) [CH4.070]</t>
        </is>
      </c>
      <c r="D100" s="12" t="inlineStr">
        <is>
          <t>Describing how to use titration results to calculate an unknown concentration in mol/dm³.</t>
        </is>
      </c>
      <c r="E100" s="12" t="inlineStr">
        <is>
          <t>8ea5367e-7328-4dc0-82e5-91b314c05187</t>
        </is>
      </c>
    </row>
    <row r="101" ht="45" customHeight="1">
      <c r="A101" s="12" t="inlineStr">
        <is>
          <t>Chemical Reactions</t>
        </is>
      </c>
      <c r="B101" s="12" t="inlineStr">
        <is>
          <t>Titrations</t>
        </is>
      </c>
      <c r="C101" s="13" t="inlineStr">
        <is>
          <t>Using Titrations to Calculate Concentration II (in g/dm³) [CH4.071]</t>
        </is>
      </c>
      <c r="D101" s="12" t="inlineStr">
        <is>
          <t>Describing how to use titration results to calculate an unknown concentration in g/dm³.</t>
        </is>
      </c>
      <c r="E101" s="12" t="inlineStr">
        <is>
          <t>ffd0a1a0-6962-4208-976c-b4a4d7a09817</t>
        </is>
      </c>
    </row>
    <row r="102" ht="45" customHeight="1">
      <c r="A102" s="12" t="inlineStr">
        <is>
          <t>Amount of Substance</t>
        </is>
      </c>
      <c r="B102" s="12" t="inlineStr">
        <is>
          <t>Relative Formula Mass</t>
        </is>
      </c>
      <c r="C102" s="13" t="inlineStr">
        <is>
          <t>Calculating Relative Formula Mass IV [CH3.04]</t>
        </is>
      </c>
      <c r="D102" s="12" t="inlineStr">
        <is>
          <t>Calculate the relative formula mass of compounds with brackets. Atomic masses need to be read from a periodic table.</t>
        </is>
      </c>
      <c r="E102" s="12" t="inlineStr">
        <is>
          <t>2cd3981d-74b6-4492-b9bd-ed400b780cdc</t>
        </is>
      </c>
    </row>
    <row r="103" ht="45" customHeight="1">
      <c r="A103" s="12" t="inlineStr">
        <is>
          <t>Amount of Substance</t>
        </is>
      </c>
      <c r="B103" s="12" t="inlineStr">
        <is>
          <t>Relative Formula Mass</t>
        </is>
      </c>
      <c r="C103" s="13" t="inlineStr">
        <is>
          <t>Using Equations to Sum Relative Formula Masses III [CH3.08]</t>
        </is>
      </c>
      <c r="D103" s="12" t="inlineStr">
        <is>
          <t>Calculate the sum of relative formula mass of reactants and products.  Equations may need balancing. Compare these masses to confirm a chemical equation is balanced.</t>
        </is>
      </c>
      <c r="E103" s="12" t="inlineStr">
        <is>
          <t>acf5740f-0c99-4b92-8004-09d25ec68535</t>
        </is>
      </c>
    </row>
    <row r="104" ht="45" customHeight="1">
      <c r="A104" s="12" t="inlineStr">
        <is>
          <t>Amount of Substance</t>
        </is>
      </c>
      <c r="B104" s="12" t="inlineStr">
        <is>
          <t>Percentage Mass Calculations</t>
        </is>
      </c>
      <c r="C104" s="13" t="inlineStr">
        <is>
          <t>Calculating Percentage Mass IV [CH3.13]</t>
        </is>
      </c>
      <c r="D104" s="12" t="inlineStr">
        <is>
          <t>Calculate the percentage mass of compounds with brackets. Atomic masses need to be read from a periodic table.</t>
        </is>
      </c>
      <c r="E104" s="12" t="inlineStr">
        <is>
          <t>5063003c-9c19-450c-991a-ce48b23bef6a</t>
        </is>
      </c>
    </row>
    <row r="105" ht="45" customHeight="1">
      <c r="A105" s="12" t="inlineStr">
        <is>
          <t>Amount of Substance</t>
        </is>
      </c>
      <c r="B105" s="12" t="inlineStr">
        <is>
          <t>Percentage Mass Calculations</t>
        </is>
      </c>
      <c r="C105" s="13" t="inlineStr">
        <is>
          <t>Calculating Percentage Mass in Mixtures [CH3.14]</t>
        </is>
      </c>
      <c r="D105" s="12" t="inlineStr">
        <is>
          <t>Calculate the percentage compositions of every day formulations.  Also included are examples of calculating the amount of an element given details of the percentage composition of a mixture in terms of the percentage of a compound.</t>
        </is>
      </c>
      <c r="E105" s="12" t="inlineStr">
        <is>
          <t>6e3ec2dc-28ea-4692-a081-a7b2ffafa820</t>
        </is>
      </c>
    </row>
    <row r="106" ht="45" customHeight="1">
      <c r="A106" s="12" t="inlineStr">
        <is>
          <t>Amount of Substance</t>
        </is>
      </c>
      <c r="B106" s="12" t="inlineStr">
        <is>
          <t>Mole Calculations</t>
        </is>
      </c>
      <c r="C106" s="13" t="inlineStr">
        <is>
          <t>The Mole &amp; Avogadro's Constant [CH3.18]</t>
        </is>
      </c>
      <c r="D106" s="12" t="inlineStr">
        <is>
          <t>Introduction to the meaning of the mole and Avogadro's constant.</t>
        </is>
      </c>
      <c r="E106" s="12" t="inlineStr">
        <is>
          <t>dcfa4dc9-a5fc-404c-afac-be88ad915681</t>
        </is>
      </c>
    </row>
    <row r="107" ht="45" customHeight="1">
      <c r="A107" s="12" t="inlineStr">
        <is>
          <t>Amount of Substance</t>
        </is>
      </c>
      <c r="B107" s="12" t="inlineStr">
        <is>
          <t>Mole Calculations</t>
        </is>
      </c>
      <c r="C107" s="13" t="inlineStr">
        <is>
          <t>The Number of Particles in a Mole [CH3.19]</t>
        </is>
      </c>
      <c r="D107" s="12" t="inlineStr">
        <is>
          <t>Recalling the equation linking the number of moles and the number of particles.  Use the equation in simple calculations.</t>
        </is>
      </c>
      <c r="E107" s="12" t="inlineStr">
        <is>
          <t>090b88a1-5900-4c10-9e00-9119ee1bbe8a</t>
        </is>
      </c>
    </row>
    <row r="108" ht="45" customHeight="1">
      <c r="A108" s="12" t="inlineStr">
        <is>
          <t>Amount of Substance</t>
        </is>
      </c>
      <c r="B108" s="12" t="inlineStr">
        <is>
          <t>Mole Calculations</t>
        </is>
      </c>
      <c r="C108" s="13" t="inlineStr">
        <is>
          <t>Calculating Moles Using RFM II [CH3.21]</t>
        </is>
      </c>
      <c r="D108" s="12" t="inlineStr">
        <is>
          <t>Calculating the number of moles given the RFM.  Including unit conversions.</t>
        </is>
      </c>
      <c r="E108" s="12" t="inlineStr">
        <is>
          <t>213f6459-d69e-42e1-910e-56297c198321</t>
        </is>
      </c>
    </row>
    <row r="109" ht="45" customHeight="1">
      <c r="A109" s="12" t="inlineStr">
        <is>
          <t>Amount of Substance</t>
        </is>
      </c>
      <c r="B109" s="12" t="inlineStr">
        <is>
          <t>Mole Calculations</t>
        </is>
      </c>
      <c r="C109" s="13" t="inlineStr">
        <is>
          <t>Rearranging the Mole Equation Using RFM [CH3.22]</t>
        </is>
      </c>
      <c r="D109" s="12" t="inlineStr">
        <is>
          <t>Use of the rearranged form of the equation linking moles, mass and RFM to find the mass of a substance.</t>
        </is>
      </c>
      <c r="E109" s="12" t="inlineStr">
        <is>
          <t>70853a20-6577-443e-84c9-3790f236c2b1</t>
        </is>
      </c>
    </row>
    <row r="110" ht="45" customHeight="1">
      <c r="A110" s="12" t="inlineStr">
        <is>
          <t>Amount of Substance</t>
        </is>
      </c>
      <c r="B110" s="12" t="inlineStr">
        <is>
          <t>Mole Calculations</t>
        </is>
      </c>
      <c r="C110" s="13" t="inlineStr">
        <is>
          <t>Interpreting Chemical Equations Using Moles [CH3.23]</t>
        </is>
      </c>
      <c r="D110" s="12" t="inlineStr">
        <is>
          <t>Interpreting chemical equations using the coefficients to indicate the ratio of moles.</t>
        </is>
      </c>
      <c r="E110" s="12" t="inlineStr">
        <is>
          <t>4851494b-9542-4c21-9c80-56ea7a4dc5e1</t>
        </is>
      </c>
    </row>
    <row r="111" ht="45" customHeight="1">
      <c r="A111" s="12" t="inlineStr">
        <is>
          <t>Amount of Substance</t>
        </is>
      </c>
      <c r="B111" s="12" t="inlineStr">
        <is>
          <t>Mole Calculations</t>
        </is>
      </c>
      <c r="C111" s="13" t="inlineStr">
        <is>
          <t>Reacting Mass Calculations II [CH3.25]</t>
        </is>
      </c>
      <c r="D111" s="12" t="inlineStr">
        <is>
          <t>Calculating reacting amounts in an equation.  The examples include fractions of moles.</t>
        </is>
      </c>
      <c r="E111" s="12" t="inlineStr">
        <is>
          <t>75e40b2c-d1ec-4b5d-8905-29180b31820c</t>
        </is>
      </c>
    </row>
    <row r="112" ht="45" customHeight="1">
      <c r="A112" s="12" t="inlineStr">
        <is>
          <t>Amount of Substance</t>
        </is>
      </c>
      <c r="B112" s="12" t="inlineStr">
        <is>
          <t>Mole Calculations</t>
        </is>
      </c>
      <c r="C112" s="13" t="inlineStr">
        <is>
          <t>Using Moles to Balance Chemical Equations  II [CH3.27]</t>
        </is>
      </c>
      <c r="D112" s="12" t="inlineStr">
        <is>
          <t>Use the reacting masses to determine the coefficients in the balanced equation.The relative formula mass will need to be calculated using the relative atomic mass.</t>
        </is>
      </c>
      <c r="E112" s="12" t="inlineStr">
        <is>
          <t>ccc53359-52ad-4749-861a-65d475fffd74</t>
        </is>
      </c>
    </row>
    <row r="113" ht="45" customHeight="1">
      <c r="A113" s="12" t="inlineStr">
        <is>
          <t>Amount of Substance</t>
        </is>
      </c>
      <c r="B113" s="12" t="inlineStr">
        <is>
          <t>Concentration Calculations (g/dm³)</t>
        </is>
      </c>
      <c r="C113" s="13" t="inlineStr">
        <is>
          <t>Rearranging the Concentration Equation (g/dm³) [CH3.37]</t>
        </is>
      </c>
      <c r="D113" s="12" t="inlineStr">
        <is>
          <t>Rearrange the concentration equation to calculate the mass and volume of solutions. Includes application questions and requires unit conversions.</t>
        </is>
      </c>
      <c r="E113" s="12" t="inlineStr">
        <is>
          <t>229e38ad-cfa9-494b-b2b4-bf40d7c55f91</t>
        </is>
      </c>
    </row>
    <row r="114" ht="45" customHeight="1">
      <c r="A114" s="12" t="inlineStr">
        <is>
          <t>Amount of Substance</t>
        </is>
      </c>
      <c r="B114" s="12" t="inlineStr">
        <is>
          <t>Percentage Yield &amp; Atom Economy</t>
        </is>
      </c>
      <c r="C114" s="13" t="inlineStr">
        <is>
          <t>Calculating Theoretical Yield II [CH3.41]</t>
        </is>
      </c>
      <c r="D114" s="12" t="inlineStr">
        <is>
          <t>Calculating the theoretical yield of a reaction given the mass or moles or limiting reactant and the balanced chemical equation. Masses will be in units other than grams. e.g. kg, metric tonne, mg.</t>
        </is>
      </c>
      <c r="E114" s="12" t="inlineStr">
        <is>
          <t>a904981a-6688-4525-b518-43858c946518</t>
        </is>
      </c>
    </row>
    <row r="115" ht="45" customHeight="1">
      <c r="A115" s="12" t="inlineStr">
        <is>
          <t>Amount of Substance</t>
        </is>
      </c>
      <c r="B115" s="12" t="inlineStr">
        <is>
          <t>Percentage Yield &amp; Atom Economy</t>
        </is>
      </c>
      <c r="C115" s="13" t="inlineStr">
        <is>
          <t>Calculating Atom Economy II [CH3.44]</t>
        </is>
      </c>
      <c r="D115" s="12" t="inlineStr">
        <is>
          <t xml:space="preserve">Calculating the wasted mass for a reaction given the relative formula mass of all the reactants and products. </t>
        </is>
      </c>
      <c r="E115" s="12" t="inlineStr">
        <is>
          <t>4895621b-5828-4ae7-9409-d6e8f7c11af4</t>
        </is>
      </c>
    </row>
    <row r="116" ht="45" customHeight="1">
      <c r="A116" s="12" t="inlineStr">
        <is>
          <t>Amount of Substance</t>
        </is>
      </c>
      <c r="B116" s="12" t="inlineStr">
        <is>
          <t>Concentration Calculations (mol/dm³)</t>
        </is>
      </c>
      <c r="C116" s="13" t="inlineStr">
        <is>
          <t>Calculating Concentration III (mol/dm³) [CH3.46]</t>
        </is>
      </c>
      <c r="D116" s="12" t="inlineStr">
        <is>
          <t>Calculate the concentration of solutions in mol/dm³. Unit conversions are not required. Amount of substance in moles will be given.</t>
        </is>
      </c>
      <c r="E116" s="12" t="inlineStr">
        <is>
          <t>f89d6115-fa82-4c9e-9028-afeabcbdd25b</t>
        </is>
      </c>
    </row>
    <row r="117" ht="45" customHeight="1">
      <c r="A117" s="12" t="inlineStr">
        <is>
          <t>Amount of Substance</t>
        </is>
      </c>
      <c r="B117" s="12" t="inlineStr">
        <is>
          <t>Concentration Calculations (mol/dm³)</t>
        </is>
      </c>
      <c r="C117" s="13" t="inlineStr">
        <is>
          <t>Rearranging the Concentration Equation (mol/dm³) [CH3.48]</t>
        </is>
      </c>
      <c r="D117" s="12" t="inlineStr">
        <is>
          <t>Rearrange the concentration equation to calculate the moles and volume of solutions. Includes application questions and requires unit conversions.</t>
        </is>
      </c>
      <c r="E117" s="12" t="inlineStr">
        <is>
          <t>254f36f5-fc38-4669-b409-8e940ecf7c9b</t>
        </is>
      </c>
    </row>
    <row r="118" ht="45" customHeight="1">
      <c r="A118" s="12" t="inlineStr">
        <is>
          <t>Amount of Substance</t>
        </is>
      </c>
      <c r="B118" s="12" t="inlineStr">
        <is>
          <t>Concentration Calculations (mol/dm³)</t>
        </is>
      </c>
      <c r="C118" s="13" t="inlineStr">
        <is>
          <t>Two Step Concentration Calculations [CH3.49]</t>
        </is>
      </c>
      <c r="D118" s="12" t="inlineStr">
        <is>
          <t xml:space="preserve">Calculate the concentration of solutions in mol/dm³, given the mass of solute and volume of solution. Unit conversion between cm³ and dm³ may be required. </t>
        </is>
      </c>
      <c r="E118" s="12" t="inlineStr">
        <is>
          <t>d6267bce-03a8-4c34-a367-ed59cb9cc621</t>
        </is>
      </c>
    </row>
    <row r="119" ht="45" customHeight="1">
      <c r="A119" s="12" t="inlineStr">
        <is>
          <t>Amount of Substance</t>
        </is>
      </c>
      <c r="B119" s="12" t="inlineStr">
        <is>
          <t>Calculating Mass using mol/dm³</t>
        </is>
      </c>
      <c r="C119" s="13" t="inlineStr">
        <is>
          <t>Calculating Mass Using mol/dm³ [CH3.50]</t>
        </is>
      </c>
      <c r="D119" s="12" t="inlineStr">
        <is>
          <t xml:space="preserve">Calculate the mass of solute in g, given the concentration of solute and volume of solution. Unit conversion between cm³ and dm³ may be required. </t>
        </is>
      </c>
      <c r="E119" s="12" t="inlineStr">
        <is>
          <t>457f9897-0d74-4c4b-921d-c6f65dae9c8e</t>
        </is>
      </c>
    </row>
    <row r="120" ht="45" customHeight="1">
      <c r="A120" s="12" t="inlineStr">
        <is>
          <t>Amount of Substance</t>
        </is>
      </c>
      <c r="B120" s="12" t="inlineStr">
        <is>
          <t>Calculating Mass using mol/dm³</t>
        </is>
      </c>
      <c r="C120" s="13" t="inlineStr">
        <is>
          <t>Using Equations to Calculate Concentration I [CH3.51]</t>
        </is>
      </c>
      <c r="D120" s="12" t="inlineStr">
        <is>
          <t xml:space="preserve">Calculate the unknown concentration of a reacting solution in mol/dm³, given the volume of the unknown solution, as well as the concentration and volume of solution it is reacting with and the chemical equation for the reaction (1:1 ratio only). Unit conversion between cm³ and dm³ may be required. </t>
        </is>
      </c>
      <c r="E120" s="12" t="inlineStr">
        <is>
          <t>d5294605-cf54-43e3-9078-461a097f198c</t>
        </is>
      </c>
    </row>
    <row r="121" ht="45" customHeight="1">
      <c r="A121" s="12" t="inlineStr">
        <is>
          <t>Amount of Substance</t>
        </is>
      </c>
      <c r="B121" s="12" t="inlineStr">
        <is>
          <t>Calculating Mass using mol/dm³</t>
        </is>
      </c>
      <c r="C121" s="13" t="inlineStr">
        <is>
          <t>Converting mol/dm³ to g/dm³ [CH3.53]</t>
        </is>
      </c>
      <c r="D121" s="12" t="inlineStr">
        <is>
          <t>Convert between both common units of concentration. Given concentration in mol/dm³ convert to g/dm³ and vice versa</t>
        </is>
      </c>
      <c r="E121" s="12" t="inlineStr">
        <is>
          <t>c96ca48c-700a-473b-b282-4ccfb5a8e8b8</t>
        </is>
      </c>
    </row>
    <row r="122" ht="45" customHeight="1">
      <c r="A122" s="12" t="inlineStr">
        <is>
          <t>Amount of Substance</t>
        </is>
      </c>
      <c r="B122" s="12" t="inlineStr">
        <is>
          <t>Avogadro's Law &amp; Molar Volume</t>
        </is>
      </c>
      <c r="C122" s="13" t="inlineStr">
        <is>
          <t>Avogadro's Law [CH3.54]</t>
        </is>
      </c>
      <c r="D122" s="12" t="inlineStr">
        <is>
          <t>Recall what Avogadro's law is.  Includes the volume of one mole of gas at room temperature and pressure.</t>
        </is>
      </c>
      <c r="E122" s="12" t="inlineStr">
        <is>
          <t>75b015d2-9e93-4b77-af5e-263caa7b7ad8</t>
        </is>
      </c>
    </row>
    <row r="123" ht="45" customHeight="1">
      <c r="A123" s="12" t="inlineStr">
        <is>
          <t>Amount of Substance</t>
        </is>
      </c>
      <c r="B123" s="12" t="inlineStr">
        <is>
          <t>Avogadro's Law &amp; Molar Volume</t>
        </is>
      </c>
      <c r="C123" s="13" t="inlineStr">
        <is>
          <t>Using Avogadro's Law to Calculate Gas Volume [CH3.55]</t>
        </is>
      </c>
      <c r="D123" s="12" t="inlineStr">
        <is>
          <t>Understand how chemical equations for reactions involving gases can be related to their volume.</t>
        </is>
      </c>
      <c r="E123" s="12" t="inlineStr">
        <is>
          <t>50652828-048f-48ab-a7eb-6cb95d7b9aac</t>
        </is>
      </c>
    </row>
    <row r="124" ht="45" customHeight="1">
      <c r="A124" s="12" t="inlineStr">
        <is>
          <t>Amount of Substance</t>
        </is>
      </c>
      <c r="B124" s="12" t="inlineStr">
        <is>
          <t>Avogadro's Law &amp; Molar Volume</t>
        </is>
      </c>
      <c r="C124" s="13" t="inlineStr">
        <is>
          <t>Calculating Molar Volume of Gas I (dm³) [CH3.56]</t>
        </is>
      </c>
      <c r="D124" s="12" t="inlineStr">
        <is>
          <t>Complete calculations to find the volume in dm³ of different masses of gases at r.t.p.</t>
        </is>
      </c>
      <c r="E124" s="12" t="inlineStr">
        <is>
          <t>1d45eaa7-2a9f-47f7-a19b-119d6ef7d0f1</t>
        </is>
      </c>
    </row>
    <row r="125" ht="45" customHeight="1">
      <c r="A125" s="12" t="inlineStr">
        <is>
          <t>Working Scientifically</t>
        </is>
      </c>
      <c r="B125" s="12" t="inlineStr">
        <is>
          <t>Development of Scientific Thinking</t>
        </is>
      </c>
      <c r="C125" s="13" t="inlineStr">
        <is>
          <t>Models &amp; Their Limitations [WS01.05]</t>
        </is>
      </c>
      <c r="D125" s="12" t="inlineStr">
        <is>
          <t>A description of scientific modelling, how it is formed, how models can evolve, and why they are used in science.</t>
        </is>
      </c>
      <c r="E125" s="12" t="inlineStr">
        <is>
          <t>56127184-f24f-4543-8363-557d01bd796f</t>
        </is>
      </c>
    </row>
    <row r="126" ht="45" customHeight="1">
      <c r="A126" s="12" t="inlineStr">
        <is>
          <t>Working Scientifically</t>
        </is>
      </c>
      <c r="B126" s="12" t="inlineStr">
        <is>
          <t>Development of Scientific Thinking</t>
        </is>
      </c>
      <c r="C126" s="13" t="inlineStr">
        <is>
          <t>Ethical Issues in Science [WS01.07]</t>
        </is>
      </c>
      <c r="D126" s="12" t="inlineStr">
        <is>
          <t>An exploration of the ethical issues and arguments surrounding scientific discoveries and technologies.</t>
        </is>
      </c>
      <c r="E126" s="12" t="inlineStr">
        <is>
          <t>a9762703-bc45-451f-97df-858e6ba96a8c</t>
        </is>
      </c>
    </row>
    <row r="127" ht="45" customHeight="1">
      <c r="A127" s="12" t="inlineStr">
        <is>
          <t>Working Scientifically</t>
        </is>
      </c>
      <c r="B127" s="12" t="inlineStr">
        <is>
          <t>Development of Scientific Thinking</t>
        </is>
      </c>
      <c r="C127" s="13" t="inlineStr">
        <is>
          <t>Evaluating Science-Based Technologies [WS01.08]</t>
        </is>
      </c>
      <c r="D127" s="12" t="inlineStr">
        <is>
          <t>Understanding how science-based technologies are evaluated through a risk-benefit analysis.</t>
        </is>
      </c>
      <c r="E127" s="12" t="inlineStr">
        <is>
          <t>1c9d68ae-dacd-43b0-a681-11e6932ef43f</t>
        </is>
      </c>
    </row>
    <row r="128" ht="45" customHeight="1">
      <c r="A128" s="12" t="inlineStr">
        <is>
          <t>Working Scientifically</t>
        </is>
      </c>
      <c r="B128" s="12" t="inlineStr">
        <is>
          <t>Analysis &amp; Evaluation</t>
        </is>
      </c>
      <c r="C128" s="13" t="inlineStr">
        <is>
          <t>Accuracy &amp; Precision [WS03.01]</t>
        </is>
      </c>
      <c r="D128" s="12" t="inlineStr">
        <is>
          <t xml:space="preserve">Describe a data set in terms of accuracy and precision.
</t>
        </is>
      </c>
      <c r="E128" s="12" t="inlineStr">
        <is>
          <t>9a578b0f-f403-42d8-928b-025408af2d44</t>
        </is>
      </c>
    </row>
    <row r="129" ht="45" customHeight="1">
      <c r="A129" s="12" t="inlineStr">
        <is>
          <t>Working Scientifically</t>
        </is>
      </c>
      <c r="B129" s="12" t="inlineStr">
        <is>
          <t>Analysis &amp; Evaluation</t>
        </is>
      </c>
      <c r="C129" s="13" t="inlineStr">
        <is>
          <t>Random &amp; Systematic Errors [WS03.02]</t>
        </is>
      </c>
      <c r="D129" s="12" t="inlineStr">
        <is>
          <t>Describe random and systematic errors.</t>
        </is>
      </c>
      <c r="E129" s="12" t="inlineStr">
        <is>
          <t>7ae22c98-95d1-44bd-ab5a-382922ca3f07</t>
        </is>
      </c>
    </row>
    <row r="130" ht="45" customHeight="1">
      <c r="A130" s="12" t="inlineStr">
        <is>
          <t>Working Scientifically</t>
        </is>
      </c>
      <c r="B130" s="12" t="inlineStr">
        <is>
          <t>Analysis &amp; Evaluation</t>
        </is>
      </c>
      <c r="C130" s="13" t="inlineStr">
        <is>
          <t>Repeatable &amp; Reproducible [WS03.03]</t>
        </is>
      </c>
      <c r="D130" s="12" t="inlineStr">
        <is>
          <t xml:space="preserve">Describe experiments as repeatable and reproducible.
</t>
        </is>
      </c>
      <c r="E130" s="12" t="inlineStr">
        <is>
          <t>962820cb-e675-46a3-840b-b24e0cff749e</t>
        </is>
      </c>
    </row>
    <row r="131" ht="45" customHeight="1">
      <c r="A131" s="12" t="inlineStr">
        <is>
          <t>Working Scientifically</t>
        </is>
      </c>
      <c r="B131" s="12" t="inlineStr">
        <is>
          <t>Analysis &amp; Evaluation</t>
        </is>
      </c>
      <c r="C131" s="13" t="inlineStr">
        <is>
          <t>Uncertainty of Repeated Measurements [WS03.04]</t>
        </is>
      </c>
      <c r="D131" s="12" t="inlineStr">
        <is>
          <t>Identify how to represent the distribution of results with uncertainty around the mean.</t>
        </is>
      </c>
      <c r="E131" s="12" t="inlineStr">
        <is>
          <t>77b96ff6-8198-4e99-821e-20f83da3b06f</t>
        </is>
      </c>
    </row>
    <row r="132" ht="45" customHeight="1">
      <c r="A132" s="12" t="inlineStr">
        <is>
          <t>Working Scientifically</t>
        </is>
      </c>
      <c r="B132" s="12" t="inlineStr">
        <is>
          <t>Analysis &amp; Evaluation</t>
        </is>
      </c>
      <c r="C132" s="13" t="inlineStr">
        <is>
          <t>Calculating Uncertainty of Repeated Measurements [WS03.05]</t>
        </is>
      </c>
      <c r="D132" s="12" t="inlineStr">
        <is>
          <t>Calculate the distribution of results with uncertainty around the mean.</t>
        </is>
      </c>
      <c r="E132" s="12" t="inlineStr">
        <is>
          <t>2ac62c9b-2644-464d-92cc-57f561b95f7d</t>
        </is>
      </c>
    </row>
    <row r="133" ht="45" customHeight="1">
      <c r="A133" s="12" t="inlineStr">
        <is>
          <t>Working Scientifically</t>
        </is>
      </c>
      <c r="B133" s="12" t="inlineStr">
        <is>
          <t>Analysis &amp; Evaluation</t>
        </is>
      </c>
      <c r="C133" s="13" t="inlineStr">
        <is>
          <t>Interpreting Uncertainty of Repeated Measurements [WS03.06]</t>
        </is>
      </c>
      <c r="D133" s="12" t="inlineStr">
        <is>
          <t>Interpret from graphs the distribution of results with uncertainty around the mean.</t>
        </is>
      </c>
      <c r="E133" s="12" t="inlineStr">
        <is>
          <t>d3600001-0708-4e46-ab30-4c11ca0ed80c</t>
        </is>
      </c>
    </row>
    <row r="134" ht="45" customHeight="1">
      <c r="A134" s="12" t="inlineStr">
        <is>
          <t>Working Scientifically</t>
        </is>
      </c>
      <c r="B134" s="12" t="inlineStr">
        <is>
          <t>Analysis &amp; Evaluation</t>
        </is>
      </c>
      <c r="C134" s="13" t="inlineStr">
        <is>
          <t>Patterns &amp; Trends in Tables [WS03.07]</t>
        </is>
      </c>
      <c r="D134" s="12" t="inlineStr">
        <is>
          <t>Identify and describe patterns &amp; trends in tables.</t>
        </is>
      </c>
      <c r="E134" s="12" t="inlineStr">
        <is>
          <t>c38ec04d-4d17-44eb-ac40-f04424543b2b</t>
        </is>
      </c>
    </row>
    <row r="135" ht="45" customHeight="1">
      <c r="A135" s="12" t="inlineStr">
        <is>
          <t>Working Scientifically</t>
        </is>
      </c>
      <c r="B135" s="12" t="inlineStr">
        <is>
          <t>Analysis &amp; Evaluation</t>
        </is>
      </c>
      <c r="C135" s="13" t="inlineStr">
        <is>
          <t>Patterns &amp; Trends in Graphs I [WS03.08]</t>
        </is>
      </c>
      <c r="D135" s="12" t="inlineStr">
        <is>
          <t>Identifying and describing patterns and trends in graphs.</t>
        </is>
      </c>
      <c r="E135" s="12" t="inlineStr">
        <is>
          <t>55ce86c6-5b85-45c1-890f-96f8f5f7066c</t>
        </is>
      </c>
    </row>
    <row r="136" ht="45" customHeight="1">
      <c r="A136" s="12" t="inlineStr">
        <is>
          <t>Working Scientifically</t>
        </is>
      </c>
      <c r="B136" s="12" t="inlineStr">
        <is>
          <t>Analysis &amp; Evaluation</t>
        </is>
      </c>
      <c r="C136" s="13" t="inlineStr">
        <is>
          <t>Patterns &amp; Trends in Graphs II [WS03.09]</t>
        </is>
      </c>
      <c r="D136" s="12" t="inlineStr">
        <is>
          <t>Identify and describe multiple patterns and trends in graphs.</t>
        </is>
      </c>
      <c r="E136" s="12" t="inlineStr">
        <is>
          <t>b2c49eb0-0682-40e4-b16b-541ce6c2d8e6</t>
        </is>
      </c>
    </row>
    <row r="137" ht="45" customHeight="1">
      <c r="A137" s="12" t="inlineStr">
        <is>
          <t>Working Scientifically</t>
        </is>
      </c>
      <c r="B137" s="12" t="inlineStr">
        <is>
          <t>Analysis &amp; Evaluation</t>
        </is>
      </c>
      <c r="C137" s="13" t="inlineStr">
        <is>
          <t>Dealing with Anomalous Results &amp; Outliers [WS03.11]</t>
        </is>
      </c>
      <c r="D137" s="12" t="inlineStr">
        <is>
          <t>How to analyse experimental data when it contains an anomaly.</t>
        </is>
      </c>
      <c r="E137" s="12" t="inlineStr">
        <is>
          <t>3af520ef-3c75-428e-9d03-6faa08d3153a</t>
        </is>
      </c>
    </row>
    <row r="138" ht="45" customHeight="1">
      <c r="A138" s="12" t="inlineStr">
        <is>
          <t>Working Scientifically</t>
        </is>
      </c>
      <c r="B138" s="12" t="inlineStr">
        <is>
          <t>Analysis &amp; Evaluation</t>
        </is>
      </c>
      <c r="C138" s="13" t="inlineStr">
        <is>
          <t>Correlation &amp; Causality [WS03.12]</t>
        </is>
      </c>
      <c r="D138" s="12" t="inlineStr">
        <is>
          <t>Identify a correlation and determine if it can be explained using a causal mechanism.</t>
        </is>
      </c>
      <c r="E138" s="12" t="inlineStr">
        <is>
          <t>7211f45c-4722-43b8-ada4-1cc446acffaa</t>
        </is>
      </c>
    </row>
    <row r="139" ht="45" customHeight="1">
      <c r="A139" s="12" t="inlineStr">
        <is>
          <t>Working Scientifically</t>
        </is>
      </c>
      <c r="B139" s="12" t="inlineStr">
        <is>
          <t>Scientific Vocabulary, Quantities, Units, Symbols &amp; Nomenclature</t>
        </is>
      </c>
      <c r="C139" s="13" t="inlineStr">
        <is>
          <t>SI Units: Base Units [WS04.07]</t>
        </is>
      </c>
      <c r="D139" s="12" t="inlineStr">
        <is>
          <t>Understanding the base units at the heart of the International System of units.</t>
        </is>
      </c>
      <c r="E139" s="12" t="inlineStr">
        <is>
          <t>18c15c12-543c-4747-96d8-f5d31ee77783</t>
        </is>
      </c>
    </row>
    <row r="140" ht="45" customHeight="1">
      <c r="A140" s="12" t="inlineStr">
        <is>
          <t>Working Scientifically</t>
        </is>
      </c>
      <c r="B140" s="12" t="inlineStr">
        <is>
          <t>Scientific Vocabulary, Quantities, Units, Symbols &amp; Nomenclature</t>
        </is>
      </c>
      <c r="C140" s="13" t="inlineStr">
        <is>
          <t>SI Units: Derived Units [WS04.08]</t>
        </is>
      </c>
      <c r="D140" s="12" t="inlineStr">
        <is>
          <t>Understand that all units can be linked back and derived from the seven S.I. base units.</t>
        </is>
      </c>
      <c r="E140" s="12" t="inlineStr">
        <is>
          <t>75705c23-87b2-4956-87ea-dbebf447ac1f</t>
        </is>
      </c>
    </row>
    <row r="141" ht="45" customHeight="1">
      <c r="A141" s="12" t="inlineStr">
        <is>
          <t>Working Scientifically</t>
        </is>
      </c>
      <c r="B141" s="12" t="inlineStr">
        <is>
          <t>Scientific Vocabulary, Quantities, Units, Symbols &amp; Nomenclature</t>
        </is>
      </c>
      <c r="C141" s="13" t="inlineStr">
        <is>
          <t>SI Units: Prefixes [WS04.09]</t>
        </is>
      </c>
      <c r="D141" s="12" t="inlineStr">
        <is>
          <t>Introduction to prefixes and their use to determine sizes of units relating to subdivisions or multiples of base units.</t>
        </is>
      </c>
      <c r="E141" s="12" t="inlineStr">
        <is>
          <t>1b4923cb-38c7-44dc-b6ee-a8eb46980c0c</t>
        </is>
      </c>
    </row>
    <row r="142" ht="45" customHeight="1">
      <c r="A142" s="12" t="inlineStr">
        <is>
          <t>Working Scientifically</t>
        </is>
      </c>
      <c r="B142" s="12" t="inlineStr">
        <is>
          <t>Scientific Vocabulary, Quantities, Units, Symbols &amp; Nomenclature</t>
        </is>
      </c>
      <c r="C142" s="13" t="inlineStr">
        <is>
          <t>SI Units: Converting Units [WS04.10]</t>
        </is>
      </c>
      <c r="D142" s="12" t="inlineStr">
        <is>
          <t>Understanding how to convert between multiples and subdivisions of S.I. base units.</t>
        </is>
      </c>
      <c r="E142" s="12" t="inlineStr">
        <is>
          <t>abbd801d-713e-4bcd-bcc2-da044289599d</t>
        </is>
      </c>
    </row>
    <row r="143" ht="45" customHeight="1">
      <c r="A143" s="12" t="inlineStr">
        <is>
          <t>Working Scientifically</t>
        </is>
      </c>
      <c r="B143" s="12" t="inlineStr">
        <is>
          <t>Scientific Vocabulary, Quantities, Units, Symbols &amp; Nomenclature</t>
        </is>
      </c>
      <c r="C143" s="13" t="inlineStr">
        <is>
          <t>SI Units: Converting Derived Units [WS04.11]</t>
        </is>
      </c>
      <c r="D143" s="12" t="inlineStr">
        <is>
          <t>Understanding how to convert between multiples and subdivisions of derived units.</t>
        </is>
      </c>
      <c r="E143" s="12" t="inlineStr">
        <is>
          <t>916e6fcf-b5ff-4ce1-9981-a366ecc9227b</t>
        </is>
      </c>
    </row>
    <row r="144" ht="45" customHeight="1">
      <c r="A144" s="12" t="inlineStr">
        <is>
          <t>Working Scientifically</t>
        </is>
      </c>
      <c r="B144" s="12" t="inlineStr">
        <is>
          <t>Scientific Vocabulary, Quantities, Units, Symbols &amp; Nomenclature</t>
        </is>
      </c>
      <c r="C144" s="13" t="inlineStr">
        <is>
          <t>Orders of Magnitude [WS04.12]</t>
        </is>
      </c>
      <c r="D144" s="12" t="inlineStr">
        <is>
          <t>Understanding what orders of magnitude are and how they are represented.</t>
        </is>
      </c>
      <c r="E144" s="12" t="inlineStr">
        <is>
          <t>41eaf501-7077-471a-8239-056401dc947c</t>
        </is>
      </c>
    </row>
    <row r="145" ht="45" customHeight="1">
      <c r="A145" s="12" t="inlineStr">
        <is>
          <t>Working Scientifically</t>
        </is>
      </c>
      <c r="B145" s="12" t="inlineStr">
        <is>
          <t>Measuring Volume</t>
        </is>
      </c>
      <c r="C145" s="13" t="inlineStr">
        <is>
          <t>Measuring Volume: Pipettes &amp; Burette [WS05.09]</t>
        </is>
      </c>
      <c r="D145" s="12" t="inlineStr">
        <is>
          <t>How to measure small volumes of liquid using the most appropriate equipment.</t>
        </is>
      </c>
      <c r="E145" s="12" t="inlineStr">
        <is>
          <t>87b696f8-0ce6-4703-8249-e27ce06bb42c</t>
        </is>
      </c>
    </row>
    <row r="146" ht="45" customHeight="1">
      <c r="A146" s="12" t="inlineStr">
        <is>
          <t>Working Scientifically</t>
        </is>
      </c>
      <c r="B146" s="12" t="inlineStr">
        <is>
          <t>Measuring Volume</t>
        </is>
      </c>
      <c r="C146" s="13" t="inlineStr">
        <is>
          <t>Measuring Volume: Gas Cylinder &amp; Displacement Technique [WS05.10]</t>
        </is>
      </c>
      <c r="D146" s="12" t="inlineStr">
        <is>
          <t xml:space="preserve">How to measure the volume of gas produced during an experiment. </t>
        </is>
      </c>
      <c r="E146" s="12" t="inlineStr">
        <is>
          <t>67a5a2ee-3a4d-419b-ac09-244fd3964e00</t>
        </is>
      </c>
    </row>
    <row r="147" ht="45" customHeight="1">
      <c r="A147" s="12" t="inlineStr">
        <is>
          <t>Working Scientifically</t>
        </is>
      </c>
      <c r="B147" s="12" t="inlineStr">
        <is>
          <t>Resolution of Apparatus</t>
        </is>
      </c>
      <c r="C147" s="13" t="inlineStr">
        <is>
          <t>Resolution of Apparatus [WS05.12]</t>
        </is>
      </c>
      <c r="D147" s="12" t="inlineStr">
        <is>
          <t xml:space="preserve">Explanation of the term 'resolution' and how to identify it for different scientific apparatus. 
</t>
        </is>
      </c>
      <c r="E147" s="12" t="inlineStr">
        <is>
          <t>a81fa129-4f97-468b-a40e-90157506145e</t>
        </is>
      </c>
    </row>
    <row r="148" ht="45" customHeight="1">
      <c r="A148" s="12" t="inlineStr">
        <is>
          <t>Working Scientifically</t>
        </is>
      </c>
      <c r="B148" s="12" t="inlineStr">
        <is>
          <t>pH Meters</t>
        </is>
      </c>
      <c r="C148" s="13" t="inlineStr">
        <is>
          <t>pH Meters [CH4.033]</t>
        </is>
      </c>
      <c r="D148" s="12" t="inlineStr">
        <is>
          <t>Describe how a pH meter can be used to accurately measure the pH of a solution.</t>
        </is>
      </c>
      <c r="E148" s="12" t="inlineStr">
        <is>
          <t>458db4e7-6591-446b-93f8-ce9b5745ac06</t>
        </is>
      </c>
    </row>
    <row r="149" ht="45" customHeight="1">
      <c r="A149" s="12" t="inlineStr">
        <is>
          <t>Maths Skills</t>
        </is>
      </c>
      <c r="B149" s="12" t="inlineStr">
        <is>
          <t>Gradient</t>
        </is>
      </c>
      <c r="C149" s="13" t="inlineStr">
        <is>
          <t>Finding the Gradient of a Line Segment: Using the Graph [MF23.08]</t>
        </is>
      </c>
      <c r="D149" s="12" t="inlineStr">
        <is>
          <t>This nugget has learning material and questions covering the topic of Finding the Gradient of a Line Segment: Using the Graph.</t>
        </is>
      </c>
      <c r="E149" s="12" t="inlineStr">
        <is>
          <t>b539239e-ac53-4d0a-b6a0-0514dc5aa5b2</t>
        </is>
      </c>
    </row>
    <row r="150" ht="45" customHeight="1">
      <c r="A150" s="12" t="inlineStr">
        <is>
          <t>Maths Skills</t>
        </is>
      </c>
      <c r="B150" s="12" t="inlineStr">
        <is>
          <t>Ratios</t>
        </is>
      </c>
      <c r="C150" s="13" t="inlineStr">
        <is>
          <t>Simplifying Ratios with Units [MF15.06]</t>
        </is>
      </c>
      <c r="D150" s="12" t="inlineStr">
        <is>
          <t>This nugget has learning material and questions covering the topic of Simplifying Ratios with Units.</t>
        </is>
      </c>
      <c r="E150" s="12" t="inlineStr">
        <is>
          <t>dcb4b144-8764-4bd4-9c5d-18ffd70451ab</t>
        </is>
      </c>
    </row>
    <row r="151" ht="45" customHeight="1">
      <c r="A151" s="12" t="inlineStr">
        <is>
          <t>Maths Skills</t>
        </is>
      </c>
      <c r="B151" s="12" t="inlineStr">
        <is>
          <t>Ratios</t>
        </is>
      </c>
      <c r="C151" s="13" t="inlineStr">
        <is>
          <t>Simplifying Ratios [MF15.02]</t>
        </is>
      </c>
      <c r="D151" s="12" t="inlineStr">
        <is>
          <t>This nugget has learning material and questions covering the topic of Simplifying Ratios.</t>
        </is>
      </c>
      <c r="E151" s="12" t="inlineStr">
        <is>
          <t>39f4ac58-dba5-4ae1-b9a3-6a89c10f42f5</t>
        </is>
      </c>
    </row>
    <row r="152" ht="45" customHeight="1">
      <c r="A152" s="12" t="inlineStr">
        <is>
          <t>Maths Skills</t>
        </is>
      </c>
      <c r="B152" s="12" t="inlineStr">
        <is>
          <t>Rearranging Formulae</t>
        </is>
      </c>
      <c r="C152" s="13" t="inlineStr">
        <is>
          <t>Rearranging Formulae: Two Step [MF21.06]</t>
        </is>
      </c>
      <c r="D152" s="12" t="inlineStr">
        <is>
          <t>This nugget has learning material and questions covering the topic of Rearranging Formulae: Two Step.</t>
        </is>
      </c>
      <c r="E152" s="12" t="inlineStr">
        <is>
          <t>e7d4a305-dc53-4073-ae97-db2a79dd9710</t>
        </is>
      </c>
    </row>
    <row r="153" ht="45" customHeight="1">
      <c r="A153" s="12" t="inlineStr">
        <is>
          <t>Maths Skills</t>
        </is>
      </c>
      <c r="B153" s="12" t="inlineStr">
        <is>
          <t>Solving Equations</t>
        </is>
      </c>
      <c r="C153" s="13" t="inlineStr">
        <is>
          <t>Solving Equations: One Step (+ – × ÷) [MF19.04]</t>
        </is>
      </c>
      <c r="D153" s="12" t="inlineStr">
        <is>
          <t>This nugget has learning material and questions covering the topic of Solving One Step Equations: mixed.</t>
        </is>
      </c>
      <c r="E153" s="12" t="inlineStr">
        <is>
          <t>814b0108-5ba5-4351-a6d8-f3b43ec5679a</t>
        </is>
      </c>
    </row>
    <row r="154" ht="45" customHeight="1">
      <c r="A154" s="12" t="inlineStr">
        <is>
          <t>Maths Skills</t>
        </is>
      </c>
      <c r="B154" s="12" t="inlineStr">
        <is>
          <t>Standard Form</t>
        </is>
      </c>
      <c r="C154" s="13" t="inlineStr">
        <is>
          <t>Standard Form to Ordinary [MF14.03]</t>
        </is>
      </c>
      <c r="D154" s="12" t="inlineStr">
        <is>
          <t>This nugget has learning material and questions covering the topic of Standard Form to Ordinary.</t>
        </is>
      </c>
      <c r="E154" s="12" t="inlineStr">
        <is>
          <t>d9ff6a1c-d84e-494d-8806-cd7eaaab2ef4</t>
        </is>
      </c>
    </row>
    <row r="155" ht="45" customHeight="1">
      <c r="A155" s="12" t="inlineStr">
        <is>
          <t>Maths Skills</t>
        </is>
      </c>
      <c r="B155" s="12" t="inlineStr">
        <is>
          <t>Percentage Change</t>
        </is>
      </c>
      <c r="C155" s="13" t="inlineStr">
        <is>
          <t>Percentage Increase and Decrease (Calculator) [MF11.03]</t>
        </is>
      </c>
      <c r="D155" s="12" t="inlineStr">
        <is>
          <t>This nugget has learning material and questions covering the topic of Percentages Increase and Decrease (Calculator).</t>
        </is>
      </c>
      <c r="E155" s="12" t="inlineStr">
        <is>
          <t>688127a4-38fd-4e76-87da-dfe67c9d18ed</t>
        </is>
      </c>
    </row>
    <row r="156" ht="45" customHeight="1">
      <c r="A156" s="12" t="inlineStr">
        <is>
          <t>Maths Skills</t>
        </is>
      </c>
      <c r="B156" s="12" t="inlineStr">
        <is>
          <t>Powers</t>
        </is>
      </c>
      <c r="C156" s="13" t="inlineStr">
        <is>
          <t>Powers [MF12.04]</t>
        </is>
      </c>
      <c r="D156" s="12" t="inlineStr">
        <is>
          <t>This nugget explores writing multiplication calculations in index form as well as raising numbers to powers as high as 6.</t>
        </is>
      </c>
      <c r="E156" s="12" t="inlineStr">
        <is>
          <t>79038b1f-a046-40dc-b59d-e2cf296dc9c7</t>
        </is>
      </c>
    </row>
    <row r="157" ht="45" customHeight="1">
      <c r="A157" s="12" t="inlineStr">
        <is>
          <t>Maths Skills</t>
        </is>
      </c>
      <c r="B157" s="12" t="inlineStr">
        <is>
          <t>Powers</t>
        </is>
      </c>
      <c r="C157" s="13" t="inlineStr">
        <is>
          <t>Powers of 0 and 1 [MF13.01]</t>
        </is>
      </c>
      <c r="D157" s="12" t="inlineStr">
        <is>
          <t>This nugget contains learning material and questions on raising numbers to the power of 0 and 1. There are decimal examples used also.</t>
        </is>
      </c>
      <c r="E157" s="12" t="inlineStr">
        <is>
          <t>d9ede2bc-50fe-4c74-9c8e-6bbfe91cfa55</t>
        </is>
      </c>
    </row>
    <row r="158" ht="45" customHeight="1">
      <c r="A158" s="12" t="inlineStr">
        <is>
          <t>Maths Skills</t>
        </is>
      </c>
      <c r="B158" s="12" t="inlineStr">
        <is>
          <t>Fractions</t>
        </is>
      </c>
      <c r="C158" s="13" t="inlineStr">
        <is>
          <t>Simplifying Fractions [MF4.04]</t>
        </is>
      </c>
      <c r="D158" s="12" t="inlineStr">
        <is>
          <t>This nugget has learning material and questions covering the topic of Simplifying fractions.</t>
        </is>
      </c>
      <c r="E158" s="12" t="inlineStr">
        <is>
          <t>2dde069a-2dc1-48b7-a701-eb344f172521</t>
        </is>
      </c>
    </row>
    <row r="159" ht="45" customHeight="1">
      <c r="A159" s="12" t="inlineStr">
        <is>
          <t>Maths Skills</t>
        </is>
      </c>
      <c r="B159" s="12" t="inlineStr">
        <is>
          <t>Fractions</t>
        </is>
      </c>
      <c r="C159" s="13" t="inlineStr">
        <is>
          <t>Algebraic Fractions 13: Problem Solving [MH54.13]</t>
        </is>
      </c>
      <c r="D159" s="12" t="inlineStr">
        <is>
          <t>This nugget has learning material and questions covering the topic of Algebraic Fractions 13: Problem Solving.</t>
        </is>
      </c>
      <c r="E159" s="12" t="inlineStr">
        <is>
          <t>eaca683b-f5d4-4232-81f7-ee96c43e0357</t>
        </is>
      </c>
    </row>
  </sheetData>
  <mergeCells count="1">
    <mergeCell ref="A6:E6"/>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E129"/>
  <sheetViews>
    <sheetView showGridLines="0" workbookViewId="0">
      <selection activeCell="A1" sqref="A1"/>
    </sheetView>
  </sheetViews>
  <sheetFormatPr baseColWidth="8" defaultRowHeight="15"/>
  <cols>
    <col width="34" customWidth="1" min="1" max="1"/>
    <col width="6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117d94b6-e847-420e-be1a-2b542ffa4436</t>
        </is>
      </c>
    </row>
    <row r="3">
      <c r="A3" s="2" t="inlineStr">
        <is>
          <t xml:space="preserve">Prepare for A-Level: Physics
</t>
        </is>
      </c>
      <c r="D3" s="3" t="inlineStr">
        <is>
          <t>Last updated: 17 July 2026</t>
        </is>
      </c>
    </row>
    <row r="4">
      <c r="A4" s="4" t="inlineStr">
        <is>
          <t>10 Topics   ·   26 Subtopics   ·   122 Nuggets   ·   2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 Core Preparation</t>
        </is>
      </c>
      <c r="C8" s="13" t="inlineStr">
        <is>
          <t xml:space="preserve">Prepare for A-Level: Physics </t>
        </is>
      </c>
      <c r="D8" s="12" t="inlineStr">
        <is>
          <t>Identify strengths and areas for growth in preparation for A-level physics.</t>
        </is>
      </c>
      <c r="E8" s="12" t="inlineStr">
        <is>
          <t>906fcaaf-352c-4c3a-b867-7000457666ec</t>
        </is>
      </c>
    </row>
    <row r="9" ht="45" customHeight="1">
      <c r="A9" s="12" t="inlineStr">
        <is>
          <t>Diagnostics</t>
        </is>
      </c>
      <c r="B9" s="12" t="inlineStr">
        <is>
          <t>Diagnostic: Stretch Preparation</t>
        </is>
      </c>
      <c r="C9" s="13" t="inlineStr">
        <is>
          <t>Prepare for A-Level: Physics [Stretch]</t>
        </is>
      </c>
      <c r="D9" s="12" t="inlineStr">
        <is>
          <t>Identify strengths and areas for growth in preparation for A-level physics. This is the more challenging version of this mini-assessment.</t>
        </is>
      </c>
      <c r="E9" s="12" t="inlineStr">
        <is>
          <t>6ff33297-6146-4458-af32-b2ee45ba747c</t>
        </is>
      </c>
    </row>
    <row r="10" ht="45" customHeight="1">
      <c r="A10" s="12" t="inlineStr">
        <is>
          <t>Energy</t>
        </is>
      </c>
      <c r="B10" s="12" t="inlineStr">
        <is>
          <t>Energy Changes in a System</t>
        </is>
      </c>
      <c r="C10" s="13" t="inlineStr">
        <is>
          <t>Calculating Energy Transfers: Velocity from GPE to KE [PH1.20]</t>
        </is>
      </c>
      <c r="D10" s="12" t="inlineStr">
        <is>
          <t>Describe and explain energy transfers between gravitational potential and kinetic energy stores. Includes application, unit conversions and calculating velocity.</t>
        </is>
      </c>
      <c r="E10" s="12" t="inlineStr">
        <is>
          <t>ee7dc724-0053-4248-bd75-da7b6848b688</t>
        </is>
      </c>
    </row>
    <row r="11" ht="45" customHeight="1">
      <c r="A11" s="12" t="inlineStr">
        <is>
          <t>Energy</t>
        </is>
      </c>
      <c r="B11" s="12" t="inlineStr">
        <is>
          <t>Energy Changes in a System</t>
        </is>
      </c>
      <c r="C11" s="13" t="inlineStr">
        <is>
          <t>Calculating Energy Transfers: Applied Examples I [PH1.29]</t>
        </is>
      </c>
      <c r="D11" s="12" t="inlineStr">
        <is>
          <t>Apply energy calculations to examples requiring more than one energy transfer equation.</t>
        </is>
      </c>
      <c r="E11" s="12" t="inlineStr">
        <is>
          <t>b4a9c92c-c8c5-4df9-a339-7978cd358396</t>
        </is>
      </c>
    </row>
    <row r="12" ht="45" customHeight="1">
      <c r="A12" s="12" t="inlineStr">
        <is>
          <t>Energy</t>
        </is>
      </c>
      <c r="B12" s="12" t="inlineStr">
        <is>
          <t>Energy Changes in a System</t>
        </is>
      </c>
      <c r="C12" s="13" t="inlineStr">
        <is>
          <t>Using P=W/t to Calculate Power II [PH1.35]</t>
        </is>
      </c>
      <c r="D12" s="12" t="inlineStr">
        <is>
          <t>Calculate power combining the equations P=W/t and W=Fd. Includes application and unit conversions.</t>
        </is>
      </c>
      <c r="E12" s="12" t="inlineStr">
        <is>
          <t>6444d18e-c3ee-4515-8b04-2bd8c03a71eb</t>
        </is>
      </c>
    </row>
    <row r="13" ht="45" customHeight="1">
      <c r="A13" s="12" t="inlineStr">
        <is>
          <t>Energy</t>
        </is>
      </c>
      <c r="B13" s="12" t="inlineStr">
        <is>
          <t>Energy Changes in a System</t>
        </is>
      </c>
      <c r="C13" s="13" t="inlineStr">
        <is>
          <t>SI Units: Kelvin (Temperature) [PH1.38]</t>
        </is>
      </c>
      <c r="D13" s="12" t="inlineStr">
        <is>
          <t>Identify the SI unit used to measure temperature.</t>
        </is>
      </c>
      <c r="E13" s="12" t="inlineStr">
        <is>
          <t>e39fc51b-ba12-4b01-b2ac-9d7e09aa81f4</t>
        </is>
      </c>
    </row>
    <row r="14" ht="45" customHeight="1">
      <c r="A14" s="12" t="inlineStr">
        <is>
          <t>Energy</t>
        </is>
      </c>
      <c r="B14" s="12" t="inlineStr">
        <is>
          <t>Energy Changes in a System</t>
        </is>
      </c>
      <c r="C14" s="13" t="inlineStr">
        <is>
          <t>Using the Specific Heat Capacity Equation II [PH1.42]</t>
        </is>
      </c>
      <c r="D14" s="12" t="inlineStr">
        <is>
          <t>Use the equation involving specific heat capacity E=mcθ. Includes unit conversions.</t>
        </is>
      </c>
      <c r="E14" s="12" t="inlineStr">
        <is>
          <t>698d5f2d-6b5b-4f32-aeb7-629de8947f48</t>
        </is>
      </c>
    </row>
    <row r="15" ht="45" customHeight="1">
      <c r="A15" s="12" t="inlineStr">
        <is>
          <t>Energy</t>
        </is>
      </c>
      <c r="B15" s="12" t="inlineStr">
        <is>
          <t>Energy Changes in a System</t>
        </is>
      </c>
      <c r="C15" s="13" t="inlineStr">
        <is>
          <t>Calculating Energy Transfers: Applied Examples II [PH1.90]</t>
        </is>
      </c>
      <c r="D15" s="12" t="inlineStr">
        <is>
          <t>Apply energy and efficiency calculations to examples requiring more than one energy transfer equation.</t>
        </is>
      </c>
      <c r="E15" s="12" t="inlineStr">
        <is>
          <t>7e531a05-ef80-49ac-97b6-d2bc95898881</t>
        </is>
      </c>
    </row>
    <row r="16" ht="45" customHeight="1">
      <c r="A16" s="12" t="inlineStr">
        <is>
          <t>Energy</t>
        </is>
      </c>
      <c r="B16" s="12" t="inlineStr">
        <is>
          <t>Work Done &amp; Energy Transfer</t>
        </is>
      </c>
      <c r="C16" s="13" t="inlineStr">
        <is>
          <t>Using W=Fs to Calculate Work II [PH1.07]</t>
        </is>
      </c>
      <c r="D16" s="12" t="inlineStr">
        <is>
          <t>Calculate work done using the equation W=Fd. Includes application and unit conversions.</t>
        </is>
      </c>
      <c r="E16" s="12" t="inlineStr">
        <is>
          <t>632733c8-f4cd-41f4-b40a-f3de1b325a34</t>
        </is>
      </c>
    </row>
    <row r="17" ht="45" customHeight="1">
      <c r="A17" s="12" t="inlineStr">
        <is>
          <t>Electricity</t>
        </is>
      </c>
      <c r="B17" s="12" t="inlineStr">
        <is>
          <t>Current, Potential Difference &amp; Resistance</t>
        </is>
      </c>
      <c r="C17" s="13" t="inlineStr">
        <is>
          <t>Interpreting Circuits II [PH2.08]</t>
        </is>
      </c>
      <c r="D17" s="12" t="inlineStr">
        <is>
          <t>Interpreting how circuits work using circuit diagrams, requiring greater logical thinking.</t>
        </is>
      </c>
      <c r="E17" s="12" t="inlineStr">
        <is>
          <t>1cfa02a0-3870-4515-b2d6-7e679364db71</t>
        </is>
      </c>
    </row>
    <row r="18" ht="45" customHeight="1">
      <c r="A18" s="12" t="inlineStr">
        <is>
          <t>Electricity</t>
        </is>
      </c>
      <c r="B18" s="12" t="inlineStr">
        <is>
          <t>Current, Potential Difference &amp; Resistance</t>
        </is>
      </c>
      <c r="C18" s="13" t="inlineStr">
        <is>
          <t>Using V=IR with Circuit Diagrams II [PH2.21]</t>
        </is>
      </c>
      <c r="D18" s="12" t="inlineStr">
        <is>
          <t>Calculate potential difference using the equation V=IR. Includes application of knowledge questions using circuit diagrams, including unit conversions.</t>
        </is>
      </c>
      <c r="E18" s="12" t="inlineStr">
        <is>
          <t>91a69332-7515-4f72-8b0e-0fe7b3f46599</t>
        </is>
      </c>
    </row>
    <row r="19" ht="45" customHeight="1">
      <c r="A19" s="12" t="inlineStr">
        <is>
          <t>Electricity</t>
        </is>
      </c>
      <c r="B19" s="12" t="inlineStr">
        <is>
          <t>Current, Potential Difference &amp; Resistance</t>
        </is>
      </c>
      <c r="C19" s="13" t="inlineStr">
        <is>
          <t>Ohm's Law: Resistance &amp; Temperature [PH2.24]</t>
        </is>
      </c>
      <c r="D19" s="12" t="inlineStr">
        <is>
          <t>Describe the impact of temperature on resistance in terms of electron collisions. Identify Ohm's Law and classify components as ohmic or non-ohmic conductors.</t>
        </is>
      </c>
      <c r="E19" s="12" t="inlineStr">
        <is>
          <t>83f99503-cf66-4d11-8725-3bee7e405a87</t>
        </is>
      </c>
    </row>
    <row r="20" ht="45" customHeight="1">
      <c r="A20" s="12" t="inlineStr">
        <is>
          <t>Electricity</t>
        </is>
      </c>
      <c r="B20" s="12" t="inlineStr">
        <is>
          <t>Current, Potential Difference &amp; Resistance</t>
        </is>
      </c>
      <c r="C20" s="13" t="inlineStr">
        <is>
          <t>Practical: Resistance &amp; Length [PH2.106]</t>
        </is>
      </c>
      <c r="D20" s="12" t="inlineStr">
        <is>
          <t>Investigate how the resistance of a wire varies with its length.</t>
        </is>
      </c>
      <c r="E20" s="12" t="inlineStr">
        <is>
          <t>12bfed73-46a1-40ac-95d4-67d4ba78b581</t>
        </is>
      </c>
    </row>
    <row r="21" ht="45" customHeight="1">
      <c r="A21" s="12" t="inlineStr">
        <is>
          <t>Electricity</t>
        </is>
      </c>
      <c r="B21" s="12" t="inlineStr">
        <is>
          <t>Current, Potential Difference &amp; Resistance</t>
        </is>
      </c>
      <c r="C21" s="13" t="inlineStr">
        <is>
          <t>Circuit Problem Solving with V=IR Equation II [PH2.48]</t>
        </is>
      </c>
      <c r="D21" s="12" t="inlineStr">
        <is>
          <t>Solve circuit problems using the V=IR relationship, while applying how current, potential difference and resistance behaves in series and parallel circuits. Problems require up to three steps to answer. Suitable for Combined Science and Physics - AQA, Edexcel and OCR exam boards. Foundation and higher tier.</t>
        </is>
      </c>
      <c r="E21" s="12" t="inlineStr">
        <is>
          <t>ddbeea73-c987-46b5-96ea-1e3466ba73cc</t>
        </is>
      </c>
    </row>
    <row r="22" ht="45" customHeight="1">
      <c r="A22" s="12" t="inlineStr">
        <is>
          <t>Electricity</t>
        </is>
      </c>
      <c r="B22" s="12" t="inlineStr">
        <is>
          <t>Energy Transfers</t>
        </is>
      </c>
      <c r="C22" s="13" t="inlineStr">
        <is>
          <t>Using P=I²R to Calculate Power II [PH2.83]</t>
        </is>
      </c>
      <c r="D22" s="12" t="inlineStr">
        <is>
          <t>Calculate power of electrical devices using the P=I²R equation. Assumes knowledge of P=IV. Includes application and unit conversions questions.</t>
        </is>
      </c>
      <c r="E22" s="12" t="inlineStr">
        <is>
          <t>8a0c4b8f-0148-4770-84e9-4f28b4d2dde5</t>
        </is>
      </c>
    </row>
    <row r="23" ht="45" customHeight="1">
      <c r="A23" s="12" t="inlineStr">
        <is>
          <t>Electricity</t>
        </is>
      </c>
      <c r="B23" s="12" t="inlineStr">
        <is>
          <t>Static Electricity</t>
        </is>
      </c>
      <c r="C23" s="13" t="inlineStr">
        <is>
          <t>Electric Fields: Drawing Fields [PH2.96]</t>
        </is>
      </c>
      <c r="D23" s="12" t="inlineStr">
        <is>
          <t>Draw an electric field around an isolated single, charged sphere.</t>
        </is>
      </c>
      <c r="E23" s="12" t="inlineStr">
        <is>
          <t>4d604957-1203-4a88-b6b6-b9b34f5417c9</t>
        </is>
      </c>
    </row>
    <row r="24" ht="45" customHeight="1">
      <c r="A24" s="12" t="inlineStr">
        <is>
          <t>Thermal Physics</t>
        </is>
      </c>
      <c r="B24" s="12" t="inlineStr">
        <is>
          <t>Internal Energy &amp; Energy Transfers</t>
        </is>
      </c>
      <c r="C24" s="13" t="inlineStr">
        <is>
          <t>Internal Energy [PH3.26]</t>
        </is>
      </c>
      <c r="D24" s="12" t="inlineStr">
        <is>
          <t>Identify the internal energy of a system and related changes due to the heating of the system.</t>
        </is>
      </c>
      <c r="E24" s="12" t="inlineStr">
        <is>
          <t>e436fa51-05ac-4fcf-bf66-e27e5b73dd4d</t>
        </is>
      </c>
    </row>
    <row r="25" ht="45" customHeight="1">
      <c r="A25" s="12" t="inlineStr">
        <is>
          <t>Thermal Physics</t>
        </is>
      </c>
      <c r="B25" s="12" t="inlineStr">
        <is>
          <t>Internal Energy &amp; Energy Transfers</t>
        </is>
      </c>
      <c r="C25" s="13" t="inlineStr">
        <is>
          <t>Practical: Specific Heat Capacity of Solids II [PH3.61]</t>
        </is>
      </c>
      <c r="D25" s="12" t="inlineStr">
        <is>
          <t>Investigate the specific heat capacity of solids. This version of the practical uses ammeters and voltmeters to measure the energy transferred, requiring an understanding of P=IV and E=Pt.</t>
        </is>
      </c>
      <c r="E25" s="12" t="inlineStr">
        <is>
          <t>d4c952f2-5041-4337-aa6b-f3835c42e367</t>
        </is>
      </c>
    </row>
    <row r="26" ht="45" customHeight="1">
      <c r="A26" s="12" t="inlineStr">
        <is>
          <t>Thermal Physics</t>
        </is>
      </c>
      <c r="B26" s="12" t="inlineStr">
        <is>
          <t>Internal Energy &amp; Energy Transfers</t>
        </is>
      </c>
      <c r="C26" s="13" t="inlineStr">
        <is>
          <t>Specific Latent Heat [PH3.31]</t>
        </is>
      </c>
      <c r="D26" s="12" t="inlineStr">
        <is>
          <t>Describe the specific latent heat of a material. Identify the difference between the latent heat of fusion and the latent heat of vaporisation.</t>
        </is>
      </c>
      <c r="E26" s="12" t="inlineStr">
        <is>
          <t>569e6457-c754-4674-8da3-16b9e8603b12</t>
        </is>
      </c>
    </row>
    <row r="27" ht="45" customHeight="1">
      <c r="A27" s="12" t="inlineStr">
        <is>
          <t>Thermal Physics</t>
        </is>
      </c>
      <c r="B27" s="12" t="inlineStr">
        <is>
          <t>Internal Energy &amp; Energy Transfers</t>
        </is>
      </c>
      <c r="C27" s="13" t="inlineStr">
        <is>
          <t>Using E=mL to Calculate Energy II [PH3.35]</t>
        </is>
      </c>
      <c r="D27" s="12" t="inlineStr">
        <is>
          <t>Calculating the energy required for a substance to change state using the E=mL equation. Includes application questions and requires unit conversions.</t>
        </is>
      </c>
      <c r="E27" s="12" t="inlineStr">
        <is>
          <t>3e0c1e2b-54b5-47a5-b96d-25235154105b</t>
        </is>
      </c>
    </row>
    <row r="28" ht="45" customHeight="1">
      <c r="A28" s="12" t="inlineStr">
        <is>
          <t>Thermal Physics</t>
        </is>
      </c>
      <c r="B28" s="12" t="inlineStr">
        <is>
          <t>Particle Model &amp; Pressure</t>
        </is>
      </c>
      <c r="C28" s="13" t="inlineStr">
        <is>
          <t>Gas Pressure: Temperature &amp; Volume [PH3.43]</t>
        </is>
      </c>
      <c r="D28" s="12" t="inlineStr">
        <is>
          <t>Explain how changing the temperature or volume of a gas changes the pressure exerted by the gas. Includes that the pressure produces a net force at right angles to the wall of the container.</t>
        </is>
      </c>
      <c r="E28" s="12" t="inlineStr">
        <is>
          <t>6c206a9c-3454-409c-a8c2-865d8df2290c</t>
        </is>
      </c>
    </row>
    <row r="29" ht="45" customHeight="1">
      <c r="A29" s="12" t="inlineStr">
        <is>
          <t>Thermal Physics</t>
        </is>
      </c>
      <c r="B29" s="12" t="inlineStr">
        <is>
          <t>Particle Model &amp; Pressure</t>
        </is>
      </c>
      <c r="C29" s="13" t="inlineStr">
        <is>
          <t>Boyle's Law [PH3.45]</t>
        </is>
      </c>
      <c r="D29" s="12" t="inlineStr">
        <is>
          <t>State Boyle's Law and use it to explain the expansion and compression of a balloon. Does not include equations or calculations.</t>
        </is>
      </c>
      <c r="E29" s="12" t="inlineStr">
        <is>
          <t>0b6c1333-2fa5-4dd5-bf3d-1c9bbccc4549</t>
        </is>
      </c>
    </row>
    <row r="30" ht="45" customHeight="1">
      <c r="A30" s="12" t="inlineStr">
        <is>
          <t>Thermal Physics</t>
        </is>
      </c>
      <c r="B30" s="12" t="inlineStr">
        <is>
          <t>Particle Model &amp; Pressure</t>
        </is>
      </c>
      <c r="C30" s="13" t="inlineStr">
        <is>
          <t>Using pV=constant III [PH3.48]</t>
        </is>
      </c>
      <c r="D30" s="12" t="inlineStr">
        <is>
          <t>Use the equation pV=constant. Includes finding the constant, finding p, finding V, unit conversions and using standard form.</t>
        </is>
      </c>
      <c r="E30" s="12" t="inlineStr">
        <is>
          <t>1bfa06ec-fd2a-451f-9147-6924ae58dc36</t>
        </is>
      </c>
    </row>
    <row r="31" ht="45" customHeight="1">
      <c r="A31" s="12" t="inlineStr">
        <is>
          <t>Thermal Physics</t>
        </is>
      </c>
      <c r="B31" s="12" t="inlineStr">
        <is>
          <t>Particle Model &amp; Pressure</t>
        </is>
      </c>
      <c r="C31" s="13" t="inlineStr">
        <is>
          <t>Using P₁V₁=P₂V₂ (Boyle's Law) II [PH3.50]</t>
        </is>
      </c>
      <c r="D31" s="12" t="inlineStr">
        <is>
          <t>Use the equation Using P₁V₁=P₂V₂ to find the pressure or volume after a change in the other. Includes unit conversions &amp; standard form.</t>
        </is>
      </c>
      <c r="E31" s="12" t="inlineStr">
        <is>
          <t>3cf88214-ee12-4331-a72e-2e4f2ee8a9e1</t>
        </is>
      </c>
    </row>
    <row r="32" ht="45" customHeight="1">
      <c r="A32" s="12" t="inlineStr">
        <is>
          <t>Thermal Physics</t>
        </is>
      </c>
      <c r="B32" s="12" t="inlineStr">
        <is>
          <t>Particle Model &amp; Pressure</t>
        </is>
      </c>
      <c r="C32" s="13" t="inlineStr">
        <is>
          <t xml:space="preserve"> Gas Pressure: Linking Temperature, Pressure &amp; Volume [PH3.53]</t>
        </is>
      </c>
      <c r="D32" s="12" t="inlineStr">
        <is>
          <t>Link the concepts of temperature, volume and number of particles and their effects on gas pressure.</t>
        </is>
      </c>
      <c r="E32" s="12" t="inlineStr">
        <is>
          <t>d8416d46-b039-49b1-9349-36143b2bef37</t>
        </is>
      </c>
    </row>
    <row r="33" ht="45" customHeight="1">
      <c r="A33" s="12" t="inlineStr">
        <is>
          <t>Thermal Physics</t>
        </is>
      </c>
      <c r="B33" s="12" t="inlineStr">
        <is>
          <t>Particle Model &amp; Pressure</t>
        </is>
      </c>
      <c r="C33" s="13" t="inlineStr">
        <is>
          <t>Gas Pressure: Work &amp; Temperature [PH3.54]</t>
        </is>
      </c>
      <c r="D33" s="12" t="inlineStr">
        <is>
          <t>Explain how doing work on a gas can cause an increase in the temperature of the gas.</t>
        </is>
      </c>
      <c r="E33" s="12" t="inlineStr">
        <is>
          <t>af7aa572-258e-42e7-b4a3-d8981e9b5714</t>
        </is>
      </c>
    </row>
    <row r="34" ht="45" customHeight="1">
      <c r="A34" s="12" t="inlineStr">
        <is>
          <t>Radioactivity</t>
        </is>
      </c>
      <c r="B34" s="12" t="inlineStr">
        <is>
          <t>Atoms &amp; Nuclear Radiation</t>
        </is>
      </c>
      <c r="C34" s="13" t="inlineStr">
        <is>
          <t>Nuclear Decay: Summary [PH4.06]</t>
        </is>
      </c>
      <c r="D34" s="12" t="inlineStr">
        <is>
          <t>Identify and describe the different types of nuclear decay. This includes alpha, beta minus, gamma and neutron decay.</t>
        </is>
      </c>
      <c r="E34" s="12" t="inlineStr">
        <is>
          <t>6d9d791f-0841-497f-ac0c-bf3808ebcf35</t>
        </is>
      </c>
    </row>
    <row r="35" ht="45" customHeight="1">
      <c r="A35" s="12" t="inlineStr">
        <is>
          <t>Radioactivity</t>
        </is>
      </c>
      <c r="B35" s="12" t="inlineStr">
        <is>
          <t>Atoms &amp; Nuclear Radiation</t>
        </is>
      </c>
      <c r="C35" s="13" t="inlineStr">
        <is>
          <t>Nuclear Equations: Identify Decay [PH4.13]</t>
        </is>
      </c>
      <c r="D35" s="12" t="inlineStr">
        <is>
          <t>Identify the daughter elements from alpha and beta decay equations.</t>
        </is>
      </c>
      <c r="E35" s="12" t="inlineStr">
        <is>
          <t>97583780-0a4e-41b0-a619-52aef564571e</t>
        </is>
      </c>
    </row>
    <row r="36" ht="45" customHeight="1">
      <c r="A36" s="12" t="inlineStr">
        <is>
          <t>Radioactivity</t>
        </is>
      </c>
      <c r="B36" s="12" t="inlineStr">
        <is>
          <t>Atoms &amp; Nuclear Radiation</t>
        </is>
      </c>
      <c r="C36" s="13" t="inlineStr">
        <is>
          <t>Calculating Half-lives II [PH4.17]</t>
        </is>
      </c>
      <c r="D36" s="12" t="inlineStr">
        <is>
          <t>Calculate the original activity and number of radioactive isotopes of a sample when provided with the half-life of the radioactive isotope.</t>
        </is>
      </c>
      <c r="E36" s="12" t="inlineStr">
        <is>
          <t>3527ac22-748e-474b-9a97-b0ebc7445e9d</t>
        </is>
      </c>
    </row>
    <row r="37" ht="45" customHeight="1">
      <c r="A37" s="12" t="inlineStr">
        <is>
          <t>Radioactivity</t>
        </is>
      </c>
      <c r="B37" s="12" t="inlineStr">
        <is>
          <t>Atoms &amp; Nuclear Radiation</t>
        </is>
      </c>
      <c r="C37" s="13" t="inlineStr">
        <is>
          <t xml:space="preserve"> Half Lives: Isotopes [PH4.27]</t>
        </is>
      </c>
      <c r="D37" s="12" t="inlineStr">
        <is>
          <t>Identify that different radioactive isotopes have different half-lives and that a half-lives can range from a fraction of a second to thousands of years.</t>
        </is>
      </c>
      <c r="E37" s="12" t="inlineStr">
        <is>
          <t>f07c6d8a-8079-484c-83cc-2643419b296d</t>
        </is>
      </c>
    </row>
    <row r="38" ht="45" customHeight="1">
      <c r="A38" s="12" t="inlineStr">
        <is>
          <t>Radioactivity</t>
        </is>
      </c>
      <c r="B38" s="12" t="inlineStr">
        <is>
          <t>Hazards &amp; Uses of Radioactive Emissions</t>
        </is>
      </c>
      <c r="C38" s="13" t="inlineStr">
        <is>
          <t>Background Radiation [PH4.25]</t>
        </is>
      </c>
      <c r="D38" s="12" t="inlineStr">
        <is>
          <t>Identify natural and man-made sources of background radiation.</t>
        </is>
      </c>
      <c r="E38" s="12" t="inlineStr">
        <is>
          <t>f347c4a7-e63a-4400-beaf-307bea1af035</t>
        </is>
      </c>
    </row>
    <row r="39" ht="45" customHeight="1">
      <c r="A39" s="12" t="inlineStr">
        <is>
          <t>Radioactivity</t>
        </is>
      </c>
      <c r="B39" s="12" t="inlineStr">
        <is>
          <t>Nuclear Fission &amp; Fusion</t>
        </is>
      </c>
      <c r="C39" s="13" t="inlineStr">
        <is>
          <t>Nuclear Fission: The Process [PH4.30]</t>
        </is>
      </c>
      <c r="D39" s="12" t="inlineStr">
        <is>
          <t>Describe the process of nuclear fission, including the difference between induced and spontaneous fission.</t>
        </is>
      </c>
      <c r="E39" s="12" t="inlineStr">
        <is>
          <t>63731196-716f-450c-a900-67f0935cb55e</t>
        </is>
      </c>
    </row>
    <row r="40" ht="45" customHeight="1">
      <c r="A40" s="12" t="inlineStr">
        <is>
          <t>Radioactivity</t>
        </is>
      </c>
      <c r="B40" s="12" t="inlineStr">
        <is>
          <t>Nuclear Fission &amp; Fusion</t>
        </is>
      </c>
      <c r="C40" s="13" t="inlineStr">
        <is>
          <t>Nuclear Fusion: The Process [PH4.33]</t>
        </is>
      </c>
      <c r="D40" s="12" t="inlineStr">
        <is>
          <t xml:space="preserve">Describe the process of nuclear fusion. </t>
        </is>
      </c>
      <c r="E40" s="12" t="inlineStr">
        <is>
          <t>f4e70486-8013-4b93-ba49-995af4f7c243</t>
        </is>
      </c>
    </row>
    <row r="41" ht="45" customHeight="1">
      <c r="A41" s="12" t="inlineStr">
        <is>
          <t>Forces &amp; Motion</t>
        </is>
      </c>
      <c r="B41" s="12" t="inlineStr">
        <is>
          <t>Forces &amp; Elasticity</t>
        </is>
      </c>
      <c r="C41" s="13" t="inlineStr">
        <is>
          <t>Practical: Effect of Force on Acceleration at Constant Mass [PH5.165]</t>
        </is>
      </c>
      <c r="D41" s="12" t="inlineStr">
        <is>
          <t>Investigate how changing the force of an object affects the acceleration when its mass remains constant.</t>
        </is>
      </c>
      <c r="E41" s="12" t="inlineStr">
        <is>
          <t>840408a1-5b33-4af1-8efa-88a1d413d0b0</t>
        </is>
      </c>
    </row>
    <row r="42" ht="45" customHeight="1">
      <c r="A42" s="12" t="inlineStr">
        <is>
          <t>Forces &amp; Motion</t>
        </is>
      </c>
      <c r="B42" s="12" t="inlineStr">
        <is>
          <t>Forces &amp; Elasticity</t>
        </is>
      </c>
      <c r="C42" s="13" t="inlineStr">
        <is>
          <t>Work Done on Springs [PH5.049]</t>
        </is>
      </c>
      <c r="D42" s="12" t="inlineStr">
        <is>
          <t xml:space="preserve">Describe how the work done on a spring can be calculated. </t>
        </is>
      </c>
      <c r="E42" s="12" t="inlineStr">
        <is>
          <t>077251b6-e5c4-4952-a2e1-21a81f938362</t>
        </is>
      </c>
    </row>
    <row r="43" ht="45" customHeight="1">
      <c r="A43" s="12" t="inlineStr">
        <is>
          <t>Forces &amp; Motion</t>
        </is>
      </c>
      <c r="B43" s="12" t="inlineStr">
        <is>
          <t>Forces &amp; Elasticity</t>
        </is>
      </c>
      <c r="C43" s="13" t="inlineStr">
        <is>
          <t>Rearranging the E=½ke² Equation with Diagrams II [PH5.053]</t>
        </is>
      </c>
      <c r="D43" s="12" t="inlineStr">
        <is>
          <t xml:space="preserve">Rearranging the equation for work done on a spring with diagrams and other unit conversions.
</t>
        </is>
      </c>
      <c r="E43" s="12" t="inlineStr">
        <is>
          <t>849a3280-8d12-4c6d-93db-4467319d43eb</t>
        </is>
      </c>
    </row>
    <row r="44" ht="45" customHeight="1">
      <c r="A44" s="12" t="inlineStr">
        <is>
          <t>Forces &amp; Motion</t>
        </is>
      </c>
      <c r="B44" s="12" t="inlineStr">
        <is>
          <t>Moments, Levers &amp; Gears</t>
        </is>
      </c>
      <c r="C44" s="13" t="inlineStr">
        <is>
          <t>Moments: Problem Solving II [PH5.063]</t>
        </is>
      </c>
      <c r="D44" s="12" t="inlineStr">
        <is>
          <t>Application of the principle of moments to solve more complex moment problems.</t>
        </is>
      </c>
      <c r="E44" s="12" t="inlineStr">
        <is>
          <t>2ce5f1e8-e788-4db9-9ce3-ce46cf0727ad</t>
        </is>
      </c>
    </row>
    <row r="45" ht="45" customHeight="1">
      <c r="A45" s="12" t="inlineStr">
        <is>
          <t>Forces &amp; Motion</t>
        </is>
      </c>
      <c r="B45" s="12" t="inlineStr">
        <is>
          <t>Pressure &amp; Pressure Differences in Fluids</t>
        </is>
      </c>
      <c r="C45" s="13" t="inlineStr">
        <is>
          <t>Atmospheric Pressure [PH5.075]</t>
        </is>
      </c>
      <c r="D45" s="12" t="inlineStr">
        <is>
          <t>Explain the cause of atmospheric pressure and describe a simple model of the Earth's atmosphere.</t>
        </is>
      </c>
      <c r="E45" s="12" t="inlineStr">
        <is>
          <t>e1d67092-71b3-4011-9db5-38304186d65e</t>
        </is>
      </c>
    </row>
    <row r="46" ht="45" customHeight="1">
      <c r="A46" s="12" t="inlineStr">
        <is>
          <t>Forces &amp; Motion</t>
        </is>
      </c>
      <c r="B46" s="12" t="inlineStr">
        <is>
          <t>Pressure &amp; Pressure Differences in Fluids</t>
        </is>
      </c>
      <c r="C46" s="13" t="inlineStr">
        <is>
          <t>Using p=hρg to Calculate Fluid Pressure Differences [PH5.170]</t>
        </is>
      </c>
      <c r="D46" s="12" t="inlineStr">
        <is>
          <t>Use the equation p=h𝝆g to calculate the difference in liquid pressure at two different depths in a liquid.</t>
        </is>
      </c>
      <c r="E46" s="12" t="inlineStr">
        <is>
          <t>8927003d-8705-41e7-91bc-cd07a3149308</t>
        </is>
      </c>
    </row>
    <row r="47" ht="45" customHeight="1">
      <c r="A47" s="12" t="inlineStr">
        <is>
          <t>Forces &amp; Motion</t>
        </is>
      </c>
      <c r="B47" s="12" t="inlineStr">
        <is>
          <t>Pressure &amp; Pressure Differences in Fluids</t>
        </is>
      </c>
      <c r="C47" s="13" t="inlineStr">
        <is>
          <t>Fluid Pressure: Application [PH5.171]</t>
        </is>
      </c>
      <c r="D47" s="12" t="inlineStr">
        <is>
          <t>Solve various liquid pressure and upthrust problems (single and multi-step) using pressure, weight and density equations.</t>
        </is>
      </c>
      <c r="E47" s="12" t="inlineStr">
        <is>
          <t>b6e5fe19-6188-4b1b-87af-72e7073cc815</t>
        </is>
      </c>
    </row>
    <row r="48" ht="45" customHeight="1">
      <c r="A48" s="12" t="inlineStr">
        <is>
          <t>Forces &amp; Motion</t>
        </is>
      </c>
      <c r="B48" s="12" t="inlineStr">
        <is>
          <t>Forces &amp; Motion</t>
        </is>
      </c>
      <c r="C48" s="13" t="inlineStr">
        <is>
          <t xml:space="preserve">Centre of Mass [PH5.008] </t>
        </is>
      </c>
      <c r="D48" s="12" t="inlineStr">
        <is>
          <t xml:space="preserve">Describe the centre of mass. </t>
        </is>
      </c>
      <c r="E48" s="12" t="inlineStr">
        <is>
          <t>9825c1e5-e6f6-49a0-88cc-8bf8b6bb8a69</t>
        </is>
      </c>
    </row>
    <row r="49" ht="45" customHeight="1">
      <c r="A49" s="12" t="inlineStr">
        <is>
          <t>Forces &amp; Motion</t>
        </is>
      </c>
      <c r="B49" s="12" t="inlineStr">
        <is>
          <t>Forces &amp; Motion</t>
        </is>
      </c>
      <c r="C49" s="13" t="inlineStr">
        <is>
          <t>Newton's First Law &amp; Inertia [PH5.012]</t>
        </is>
      </c>
      <c r="D49" s="12" t="inlineStr">
        <is>
          <t>How Newton's 1st Law is linked to inertia and can also be referred to as the 'Law of Inertia'.</t>
        </is>
      </c>
      <c r="E49" s="12" t="inlineStr">
        <is>
          <t>50bc7d0f-579a-46b1-ba17-eeead907bd6b</t>
        </is>
      </c>
    </row>
    <row r="50" ht="45" customHeight="1">
      <c r="A50" s="12" t="inlineStr">
        <is>
          <t>Forces &amp; Motion</t>
        </is>
      </c>
      <c r="B50" s="12" t="inlineStr">
        <is>
          <t>Forces &amp; Motion</t>
        </is>
      </c>
      <c r="C50" s="13" t="inlineStr">
        <is>
          <t xml:space="preserve">Resultant Forces: Calculating [PH5.015] </t>
        </is>
      </c>
      <c r="D50" s="12" t="inlineStr">
        <is>
          <t>Using Newton's 1st law to calculate the resultant force acting on an object.</t>
        </is>
      </c>
      <c r="E50" s="12" t="inlineStr">
        <is>
          <t>9466f8ea-2475-473d-bcbd-79cb7efe102e</t>
        </is>
      </c>
    </row>
    <row r="51" ht="45" customHeight="1">
      <c r="A51" s="12" t="inlineStr">
        <is>
          <t>Forces &amp; Motion</t>
        </is>
      </c>
      <c r="B51" s="12" t="inlineStr">
        <is>
          <t>Forces &amp; Motion</t>
        </is>
      </c>
      <c r="C51" s="13" t="inlineStr">
        <is>
          <t>Newton's Third Law [PH5.018]</t>
        </is>
      </c>
      <c r="D51" s="12" t="inlineStr">
        <is>
          <t xml:space="preserve">Describing Newton's 3rd Law. </t>
        </is>
      </c>
      <c r="E51" s="12" t="inlineStr">
        <is>
          <t>6cccded5-2f3e-4556-a786-cac8fc895067</t>
        </is>
      </c>
    </row>
    <row r="52" ht="45" customHeight="1">
      <c r="A52" s="12" t="inlineStr">
        <is>
          <t>Forces &amp; Motion</t>
        </is>
      </c>
      <c r="B52" s="12" t="inlineStr">
        <is>
          <t>Forces &amp; Motion</t>
        </is>
      </c>
      <c r="C52" s="13" t="inlineStr">
        <is>
          <t>Resultant Force: Scale Diagrams [PH5.021]</t>
        </is>
      </c>
      <c r="D52" s="12" t="inlineStr">
        <is>
          <t>Determine the resultant force on an object by using scale diagrams.</t>
        </is>
      </c>
      <c r="E52" s="12" t="inlineStr">
        <is>
          <t>068f8a52-d7d8-4f8a-adc3-e3d5168bed50</t>
        </is>
      </c>
    </row>
    <row r="53" ht="45" customHeight="1">
      <c r="A53" s="12" t="inlineStr">
        <is>
          <t>Forces &amp; Motion</t>
        </is>
      </c>
      <c r="B53" s="12" t="inlineStr">
        <is>
          <t>Forces &amp; Motion</t>
        </is>
      </c>
      <c r="C53" s="13" t="inlineStr">
        <is>
          <t>Resultant Force: Resolving Forces [PH5.022]</t>
        </is>
      </c>
      <c r="D53" s="12" t="inlineStr">
        <is>
          <t>Resolve forces into two components on flat and inclined surfaces.</t>
        </is>
      </c>
      <c r="E53" s="12" t="inlineStr">
        <is>
          <t>b6a7be9a-474a-4b24-8f9b-4b37bee35185</t>
        </is>
      </c>
    </row>
    <row r="54" ht="45" customHeight="1">
      <c r="A54" s="12" t="inlineStr">
        <is>
          <t>Forces &amp; Motion</t>
        </is>
      </c>
      <c r="B54" s="12" t="inlineStr">
        <is>
          <t>Forces &amp; Motion</t>
        </is>
      </c>
      <c r="C54" s="13" t="inlineStr">
        <is>
          <t>Newton's Second Law &amp; Inertia [PH5.013]</t>
        </is>
      </c>
      <c r="D54" s="12" t="inlineStr">
        <is>
          <t>Defining mass as inertial mass by Newton's 2nd law and the relationship between resultant force and acceleration.</t>
        </is>
      </c>
      <c r="E54" s="12" t="inlineStr">
        <is>
          <t>97d698ab-b9e2-41b5-9d32-c22a310712b0</t>
        </is>
      </c>
    </row>
    <row r="55" ht="45" customHeight="1">
      <c r="A55" s="12" t="inlineStr">
        <is>
          <t>Forces &amp; Motion</t>
        </is>
      </c>
      <c r="B55" s="12" t="inlineStr">
        <is>
          <t>Forces &amp; Motion</t>
        </is>
      </c>
      <c r="C55" s="13" t="inlineStr">
        <is>
          <t>Distance-time Graphs II [PH5.087]</t>
        </is>
      </c>
      <c r="D55" s="12" t="inlineStr">
        <is>
          <t>Identify more complex features of a distance-time graph and use them to describe the motion of an object.</t>
        </is>
      </c>
      <c r="E55" s="12" t="inlineStr">
        <is>
          <t>9a822cc6-cd7b-4303-953f-e55514b443a0</t>
        </is>
      </c>
    </row>
    <row r="56" ht="45" customHeight="1">
      <c r="A56" s="12" t="inlineStr">
        <is>
          <t>Forces &amp; Motion</t>
        </is>
      </c>
      <c r="B56" s="12" t="inlineStr">
        <is>
          <t>Forces &amp; Motion</t>
        </is>
      </c>
      <c r="C56" s="13" t="inlineStr">
        <is>
          <t>Calculating Average Speed Using a Distance-time Graph [PH5.093]</t>
        </is>
      </c>
      <c r="D56" s="12" t="inlineStr">
        <is>
          <t>Use a distance-time graph to determine the average speed.</t>
        </is>
      </c>
      <c r="E56" s="12" t="inlineStr">
        <is>
          <t>f5fd14a5-e9ea-4654-988c-8ef544dc6a19</t>
        </is>
      </c>
    </row>
    <row r="57" ht="45" customHeight="1">
      <c r="A57" s="12" t="inlineStr">
        <is>
          <t>Forces &amp; Motion</t>
        </is>
      </c>
      <c r="B57" s="12" t="inlineStr">
        <is>
          <t>Forces &amp; Motion</t>
        </is>
      </c>
      <c r="C57" s="13" t="inlineStr">
        <is>
          <t>Calculating Constant Speed Using a Distance-time Graph [PH5.094]</t>
        </is>
      </c>
      <c r="D57" s="12" t="inlineStr">
        <is>
          <t xml:space="preserve">Calculate the gradient of a straight line to determine the speed of an object. </t>
        </is>
      </c>
      <c r="E57" s="12" t="inlineStr">
        <is>
          <t>f8825a12-49ce-4ccf-8a94-9e9de68af1d8</t>
        </is>
      </c>
    </row>
    <row r="58" ht="45" customHeight="1">
      <c r="A58" s="12" t="inlineStr">
        <is>
          <t>Forces &amp; Motion</t>
        </is>
      </c>
      <c r="B58" s="12" t="inlineStr">
        <is>
          <t>Forces &amp; Motion</t>
        </is>
      </c>
      <c r="C58" s="13" t="inlineStr">
        <is>
          <t>Calculating the Speed of an Accelerating Object Using a Distance-Time Graph  [PH5.095]</t>
        </is>
      </c>
      <c r="D58" s="12" t="inlineStr">
        <is>
          <t>Draw a tangent at a specific time on a curve that represents acceleration on a distance-time graph. Calculate the gradient of the tangent to find the speed at a specific time (instantaneous speed).</t>
        </is>
      </c>
      <c r="E58" s="12" t="inlineStr">
        <is>
          <t>bd33bdd3-e6f0-495f-a5c9-4b0365d9ce66</t>
        </is>
      </c>
    </row>
    <row r="59" ht="45" customHeight="1">
      <c r="A59" s="12" t="inlineStr">
        <is>
          <t>Forces &amp; Motion</t>
        </is>
      </c>
      <c r="B59" s="12" t="inlineStr">
        <is>
          <t>Forces &amp; Motion</t>
        </is>
      </c>
      <c r="C59" s="13" t="inlineStr">
        <is>
          <t>Calculating the Speed of a Decelerating Object Using a Distance-Time Graph [PH5.096]</t>
        </is>
      </c>
      <c r="D59" s="12" t="inlineStr">
        <is>
          <t>Draw a tangent at a specific time on a curve that represents deceleration on a distance-time graph. Calculate the gradient of the tangent to find the speed at a specific time (instantaneous speed).</t>
        </is>
      </c>
      <c r="E59" s="12" t="inlineStr">
        <is>
          <t>9dd8eff0-d54d-4022-b755-27952967284e</t>
        </is>
      </c>
    </row>
    <row r="60" ht="45" customHeight="1">
      <c r="A60" s="12" t="inlineStr">
        <is>
          <t>Forces &amp; Motion</t>
        </is>
      </c>
      <c r="B60" s="12" t="inlineStr">
        <is>
          <t>Forces &amp; Motion</t>
        </is>
      </c>
      <c r="C60" s="13" t="inlineStr">
        <is>
          <t>Speed &amp; Velocity During Circular Motion [PH5.097]</t>
        </is>
      </c>
      <c r="D60" s="12" t="inlineStr">
        <is>
          <t>Explain qualitatively, with examples, that motion in a circle involves constant speed but changing velocity.</t>
        </is>
      </c>
      <c r="E60" s="12" t="inlineStr">
        <is>
          <t>6bdcaea3-455c-40d6-ac72-e9f6d8556ff4</t>
        </is>
      </c>
    </row>
    <row r="61" ht="45" customHeight="1">
      <c r="A61" s="12" t="inlineStr">
        <is>
          <t>Forces &amp; Motion</t>
        </is>
      </c>
      <c r="B61" s="12" t="inlineStr">
        <is>
          <t>Forces &amp; Motion</t>
        </is>
      </c>
      <c r="C61" s="13" t="inlineStr">
        <is>
          <t>Velocity-time Graphs III [PH5.108]</t>
        </is>
      </c>
      <c r="D61" s="12" t="inlineStr">
        <is>
          <t xml:space="preserve">Identify more complex features of a velocity-time graph and use them to describe the changing motion of the object. </t>
        </is>
      </c>
      <c r="E61" s="12" t="inlineStr">
        <is>
          <t>b7af8a4d-2206-4c8b-a5d1-b38e8fe11b2d</t>
        </is>
      </c>
    </row>
    <row r="62" ht="45" customHeight="1">
      <c r="A62" s="12" t="inlineStr">
        <is>
          <t>Forces &amp; Motion</t>
        </is>
      </c>
      <c r="B62" s="12" t="inlineStr">
        <is>
          <t>Forces &amp; Motion</t>
        </is>
      </c>
      <c r="C62" s="13" t="inlineStr">
        <is>
          <t>Calculating Acceleration Using a Velocity-Time Graph II [PH5.110]</t>
        </is>
      </c>
      <c r="D62" s="12" t="inlineStr">
        <is>
          <t>Calculate the acceleration from a Velocity-time graph by drawing a tangent to the curve and calculating the gradient.</t>
        </is>
      </c>
      <c r="E62" s="12" t="inlineStr">
        <is>
          <t>a7f7eab7-7f54-4680-ab52-9696aa710efe</t>
        </is>
      </c>
    </row>
    <row r="63" ht="45" customHeight="1">
      <c r="A63" s="12" t="inlineStr">
        <is>
          <t>Forces &amp; Motion</t>
        </is>
      </c>
      <c r="B63" s="12" t="inlineStr">
        <is>
          <t>Forces &amp; Motion</t>
        </is>
      </c>
      <c r="C63" s="13" t="inlineStr">
        <is>
          <t>Finding Distance Using a Velocity-Time Graph I [PH5.111]</t>
        </is>
      </c>
      <c r="D63" s="12" t="inlineStr">
        <is>
          <t xml:space="preserve">Calculate the distance covered by an object in motion by calculating the area under the velocity-time graph. </t>
        </is>
      </c>
      <c r="E63" s="12" t="inlineStr">
        <is>
          <t>cc632ad8-dd10-4088-a3c2-00bce1bc352f</t>
        </is>
      </c>
    </row>
    <row r="64" ht="45" customHeight="1">
      <c r="A64" s="12" t="inlineStr">
        <is>
          <t>Forces &amp; Motion</t>
        </is>
      </c>
      <c r="B64" s="12" t="inlineStr">
        <is>
          <t>Forces &amp; Motion</t>
        </is>
      </c>
      <c r="C64" s="13" t="inlineStr">
        <is>
          <t>Finding Distance Using a Velocity-Time Graph II [PH5.112]</t>
        </is>
      </c>
      <c r="D64" s="12" t="inlineStr">
        <is>
          <t xml:space="preserve">Calculate the distance covered by an object in motion by calculating the area under the velocity-time graph by using the counting squares method. </t>
        </is>
      </c>
      <c r="E64" s="12" t="inlineStr">
        <is>
          <t>c8fcb2b2-bd26-4014-b682-9aba15b66577</t>
        </is>
      </c>
    </row>
    <row r="65" ht="45" customHeight="1">
      <c r="A65" s="12" t="inlineStr">
        <is>
          <t>Forces &amp; Motion</t>
        </is>
      </c>
      <c r="B65" s="12" t="inlineStr">
        <is>
          <t>Forces &amp; Motion</t>
        </is>
      </c>
      <c r="C65" s="13" t="inlineStr">
        <is>
          <t>Using v²−u²=2as in Context Calculating v or u [PH5.172]</t>
        </is>
      </c>
      <c r="D65" s="12" t="inlineStr">
        <is>
          <t>Use the equation to calculate initial or final velocity in context with unit conversions.</t>
        </is>
      </c>
      <c r="E65" s="12" t="inlineStr">
        <is>
          <t>7ae2219b-136f-4f27-9e05-76fc40e0b38e</t>
        </is>
      </c>
    </row>
    <row r="66" ht="45" customHeight="1">
      <c r="A66" s="12" t="inlineStr">
        <is>
          <t>Forces &amp; Motion</t>
        </is>
      </c>
      <c r="B66" s="12" t="inlineStr">
        <is>
          <t>Forces &amp; Motion</t>
        </is>
      </c>
      <c r="C66" s="13" t="inlineStr">
        <is>
          <t>Motion of a Skydiver: Interpreting Motion Using Velocity-Time Graphs [PH5.127]</t>
        </is>
      </c>
      <c r="D66" s="12" t="inlineStr">
        <is>
          <t>Interpret the motion of a skydiver using a velocity-time graph and explain their motion using forces.</t>
        </is>
      </c>
      <c r="E66" s="12" t="inlineStr">
        <is>
          <t>16263c75-c796-4f54-8526-321e3bc55ae0</t>
        </is>
      </c>
    </row>
    <row r="67" ht="45" customHeight="1">
      <c r="A67" s="12" t="inlineStr">
        <is>
          <t>Forces &amp; Motion</t>
        </is>
      </c>
      <c r="B67" s="12" t="inlineStr">
        <is>
          <t>Forces &amp; Motion</t>
        </is>
      </c>
      <c r="C67" s="13" t="inlineStr">
        <is>
          <t>Energy Changes During Braking [PH5.133]</t>
        </is>
      </c>
      <c r="D67" s="12" t="inlineStr">
        <is>
          <t>Explain how braking reduces the kinetic energy store of vehicles.</t>
        </is>
      </c>
      <c r="E67" s="12" t="inlineStr">
        <is>
          <t>e8fddd7d-dff2-413f-a985-9a0f3dffb115</t>
        </is>
      </c>
    </row>
    <row r="68" ht="45" customHeight="1">
      <c r="A68" s="12" t="inlineStr">
        <is>
          <t>Forces &amp; Motion</t>
        </is>
      </c>
      <c r="B68" s="12" t="inlineStr">
        <is>
          <t>Forces &amp; Motion</t>
        </is>
      </c>
      <c r="C68" s="13" t="inlineStr">
        <is>
          <t>Applying Equations of Motion II [PH5.162]</t>
        </is>
      </c>
      <c r="D68" s="12" t="inlineStr">
        <is>
          <t xml:space="preserve">Applying equations of motion and using velocity-time graphs to solve multi-step problems </t>
        </is>
      </c>
      <c r="E68" s="12" t="inlineStr">
        <is>
          <t>4f4fad66-07c4-4d8e-9d0e-eca37eb18192</t>
        </is>
      </c>
    </row>
    <row r="69" ht="45" customHeight="1">
      <c r="A69" s="12" t="inlineStr">
        <is>
          <t>Forces &amp; Motion</t>
        </is>
      </c>
      <c r="B69" s="12" t="inlineStr">
        <is>
          <t>Momentum</t>
        </is>
      </c>
      <c r="C69" s="13" t="inlineStr">
        <is>
          <t>Conservation of Momentum Collisions I: Inelastic [PH5.141]</t>
        </is>
      </c>
      <c r="D69" s="12" t="inlineStr">
        <is>
          <t xml:space="preserve">Applying the conservation of momentum to inelastic collisions. </t>
        </is>
      </c>
      <c r="E69" s="12" t="inlineStr">
        <is>
          <t>729b1458-18bc-4a52-9602-eb2321a5c718</t>
        </is>
      </c>
    </row>
    <row r="70" ht="45" customHeight="1">
      <c r="A70" s="12" t="inlineStr">
        <is>
          <t>Forces &amp; Motion</t>
        </is>
      </c>
      <c r="B70" s="12" t="inlineStr">
        <is>
          <t>Momentum</t>
        </is>
      </c>
      <c r="C70" s="13" t="inlineStr">
        <is>
          <t>Conservation of Momentum Collisions II: Elastic [PH5.142]</t>
        </is>
      </c>
      <c r="D70" s="12" t="inlineStr">
        <is>
          <t xml:space="preserve">Applying the conservation of momentum to elastic collisions. </t>
        </is>
      </c>
      <c r="E70" s="12" t="inlineStr">
        <is>
          <t>2f8287b4-fcd2-4da6-b260-fac9b3f6c15f</t>
        </is>
      </c>
    </row>
    <row r="71" ht="45" customHeight="1">
      <c r="A71" s="12" t="inlineStr">
        <is>
          <t>Forces &amp; Motion</t>
        </is>
      </c>
      <c r="B71" s="12" t="inlineStr">
        <is>
          <t>Momentum</t>
        </is>
      </c>
      <c r="C71" s="13" t="inlineStr">
        <is>
          <t>Force &amp; Change of Momentum [PH5.145]</t>
        </is>
      </c>
      <c r="D71" s="12" t="inlineStr">
        <is>
          <t xml:space="preserve">Looking at force as the rate of change of momentum. </t>
        </is>
      </c>
      <c r="E71" s="12" t="inlineStr">
        <is>
          <t>a47a1652-338a-4558-8746-5cc9cdd9c311</t>
        </is>
      </c>
    </row>
    <row r="72" ht="45" customHeight="1">
      <c r="A72" s="12" t="inlineStr">
        <is>
          <t>Forces &amp; Motion</t>
        </is>
      </c>
      <c r="B72" s="12" t="inlineStr">
        <is>
          <t>Momentum</t>
        </is>
      </c>
      <c r="C72" s="13" t="inlineStr">
        <is>
          <t>Using F=mΔv/Δt to Calculate Force I [PH5.146]</t>
        </is>
      </c>
      <c r="D72" s="12" t="inlineStr">
        <is>
          <t xml:space="preserve">Applying the formula F=(m𝚫v) ÷ t to calculate the magnitude of a force. </t>
        </is>
      </c>
      <c r="E72" s="12" t="inlineStr">
        <is>
          <t>cd146cf4-cba4-47cd-8000-0ebaf049b116</t>
        </is>
      </c>
    </row>
    <row r="73" ht="45" customHeight="1">
      <c r="A73" s="12" t="inlineStr">
        <is>
          <t>Waves</t>
        </is>
      </c>
      <c r="B73" s="12" t="inlineStr">
        <is>
          <t>Waves in Air, Fluids &amp; Solids</t>
        </is>
      </c>
      <c r="C73" s="13" t="inlineStr">
        <is>
          <t>Using v=fλ to Calculate Wave Speed III [PH6.10]</t>
        </is>
      </c>
      <c r="D73" s="12" t="inlineStr">
        <is>
          <t>Calculate wave speed using v=fλ. Includes extracting information from diagrams and graphs with unit conversion questions.</t>
        </is>
      </c>
      <c r="E73" s="12" t="inlineStr">
        <is>
          <t>645184ec-c99a-49d3-92dc-c36f25b57584</t>
        </is>
      </c>
    </row>
    <row r="74" ht="45" customHeight="1">
      <c r="A74" s="12" t="inlineStr">
        <is>
          <t>Waves</t>
        </is>
      </c>
      <c r="B74" s="12" t="inlineStr">
        <is>
          <t>Waves in Air, Fluids &amp; Solids</t>
        </is>
      </c>
      <c r="C74" s="13" t="inlineStr">
        <is>
          <t>Practical: Speed of Waves on a String [PH6.89]</t>
        </is>
      </c>
      <c r="D74" s="12" t="inlineStr">
        <is>
          <t>Describe a method to measure the speed of waves in a solid.</t>
        </is>
      </c>
      <c r="E74" s="12" t="inlineStr">
        <is>
          <t>680fdc39-fa8e-4dac-bf95-f8755202a3cf</t>
        </is>
      </c>
    </row>
    <row r="75" ht="45" customHeight="1">
      <c r="A75" s="12" t="inlineStr">
        <is>
          <t>Waves</t>
        </is>
      </c>
      <c r="B75" s="12" t="inlineStr">
        <is>
          <t>Waves in Air, Fluids &amp; Solids</t>
        </is>
      </c>
      <c r="C75" s="13" t="inlineStr">
        <is>
          <t>Infrasound &amp; Ultrasound [PH6.26]</t>
        </is>
      </c>
      <c r="D75" s="12" t="inlineStr">
        <is>
          <t xml:space="preserve">Properties of low-frequency and high-frequency sound waves. </t>
        </is>
      </c>
      <c r="E75" s="12" t="inlineStr">
        <is>
          <t>abf14295-7cb1-4282-81d4-c9fcd5458fd9</t>
        </is>
      </c>
    </row>
    <row r="76" ht="45" customHeight="1">
      <c r="A76" s="12" t="inlineStr">
        <is>
          <t>Waves</t>
        </is>
      </c>
      <c r="B76" s="12" t="inlineStr">
        <is>
          <t>Waves in Air, Fluids &amp; Solids</t>
        </is>
      </c>
      <c r="C76" s="13" t="inlineStr">
        <is>
          <t>Using Ultrasound I: Medical Imaging [PH6.27]</t>
        </is>
      </c>
      <c r="D76" s="12" t="inlineStr">
        <is>
          <t xml:space="preserve">How high-frequency sound waves, called ultrasound, are used for medical imaging applications. </t>
        </is>
      </c>
      <c r="E76" s="12" t="inlineStr">
        <is>
          <t>ce03b382-3a81-4017-be39-3d8cf2408335</t>
        </is>
      </c>
    </row>
    <row r="77" ht="45" customHeight="1">
      <c r="A77" s="12" t="inlineStr">
        <is>
          <t>Waves</t>
        </is>
      </c>
      <c r="B77" s="12" t="inlineStr">
        <is>
          <t>Waves in Air, Fluids &amp; Solids</t>
        </is>
      </c>
      <c r="C77" s="13" t="inlineStr">
        <is>
          <t>Using Ultrasound II: Treatments &amp; Sonar [PH6.28]</t>
        </is>
      </c>
      <c r="D77" s="12" t="inlineStr">
        <is>
          <t xml:space="preserve">Other uses of high-frequency, ultrasonic waves. </t>
        </is>
      </c>
      <c r="E77" s="12" t="inlineStr">
        <is>
          <t>550e3c22-fec0-49a7-b97a-ef7783db3d3e</t>
        </is>
      </c>
    </row>
    <row r="78" ht="45" customHeight="1">
      <c r="A78" s="12" t="inlineStr">
        <is>
          <t>Waves</t>
        </is>
      </c>
      <c r="B78" s="12" t="inlineStr">
        <is>
          <t>Electromagnetic Waves</t>
        </is>
      </c>
      <c r="C78" s="13" t="inlineStr">
        <is>
          <t>EM Spectrum: Summary of Uses [PH6.42]</t>
        </is>
      </c>
      <c r="D78" s="12" t="inlineStr">
        <is>
          <t>Identify the order of the electromagnetic spectrum and provide examples that illustrate the transfer of energy by electromagnetic waves. Identify the ionising parts of the EM spectrum.</t>
        </is>
      </c>
      <c r="E78" s="12" t="inlineStr">
        <is>
          <t>70d70643-a20d-4ee2-ac96-e5909d1b4833</t>
        </is>
      </c>
    </row>
    <row r="79" ht="45" customHeight="1">
      <c r="A79" s="12" t="inlineStr">
        <is>
          <t>Waves</t>
        </is>
      </c>
      <c r="B79" s="12" t="inlineStr">
        <is>
          <t>Electromagnetic Waves</t>
        </is>
      </c>
      <c r="C79" s="13" t="inlineStr">
        <is>
          <t>EM Spectrum: Reflection, Absorption &amp; Transmission [PH6.43]</t>
        </is>
      </c>
      <c r="D79" s="12" t="inlineStr">
        <is>
          <t>Recall that different substances may absorb and transmit electromagnetic waves in ways that vary with wavelength.</t>
        </is>
      </c>
      <c r="E79" s="12" t="inlineStr">
        <is>
          <t>48f3005d-b821-4031-94fc-a2a42eaefd16</t>
        </is>
      </c>
    </row>
    <row r="80" ht="45" customHeight="1">
      <c r="A80" s="12" t="inlineStr">
        <is>
          <t>Waves</t>
        </is>
      </c>
      <c r="B80" s="12" t="inlineStr">
        <is>
          <t>Electromagnetic Waves</t>
        </is>
      </c>
      <c r="C80" s="13" t="inlineStr">
        <is>
          <t xml:space="preserve">EM Spectrum: Refraction [PH6.44] </t>
        </is>
      </c>
      <c r="D80" s="12" t="inlineStr">
        <is>
          <t xml:space="preserve">Describing the refraction of EM waves and the effect wavelength has on the amount of refraction that an EM wave experiences. </t>
        </is>
      </c>
      <c r="E80" s="12" t="inlineStr">
        <is>
          <t>a6a49479-fb90-4847-9358-18ba13beecf0</t>
        </is>
      </c>
    </row>
    <row r="81" ht="45" customHeight="1">
      <c r="A81" s="12" t="inlineStr">
        <is>
          <t>Waves</t>
        </is>
      </c>
      <c r="B81" s="12" t="inlineStr">
        <is>
          <t>Electromagnetic Waves</t>
        </is>
      </c>
      <c r="C81" s="13" t="inlineStr">
        <is>
          <t>Refraction Wave Front Diagrams [PH6.47]</t>
        </is>
      </c>
      <c r="D81" s="12" t="inlineStr">
        <is>
          <t>Use wavefront diagrams to explain refraction when a wave travels from one medium to a different medium.</t>
        </is>
      </c>
      <c r="E81" s="12" t="inlineStr">
        <is>
          <t>9a8bfd8e-1bfb-4441-94d6-f55dbbb0fc91</t>
        </is>
      </c>
    </row>
    <row r="82" ht="45" customHeight="1">
      <c r="A82" s="12" t="inlineStr">
        <is>
          <t>Waves</t>
        </is>
      </c>
      <c r="B82" s="12" t="inlineStr">
        <is>
          <t>Electromagnetic Waves</t>
        </is>
      </c>
      <c r="C82" s="13" t="inlineStr">
        <is>
          <t>EM Spectrum: Applications Summary [PH6.53]</t>
        </is>
      </c>
      <c r="D82" s="12" t="inlineStr">
        <is>
          <t>Provide examples that illustrate the transfer of energy by electromagnetic waves relating to communication, medical and heating applications. Brief discussion of why particular waves are used in particular situations.</t>
        </is>
      </c>
      <c r="E82" s="12" t="inlineStr">
        <is>
          <t>fd724528-8c50-490e-9645-424ac3791667</t>
        </is>
      </c>
    </row>
    <row r="83" ht="45" customHeight="1">
      <c r="A83" s="12" t="inlineStr">
        <is>
          <t>Waves</t>
        </is>
      </c>
      <c r="B83" s="12" t="inlineStr">
        <is>
          <t>Electromagnetic Waves</t>
        </is>
      </c>
      <c r="C83" s="13" t="inlineStr">
        <is>
          <t>Black Body Radiation II: Perfect Black Bodies &amp; Radiation [PH6.67]</t>
        </is>
      </c>
      <c r="D83" s="12" t="inlineStr">
        <is>
          <t xml:space="preserve">Understanding how perfect black bodies are linked to the temperature of a body. Exploring how the absorption rate of electromagnetic radiation compared to emission affects the overall temperature of a body. </t>
        </is>
      </c>
      <c r="E83" s="12" t="inlineStr">
        <is>
          <t>959185b3-146b-456b-a80d-cb2c69f8ae95</t>
        </is>
      </c>
    </row>
    <row r="84" ht="45" customHeight="1">
      <c r="A84" s="12" t="inlineStr">
        <is>
          <t>Magnetism and Electromagnetism</t>
        </is>
      </c>
      <c r="B84" s="12" t="inlineStr">
        <is>
          <t>Magnetism, Magnetic Forces &amp; Fields</t>
        </is>
      </c>
      <c r="C84" s="13" t="inlineStr">
        <is>
          <t>Magnetic Fields Around a Wire [PH7.05]</t>
        </is>
      </c>
      <c r="D84" s="12" t="inlineStr">
        <is>
          <t>Describe how a current can create a magnetic field around a wire and the associated factors affecting the magnetic field.</t>
        </is>
      </c>
      <c r="E84" s="12" t="inlineStr">
        <is>
          <t>76614b8f-9c5c-479a-a931-1403ff4eed50</t>
        </is>
      </c>
    </row>
    <row r="85" ht="45" customHeight="1">
      <c r="A85" s="12" t="inlineStr">
        <is>
          <t>Magnetism and Electromagnetism</t>
        </is>
      </c>
      <c r="B85" s="12" t="inlineStr">
        <is>
          <t>Magnetism, Magnetic Forces &amp; Fields</t>
        </is>
      </c>
      <c r="C85" s="13" t="inlineStr">
        <is>
          <t>Uses of Electromagnets II: The Electric Bell [PH7.08]</t>
        </is>
      </c>
      <c r="D85" s="12" t="inlineStr">
        <is>
          <t>An explanation of how an electromagnet is used within an electric bell.</t>
        </is>
      </c>
      <c r="E85" s="12" t="inlineStr">
        <is>
          <t>75fb8bff-a24f-4acb-96c7-3693b1ad079f</t>
        </is>
      </c>
    </row>
    <row r="86" ht="45" customHeight="1">
      <c r="A86" s="12" t="inlineStr">
        <is>
          <t>Magnetism and Electromagnetism</t>
        </is>
      </c>
      <c r="B86" s="12" t="inlineStr">
        <is>
          <t>Magnetism, Magnetic Forces &amp; Fields</t>
        </is>
      </c>
      <c r="C86" s="13" t="inlineStr">
        <is>
          <t>Applying the Motor Effect (Fleming's Left Hand Rule) [PH7.11]</t>
        </is>
      </c>
      <c r="D86" s="12" t="inlineStr">
        <is>
          <t>State and use Fleming's Left Hand Rule.</t>
        </is>
      </c>
      <c r="E86" s="12" t="inlineStr">
        <is>
          <t>5746210e-0282-40a0-9a3b-fc29ec973948</t>
        </is>
      </c>
    </row>
    <row r="87" ht="45" customHeight="1">
      <c r="A87" s="12" t="inlineStr">
        <is>
          <t>Magnetism and Electromagnetism</t>
        </is>
      </c>
      <c r="B87" s="12" t="inlineStr">
        <is>
          <t>Magnetism, Magnetic Forces &amp; Fields</t>
        </is>
      </c>
      <c r="C87" s="13" t="inlineStr">
        <is>
          <t>Using F=BIL to Calculate Force II [PH7.13]</t>
        </is>
      </c>
      <c r="D87" s="12" t="inlineStr">
        <is>
          <t>Calculate force using F=BIL. Includes application and unit conversion questions.</t>
        </is>
      </c>
      <c r="E87" s="12" t="inlineStr">
        <is>
          <t>cfcf92ac-5e99-4975-85cb-aae180f0c1d4</t>
        </is>
      </c>
    </row>
    <row r="88" ht="45" customHeight="1">
      <c r="A88" s="12" t="inlineStr">
        <is>
          <t>Magnetism and Electromagnetism</t>
        </is>
      </c>
      <c r="B88" s="12" t="inlineStr">
        <is>
          <t>Magnetism, Magnetic Forces &amp; Fields</t>
        </is>
      </c>
      <c r="C88" s="13" t="inlineStr">
        <is>
          <t>The Electric Motor [PH7.15]</t>
        </is>
      </c>
      <c r="D88" s="12" t="inlineStr">
        <is>
          <t>Use the motor effect and Fleming's Left Hand Rule to explain how electric motors work.</t>
        </is>
      </c>
      <c r="E88" s="12" t="inlineStr">
        <is>
          <t>e69abd9a-7a24-4b3c-8505-e3a405ebf084</t>
        </is>
      </c>
    </row>
    <row r="89" ht="45" customHeight="1">
      <c r="A89" s="12" t="inlineStr">
        <is>
          <t>Magnetism and Electromagnetism</t>
        </is>
      </c>
      <c r="B89" s="12" t="inlineStr">
        <is>
          <t>Magnetism, Magnetic Forces &amp; Fields</t>
        </is>
      </c>
      <c r="C89" s="13" t="inlineStr">
        <is>
          <t>The Generator Effect [PH7.17]</t>
        </is>
      </c>
      <c r="D89" s="12" t="inlineStr">
        <is>
          <t xml:space="preserve">Explanation of how a potential difference and current is induced in a conductor using a magnetic field. </t>
        </is>
      </c>
      <c r="E89" s="12" t="inlineStr">
        <is>
          <t>e922c3a3-0e0b-4912-9c43-7aa5c2458596</t>
        </is>
      </c>
    </row>
    <row r="90" ht="45" customHeight="1">
      <c r="A90" s="12" t="inlineStr">
        <is>
          <t>Magnetism and Electromagnetism</t>
        </is>
      </c>
      <c r="B90" s="12" t="inlineStr">
        <is>
          <t>Magnetism, Magnetic Forces &amp; Fields</t>
        </is>
      </c>
      <c r="C90" s="13" t="inlineStr">
        <is>
          <t>Alternators &amp; Generators [PH7.18]</t>
        </is>
      </c>
      <c r="D90" s="12" t="inlineStr">
        <is>
          <t xml:space="preserve">Describing how simple alternators and generators are constructed and work. </t>
        </is>
      </c>
      <c r="E90" s="12" t="inlineStr">
        <is>
          <t>38a5542d-1fec-4a6b-9247-421e60038a17</t>
        </is>
      </c>
    </row>
    <row r="91" ht="45" customHeight="1">
      <c r="A91" s="12" t="inlineStr">
        <is>
          <t>Magnetism and Electromagnetism</t>
        </is>
      </c>
      <c r="B91" s="12" t="inlineStr">
        <is>
          <t>Magnetism, Magnetic Forces &amp; Fields</t>
        </is>
      </c>
      <c r="C91" s="13" t="inlineStr">
        <is>
          <t>Interpreting Alternators &amp; Dynamos Graphs [PH7.19]</t>
        </is>
      </c>
      <c r="D91" s="12" t="inlineStr">
        <is>
          <t xml:space="preserve">Describing how the position of the plane of a coil for dynamo and alternator affects the magnitude of the induced potential difference. </t>
        </is>
      </c>
      <c r="E91" s="12" t="inlineStr">
        <is>
          <t>9de7b354-5bd7-4fbe-9391-46d5b24e2ce2</t>
        </is>
      </c>
    </row>
    <row r="92" ht="45" customHeight="1">
      <c r="A92" s="12" t="inlineStr">
        <is>
          <t>Magnetism and Electromagnetism</t>
        </is>
      </c>
      <c r="B92" s="12" t="inlineStr">
        <is>
          <t>Magnetism, Magnetic Forces &amp; Fields</t>
        </is>
      </c>
      <c r="C92" s="13" t="inlineStr">
        <is>
          <t>Transformers: Introduction [PH7.21]</t>
        </is>
      </c>
      <c r="D92" s="12" t="inlineStr">
        <is>
          <t xml:space="preserve">Explains how a transformer can increase or decrease the potential difference through electromagnetic induction. </t>
        </is>
      </c>
      <c r="E92" s="12" t="inlineStr">
        <is>
          <t>f0f0d2c1-3845-475c-bd01-1f0e555c331d</t>
        </is>
      </c>
    </row>
    <row r="93" ht="45" customHeight="1">
      <c r="A93" s="12" t="inlineStr">
        <is>
          <t>Magnetism and Electromagnetism</t>
        </is>
      </c>
      <c r="B93" s="12" t="inlineStr">
        <is>
          <t>Magnetism, Magnetic Forces &amp; Fields</t>
        </is>
      </c>
      <c r="C93" s="13" t="inlineStr">
        <is>
          <t>Transformers: Using VₛIₛ=VₚIₚ II [PH7.23]</t>
        </is>
      </c>
      <c r="D93" s="12" t="inlineStr">
        <is>
          <t>Calculate the potential difference or the current in the primary coil of a transformer by using and rearranging the equation primary coil × current in primary coil = the potential difference across secondary coil × current in the secondary coil. Includes the use of unit conversions.</t>
        </is>
      </c>
      <c r="E93" s="12" t="inlineStr">
        <is>
          <t>4758d31b-781f-4619-9c58-cb742c507e4d</t>
        </is>
      </c>
    </row>
    <row r="94" ht="45" customHeight="1">
      <c r="A94" s="12" t="inlineStr">
        <is>
          <t>Magnetism and Electromagnetism</t>
        </is>
      </c>
      <c r="B94" s="12" t="inlineStr">
        <is>
          <t>Magnetism, Magnetic Forces &amp; Fields</t>
        </is>
      </c>
      <c r="C94" s="13" t="inlineStr">
        <is>
          <t>Transformers: Power Output &amp; Input [PH7.24]</t>
        </is>
      </c>
      <c r="D94" s="12" t="inlineStr">
        <is>
          <t>Identify the power output and input of a transformer using the power equation assuming 100% efficiency.</t>
        </is>
      </c>
      <c r="E94" s="12" t="inlineStr">
        <is>
          <t>e8970fc9-495d-4d74-b539-e28a281023ee</t>
        </is>
      </c>
    </row>
    <row r="95" ht="45" customHeight="1">
      <c r="A95" s="12" t="inlineStr">
        <is>
          <t>Magnetism and Electromagnetism</t>
        </is>
      </c>
      <c r="B95" s="12" t="inlineStr">
        <is>
          <t>Magnetism, Magnetic Forces &amp; Fields</t>
        </is>
      </c>
      <c r="C95" s="13" t="inlineStr">
        <is>
          <t>Transformers: Ratios [PH7.25]</t>
        </is>
      </c>
      <c r="D95" s="12" t="inlineStr">
        <is>
          <t xml:space="preserve">Identify the relationship between the number of turns on the primary and secondary coil and the potential differences within a transformer. </t>
        </is>
      </c>
      <c r="E95" s="12" t="inlineStr">
        <is>
          <t>f17dc3aa-3c34-44c2-b0b0-75d6d3d01b29</t>
        </is>
      </c>
    </row>
    <row r="96" ht="45" customHeight="1">
      <c r="A96" s="12" t="inlineStr">
        <is>
          <t>Magnetism and Electromagnetism</t>
        </is>
      </c>
      <c r="B96" s="12" t="inlineStr">
        <is>
          <t>Magnetism, Magnetic Forces &amp; Fields</t>
        </is>
      </c>
      <c r="C96" s="13" t="inlineStr">
        <is>
          <t>Transformers: Using Vₚ/Vₛ=nₚ/nₛ [PH7.26]</t>
        </is>
      </c>
      <c r="D96" s="12" t="inlineStr">
        <is>
          <t xml:space="preserve">Using the ratio of potential differences and turns on the primary and secondary coils to predict the values of step-up and step-down transformers. </t>
        </is>
      </c>
      <c r="E96" s="12" t="inlineStr">
        <is>
          <t>8c9c6be7-0a49-44be-94b1-7b98b8d24d1f</t>
        </is>
      </c>
    </row>
    <row r="97" ht="45" customHeight="1">
      <c r="A97" s="12" t="inlineStr">
        <is>
          <t>Magnetism and Electromagnetism</t>
        </is>
      </c>
      <c r="B97" s="12" t="inlineStr">
        <is>
          <t>Magnetism, Magnetic Forces &amp; Fields</t>
        </is>
      </c>
      <c r="C97" s="13" t="inlineStr">
        <is>
          <t>Transformers: Current Drawn [PH7.31]</t>
        </is>
      </c>
      <c r="D97" s="12" t="inlineStr">
        <is>
          <t xml:space="preserve">Using the relationship for power </t>
        </is>
      </c>
      <c r="E97" s="12" t="inlineStr">
        <is>
          <t>b0a3835d-50ae-4b56-886b-b194baba9cb4</t>
        </is>
      </c>
    </row>
    <row r="98" ht="45" customHeight="1">
      <c r="A98" s="12" t="inlineStr">
        <is>
          <t>Magnetism and Electromagnetism</t>
        </is>
      </c>
      <c r="B98" s="12" t="inlineStr">
        <is>
          <t>Magnetism, Magnetic Forces &amp; Fields</t>
        </is>
      </c>
      <c r="C98" s="13" t="inlineStr">
        <is>
          <t>Transformers: Uses in the National Grid [PH7.32]</t>
        </is>
      </c>
      <c r="D98" s="12" t="inlineStr">
        <is>
          <t xml:space="preserve">Describing how transformers are used in the National Grid to help improve efficiency across the national grid. </t>
        </is>
      </c>
      <c r="E98" s="12" t="inlineStr">
        <is>
          <t>dd41c0b7-183c-4165-a528-1d893ab96ed2</t>
        </is>
      </c>
    </row>
    <row r="99" ht="45" customHeight="1">
      <c r="A99" s="12" t="inlineStr">
        <is>
          <t>Astrophysics</t>
        </is>
      </c>
      <c r="B99" s="12" t="inlineStr">
        <is>
          <t>Solar System, Orbital Motion &amp; Satellites</t>
        </is>
      </c>
      <c r="C99" s="13" t="inlineStr">
        <is>
          <t>Stars: Formation [PH8.04]</t>
        </is>
      </c>
      <c r="D99" s="12" t="inlineStr">
        <is>
          <t>Describe how main sequence stars are formed from a nebula.</t>
        </is>
      </c>
      <c r="E99" s="12" t="inlineStr">
        <is>
          <t>09baa53d-6369-4d1d-a8cc-c84a20c1b871</t>
        </is>
      </c>
    </row>
    <row r="100" ht="45" customHeight="1">
      <c r="A100" s="12" t="inlineStr">
        <is>
          <t>Astrophysics</t>
        </is>
      </c>
      <c r="B100" s="12" t="inlineStr">
        <is>
          <t>Solar System, Orbital Motion &amp; Satellites</t>
        </is>
      </c>
      <c r="C100" s="13" t="inlineStr">
        <is>
          <t>Stars: Main Sequence [PH8.05]</t>
        </is>
      </c>
      <c r="D100" s="12" t="inlineStr">
        <is>
          <t>Describe the properties of different types of main sequence stars.</t>
        </is>
      </c>
      <c r="E100" s="12" t="inlineStr">
        <is>
          <t>585fdd5d-1a03-4cc1-90e8-9a1c096431d7</t>
        </is>
      </c>
    </row>
    <row r="101" ht="45" customHeight="1">
      <c r="A101" s="12" t="inlineStr">
        <is>
          <t>Astrophysics</t>
        </is>
      </c>
      <c r="B101" s="12" t="inlineStr">
        <is>
          <t>Solar System, Orbital Motion &amp; Satellites</t>
        </is>
      </c>
      <c r="C101" s="13" t="inlineStr">
        <is>
          <t>Stars: After the Main Sequence [PH8.06]</t>
        </is>
      </c>
      <c r="D101" s="12" t="inlineStr">
        <is>
          <t>Describe how stars that have finished being a main sequence star can become planetary nebulae, white dwarfs, supernovae, black holes and neutron stars.</t>
        </is>
      </c>
      <c r="E101" s="12" t="inlineStr">
        <is>
          <t>e7a1f4b4-2b64-47ba-b189-67688d589ee0</t>
        </is>
      </c>
    </row>
    <row r="102" ht="45" customHeight="1">
      <c r="A102" s="12" t="inlineStr">
        <is>
          <t>Astrophysics</t>
        </is>
      </c>
      <c r="B102" s="12" t="inlineStr">
        <is>
          <t>Solar System, Orbital Motion &amp; Satellites</t>
        </is>
      </c>
      <c r="C102" s="13" t="inlineStr">
        <is>
          <t>Stars: Life Cycle Summary [PH8.07]</t>
        </is>
      </c>
      <c r="D102" s="12" t="inlineStr">
        <is>
          <t>A summary of the lifecycle of stars.</t>
        </is>
      </c>
      <c r="E102" s="12" t="inlineStr">
        <is>
          <t>7b2db2c2-5fec-4ecd-ad80-7cf405489908</t>
        </is>
      </c>
    </row>
    <row r="103" ht="45" customHeight="1">
      <c r="A103" s="12" t="inlineStr">
        <is>
          <t>Astrophysics</t>
        </is>
      </c>
      <c r="B103" s="12" t="inlineStr">
        <is>
          <t>Solar System, Orbital Motion &amp; Satellites</t>
        </is>
      </c>
      <c r="C103" s="13" t="inlineStr">
        <is>
          <t>Stars: Nuclear Fusion [PH8.08]</t>
        </is>
      </c>
      <c r="D103" s="12" t="inlineStr">
        <is>
          <t>Describe how different elements are created during different phases of a stars lifecycle and explain how all the elements become distributed throughout the universe.</t>
        </is>
      </c>
      <c r="E103" s="12" t="inlineStr">
        <is>
          <t>881418f6-d508-47a3-9550-ab79fa90e32c</t>
        </is>
      </c>
    </row>
    <row r="104" ht="45" customHeight="1">
      <c r="A104" s="12" t="inlineStr">
        <is>
          <t>Astrophysics</t>
        </is>
      </c>
      <c r="B104" s="12" t="inlineStr">
        <is>
          <t>Solar System, Orbital Motion &amp; Satellites</t>
        </is>
      </c>
      <c r="C104" s="13" t="inlineStr">
        <is>
          <t>Circular Orbits: Changing Velocity [PH8.11]</t>
        </is>
      </c>
      <c r="D104" s="12" t="inlineStr">
        <is>
          <t xml:space="preserve">Expalin how the force of gravity can lead to a change in velocity but unchanged speed. </t>
        </is>
      </c>
      <c r="E104" s="12" t="inlineStr">
        <is>
          <t>e4552f95-22a0-4d8c-85ca-14298a6d35b8</t>
        </is>
      </c>
    </row>
    <row r="105" ht="45" customHeight="1">
      <c r="A105" s="12" t="inlineStr">
        <is>
          <t>Astrophysics</t>
        </is>
      </c>
      <c r="B105" s="12" t="inlineStr">
        <is>
          <t>Solar System, Orbital Motion &amp; Satellites</t>
        </is>
      </c>
      <c r="C105" s="13" t="inlineStr">
        <is>
          <t>Circular Orbits: Changing Radius [PH8.12]</t>
        </is>
      </c>
      <c r="D105" s="12" t="inlineStr">
        <is>
          <t>State that, for a stable orbit, the radius must change if the speed changes.</t>
        </is>
      </c>
      <c r="E105" s="12" t="inlineStr">
        <is>
          <t>58f27434-50e5-4c49-b842-4314de4806fe</t>
        </is>
      </c>
    </row>
    <row r="106" ht="45" customHeight="1">
      <c r="A106" s="12" t="inlineStr">
        <is>
          <t>Astrophysics</t>
        </is>
      </c>
      <c r="B106" s="12" t="inlineStr">
        <is>
          <t>Red-shift</t>
        </is>
      </c>
      <c r="C106" s="13" t="inlineStr">
        <is>
          <t>Red Shift: Doppler Effect [PH8.13]</t>
        </is>
      </c>
      <c r="D106" s="12" t="inlineStr">
        <is>
          <t>Describe how the Doppler Effect is used to determine how the speed of a galaxy relates to the distance of the galaxy from Earth.</t>
        </is>
      </c>
      <c r="E106" s="12" t="inlineStr">
        <is>
          <t>9e6859ed-81ac-488f-b9d3-c3d7637b3d41</t>
        </is>
      </c>
    </row>
    <row r="107" ht="45" customHeight="1">
      <c r="A107" s="12" t="inlineStr">
        <is>
          <t>Astrophysics</t>
        </is>
      </c>
      <c r="B107" s="12" t="inlineStr">
        <is>
          <t>Red-shift</t>
        </is>
      </c>
      <c r="C107" s="13" t="inlineStr">
        <is>
          <t>Red Shift: Observing [PH8.14]</t>
        </is>
      </c>
      <c r="D107" s="12" t="inlineStr">
        <is>
          <t>Describe how the redshift or blueshift of light from stars can be analysed using different types of spectra.</t>
        </is>
      </c>
      <c r="E107" s="12" t="inlineStr">
        <is>
          <t>01230014-b22e-4727-a9d7-7b79ce8adc5a</t>
        </is>
      </c>
    </row>
    <row r="108" ht="45" customHeight="1">
      <c r="A108" s="12" t="inlineStr">
        <is>
          <t>Astrophysics</t>
        </is>
      </c>
      <c r="B108" s="12" t="inlineStr">
        <is>
          <t>Red-shift</t>
        </is>
      </c>
      <c r="C108" s="13" t="inlineStr">
        <is>
          <t>Evidence Supporting the Big Bang Theory [PH8.15]</t>
        </is>
      </c>
      <c r="D108" s="12" t="inlineStr">
        <is>
          <t>Explain how redshift and CMBR provide evidence for an expanding universe and the Big Bang model.</t>
        </is>
      </c>
      <c r="E108" s="12" t="inlineStr">
        <is>
          <t>be3c53b2-de38-4adc-90a6-6699f3c8d347</t>
        </is>
      </c>
    </row>
    <row r="109" ht="45" customHeight="1">
      <c r="A109" s="12" t="inlineStr">
        <is>
          <t>Working Scientifically</t>
        </is>
      </c>
      <c r="B109" s="12" t="inlineStr">
        <is>
          <t>Development of Scientific Thinking</t>
        </is>
      </c>
      <c r="C109" s="13" t="inlineStr">
        <is>
          <t>Models &amp; Their Limitations [WS01.05]</t>
        </is>
      </c>
      <c r="D109" s="12" t="inlineStr">
        <is>
          <t>A description of scientific modelling, how it is formed, how models can evolve, and why they are used in science.</t>
        </is>
      </c>
      <c r="E109" s="12" t="inlineStr">
        <is>
          <t>56127184-f24f-4543-8363-557d01bd796f</t>
        </is>
      </c>
    </row>
    <row r="110" ht="45" customHeight="1">
      <c r="A110" s="12" t="inlineStr">
        <is>
          <t>Working Scientifically</t>
        </is>
      </c>
      <c r="B110" s="12" t="inlineStr">
        <is>
          <t>Development of Scientific Thinking</t>
        </is>
      </c>
      <c r="C110" s="13" t="inlineStr">
        <is>
          <t>Ethical Issues in Science [WS01.07]</t>
        </is>
      </c>
      <c r="D110" s="12" t="inlineStr">
        <is>
          <t>An exploration of the ethical issues and arguments surrounding scientific discoveries and technologies.</t>
        </is>
      </c>
      <c r="E110" s="12" t="inlineStr">
        <is>
          <t>a9762703-bc45-451f-97df-858e6ba96a8c</t>
        </is>
      </c>
    </row>
    <row r="111" ht="45" customHeight="1">
      <c r="A111" s="12" t="inlineStr">
        <is>
          <t>Working Scientifically</t>
        </is>
      </c>
      <c r="B111" s="12" t="inlineStr">
        <is>
          <t>Development of Scientific Thinking</t>
        </is>
      </c>
      <c r="C111" s="13" t="inlineStr">
        <is>
          <t>Evaluating Science-Based Technologies [WS01.08]</t>
        </is>
      </c>
      <c r="D111" s="12" t="inlineStr">
        <is>
          <t>Understanding how science-based technologies are evaluated through a risk-benefit analysis.</t>
        </is>
      </c>
      <c r="E111" s="12" t="inlineStr">
        <is>
          <t>1c9d68ae-dacd-43b0-a681-11e6932ef43f</t>
        </is>
      </c>
    </row>
    <row r="112" ht="45" customHeight="1">
      <c r="A112" s="12" t="inlineStr">
        <is>
          <t>Working Scientifically</t>
        </is>
      </c>
      <c r="B112" s="12" t="inlineStr">
        <is>
          <t>Analysis &amp; Evaluation</t>
        </is>
      </c>
      <c r="C112" s="13" t="inlineStr">
        <is>
          <t>Accuracy &amp; Precision [WS03.01]</t>
        </is>
      </c>
      <c r="D112" s="12" t="inlineStr">
        <is>
          <t xml:space="preserve">Describe a data set in terms of accuracy and precision.
</t>
        </is>
      </c>
      <c r="E112" s="12" t="inlineStr">
        <is>
          <t>9a578b0f-f403-42d8-928b-025408af2d44</t>
        </is>
      </c>
    </row>
    <row r="113" ht="45" customHeight="1">
      <c r="A113" s="12" t="inlineStr">
        <is>
          <t>Working Scientifically</t>
        </is>
      </c>
      <c r="B113" s="12" t="inlineStr">
        <is>
          <t>Analysis &amp; Evaluation</t>
        </is>
      </c>
      <c r="C113" s="13" t="inlineStr">
        <is>
          <t>Random &amp; Systematic Errors [WS03.02]</t>
        </is>
      </c>
      <c r="D113" s="12" t="inlineStr">
        <is>
          <t>Describe random and systematic errors.</t>
        </is>
      </c>
      <c r="E113" s="12" t="inlineStr">
        <is>
          <t>7ae22c98-95d1-44bd-ab5a-382922ca3f07</t>
        </is>
      </c>
    </row>
    <row r="114" ht="45" customHeight="1">
      <c r="A114" s="12" t="inlineStr">
        <is>
          <t>Working Scientifically</t>
        </is>
      </c>
      <c r="B114" s="12" t="inlineStr">
        <is>
          <t>Analysis &amp; Evaluation</t>
        </is>
      </c>
      <c r="C114" s="13" t="inlineStr">
        <is>
          <t>Repeatable &amp; Reproducible [WS03.03]</t>
        </is>
      </c>
      <c r="D114" s="12" t="inlineStr">
        <is>
          <t xml:space="preserve">Describe experiments as repeatable and reproducible.
</t>
        </is>
      </c>
      <c r="E114" s="12" t="inlineStr">
        <is>
          <t>962820cb-e675-46a3-840b-b24e0cff749e</t>
        </is>
      </c>
    </row>
    <row r="115" ht="45" customHeight="1">
      <c r="A115" s="12" t="inlineStr">
        <is>
          <t>Working Scientifically</t>
        </is>
      </c>
      <c r="B115" s="12" t="inlineStr">
        <is>
          <t>Analysis &amp; Evaluation</t>
        </is>
      </c>
      <c r="C115" s="13" t="inlineStr">
        <is>
          <t>Uncertainty of Repeated Measurements [WS03.04]</t>
        </is>
      </c>
      <c r="D115" s="12" t="inlineStr">
        <is>
          <t>Identify how to represent the distribution of results with uncertainty around the mean.</t>
        </is>
      </c>
      <c r="E115" s="12" t="inlineStr">
        <is>
          <t>77b96ff6-8198-4e99-821e-20f83da3b06f</t>
        </is>
      </c>
    </row>
    <row r="116" ht="45" customHeight="1">
      <c r="A116" s="12" t="inlineStr">
        <is>
          <t>Working Scientifically</t>
        </is>
      </c>
      <c r="B116" s="12" t="inlineStr">
        <is>
          <t>Analysis &amp; Evaluation</t>
        </is>
      </c>
      <c r="C116" s="13" t="inlineStr">
        <is>
          <t>Calculating Uncertainty of Repeated Measurements [WS03.05]</t>
        </is>
      </c>
      <c r="D116" s="12" t="inlineStr">
        <is>
          <t>Calculate the distribution of results with uncertainty around the mean.</t>
        </is>
      </c>
      <c r="E116" s="12" t="inlineStr">
        <is>
          <t>2ac62c9b-2644-464d-92cc-57f561b95f7d</t>
        </is>
      </c>
    </row>
    <row r="117" ht="45" customHeight="1">
      <c r="A117" s="12" t="inlineStr">
        <is>
          <t>Working Scientifically</t>
        </is>
      </c>
      <c r="B117" s="12" t="inlineStr">
        <is>
          <t>Analysis &amp; Evaluation</t>
        </is>
      </c>
      <c r="C117" s="13" t="inlineStr">
        <is>
          <t>Interpreting Uncertainty of Repeated Measurements [WS03.06]</t>
        </is>
      </c>
      <c r="D117" s="12" t="inlineStr">
        <is>
          <t>Interpret from graphs the distribution of results with uncertainty around the mean.</t>
        </is>
      </c>
      <c r="E117" s="12" t="inlineStr">
        <is>
          <t>d3600001-0708-4e46-ab30-4c11ca0ed80c</t>
        </is>
      </c>
    </row>
    <row r="118" ht="45" customHeight="1">
      <c r="A118" s="12" t="inlineStr">
        <is>
          <t>Working Scientifically</t>
        </is>
      </c>
      <c r="B118" s="12" t="inlineStr">
        <is>
          <t>Analysis &amp; Evaluation</t>
        </is>
      </c>
      <c r="C118" s="13" t="inlineStr">
        <is>
          <t>Patterns &amp; Trends in Tables [WS03.07]</t>
        </is>
      </c>
      <c r="D118" s="12" t="inlineStr">
        <is>
          <t>Identify and describe patterns &amp; trends in tables.</t>
        </is>
      </c>
      <c r="E118" s="12" t="inlineStr">
        <is>
          <t>c38ec04d-4d17-44eb-ac40-f04424543b2b</t>
        </is>
      </c>
    </row>
    <row r="119" ht="45" customHeight="1">
      <c r="A119" s="12" t="inlineStr">
        <is>
          <t>Working Scientifically</t>
        </is>
      </c>
      <c r="B119" s="12" t="inlineStr">
        <is>
          <t>Analysis &amp; Evaluation</t>
        </is>
      </c>
      <c r="C119" s="13" t="inlineStr">
        <is>
          <t>Patterns &amp; Trends in Graphs I [WS03.08]</t>
        </is>
      </c>
      <c r="D119" s="12" t="inlineStr">
        <is>
          <t>Identifying and describing patterns and trends in graphs.</t>
        </is>
      </c>
      <c r="E119" s="12" t="inlineStr">
        <is>
          <t>55ce86c6-5b85-45c1-890f-96f8f5f7066c</t>
        </is>
      </c>
    </row>
    <row r="120" ht="45" customHeight="1">
      <c r="A120" s="12" t="inlineStr">
        <is>
          <t>Working Scientifically</t>
        </is>
      </c>
      <c r="B120" s="12" t="inlineStr">
        <is>
          <t>Analysis &amp; Evaluation</t>
        </is>
      </c>
      <c r="C120" s="13" t="inlineStr">
        <is>
          <t>Patterns &amp; Trends in Graphs II [WS03.09]</t>
        </is>
      </c>
      <c r="D120" s="12" t="inlineStr">
        <is>
          <t>Identify and describe multiple patterns and trends in graphs.</t>
        </is>
      </c>
      <c r="E120" s="12" t="inlineStr">
        <is>
          <t>b2c49eb0-0682-40e4-b16b-541ce6c2d8e6</t>
        </is>
      </c>
    </row>
    <row r="121" ht="45" customHeight="1">
      <c r="A121" s="12" t="inlineStr">
        <is>
          <t>Working Scientifically</t>
        </is>
      </c>
      <c r="B121" s="12" t="inlineStr">
        <is>
          <t>Analysis &amp; Evaluation</t>
        </is>
      </c>
      <c r="C121" s="13" t="inlineStr">
        <is>
          <t>Dealing with Anomalous Results &amp; Outliers [WS03.11]</t>
        </is>
      </c>
      <c r="D121" s="12" t="inlineStr">
        <is>
          <t>How to analyse experimental data when it contains an anomaly.</t>
        </is>
      </c>
      <c r="E121" s="12" t="inlineStr">
        <is>
          <t>3af520ef-3c75-428e-9d03-6faa08d3153a</t>
        </is>
      </c>
    </row>
    <row r="122" ht="45" customHeight="1">
      <c r="A122" s="12" t="inlineStr">
        <is>
          <t>Working Scientifically</t>
        </is>
      </c>
      <c r="B122" s="12" t="inlineStr">
        <is>
          <t>Analysis &amp; Evaluation</t>
        </is>
      </c>
      <c r="C122" s="13" t="inlineStr">
        <is>
          <t>Correlation &amp; Causality [WS03.12]</t>
        </is>
      </c>
      <c r="D122" s="12" t="inlineStr">
        <is>
          <t>Identify a correlation and determine if it can be explained using a causal mechanism.</t>
        </is>
      </c>
      <c r="E122" s="12" t="inlineStr">
        <is>
          <t>7211f45c-4722-43b8-ada4-1cc446acffaa</t>
        </is>
      </c>
    </row>
    <row r="123" ht="45" customHeight="1">
      <c r="A123" s="12" t="inlineStr">
        <is>
          <t>Working Scientifically</t>
        </is>
      </c>
      <c r="B123" s="12" t="inlineStr">
        <is>
          <t>Scientific Vocabulary, Quantities, Units, Symbols &amp; Nomenclature</t>
        </is>
      </c>
      <c r="C123" s="13" t="inlineStr">
        <is>
          <t>SI Units: Base Units [WS04.07]</t>
        </is>
      </c>
      <c r="D123" s="12" t="inlineStr">
        <is>
          <t>Understanding the base units at the heart of the International System of units.</t>
        </is>
      </c>
      <c r="E123" s="12" t="inlineStr">
        <is>
          <t>18c15c12-543c-4747-96d8-f5d31ee77783</t>
        </is>
      </c>
    </row>
    <row r="124" ht="45" customHeight="1">
      <c r="A124" s="12" t="inlineStr">
        <is>
          <t>Working Scientifically</t>
        </is>
      </c>
      <c r="B124" s="12" t="inlineStr">
        <is>
          <t>Scientific Vocabulary, Quantities, Units, Symbols &amp; Nomenclature</t>
        </is>
      </c>
      <c r="C124" s="13" t="inlineStr">
        <is>
          <t>SI Units: Derived Units [WS04.08]</t>
        </is>
      </c>
      <c r="D124" s="12" t="inlineStr">
        <is>
          <t>Understand that all units can be linked back and derived from the seven S.I. base units.</t>
        </is>
      </c>
      <c r="E124" s="12" t="inlineStr">
        <is>
          <t>75705c23-87b2-4956-87ea-dbebf447ac1f</t>
        </is>
      </c>
    </row>
    <row r="125" ht="45" customHeight="1">
      <c r="A125" s="12" t="inlineStr">
        <is>
          <t>Working Scientifically</t>
        </is>
      </c>
      <c r="B125" s="12" t="inlineStr">
        <is>
          <t>Scientific Vocabulary, Quantities, Units, Symbols &amp; Nomenclature</t>
        </is>
      </c>
      <c r="C125" s="13" t="inlineStr">
        <is>
          <t>SI Units: Prefixes [WS04.09]</t>
        </is>
      </c>
      <c r="D125" s="12" t="inlineStr">
        <is>
          <t>Introduction to prefixes and their use to determine sizes of units relating to subdivisions or multiples of base units.</t>
        </is>
      </c>
      <c r="E125" s="12" t="inlineStr">
        <is>
          <t>1b4923cb-38c7-44dc-b6ee-a8eb46980c0c</t>
        </is>
      </c>
    </row>
    <row r="126" ht="45" customHeight="1">
      <c r="A126" s="12" t="inlineStr">
        <is>
          <t>Working Scientifically</t>
        </is>
      </c>
      <c r="B126" s="12" t="inlineStr">
        <is>
          <t>Scientific Vocabulary, Quantities, Units, Symbols &amp; Nomenclature</t>
        </is>
      </c>
      <c r="C126" s="13" t="inlineStr">
        <is>
          <t>SI Units: Converting Units [WS04.10]</t>
        </is>
      </c>
      <c r="D126" s="12" t="inlineStr">
        <is>
          <t>Understanding how to convert between multiples and subdivisions of S.I. base units.</t>
        </is>
      </c>
      <c r="E126" s="12" t="inlineStr">
        <is>
          <t>abbd801d-713e-4bcd-bcc2-da044289599d</t>
        </is>
      </c>
    </row>
    <row r="127" ht="45" customHeight="1">
      <c r="A127" s="12" t="inlineStr">
        <is>
          <t>Working Scientifically</t>
        </is>
      </c>
      <c r="B127" s="12" t="inlineStr">
        <is>
          <t>Scientific Vocabulary, Quantities, Units, Symbols &amp; Nomenclature</t>
        </is>
      </c>
      <c r="C127" s="13" t="inlineStr">
        <is>
          <t>SI Units: Converting Derived Units [WS04.11]</t>
        </is>
      </c>
      <c r="D127" s="12" t="inlineStr">
        <is>
          <t>Understanding how to convert between multiples and subdivisions of derived units.</t>
        </is>
      </c>
      <c r="E127" s="12" t="inlineStr">
        <is>
          <t>916e6fcf-b5ff-4ce1-9981-a366ecc9227b</t>
        </is>
      </c>
    </row>
    <row r="128" ht="45" customHeight="1">
      <c r="A128" s="12" t="inlineStr">
        <is>
          <t>Working Scientifically</t>
        </is>
      </c>
      <c r="B128" s="12" t="inlineStr">
        <is>
          <t>Scientific Vocabulary, Quantities, Units, Symbols &amp; Nomenclature</t>
        </is>
      </c>
      <c r="C128" s="13" t="inlineStr">
        <is>
          <t>Orders of Magnitude [WS04.12]</t>
        </is>
      </c>
      <c r="D128" s="12" t="inlineStr">
        <is>
          <t>Understanding what orders of magnitude are and how they are represented.</t>
        </is>
      </c>
      <c r="E128" s="12" t="inlineStr">
        <is>
          <t>41eaf501-7077-471a-8239-056401dc947c</t>
        </is>
      </c>
    </row>
    <row r="129" ht="45" customHeight="1">
      <c r="A129" s="12" t="inlineStr">
        <is>
          <t>Working Scientifically</t>
        </is>
      </c>
      <c r="B129" s="12" t="inlineStr">
        <is>
          <t>Apparatus &amp; Techniques</t>
        </is>
      </c>
      <c r="C129" s="13" t="inlineStr">
        <is>
          <t>Resolution of Apparatus [WS05.12]</t>
        </is>
      </c>
      <c r="D129" s="12" t="inlineStr">
        <is>
          <t xml:space="preserve">Explanation of the term 'resolution' and how to identify it for different scientific apparatus. 
</t>
        </is>
      </c>
      <c r="E129" s="12" t="inlineStr">
        <is>
          <t>a81fa129-4f97-468b-a40e-90157506145e</t>
        </is>
      </c>
    </row>
  </sheetData>
  <mergeCells count="1">
    <mergeCell ref="A6:E6"/>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E377"/>
  <sheetViews>
    <sheetView showGridLines="0" workbookViewId="0">
      <selection activeCell="A1" sqref="A1"/>
    </sheetView>
  </sheetViews>
  <sheetFormatPr baseColWidth="8" defaultRowHeight="15"/>
  <cols>
    <col width="60" customWidth="1" min="1" max="1"/>
    <col width="2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dc80e38e-2ddd-457e-8592-5ccbf4fe7823</t>
        </is>
      </c>
    </row>
    <row r="3">
      <c r="A3" s="2" t="inlineStr">
        <is>
          <t>Science ELC+ (Double Award): AQA</t>
        </is>
      </c>
      <c r="D3" s="3" t="inlineStr">
        <is>
          <t>Last updated: 17 July 2026</t>
        </is>
      </c>
    </row>
    <row r="4">
      <c r="A4" s="4" t="inlineStr">
        <is>
          <t>6 Topics   ·   61 Subtopics   ·   370 Nuggets   ·   60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Component 1 — Biology: The Human Body</t>
        </is>
      </c>
      <c r="B8" s="12" t="inlineStr">
        <is>
          <t>Component 1 (Outcome 1)</t>
        </is>
      </c>
      <c r="C8" s="13" t="inlineStr">
        <is>
          <t>Diagnostic: Component 1 (Outcome 1) [SE0.01]</t>
        </is>
      </c>
      <c r="D8" s="12" t="inlineStr">
        <is>
          <t xml:space="preserve">Diagnostic for cell types, cell structure, microscopy and specialised cells. </t>
        </is>
      </c>
      <c r="E8" s="12" t="inlineStr">
        <is>
          <t>7c5d1f1e-9a37-446a-9410-74526b666d78</t>
        </is>
      </c>
    </row>
    <row r="9" ht="45" customHeight="1">
      <c r="A9" s="12" t="inlineStr">
        <is>
          <t>Component 1 — Biology: The Human Body</t>
        </is>
      </c>
      <c r="B9" s="12" t="inlineStr">
        <is>
          <t>Component 1 (Outcome 1)</t>
        </is>
      </c>
      <c r="C9" s="13" t="inlineStr">
        <is>
          <t>Animal Cells [BI1.02]</t>
        </is>
      </c>
      <c r="D9" s="12" t="inlineStr">
        <is>
          <t>Identify the sub-cellular structures of animal cells and give their functions.</t>
        </is>
      </c>
      <c r="E9" s="12" t="inlineStr">
        <is>
          <t>d3c60670-248c-4409-8c50-f625b7ac430a</t>
        </is>
      </c>
    </row>
    <row r="10" ht="45" customHeight="1">
      <c r="A10" s="12" t="inlineStr">
        <is>
          <t>Component 1 — Biology: The Human Body</t>
        </is>
      </c>
      <c r="B10" s="12" t="inlineStr">
        <is>
          <t>Component 1 (Outcome 1)</t>
        </is>
      </c>
      <c r="C10" s="13" t="inlineStr">
        <is>
          <t>Plant Cells [BI1.03]</t>
        </is>
      </c>
      <c r="D10" s="12" t="inlineStr">
        <is>
          <t>Identify the sub-cellular structures of plant cells and give their functions.</t>
        </is>
      </c>
      <c r="E10" s="12" t="inlineStr">
        <is>
          <t>fd42476a-c519-4d72-be0a-3fb5c93e2f45</t>
        </is>
      </c>
    </row>
    <row r="11" ht="45" customHeight="1">
      <c r="A11" s="12" t="inlineStr">
        <is>
          <t>Component 1 — Biology: The Human Body</t>
        </is>
      </c>
      <c r="B11" s="12" t="inlineStr">
        <is>
          <t>Component 1 (Outcome 1)</t>
        </is>
      </c>
      <c r="C11" s="13" t="inlineStr">
        <is>
          <t>Comparing Animal &amp; Plant Cells [BI1.04]</t>
        </is>
      </c>
      <c r="D11" s="12" t="inlineStr">
        <is>
          <t>Compare the structure of animal and plant cells and give their functions.</t>
        </is>
      </c>
      <c r="E11" s="12" t="inlineStr">
        <is>
          <t>d4489c86-0728-445d-9c70-69635caa8f9f</t>
        </is>
      </c>
    </row>
    <row r="12" ht="45" customHeight="1">
      <c r="A12" s="12" t="inlineStr">
        <is>
          <t>Component 1 — Biology: The Human Body</t>
        </is>
      </c>
      <c r="B12" s="12" t="inlineStr">
        <is>
          <t>Component 1 (Outcome 1)</t>
        </is>
      </c>
      <c r="C12" s="13" t="inlineStr">
        <is>
          <t>Using Microscopes [BK1.04]</t>
        </is>
      </c>
      <c r="D12" s="12" t="inlineStr">
        <is>
          <t xml:space="preserve">Describing the experimental stages in visualising a sample of onion skin using stains and a microscope. </t>
        </is>
      </c>
      <c r="E12" s="12" t="inlineStr">
        <is>
          <t>ba132502-aeff-4514-9ca1-51c1a58844b9</t>
        </is>
      </c>
    </row>
    <row r="13" ht="45" customHeight="1">
      <c r="A13" s="12" t="inlineStr">
        <is>
          <t>Component 1 — Biology: The Human Body</t>
        </is>
      </c>
      <c r="B13" s="12" t="inlineStr">
        <is>
          <t>Component 1 (Outcome 1)</t>
        </is>
      </c>
      <c r="C13" s="13" t="inlineStr">
        <is>
          <t>Explaining the Structure of Specialised Animal Cells [BI1.16]</t>
        </is>
      </c>
      <c r="D13" s="12" t="inlineStr">
        <is>
          <t>Explain how specialised cells in animals are adapted for their functions.</t>
        </is>
      </c>
      <c r="E13" s="12" t="inlineStr">
        <is>
          <t>945ee6e1-e4db-49b2-a2fe-545cf255bff8</t>
        </is>
      </c>
    </row>
    <row r="14" ht="45" customHeight="1">
      <c r="A14" s="12" t="inlineStr">
        <is>
          <t>Component 1 — Biology: The Human Body</t>
        </is>
      </c>
      <c r="B14" s="12" t="inlineStr">
        <is>
          <t>Component 1 (Outcome 1)</t>
        </is>
      </c>
      <c r="C14" s="13" t="inlineStr">
        <is>
          <t>Describing the Structure of Specialised Animal Cells [BI1.060]</t>
        </is>
      </c>
      <c r="D14" s="12" t="inlineStr">
        <is>
          <t>Give examples of specialised cells in animals and describe their features.</t>
        </is>
      </c>
      <c r="E14" s="12" t="inlineStr">
        <is>
          <t>514f4d8d-78f7-44a3-9dc8-f64a16643162</t>
        </is>
      </c>
    </row>
    <row r="15" ht="45" customHeight="1">
      <c r="A15" s="12" t="inlineStr">
        <is>
          <t>Component 1 — Biology: The Human Body</t>
        </is>
      </c>
      <c r="B15" s="12" t="inlineStr">
        <is>
          <t>Component 1 (Outcome 2)</t>
        </is>
      </c>
      <c r="C15" s="13" t="inlineStr">
        <is>
          <t>Diagnostic: Component 1 (Outcome 2) [SE0.02]</t>
        </is>
      </c>
      <c r="D15" s="12" t="inlineStr">
        <is>
          <t>Diagnostic for the definition of tissues, human organs and systems. As well as the structure and function of the heart, blood vessels, blood and blood components.</t>
        </is>
      </c>
      <c r="E15" s="12" t="inlineStr">
        <is>
          <t>1a379c03-093f-4325-977c-58b5ac066ac8</t>
        </is>
      </c>
    </row>
    <row r="16" ht="45" customHeight="1">
      <c r="A16" s="12" t="inlineStr">
        <is>
          <t>Component 1 — Biology: The Human Body</t>
        </is>
      </c>
      <c r="B16" s="12" t="inlineStr">
        <is>
          <t>Component 1 (Outcome 2)</t>
        </is>
      </c>
      <c r="C16" s="13" t="inlineStr">
        <is>
          <t>Animal Tissues [BI2.01]</t>
        </is>
      </c>
      <c r="D16" s="12" t="inlineStr">
        <is>
          <t>Give a definition of a tissue and some examples from animals.</t>
        </is>
      </c>
      <c r="E16" s="12" t="inlineStr">
        <is>
          <t>eadcb639-f00f-41b6-95e8-7d0aa29943b4</t>
        </is>
      </c>
    </row>
    <row r="17" ht="45" customHeight="1">
      <c r="A17" s="12" t="inlineStr">
        <is>
          <t>Component 1 — Biology: The Human Body</t>
        </is>
      </c>
      <c r="B17" s="12" t="inlineStr">
        <is>
          <t>Component 1 (Outcome 2)</t>
        </is>
      </c>
      <c r="C17" s="13" t="inlineStr">
        <is>
          <t>Human Organs [BI2.02]</t>
        </is>
      </c>
      <c r="D17" s="12" t="inlineStr">
        <is>
          <t xml:space="preserve">Give a definition of an organ, identify some examples from humans and give their functions. </t>
        </is>
      </c>
      <c r="E17" s="12" t="inlineStr">
        <is>
          <t>a522482a-a5a7-4b89-bbf0-b14db28ceb63</t>
        </is>
      </c>
    </row>
    <row r="18" ht="45" customHeight="1">
      <c r="A18" s="12" t="inlineStr">
        <is>
          <t>Component 1 — Biology: The Human Body</t>
        </is>
      </c>
      <c r="B18" s="12" t="inlineStr">
        <is>
          <t>Component 1 (Outcome 2)</t>
        </is>
      </c>
      <c r="C18" s="13" t="inlineStr">
        <is>
          <t>Human Organ Systems [BI2.03]</t>
        </is>
      </c>
      <c r="D18" s="12" t="inlineStr">
        <is>
          <t xml:space="preserve">Give a definition of an organ system, identify some examples from humans and give their functions. </t>
        </is>
      </c>
      <c r="E18" s="12" t="inlineStr">
        <is>
          <t>811934ef-15a5-458c-aff6-c1ce1dfd2d2c</t>
        </is>
      </c>
    </row>
    <row r="19" ht="45" customHeight="1">
      <c r="A19" s="12" t="inlineStr">
        <is>
          <t>Component 1 — Biology: The Human Body</t>
        </is>
      </c>
      <c r="B19" s="12" t="inlineStr">
        <is>
          <t>Component 1 (Outcome 2)</t>
        </is>
      </c>
      <c r="C19" s="13" t="inlineStr">
        <is>
          <t>Circulatory System: Introduction [BI2.40]</t>
        </is>
      </c>
      <c r="D19" s="12" t="inlineStr">
        <is>
          <t>Describe the double circulatory system and the structure and function of the blood.</t>
        </is>
      </c>
      <c r="E19" s="12" t="inlineStr">
        <is>
          <t>b353c819-c53e-478d-af2e-5518e2c39ba8</t>
        </is>
      </c>
    </row>
    <row r="20" ht="45" customHeight="1">
      <c r="A20" s="12" t="inlineStr">
        <is>
          <t>Component 1 — Biology: The Human Body</t>
        </is>
      </c>
      <c r="B20" s="12" t="inlineStr">
        <is>
          <t>Component 1 (Outcome 2)</t>
        </is>
      </c>
      <c r="C20" s="13" t="inlineStr">
        <is>
          <t>Human Heart: Structure [BI2.41]</t>
        </is>
      </c>
      <c r="D20" s="12" t="inlineStr">
        <is>
          <t>Identify the blood vessels and chambers of the heart.</t>
        </is>
      </c>
      <c r="E20" s="12" t="inlineStr">
        <is>
          <t>9e7211d1-03d9-453f-a700-78779860222d</t>
        </is>
      </c>
    </row>
    <row r="21" ht="45" customHeight="1">
      <c r="A21" s="12" t="inlineStr">
        <is>
          <t>Component 1 — Biology: The Human Body</t>
        </is>
      </c>
      <c r="B21" s="12" t="inlineStr">
        <is>
          <t>Component 1 (Outcome 2)</t>
        </is>
      </c>
      <c r="C21" s="13" t="inlineStr">
        <is>
          <t>Human Heart: Function [BI2.42]</t>
        </is>
      </c>
      <c r="D21" s="12" t="inlineStr">
        <is>
          <t>Describe blood flow in the heart and the function of each heart structure.</t>
        </is>
      </c>
      <c r="E21" s="12" t="inlineStr">
        <is>
          <t>84f2e60a-0f81-45cf-99c8-9f6f9e4ba63f</t>
        </is>
      </c>
    </row>
    <row r="22" ht="45" customHeight="1">
      <c r="A22" s="12" t="inlineStr">
        <is>
          <t>Component 1 — Biology: The Human Body</t>
        </is>
      </c>
      <c r="B22" s="12" t="inlineStr">
        <is>
          <t>Component 1 (Outcome 2)</t>
        </is>
      </c>
      <c r="C22" s="13" t="inlineStr">
        <is>
          <t>Blood Components: Functions [BI2.49]</t>
        </is>
      </c>
      <c r="D22" s="12" t="inlineStr">
        <is>
          <t>Identify the components of blood and list their functions.</t>
        </is>
      </c>
      <c r="E22" s="12" t="inlineStr">
        <is>
          <t>f49b4590-c8b9-4158-bd36-e1c1c076ccef</t>
        </is>
      </c>
    </row>
    <row r="23" ht="45" customHeight="1">
      <c r="A23" s="12" t="inlineStr">
        <is>
          <t>Component 1 — Biology: The Human Body</t>
        </is>
      </c>
      <c r="B23" s="12" t="inlineStr">
        <is>
          <t>Component 1 (Outcome 2)</t>
        </is>
      </c>
      <c r="C23" s="13" t="inlineStr">
        <is>
          <t>Blood Components: Structures [BI2.50]</t>
        </is>
      </c>
      <c r="D23" s="12" t="inlineStr">
        <is>
          <t>Describe the structure of components of blood.</t>
        </is>
      </c>
      <c r="E23" s="12" t="inlineStr">
        <is>
          <t>fa336815-1aa9-475b-8f6c-13439a201f9b</t>
        </is>
      </c>
    </row>
    <row r="24" ht="45" customHeight="1">
      <c r="A24" s="12" t="inlineStr">
        <is>
          <t>Component 1 — Biology: The Human Body</t>
        </is>
      </c>
      <c r="B24" s="12" t="inlineStr">
        <is>
          <t>Component 1 (Outcome 2)</t>
        </is>
      </c>
      <c r="C24" s="13" t="inlineStr">
        <is>
          <t>Blood Components: Explaining the Structures [BI2.51]</t>
        </is>
      </c>
      <c r="D24" s="12" t="inlineStr">
        <is>
          <t>Explain how components of blood are adapted for their functions.</t>
        </is>
      </c>
      <c r="E24" s="12" t="inlineStr">
        <is>
          <t>5a004078-e8e6-4095-bdf8-efba7a050037</t>
        </is>
      </c>
    </row>
    <row r="25" ht="45" customHeight="1">
      <c r="A25" s="12" t="inlineStr">
        <is>
          <t>Component 1 — Biology: The Human Body</t>
        </is>
      </c>
      <c r="B25" s="12" t="inlineStr">
        <is>
          <t>Component 1 (Outcome 3)</t>
        </is>
      </c>
      <c r="C25" s="13" t="inlineStr">
        <is>
          <t>Diagnostic: Component 1 (Outcome 3) [SE0.03]</t>
        </is>
      </c>
      <c r="D25" s="12" t="inlineStr">
        <is>
          <t>Diagnostic for the structures and functions of digestive organs in humans, as well as the structure and function of enzymes found in the digestive system.</t>
        </is>
      </c>
      <c r="E25" s="12" t="inlineStr">
        <is>
          <t>3daecc79-723e-4873-9134-5ad5e6ef9056</t>
        </is>
      </c>
    </row>
    <row r="26" ht="45" customHeight="1">
      <c r="A26" s="12" t="inlineStr">
        <is>
          <t>Component 1 — Biology: The Human Body</t>
        </is>
      </c>
      <c r="B26" s="12" t="inlineStr">
        <is>
          <t>Component 1 (Outcome 3)</t>
        </is>
      </c>
      <c r="C26" s="13" t="inlineStr">
        <is>
          <t>The Human Digestive System [BI2.04]</t>
        </is>
      </c>
      <c r="D26" s="12" t="inlineStr">
        <is>
          <t>Describe how several organs work together to digest and absorb food.</t>
        </is>
      </c>
      <c r="E26" s="12" t="inlineStr">
        <is>
          <t>1e576fd8-7779-4df2-a34f-97e11f3e1fe5</t>
        </is>
      </c>
    </row>
    <row r="27" ht="45" customHeight="1">
      <c r="A27" s="12" t="inlineStr">
        <is>
          <t>Component 1 — Biology: The Human Body</t>
        </is>
      </c>
      <c r="B27" s="12" t="inlineStr">
        <is>
          <t>Component 1 (Outcome 3)</t>
        </is>
      </c>
      <c r="C27" s="13" t="inlineStr">
        <is>
          <t>The Functions of the Digestive Organs [BI2.05]</t>
        </is>
      </c>
      <c r="D27" s="12" t="inlineStr">
        <is>
          <t>Describe the functions of the organs in the digestive system.</t>
        </is>
      </c>
      <c r="E27" s="12" t="inlineStr">
        <is>
          <t>35fc0bbf-324a-4f1e-a16c-3c94c9cce622</t>
        </is>
      </c>
    </row>
    <row r="28" ht="45" customHeight="1">
      <c r="A28" s="12" t="inlineStr">
        <is>
          <t>Component 1 — Biology: The Human Body</t>
        </is>
      </c>
      <c r="B28" s="12" t="inlineStr">
        <is>
          <t>Component 1 (Outcome 3)</t>
        </is>
      </c>
      <c r="C28" s="13" t="inlineStr">
        <is>
          <t>Enzymes: Structure &amp; Function [BI2.10]</t>
        </is>
      </c>
      <c r="D28" s="12" t="inlineStr">
        <is>
          <t>Describe the structure of enzymes and the lock and key model.</t>
        </is>
      </c>
      <c r="E28" s="12" t="inlineStr">
        <is>
          <t>9a3c9a4c-c23a-4ea6-ab8b-e7f2eaa97afd</t>
        </is>
      </c>
    </row>
    <row r="29" ht="45" customHeight="1">
      <c r="A29" s="12" t="inlineStr">
        <is>
          <t>Component 1 — Biology: The Human Body</t>
        </is>
      </c>
      <c r="B29" s="12" t="inlineStr">
        <is>
          <t>Component 1 (Outcome 3)</t>
        </is>
      </c>
      <c r="C29" s="13" t="inlineStr">
        <is>
          <t>Enzymes: Factors Affecting Activity [BI2.12]</t>
        </is>
      </c>
      <c r="D29" s="12" t="inlineStr">
        <is>
          <t>State that temperature and pH affect the rate of an enzyme catalysed reaction.</t>
        </is>
      </c>
      <c r="E29" s="12" t="inlineStr">
        <is>
          <t>32b64d64-df9f-4ee3-adae-a5bb9b909068</t>
        </is>
      </c>
    </row>
    <row r="30" ht="45" customHeight="1">
      <c r="A30" s="12" t="inlineStr">
        <is>
          <t>Component 1 — Biology: The Human Body</t>
        </is>
      </c>
      <c r="B30" s="12" t="inlineStr">
        <is>
          <t>Component 1 (Outcome 3)</t>
        </is>
      </c>
      <c r="C30" s="13" t="inlineStr">
        <is>
          <t>Required Practical 4: Effect of pH on Amylase - Method [BI2.26]</t>
        </is>
      </c>
      <c r="D30" s="12" t="inlineStr">
        <is>
          <t>Investigate the effect of pH on the rate of reaction of amylase.</t>
        </is>
      </c>
      <c r="E30" s="12" t="inlineStr">
        <is>
          <t>9a753e33-607d-48b3-a5ae-cf92bbca53ed</t>
        </is>
      </c>
    </row>
    <row r="31" ht="45" customHeight="1">
      <c r="A31" s="12" t="inlineStr">
        <is>
          <t>Component 1 — Biology: The Human Body</t>
        </is>
      </c>
      <c r="B31" s="12" t="inlineStr">
        <is>
          <t>Component 1 (Outcome 3)</t>
        </is>
      </c>
      <c r="C31" s="13" t="inlineStr">
        <is>
          <t>Required Practical 4: Effect of pH on Amylase - Analysis &amp; Concl. [BI2.27]</t>
        </is>
      </c>
      <c r="D31" s="12" t="inlineStr">
        <is>
          <t>Investigate the effect of pH on the rate of reaction of amylase.</t>
        </is>
      </c>
      <c r="E31" s="12" t="inlineStr">
        <is>
          <t>80a11f05-fbba-4b04-8a10-2074e83cbdfe</t>
        </is>
      </c>
    </row>
    <row r="32" ht="45" customHeight="1">
      <c r="A32" s="12" t="inlineStr">
        <is>
          <t>Component 1 — Biology: The Human Body</t>
        </is>
      </c>
      <c r="B32" s="12" t="inlineStr">
        <is>
          <t>Component 1 (Outcome 4)</t>
        </is>
      </c>
      <c r="C32" s="13" t="inlineStr">
        <is>
          <t>Diagnostic: Component 1 (Outcome 4) [SE0.04]</t>
        </is>
      </c>
      <c r="D32" s="12" t="inlineStr">
        <is>
          <t>Diagnostic for breathing, gas exchange, diet, non-communicable disease and effects of exercise.</t>
        </is>
      </c>
      <c r="E32" s="12" t="inlineStr">
        <is>
          <t>8e9881d8-38e9-4c02-9cba-d9a9393c5b8e</t>
        </is>
      </c>
    </row>
    <row r="33" ht="45" customHeight="1">
      <c r="A33" s="12" t="inlineStr">
        <is>
          <t>Component 1 — Biology: The Human Body</t>
        </is>
      </c>
      <c r="B33" s="12" t="inlineStr">
        <is>
          <t>Component 1 (Outcome 4)</t>
        </is>
      </c>
      <c r="C33" s="13" t="inlineStr">
        <is>
          <t>The Human Gas Exchange System [BI2.34]</t>
        </is>
      </c>
      <c r="D33" s="12" t="inlineStr">
        <is>
          <t>Describe the structure and function of the human gas exchange system.</t>
        </is>
      </c>
      <c r="E33" s="12" t="inlineStr">
        <is>
          <t>1a82cb3c-7118-4c08-8280-a7cbcdb1397e</t>
        </is>
      </c>
    </row>
    <row r="34" ht="45" customHeight="1">
      <c r="A34" s="12" t="inlineStr">
        <is>
          <t>Component 1 — Biology: The Human Body</t>
        </is>
      </c>
      <c r="B34" s="12" t="inlineStr">
        <is>
          <t>Component 1 (Outcome 4)</t>
        </is>
      </c>
      <c r="C34" s="13" t="inlineStr">
        <is>
          <t>Mechanics of Breathing [BI2.35]</t>
        </is>
      </c>
      <c r="D34" s="12" t="inlineStr">
        <is>
          <t>Explain the mechanical process of breathing and model breathing using a bell jar.</t>
        </is>
      </c>
      <c r="E34" s="12" t="inlineStr">
        <is>
          <t>bd8ce58e-e36a-4f90-b2e3-1d2503108a22</t>
        </is>
      </c>
    </row>
    <row r="35" ht="45" customHeight="1">
      <c r="A35" s="12" t="inlineStr">
        <is>
          <t>Component 1 — Biology: The Human Body</t>
        </is>
      </c>
      <c r="B35" s="12" t="inlineStr">
        <is>
          <t>Component 1 (Outcome 4)</t>
        </is>
      </c>
      <c r="C35" s="13" t="inlineStr">
        <is>
          <t>How Lungs are Adapted for Gas Exchange [BI2.36]</t>
        </is>
      </c>
      <c r="D35" s="12" t="inlineStr">
        <is>
          <t>Identify main features of the lungs and explain how they facilitate air gas exchange in humans.</t>
        </is>
      </c>
      <c r="E35" s="12" t="inlineStr">
        <is>
          <t>3b23e1c0-3fde-43c5-aa82-276536b70e34</t>
        </is>
      </c>
    </row>
    <row r="36" ht="45" customHeight="1">
      <c r="A36" s="12" t="inlineStr">
        <is>
          <t>Component 1 — Biology: The Human Body</t>
        </is>
      </c>
      <c r="B36" s="12" t="inlineStr">
        <is>
          <t>Component 1 (Outcome 4)</t>
        </is>
      </c>
      <c r="C36" s="13" t="inlineStr">
        <is>
          <t>Circulatory System: Measuring Heart Rate [BI2.44]</t>
        </is>
      </c>
      <c r="D36" s="12" t="inlineStr">
        <is>
          <t>Describe what causes a pulse and show how it can be used the measure pulse/heart rate.</t>
        </is>
      </c>
      <c r="E36" s="12" t="inlineStr">
        <is>
          <t>d7aa69bb-ad4d-4d10-b5fb-7db4fb411a12</t>
        </is>
      </c>
    </row>
    <row r="37" ht="45" customHeight="1">
      <c r="A37" s="12" t="inlineStr">
        <is>
          <t>Component 1 — Biology: The Human Body</t>
        </is>
      </c>
      <c r="B37" s="12" t="inlineStr">
        <is>
          <t>Component 1 (Outcome 4)</t>
        </is>
      </c>
      <c r="C37" s="13" t="inlineStr">
        <is>
          <t>Health &amp; Disease [BI2.54]</t>
        </is>
      </c>
      <c r="D37" s="12" t="inlineStr">
        <is>
          <t>Define health, disease, communicable disease and non-communicable disease. Give examples of factors that affect health.</t>
        </is>
      </c>
      <c r="E37" s="12" t="inlineStr">
        <is>
          <t>e348d590-6a8e-4d0f-9802-55f2c5817f9e</t>
        </is>
      </c>
    </row>
    <row r="38" ht="45" customHeight="1">
      <c r="A38" s="12" t="inlineStr">
        <is>
          <t>Component 1 — Biology: The Human Body</t>
        </is>
      </c>
      <c r="B38" s="12" t="inlineStr">
        <is>
          <t>Component 1 (Outcome 4)</t>
        </is>
      </c>
      <c r="C38" s="13" t="inlineStr">
        <is>
          <t>Risk Factors &amp; Causal Mechanisms [BI2.55]</t>
        </is>
      </c>
      <c r="D38" s="12" t="inlineStr">
        <is>
          <t>Define risk factor, causal mechanism, causation and correlation. Give some general examples.</t>
        </is>
      </c>
      <c r="E38" s="12" t="inlineStr">
        <is>
          <t>18d22704-067e-40d0-91cc-366a311296a4</t>
        </is>
      </c>
    </row>
    <row r="39" ht="45" customHeight="1">
      <c r="A39" s="12" t="inlineStr">
        <is>
          <t>Component 1 — Biology: The Human Body</t>
        </is>
      </c>
      <c r="B39" s="12" t="inlineStr">
        <is>
          <t>Component 1 (Outcome 4)</t>
        </is>
      </c>
      <c r="C39" s="13" t="inlineStr">
        <is>
          <t>Smoking &amp; Disease [BI2.58]</t>
        </is>
      </c>
      <c r="D39" s="12" t="inlineStr">
        <is>
          <t>Describe the effect of smoking on the incidence of non-communicable disease.</t>
        </is>
      </c>
      <c r="E39" s="12" t="inlineStr">
        <is>
          <t>3354e963-0b13-4cdc-a879-bdcc78a0c3c8</t>
        </is>
      </c>
    </row>
    <row r="40" ht="45" customHeight="1">
      <c r="A40" s="12" t="inlineStr">
        <is>
          <t>Component 1 — Biology: The Human Body</t>
        </is>
      </c>
      <c r="B40" s="12" t="inlineStr">
        <is>
          <t>Component 1 (Outcome 4)</t>
        </is>
      </c>
      <c r="C40" s="13" t="inlineStr">
        <is>
          <t>Alcohol &amp; Disease [BI2.59]</t>
        </is>
      </c>
      <c r="D40" s="12" t="inlineStr">
        <is>
          <t>Describe the effect of drinking alcohol on the incidence of non-communicable disease.</t>
        </is>
      </c>
      <c r="E40" s="12" t="inlineStr">
        <is>
          <t>6a592ba4-1764-4cee-8bbc-ea9c4c3b823e</t>
        </is>
      </c>
    </row>
    <row r="41" ht="45" customHeight="1">
      <c r="A41" s="12" t="inlineStr">
        <is>
          <t>Component 1 — Biology: The Human Body</t>
        </is>
      </c>
      <c r="B41" s="12" t="inlineStr">
        <is>
          <t>Component 1 (Outcome 4)</t>
        </is>
      </c>
      <c r="C41" s="13" t="inlineStr">
        <is>
          <t>Healthy Diet [BI2.06]</t>
        </is>
      </c>
      <c r="D41" s="12" t="inlineStr">
        <is>
          <t>Describe the main components of a healthy human diet and explain why these components are needed.</t>
        </is>
      </c>
      <c r="E41" s="12" t="inlineStr">
        <is>
          <t>21b4cc98-d3e0-427f-8a6a-7ee3a6436710</t>
        </is>
      </c>
    </row>
    <row r="42" ht="45" customHeight="1">
      <c r="A42" s="12" t="inlineStr">
        <is>
          <t>Component 1 — Biology: The Human Body</t>
        </is>
      </c>
      <c r="B42" s="12" t="inlineStr">
        <is>
          <t>Component 1 (Outcome 4)</t>
        </is>
      </c>
      <c r="C42" s="13" t="inlineStr">
        <is>
          <t>Diet, Exercise, Obesity &amp; Disease [BI2.60]</t>
        </is>
      </c>
      <c r="D42" s="12" t="inlineStr">
        <is>
          <t>Describe the effect of diet, exercise and obesity on the incidence of non-communicable disease.</t>
        </is>
      </c>
      <c r="E42" s="12" t="inlineStr">
        <is>
          <t>74e6d29e-eb35-4acf-9d1f-f2e74ca99ca9</t>
        </is>
      </c>
    </row>
    <row r="43" ht="45" customHeight="1">
      <c r="A43" s="12" t="inlineStr">
        <is>
          <t>Component 1 — Biology: The Human Body</t>
        </is>
      </c>
      <c r="B43" s="12" t="inlineStr">
        <is>
          <t>Component 1 (Outcome 4)</t>
        </is>
      </c>
      <c r="C43" s="13" t="inlineStr">
        <is>
          <t>Exercise: Describing the Effect on the Body [BI4.40]</t>
        </is>
      </c>
      <c r="D43" s="12" t="inlineStr">
        <is>
          <t>Describe skeletal muscle and how the body responds to exercise.</t>
        </is>
      </c>
      <c r="E43" s="12" t="inlineStr">
        <is>
          <t>2b665458-8715-4ff0-93af-17edef40af5c</t>
        </is>
      </c>
    </row>
    <row r="44" ht="45" customHeight="1">
      <c r="A44" s="12" t="inlineStr">
        <is>
          <t>Component 1 — Biology: The Human Body</t>
        </is>
      </c>
      <c r="B44" s="12" t="inlineStr">
        <is>
          <t>Component 1 (Outcome 4)</t>
        </is>
      </c>
      <c r="C44" s="13" t="inlineStr">
        <is>
          <t>Diabetes: Type 2 [BI5.038]</t>
        </is>
      </c>
      <c r="D44" s="12" t="inlineStr">
        <is>
          <t>Describe type 2 diabetes, its causes, onset &amp; treatments.</t>
        </is>
      </c>
      <c r="E44" s="12" t="inlineStr">
        <is>
          <t>5f8ee8f1-cd18-41ca-bfe3-f16b35e5725b</t>
        </is>
      </c>
    </row>
    <row r="45" ht="45" customHeight="1">
      <c r="A45" s="12" t="inlineStr">
        <is>
          <t>Component 1 — Biology: The Human Body</t>
        </is>
      </c>
      <c r="B45" s="12" t="inlineStr">
        <is>
          <t>Component 1 (Outcome 4)</t>
        </is>
      </c>
      <c r="C45" s="13" t="inlineStr">
        <is>
          <t>Introduction to Respiration [BI4.28]</t>
        </is>
      </c>
      <c r="D45" s="12" t="inlineStr">
        <is>
          <t xml:space="preserve">State that all the energy needed for life processes is transferred by respiration.
Describe respiration as the breakdown of organic molecules.  </t>
        </is>
      </c>
      <c r="E45" s="12" t="inlineStr">
        <is>
          <t>b88cc28f-df3e-4ba4-a0c2-e42cba02e3cc</t>
        </is>
      </c>
    </row>
    <row r="46" ht="45" customHeight="1">
      <c r="A46" s="12" t="inlineStr">
        <is>
          <t>Component 1 — Biology: The Human Body</t>
        </is>
      </c>
      <c r="B46" s="12" t="inlineStr">
        <is>
          <t>Component 1 (Outcome 4)</t>
        </is>
      </c>
      <c r="C46" s="13" t="inlineStr">
        <is>
          <t>Aerobic Respiration: Word Equation [BI4.29]</t>
        </is>
      </c>
      <c r="D46" s="12" t="inlineStr">
        <is>
          <t>Describe aerobic respiration and give the word equation.</t>
        </is>
      </c>
      <c r="E46" s="12" t="inlineStr">
        <is>
          <t>92232e65-6e9c-4142-bdbd-bf8eb32cfdb7</t>
        </is>
      </c>
    </row>
    <row r="47" ht="45" customHeight="1">
      <c r="A47" s="12" t="inlineStr">
        <is>
          <t>Component 1 — Biology: The Human Body</t>
        </is>
      </c>
      <c r="B47" s="12" t="inlineStr">
        <is>
          <t>Component 1 (Outcome 5)</t>
        </is>
      </c>
      <c r="C47" s="13" t="inlineStr">
        <is>
          <t>Diagnostic: Component 1 (Outcome 5) [SE0.05]</t>
        </is>
      </c>
      <c r="D47" s="12" t="inlineStr">
        <is>
          <t>Diagnostic for pathogens, bacteria, viruses, protists and fungi.</t>
        </is>
      </c>
      <c r="E47" s="12" t="inlineStr">
        <is>
          <t>ec1ea9fd-ce84-44e3-ae05-31b3815fa170</t>
        </is>
      </c>
    </row>
    <row r="48" ht="45" customHeight="1">
      <c r="A48" s="12" t="inlineStr">
        <is>
          <t>Component 1 — Biology: The Human Body</t>
        </is>
      </c>
      <c r="B48" s="12" t="inlineStr">
        <is>
          <t>Component 1 (Outcome 5)</t>
        </is>
      </c>
      <c r="C48" s="13" t="inlineStr">
        <is>
          <t>Introduction to Pathogens [BI3.01]</t>
        </is>
      </c>
      <c r="D48" s="12" t="inlineStr">
        <is>
          <t>Define 'pathogen', give viruses, bacteria, protists and fungi as examples of pathogens and identify them from images or diagrams.</t>
        </is>
      </c>
      <c r="E48" s="12" t="inlineStr">
        <is>
          <t>c88c96d8-4ec1-4b75-9335-42e0811bf09b</t>
        </is>
      </c>
    </row>
    <row r="49" ht="45" customHeight="1">
      <c r="A49" s="12" t="inlineStr">
        <is>
          <t>Component 1 — Biology: The Human Body</t>
        </is>
      </c>
      <c r="B49" s="12" t="inlineStr">
        <is>
          <t>Component 1 (Outcome 5)</t>
        </is>
      </c>
      <c r="C49" s="13" t="inlineStr">
        <is>
          <t>Bacterial Cells [BI1.05]</t>
        </is>
      </c>
      <c r="D49" s="12" t="inlineStr">
        <is>
          <t>Identify the sub-cellular structures of bacterial cells and give their functions.</t>
        </is>
      </c>
      <c r="E49" s="12" t="inlineStr">
        <is>
          <t>91bbebeb-cdcc-49eb-ac4f-7f8732f68ed7</t>
        </is>
      </c>
    </row>
    <row r="50" ht="45" customHeight="1">
      <c r="A50" s="12" t="inlineStr">
        <is>
          <t>Component 1 — Biology: The Human Body</t>
        </is>
      </c>
      <c r="B50" s="12" t="inlineStr">
        <is>
          <t>Component 1 (Outcome 5)</t>
        </is>
      </c>
      <c r="C50" s="13" t="inlineStr">
        <is>
          <t>Viruses [BI3.09]</t>
        </is>
      </c>
      <c r="D50" s="12" t="inlineStr">
        <is>
          <t>Describe viruses and give some common examples.</t>
        </is>
      </c>
      <c r="E50" s="12" t="inlineStr">
        <is>
          <t>eb4548b1-44b5-4a49-9e75-53276d1fa49e</t>
        </is>
      </c>
    </row>
    <row r="51" ht="45" customHeight="1">
      <c r="A51" s="12" t="inlineStr">
        <is>
          <t>Component 1 — Biology: The Human Body</t>
        </is>
      </c>
      <c r="B51" s="12" t="inlineStr">
        <is>
          <t>Component 1 (Outcome 5)</t>
        </is>
      </c>
      <c r="C51" s="13" t="inlineStr">
        <is>
          <t>Fungi [BI3.13]</t>
        </is>
      </c>
      <c r="D51" s="12" t="inlineStr">
        <is>
          <t>Describe fungi and give some common examples.</t>
        </is>
      </c>
      <c r="E51" s="12" t="inlineStr">
        <is>
          <t>9ca28dde-5a4b-4e64-b0e1-ecf7f01d4aff</t>
        </is>
      </c>
    </row>
    <row r="52" ht="45" customHeight="1">
      <c r="A52" s="12" t="inlineStr">
        <is>
          <t>Component 1 — Biology: The Human Body</t>
        </is>
      </c>
      <c r="B52" s="12" t="inlineStr">
        <is>
          <t>Component 1 (Outcome 5)</t>
        </is>
      </c>
      <c r="C52" s="13" t="inlineStr">
        <is>
          <t>Protists [BI3.15]</t>
        </is>
      </c>
      <c r="D52" s="12" t="inlineStr">
        <is>
          <t>Describe protists and give some common examples.</t>
        </is>
      </c>
      <c r="E52" s="12" t="inlineStr">
        <is>
          <t>837795b5-4fcf-4aec-816f-78e0109c361e</t>
        </is>
      </c>
    </row>
    <row r="53" ht="45" customHeight="1">
      <c r="A53" s="12" t="inlineStr">
        <is>
          <t>Component 1 — Biology: The Human Body</t>
        </is>
      </c>
      <c r="B53" s="12" t="inlineStr">
        <is>
          <t>Component 1 (Outcome 6)</t>
        </is>
      </c>
      <c r="C53" s="13" t="inlineStr">
        <is>
          <t>Diagnostic: Component 1 (Outcome 6) [SE0.06]</t>
        </is>
      </c>
      <c r="D53" s="12" t="inlineStr">
        <is>
          <t>Diagnostic for human immunity &amp; defence.</t>
        </is>
      </c>
      <c r="E53" s="12" t="inlineStr">
        <is>
          <t>c3239497-e00d-432e-a9a3-775bca606290</t>
        </is>
      </c>
    </row>
    <row r="54" ht="45" customHeight="1">
      <c r="A54" s="12" t="inlineStr">
        <is>
          <t>Component 1 — Biology: The Human Body</t>
        </is>
      </c>
      <c r="B54" s="12" t="inlineStr">
        <is>
          <t>Component 1 (Outcome 6)</t>
        </is>
      </c>
      <c r="C54" s="13" t="inlineStr">
        <is>
          <t>The Immune System [BI3.21]</t>
        </is>
      </c>
      <c r="D54" s="12" t="inlineStr">
        <is>
          <t>Describe phagocytosis, antibody production and antitoxin production.</t>
        </is>
      </c>
      <c r="E54" s="12" t="inlineStr">
        <is>
          <t>3cf2c335-354a-4164-adf6-0173dc30e697</t>
        </is>
      </c>
    </row>
    <row r="55" ht="45" customHeight="1">
      <c r="A55" s="12" t="inlineStr">
        <is>
          <t>Component 1 — Biology: The Human Body</t>
        </is>
      </c>
      <c r="B55" s="12" t="inlineStr">
        <is>
          <t>Component 1 (Outcome 6)</t>
        </is>
      </c>
      <c r="C55" s="13" t="inlineStr">
        <is>
          <t>Antigens, Antibodies &amp; Immunity [BI3.22]</t>
        </is>
      </c>
      <c r="D55" s="12" t="inlineStr">
        <is>
          <t>Define antigen &amp; antibody. Describe the specific nature of antibodies, the 'memory' of the immune system and the primary and secondary immune responses.</t>
        </is>
      </c>
      <c r="E55" s="12" t="inlineStr">
        <is>
          <t>0dbb5429-c4c6-4b8d-ae88-1cfae1791b20</t>
        </is>
      </c>
    </row>
    <row r="56" ht="45" customHeight="1">
      <c r="A56" s="12" t="inlineStr">
        <is>
          <t>Component 1 — Biology: The Human Body</t>
        </is>
      </c>
      <c r="B56" s="12" t="inlineStr">
        <is>
          <t>Component 1 (Outcome 6)</t>
        </is>
      </c>
      <c r="C56" s="13" t="inlineStr">
        <is>
          <t>Vaccinations: Traditional Vaccines [BI3.23]</t>
        </is>
      </c>
      <c r="D56" s="12" t="inlineStr">
        <is>
          <t>Describe vaccines that contain attenuated pathogens or parts of pathogens and explain how they work. Describe the primary and secondary immune response and how this applies to vaccination programs.</t>
        </is>
      </c>
      <c r="E56" s="12" t="inlineStr">
        <is>
          <t>7ed2affd-1fe6-49e6-a429-722c12e5328c</t>
        </is>
      </c>
    </row>
    <row r="57" ht="45" customHeight="1">
      <c r="A57" s="12" t="inlineStr">
        <is>
          <t>Component 1 — Biology: The Human Body</t>
        </is>
      </c>
      <c r="B57" s="12" t="inlineStr">
        <is>
          <t>Component 1 (Outcome 7)</t>
        </is>
      </c>
      <c r="C57" s="13" t="inlineStr">
        <is>
          <t>Diagnostic: Component 1 (Outcome 7) [SE0.07]</t>
        </is>
      </c>
      <c r="D57" s="12" t="inlineStr">
        <is>
          <t>Diagnostic for types of drugs and the development of medical drugs.</t>
        </is>
      </c>
      <c r="E57" s="12" t="inlineStr">
        <is>
          <t>dd9a8741-e3ab-4b23-a928-8d40abecd9a2</t>
        </is>
      </c>
    </row>
    <row r="58" ht="45" customHeight="1">
      <c r="A58" s="12" t="inlineStr">
        <is>
          <t>Component 1 — Biology: The Human Body</t>
        </is>
      </c>
      <c r="B58" s="12" t="inlineStr">
        <is>
          <t>Component 1 (Outcome 7)</t>
        </is>
      </c>
      <c r="C58" s="13" t="inlineStr">
        <is>
          <t>Vaccinations: Misconceptions [BI3.27]</t>
        </is>
      </c>
      <c r="D58" s="12" t="inlineStr">
        <is>
          <t>Describe some common misconceptions regarding vaccines and explain the science behind the corrections.</t>
        </is>
      </c>
      <c r="E58" s="12" t="inlineStr">
        <is>
          <t>d57b8c1d-16dd-465a-88fc-f72b26e60ca1</t>
        </is>
      </c>
    </row>
    <row r="59" ht="45" customHeight="1">
      <c r="A59" s="12" t="inlineStr">
        <is>
          <t>Component 1 — Biology: The Human Body</t>
        </is>
      </c>
      <c r="B59" s="12" t="inlineStr">
        <is>
          <t>Component 1 (Outcome 7)</t>
        </is>
      </c>
      <c r="C59" s="13" t="inlineStr">
        <is>
          <t>Medical Drugs: Painkillers [BI3.28]</t>
        </is>
      </c>
      <c r="D59" s="12" t="inlineStr">
        <is>
          <t>Give definitions of medical drugs and painkiller. Identify when painkillers might be used and what they can/cannot treat.</t>
        </is>
      </c>
      <c r="E59" s="12" t="inlineStr">
        <is>
          <t>cf799dab-b194-4117-a925-70b8aafed44e</t>
        </is>
      </c>
    </row>
    <row r="60" ht="45" customHeight="1">
      <c r="A60" s="12" t="inlineStr">
        <is>
          <t>Component 1 — Biology: The Human Body</t>
        </is>
      </c>
      <c r="B60" s="12" t="inlineStr">
        <is>
          <t>Component 1 (Outcome 7)</t>
        </is>
      </c>
      <c r="C60" s="13" t="inlineStr">
        <is>
          <t>Medical Drugs: Antibiotics [BI3.29]</t>
        </is>
      </c>
      <c r="D60" s="12" t="inlineStr">
        <is>
          <t>Give definitions of medical drugs and antibiotic. Identify when antibiotics might be used and what they can/cannot treat.</t>
        </is>
      </c>
      <c r="E60" s="12" t="inlineStr">
        <is>
          <t>03e6210b-ff2a-4ff4-935c-806f4c7b200b</t>
        </is>
      </c>
    </row>
    <row r="61" ht="45" customHeight="1">
      <c r="A61" s="12" t="inlineStr">
        <is>
          <t>Component 1 — Biology: The Human Body</t>
        </is>
      </c>
      <c r="B61" s="12" t="inlineStr">
        <is>
          <t>Component 1 (Outcome 7)</t>
        </is>
      </c>
      <c r="C61" s="13" t="inlineStr">
        <is>
          <t>Medical Drugs: Other Antimicrobials [BI3.30]</t>
        </is>
      </c>
      <c r="D61" s="12" t="inlineStr">
        <is>
          <t>Give definitions of antimicrobial, antiseptic, disinfectant, antiviral, antifungal, fungicide and antiparasitic. Identify when they might be used and what they can/cannot treat.</t>
        </is>
      </c>
      <c r="E61" s="12" t="inlineStr">
        <is>
          <t>5d0afc5e-1a40-493a-b2bb-5c250de2d569</t>
        </is>
      </c>
    </row>
    <row r="62" ht="45" customHeight="1">
      <c r="A62" s="12" t="inlineStr">
        <is>
          <t>Component 1 — Biology: The Human Body</t>
        </is>
      </c>
      <c r="B62" s="12" t="inlineStr">
        <is>
          <t>Component 1 (Outcome 7)</t>
        </is>
      </c>
      <c r="C62" s="13" t="inlineStr">
        <is>
          <t>Medical Drugs: Summary [BI3.31]</t>
        </is>
      </c>
      <c r="D62" s="12" t="inlineStr">
        <is>
          <t>Give definitions of medical drug, painkiller, antimicrobial, antiseptic, disinfectant, antibiotic, antiviral, antifungal, fungicide and antiparasitic. Identify when they might be used and what they can/cannot treat.</t>
        </is>
      </c>
      <c r="E62" s="12" t="inlineStr">
        <is>
          <t>2a192996-6128-41ed-9ade-3618efe1f853</t>
        </is>
      </c>
    </row>
    <row r="63" ht="45" customHeight="1">
      <c r="A63" s="12" t="inlineStr">
        <is>
          <t>Component 1 — Biology: The Human Body</t>
        </is>
      </c>
      <c r="B63" s="12" t="inlineStr">
        <is>
          <t>Component 1 (Outcome 7)</t>
        </is>
      </c>
      <c r="C63" s="13" t="inlineStr">
        <is>
          <t>Developing Drugs: Discovery [BI3.32]</t>
        </is>
      </c>
      <c r="D63" s="12" t="inlineStr">
        <is>
          <t>Describe how aspirin, digitalis and penicillin were discovered and how they work.</t>
        </is>
      </c>
      <c r="E63" s="12" t="inlineStr">
        <is>
          <t>758a591e-4296-4277-b85a-ce8a2e44119a</t>
        </is>
      </c>
    </row>
    <row r="64" ht="45" customHeight="1">
      <c r="A64" s="12" t="inlineStr">
        <is>
          <t>Component 1 — Biology: The Human Body</t>
        </is>
      </c>
      <c r="B64" s="12" t="inlineStr">
        <is>
          <t>Component 1 (Outcome 7)</t>
        </is>
      </c>
      <c r="C64" s="13" t="inlineStr">
        <is>
          <t>Developing Drugs: Key Words [BI3.33]</t>
        </is>
      </c>
      <c r="D64" s="12" t="inlineStr">
        <is>
          <t>Define the key words relating to all stages of drug development.</t>
        </is>
      </c>
      <c r="E64" s="12" t="inlineStr">
        <is>
          <t>df17f7b7-cb0a-46e7-af2b-f9f6696ef596</t>
        </is>
      </c>
    </row>
    <row r="65" ht="45" customHeight="1">
      <c r="A65" s="12" t="inlineStr">
        <is>
          <t>Component 1 — Biology: The Human Body</t>
        </is>
      </c>
      <c r="B65" s="12" t="inlineStr">
        <is>
          <t>Component 1 (Outcome 7)</t>
        </is>
      </c>
      <c r="C65" s="13" t="inlineStr">
        <is>
          <t>Developing Drugs: Preclinical Trials [BI3.34]</t>
        </is>
      </c>
      <c r="D65" s="12" t="inlineStr">
        <is>
          <t>Describe preclinical trials. State reasons for and against testing on animals.</t>
        </is>
      </c>
      <c r="E65" s="12" t="inlineStr">
        <is>
          <t>e63e07da-7f36-4213-a45e-e5342acb5f8e</t>
        </is>
      </c>
    </row>
    <row r="66" ht="45" customHeight="1">
      <c r="A66" s="12" t="inlineStr">
        <is>
          <t>Component 1 — Biology: The Human Body</t>
        </is>
      </c>
      <c r="B66" s="12" t="inlineStr">
        <is>
          <t>Component 1 (Outcome 7)</t>
        </is>
      </c>
      <c r="C66" s="13" t="inlineStr">
        <is>
          <t>Developing Drugs: Clinical Trials - Phase 1 [BI3.35]</t>
        </is>
      </c>
      <c r="D66" s="12" t="inlineStr">
        <is>
          <t>Describe phase 1 trials. Explain why testing is carried out on healthy volunteers.</t>
        </is>
      </c>
      <c r="E66" s="12" t="inlineStr">
        <is>
          <t>778e0cb9-6392-4ccc-a6a3-175491fdebe4</t>
        </is>
      </c>
    </row>
    <row r="67" ht="45" customHeight="1">
      <c r="A67" s="12" t="inlineStr">
        <is>
          <t>Component 1 — Biology: The Human Body</t>
        </is>
      </c>
      <c r="B67" s="12" t="inlineStr">
        <is>
          <t>Component 1 (Outcome 7)</t>
        </is>
      </c>
      <c r="C67" s="13" t="inlineStr">
        <is>
          <t>Developing Drugs: Clinical Trials - Phase 2 [BI3.36]</t>
        </is>
      </c>
      <c r="D67" s="12" t="inlineStr">
        <is>
          <t>Describe phase 2 trials. Describe and explain why phase 2 trials are randomised, double blind and placebo-controlled.</t>
        </is>
      </c>
      <c r="E67" s="12" t="inlineStr">
        <is>
          <t>745e0aab-c246-4638-8816-bd018ce8e002</t>
        </is>
      </c>
    </row>
    <row r="68" ht="45" customHeight="1">
      <c r="A68" s="12" t="inlineStr">
        <is>
          <t>Component 1 — Biology: The Human Body</t>
        </is>
      </c>
      <c r="B68" s="12" t="inlineStr">
        <is>
          <t>Component 1 (Outcome 7)</t>
        </is>
      </c>
      <c r="C68" s="13" t="inlineStr">
        <is>
          <t>Developing Drugs: Clinical Trials - Phase 3 [BI3.37]</t>
        </is>
      </c>
      <c r="D68" s="12" t="inlineStr">
        <is>
          <t>Describe phase 3 trials. Describe and explain why phase 3 trials are randomised, double blind and placebo-controlled. Explain the ethics of using a placebo.</t>
        </is>
      </c>
      <c r="E68" s="12" t="inlineStr">
        <is>
          <t>3462ae6c-1a8e-4dbd-b3ad-9edb478d2325</t>
        </is>
      </c>
    </row>
    <row r="69" ht="45" customHeight="1">
      <c r="A69" s="12" t="inlineStr">
        <is>
          <t>Component 1 — Biology: The Human Body</t>
        </is>
      </c>
      <c r="B69" s="12" t="inlineStr">
        <is>
          <t>Component 1 (Outcome 7)</t>
        </is>
      </c>
      <c r="C69" s="13" t="inlineStr">
        <is>
          <t>Developing Drugs: Peer Review [BI3.38]</t>
        </is>
      </c>
      <c r="D69" s="12" t="inlineStr">
        <is>
          <t>Explain why peer review is needed and describe the function of regulatory authorities.</t>
        </is>
      </c>
      <c r="E69" s="12" t="inlineStr">
        <is>
          <t>e565520a-b2b2-46c7-9979-0078d8f1747b</t>
        </is>
      </c>
    </row>
    <row r="70" ht="45" customHeight="1">
      <c r="A70" s="12" t="inlineStr">
        <is>
          <t>Component 1 — Biology: The Human Body</t>
        </is>
      </c>
      <c r="B70" s="12" t="inlineStr">
        <is>
          <t>Component 1 (Outcome 7)</t>
        </is>
      </c>
      <c r="C70" s="13" t="inlineStr">
        <is>
          <t>Developing Drugs: Post-Marketing Surveillance [BI3.39]</t>
        </is>
      </c>
      <c r="D70" s="12" t="inlineStr">
        <is>
          <t xml:space="preserve">Explain why phase 4 / post-marketing surveillance is required. Describe the participants involved, the length of the trial and why that is important. </t>
        </is>
      </c>
      <c r="E70" s="12" t="inlineStr">
        <is>
          <t>88ea0955-5d0a-4d5b-a4f5-8cfbcb08ded7</t>
        </is>
      </c>
    </row>
    <row r="71" ht="45" customHeight="1">
      <c r="A71" s="12" t="inlineStr">
        <is>
          <t>Component 1 — Biology: The Human Body</t>
        </is>
      </c>
      <c r="B71" s="12" t="inlineStr">
        <is>
          <t>Component 1 (Outcome 7)</t>
        </is>
      </c>
      <c r="C71" s="13" t="inlineStr">
        <is>
          <t>Developing Drugs: Summary [BI3.40]</t>
        </is>
      </c>
      <c r="D71" s="12" t="inlineStr">
        <is>
          <t>Describe and give reasons for each stage of the drug development process. Assumes some knowledge of keywords and scientific method.</t>
        </is>
      </c>
      <c r="E71" s="12" t="inlineStr">
        <is>
          <t>0b4ed7ef-15ba-41b2-92b9-fe8c0b3e2e82</t>
        </is>
      </c>
    </row>
    <row r="72" ht="45" customHeight="1">
      <c r="A72" s="12" t="inlineStr">
        <is>
          <t>Component 1 — Biology: The Human Body</t>
        </is>
      </c>
      <c r="B72" s="12" t="inlineStr">
        <is>
          <t>Component 1 (Outcome 8)</t>
        </is>
      </c>
      <c r="C72" s="13" t="inlineStr">
        <is>
          <t>Diagnostic: Component 1 (Outcome 8) [SE0.08]</t>
        </is>
      </c>
      <c r="D72" s="12" t="inlineStr">
        <is>
          <t>Diagnostic for the nervous system, synapses and reflexes.</t>
        </is>
      </c>
      <c r="E72" s="12" t="inlineStr">
        <is>
          <t>fcc8c16c-798b-45a9-a580-2ca70a587074</t>
        </is>
      </c>
    </row>
    <row r="73" ht="45" customHeight="1">
      <c r="A73" s="12" t="inlineStr">
        <is>
          <t>Component 1 — Biology: The Human Body</t>
        </is>
      </c>
      <c r="B73" s="12" t="inlineStr">
        <is>
          <t>Component 1 (Outcome 8)</t>
        </is>
      </c>
      <c r="C73" s="13" t="inlineStr">
        <is>
          <t>Nervous System: Introduction [BI5.009]</t>
        </is>
      </c>
      <c r="D73" s="12" t="inlineStr">
        <is>
          <t>An introduction to the nervous system, its structure and function.</t>
        </is>
      </c>
      <c r="E73" s="12" t="inlineStr">
        <is>
          <t>32743a32-9232-42d3-8652-8685ac8e95b6</t>
        </is>
      </c>
    </row>
    <row r="74" ht="45" customHeight="1">
      <c r="A74" s="12" t="inlineStr">
        <is>
          <t>Component 1 — Biology: The Human Body</t>
        </is>
      </c>
      <c r="B74" s="12" t="inlineStr">
        <is>
          <t>Component 1 (Outcome 8)</t>
        </is>
      </c>
      <c r="C74" s="13" t="inlineStr">
        <is>
          <t>Nervous System: Neurones &amp; Nerves [BI5.010]</t>
        </is>
      </c>
      <c r="D74" s="12" t="inlineStr">
        <is>
          <t xml:space="preserve">Describe, explain and compare the structure and function of sensory, motor and relay neurones. </t>
        </is>
      </c>
      <c r="E74" s="12" t="inlineStr">
        <is>
          <t>877180d0-938a-43b2-92bd-b67a2350a969</t>
        </is>
      </c>
    </row>
    <row r="75" ht="45" customHeight="1">
      <c r="A75" s="12" t="inlineStr">
        <is>
          <t>Component 1 — Biology: The Human Body</t>
        </is>
      </c>
      <c r="B75" s="12" t="inlineStr">
        <is>
          <t>Component 1 (Outcome 8)</t>
        </is>
      </c>
      <c r="C75" s="13" t="inlineStr">
        <is>
          <t>Nervous System: Synapses [BI5.011]</t>
        </is>
      </c>
      <c r="D75" s="12" t="inlineStr">
        <is>
          <t>Describe a synapse and the role of neurotransmitters.</t>
        </is>
      </c>
      <c r="E75" s="12" t="inlineStr">
        <is>
          <t>58394e9f-a794-463c-a082-0e387eef6353</t>
        </is>
      </c>
    </row>
    <row r="76" ht="45" customHeight="1">
      <c r="A76" s="12" t="inlineStr">
        <is>
          <t>Component 1 — Biology: The Human Body</t>
        </is>
      </c>
      <c r="B76" s="12" t="inlineStr">
        <is>
          <t>Component 1 (Outcome 8)</t>
        </is>
      </c>
      <c r="C76" s="13" t="inlineStr">
        <is>
          <t>Nervous System: Reflexes [BI5.012]</t>
        </is>
      </c>
      <c r="D76" s="12" t="inlineStr">
        <is>
          <t xml:space="preserve">Describe a reflex arc and give examples of a reflex action. </t>
        </is>
      </c>
      <c r="E76" s="12" t="inlineStr">
        <is>
          <t>b09783dd-d08c-4821-a0e8-597a536fcff4</t>
        </is>
      </c>
    </row>
    <row r="77" ht="45" customHeight="1">
      <c r="A77" s="12" t="inlineStr">
        <is>
          <t>Component 1 — Biology: The Human Body</t>
        </is>
      </c>
      <c r="B77" s="12" t="inlineStr">
        <is>
          <t>Component 1 (Outcome 8)</t>
        </is>
      </c>
      <c r="C77" s="13" t="inlineStr">
        <is>
          <t>Required Practical 6: Reaction Time [BI5.013]</t>
        </is>
      </c>
      <c r="D77" s="12" t="inlineStr">
        <is>
          <t>Investigate the effect of caffeine on reaction time using the 'ruler drop' test.</t>
        </is>
      </c>
      <c r="E77" s="12" t="inlineStr">
        <is>
          <t>a55eb3cc-3222-46a2-b74a-058b1cb815a4</t>
        </is>
      </c>
    </row>
    <row r="78" ht="45" customHeight="1">
      <c r="A78" s="12" t="inlineStr">
        <is>
          <t>Component 1 — Biology: The Human Body</t>
        </is>
      </c>
      <c r="B78" s="12" t="inlineStr">
        <is>
          <t>Component 1 (Outcome 9)</t>
        </is>
      </c>
      <c r="C78" s="13" t="inlineStr">
        <is>
          <t>Diagnostic: Component 1 (Outcome 9) [SE0.09]</t>
        </is>
      </c>
      <c r="D78" s="12" t="inlineStr">
        <is>
          <t>A diagnostic for an introduction to the endocrine system, glands, the human life cycle, puberty and the menstrual cycle.</t>
        </is>
      </c>
      <c r="E78" s="12" t="inlineStr">
        <is>
          <t>636b2dae-c9be-4fd6-9442-0a3182c802bc</t>
        </is>
      </c>
    </row>
    <row r="79" ht="45" customHeight="1">
      <c r="A79" s="12" t="inlineStr">
        <is>
          <t>Component 1 — Biology: The Human Body</t>
        </is>
      </c>
      <c r="B79" s="12" t="inlineStr">
        <is>
          <t>Component 1 (Outcome 9)</t>
        </is>
      </c>
      <c r="C79" s="13" t="inlineStr">
        <is>
          <t>Endocrine System: Introduction [BI5.027]</t>
        </is>
      </c>
      <c r="D79" s="12" t="inlineStr">
        <is>
          <t>Define and describe hormones, glands and target organs.</t>
        </is>
      </c>
      <c r="E79" s="12" t="inlineStr">
        <is>
          <t>7f10d537-14c8-4470-9f1a-68d6d0f4b811</t>
        </is>
      </c>
    </row>
    <row r="80" ht="45" customHeight="1">
      <c r="A80" s="12" t="inlineStr">
        <is>
          <t>Component 1 — Biology: The Human Body</t>
        </is>
      </c>
      <c r="B80" s="12" t="inlineStr">
        <is>
          <t>Component 1 (Outcome 9)</t>
        </is>
      </c>
      <c r="C80" s="13" t="inlineStr">
        <is>
          <t>Endocrine System: Glands [BI5.028]</t>
        </is>
      </c>
      <c r="D80" s="12" t="inlineStr">
        <is>
          <t>Describe the location &amp; function of the major glands in the endocrine system.</t>
        </is>
      </c>
      <c r="E80" s="12" t="inlineStr">
        <is>
          <t>1cf3feb1-295d-41a3-9136-8ccd4ee5cce3</t>
        </is>
      </c>
    </row>
    <row r="81" ht="45" customHeight="1">
      <c r="A81" s="12" t="inlineStr">
        <is>
          <t>Component 1 — Biology: The Human Body</t>
        </is>
      </c>
      <c r="B81" s="12" t="inlineStr">
        <is>
          <t>Component 1 (Outcome 9)</t>
        </is>
      </c>
      <c r="C81" s="13" t="inlineStr">
        <is>
          <t>Human Life Cycle [BI5.056]</t>
        </is>
      </c>
      <c r="D81" s="12" t="inlineStr">
        <is>
          <t>List the human life stages and when they occur.</t>
        </is>
      </c>
      <c r="E81" s="12" t="inlineStr">
        <is>
          <t>28db67eb-3c72-459e-8ff9-b8403742a41a</t>
        </is>
      </c>
    </row>
    <row r="82" ht="45" customHeight="1">
      <c r="A82" s="12" t="inlineStr">
        <is>
          <t>Component 1 — Biology: The Human Body</t>
        </is>
      </c>
      <c r="B82" s="12" t="inlineStr">
        <is>
          <t>Component 1 (Outcome 9)</t>
        </is>
      </c>
      <c r="C82" s="13" t="inlineStr">
        <is>
          <t>Puberty [BI5.057]</t>
        </is>
      </c>
      <c r="D82" s="12" t="inlineStr">
        <is>
          <t xml:space="preserve">Describe the development of secondary sex characteristics during puberty. </t>
        </is>
      </c>
      <c r="E82" s="12" t="inlineStr">
        <is>
          <t>f8c3e079-54ea-49fb-83f4-e364784aa1e6</t>
        </is>
      </c>
    </row>
    <row r="83" ht="45" customHeight="1">
      <c r="A83" s="12" t="inlineStr">
        <is>
          <t>Component 1 — Biology: The Human Body</t>
        </is>
      </c>
      <c r="B83" s="12" t="inlineStr">
        <is>
          <t>Component 1 (Outcome 9)</t>
        </is>
      </c>
      <c r="C83" s="13" t="inlineStr">
        <is>
          <t>Menstrual Cycle [BI5.058]</t>
        </is>
      </c>
      <c r="D83" s="12" t="inlineStr">
        <is>
          <t>Describes the stages of the menstrual cycle.</t>
        </is>
      </c>
      <c r="E83" s="12" t="inlineStr">
        <is>
          <t>0be08aeb-5d7c-4433-b435-9867fdabf7e4</t>
        </is>
      </c>
    </row>
    <row r="84" ht="45" customHeight="1">
      <c r="A84" s="12" t="inlineStr">
        <is>
          <t>Component 1 — Biology: The Human Body</t>
        </is>
      </c>
      <c r="B84" s="12" t="inlineStr">
        <is>
          <t>Component 1 (Outcome 10)</t>
        </is>
      </c>
      <c r="C84" s="13" t="inlineStr">
        <is>
          <t>Diagnostic: Component 1 (Outcome 10) [SE0.10]</t>
        </is>
      </c>
      <c r="D84" s="12" t="inlineStr">
        <is>
          <t>Diagnostic for fertilisation, development of the embryo and contraception.</t>
        </is>
      </c>
      <c r="E84" s="12" t="inlineStr">
        <is>
          <t>8d3d121e-d750-44a3-b1e1-1458f09c922c</t>
        </is>
      </c>
    </row>
    <row r="85" ht="45" customHeight="1">
      <c r="A85" s="12" t="inlineStr">
        <is>
          <t>Component 1 — Biology: The Human Body</t>
        </is>
      </c>
      <c r="B85" s="12" t="inlineStr">
        <is>
          <t>Component 1 (Outcome 10)</t>
        </is>
      </c>
      <c r="C85" s="13" t="inlineStr">
        <is>
          <t>Fertilisation &amp; Development of the Animal Embryo [BI6.009]</t>
        </is>
      </c>
      <c r="D85" s="12" t="inlineStr">
        <is>
          <t>Explain what happens to the chromosome number during fertilisation. Describe what happens after fertilisation to form an embryo.</t>
        </is>
      </c>
      <c r="E85" s="12" t="inlineStr">
        <is>
          <t>df561f7f-e514-496b-a0e7-38c808ab3c7f</t>
        </is>
      </c>
    </row>
    <row r="86" ht="45" customHeight="1">
      <c r="A86" s="12" t="inlineStr">
        <is>
          <t>Component 1 — Biology: The Human Body</t>
        </is>
      </c>
      <c r="B86" s="12" t="inlineStr">
        <is>
          <t>Component 1 (Outcome 10)</t>
        </is>
      </c>
      <c r="C86" s="13" t="inlineStr">
        <is>
          <t>Contraception: Introduction [BI5.063]</t>
        </is>
      </c>
      <c r="D86" s="12" t="inlineStr">
        <is>
          <t>Describe fertilisation and the ways contraception aims to prevent it. Does not include individual methods of contraception.</t>
        </is>
      </c>
      <c r="E86" s="12" t="inlineStr">
        <is>
          <t>79a36c0e-cfb0-4f06-ae60-bfd7eec9717c</t>
        </is>
      </c>
    </row>
    <row r="87" ht="45" customHeight="1">
      <c r="A87" s="12" t="inlineStr">
        <is>
          <t>Component 1 — Biology: The Human Body</t>
        </is>
      </c>
      <c r="B87" s="12" t="inlineStr">
        <is>
          <t>Component 1 (Outcome 10)</t>
        </is>
      </c>
      <c r="C87" s="13" t="inlineStr">
        <is>
          <t>Contraception: Barrier Methods [BI5.064]</t>
        </is>
      </c>
      <c r="D87" s="12" t="inlineStr">
        <is>
          <t>Describe the use of internal/external condoms and diaphragms. Give their advantages and disadvantages.</t>
        </is>
      </c>
      <c r="E87" s="12" t="inlineStr">
        <is>
          <t>68ee96e2-f0fd-40fc-bc65-5aede68e7449</t>
        </is>
      </c>
    </row>
    <row r="88" ht="45" customHeight="1">
      <c r="A88" s="12" t="inlineStr">
        <is>
          <t>Component 1 — Biology: The Human Body</t>
        </is>
      </c>
      <c r="B88" s="12" t="inlineStr">
        <is>
          <t>Component 1 (Outcome 10)</t>
        </is>
      </c>
      <c r="C88" s="13" t="inlineStr">
        <is>
          <t>Contraception: Oral Contraceptives [BI5.065]</t>
        </is>
      </c>
      <c r="D88" s="12" t="inlineStr">
        <is>
          <t>Describe the use of the combined pill and the progesterone-only pill. Give their advantages and disadvantages.</t>
        </is>
      </c>
      <c r="E88" s="12" t="inlineStr">
        <is>
          <t>3babf5a5-218a-4cda-8e96-7c6c73271c56</t>
        </is>
      </c>
    </row>
    <row r="89" ht="45" customHeight="1">
      <c r="A89" s="12" t="inlineStr">
        <is>
          <t>Component 1 — Biology: The Human Body</t>
        </is>
      </c>
      <c r="B89" s="12" t="inlineStr">
        <is>
          <t>Component 1 (Outcome 10)</t>
        </is>
      </c>
      <c r="C89" s="13" t="inlineStr">
        <is>
          <t>Contraception: Contraceptive Patch [BI5.067]</t>
        </is>
      </c>
      <c r="D89" s="12" t="inlineStr">
        <is>
          <t>Describe the use of the contraceptive patch. Give its advantages and disadvantages.</t>
        </is>
      </c>
      <c r="E89" s="12" t="inlineStr">
        <is>
          <t>2789890a-df44-4cf0-8160-5fec3a30edb5</t>
        </is>
      </c>
    </row>
    <row r="90" ht="45" customHeight="1">
      <c r="A90" s="12" t="inlineStr">
        <is>
          <t>Component 1 — Biology: The Human Body</t>
        </is>
      </c>
      <c r="B90" s="12" t="inlineStr">
        <is>
          <t>Component 1 (Outcome 10)</t>
        </is>
      </c>
      <c r="C90" s="13" t="inlineStr">
        <is>
          <t>Contraception: Long Acting Reversible Methods [BI5.069]</t>
        </is>
      </c>
      <c r="D90" s="12" t="inlineStr">
        <is>
          <t>Describe the use of the contraceptive injection, the contraceptive implant, IUD &amp; IUS. Give their advantages and disadvantages.</t>
        </is>
      </c>
      <c r="E90" s="12" t="inlineStr">
        <is>
          <t>eba79103-cae4-494d-8b24-ca45fd009699</t>
        </is>
      </c>
    </row>
    <row r="91" ht="45" customHeight="1">
      <c r="A91" s="12" t="inlineStr">
        <is>
          <t>Component 1 — Biology: The Human Body</t>
        </is>
      </c>
      <c r="B91" s="12" t="inlineStr">
        <is>
          <t>Component 1 (Outcome 10)</t>
        </is>
      </c>
      <c r="C91" s="13" t="inlineStr">
        <is>
          <t>Contraception: Surgical Methods [BI5.071]</t>
        </is>
      </c>
      <c r="D91" s="12" t="inlineStr">
        <is>
          <t>Describe surgical methods of contraception. Give their advantages and disadvantages.</t>
        </is>
      </c>
      <c r="E91" s="12" t="inlineStr">
        <is>
          <t>7506db3e-5c1c-4bf7-823d-85764f4f5bc8</t>
        </is>
      </c>
    </row>
    <row r="92" ht="45" customHeight="1">
      <c r="A92" s="12" t="inlineStr">
        <is>
          <t>Component 1 — Biology: The Human Body</t>
        </is>
      </c>
      <c r="B92" s="12" t="inlineStr">
        <is>
          <t>Component 1 (Outcome 10)</t>
        </is>
      </c>
      <c r="C92" s="13" t="inlineStr">
        <is>
          <t>Contraception: Emergency Contraception [BI5.072]</t>
        </is>
      </c>
      <c r="D92" s="12" t="inlineStr">
        <is>
          <t>Describe the use of the emergency contraceptive pills and the IUD as emergency contraception. Give their advantages and disadvantages.</t>
        </is>
      </c>
      <c r="E92" s="12" t="inlineStr">
        <is>
          <t>84ae3524-f2d4-46ef-bc2d-314a00dc5c48</t>
        </is>
      </c>
    </row>
    <row r="93" ht="45" customHeight="1">
      <c r="A93" s="12" t="inlineStr">
        <is>
          <t>Component 1 — Biology: The Human Body</t>
        </is>
      </c>
      <c r="B93" s="12" t="inlineStr">
        <is>
          <t>Component 1 (Outcome 10)</t>
        </is>
      </c>
      <c r="C93" s="13" t="inlineStr">
        <is>
          <t>Contraception: Spermicides [BI5.074]</t>
        </is>
      </c>
      <c r="D93" s="12" t="inlineStr">
        <is>
          <t>Describe the use of spermicides. Give their advantages and disadvantages.</t>
        </is>
      </c>
      <c r="E93" s="12" t="inlineStr">
        <is>
          <t>269abc5c-dcb7-438c-a2d1-3f1d8609cd03</t>
        </is>
      </c>
    </row>
    <row r="94" ht="45" customHeight="1">
      <c r="A94" s="12" t="inlineStr">
        <is>
          <t>Component 1 — Biology: The Human Body</t>
        </is>
      </c>
      <c r="B94" s="12" t="inlineStr">
        <is>
          <t>Component 1 (Outcome 10)</t>
        </is>
      </c>
      <c r="C94" s="13" t="inlineStr">
        <is>
          <t>Contraception: Fertility Awareness &amp; Abstinence [BI5.075]</t>
        </is>
      </c>
      <c r="D94" s="12" t="inlineStr">
        <is>
          <t>Describe the use of withdrawal, fertility awareness &amp; abstinence as forms of birth control. Give their advantages and disadvantages.</t>
        </is>
      </c>
      <c r="E94" s="12" t="inlineStr">
        <is>
          <t>8b7435a7-d92a-485d-87cf-0a67d1838eac</t>
        </is>
      </c>
    </row>
    <row r="95" ht="45" customHeight="1">
      <c r="A95" s="12" t="inlineStr">
        <is>
          <t>Component 1 — Biology: The Human Body</t>
        </is>
      </c>
      <c r="B95" s="12" t="inlineStr">
        <is>
          <t>Component 1 (Outcome 10)</t>
        </is>
      </c>
      <c r="C95" s="13" t="inlineStr">
        <is>
          <t>Contraception: Summary [BI5.076]</t>
        </is>
      </c>
      <c r="D95" s="12" t="inlineStr">
        <is>
          <t>Describe the use of the combined pill, the progesterone only pill, contraceptive injection, contraceptive implant, contraceptive skin patch, internal condoms, external condoms, diaphragms, IUD, IUS, spermicides, withdrawal, fertility awareness and abstinence as forms of birth control.</t>
        </is>
      </c>
      <c r="E95" s="12" t="inlineStr">
        <is>
          <t>ec37bf6e-c3de-4177-a279-304020deacd2</t>
        </is>
      </c>
    </row>
    <row r="96" ht="45" customHeight="1">
      <c r="A96" s="12" t="inlineStr">
        <is>
          <t>Component 1 — Biology: The Human Body</t>
        </is>
      </c>
      <c r="B96" s="12" t="inlineStr">
        <is>
          <t>Component 1 (Outcome 10)</t>
        </is>
      </c>
      <c r="C96" s="13" t="inlineStr">
        <is>
          <t>Contraception: Science, Ethics &amp; Opinion [BI5.078]</t>
        </is>
      </c>
      <c r="D96" s="12" t="inlineStr">
        <is>
          <t>Give some of the arguments for and against the use of contraception. State that ethics cannot
be dictated by science
alone.</t>
        </is>
      </c>
      <c r="E96" s="12" t="inlineStr">
        <is>
          <t>0e881a26-9acd-4d7c-9310-87726f8ec464</t>
        </is>
      </c>
    </row>
    <row r="97" ht="45" customHeight="1">
      <c r="A97" s="12" t="inlineStr">
        <is>
          <t>Component 4 — Chemistry: Chemistry in Our World</t>
        </is>
      </c>
      <c r="B97" s="12" t="inlineStr">
        <is>
          <t>Component 1 (Outcome 5)</t>
        </is>
      </c>
      <c r="C97" s="13" t="inlineStr">
        <is>
          <t>The Earth's Early Atmosphere [CH9.02]</t>
        </is>
      </c>
      <c r="D97" s="12" t="inlineStr">
        <is>
          <t>Describe theories of how the Earth's atmosphere was formed and its composition.</t>
        </is>
      </c>
      <c r="E97" s="12" t="inlineStr">
        <is>
          <t>10dc0205-00b6-49a2-96a6-d960723f1b15</t>
        </is>
      </c>
    </row>
    <row r="98" ht="45" customHeight="1">
      <c r="A98" s="12" t="inlineStr">
        <is>
          <t>Component 4 — Chemistry: Chemistry in Our World</t>
        </is>
      </c>
      <c r="B98" s="12" t="inlineStr">
        <is>
          <t>Component 1 (Outcome 5)</t>
        </is>
      </c>
      <c r="C98" s="13" t="inlineStr">
        <is>
          <t>How Oxygen Levels in the Atmosphere Increased [CH9.03]</t>
        </is>
      </c>
      <c r="D98" s="12" t="inlineStr">
        <is>
          <t>Explain the changes in oxygen content in the atmosphere.</t>
        </is>
      </c>
      <c r="E98" s="12" t="inlineStr">
        <is>
          <t>f2304d4c-2e2f-4f56-a750-752e356ee01c</t>
        </is>
      </c>
    </row>
    <row r="99" ht="45" customHeight="1">
      <c r="A99" s="12" t="inlineStr">
        <is>
          <t>Component 4 — Chemistry: Chemistry in Our World</t>
        </is>
      </c>
      <c r="B99" s="12" t="inlineStr">
        <is>
          <t>Component 4 (Outcome 1)</t>
        </is>
      </c>
      <c r="C99" s="13" t="inlineStr">
        <is>
          <t>Diagnostic: Component 4 (Outcome 1) [SE0.31]</t>
        </is>
      </c>
      <c r="D99" s="12" t="inlineStr">
        <is>
          <t>Diagnostic for acids, bases, alkalis, pH scale, equations and testing for hydrogen.</t>
        </is>
      </c>
      <c r="E99" s="12" t="inlineStr">
        <is>
          <t>695e7daa-5666-400f-90b0-68706ee53266</t>
        </is>
      </c>
    </row>
    <row r="100" ht="45" customHeight="1">
      <c r="A100" s="12" t="inlineStr">
        <is>
          <t>Component 4 — Chemistry: Chemistry in Our World</t>
        </is>
      </c>
      <c r="B100" s="12" t="inlineStr">
        <is>
          <t>Component 4 (Outcome 1)</t>
        </is>
      </c>
      <c r="C100" s="13" t="inlineStr">
        <is>
          <t>Acids &amp; Bases [CH4.019]</t>
        </is>
      </c>
      <c r="D100" s="12" t="inlineStr">
        <is>
          <t xml:space="preserve">Describe acids and bases using laboratory and everyday examples. </t>
        </is>
      </c>
      <c r="E100" s="12" t="inlineStr">
        <is>
          <t>97e05e7d-a746-4922-a04f-0b3813f38be6</t>
        </is>
      </c>
    </row>
    <row r="101" ht="45" customHeight="1">
      <c r="A101" s="12" t="inlineStr">
        <is>
          <t>Component 4 — Chemistry: Chemistry in Our World</t>
        </is>
      </c>
      <c r="B101" s="12" t="inlineStr">
        <is>
          <t>Component 4 (Outcome 1)</t>
        </is>
      </c>
      <c r="C101" s="13" t="inlineStr">
        <is>
          <t>Alkalis [CH4.020]</t>
        </is>
      </c>
      <c r="D101" s="12" t="inlineStr">
        <is>
          <t xml:space="preserve">Explain the general properties of alkalis and give examples. </t>
        </is>
      </c>
      <c r="E101" s="12" t="inlineStr">
        <is>
          <t>c42fec4c-cce9-4346-a485-06fa02a49f62</t>
        </is>
      </c>
    </row>
    <row r="102" ht="45" customHeight="1">
      <c r="A102" s="12" t="inlineStr">
        <is>
          <t>Component 4 — Chemistry: Chemistry in Our World</t>
        </is>
      </c>
      <c r="B102" s="12" t="inlineStr">
        <is>
          <t>Component 4 (Outcome 1)</t>
        </is>
      </c>
      <c r="C102" s="13" t="inlineStr">
        <is>
          <t>pH Scale [CH4.021]</t>
        </is>
      </c>
      <c r="D102" s="12" t="inlineStr">
        <is>
          <t xml:space="preserve">Recall that relative acidity and alkalinity are measured by pH, using the pH scale. </t>
        </is>
      </c>
      <c r="E102" s="12" t="inlineStr">
        <is>
          <t>013baaa4-d9cc-4e53-8f3a-59f5d48a34ea</t>
        </is>
      </c>
    </row>
    <row r="103" ht="45" customHeight="1">
      <c r="A103" s="12" t="inlineStr">
        <is>
          <t>Component 4 — Chemistry: Chemistry in Our World</t>
        </is>
      </c>
      <c r="B103" s="12" t="inlineStr">
        <is>
          <t>Component 4 (Outcome 1)</t>
        </is>
      </c>
      <c r="C103" s="13" t="inlineStr">
        <is>
          <t>Acids &amp; Metals: Word Equations [CH4.022]</t>
        </is>
      </c>
      <c r="D103" s="12" t="inlineStr">
        <is>
          <t>Write and extract information from word equations between acids and metals.</t>
        </is>
      </c>
      <c r="E103" s="12" t="inlineStr">
        <is>
          <t>c5293f5c-cc30-4986-a877-de99cd131c8a</t>
        </is>
      </c>
    </row>
    <row r="104" ht="45" customHeight="1">
      <c r="A104" s="12" t="inlineStr">
        <is>
          <t>Component 4 — Chemistry: Chemistry in Our World</t>
        </is>
      </c>
      <c r="B104" s="12" t="inlineStr">
        <is>
          <t>Component 4 (Outcome 1)</t>
        </is>
      </c>
      <c r="C104" s="13" t="inlineStr">
        <is>
          <t>Testing for Gases: Hydrogen [CH8.12]</t>
        </is>
      </c>
      <c r="D104" s="12" t="inlineStr">
        <is>
          <t>Describe how to test for the presence of hydrogen gas.</t>
        </is>
      </c>
      <c r="E104" s="12" t="inlineStr">
        <is>
          <t>2668d10e-dddd-4d46-ac3c-31ab1c5f669c</t>
        </is>
      </c>
    </row>
    <row r="105" ht="45" customHeight="1">
      <c r="A105" s="12" t="inlineStr">
        <is>
          <t>Component 4 — Chemistry: Chemistry in Our World</t>
        </is>
      </c>
      <c r="B105" s="12" t="inlineStr">
        <is>
          <t>Component 4 (Outcome 2)</t>
        </is>
      </c>
      <c r="C105" s="13" t="inlineStr">
        <is>
          <t>Diagnostic: Component 4 (Outcome 2) [SE0.32]</t>
        </is>
      </c>
      <c r="D105" s="12" t="inlineStr">
        <is>
          <t>Diagnostic for neutralisation and solubility.</t>
        </is>
      </c>
      <c r="E105" s="12" t="inlineStr">
        <is>
          <t>65770fa9-ec21-471c-896c-7b792ea0a4c1</t>
        </is>
      </c>
    </row>
    <row r="106" ht="45" customHeight="1">
      <c r="A106" s="12" t="inlineStr">
        <is>
          <t>Component 4 — Chemistry: Chemistry in Our World</t>
        </is>
      </c>
      <c r="B106" s="12" t="inlineStr">
        <is>
          <t>Component 4 (Outcome 2)</t>
        </is>
      </c>
      <c r="C106" s="13" t="inlineStr">
        <is>
          <t>Neutralisation [CH4.038]</t>
        </is>
      </c>
      <c r="D106" s="12" t="inlineStr">
        <is>
          <t>Describe neutralisation as an acid reacting with a base or alkali to form salt plus water. Recognise that aqueous neutralisation reactions can be generalised to hydrogen ions reacting with hydroxide ions to form water.</t>
        </is>
      </c>
      <c r="E106" s="12" t="inlineStr">
        <is>
          <t>f6c6fd04-450a-439f-912d-81918dfb1db8</t>
        </is>
      </c>
    </row>
    <row r="107" ht="45" customHeight="1">
      <c r="A107" s="12" t="inlineStr">
        <is>
          <t>Component 4 — Chemistry: Chemistry in Our World</t>
        </is>
      </c>
      <c r="B107" s="12" t="inlineStr">
        <is>
          <t>Component 4 (Outcome 2)</t>
        </is>
      </c>
      <c r="C107" s="13" t="inlineStr">
        <is>
          <t>Neutralisation - Acids &amp; Metal Carbonates: Word Equations [CH4.045]</t>
        </is>
      </c>
      <c r="D107" s="12" t="inlineStr">
        <is>
          <t>Write and extract information from word equations between acids and metal carbonates.</t>
        </is>
      </c>
      <c r="E107" s="12" t="inlineStr">
        <is>
          <t>9b7a93ce-196c-4a54-ba9e-7aebbd623b4e</t>
        </is>
      </c>
    </row>
    <row r="108" ht="45" customHeight="1">
      <c r="A108" s="12" t="inlineStr">
        <is>
          <t>Component 4 — Chemistry: Chemistry in Our World</t>
        </is>
      </c>
      <c r="B108" s="12" t="inlineStr">
        <is>
          <t>Component 4 (Outcome 2)</t>
        </is>
      </c>
      <c r="C108" s="13" t="inlineStr">
        <is>
          <t>Soluble Salts [CH4.059]</t>
        </is>
      </c>
      <c r="D108" s="12" t="inlineStr">
        <is>
          <t>Explanation of producing soluble salts from a variety of acid reactions.</t>
        </is>
      </c>
      <c r="E108" s="12" t="inlineStr">
        <is>
          <t>ab1c571f-6958-4208-a203-cd13bb76eabc</t>
        </is>
      </c>
    </row>
    <row r="109" ht="45" customHeight="1">
      <c r="A109" s="12" t="inlineStr">
        <is>
          <t>Component 4 — Chemistry: Chemistry in Our World</t>
        </is>
      </c>
      <c r="B109" s="12" t="inlineStr">
        <is>
          <t>Component 4 (Outcome 3)</t>
        </is>
      </c>
      <c r="C109" s="13" t="inlineStr">
        <is>
          <t>Diagnostic: Component 4 (Outcome 3) [SE0.33]</t>
        </is>
      </c>
      <c r="D109" s="12" t="inlineStr">
        <is>
          <t>Diagnostic for endothermic and exothermic reactions.</t>
        </is>
      </c>
      <c r="E109" s="12" t="inlineStr">
        <is>
          <t>cc9b5576-0a9a-4cb2-a170-b1158ec0974c</t>
        </is>
      </c>
    </row>
    <row r="110" ht="45" customHeight="1">
      <c r="A110" s="12" t="inlineStr">
        <is>
          <t>Component 4 — Chemistry: Chemistry in Our World</t>
        </is>
      </c>
      <c r="B110" s="12" t="inlineStr">
        <is>
          <t>Component 4 (Outcome 3)</t>
        </is>
      </c>
      <c r="C110" s="13" t="inlineStr">
        <is>
          <t>Exothermic Reactions: Introduction [CH5.02]</t>
        </is>
      </c>
      <c r="D110" s="12" t="inlineStr">
        <is>
          <t>Describe exothermic reactions and use the law of conservation of energy to explain why the product molecules must have less energy than the reactants.</t>
        </is>
      </c>
      <c r="E110" s="12" t="inlineStr">
        <is>
          <t>4ca2b215-fb55-4667-9b24-9f855891bc31</t>
        </is>
      </c>
    </row>
    <row r="111" ht="45" customHeight="1">
      <c r="A111" s="12" t="inlineStr">
        <is>
          <t>Component 4 — Chemistry: Chemistry in Our World</t>
        </is>
      </c>
      <c r="B111" s="12" t="inlineStr">
        <is>
          <t>Component 4 (Outcome 3)</t>
        </is>
      </c>
      <c r="C111" s="13" t="inlineStr">
        <is>
          <t>Exothermic Reactions: Combustion [CH5.04]</t>
        </is>
      </c>
      <c r="D111" s="12" t="inlineStr">
        <is>
          <t>Describe combustion as an exothermic oxidation reaction. Give the basic word equation for the complete and incomplete combustion of fuel.</t>
        </is>
      </c>
      <c r="E111" s="12" t="inlineStr">
        <is>
          <t>e6b98023-7d8c-46bb-a50a-28fc87365704</t>
        </is>
      </c>
    </row>
    <row r="112" ht="45" customHeight="1">
      <c r="A112" s="12" t="inlineStr">
        <is>
          <t>Component 4 — Chemistry: Chemistry in Our World</t>
        </is>
      </c>
      <c r="B112" s="12" t="inlineStr">
        <is>
          <t>Component 4 (Outcome 3)</t>
        </is>
      </c>
      <c r="C112" s="13" t="inlineStr">
        <is>
          <t>Exothermic Reactions: Neutralisation [CH5.07]</t>
        </is>
      </c>
      <c r="D112" s="12" t="inlineStr">
        <is>
          <t>Describe neutralisation as an example of an exothermic reaction.</t>
        </is>
      </c>
      <c r="E112" s="12" t="inlineStr">
        <is>
          <t>ade0dbc7-b1b6-4651-a688-3c743b5bb9d5</t>
        </is>
      </c>
    </row>
    <row r="113" ht="45" customHeight="1">
      <c r="A113" s="12" t="inlineStr">
        <is>
          <t>Component 4 — Chemistry: Chemistry in Our World</t>
        </is>
      </c>
      <c r="B113" s="12" t="inlineStr">
        <is>
          <t>Component 4 (Outcome 3)</t>
        </is>
      </c>
      <c r="C113" s="13" t="inlineStr">
        <is>
          <t>Endothermic Reactions: Introduction [CH5.10]</t>
        </is>
      </c>
      <c r="D113" s="12" t="inlineStr">
        <is>
          <t>Describe endothermic reactions and use the law of conservation of energy to explain why the product molecules must have more energy than the reactants.</t>
        </is>
      </c>
      <c r="E113" s="12" t="inlineStr">
        <is>
          <t>3089ec00-08ea-4141-81fb-af11237e6f9c</t>
        </is>
      </c>
    </row>
    <row r="114" ht="45" customHeight="1">
      <c r="A114" s="12" t="inlineStr">
        <is>
          <t>Component 4 — Chemistry: Chemistry in Our World</t>
        </is>
      </c>
      <c r="B114" s="12" t="inlineStr">
        <is>
          <t>Component 4 (Outcome 3)</t>
        </is>
      </c>
      <c r="C114" s="13" t="inlineStr">
        <is>
          <t>Endothermic Reactions: Citric Acid &amp; Sodium Hydrogen Carbonate [CH5.14]</t>
        </is>
      </c>
      <c r="D114" s="12" t="inlineStr">
        <is>
          <t>Describe the reaction between citric acid and sodium hydrogen carbonate as an example of an endothermic reaction.</t>
        </is>
      </c>
      <c r="E114" s="12" t="inlineStr">
        <is>
          <t>62011f78-ae1b-466c-8a14-1cab9b676f0e</t>
        </is>
      </c>
    </row>
    <row r="115" ht="45" customHeight="1">
      <c r="A115" s="12" t="inlineStr">
        <is>
          <t>Component 4 — Chemistry: Chemistry in Our World</t>
        </is>
      </c>
      <c r="B115" s="12" t="inlineStr">
        <is>
          <t>Component 4 (Outcome 4)</t>
        </is>
      </c>
      <c r="C115" s="13" t="inlineStr">
        <is>
          <t>Diagnostic: Component 4 (Outcome 4) [SE0.34]</t>
        </is>
      </c>
      <c r="D115" s="12" t="inlineStr">
        <is>
          <t>Diagnostic for rates of reaction and investigating the effect of temperature on rate.</t>
        </is>
      </c>
      <c r="E115" s="12" t="inlineStr">
        <is>
          <t>b2b3449c-78b9-453c-bb5e-696b5bcb28e9</t>
        </is>
      </c>
    </row>
    <row r="116" ht="45" customHeight="1">
      <c r="A116" s="12" t="inlineStr">
        <is>
          <t>Component 4 — Chemistry: Chemistry in Our World</t>
        </is>
      </c>
      <c r="B116" s="12" t="inlineStr">
        <is>
          <t>Component 4 (Outcome 4)</t>
        </is>
      </c>
      <c r="C116" s="13" t="inlineStr">
        <is>
          <t>Rate of Reaction: Factors Affecting Rate [CH6.10]</t>
        </is>
      </c>
      <c r="D116" s="12" t="inlineStr">
        <is>
          <t>Review from Key Stage 3 of the five factors that can affect the rate of reaction.</t>
        </is>
      </c>
      <c r="E116" s="12" t="inlineStr">
        <is>
          <t>b9c7a070-0403-4f5c-ab85-7d1a0960e01f</t>
        </is>
      </c>
    </row>
    <row r="117" ht="45" customHeight="1">
      <c r="A117" s="12" t="inlineStr">
        <is>
          <t>Component 4 — Chemistry: Chemistry in Our World</t>
        </is>
      </c>
      <c r="B117" s="12" t="inlineStr">
        <is>
          <t>Component 4 (Outcome 4)</t>
        </is>
      </c>
      <c r="C117" s="13" t="inlineStr">
        <is>
          <t xml:space="preserve">Rate of Reaction: Describing Data [CH6.11] </t>
        </is>
      </c>
      <c r="D117" s="12" t="inlineStr">
        <is>
          <t>How to describe data in tables and graphs obtained during rate of reaction experiments.  In addition, how describe graphs with multiple lines is included.</t>
        </is>
      </c>
      <c r="E117" s="12" t="inlineStr">
        <is>
          <t>49d4abf8-3b6a-44d6-b969-cf490a741c94</t>
        </is>
      </c>
    </row>
    <row r="118" ht="45" customHeight="1">
      <c r="A118" s="12" t="inlineStr">
        <is>
          <t>Component 4 — Chemistry: Chemistry in Our World</t>
        </is>
      </c>
      <c r="B118" s="12" t="inlineStr">
        <is>
          <t>Component 4 (Outcome 4)</t>
        </is>
      </c>
      <c r="C118" s="13" t="inlineStr">
        <is>
          <t>Practical: Rate of Reaction: Temperature (Disappearing Cross) [CH6.15]</t>
        </is>
      </c>
      <c r="D118" s="12" t="inlineStr">
        <is>
          <t>Practical to investigate the effect of temperature on the rate of reaction for the reaction between sodium thiosulfate and hydrochloric acid.  This practical uses the time taken for a cross to disappear as a measure of the rate of reaction.</t>
        </is>
      </c>
      <c r="E118" s="12" t="inlineStr">
        <is>
          <t>179f01e5-db30-4e4a-91d5-a58766674249</t>
        </is>
      </c>
    </row>
    <row r="119" ht="45" customHeight="1">
      <c r="A119" s="12" t="inlineStr">
        <is>
          <t>Component 4 — Chemistry: Chemistry in Our World</t>
        </is>
      </c>
      <c r="B119" s="12" t="inlineStr">
        <is>
          <t>Component 4 (Outcome 5)</t>
        </is>
      </c>
      <c r="C119" s="13" t="inlineStr">
        <is>
          <t>Diagnostic: Component 4 (Outcome 5) [SE0.35]</t>
        </is>
      </c>
      <c r="D119" s="12" t="inlineStr">
        <is>
          <t>Diagnostic exploring the evolution of the Earth's early atmosphere.</t>
        </is>
      </c>
      <c r="E119" s="12" t="inlineStr">
        <is>
          <t>99369f75-1872-4add-be7a-fd58cd847134</t>
        </is>
      </c>
    </row>
    <row r="120" ht="45" customHeight="1">
      <c r="A120" s="12" t="inlineStr">
        <is>
          <t>Component 4 — Chemistry: Chemistry in Our World</t>
        </is>
      </c>
      <c r="B120" s="12" t="inlineStr">
        <is>
          <t>Component 4 (Outcome 6)</t>
        </is>
      </c>
      <c r="C120" s="13" t="inlineStr">
        <is>
          <t>Diagnostic: Component 4 (Outcome 6) [SE0.36]</t>
        </is>
      </c>
      <c r="D120" s="12" t="inlineStr">
        <is>
          <t>Diagnostic exploring the evolution of the Earth's atmosphere.</t>
        </is>
      </c>
      <c r="E120" s="12" t="inlineStr">
        <is>
          <t>3ab4fea0-189c-4022-b3c8-893e5b2ddb6a</t>
        </is>
      </c>
    </row>
    <row r="121" ht="45" customHeight="1">
      <c r="A121" s="12" t="inlineStr">
        <is>
          <t>Component 4 — Chemistry: Chemistry in Our World</t>
        </is>
      </c>
      <c r="B121" s="12" t="inlineStr">
        <is>
          <t>Component 4 (Outcome 6)</t>
        </is>
      </c>
      <c r="C121" s="13" t="inlineStr">
        <is>
          <t>The Earth's Atmosphere [CH9.01]</t>
        </is>
      </c>
      <c r="D121" s="12" t="inlineStr">
        <is>
          <t>Identify the composition of gases in the Earth's atmosphere.</t>
        </is>
      </c>
      <c r="E121" s="12" t="inlineStr">
        <is>
          <t>f2475677-cdfb-4e68-ac3c-fda90062788c</t>
        </is>
      </c>
    </row>
    <row r="122" ht="45" customHeight="1">
      <c r="A122" s="12" t="inlineStr">
        <is>
          <t>Component 4 — Chemistry: Chemistry in Our World</t>
        </is>
      </c>
      <c r="B122" s="12" t="inlineStr">
        <is>
          <t>Component 4 (Outcome 6)</t>
        </is>
      </c>
      <c r="C122" s="13" t="inlineStr">
        <is>
          <t>How Carbon Dioxide Levels in the Atmosphere Decreased [CH9.04]</t>
        </is>
      </c>
      <c r="D122" s="12" t="inlineStr">
        <is>
          <t>Explain the changes in carbon dioxide content in the atmosphere.</t>
        </is>
      </c>
      <c r="E122" s="12" t="inlineStr">
        <is>
          <t>d6e09424-61ba-4dab-bc54-3e6e0827f4fb</t>
        </is>
      </c>
    </row>
    <row r="123" ht="45" customHeight="1">
      <c r="A123" s="12" t="inlineStr">
        <is>
          <t>Component 4 — Chemistry: Chemistry in Our World</t>
        </is>
      </c>
      <c r="B123" s="12" t="inlineStr">
        <is>
          <t>Component 4 (Outcome 7)</t>
        </is>
      </c>
      <c r="C123" s="13" t="inlineStr">
        <is>
          <t>Diagnostic: Component 4 (Outcome 7) [SE0.37]</t>
        </is>
      </c>
      <c r="D123" s="12" t="inlineStr">
        <is>
          <t>Diagnostic for crude oil, fractional distillation, complete and incomplete combustion</t>
        </is>
      </c>
      <c r="E123" s="12" t="inlineStr">
        <is>
          <t>231c85d5-b884-419a-a7cd-3af000d6833c</t>
        </is>
      </c>
    </row>
    <row r="124" ht="45" customHeight="1">
      <c r="A124" s="12" t="inlineStr">
        <is>
          <t>Component 4 — Chemistry: Chemistry in Our World</t>
        </is>
      </c>
      <c r="B124" s="12" t="inlineStr">
        <is>
          <t>Component 4 (Outcome 7)</t>
        </is>
      </c>
      <c r="C124" s="13" t="inlineStr">
        <is>
          <t>Crude Oil [CH7.01]</t>
        </is>
      </c>
      <c r="D124" s="12" t="inlineStr">
        <is>
          <t>Explain how crude oil is formed.</t>
        </is>
      </c>
      <c r="E124" s="12" t="inlineStr">
        <is>
          <t>5d319f7a-1f09-4c2f-8bc3-6c93bf9eb6ba</t>
        </is>
      </c>
    </row>
    <row r="125" ht="45" customHeight="1">
      <c r="A125" s="12" t="inlineStr">
        <is>
          <t>Component 4 — Chemistry: Chemistry in Our World</t>
        </is>
      </c>
      <c r="B125" s="12" t="inlineStr">
        <is>
          <t>Component 4 (Outcome 7)</t>
        </is>
      </c>
      <c r="C125" s="13" t="inlineStr">
        <is>
          <t>Fractional Distillation of Crude Oil [CH7.03]</t>
        </is>
      </c>
      <c r="D125" s="12" t="inlineStr">
        <is>
          <t>Explain how crude oil can be separated into useful products using fractional distillation.</t>
        </is>
      </c>
      <c r="E125" s="12" t="inlineStr">
        <is>
          <t>340dc6f5-c9cc-4098-ab02-c27d00a2aad6</t>
        </is>
      </c>
    </row>
    <row r="126" ht="45" customHeight="1">
      <c r="A126" s="12" t="inlineStr">
        <is>
          <t>Component 4 — Chemistry: Chemistry in Our World</t>
        </is>
      </c>
      <c r="B126" s="12" t="inlineStr">
        <is>
          <t>Component 4 (Outcome 7)</t>
        </is>
      </c>
      <c r="C126" s="13" t="inlineStr">
        <is>
          <t>Complete Combustion of Hydrocarbons [CH7.09]</t>
        </is>
      </c>
      <c r="D126" s="12" t="inlineStr">
        <is>
          <t>Describe the complete combustion of hydrocarbons.</t>
        </is>
      </c>
      <c r="E126" s="12" t="inlineStr">
        <is>
          <t>bbf47baa-4154-489f-9ac7-a25dce597e1c</t>
        </is>
      </c>
    </row>
    <row r="127" ht="45" customHeight="1">
      <c r="A127" s="12" t="inlineStr">
        <is>
          <t>Component 4 — Chemistry: Chemistry in Our World</t>
        </is>
      </c>
      <c r="B127" s="12" t="inlineStr">
        <is>
          <t>Component 4 (Outcome 7)</t>
        </is>
      </c>
      <c r="C127" s="13" t="inlineStr">
        <is>
          <t>Combustion [CK6.05]</t>
        </is>
      </c>
      <c r="D127" s="12" t="inlineStr">
        <is>
          <t xml:space="preserve">To be able to recognise combustion reactions. </t>
        </is>
      </c>
      <c r="E127" s="12" t="inlineStr">
        <is>
          <t>94452c53-0bce-483d-a240-3f6b16abc972</t>
        </is>
      </c>
    </row>
    <row r="128" ht="45" customHeight="1">
      <c r="A128" s="12" t="inlineStr">
        <is>
          <t>Component 4 — Chemistry: Chemistry in Our World</t>
        </is>
      </c>
      <c r="B128" s="12" t="inlineStr">
        <is>
          <t>Component 4 (Outcome 8)</t>
        </is>
      </c>
      <c r="C128" s="13" t="inlineStr">
        <is>
          <t>Diagnostic: Component 4 (Outcome 8) [SE0.38]</t>
        </is>
      </c>
      <c r="D128" s="12" t="inlineStr">
        <is>
          <t>Diagnostic for air pollutants. The following pollutants are covered: carbon dioxide, sulfur dioxide, nitrogen oxides, particulates and carbon monoxide.</t>
        </is>
      </c>
      <c r="E128" s="12" t="inlineStr">
        <is>
          <t>08ea0640-ff29-4a63-bf09-d18dcd652db3</t>
        </is>
      </c>
    </row>
    <row r="129" ht="45" customHeight="1">
      <c r="A129" s="12" t="inlineStr">
        <is>
          <t>Component 4 — Chemistry: Chemistry in Our World</t>
        </is>
      </c>
      <c r="B129" s="12" t="inlineStr">
        <is>
          <t>Component 4 (Outcome 8)</t>
        </is>
      </c>
      <c r="C129" s="13" t="inlineStr">
        <is>
          <t>Air Pollution from Fuels [CH9.08]</t>
        </is>
      </c>
      <c r="D129" s="12" t="inlineStr">
        <is>
          <t>Describe air pollution and pollutants from the combustion of fuels.</t>
        </is>
      </c>
      <c r="E129" s="12" t="inlineStr">
        <is>
          <t>0d70c827-ac5c-4197-89c5-5303c4c18739</t>
        </is>
      </c>
    </row>
    <row r="130" ht="45" customHeight="1">
      <c r="A130" s="12" t="inlineStr">
        <is>
          <t>Component 4 — Chemistry: Chemistry in Our World</t>
        </is>
      </c>
      <c r="B130" s="12" t="inlineStr">
        <is>
          <t>Component 4 (Outcome 8)</t>
        </is>
      </c>
      <c r="C130" s="13" t="inlineStr">
        <is>
          <t>Pollutants: Carbon Dioxide [CH9.09]</t>
        </is>
      </c>
      <c r="D130" s="12" t="inlineStr">
        <is>
          <t>Explain the formation and impact of carbon dioxide as a pollutant.</t>
        </is>
      </c>
      <c r="E130" s="12" t="inlineStr">
        <is>
          <t>a016df46-a68c-46c0-951a-59b1798653f1</t>
        </is>
      </c>
    </row>
    <row r="131" ht="45" customHeight="1">
      <c r="A131" s="12" t="inlineStr">
        <is>
          <t>Component 4 — Chemistry: Chemistry in Our World</t>
        </is>
      </c>
      <c r="B131" s="12" t="inlineStr">
        <is>
          <t>Component 4 (Outcome 8)</t>
        </is>
      </c>
      <c r="C131" s="13" t="inlineStr">
        <is>
          <t>Pollutants: Sulfur Dioxide [CH9.10]</t>
        </is>
      </c>
      <c r="D131" s="12" t="inlineStr">
        <is>
          <t>Explain the formation and impact of sulfur dioxide as a pollutant.</t>
        </is>
      </c>
      <c r="E131" s="12" t="inlineStr">
        <is>
          <t>72a6c506-88b7-402c-b34d-18dc614dee65</t>
        </is>
      </c>
    </row>
    <row r="132" ht="45" customHeight="1">
      <c r="A132" s="12" t="inlineStr">
        <is>
          <t>Component 4 — Chemistry: Chemistry in Our World</t>
        </is>
      </c>
      <c r="B132" s="12" t="inlineStr">
        <is>
          <t>Component 4 (Outcome 8)</t>
        </is>
      </c>
      <c r="C132" s="13" t="inlineStr">
        <is>
          <t>Pollutants: Nitrogen Oxides [CH9.11]</t>
        </is>
      </c>
      <c r="D132" s="12" t="inlineStr">
        <is>
          <t>Explain the formation and impact of nitrogen oxides as pollutants.</t>
        </is>
      </c>
      <c r="E132" s="12" t="inlineStr">
        <is>
          <t>a360c898-9f80-41a3-b49b-b57c08e5b2d0</t>
        </is>
      </c>
    </row>
    <row r="133" ht="45" customHeight="1">
      <c r="A133" s="12" t="inlineStr">
        <is>
          <t>Component 4 — Chemistry: Chemistry in Our World</t>
        </is>
      </c>
      <c r="B133" s="12" t="inlineStr">
        <is>
          <t>Component 4 (Outcome 8)</t>
        </is>
      </c>
      <c r="C133" s="13" t="inlineStr">
        <is>
          <t>Pollutants: Carbon Monoxide [CH9.13]</t>
        </is>
      </c>
      <c r="D133" s="12" t="inlineStr">
        <is>
          <t>Explain the formation and impact of carbon monoxide as a pollutant.</t>
        </is>
      </c>
      <c r="E133" s="12" t="inlineStr">
        <is>
          <t>5d44567b-181d-4d11-b942-4c1c055f5ddb</t>
        </is>
      </c>
    </row>
    <row r="134" ht="45" customHeight="1">
      <c r="A134" s="12" t="inlineStr">
        <is>
          <t>Component 4 — Chemistry: Chemistry in Our World</t>
        </is>
      </c>
      <c r="B134" s="12" t="inlineStr">
        <is>
          <t>Component 4 (Outcome 8)</t>
        </is>
      </c>
      <c r="C134" s="13" t="inlineStr">
        <is>
          <t>Pollutants: Methane [CH9.14]</t>
        </is>
      </c>
      <c r="D134" s="12" t="inlineStr">
        <is>
          <t>Explain the formation and impact of methane as a pollutant.</t>
        </is>
      </c>
      <c r="E134" s="12" t="inlineStr">
        <is>
          <t>0a761e84-cf5a-4107-9490-ff8b00e254cf</t>
        </is>
      </c>
    </row>
    <row r="135" ht="45" customHeight="1">
      <c r="A135" s="12" t="inlineStr">
        <is>
          <t>Component 4 — Chemistry: Chemistry in Our World</t>
        </is>
      </c>
      <c r="B135" s="12" t="inlineStr">
        <is>
          <t>Component 4 (Outcome 8)</t>
        </is>
      </c>
      <c r="C135" s="13" t="inlineStr">
        <is>
          <t>Pollutants: Particulates [CH9.12]</t>
        </is>
      </c>
      <c r="D135" s="12" t="inlineStr">
        <is>
          <t>Explain the formation and impact of particulates as pollutants.</t>
        </is>
      </c>
      <c r="E135" s="12" t="inlineStr">
        <is>
          <t>0c57f9ce-648b-4b5a-8f5c-71f17c4a9829</t>
        </is>
      </c>
    </row>
    <row r="136" ht="45" customHeight="1">
      <c r="A136" s="12" t="inlineStr">
        <is>
          <t>Component 4 — Chemistry: Chemistry in Our World</t>
        </is>
      </c>
      <c r="B136" s="12" t="inlineStr">
        <is>
          <t>Component 4 (Outcome 9)</t>
        </is>
      </c>
      <c r="C136" s="13" t="inlineStr">
        <is>
          <t>Diagnostic: Component 4 (Outcome 9) [SE0.39]</t>
        </is>
      </c>
      <c r="D136" s="12" t="inlineStr">
        <is>
          <t>Diagnostic for the natural and enhanced greenhouse effects.</t>
        </is>
      </c>
      <c r="E136" s="12" t="inlineStr">
        <is>
          <t>8aae558a-e811-4f3b-ae12-1b9c225572ae</t>
        </is>
      </c>
    </row>
    <row r="137" ht="45" customHeight="1">
      <c r="A137" s="12" t="inlineStr">
        <is>
          <t>Component 4 — Chemistry: Chemistry in Our World</t>
        </is>
      </c>
      <c r="B137" s="12" t="inlineStr">
        <is>
          <t>Component 4 (Outcome 9)</t>
        </is>
      </c>
      <c r="C137" s="13" t="inlineStr">
        <is>
          <t>Climate Change: Natural Greenhouse Effect [CH9.06]</t>
        </is>
      </c>
      <c r="D137" s="12" t="inlineStr">
        <is>
          <t>Identify what the greenhouse effect is and describe how it impacts upon our planet.</t>
        </is>
      </c>
      <c r="E137" s="12" t="inlineStr">
        <is>
          <t>e47dc667-cd48-4096-a1b9-42ec5c69e561</t>
        </is>
      </c>
    </row>
    <row r="138" ht="45" customHeight="1">
      <c r="A138" s="12" t="inlineStr">
        <is>
          <t>Component 4 — Chemistry: Chemistry in Our World</t>
        </is>
      </c>
      <c r="B138" s="12" t="inlineStr">
        <is>
          <t>Component 4 (Outcome 9)</t>
        </is>
      </c>
      <c r="C138" s="13" t="inlineStr">
        <is>
          <t>Climate Change: Natural Factors [CH9.16]</t>
        </is>
      </c>
      <c r="D138" s="12" t="inlineStr">
        <is>
          <t>Identify natural occurrences which can affect climate change.</t>
        </is>
      </c>
      <c r="E138" s="12" t="inlineStr">
        <is>
          <t>4b8b1a25-bc0d-4d36-8cf1-1c168272ed78</t>
        </is>
      </c>
    </row>
    <row r="139" ht="45" customHeight="1">
      <c r="A139" s="12" t="inlineStr">
        <is>
          <t>Component 4 — Chemistry: Chemistry in Our World</t>
        </is>
      </c>
      <c r="B139" s="12" t="inlineStr">
        <is>
          <t>Component 4 (Outcome 9)</t>
        </is>
      </c>
      <c r="C139" s="13" t="inlineStr">
        <is>
          <t>Climate Change: Historic Changes in Climate [CH9.17]</t>
        </is>
      </c>
      <c r="D139" s="12" t="inlineStr">
        <is>
          <t>Describe the historical changes in temperature, their causes and the impacts of these changes.</t>
        </is>
      </c>
      <c r="E139" s="12" t="inlineStr">
        <is>
          <t>d627684e-ea8e-44cc-8831-026cba74949c</t>
        </is>
      </c>
    </row>
    <row r="140" ht="45" customHeight="1">
      <c r="A140" s="12" t="inlineStr">
        <is>
          <t>Component 4 — Chemistry: Chemistry in Our World</t>
        </is>
      </c>
      <c r="B140" s="12" t="inlineStr">
        <is>
          <t>Component 4 (Outcome 9)</t>
        </is>
      </c>
      <c r="C140" s="13" t="inlineStr">
        <is>
          <t>Climate Change: Human Factors [CH9.18]</t>
        </is>
      </c>
      <c r="D140" s="12" t="inlineStr">
        <is>
          <t>Describe the anthropogenic (human) causes of climate change.</t>
        </is>
      </c>
      <c r="E140" s="12" t="inlineStr">
        <is>
          <t>9ed25f77-ca74-48c7-b609-0bce7cead882</t>
        </is>
      </c>
    </row>
    <row r="141" ht="45" customHeight="1">
      <c r="A141" s="12" t="inlineStr">
        <is>
          <t>Component 4 — Chemistry: Chemistry in Our World</t>
        </is>
      </c>
      <c r="B141" s="12" t="inlineStr">
        <is>
          <t>Component 4 (Outcome 9)</t>
        </is>
      </c>
      <c r="C141" s="13" t="inlineStr">
        <is>
          <t>Climate Change: Since Industrialisation [CH9.19]</t>
        </is>
      </c>
      <c r="D141" s="12" t="inlineStr">
        <is>
          <t>Describe the impact of the industrial revolution on climate change.</t>
        </is>
      </c>
      <c r="E141" s="12" t="inlineStr">
        <is>
          <t>6ff12f99-0007-41d6-9926-6c609d868363</t>
        </is>
      </c>
    </row>
    <row r="142" ht="45" customHeight="1">
      <c r="A142" s="12" t="inlineStr">
        <is>
          <t>Component 4 — Chemistry: Chemistry in Our World</t>
        </is>
      </c>
      <c r="B142" s="12" t="inlineStr">
        <is>
          <t>Component 4 (Outcome 9)</t>
        </is>
      </c>
      <c r="C142" s="13" t="inlineStr">
        <is>
          <t>Climate Change: Enhanced Greenhouse Effect [CH9.20]</t>
        </is>
      </c>
      <c r="D142" s="12" t="inlineStr">
        <is>
          <t>Identify and describe what the enhanced greenhouse effect is.</t>
        </is>
      </c>
      <c r="E142" s="12" t="inlineStr">
        <is>
          <t>a9a91994-b914-4d15-b72f-1e7a44dfe90f</t>
        </is>
      </c>
    </row>
    <row r="143" ht="45" customHeight="1">
      <c r="A143" s="12" t="inlineStr">
        <is>
          <t>Component 4 — Chemistry: Chemistry in Our World</t>
        </is>
      </c>
      <c r="B143" s="12" t="inlineStr">
        <is>
          <t>Component 4 (Outcome 9)</t>
        </is>
      </c>
      <c r="C143" s="13" t="inlineStr">
        <is>
          <t>Climate Change: Enhanced Greenhouse Effect Impacts [CH9.21]</t>
        </is>
      </c>
      <c r="D143" s="12" t="inlineStr">
        <is>
          <t>Describe how the enhanced greenhouse effect impacts our planet.</t>
        </is>
      </c>
      <c r="E143" s="12" t="inlineStr">
        <is>
          <t>18e45fa2-c2ac-4f57-9239-12fd8587bade</t>
        </is>
      </c>
    </row>
    <row r="144" ht="45" customHeight="1">
      <c r="A144" s="12" t="inlineStr">
        <is>
          <t>Component 4 — Chemistry: Chemistry in Our World</t>
        </is>
      </c>
      <c r="B144" s="12" t="inlineStr">
        <is>
          <t>Component 4 (Outcome 10)</t>
        </is>
      </c>
      <c r="C144" s="13" t="inlineStr">
        <is>
          <t>Diagnostic: Component 4 (Outcome 10) [SE0.40]</t>
        </is>
      </c>
      <c r="D144" s="12" t="inlineStr">
        <is>
          <t>Diagnostic for methods of making potable water from fresh and sea water, including  the testing of water.</t>
        </is>
      </c>
      <c r="E144" s="12" t="inlineStr">
        <is>
          <t>557e389e-76bb-471c-a9a3-d90ab9686daf</t>
        </is>
      </c>
    </row>
    <row r="145" ht="45" customHeight="1">
      <c r="A145" s="12" t="inlineStr">
        <is>
          <t>Component 4 — Chemistry: Chemistry in Our World</t>
        </is>
      </c>
      <c r="B145" s="12" t="inlineStr">
        <is>
          <t>Component 4 (Outcome 10)</t>
        </is>
      </c>
      <c r="C145" s="13" t="inlineStr">
        <is>
          <t>Natural Sources of Water [CH10.30]</t>
        </is>
      </c>
      <c r="D145" s="12" t="inlineStr">
        <is>
          <t>Describe different sources of raw water.</t>
        </is>
      </c>
      <c r="E145" s="12" t="inlineStr">
        <is>
          <t>4174748b-8128-405b-8ab5-ecde90436109</t>
        </is>
      </c>
    </row>
    <row r="146" ht="45" customHeight="1">
      <c r="A146" s="12" t="inlineStr">
        <is>
          <t>Component 4 — Chemistry: Chemistry in Our World</t>
        </is>
      </c>
      <c r="B146" s="12" t="inlineStr">
        <is>
          <t>Component 4 (Outcome 10)</t>
        </is>
      </c>
      <c r="C146" s="13" t="inlineStr">
        <is>
          <t>Potable Water [CH10.31]</t>
        </is>
      </c>
      <c r="D146" s="12" t="inlineStr">
        <is>
          <t>Describe potable water and the differences between potable and pure water.</t>
        </is>
      </c>
      <c r="E146" s="12" t="inlineStr">
        <is>
          <t>a8e835c6-46f1-41a4-b166-082be90eeef3</t>
        </is>
      </c>
    </row>
    <row r="147" ht="45" customHeight="1">
      <c r="A147" s="12" t="inlineStr">
        <is>
          <t>Component 4 — Chemistry: Chemistry in Our World</t>
        </is>
      </c>
      <c r="B147" s="12" t="inlineStr">
        <is>
          <t>Component 4 (Outcome 10)</t>
        </is>
      </c>
      <c r="C147" s="13" t="inlineStr">
        <is>
          <t>Potable Water from Freshwater [CH10.32]</t>
        </is>
      </c>
      <c r="D147" s="12" t="inlineStr">
        <is>
          <t>Describe the treatment process to obtain potable water from freshwater</t>
        </is>
      </c>
      <c r="E147" s="12" t="inlineStr">
        <is>
          <t>e9d8c7be-2ffb-4a2e-8533-d5f3bf782473</t>
        </is>
      </c>
    </row>
    <row r="148" ht="45" customHeight="1">
      <c r="A148" s="12" t="inlineStr">
        <is>
          <t>Component 4 — Chemistry: Chemistry in Our World</t>
        </is>
      </c>
      <c r="B148" s="12" t="inlineStr">
        <is>
          <t>Component 4 (Outcome 10)</t>
        </is>
      </c>
      <c r="C148" s="13" t="inlineStr">
        <is>
          <t>Potable Water from Seawater [CH10.33]</t>
        </is>
      </c>
      <c r="D148" s="12" t="inlineStr">
        <is>
          <t>Describe the treatment process to obtain potable water from seawater.</t>
        </is>
      </c>
      <c r="E148" s="12" t="inlineStr">
        <is>
          <t>90112604-bffd-48a7-9bcf-a3a7fa7fe2cf</t>
        </is>
      </c>
    </row>
    <row r="149" ht="45" customHeight="1">
      <c r="A149" s="12" t="inlineStr">
        <is>
          <t>Component 4 — Chemistry: Chemistry in Our World</t>
        </is>
      </c>
      <c r="B149" s="12" t="inlineStr">
        <is>
          <t>Component 4 (Outcome 10)</t>
        </is>
      </c>
      <c r="C149" s="13" t="inlineStr">
        <is>
          <t>Required Practical 13: Analysis of Water – pH &amp; Dissolved Solids [CH10.38]</t>
        </is>
      </c>
      <c r="D149" s="12" t="inlineStr">
        <is>
          <t>Measure the pH and dissolved solids, by evaporation, of a sample of water.</t>
        </is>
      </c>
      <c r="E149" s="12" t="inlineStr">
        <is>
          <t>3018a244-1ac6-4ce9-b093-f1de736cb25f</t>
        </is>
      </c>
    </row>
    <row r="150" ht="45" customHeight="1">
      <c r="A150" s="12" t="inlineStr">
        <is>
          <t>Component 2 — Biology: Environment, Evolution &amp; Inheritance</t>
        </is>
      </c>
      <c r="B150" s="12" t="inlineStr">
        <is>
          <t>Component 2 (Outcome 1)</t>
        </is>
      </c>
      <c r="C150" s="13" t="inlineStr">
        <is>
          <t>Diagnostic: Component 2 (Outcome 1) [SE0.11]</t>
        </is>
      </c>
      <c r="D150" s="12" t="inlineStr">
        <is>
          <t>Diagnostic for photosynthesis, the fate of glucose and measuring the rate.</t>
        </is>
      </c>
      <c r="E150" s="12" t="inlineStr">
        <is>
          <t>7ea39615-860d-41c5-9d29-17a65bdd296d</t>
        </is>
      </c>
    </row>
    <row r="151" ht="45" customHeight="1">
      <c r="A151" s="12" t="inlineStr">
        <is>
          <t>Component 2 — Biology: Environment, Evolution &amp; Inheritance</t>
        </is>
      </c>
      <c r="B151" s="12" t="inlineStr">
        <is>
          <t>Component 2 (Outcome 1)</t>
        </is>
      </c>
      <c r="C151" s="13" t="inlineStr">
        <is>
          <t>Introduction to Photosynthesis [BI4.01]</t>
        </is>
      </c>
      <c r="D151" s="12" t="inlineStr">
        <is>
          <t>State that glucose is a store of chemical energy and why it is important to organisms. Explain the importance of producers.</t>
        </is>
      </c>
      <c r="E151" s="12" t="inlineStr">
        <is>
          <t>6dec8122-30e8-419d-9284-a96a80412dff</t>
        </is>
      </c>
    </row>
    <row r="152" ht="45" customHeight="1">
      <c r="A152" s="12" t="inlineStr">
        <is>
          <t>Component 2 — Biology: Environment, Evolution &amp; Inheritance</t>
        </is>
      </c>
      <c r="B152" s="12" t="inlineStr">
        <is>
          <t>Component 2 (Outcome 1)</t>
        </is>
      </c>
      <c r="C152" s="13" t="inlineStr">
        <is>
          <t>Photosynthesis: Word Equation [BI4.02]</t>
        </is>
      </c>
      <c r="D152" s="12" t="inlineStr">
        <is>
          <t>Define photosynthesis. State the word equation for photosynthesis.</t>
        </is>
      </c>
      <c r="E152" s="12" t="inlineStr">
        <is>
          <t>01249b11-3693-4ad9-9c6a-b0cef62c7a4e</t>
        </is>
      </c>
    </row>
    <row r="153" ht="45" customHeight="1">
      <c r="A153" s="12" t="inlineStr">
        <is>
          <t>Component 2 — Biology: Environment, Evolution &amp; Inheritance</t>
        </is>
      </c>
      <c r="B153" s="12" t="inlineStr">
        <is>
          <t>Component 2 (Outcome 1)</t>
        </is>
      </c>
      <c r="C153" s="13" t="inlineStr">
        <is>
          <t>Photosynthesis: How Plants Use Glucose [BI4.05]</t>
        </is>
      </c>
      <c r="D153" s="12" t="inlineStr">
        <is>
          <t>Describe how plants and algae use the glucose produced during photosynthesis.</t>
        </is>
      </c>
      <c r="E153" s="12" t="inlineStr">
        <is>
          <t>119aae33-7dbf-4275-9085-bafc14c70147</t>
        </is>
      </c>
    </row>
    <row r="154" ht="45" customHeight="1">
      <c r="A154" s="12" t="inlineStr">
        <is>
          <t>Component 2 — Biology: Environment, Evolution &amp; Inheritance</t>
        </is>
      </c>
      <c r="B154" s="12" t="inlineStr">
        <is>
          <t>Component 2 (Outcome 1)</t>
        </is>
      </c>
      <c r="C154" s="13" t="inlineStr">
        <is>
          <t>Rate of Photosynthesis: Introduction [BI4.07]</t>
        </is>
      </c>
      <c r="D154" s="12" t="inlineStr">
        <is>
          <t xml:space="preserve">Define the rate of a chemical reaction and the rate of photosynthesis. </t>
        </is>
      </c>
      <c r="E154" s="12" t="inlineStr">
        <is>
          <t>d1340dd3-a201-480d-99a0-4c357f451763</t>
        </is>
      </c>
    </row>
    <row r="155" ht="45" customHeight="1">
      <c r="A155" s="12" t="inlineStr">
        <is>
          <t>Component 2 — Biology: Environment, Evolution &amp; Inheritance</t>
        </is>
      </c>
      <c r="B155" s="12" t="inlineStr">
        <is>
          <t>Component 2 (Outcome 1)</t>
        </is>
      </c>
      <c r="C155" s="13" t="inlineStr">
        <is>
          <t>Required Practical 5: Photosynthesis &amp; Light Intensity [BI4.16]</t>
        </is>
      </c>
      <c r="D155" s="12" t="inlineStr">
        <is>
          <t xml:space="preserve">Investigate the effect of light intensity on the rate of photosynthesis using pondweed. </t>
        </is>
      </c>
      <c r="E155" s="12" t="inlineStr">
        <is>
          <t>c98f3a7a-760d-47d8-9723-8538f9c68ad2</t>
        </is>
      </c>
    </row>
    <row r="156" ht="45" customHeight="1">
      <c r="A156" s="12" t="inlineStr">
        <is>
          <t>Component 2 — Biology: Environment, Evolution &amp; Inheritance</t>
        </is>
      </c>
      <c r="B156" s="12" t="inlineStr">
        <is>
          <t>Component 2 (Outcome 2)</t>
        </is>
      </c>
      <c r="C156" s="13" t="inlineStr">
        <is>
          <t>Diagnostic: Component 2 (Outcome 2) [SE0.12]</t>
        </is>
      </c>
      <c r="D156" s="12" t="inlineStr">
        <is>
          <t>Diagnostic for identifying different types of ecosystems, the roles of different organisms and their adaptations.</t>
        </is>
      </c>
      <c r="E156" s="12" t="inlineStr">
        <is>
          <t>e27443b0-85bd-4be3-9741-e698a2f5e012</t>
        </is>
      </c>
    </row>
    <row r="157" ht="45" customHeight="1">
      <c r="A157" s="12" t="inlineStr">
        <is>
          <t>Component 2 — Biology: Environment, Evolution &amp; Inheritance</t>
        </is>
      </c>
      <c r="B157" s="12" t="inlineStr">
        <is>
          <t>Component 2 (Outcome 2)</t>
        </is>
      </c>
      <c r="C157" s="13" t="inlineStr">
        <is>
          <t>Types of Ecosystem [BI7.001]</t>
        </is>
      </c>
      <c r="D157" s="12" t="inlineStr">
        <is>
          <t>Describe a variety of different ecosystems. Define organism, habitat, population, community and ecosystem.</t>
        </is>
      </c>
      <c r="E157" s="12" t="inlineStr">
        <is>
          <t>92a54664-3755-4c24-90fe-9b3dfab951c8</t>
        </is>
      </c>
    </row>
    <row r="158" ht="45" customHeight="1">
      <c r="A158" s="12" t="inlineStr">
        <is>
          <t>Component 2 — Biology: Environment, Evolution &amp; Inheritance</t>
        </is>
      </c>
      <c r="B158" s="12" t="inlineStr">
        <is>
          <t>Component 2 (Outcome 2)</t>
        </is>
      </c>
      <c r="C158" s="13" t="inlineStr">
        <is>
          <t>Roles in Ecosystems [BI7.002]</t>
        </is>
      </c>
      <c r="D158" s="12" t="inlineStr">
        <is>
          <t xml:space="preserve">Define the different roles of organisms in an ecosystem. </t>
        </is>
      </c>
      <c r="E158" s="12" t="inlineStr">
        <is>
          <t>9b4c8247-897e-401c-9a83-19f728f8f13a</t>
        </is>
      </c>
    </row>
    <row r="159" ht="45" customHeight="1">
      <c r="A159" s="12" t="inlineStr">
        <is>
          <t>Component 2 — Biology: Environment, Evolution &amp; Inheritance</t>
        </is>
      </c>
      <c r="B159" s="12" t="inlineStr">
        <is>
          <t>Component 2 (Outcome 2)</t>
        </is>
      </c>
      <c r="C159" s="13" t="inlineStr">
        <is>
          <t>Adaptations of Plants [BI7.012]</t>
        </is>
      </c>
      <c r="D159" s="12" t="inlineStr">
        <is>
          <t>Describe the functional, structural and behavioural adaptations of plants and explain how they help them to survive in different ecosystems.</t>
        </is>
      </c>
      <c r="E159" s="12" t="inlineStr">
        <is>
          <t>57aa77af-9e16-44d8-885c-85a1c047b624</t>
        </is>
      </c>
    </row>
    <row r="160" ht="45" customHeight="1">
      <c r="A160" s="12" t="inlineStr">
        <is>
          <t>Component 2 — Biology: Environment, Evolution &amp; Inheritance</t>
        </is>
      </c>
      <c r="B160" s="12" t="inlineStr">
        <is>
          <t>Component 2 (Outcome 2)</t>
        </is>
      </c>
      <c r="C160" s="13" t="inlineStr">
        <is>
          <t>Adaptations of Animals [BI7.013]</t>
        </is>
      </c>
      <c r="D160" s="12" t="inlineStr">
        <is>
          <t>Describe the functional, structural and behavioural adaptations of animals and explain how they help them to survive in different ecosystems.</t>
        </is>
      </c>
      <c r="E160" s="12" t="inlineStr">
        <is>
          <t>2a41bf89-6f70-4425-9521-45a23355f15d</t>
        </is>
      </c>
    </row>
    <row r="161" ht="45" customHeight="1">
      <c r="A161" s="12" t="inlineStr">
        <is>
          <t>Component 2 — Biology: Environment, Evolution &amp; Inheritance</t>
        </is>
      </c>
      <c r="B161" s="12" t="inlineStr">
        <is>
          <t>Component 2 (Outcome 3)</t>
        </is>
      </c>
      <c r="C161" s="13" t="inlineStr">
        <is>
          <t>Diagnostic: Component 2 (Outcome 3) [SE0.13]</t>
        </is>
      </c>
      <c r="D161" s="12" t="inlineStr">
        <is>
          <t>Diagnostic for interdependence, food chains and predator prey cycles within them.</t>
        </is>
      </c>
      <c r="E161" s="12" t="inlineStr">
        <is>
          <t>1cf67c9b-1b81-4a79-95bc-f9c3c74f867b</t>
        </is>
      </c>
    </row>
    <row r="162" ht="45" customHeight="1">
      <c r="A162" s="12" t="inlineStr">
        <is>
          <t>Component 2 — Biology: Environment, Evolution &amp; Inheritance</t>
        </is>
      </c>
      <c r="B162" s="12" t="inlineStr">
        <is>
          <t>Component 2 (Outcome 3)</t>
        </is>
      </c>
      <c r="C162" s="13" t="inlineStr">
        <is>
          <t>Interdependence [BI7.009]</t>
        </is>
      </c>
      <c r="D162" s="12" t="inlineStr">
        <is>
          <t>Explain the importance of the relationships between organisms in an ecosystem.</t>
        </is>
      </c>
      <c r="E162" s="12" t="inlineStr">
        <is>
          <t>ebf5e8c3-9654-48ad-b680-c259a71a965b</t>
        </is>
      </c>
    </row>
    <row r="163" ht="45" customHeight="1">
      <c r="A163" s="12" t="inlineStr">
        <is>
          <t>Component 2 — Biology: Environment, Evolution &amp; Inheritance</t>
        </is>
      </c>
      <c r="B163" s="12" t="inlineStr">
        <is>
          <t>Component 2 (Outcome 3)</t>
        </is>
      </c>
      <c r="C163" s="13" t="inlineStr">
        <is>
          <t>Food Chains &amp; Food Webs [BI7.015]</t>
        </is>
      </c>
      <c r="D163" s="12" t="inlineStr">
        <is>
          <t>Describe feeding relationships in terms of transfer of energy. Use food chains to represent simple feeding relationships in an ecosystem.</t>
        </is>
      </c>
      <c r="E163" s="12" t="inlineStr">
        <is>
          <t>8d594ed8-e9de-4b3d-a72c-b8dbfde6fb65</t>
        </is>
      </c>
    </row>
    <row r="164" ht="45" customHeight="1">
      <c r="A164" s="12" t="inlineStr">
        <is>
          <t>Component 2 — Biology: Environment, Evolution &amp; Inheritance</t>
        </is>
      </c>
      <c r="B164" s="12" t="inlineStr">
        <is>
          <t>Component 2 (Outcome 3)</t>
        </is>
      </c>
      <c r="C164" s="13" t="inlineStr">
        <is>
          <t>Importance of the Producer [BI7.016]</t>
        </is>
      </c>
      <c r="D164" s="12" t="inlineStr">
        <is>
          <t>Explain the importance of producers in an ecosystem.</t>
        </is>
      </c>
      <c r="E164" s="12" t="inlineStr">
        <is>
          <t>2bc5d9fa-7ea9-4992-a991-0a967304e6ff</t>
        </is>
      </c>
    </row>
    <row r="165" ht="45" customHeight="1">
      <c r="A165" s="12" t="inlineStr">
        <is>
          <t>Component 2 — Biology: Environment, Evolution &amp; Inheritance</t>
        </is>
      </c>
      <c r="B165" s="12" t="inlineStr">
        <is>
          <t>Component 2 (Outcome 3)</t>
        </is>
      </c>
      <c r="C165" s="13" t="inlineStr">
        <is>
          <t>Predator/Prey Cycles: Describing Data [BI7.017]</t>
        </is>
      </c>
      <c r="D165" s="12" t="inlineStr">
        <is>
          <t>Describe the changes in populations based on the relationship between the predator and its prey.</t>
        </is>
      </c>
      <c r="E165" s="12" t="inlineStr">
        <is>
          <t>d0195280-600b-4239-8ff4-14efc9a3e314</t>
        </is>
      </c>
    </row>
    <row r="166" ht="45" customHeight="1">
      <c r="A166" s="12" t="inlineStr">
        <is>
          <t>Component 2 — Biology: Environment, Evolution &amp; Inheritance</t>
        </is>
      </c>
      <c r="B166" s="12" t="inlineStr">
        <is>
          <t>Component 2 (Outcome 4)</t>
        </is>
      </c>
      <c r="C166" s="13" t="inlineStr">
        <is>
          <t>Diagnostic: Component 2 (Outcome 4) [SE0.14]</t>
        </is>
      </c>
      <c r="D166" s="12" t="inlineStr">
        <is>
          <t>Diagnostic for cycling of substances within ecosystems, covers carbon and decay cycles.</t>
        </is>
      </c>
      <c r="E166" s="12" t="inlineStr">
        <is>
          <t>69b9ef01-67ae-4065-aa82-582a2f86a543</t>
        </is>
      </c>
    </row>
    <row r="167" ht="45" customHeight="1">
      <c r="A167" s="12" t="inlineStr">
        <is>
          <t>Component 2 — Biology: Environment, Evolution &amp; Inheritance</t>
        </is>
      </c>
      <c r="B167" s="12" t="inlineStr">
        <is>
          <t>Component 2 (Outcome 4)</t>
        </is>
      </c>
      <c r="C167" s="13" t="inlineStr">
        <is>
          <t>Cycling in Ecosystems [BI7.027]</t>
        </is>
      </c>
      <c r="D167" s="12" t="inlineStr">
        <is>
          <t>Explain the importance of cycling in ecosystems. State the three main cycles.</t>
        </is>
      </c>
      <c r="E167" s="12" t="inlineStr">
        <is>
          <t>2deb7bb7-abbe-4eac-9983-308d2dcb3cea</t>
        </is>
      </c>
    </row>
    <row r="168" ht="45" customHeight="1">
      <c r="A168" s="12" t="inlineStr">
        <is>
          <t>Component 2 — Biology: Environment, Evolution &amp; Inheritance</t>
        </is>
      </c>
      <c r="B168" s="12" t="inlineStr">
        <is>
          <t>Component 2 (Outcome 4)</t>
        </is>
      </c>
      <c r="C168" s="13" t="inlineStr">
        <is>
          <t>The Carbon Cycle [BI7.028]</t>
        </is>
      </c>
      <c r="D168" s="12" t="inlineStr">
        <is>
          <t>Describe the processes of the carbon cycle.</t>
        </is>
      </c>
      <c r="E168" s="12" t="inlineStr">
        <is>
          <t>51efb8eb-011e-4e98-8345-9962f54c5fce</t>
        </is>
      </c>
    </row>
    <row r="169" ht="45" customHeight="1">
      <c r="A169" s="12" t="inlineStr">
        <is>
          <t>Component 2 — Biology: Environment, Evolution &amp; Inheritance</t>
        </is>
      </c>
      <c r="B169" s="12" t="inlineStr">
        <is>
          <t>Component 2 (Outcome 4)</t>
        </is>
      </c>
      <c r="C169" s="13" t="inlineStr">
        <is>
          <t>The Decay Cycle [BI7.030]</t>
        </is>
      </c>
      <c r="D169" s="12" t="inlineStr">
        <is>
          <t>Describe the processes of the decay cycle.</t>
        </is>
      </c>
      <c r="E169" s="12" t="inlineStr">
        <is>
          <t>8e474488-a704-409e-87c3-ddf681fc7e74</t>
        </is>
      </c>
    </row>
    <row r="170" ht="45" customHeight="1">
      <c r="A170" s="12" t="inlineStr">
        <is>
          <t>Component 2 — Biology: Environment, Evolution &amp; Inheritance</t>
        </is>
      </c>
      <c r="B170" s="12" t="inlineStr">
        <is>
          <t>Component 2 (Outcome 5)</t>
        </is>
      </c>
      <c r="C170" s="13" t="inlineStr">
        <is>
          <t>Diagnostic: Component 2 (Outcome 5) [SE0.15]</t>
        </is>
      </c>
      <c r="D170" s="12" t="inlineStr">
        <is>
          <t>Diagnostic for explaining competition and adaptation in plants and animals.</t>
        </is>
      </c>
      <c r="E170" s="12" t="inlineStr">
        <is>
          <t>8eb760f4-59dd-4413-9651-25bc458dc7a7</t>
        </is>
      </c>
    </row>
    <row r="171" ht="45" customHeight="1">
      <c r="A171" s="12" t="inlineStr">
        <is>
          <t>Component 2 — Biology: Environment, Evolution &amp; Inheritance</t>
        </is>
      </c>
      <c r="B171" s="12" t="inlineStr">
        <is>
          <t>Component 2 (Outcome 5)</t>
        </is>
      </c>
      <c r="C171" s="13" t="inlineStr">
        <is>
          <t>Competition Between Plants [BI7.010]</t>
        </is>
      </c>
      <c r="D171" s="12" t="inlineStr">
        <is>
          <t>Describe the factors that plants compete for within an ecosystem.</t>
        </is>
      </c>
      <c r="E171" s="12" t="inlineStr">
        <is>
          <t>5c5c58ec-f767-440c-83f8-eeee6c83b79a</t>
        </is>
      </c>
    </row>
    <row r="172" ht="45" customHeight="1">
      <c r="A172" s="12" t="inlineStr">
        <is>
          <t>Component 2 — Biology: Environment, Evolution &amp; Inheritance</t>
        </is>
      </c>
      <c r="B172" s="12" t="inlineStr">
        <is>
          <t>Component 2 (Outcome 5)</t>
        </is>
      </c>
      <c r="C172" s="13" t="inlineStr">
        <is>
          <t>Competition Between Animals [BI7.011]</t>
        </is>
      </c>
      <c r="D172" s="12" t="inlineStr">
        <is>
          <t>Describe the factors that animals compete for within an ecosystem.</t>
        </is>
      </c>
      <c r="E172" s="12" t="inlineStr">
        <is>
          <t>bef1e567-c0be-428e-8020-74beb0d1771f</t>
        </is>
      </c>
    </row>
    <row r="173" ht="45" customHeight="1">
      <c r="A173" s="12" t="inlineStr">
        <is>
          <t>Component 2 — Biology: Environment, Evolution &amp; Inheritance</t>
        </is>
      </c>
      <c r="B173" s="12" t="inlineStr">
        <is>
          <t>Component 2 (Outcome 6)</t>
        </is>
      </c>
      <c r="C173" s="13" t="inlineStr">
        <is>
          <t>Diagnostic: Component 2 (Outcome 6) [SE0.16]</t>
        </is>
      </c>
      <c r="D173" s="12" t="inlineStr">
        <is>
          <t>Diagnostic for understanding extinction, the difference between biotic and abiotic factors, and how to investigate ecosystems.</t>
        </is>
      </c>
      <c r="E173" s="12" t="inlineStr">
        <is>
          <t>d0a9b6a1-b8c5-47b1-9a1f-5a9cd7041aff</t>
        </is>
      </c>
    </row>
    <row r="174" ht="45" customHeight="1">
      <c r="A174" s="12" t="inlineStr">
        <is>
          <t>Component 2 — Biology: Environment, Evolution &amp; Inheritance</t>
        </is>
      </c>
      <c r="B174" s="12" t="inlineStr">
        <is>
          <t>Component 2 (Outcome 6)</t>
        </is>
      </c>
      <c r="C174" s="13" t="inlineStr">
        <is>
          <t>Extinction [BI6.097]</t>
        </is>
      </c>
      <c r="D174" s="12" t="inlineStr">
        <is>
          <t>Give the definition of extinction.
Describe factors which may contribute to
the extinction of a species.</t>
        </is>
      </c>
      <c r="E174" s="12" t="inlineStr">
        <is>
          <t>4b4abd1e-5040-4b86-bc7f-fea589050050</t>
        </is>
      </c>
    </row>
    <row r="175" ht="45" customHeight="1">
      <c r="A175" s="12" t="inlineStr">
        <is>
          <t>Component 2 — Biology: Environment, Evolution &amp; Inheritance</t>
        </is>
      </c>
      <c r="B175" s="12" t="inlineStr">
        <is>
          <t>Component 2 (Outcome 6)</t>
        </is>
      </c>
      <c r="C175" s="13" t="inlineStr">
        <is>
          <t>Biotic Factors [BI7.003]</t>
        </is>
      </c>
      <c r="D175" s="12" t="inlineStr">
        <is>
          <t>Define a biotic factor. Identify biotic factors. Describe the impact of changing biotic factors.</t>
        </is>
      </c>
      <c r="E175" s="12" t="inlineStr">
        <is>
          <t>57e39cd5-5f3a-4774-a132-c547098f1fc8</t>
        </is>
      </c>
    </row>
    <row r="176" ht="45" customHeight="1">
      <c r="A176" s="12" t="inlineStr">
        <is>
          <t>Component 2 — Biology: Environment, Evolution &amp; Inheritance</t>
        </is>
      </c>
      <c r="B176" s="12" t="inlineStr">
        <is>
          <t>Component 2 (Outcome 6)</t>
        </is>
      </c>
      <c r="C176" s="13" t="inlineStr">
        <is>
          <t>Biotic Factors: Describing Data [BI7.004]</t>
        </is>
      </c>
      <c r="D176" s="12" t="inlineStr">
        <is>
          <t>Describe patterns in data represented in tables and graphs.</t>
        </is>
      </c>
      <c r="E176" s="12" t="inlineStr">
        <is>
          <t>3ed0798c-a991-4ac5-a37d-ae1d4405c2fd</t>
        </is>
      </c>
    </row>
    <row r="177" ht="45" customHeight="1">
      <c r="A177" s="12" t="inlineStr">
        <is>
          <t>Component 2 — Biology: Environment, Evolution &amp; Inheritance</t>
        </is>
      </c>
      <c r="B177" s="12" t="inlineStr">
        <is>
          <t>Component 2 (Outcome 6)</t>
        </is>
      </c>
      <c r="C177" s="13" t="inlineStr">
        <is>
          <t>Abiotic Factors [BI7.006]</t>
        </is>
      </c>
      <c r="D177" s="12" t="inlineStr">
        <is>
          <t>Define an abiotic factor. Identify abiotic factors. Describe the impact of changing abiotic factors.</t>
        </is>
      </c>
      <c r="E177" s="12" t="inlineStr">
        <is>
          <t>5773ddc5-7f75-44f9-85d7-af6eff00b15c</t>
        </is>
      </c>
    </row>
    <row r="178" ht="45" customHeight="1">
      <c r="A178" s="12" t="inlineStr">
        <is>
          <t>Component 2 — Biology: Environment, Evolution &amp; Inheritance</t>
        </is>
      </c>
      <c r="B178" s="12" t="inlineStr">
        <is>
          <t>Component 2 (Outcome 6)</t>
        </is>
      </c>
      <c r="C178" s="13" t="inlineStr">
        <is>
          <t>Abiotic Factors: Describing Data [BI7.007]</t>
        </is>
      </c>
      <c r="D178" s="12" t="inlineStr">
        <is>
          <t>Describe the patterns shown by data in tables and different types of graphs.</t>
        </is>
      </c>
      <c r="E178" s="12" t="inlineStr">
        <is>
          <t>4d43c367-f4e0-4f81-af6d-ccf71a6bddc5</t>
        </is>
      </c>
    </row>
    <row r="179" ht="45" customHeight="1">
      <c r="A179" s="12" t="inlineStr">
        <is>
          <t>Component 2 — Biology: Environment, Evolution &amp; Inheritance</t>
        </is>
      </c>
      <c r="B179" s="12" t="inlineStr">
        <is>
          <t>Component 2 (Outcome 6)</t>
        </is>
      </c>
      <c r="C179" s="13" t="inlineStr">
        <is>
          <t>Investigating Ecosystems: Quadrats [BI7.019]</t>
        </is>
      </c>
      <c r="D179" s="12" t="inlineStr">
        <is>
          <t>Describe the different types of quadrats and their uses. Explain the importance of random sampling and sample size.</t>
        </is>
      </c>
      <c r="E179" s="12" t="inlineStr">
        <is>
          <t>703eed44-0996-47d9-a2f4-fb3d9e64cac0</t>
        </is>
      </c>
    </row>
    <row r="180" ht="45" customHeight="1">
      <c r="A180" s="12" t="inlineStr">
        <is>
          <t>Component 2 — Biology: Environment, Evolution &amp; Inheritance</t>
        </is>
      </c>
      <c r="B180" s="12" t="inlineStr">
        <is>
          <t>Component 2 (Outcome 6)</t>
        </is>
      </c>
      <c r="C180" s="13" t="inlineStr">
        <is>
          <t>Investigating Ecosystems: Transects [BI7.022]</t>
        </is>
      </c>
      <c r="D180" s="12" t="inlineStr">
        <is>
          <t>Describe the use and purpose of a transect line sample.</t>
        </is>
      </c>
      <c r="E180" s="12" t="inlineStr">
        <is>
          <t>21252a65-cb8d-4681-bc7e-ecb4b1304e8f</t>
        </is>
      </c>
    </row>
    <row r="181" ht="45" customHeight="1">
      <c r="A181" s="12" t="inlineStr">
        <is>
          <t>Component 2 — Biology: Environment, Evolution &amp; Inheritance</t>
        </is>
      </c>
      <c r="B181" s="12" t="inlineStr">
        <is>
          <t>Component 2 (Outcome 7)</t>
        </is>
      </c>
      <c r="C181" s="13" t="inlineStr">
        <is>
          <t>Diagnostic: Component 2 (Outcome 7) [SE0.17]</t>
        </is>
      </c>
      <c r="D181" s="12" t="inlineStr">
        <is>
          <t>Diagnostic for understanding human impacts on ecosystems, the different pollutants that can effect ecosystems and the variety of land uses that cause damage.</t>
        </is>
      </c>
      <c r="E181" s="12" t="inlineStr">
        <is>
          <t>22ac3807-3ddb-4fc0-9fe6-2083d91039de</t>
        </is>
      </c>
    </row>
    <row r="182" ht="45" customHeight="1">
      <c r="A182" s="12" t="inlineStr">
        <is>
          <t>Component 2 — Biology: Environment, Evolution &amp; Inheritance</t>
        </is>
      </c>
      <c r="B182" s="12" t="inlineStr">
        <is>
          <t>Component 2 (Outcome 7)</t>
        </is>
      </c>
      <c r="C182" s="13" t="inlineStr">
        <is>
          <t>Human Impacts: Introduction [BI7.044]</t>
        </is>
      </c>
      <c r="D182" s="12" t="inlineStr">
        <is>
          <t>Explain how human activities are having an impact on ecosystems.</t>
        </is>
      </c>
      <c r="E182" s="12" t="inlineStr">
        <is>
          <t>00140926-73e9-4267-8181-58f41aaac656</t>
        </is>
      </c>
    </row>
    <row r="183" ht="45" customHeight="1">
      <c r="A183" s="12" t="inlineStr">
        <is>
          <t>Component 2 — Biology: Environment, Evolution &amp; Inheritance</t>
        </is>
      </c>
      <c r="B183" s="12" t="inlineStr">
        <is>
          <t>Component 2 (Outcome 7)</t>
        </is>
      </c>
      <c r="C183" s="13" t="inlineStr">
        <is>
          <t>Human Impacts: Waste Management [BI7.045]</t>
        </is>
      </c>
      <c r="D183" s="12" t="inlineStr">
        <is>
          <t>Explain the importance of managing the increasing waste from human activities an the biodiversity of the Earth.</t>
        </is>
      </c>
      <c r="E183" s="12" t="inlineStr">
        <is>
          <t>aefbe98e-67d1-4da8-b7ae-53e534c6d66f</t>
        </is>
      </c>
    </row>
    <row r="184" ht="45" customHeight="1">
      <c r="A184" s="12" t="inlineStr">
        <is>
          <t>Component 2 — Biology: Environment, Evolution &amp; Inheritance</t>
        </is>
      </c>
      <c r="B184" s="12" t="inlineStr">
        <is>
          <t>Component 2 (Outcome 7)</t>
        </is>
      </c>
      <c r="C184" s="13" t="inlineStr">
        <is>
          <t>Human Impacts: Water Pollution [BI7.047]</t>
        </is>
      </c>
      <c r="D184" s="12" t="inlineStr">
        <is>
          <t>Explain how water pollution occurs and the impact it has on biodiversity.</t>
        </is>
      </c>
      <c r="E184" s="12" t="inlineStr">
        <is>
          <t>237ba945-8501-4094-b899-89ec21fcd9e9</t>
        </is>
      </c>
    </row>
    <row r="185" ht="45" customHeight="1">
      <c r="A185" s="12" t="inlineStr">
        <is>
          <t>Component 2 — Biology: Environment, Evolution &amp; Inheritance</t>
        </is>
      </c>
      <c r="B185" s="12" t="inlineStr">
        <is>
          <t>Component 2 (Outcome 7)</t>
        </is>
      </c>
      <c r="C185" s="13" t="inlineStr">
        <is>
          <t>Human Impacts: Land Pollution [BI7.048]</t>
        </is>
      </c>
      <c r="D185" s="12" t="inlineStr">
        <is>
          <t>Explain how land pollution occurs and the impact it has on biodiversity.</t>
        </is>
      </c>
      <c r="E185" s="12" t="inlineStr">
        <is>
          <t>26a6e6a7-f4ad-48e0-831c-9cdb0ae3bbf0</t>
        </is>
      </c>
    </row>
    <row r="186" ht="45" customHeight="1">
      <c r="A186" s="12" t="inlineStr">
        <is>
          <t>Component 2 — Biology: Environment, Evolution &amp; Inheritance</t>
        </is>
      </c>
      <c r="B186" s="12" t="inlineStr">
        <is>
          <t>Component 2 (Outcome 7)</t>
        </is>
      </c>
      <c r="C186" s="13" t="inlineStr">
        <is>
          <t>Pollutants: Fertiliser [BI7.049]</t>
        </is>
      </c>
      <c r="D186" s="12" t="inlineStr">
        <is>
          <t>Explain the impact of fertiliser as a pollutant.</t>
        </is>
      </c>
      <c r="E186" s="12" t="inlineStr">
        <is>
          <t>4680c4f3-2ca0-4612-a599-a100058ba7f8</t>
        </is>
      </c>
    </row>
    <row r="187" ht="45" customHeight="1">
      <c r="A187" s="12" t="inlineStr">
        <is>
          <t>Component 2 — Biology: Environment, Evolution &amp; Inheritance</t>
        </is>
      </c>
      <c r="B187" s="12" t="inlineStr">
        <is>
          <t>Component 2 (Outcome 7)</t>
        </is>
      </c>
      <c r="C187" s="13" t="inlineStr">
        <is>
          <t>Pollutants: Industrial Chemicals [BI7.050]</t>
        </is>
      </c>
      <c r="D187" s="12" t="inlineStr">
        <is>
          <t>Explain the impact of industrial chemicals as pollutants.</t>
        </is>
      </c>
      <c r="E187" s="12" t="inlineStr">
        <is>
          <t>7c25b4f0-6794-4ef3-b8a0-f7f7cfbbc3e4</t>
        </is>
      </c>
    </row>
    <row r="188" ht="45" customHeight="1">
      <c r="A188" s="12" t="inlineStr">
        <is>
          <t>Component 2 — Biology: Environment, Evolution &amp; Inheritance</t>
        </is>
      </c>
      <c r="B188" s="12" t="inlineStr">
        <is>
          <t>Component 2 (Outcome 7)</t>
        </is>
      </c>
      <c r="C188" s="13" t="inlineStr">
        <is>
          <t>Pollutants: Summary [BI7.051]</t>
        </is>
      </c>
      <c r="D188" s="12" t="inlineStr">
        <is>
          <t>Summarise the impact of the following pollutants on the environment: carbon dioxide, sulfur dioxide, nitrogen oxide, particulates, carbon monoxide, methane, fertiliser, and industrial chemicals.</t>
        </is>
      </c>
      <c r="E188" s="12" t="inlineStr">
        <is>
          <t>292d706d-4b13-4223-8e76-de94bb8d014e</t>
        </is>
      </c>
    </row>
    <row r="189" ht="45" customHeight="1">
      <c r="A189" s="12" t="inlineStr">
        <is>
          <t>Component 2 — Biology: Environment, Evolution &amp; Inheritance</t>
        </is>
      </c>
      <c r="B189" s="12" t="inlineStr">
        <is>
          <t>Component 2 (Outcome 7)</t>
        </is>
      </c>
      <c r="C189" s="13" t="inlineStr">
        <is>
          <t>Land Use: Farming [BI7.052]</t>
        </is>
      </c>
      <c r="D189" s="12" t="inlineStr">
        <is>
          <t>Explain how clearing land for farming impacts the environment.</t>
        </is>
      </c>
      <c r="E189" s="12" t="inlineStr">
        <is>
          <t>94bb7f60-3812-49ef-875d-3262abe5f58e</t>
        </is>
      </c>
    </row>
    <row r="190" ht="45" customHeight="1">
      <c r="A190" s="12" t="inlineStr">
        <is>
          <t>Component 2 — Biology: Environment, Evolution &amp; Inheritance</t>
        </is>
      </c>
      <c r="B190" s="12" t="inlineStr">
        <is>
          <t>Component 2 (Outcome 7)</t>
        </is>
      </c>
      <c r="C190" s="13" t="inlineStr">
        <is>
          <t>Land Use: Building [BI7.053]</t>
        </is>
      </c>
      <c r="D190" s="12" t="inlineStr">
        <is>
          <t xml:space="preserve">Explain how clearing land for building impacts the environment. </t>
        </is>
      </c>
      <c r="E190" s="12" t="inlineStr">
        <is>
          <t>301c66f5-118c-4562-a051-bd4746f6c12e</t>
        </is>
      </c>
    </row>
    <row r="191" ht="45" customHeight="1">
      <c r="A191" s="12" t="inlineStr">
        <is>
          <t>Component 2 — Biology: Environment, Evolution &amp; Inheritance</t>
        </is>
      </c>
      <c r="B191" s="12" t="inlineStr">
        <is>
          <t>Component 2 (Outcome 7)</t>
        </is>
      </c>
      <c r="C191" s="13" t="inlineStr">
        <is>
          <t>Land Use: Quarrying &amp; Mining [BI7.054]</t>
        </is>
      </c>
      <c r="D191" s="12" t="inlineStr">
        <is>
          <t xml:space="preserve">Explain how clearing land for quarrying and mining impacts the environment. </t>
        </is>
      </c>
      <c r="E191" s="12" t="inlineStr">
        <is>
          <t>5087e20c-7ee1-4645-b620-f4f20277b031</t>
        </is>
      </c>
    </row>
    <row r="192" ht="45" customHeight="1">
      <c r="A192" s="12" t="inlineStr">
        <is>
          <t>Component 2 — Biology: Environment, Evolution &amp; Inheritance</t>
        </is>
      </c>
      <c r="B192" s="12" t="inlineStr">
        <is>
          <t>Component 2 (Outcome 7)</t>
        </is>
      </c>
      <c r="C192" s="13" t="inlineStr">
        <is>
          <t>Land Use: Landfill [BI7.055]</t>
        </is>
      </c>
      <c r="D192" s="12" t="inlineStr">
        <is>
          <t xml:space="preserve">Explain how clearing land for landfill impacts the environment. </t>
        </is>
      </c>
      <c r="E192" s="12" t="inlineStr">
        <is>
          <t>8a9e54d4-5efa-4735-bc28-805b3bc020c2</t>
        </is>
      </c>
    </row>
    <row r="193" ht="45" customHeight="1">
      <c r="A193" s="12" t="inlineStr">
        <is>
          <t>Component 2 — Biology: Environment, Evolution &amp; Inheritance</t>
        </is>
      </c>
      <c r="B193" s="12" t="inlineStr">
        <is>
          <t>Component 2 (Outcome 7)</t>
        </is>
      </c>
      <c r="C193" s="13" t="inlineStr">
        <is>
          <t>Land Use: Peat Bog Destruction [BI7.056]</t>
        </is>
      </c>
      <c r="D193" s="12" t="inlineStr">
        <is>
          <t xml:space="preserve">Explain how clearing land for peat bog destruction impacts the environment. </t>
        </is>
      </c>
      <c r="E193" s="12" t="inlineStr">
        <is>
          <t>61042ede-71da-4926-933f-7c745efc5e95</t>
        </is>
      </c>
    </row>
    <row r="194" ht="45" customHeight="1">
      <c r="A194" s="12" t="inlineStr">
        <is>
          <t>Component 2 — Biology: Environment, Evolution &amp; Inheritance</t>
        </is>
      </c>
      <c r="B194" s="12" t="inlineStr">
        <is>
          <t>Component 2 (Outcome 7)</t>
        </is>
      </c>
      <c r="C194" s="13" t="inlineStr">
        <is>
          <t>Land Use: Deforestation [BI7.057]</t>
        </is>
      </c>
      <c r="D194" s="12" t="inlineStr">
        <is>
          <t xml:space="preserve">Explain how clearing land for deforestation impacts the environment. </t>
        </is>
      </c>
      <c r="E194" s="12" t="inlineStr">
        <is>
          <t>1ea8aedf-8dd4-4cc8-a519-fc164211f7e8</t>
        </is>
      </c>
    </row>
    <row r="195" ht="45" customHeight="1">
      <c r="A195" s="12" t="inlineStr">
        <is>
          <t>Component 2 — Biology: Environment, Evolution &amp; Inheritance</t>
        </is>
      </c>
      <c r="B195" s="12" t="inlineStr">
        <is>
          <t>Component 2 (Outcome 7)</t>
        </is>
      </c>
      <c r="C195" s="13" t="inlineStr">
        <is>
          <t>Land Use: Summary [BI7.058]</t>
        </is>
      </c>
      <c r="D195" s="12" t="inlineStr">
        <is>
          <t xml:space="preserve">Summarise the impact of farming, building, quarrying, mining, landfill, peat bog destruction and deforestation on the environment. </t>
        </is>
      </c>
      <c r="E195" s="12" t="inlineStr">
        <is>
          <t>8f51544c-5f19-48eb-9106-96acd37eee96</t>
        </is>
      </c>
    </row>
    <row r="196" ht="45" customHeight="1">
      <c r="A196" s="12" t="inlineStr">
        <is>
          <t>Component 2 — Biology: Environment, Evolution &amp; Inheritance</t>
        </is>
      </c>
      <c r="B196" s="12" t="inlineStr">
        <is>
          <t>Component 2 (Outcome 8)</t>
        </is>
      </c>
      <c r="C196" s="13" t="inlineStr">
        <is>
          <t>Diagnostic: Component 2 (Outcome 8) [SE0.18]</t>
        </is>
      </c>
      <c r="D196" s="12" t="inlineStr">
        <is>
          <t>Diagnostic for the fossil record and examples of evolution, such as antibiotic resistance and the peppered moth.</t>
        </is>
      </c>
      <c r="E196" s="12" t="inlineStr">
        <is>
          <t>7dbfd518-5e98-4164-8d13-50e0bb9f41d5</t>
        </is>
      </c>
    </row>
    <row r="197" ht="45" customHeight="1">
      <c r="A197" s="12" t="inlineStr">
        <is>
          <t>Component 2 — Biology: Environment, Evolution &amp; Inheritance</t>
        </is>
      </c>
      <c r="B197" s="12" t="inlineStr">
        <is>
          <t>Component 2 (Outcome 8)</t>
        </is>
      </c>
      <c r="C197" s="13" t="inlineStr">
        <is>
          <t>Evolution [BI6.064]</t>
        </is>
      </c>
      <c r="D197" s="12" t="inlineStr">
        <is>
          <t>Give the definition of evolution. State what characteristics are affected by evolution. Describe the evolution of the peppered moth.</t>
        </is>
      </c>
      <c r="E197" s="12" t="inlineStr">
        <is>
          <t>d069e777-5bb5-4ff3-8420-0fe0368b0a6b</t>
        </is>
      </c>
    </row>
    <row r="198" ht="45" customHeight="1">
      <c r="A198" s="12" t="inlineStr">
        <is>
          <t>Component 2 — Biology: Environment, Evolution &amp; Inheritance</t>
        </is>
      </c>
      <c r="B198" s="12" t="inlineStr">
        <is>
          <t>Component 2 (Outcome 8)</t>
        </is>
      </c>
      <c r="C198" s="13" t="inlineStr">
        <is>
          <t>The Process of Natural Selection [BI6.065]</t>
        </is>
      </c>
      <c r="D198" s="12" t="inlineStr">
        <is>
          <t>Give the definition of natural selection and evolution. Describe the process of natural selection and how it can lead to evolution.</t>
        </is>
      </c>
      <c r="E198" s="12" t="inlineStr">
        <is>
          <t>effa7d45-9e20-49e6-a472-4fa94de8c130</t>
        </is>
      </c>
    </row>
    <row r="199" ht="45" customHeight="1">
      <c r="A199" s="12" t="inlineStr">
        <is>
          <t>Component 2 — Biology: Environment, Evolution &amp; Inheritance</t>
        </is>
      </c>
      <c r="B199" s="12" t="inlineStr">
        <is>
          <t>Component 2 (Outcome 8)</t>
        </is>
      </c>
      <c r="C199" s="13" t="inlineStr">
        <is>
          <t>Selective Breeding [BI6.071]</t>
        </is>
      </c>
      <c r="D199" s="12" t="inlineStr">
        <is>
          <t>Give the definition of selective breeding. Describe the process of selective breeding and explain, with examples, why humans have carried out selective breeding.</t>
        </is>
      </c>
      <c r="E199" s="12" t="inlineStr">
        <is>
          <t>5878ca63-e6b4-499c-9e59-257d8d9b58e6</t>
        </is>
      </c>
    </row>
    <row r="200" ht="45" customHeight="1">
      <c r="A200" s="12" t="inlineStr">
        <is>
          <t>Component 2 — Biology: Environment, Evolution &amp; Inheritance</t>
        </is>
      </c>
      <c r="B200" s="12" t="inlineStr">
        <is>
          <t>Component 2 (Outcome 8)</t>
        </is>
      </c>
      <c r="C200" s="13" t="inlineStr">
        <is>
          <t>The Impact of Selective Breeding [BI6.073]</t>
        </is>
      </c>
      <c r="D200" s="12" t="inlineStr">
        <is>
          <t>Explain the impact of selective breeding of food plants and domesticated animals, including the benefits and risks.</t>
        </is>
      </c>
      <c r="E200" s="12" t="inlineStr">
        <is>
          <t>b321b4d3-0906-4795-8587-50bf6556a399</t>
        </is>
      </c>
    </row>
    <row r="201" ht="45" customHeight="1">
      <c r="A201" s="12" t="inlineStr">
        <is>
          <t>Component 2 — Biology: Environment, Evolution &amp; Inheritance</t>
        </is>
      </c>
      <c r="B201" s="12" t="inlineStr">
        <is>
          <t>Component 2 (Outcome 8)</t>
        </is>
      </c>
      <c r="C201" s="13" t="inlineStr">
        <is>
          <t>Evidence for Evolution [BI6.091]</t>
        </is>
      </c>
      <c r="D201" s="12" t="inlineStr">
        <is>
          <t>State how fossils and the fossil record, the discovery that genes are the hereditary material and antibiotic resistance all provide evidence for the theory of evolution.</t>
        </is>
      </c>
      <c r="E201" s="12" t="inlineStr">
        <is>
          <t>669552dc-366d-43ec-a272-638109b284d2</t>
        </is>
      </c>
    </row>
    <row r="202" ht="45" customHeight="1">
      <c r="A202" s="12" t="inlineStr">
        <is>
          <t>Component 2 — Biology: Environment, Evolution &amp; Inheritance</t>
        </is>
      </c>
      <c r="B202" s="12" t="inlineStr">
        <is>
          <t>Component 2 (Outcome 8)</t>
        </is>
      </c>
      <c r="C202" s="13" t="inlineStr">
        <is>
          <t>Early Life on Earth [BI6.093]</t>
        </is>
      </c>
      <c r="D202" s="12" t="inlineStr">
        <is>
          <t>State when living organisms first appeared on Earth and describe the early life forms that followed.</t>
        </is>
      </c>
      <c r="E202" s="12" t="inlineStr">
        <is>
          <t>2a86fc2f-4163-488c-b5b3-982566139e0b</t>
        </is>
      </c>
    </row>
    <row r="203" ht="45" customHeight="1">
      <c r="A203" s="12" t="inlineStr">
        <is>
          <t>Component 2 — Biology: Environment, Evolution &amp; Inheritance</t>
        </is>
      </c>
      <c r="B203" s="12" t="inlineStr">
        <is>
          <t>Component 2 (Outcome 8)</t>
        </is>
      </c>
      <c r="C203" s="13" t="inlineStr">
        <is>
          <t>Using the Fossil Record [BI6.094]</t>
        </is>
      </c>
      <c r="D203" s="12" t="inlineStr">
        <is>
          <t>Define the fossil record. Describe ways of using the fossil record. State and explain the reasons why the fossil record is incomplete.</t>
        </is>
      </c>
      <c r="E203" s="12" t="inlineStr">
        <is>
          <t>9d925000-d7b1-4b05-90ea-d31c1f58f9f0</t>
        </is>
      </c>
    </row>
    <row r="204" ht="45" customHeight="1">
      <c r="A204" s="12" t="inlineStr">
        <is>
          <t>Component 2 — Biology: Environment, Evolution &amp; Inheritance</t>
        </is>
      </c>
      <c r="B204" s="12" t="inlineStr">
        <is>
          <t>Component 2 (Outcome 8)</t>
        </is>
      </c>
      <c r="C204" s="13" t="inlineStr">
        <is>
          <t>Examples of Evolution: The Peppered Moth [BI6.098]</t>
        </is>
      </c>
      <c r="D204" s="12" t="inlineStr">
        <is>
          <t>Describe and explain the evolution of the peppered moth.</t>
        </is>
      </c>
      <c r="E204" s="12" t="inlineStr">
        <is>
          <t>fe225c4a-bf82-42c0-a2aa-7cab125fb090</t>
        </is>
      </c>
    </row>
    <row r="205" ht="45" customHeight="1">
      <c r="A205" s="12" t="inlineStr">
        <is>
          <t>Component 2 — Biology: Environment, Evolution &amp; Inheritance</t>
        </is>
      </c>
      <c r="B205" s="12" t="inlineStr">
        <is>
          <t>Component 2 (Outcome 9)</t>
        </is>
      </c>
      <c r="C205" s="13" t="inlineStr">
        <is>
          <t>Diagnostic: Component 2 (Outcome 9) [SE0.19]</t>
        </is>
      </c>
      <c r="D205" s="12" t="inlineStr">
        <is>
          <t>Diagnostic for sexual and asexual reproduction and genetic diagrams.</t>
        </is>
      </c>
      <c r="E205" s="12" t="inlineStr">
        <is>
          <t>c2329584-30dc-4470-a5bc-efd55e5ec9b4</t>
        </is>
      </c>
    </row>
    <row r="206" ht="45" customHeight="1">
      <c r="A206" s="12" t="inlineStr">
        <is>
          <t>Component 2 — Biology: Environment, Evolution &amp; Inheritance</t>
        </is>
      </c>
      <c r="B206" s="12" t="inlineStr">
        <is>
          <t>Component 2 (Outcome 9)</t>
        </is>
      </c>
      <c r="C206" s="13" t="inlineStr">
        <is>
          <t>Reproduction: Sexual [BI6.001]</t>
        </is>
      </c>
      <c r="D206" s="12" t="inlineStr">
        <is>
          <t>Describe sexual reproduction. Includes chromosome number, gametes and fertilisation.</t>
        </is>
      </c>
      <c r="E206" s="12" t="inlineStr">
        <is>
          <t>e86a949c-7efa-4d5e-bedd-ef43db69662a</t>
        </is>
      </c>
    </row>
    <row r="207" ht="45" customHeight="1">
      <c r="A207" s="12" t="inlineStr">
        <is>
          <t>Component 2 — Biology: Environment, Evolution &amp; Inheritance</t>
        </is>
      </c>
      <c r="B207" s="12" t="inlineStr">
        <is>
          <t>Component 2 (Outcome 9)</t>
        </is>
      </c>
      <c r="C207" s="13" t="inlineStr">
        <is>
          <t>Reproduction: Asexual [BI6.002]</t>
        </is>
      </c>
      <c r="D207" s="12" t="inlineStr">
        <is>
          <t>Describe asexual reproduction. Includes chromosome number and clones.</t>
        </is>
      </c>
      <c r="E207" s="12" t="inlineStr">
        <is>
          <t>77bda720-8c15-4a39-ba6c-81d7616fda75</t>
        </is>
      </c>
    </row>
    <row r="208" ht="45" customHeight="1">
      <c r="A208" s="12" t="inlineStr">
        <is>
          <t>Component 2 — Biology: Environment, Evolution &amp; Inheritance</t>
        </is>
      </c>
      <c r="B208" s="12" t="inlineStr">
        <is>
          <t>Component 2 (Outcome 9)</t>
        </is>
      </c>
      <c r="C208" s="13" t="inlineStr">
        <is>
          <t>Reproduction: Summary [BI6.003]</t>
        </is>
      </c>
      <c r="D208" s="12" t="inlineStr">
        <is>
          <t>Describe and compare sexual and asexual reproduction.</t>
        </is>
      </c>
      <c r="E208" s="12" t="inlineStr">
        <is>
          <t>4f5d76e5-4daa-40b7-a198-1b2a25588c38</t>
        </is>
      </c>
    </row>
    <row r="209" ht="45" customHeight="1">
      <c r="A209" s="12" t="inlineStr">
        <is>
          <t>Component 2 — Biology: Environment, Evolution &amp; Inheritance</t>
        </is>
      </c>
      <c r="B209" s="12" t="inlineStr">
        <is>
          <t>Component 2 (Outcome 9)</t>
        </is>
      </c>
      <c r="C209" s="13" t="inlineStr">
        <is>
          <t>Genetic Diagrams: Genetic Cross Diagrams [BI6.038]</t>
        </is>
      </c>
      <c r="D209" s="12" t="inlineStr">
        <is>
          <t>Complete genetic cross diagrams. Assumes prior knowledge of alleles, genotypes, phenotypes and zygosity.</t>
        </is>
      </c>
      <c r="E209" s="12" t="inlineStr">
        <is>
          <t>2f214e94-db05-4aae-bfd5-327e5045a5a2</t>
        </is>
      </c>
    </row>
    <row r="210" ht="45" customHeight="1">
      <c r="A210" s="12" t="inlineStr">
        <is>
          <t>Component 2 — Biology: Environment, Evolution &amp; Inheritance</t>
        </is>
      </c>
      <c r="B210" s="12" t="inlineStr">
        <is>
          <t>Component 2 (Outcome 9)</t>
        </is>
      </c>
      <c r="C210" s="13" t="inlineStr">
        <is>
          <t>Genetic Diagrams: Interpreting Genetic Cross Diagrams [BI6.039]</t>
        </is>
      </c>
      <c r="D210" s="12" t="inlineStr">
        <is>
          <t xml:space="preserve">Extract and interpret information from genetic cross diagrams. Predict the results of a single gene cross using ratios, percentages, fractions and probability. </t>
        </is>
      </c>
      <c r="E210" s="12" t="inlineStr">
        <is>
          <t>7b5f3588-350c-4b00-b505-78df00ba3733</t>
        </is>
      </c>
    </row>
    <row r="211" ht="45" customHeight="1">
      <c r="A211" s="12" t="inlineStr">
        <is>
          <t>Component 2 — Biology: Environment, Evolution &amp; Inheritance</t>
        </is>
      </c>
      <c r="B211" s="12" t="inlineStr">
        <is>
          <t>Component 2 (Outcome 10)</t>
        </is>
      </c>
      <c r="C211" s="13" t="inlineStr">
        <is>
          <t>Diagnostic: Component 2 (Outcome 10) [SE0.20]</t>
        </is>
      </c>
      <c r="D211" s="12" t="inlineStr">
        <is>
          <t>Diagnostic for an introduction to genetics, chromosomes and genes. Also looking at genetic engineering and the impact it has.</t>
        </is>
      </c>
      <c r="E211" s="12" t="inlineStr">
        <is>
          <t>1f150867-556b-4ff9-b471-b740858bb689</t>
        </is>
      </c>
    </row>
    <row r="212" ht="45" customHeight="1">
      <c r="A212" s="12" t="inlineStr">
        <is>
          <t>Component 2 — Biology: Environment, Evolution &amp; Inheritance</t>
        </is>
      </c>
      <c r="B212" s="12" t="inlineStr">
        <is>
          <t>Component 2 (Outcome 10)</t>
        </is>
      </c>
      <c r="C212" s="13" t="inlineStr">
        <is>
          <t>Introduction to Genetics [BI6.010]</t>
        </is>
      </c>
      <c r="D212" s="12" t="inlineStr">
        <is>
          <t>Define genetics. Identify parents and offspring from simple diagrams.</t>
        </is>
      </c>
      <c r="E212" s="12" t="inlineStr">
        <is>
          <t>b5629449-af62-4c42-a530-7f71a1b5ab31</t>
        </is>
      </c>
    </row>
    <row r="213" ht="45" customHeight="1">
      <c r="A213" s="12" t="inlineStr">
        <is>
          <t>Component 2 — Biology: Environment, Evolution &amp; Inheritance</t>
        </is>
      </c>
      <c r="B213" s="12" t="inlineStr">
        <is>
          <t>Component 2 (Outcome 10)</t>
        </is>
      </c>
      <c r="C213" s="13" t="inlineStr">
        <is>
          <t>Chromosomes [BI1.18]</t>
        </is>
      </c>
      <c r="D213" s="12" t="inlineStr">
        <is>
          <t xml:space="preserve">State where chromosomes are found and their arrangement. Define DNA, chromosome and gene. </t>
        </is>
      </c>
      <c r="E213" s="12" t="inlineStr">
        <is>
          <t>039181d6-ab80-4d7a-9dbd-115ae3539d39</t>
        </is>
      </c>
    </row>
    <row r="214" ht="45" customHeight="1">
      <c r="A214" s="12" t="inlineStr">
        <is>
          <t>Component 2 — Biology: Environment, Evolution &amp; Inheritance</t>
        </is>
      </c>
      <c r="B214" s="12" t="inlineStr">
        <is>
          <t>Component 2 (Outcome 10)</t>
        </is>
      </c>
      <c r="C214" s="13" t="inlineStr">
        <is>
          <t>Genome to Genes [BI6.011]</t>
        </is>
      </c>
      <c r="D214" s="12" t="inlineStr">
        <is>
          <t xml:space="preserve">Define, describe &amp; identify DNA, genes, chromosomes and genomes.  </t>
        </is>
      </c>
      <c r="E214" s="12" t="inlineStr">
        <is>
          <t>2c2c041a-49ef-41f0-a3a0-f86e69ff2ea0</t>
        </is>
      </c>
    </row>
    <row r="215" ht="45" customHeight="1">
      <c r="A215" s="12" t="inlineStr">
        <is>
          <t>Component 2 — Biology: Environment, Evolution &amp; Inheritance</t>
        </is>
      </c>
      <c r="B215" s="12" t="inlineStr">
        <is>
          <t>Component 2 (Outcome 10)</t>
        </is>
      </c>
      <c r="C215" s="13" t="inlineStr">
        <is>
          <t>Understanding the Human Genome [BI6.020]</t>
        </is>
      </c>
      <c r="D215" s="12" t="inlineStr">
        <is>
          <t>State that understanding the human genome is important for treating disease and for tracing human migration patterns from the past.</t>
        </is>
      </c>
      <c r="E215" s="12" t="inlineStr">
        <is>
          <t>a138e628-2648-4e3c-bc1e-9f38fb294da0</t>
        </is>
      </c>
    </row>
    <row r="216" ht="45" customHeight="1">
      <c r="A216" s="12" t="inlineStr">
        <is>
          <t>Component 2 — Biology: Environment, Evolution &amp; Inheritance</t>
        </is>
      </c>
      <c r="B216" s="12" t="inlineStr">
        <is>
          <t>Component 2 (Outcome 10)</t>
        </is>
      </c>
      <c r="C216" s="13" t="inlineStr">
        <is>
          <t>Genes &amp; Alleles [BI6.022]</t>
        </is>
      </c>
      <c r="D216" s="12" t="inlineStr">
        <is>
          <t>Define allele and explain the difference between dominant and recessive alleles. Does not include co-dominance.</t>
        </is>
      </c>
      <c r="E216" s="12" t="inlineStr">
        <is>
          <t>90147dd0-ce13-45ef-bca7-26b465e4de8e</t>
        </is>
      </c>
    </row>
    <row r="217" ht="45" customHeight="1">
      <c r="A217" s="12" t="inlineStr">
        <is>
          <t>Component 2 — Biology: Environment, Evolution &amp; Inheritance</t>
        </is>
      </c>
      <c r="B217" s="12" t="inlineStr">
        <is>
          <t>Component 2 (Outcome 10)</t>
        </is>
      </c>
      <c r="C217" s="13" t="inlineStr">
        <is>
          <t>Sex Chromosomes in Humans: Introduction [BI6.054]</t>
        </is>
      </c>
      <c r="D217" s="12" t="inlineStr">
        <is>
          <t>Describe the human sex determination system, identify the most typical male and female genotypes and give typical features.</t>
        </is>
      </c>
      <c r="E217" s="12" t="inlineStr">
        <is>
          <t>7ace44fa-0a0a-4975-ab07-8fe940d752cd</t>
        </is>
      </c>
    </row>
    <row r="218" ht="45" customHeight="1">
      <c r="A218" s="12" t="inlineStr">
        <is>
          <t>Component 2 — Biology: Environment, Evolution &amp; Inheritance</t>
        </is>
      </c>
      <c r="B218" s="12" t="inlineStr">
        <is>
          <t>Component 2 (Outcome 10)</t>
        </is>
      </c>
      <c r="C218" s="13" t="inlineStr">
        <is>
          <t>Genetic Engineering [BI6.074]</t>
        </is>
      </c>
      <c r="D218" s="12" t="inlineStr">
        <is>
          <t>Give the definition of genetic engineering. Give examples of organisms that have been genetically modified and why. Describe the process of genetic engineering.</t>
        </is>
      </c>
      <c r="E218" s="12" t="inlineStr">
        <is>
          <t>513cfd6e-4bde-412a-a8a9-c7f145931b4b</t>
        </is>
      </c>
    </row>
    <row r="219" ht="45" customHeight="1">
      <c r="A219" s="12" t="inlineStr">
        <is>
          <t>Component 2 — Biology: Environment, Evolution &amp; Inheritance</t>
        </is>
      </c>
      <c r="B219" s="12" t="inlineStr">
        <is>
          <t>Component 2 (Outcome 10)</t>
        </is>
      </c>
      <c r="C219" s="13" t="inlineStr">
        <is>
          <t>Continuous &amp; Discontinuous Variation [BI6.060]</t>
        </is>
      </c>
      <c r="D219" s="12" t="inlineStr">
        <is>
          <t>Describe and give examples of continuous and discontinuous variation. Compare the two types of variations, including how continuous and discontinuous data are plotted.</t>
        </is>
      </c>
      <c r="E219" s="12" t="inlineStr">
        <is>
          <t>3d04f97d-6e07-4b81-aac8-ad0e3c3f83eb</t>
        </is>
      </c>
    </row>
    <row r="220" ht="45" customHeight="1">
      <c r="A220" s="12" t="inlineStr">
        <is>
          <t>Component 2 — Biology: Environment, Evolution &amp; Inheritance</t>
        </is>
      </c>
      <c r="B220" s="12" t="inlineStr">
        <is>
          <t>Component 2 (Outcome 10)</t>
        </is>
      </c>
      <c r="C220" s="13" t="inlineStr">
        <is>
          <t>GM Crops [BI6.075]</t>
        </is>
      </c>
      <c r="D220" s="12" t="inlineStr">
        <is>
          <t>Give the definition of genetic engineering. Give examples of crops that have been genetically modified and why.</t>
        </is>
      </c>
      <c r="E220" s="12" t="inlineStr">
        <is>
          <t>b3c401be-5894-4a4f-8ffd-debb1c8706e1</t>
        </is>
      </c>
    </row>
    <row r="221" ht="45" customHeight="1">
      <c r="A221" s="12" t="inlineStr">
        <is>
          <t>Component 2 — Biology: Environment, Evolution &amp; Inheritance</t>
        </is>
      </c>
      <c r="B221" s="12" t="inlineStr">
        <is>
          <t>Component 2 (Outcome 10)</t>
        </is>
      </c>
      <c r="C221" s="13" t="inlineStr">
        <is>
          <t>Genetic Modification &amp; Inherited Disorders [BI6.076]</t>
        </is>
      </c>
      <c r="D221" s="12" t="inlineStr">
        <is>
          <t>Define genetic modification and inherited disorders. Give examples of how genetic modification is being used to overcome some inherited disorders.</t>
        </is>
      </c>
      <c r="E221" s="12" t="inlineStr">
        <is>
          <t>8603afe5-d531-4ebd-8112-d1c4d0445eb2</t>
        </is>
      </c>
    </row>
    <row r="222" ht="45" customHeight="1">
      <c r="A222" s="12" t="inlineStr">
        <is>
          <t>Component 2 — Biology: Environment, Evolution &amp; Inheritance</t>
        </is>
      </c>
      <c r="B222" s="12" t="inlineStr">
        <is>
          <t>Component 2 (Outcome 10)</t>
        </is>
      </c>
      <c r="C222" s="13" t="inlineStr">
        <is>
          <t>The Impact of Genetic Engineering [BI6.077]</t>
        </is>
      </c>
      <c r="D222" s="12" t="inlineStr">
        <is>
          <t>Give the definition of genetic engineering. Evaluate the positive and negative impacts of genetic engineering, as well as ethical considerations and concerns.</t>
        </is>
      </c>
      <c r="E222" s="12" t="inlineStr">
        <is>
          <t>cd27fbcc-84c6-49f6-9440-f7b66f1bc46e</t>
        </is>
      </c>
    </row>
    <row r="223" ht="45" customHeight="1">
      <c r="A223" s="12" t="inlineStr">
        <is>
          <t>Component 3 — Chemistry: Elements, Mixtures &amp; Compounds</t>
        </is>
      </c>
      <c r="B223" s="12" t="inlineStr">
        <is>
          <t>Component 3 (Outcome 1)</t>
        </is>
      </c>
      <c r="C223" s="13" t="inlineStr">
        <is>
          <t>Diagnostic: Component 3 (Outcome 1) [SE0.21]</t>
        </is>
      </c>
      <c r="D223" s="12" t="inlineStr">
        <is>
          <t>Diagnostic for atoms, elements and compounds using the first 20 elements of the periodic table and the properties of groups 1 and 7.</t>
        </is>
      </c>
      <c r="E223" s="12" t="inlineStr">
        <is>
          <t>e6ba28fc-be14-4b1b-884c-880fedeabfca</t>
        </is>
      </c>
    </row>
    <row r="224" ht="45" customHeight="1">
      <c r="A224" s="12" t="inlineStr">
        <is>
          <t>Component 3 — Chemistry: Elements, Mixtures &amp; Compounds</t>
        </is>
      </c>
      <c r="B224" s="12" t="inlineStr">
        <is>
          <t>Component 3 (Outcome 1)</t>
        </is>
      </c>
      <c r="C224" s="13" t="inlineStr">
        <is>
          <t>Atoms, Elements, Compounds &amp; Molecules [CH1.01]</t>
        </is>
      </c>
      <c r="D224" s="12" t="inlineStr">
        <is>
          <t xml:space="preserve">An introduction to atoms, elements, compounds and molecules. </t>
        </is>
      </c>
      <c r="E224" s="12" t="inlineStr">
        <is>
          <t>7854b719-70ed-4dc2-a2ad-446c28b89ff9</t>
        </is>
      </c>
    </row>
    <row r="225" ht="45" customHeight="1">
      <c r="A225" s="12" t="inlineStr">
        <is>
          <t>Component 3 — Chemistry: Elements, Mixtures &amp; Compounds</t>
        </is>
      </c>
      <c r="B225" s="12" t="inlineStr">
        <is>
          <t>Component 3 (Outcome 1)</t>
        </is>
      </c>
      <c r="C225" s="13" t="inlineStr">
        <is>
          <t>Element Symbols [CH1.02]</t>
        </is>
      </c>
      <c r="D225" s="12" t="inlineStr">
        <is>
          <t>Use element symbols correctly.</t>
        </is>
      </c>
      <c r="E225" s="12" t="inlineStr">
        <is>
          <t>c4b5136a-9f94-485a-bf8d-6123f0e1e9c0</t>
        </is>
      </c>
    </row>
    <row r="226" ht="45" customHeight="1">
      <c r="A226" s="12" t="inlineStr">
        <is>
          <t>Component 3 — Chemistry: Elements, Mixtures &amp; Compounds</t>
        </is>
      </c>
      <c r="B226" s="12" t="inlineStr">
        <is>
          <t>Component 3 (Outcome 1)</t>
        </is>
      </c>
      <c r="C226" s="13" t="inlineStr">
        <is>
          <t>Names &amp; Symbols of the First 20 Elements [CH1.03]</t>
        </is>
      </c>
      <c r="D226" s="12" t="inlineStr">
        <is>
          <t>Correctly use the names and symbols of the first 20 elements of the Periodic Table.</t>
        </is>
      </c>
      <c r="E226" s="12" t="inlineStr">
        <is>
          <t>15770ae3-fce2-4ec8-8b9f-1701f5536fa1</t>
        </is>
      </c>
    </row>
    <row r="227" ht="45" customHeight="1">
      <c r="A227" s="12" t="inlineStr">
        <is>
          <t>Component 3 — Chemistry: Elements, Mixtures &amp; Compounds</t>
        </is>
      </c>
      <c r="B227" s="12" t="inlineStr">
        <is>
          <t>Component 3 (Outcome 1)</t>
        </is>
      </c>
      <c r="C227" s="13" t="inlineStr">
        <is>
          <t>Periodic Table: Modern [CH1.41]</t>
        </is>
      </c>
      <c r="D227" s="12" t="inlineStr">
        <is>
          <t>Use the modern periodic table.</t>
        </is>
      </c>
      <c r="E227" s="12" t="inlineStr">
        <is>
          <t>53538c80-5477-430e-98f8-a1567325692e</t>
        </is>
      </c>
    </row>
    <row r="228" ht="45" customHeight="1">
      <c r="A228" s="12" t="inlineStr">
        <is>
          <t>Component 3 — Chemistry: Elements, Mixtures &amp; Compounds</t>
        </is>
      </c>
      <c r="B228" s="12" t="inlineStr">
        <is>
          <t>Component 3 (Outcome 1)</t>
        </is>
      </c>
      <c r="C228" s="13" t="inlineStr">
        <is>
          <t>Periodic Table: Metals &amp; Non-metals [CH1.47]</t>
        </is>
      </c>
      <c r="D228" s="12" t="inlineStr">
        <is>
          <t>Identify metals and non-metals from their position on the periodic table. Describe and compare the properties and behaviour of metals and non-metals.</t>
        </is>
      </c>
      <c r="E228" s="12" t="inlineStr">
        <is>
          <t>4dad9b5a-4ab4-49a9-b9f4-e7d0e4ee4f5d</t>
        </is>
      </c>
    </row>
    <row r="229" ht="45" customHeight="1">
      <c r="A229" s="12" t="inlineStr">
        <is>
          <t>Component 3 — Chemistry: Elements, Mixtures &amp; Compounds</t>
        </is>
      </c>
      <c r="B229" s="12" t="inlineStr">
        <is>
          <t>Component 3 (Outcome 1)</t>
        </is>
      </c>
      <c r="C229" s="13" t="inlineStr">
        <is>
          <t>Periodic Table : Group 1 [CH1.51]</t>
        </is>
      </c>
      <c r="D229" s="12" t="inlineStr">
        <is>
          <t xml:space="preserve">Describe the electronic structure, properties and trends of Group 1 elements. </t>
        </is>
      </c>
      <c r="E229" s="12" t="inlineStr">
        <is>
          <t>53b2097a-21bb-435e-acaa-c84d74bcbd5f</t>
        </is>
      </c>
    </row>
    <row r="230" ht="45" customHeight="1">
      <c r="A230" s="12" t="inlineStr">
        <is>
          <t>Component 3 — Chemistry: Elements, Mixtures &amp; Compounds</t>
        </is>
      </c>
      <c r="B230" s="12" t="inlineStr">
        <is>
          <t>Component 3 (Outcome 1)</t>
        </is>
      </c>
      <c r="C230" s="13" t="inlineStr">
        <is>
          <t>Periodic Table : Group 7 [CH1.52]</t>
        </is>
      </c>
      <c r="D230" s="12" t="inlineStr">
        <is>
          <t xml:space="preserve">Describe the electronic structure, properties and trends of Group 7 elements. </t>
        </is>
      </c>
      <c r="E230" s="12" t="inlineStr">
        <is>
          <t>34eac70e-b4c3-4156-a443-700bbaa234a4</t>
        </is>
      </c>
    </row>
    <row r="231" ht="45" customHeight="1">
      <c r="A231" s="12" t="inlineStr">
        <is>
          <t>Component 3 — Chemistry: Elements, Mixtures &amp; Compounds</t>
        </is>
      </c>
      <c r="B231" s="12" t="inlineStr">
        <is>
          <t>Component 3 (Outcome 2)</t>
        </is>
      </c>
      <c r="C231" s="13" t="inlineStr">
        <is>
          <t>Diagnostic: Component 3 (Outcome 2) [SE0.22]</t>
        </is>
      </c>
      <c r="D231" s="12" t="inlineStr">
        <is>
          <t>Diagnostic for chemical reactions, simple word and formula equations, ionic and covalent compounds.</t>
        </is>
      </c>
      <c r="E231" s="12" t="inlineStr">
        <is>
          <t>f6c03ad9-1416-4405-9ab1-c7cae3d1b0b1</t>
        </is>
      </c>
    </row>
    <row r="232" ht="45" customHeight="1">
      <c r="A232" s="12" t="inlineStr">
        <is>
          <t>Component 3 — Chemistry: Elements, Mixtures &amp; Compounds</t>
        </is>
      </c>
      <c r="B232" s="12" t="inlineStr">
        <is>
          <t>Component 3 (Outcome 2)</t>
        </is>
      </c>
      <c r="C232" s="13" t="inlineStr">
        <is>
          <t>Formulae for Elemental Molecules &amp; Compounds [CH1.04]</t>
        </is>
      </c>
      <c r="D232" s="12" t="inlineStr">
        <is>
          <t>Recall and use the chemical formulae for common elemental molecules and compounds.</t>
        </is>
      </c>
      <c r="E232" s="12" t="inlineStr">
        <is>
          <t>0ea351b5-01cd-459e-a333-268679b4787c</t>
        </is>
      </c>
    </row>
    <row r="233" ht="45" customHeight="1">
      <c r="A233" s="12" t="inlineStr">
        <is>
          <t>Component 3 — Chemistry: Elements, Mixtures &amp; Compounds</t>
        </is>
      </c>
      <c r="B233" s="12" t="inlineStr">
        <is>
          <t>Component 3 (Outcome 2)</t>
        </is>
      </c>
      <c r="C233" s="13" t="inlineStr">
        <is>
          <t>Chemical Reactions [CH1.16]</t>
        </is>
      </c>
      <c r="D233" s="12" t="inlineStr">
        <is>
          <t>Recognise when a simple chemical reaction has occured and use simple word equations.</t>
        </is>
      </c>
      <c r="E233" s="12" t="inlineStr">
        <is>
          <t>8c4457a0-15da-4a40-9e2e-a4f1542b72d6</t>
        </is>
      </c>
    </row>
    <row r="234" ht="45" customHeight="1">
      <c r="A234" s="12" t="inlineStr">
        <is>
          <t>Component 3 — Chemistry: Elements, Mixtures &amp; Compounds</t>
        </is>
      </c>
      <c r="B234" s="12" t="inlineStr">
        <is>
          <t>Component 3 (Outcome 2)</t>
        </is>
      </c>
      <c r="C234" s="13" t="inlineStr">
        <is>
          <t>Writing Word Equations [CH1.17]</t>
        </is>
      </c>
      <c r="D234" s="12" t="inlineStr">
        <is>
          <t>Write and extract information from word equations.</t>
        </is>
      </c>
      <c r="E234" s="12" t="inlineStr">
        <is>
          <t>115e7efc-be0e-45c9-92cd-4f1e38202ea7</t>
        </is>
      </c>
    </row>
    <row r="235" ht="45" customHeight="1">
      <c r="A235" s="12" t="inlineStr">
        <is>
          <t>Component 3 — Chemistry: Elements, Mixtures &amp; Compounds</t>
        </is>
      </c>
      <c r="B235" s="12" t="inlineStr">
        <is>
          <t>Component 3 (Outcome 2)</t>
        </is>
      </c>
      <c r="C235" s="13" t="inlineStr">
        <is>
          <t>Writing Simple Formula Equations [CH1.18]</t>
        </is>
      </c>
      <c r="D235" s="12" t="inlineStr">
        <is>
          <t>Write and extract information from simple formula equations.</t>
        </is>
      </c>
      <c r="E235" s="12" t="inlineStr">
        <is>
          <t>88acfbd7-09f2-4ff5-a4df-9c1fac9cd8d5</t>
        </is>
      </c>
    </row>
    <row r="236" ht="45" customHeight="1">
      <c r="A236" s="12" t="inlineStr">
        <is>
          <t>Component 3 — Chemistry: Elements, Mixtures &amp; Compounds</t>
        </is>
      </c>
      <c r="B236" s="12" t="inlineStr">
        <is>
          <t>Component 3 (Outcome 2)</t>
        </is>
      </c>
      <c r="C236" s="13" t="inlineStr">
        <is>
          <t>Introducing Chemical Bonds [CH2.01]</t>
        </is>
      </c>
      <c r="D236" s="12" t="inlineStr">
        <is>
          <t>Describe ionic, covalent and metallic bonds in terms of the transfer/sharing of electrons and in terms of electrostatic forces.</t>
        </is>
      </c>
      <c r="E236" s="12" t="inlineStr">
        <is>
          <t>08c5fb26-992e-482e-bf15-b964e4198e66</t>
        </is>
      </c>
    </row>
    <row r="237" ht="45" customHeight="1">
      <c r="A237" s="12" t="inlineStr">
        <is>
          <t>Component 3 — Chemistry: Elements, Mixtures &amp; Compounds</t>
        </is>
      </c>
      <c r="B237" s="12" t="inlineStr">
        <is>
          <t>Component 3 (Outcome 2)</t>
        </is>
      </c>
      <c r="C237" s="13" t="inlineStr">
        <is>
          <t>Ionic Bonding I [CH2.10]</t>
        </is>
      </c>
      <c r="D237" s="12" t="inlineStr">
        <is>
          <t>Identify and describe the formation of ionic bonds using dot and cross diagrams. This nugget contains 1:1 ratio examples only.</t>
        </is>
      </c>
      <c r="E237" s="12" t="inlineStr">
        <is>
          <t>67be18b7-b840-44e8-84f5-43c1089dc3ac</t>
        </is>
      </c>
    </row>
    <row r="238" ht="45" customHeight="1">
      <c r="A238" s="12" t="inlineStr">
        <is>
          <t>Component 3 — Chemistry: Elements, Mixtures &amp; Compounds</t>
        </is>
      </c>
      <c r="B238" s="12" t="inlineStr">
        <is>
          <t>Component 3 (Outcome 2)</t>
        </is>
      </c>
      <c r="C238" s="13" t="inlineStr">
        <is>
          <t>Covalent Bonding I [CH2.24]</t>
        </is>
      </c>
      <c r="D238" s="12" t="inlineStr">
        <is>
          <t>Identify and describe the formation of covalent bonds using dot and cross diagrams. This nugget contains elemental molecules and the formation of single, double and triple bonds.</t>
        </is>
      </c>
      <c r="E238" s="12" t="inlineStr">
        <is>
          <t>317bc8f0-2f83-4481-ae8b-544631139e77</t>
        </is>
      </c>
    </row>
    <row r="239" ht="45" customHeight="1">
      <c r="A239" s="12" t="inlineStr">
        <is>
          <t>Component 3 — Chemistry: Elements, Mixtures &amp; Compounds</t>
        </is>
      </c>
      <c r="B239" s="12" t="inlineStr">
        <is>
          <t>Component 3 (Outcome 3)</t>
        </is>
      </c>
      <c r="C239" s="13" t="inlineStr">
        <is>
          <t>Diagnostic: Component 3 (Outcome 3) [SE0.23]</t>
        </is>
      </c>
      <c r="D239" s="12" t="inlineStr">
        <is>
          <t>Diagnostic for the fundamental states of matter and phase transitions using the particle model.</t>
        </is>
      </c>
      <c r="E239" s="12" t="inlineStr">
        <is>
          <t>64767e9c-3f3a-4bc8-b76d-a01eb34bf2b1</t>
        </is>
      </c>
    </row>
    <row r="240" ht="45" customHeight="1">
      <c r="A240" s="12" t="inlineStr">
        <is>
          <t>Component 3 — Chemistry: Elements, Mixtures &amp; Compounds</t>
        </is>
      </c>
      <c r="B240" s="12" t="inlineStr">
        <is>
          <t>Component 3 (Outcome 3)</t>
        </is>
      </c>
      <c r="C240" s="13" t="inlineStr">
        <is>
          <t>Fundamental States of Matter: Characteristics [PH3.01]</t>
        </is>
      </c>
      <c r="D240" s="12" t="inlineStr">
        <is>
          <t>Identify the four fundamental states of matter and their basic properties.</t>
        </is>
      </c>
      <c r="E240" s="12" t="inlineStr">
        <is>
          <t>73091f21-bd94-4604-8d09-b27dbf392a81</t>
        </is>
      </c>
    </row>
    <row r="241" ht="45" customHeight="1">
      <c r="A241" s="12" t="inlineStr">
        <is>
          <t>Component 3 — Chemistry: Elements, Mixtures &amp; Compounds</t>
        </is>
      </c>
      <c r="B241" s="12" t="inlineStr">
        <is>
          <t>Component 3 (Outcome 3)</t>
        </is>
      </c>
      <c r="C241" s="13" t="inlineStr">
        <is>
          <t>Fundamental States of Matter: Particle Model [PH3.02]</t>
        </is>
      </c>
      <c r="D241" s="12" t="inlineStr">
        <is>
          <t>Describe the arrangement, movement and the relative energy of particles in the fundamental states of matter using the particle model.</t>
        </is>
      </c>
      <c r="E241" s="12" t="inlineStr">
        <is>
          <t>b5247aeb-dcac-4dec-ae35-227496f71dcd</t>
        </is>
      </c>
    </row>
    <row r="242" ht="45" customHeight="1">
      <c r="A242" s="12" t="inlineStr">
        <is>
          <t>Component 3 — Chemistry: Elements, Mixtures &amp; Compounds</t>
        </is>
      </c>
      <c r="B242" s="12" t="inlineStr">
        <is>
          <t>Component 3 (Outcome 3)</t>
        </is>
      </c>
      <c r="C242" s="13" t="inlineStr">
        <is>
          <t>Phase Transitions [PH3.20]</t>
        </is>
      </c>
      <c r="D242" s="12" t="inlineStr">
        <is>
          <t>Describe phase transition between the different fundamental states of matter.</t>
        </is>
      </c>
      <c r="E242" s="12" t="inlineStr">
        <is>
          <t>3fcdbc93-ad2a-4d7c-9eba-34d014b86d91</t>
        </is>
      </c>
    </row>
    <row r="243" ht="45" customHeight="1">
      <c r="A243" s="12" t="inlineStr">
        <is>
          <t>Component 3 — Chemistry: Elements, Mixtures &amp; Compounds</t>
        </is>
      </c>
      <c r="B243" s="12" t="inlineStr">
        <is>
          <t>Component 3 (Outcome 3)</t>
        </is>
      </c>
      <c r="C243" s="13" t="inlineStr">
        <is>
          <t>Phase Transitions: Particle Model [PH3.21]</t>
        </is>
      </c>
      <c r="D243" s="12" t="inlineStr">
        <is>
          <t>Describe the phase transition between the different fundamental states of matter using the particle model.</t>
        </is>
      </c>
      <c r="E243" s="12" t="inlineStr">
        <is>
          <t>85083ed7-da39-48e4-ad01-a95b3d56faed</t>
        </is>
      </c>
    </row>
    <row r="244" ht="45" customHeight="1">
      <c r="A244" s="12" t="inlineStr">
        <is>
          <t>Component 3 — Chemistry: Elements, Mixtures &amp; Compounds</t>
        </is>
      </c>
      <c r="B244" s="12" t="inlineStr">
        <is>
          <t>Component 3 (Outcome 3)</t>
        </is>
      </c>
      <c r="C244" s="13" t="inlineStr">
        <is>
          <t>Evaporation vs Boiling [PH3.22]</t>
        </is>
      </c>
      <c r="D244" s="12" t="inlineStr">
        <is>
          <t>Describe and compare the different forms of vaporisation that can occur.</t>
        </is>
      </c>
      <c r="E244" s="12" t="inlineStr">
        <is>
          <t>c759e19c-f920-4a32-bf48-1a3100a05c72</t>
        </is>
      </c>
    </row>
    <row r="245" ht="45" customHeight="1">
      <c r="A245" s="12" t="inlineStr">
        <is>
          <t>Component 3 — Chemistry: Elements, Mixtures &amp; Compounds</t>
        </is>
      </c>
      <c r="B245" s="12" t="inlineStr">
        <is>
          <t>Component 3 (Outcome 3)</t>
        </is>
      </c>
      <c r="C245" s="13" t="inlineStr">
        <is>
          <t>Physical vs Chemical Changes: The Particle Model [PH3.23]</t>
        </is>
      </c>
      <c r="D245" s="12" t="inlineStr">
        <is>
          <t>Identify the difference between chemical and physical changes.</t>
        </is>
      </c>
      <c r="E245" s="12" t="inlineStr">
        <is>
          <t>b681c699-ac95-4e6f-b635-e20bf87fe9dd</t>
        </is>
      </c>
    </row>
    <row r="246" ht="45" customHeight="1">
      <c r="A246" s="12" t="inlineStr">
        <is>
          <t>Component 3 — Chemistry: Elements, Mixtures &amp; Compounds</t>
        </is>
      </c>
      <c r="B246" s="12" t="inlineStr">
        <is>
          <t>Component 3 (Outcome 3)</t>
        </is>
      </c>
      <c r="C246" s="13" t="inlineStr">
        <is>
          <t>Phase Transitions: Melting &amp; Boiling Points [PH3.24]</t>
        </is>
      </c>
      <c r="D246" s="12" t="inlineStr">
        <is>
          <t>Predict the physical state of a substance under specified conditions, given suitable data.</t>
        </is>
      </c>
      <c r="E246" s="12" t="inlineStr">
        <is>
          <t>e260e2a5-cf19-4395-9d19-18be29a89497</t>
        </is>
      </c>
    </row>
    <row r="247" ht="45" customHeight="1">
      <c r="A247" s="12" t="inlineStr">
        <is>
          <t>Component 3 — Chemistry: Elements, Mixtures &amp; Compounds</t>
        </is>
      </c>
      <c r="B247" s="12" t="inlineStr">
        <is>
          <t>Component 3 (Outcome 4)</t>
        </is>
      </c>
      <c r="C247" s="13" t="inlineStr">
        <is>
          <t>Diagnostic: Component 3 (Outcome 4) [SE0.24]</t>
        </is>
      </c>
      <c r="D247" s="12" t="inlineStr">
        <is>
          <t>Diagnostic for the structure &amp; properties of diamond and graphite.</t>
        </is>
      </c>
      <c r="E247" s="12" t="inlineStr">
        <is>
          <t>ff41351f-0bba-4c52-a5aa-4c588484b4b8</t>
        </is>
      </c>
    </row>
    <row r="248" ht="45" customHeight="1">
      <c r="A248" s="12" t="inlineStr">
        <is>
          <t>Component 3 — Chemistry: Elements, Mixtures &amp; Compounds</t>
        </is>
      </c>
      <c r="B248" s="12" t="inlineStr">
        <is>
          <t>Component 3 (Outcome 4)</t>
        </is>
      </c>
      <c r="C248" s="13" t="inlineStr">
        <is>
          <t>Diamond: Structure &amp; Properties [CH2.40]</t>
        </is>
      </c>
      <c r="D248" s="12" t="inlineStr">
        <is>
          <t>Describe the structure of diamond and give its properties.</t>
        </is>
      </c>
      <c r="E248" s="12" t="inlineStr">
        <is>
          <t>1509e27a-b1c1-46f7-9da7-047c4d4e74d3</t>
        </is>
      </c>
    </row>
    <row r="249" ht="45" customHeight="1">
      <c r="A249" s="12" t="inlineStr">
        <is>
          <t>Component 3 — Chemistry: Elements, Mixtures &amp; Compounds</t>
        </is>
      </c>
      <c r="B249" s="12" t="inlineStr">
        <is>
          <t>Component 3 (Outcome 4)</t>
        </is>
      </c>
      <c r="C249" s="13" t="inlineStr">
        <is>
          <t>Diamond: Explaining Properties [CH2.41]</t>
        </is>
      </c>
      <c r="D249" s="12" t="inlineStr">
        <is>
          <t>Explain the properties of diamond in terms of its structure.</t>
        </is>
      </c>
      <c r="E249" s="12" t="inlineStr">
        <is>
          <t>288dc165-6624-4b68-95aa-ed5737d73bfa</t>
        </is>
      </c>
    </row>
    <row r="250" ht="45" customHeight="1">
      <c r="A250" s="12" t="inlineStr">
        <is>
          <t>Component 3 — Chemistry: Elements, Mixtures &amp; Compounds</t>
        </is>
      </c>
      <c r="B250" s="12" t="inlineStr">
        <is>
          <t>Component 3 (Outcome 4)</t>
        </is>
      </c>
      <c r="C250" s="13" t="inlineStr">
        <is>
          <t>Graphite: Structure &amp; Properties [CH2.42]</t>
        </is>
      </c>
      <c r="D250" s="12" t="inlineStr">
        <is>
          <t>Describe the structure of graphite and give its properties.</t>
        </is>
      </c>
      <c r="E250" s="12" t="inlineStr">
        <is>
          <t>41fdcc0f-5495-4038-86e1-545a82db7ac4</t>
        </is>
      </c>
    </row>
    <row r="251" ht="45" customHeight="1">
      <c r="A251" s="12" t="inlineStr">
        <is>
          <t>Component 3 — Chemistry: Elements, Mixtures &amp; Compounds</t>
        </is>
      </c>
      <c r="B251" s="12" t="inlineStr">
        <is>
          <t>Component 3 (Outcome 4)</t>
        </is>
      </c>
      <c r="C251" s="13" t="inlineStr">
        <is>
          <t>Graphite: Explaining Properties [CH2.43]</t>
        </is>
      </c>
      <c r="D251" s="12" t="inlineStr">
        <is>
          <t>Explain the properties of graphite in terms of its structure.</t>
        </is>
      </c>
      <c r="E251" s="12" t="inlineStr">
        <is>
          <t>9ef7e8ee-61ca-4524-aa68-6d0786d2f764</t>
        </is>
      </c>
    </row>
    <row r="252" ht="45" customHeight="1">
      <c r="A252" s="12" t="inlineStr">
        <is>
          <t>Component 3 — Chemistry: Elements, Mixtures &amp; Compounds</t>
        </is>
      </c>
      <c r="B252" s="12" t="inlineStr">
        <is>
          <t>Component 3 (Outcome 4)</t>
        </is>
      </c>
      <c r="C252" s="13" t="inlineStr">
        <is>
          <t>Comparing Graphite &amp; Diamond [CH2.44]</t>
        </is>
      </c>
      <c r="D252" s="12" t="inlineStr">
        <is>
          <t>Compare the structures of diamond and graphite. Explain the properties of graphite and diamond in terms of their structures.</t>
        </is>
      </c>
      <c r="E252" s="12" t="inlineStr">
        <is>
          <t>3834e022-030f-415c-8889-c15760296edb</t>
        </is>
      </c>
    </row>
    <row r="253" ht="45" customHeight="1">
      <c r="A253" s="12" t="inlineStr">
        <is>
          <t>Component 3 — Chemistry: Elements, Mixtures &amp; Compounds</t>
        </is>
      </c>
      <c r="B253" s="12" t="inlineStr">
        <is>
          <t>Component 3 (Outcome 5)</t>
        </is>
      </c>
      <c r="C253" s="13" t="inlineStr">
        <is>
          <t>Diagnostic: Component 3 (Outcome 5) [SE0.25]</t>
        </is>
      </c>
      <c r="D253" s="12" t="inlineStr">
        <is>
          <t>Diagnostic for separation techniques.</t>
        </is>
      </c>
      <c r="E253" s="12" t="inlineStr">
        <is>
          <t>22c975c7-6eea-4159-9fe6-6638f53d4b83</t>
        </is>
      </c>
    </row>
    <row r="254" ht="45" customHeight="1">
      <c r="A254" s="12" t="inlineStr">
        <is>
          <t>Component 3 — Chemistry: Elements, Mixtures &amp; Compounds</t>
        </is>
      </c>
      <c r="B254" s="12" t="inlineStr">
        <is>
          <t>Component 3 (Outcome 5)</t>
        </is>
      </c>
      <c r="C254" s="13" t="inlineStr">
        <is>
          <t>Separating Mixtures [CH1.23]</t>
        </is>
      </c>
      <c r="D254" s="12" t="inlineStr">
        <is>
          <t>Identify different separating techniques and apply knowledge to solve simple problems.</t>
        </is>
      </c>
      <c r="E254" s="12" t="inlineStr">
        <is>
          <t>cb8d07b8-e471-49f5-8ca4-0e8786185fd3</t>
        </is>
      </c>
    </row>
    <row r="255" ht="45" customHeight="1">
      <c r="A255" s="12" t="inlineStr">
        <is>
          <t>Component 3 — Chemistry: Elements, Mixtures &amp; Compounds</t>
        </is>
      </c>
      <c r="B255" s="12" t="inlineStr">
        <is>
          <t>Component 3 (Outcome 5)</t>
        </is>
      </c>
      <c r="C255" s="13" t="inlineStr">
        <is>
          <t>Keywords Relating to Solutions [CH1.24]</t>
        </is>
      </c>
      <c r="D255" s="12" t="inlineStr">
        <is>
          <t>Use the keywords relating to solutions correctly. Includes the particle model to explain dissolving.</t>
        </is>
      </c>
      <c r="E255" s="12" t="inlineStr">
        <is>
          <t>99a304b3-811b-4d3d-b9cc-ac6665c8a0df</t>
        </is>
      </c>
    </row>
    <row r="256" ht="45" customHeight="1">
      <c r="A256" s="12" t="inlineStr">
        <is>
          <t>Component 3 — Chemistry: Elements, Mixtures &amp; Compounds</t>
        </is>
      </c>
      <c r="B256" s="12" t="inlineStr">
        <is>
          <t>Component 3 (Outcome 5)</t>
        </is>
      </c>
      <c r="C256" s="13" t="inlineStr">
        <is>
          <t>Filtration [CH1.25]</t>
        </is>
      </c>
      <c r="D256" s="12" t="inlineStr">
        <is>
          <t>Recall the method for carrying out filtration and its uses.</t>
        </is>
      </c>
      <c r="E256" s="12" t="inlineStr">
        <is>
          <t>6dc5ca23-89e6-407a-995c-7f46218d3228</t>
        </is>
      </c>
    </row>
    <row r="257" ht="45" customHeight="1">
      <c r="A257" s="12" t="inlineStr">
        <is>
          <t>Component 3 — Chemistry: Elements, Mixtures &amp; Compounds</t>
        </is>
      </c>
      <c r="B257" s="12" t="inlineStr">
        <is>
          <t>Component 3 (Outcome 5)</t>
        </is>
      </c>
      <c r="C257" s="13" t="inlineStr">
        <is>
          <t>Evaporation [CH1.26]</t>
        </is>
      </c>
      <c r="D257" s="12" t="inlineStr">
        <is>
          <t>Recall the method for carrying out evaporation and its uses.</t>
        </is>
      </c>
      <c r="E257" s="12" t="inlineStr">
        <is>
          <t>c3460457-28a0-439d-9ca1-fbaf512fed79</t>
        </is>
      </c>
    </row>
    <row r="258" ht="45" customHeight="1">
      <c r="A258" s="12" t="inlineStr">
        <is>
          <t>Component 3 — Chemistry: Elements, Mixtures &amp; Compounds</t>
        </is>
      </c>
      <c r="B258" s="12" t="inlineStr">
        <is>
          <t>Component 3 (Outcome 5)</t>
        </is>
      </c>
      <c r="C258" s="13" t="inlineStr">
        <is>
          <t>Crystallisation [CH1.27]</t>
        </is>
      </c>
      <c r="D258" s="12" t="inlineStr">
        <is>
          <t>Recall the method for carrying out crystallisation and its uses.</t>
        </is>
      </c>
      <c r="E258" s="12" t="inlineStr">
        <is>
          <t>3057d570-5661-4699-aa7c-9bd1fa9ff36b</t>
        </is>
      </c>
    </row>
    <row r="259" ht="45" customHeight="1">
      <c r="A259" s="12" t="inlineStr">
        <is>
          <t>Component 3 — Chemistry: Elements, Mixtures &amp; Compounds</t>
        </is>
      </c>
      <c r="B259" s="12" t="inlineStr">
        <is>
          <t>Component 3 (Outcome 5)</t>
        </is>
      </c>
      <c r="C259" s="13" t="inlineStr">
        <is>
          <t>Practical: Simple Distillation [CH1.28]</t>
        </is>
      </c>
      <c r="D259" s="12" t="inlineStr">
        <is>
          <t>Recall the method for carrying out simple distillation and its uses.</t>
        </is>
      </c>
      <c r="E259" s="12" t="inlineStr">
        <is>
          <t>656c6270-26ae-4a32-a010-e03f0a88b262</t>
        </is>
      </c>
    </row>
    <row r="260" ht="45" customHeight="1">
      <c r="A260" s="12" t="inlineStr">
        <is>
          <t>Component 3 — Chemistry: Elements, Mixtures &amp; Compounds</t>
        </is>
      </c>
      <c r="B260" s="12" t="inlineStr">
        <is>
          <t>Component 3 (Outcome 5)</t>
        </is>
      </c>
      <c r="C260" s="13" t="inlineStr">
        <is>
          <t>Fractional Distillation [CH1.29]</t>
        </is>
      </c>
      <c r="D260" s="12" t="inlineStr">
        <is>
          <t>Recall the method for carrying out fractional distillation and its uses.</t>
        </is>
      </c>
      <c r="E260" s="12" t="inlineStr">
        <is>
          <t>26dbe3b4-9e6a-4edb-88b2-e70049f87056</t>
        </is>
      </c>
    </row>
    <row r="261" ht="45" customHeight="1">
      <c r="A261" s="12" t="inlineStr">
        <is>
          <t>Component 3 — Chemistry: Elements, Mixtures &amp; Compounds</t>
        </is>
      </c>
      <c r="B261" s="12" t="inlineStr">
        <is>
          <t>Component 3 (Outcome 5)</t>
        </is>
      </c>
      <c r="C261" s="13" t="inlineStr">
        <is>
          <t>Which Separation Technique? [CH1.31]</t>
        </is>
      </c>
      <c r="D261" s="12" t="inlineStr">
        <is>
          <t>Apply knowledge of separation techniques to solve problems.</t>
        </is>
      </c>
      <c r="E261" s="12" t="inlineStr">
        <is>
          <t>e8c18b13-8e0c-4a5f-8ed5-d2ba210334be</t>
        </is>
      </c>
    </row>
    <row r="262" ht="45" customHeight="1">
      <c r="A262" s="12" t="inlineStr">
        <is>
          <t>Component 3 — Chemistry: Elements, Mixtures &amp; Compounds</t>
        </is>
      </c>
      <c r="B262" s="12" t="inlineStr">
        <is>
          <t>Component 3 (Outcome 6)</t>
        </is>
      </c>
      <c r="C262" s="13" t="inlineStr">
        <is>
          <t>Diagnostic: Component 3 (Outcome 6) [SE0.26]</t>
        </is>
      </c>
      <c r="D262" s="12" t="inlineStr">
        <is>
          <t xml:space="preserve">Diagnostic for paper chromatography. </t>
        </is>
      </c>
      <c r="E262" s="12" t="inlineStr">
        <is>
          <t>6edcb9c8-7359-4358-9689-1c8038edd635</t>
        </is>
      </c>
    </row>
    <row r="263" ht="45" customHeight="1">
      <c r="A263" s="12" t="inlineStr">
        <is>
          <t>Component 3 — Chemistry: Elements, Mixtures &amp; Compounds</t>
        </is>
      </c>
      <c r="B263" s="12" t="inlineStr">
        <is>
          <t>Component 3 (Outcome 6)</t>
        </is>
      </c>
      <c r="C263" s="13" t="inlineStr">
        <is>
          <t>Paper Chromatography [CH1.30]</t>
        </is>
      </c>
      <c r="D263" s="12" t="inlineStr">
        <is>
          <t>Recall the method for carrying out paper chromatography and its uses.</t>
        </is>
      </c>
      <c r="E263" s="12" t="inlineStr">
        <is>
          <t>0d171de2-0f45-46c4-a758-7391b042190d</t>
        </is>
      </c>
    </row>
    <row r="264" ht="45" customHeight="1">
      <c r="A264" s="12" t="inlineStr">
        <is>
          <t>Component 3 — Chemistry: Elements, Mixtures &amp; Compounds</t>
        </is>
      </c>
      <c r="B264" s="12" t="inlineStr">
        <is>
          <t>Component 3 (Outcome 6)</t>
        </is>
      </c>
      <c r="C264" s="13" t="inlineStr">
        <is>
          <t>Paper Chromatography [CH8.06]</t>
        </is>
      </c>
      <c r="D264" s="12" t="inlineStr">
        <is>
          <t>Explain how paper chromatography can be used to separate mixtures of liquids (often coloured) that are soluble in the same solvent.</t>
        </is>
      </c>
      <c r="E264" s="12" t="inlineStr">
        <is>
          <t>569ec4bc-fc18-4853-b9be-440d4c499e67</t>
        </is>
      </c>
    </row>
    <row r="265" ht="45" customHeight="1">
      <c r="A265" s="12" t="inlineStr">
        <is>
          <t>Component 3 — Chemistry: Elements, Mixtures &amp; Compounds</t>
        </is>
      </c>
      <c r="B265" s="12" t="inlineStr">
        <is>
          <t>Component 3 (Outcome 7)</t>
        </is>
      </c>
      <c r="C265" s="13" t="inlineStr">
        <is>
          <t>Diagnostic: Component 3 (Outcome 7) [SE0.27]</t>
        </is>
      </c>
      <c r="D265" s="12" t="inlineStr">
        <is>
          <t>Diagnostic for recycling, sustainable developments and extraction of metals.</t>
        </is>
      </c>
      <c r="E265" s="12" t="inlineStr">
        <is>
          <t>8bb8f93c-1ca9-4f78-ad37-ba21a7531ba3</t>
        </is>
      </c>
    </row>
    <row r="266" ht="45" customHeight="1">
      <c r="A266" s="12" t="inlineStr">
        <is>
          <t>Component 3 — Chemistry: Elements, Mixtures &amp; Compounds</t>
        </is>
      </c>
      <c r="B266" s="12" t="inlineStr">
        <is>
          <t>Component 3 (Outcome 7)</t>
        </is>
      </c>
      <c r="C266" s="13" t="inlineStr">
        <is>
          <t>Recycling [CK13.11]</t>
        </is>
      </c>
      <c r="D266" s="12" t="inlineStr">
        <is>
          <t xml:space="preserve">Explain the processes and considerations for waste disposal and recycling. </t>
        </is>
      </c>
      <c r="E266" s="12" t="inlineStr">
        <is>
          <t>42935c0e-4090-4e3d-ad18-def9c8f7923a</t>
        </is>
      </c>
    </row>
    <row r="267" ht="45" customHeight="1">
      <c r="A267" s="12" t="inlineStr">
        <is>
          <t>Component 3 — Chemistry: Elements, Mixtures &amp; Compounds</t>
        </is>
      </c>
      <c r="B267" s="12" t="inlineStr">
        <is>
          <t>Component 3 (Outcome 7)</t>
        </is>
      </c>
      <c r="C267" s="13" t="inlineStr">
        <is>
          <t>Reducing the Use of Resources [CH10.23]</t>
        </is>
      </c>
      <c r="D267" s="12" t="inlineStr">
        <is>
          <t>Understand how reducing, reusing and recycling can extend the lifetime of finite resources.</t>
        </is>
      </c>
      <c r="E267" s="12" t="inlineStr">
        <is>
          <t>2b6af54e-2af6-43ef-af48-c5db09831e1e</t>
        </is>
      </c>
    </row>
    <row r="268" ht="45" customHeight="1">
      <c r="A268" s="12" t="inlineStr">
        <is>
          <t>Component 3 — Chemistry: Elements, Mixtures &amp; Compounds</t>
        </is>
      </c>
      <c r="B268" s="12" t="inlineStr">
        <is>
          <t>Component 3 (Outcome 7)</t>
        </is>
      </c>
      <c r="C268" s="13" t="inlineStr">
        <is>
          <t>Sustainable Development [CH10.24]</t>
        </is>
      </c>
      <c r="D268" s="12" t="inlineStr">
        <is>
          <t>Understand what is meant by sustainable development and how it can be achieved.</t>
        </is>
      </c>
      <c r="E268" s="12" t="inlineStr">
        <is>
          <t>10bf1ae2-68a1-4267-97e0-54201e4b4557</t>
        </is>
      </c>
    </row>
    <row r="269" ht="45" customHeight="1">
      <c r="A269" s="12" t="inlineStr">
        <is>
          <t>Component 3 — Chemistry: Elements, Mixtures &amp; Compounds</t>
        </is>
      </c>
      <c r="B269" s="12" t="inlineStr">
        <is>
          <t>Component 3 (Outcome 7)</t>
        </is>
      </c>
      <c r="C269" s="13" t="inlineStr">
        <is>
          <t>Extraction of Metals by Reduction [CH4.018]</t>
        </is>
      </c>
      <c r="D269" s="12" t="inlineStr">
        <is>
          <t>Explain, using the position of carbon in the reactivity series, the principles of processes used to extract metals, including extraction of a non-ferrous metal.</t>
        </is>
      </c>
      <c r="E269" s="12" t="inlineStr">
        <is>
          <t>463b0ef3-41ad-4aac-af04-2b8f8428cac8</t>
        </is>
      </c>
    </row>
    <row r="270" ht="45" customHeight="1">
      <c r="A270" s="12" t="inlineStr">
        <is>
          <t>Component 3 — Chemistry: Elements, Mixtures &amp; Compounds</t>
        </is>
      </c>
      <c r="B270" s="12" t="inlineStr">
        <is>
          <t>Component 3 (Outcome 7)</t>
        </is>
      </c>
      <c r="C270" s="13" t="inlineStr">
        <is>
          <t>Extracting Metals by Electrolysis [CH4.099]</t>
        </is>
      </c>
      <c r="D270" s="12" t="inlineStr">
        <is>
          <t>Extracting metals from their ores using electrolysis using aluminium as an example.</t>
        </is>
      </c>
      <c r="E270" s="12" t="inlineStr">
        <is>
          <t>d87a2fb7-8bb0-466e-8da3-e39a9896ed50</t>
        </is>
      </c>
    </row>
    <row r="271" ht="45" customHeight="1">
      <c r="A271" s="12" t="inlineStr">
        <is>
          <t>Component 3 — Chemistry: Elements, Mixtures &amp; Compounds</t>
        </is>
      </c>
      <c r="B271" s="12" t="inlineStr">
        <is>
          <t>Component 3 (Outcome 8)</t>
        </is>
      </c>
      <c r="C271" s="13" t="inlineStr">
        <is>
          <t>Diagnostic: Component 3 (Outcome 8) [SE0.28]</t>
        </is>
      </c>
      <c r="D271" s="12" t="inlineStr">
        <is>
          <t>Diagnostic for properties of metals.</t>
        </is>
      </c>
      <c r="E271" s="12" t="inlineStr">
        <is>
          <t>95448b7e-98fe-4660-b06d-faf961c549fb</t>
        </is>
      </c>
    </row>
    <row r="272" ht="45" customHeight="1">
      <c r="A272" s="12" t="inlineStr">
        <is>
          <t>Component 3 — Chemistry: Elements, Mixtures &amp; Compounds</t>
        </is>
      </c>
      <c r="B272" s="12" t="inlineStr">
        <is>
          <t>Component 3 (Outcome 8)</t>
        </is>
      </c>
      <c r="C272" s="13" t="inlineStr">
        <is>
          <t>Pure Metals [CH2.04]</t>
        </is>
      </c>
      <c r="D272" s="12" t="inlineStr">
        <is>
          <t>Identify and describe pure metals and their structure.</t>
        </is>
      </c>
      <c r="E272" s="12" t="inlineStr">
        <is>
          <t>6c246151-abd2-48f1-8c7c-bf504795edd5</t>
        </is>
      </c>
    </row>
    <row r="273" ht="45" customHeight="1">
      <c r="A273" s="12" t="inlineStr">
        <is>
          <t>Component 3 — Chemistry: Elements, Mixtures &amp; Compounds</t>
        </is>
      </c>
      <c r="B273" s="12" t="inlineStr">
        <is>
          <t>Component 3 (Outcome 8)</t>
        </is>
      </c>
      <c r="C273" s="13" t="inlineStr">
        <is>
          <t>Properties of Pure Metals [CH2.05]</t>
        </is>
      </c>
      <c r="D273" s="12" t="inlineStr">
        <is>
          <t>State the properties of pure metals and apply this knowledge to simple situations.</t>
        </is>
      </c>
      <c r="E273" s="12" t="inlineStr">
        <is>
          <t>399cf04a-9ca0-40ed-8f54-645bc483ece0</t>
        </is>
      </c>
    </row>
    <row r="274" ht="45" customHeight="1">
      <c r="A274" s="12" t="inlineStr">
        <is>
          <t>Component 3 — Chemistry: Elements, Mixtures &amp; Compounds</t>
        </is>
      </c>
      <c r="B274" s="12" t="inlineStr">
        <is>
          <t>Component 3 (Outcome 8)</t>
        </is>
      </c>
      <c r="C274" s="13" t="inlineStr">
        <is>
          <t>Explaining the Properties Pure Metals [CH2.06]</t>
        </is>
      </c>
      <c r="D274" s="12" t="inlineStr">
        <is>
          <t>Explain the properties of pure metals in terms of their structure.</t>
        </is>
      </c>
      <c r="E274" s="12" t="inlineStr">
        <is>
          <t>ec913b66-44f3-4bd8-9cfe-e556f5dfa5c5</t>
        </is>
      </c>
    </row>
    <row r="275" ht="45" customHeight="1">
      <c r="A275" s="12" t="inlineStr">
        <is>
          <t>Component 3 — Chemistry: Elements, Mixtures &amp; Compounds</t>
        </is>
      </c>
      <c r="B275" s="12" t="inlineStr">
        <is>
          <t>Component 3 (Outcome 8)</t>
        </is>
      </c>
      <c r="C275" s="13" t="inlineStr">
        <is>
          <t>Metals as Conductors [CH2.09]</t>
        </is>
      </c>
      <c r="D275" s="12" t="inlineStr">
        <is>
          <t>Explain the electrical and thermal conductivity of metals in terms of their structure.</t>
        </is>
      </c>
      <c r="E275" s="12" t="inlineStr">
        <is>
          <t>9186427e-d31d-4bb2-8eee-b1781152e61b</t>
        </is>
      </c>
    </row>
    <row r="276" ht="45" customHeight="1">
      <c r="A276" s="12" t="inlineStr">
        <is>
          <t>Component 3 — Chemistry: Elements, Mixtures &amp; Compounds</t>
        </is>
      </c>
      <c r="B276" s="12" t="inlineStr">
        <is>
          <t>Component 3 (Outcome 9)</t>
        </is>
      </c>
      <c r="C276" s="13" t="inlineStr">
        <is>
          <t>Diagnostic: Component 3 (Outcome 9) [SE0.29]</t>
        </is>
      </c>
      <c r="D276" s="12" t="inlineStr">
        <is>
          <t>Diagnostic for alloys and their properties.</t>
        </is>
      </c>
      <c r="E276" s="12" t="inlineStr">
        <is>
          <t>a57476f9-29ba-4cdd-b57e-debe08780c9a</t>
        </is>
      </c>
    </row>
    <row r="277" ht="45" customHeight="1">
      <c r="A277" s="12" t="inlineStr">
        <is>
          <t>Component 3 — Chemistry: Elements, Mixtures &amp; Compounds</t>
        </is>
      </c>
      <c r="B277" s="12" t="inlineStr">
        <is>
          <t>Component 3 (Outcome 9)</t>
        </is>
      </c>
      <c r="C277" s="13" t="inlineStr">
        <is>
          <t>Alloys &amp; Their Properties [CH2.07]</t>
        </is>
      </c>
      <c r="D277" s="12" t="inlineStr">
        <is>
          <t>Explain the properties of alloys in terms of their structure and compare alloys to pure metals.</t>
        </is>
      </c>
      <c r="E277" s="12" t="inlineStr">
        <is>
          <t>df5355af-17d6-4ab9-b8c2-831d87fba0d8</t>
        </is>
      </c>
    </row>
    <row r="278" ht="45" customHeight="1">
      <c r="A278" s="12" t="inlineStr">
        <is>
          <t>Component 3 — Chemistry: Elements, Mixtures &amp; Compounds</t>
        </is>
      </c>
      <c r="B278" s="12" t="inlineStr">
        <is>
          <t>Component 3 (Outcome 10)</t>
        </is>
      </c>
      <c r="C278" s="13" t="inlineStr">
        <is>
          <t>Diagnostic: Component 3 (Outcome 10) [SE0.30]</t>
        </is>
      </c>
      <c r="D278" s="12" t="inlineStr">
        <is>
          <t>Diagnostic for the structure and properties of polymers.</t>
        </is>
      </c>
      <c r="E278" s="12" t="inlineStr">
        <is>
          <t>4ce5f069-72b0-432a-bfcd-406fd4598aab</t>
        </is>
      </c>
    </row>
    <row r="279" ht="45" customHeight="1">
      <c r="A279" s="12" t="inlineStr">
        <is>
          <t>Component 3 — Chemistry: Elements, Mixtures &amp; Compounds</t>
        </is>
      </c>
      <c r="B279" s="12" t="inlineStr">
        <is>
          <t>Component 3 (Outcome 10)</t>
        </is>
      </c>
      <c r="C279" s="13" t="inlineStr">
        <is>
          <t>Polymers [CK13.07]</t>
        </is>
      </c>
      <c r="D279" s="12" t="inlineStr">
        <is>
          <t>To be able to define a polymer and discuss problems with the use of plastic.</t>
        </is>
      </c>
      <c r="E279" s="12" t="inlineStr">
        <is>
          <t>64e0e096-2c9c-42b3-96f2-08c038e30487</t>
        </is>
      </c>
    </row>
    <row r="280" ht="45" customHeight="1">
      <c r="A280" s="12" t="inlineStr">
        <is>
          <t>Component 3 — Chemistry: Elements, Mixtures &amp; Compounds</t>
        </is>
      </c>
      <c r="B280" s="12" t="inlineStr">
        <is>
          <t>Component 3 (Outcome 10)</t>
        </is>
      </c>
      <c r="C280" s="13" t="inlineStr">
        <is>
          <t>Polymers: Structure &amp; Properties [CH2.37]</t>
        </is>
      </c>
      <c r="D280" s="12" t="inlineStr">
        <is>
          <t>Describe the structure of polymers and give their general properties.</t>
        </is>
      </c>
      <c r="E280" s="12" t="inlineStr">
        <is>
          <t>85fe9c92-f3ff-438a-90b3-978a9e6ddfa4</t>
        </is>
      </c>
    </row>
    <row r="281" ht="45" customHeight="1">
      <c r="A281" s="12" t="inlineStr">
        <is>
          <t>Component 5 — Physics: Energy, Forces &amp; The Structure of Matter</t>
        </is>
      </c>
      <c r="B281" s="12" t="inlineStr">
        <is>
          <t>Component 5 (Outcome 1)</t>
        </is>
      </c>
      <c r="C281" s="13" t="inlineStr">
        <is>
          <t>Diagnostic: Component 5 (Outcome 1) [SE0.41]</t>
        </is>
      </c>
      <c r="D281" s="12" t="inlineStr">
        <is>
          <t>Diagnostic for systems and changing energy stores via energy pathways..</t>
        </is>
      </c>
      <c r="E281" s="12" t="inlineStr">
        <is>
          <t>d3038fdd-b9f8-459a-9003-d66507fcc7a3</t>
        </is>
      </c>
    </row>
    <row r="282" ht="45" customHeight="1">
      <c r="A282" s="12" t="inlineStr">
        <is>
          <t>Component 5 — Physics: Energy, Forces &amp; The Structure of Matter</t>
        </is>
      </c>
      <c r="B282" s="12" t="inlineStr">
        <is>
          <t>Component 5 (Outcome 1)</t>
        </is>
      </c>
      <c r="C282" s="13" t="inlineStr">
        <is>
          <t>Energy Stores [PH1.01]</t>
        </is>
      </c>
      <c r="D282" s="12" t="inlineStr">
        <is>
          <t>Recall and describe the different energy stores.</t>
        </is>
      </c>
      <c r="E282" s="12" t="inlineStr">
        <is>
          <t>0e283bb6-298d-459b-b49d-8febdf81f969</t>
        </is>
      </c>
    </row>
    <row r="283" ht="45" customHeight="1">
      <c r="A283" s="12" t="inlineStr">
        <is>
          <t>Component 5 — Physics: Energy, Forces &amp; The Structure of Matter</t>
        </is>
      </c>
      <c r="B283" s="12" t="inlineStr">
        <is>
          <t>Component 5 (Outcome 1)</t>
        </is>
      </c>
      <c r="C283" s="13" t="inlineStr">
        <is>
          <t>Systems in Physics [PH1.02]</t>
        </is>
      </c>
      <c r="D283" s="12" t="inlineStr">
        <is>
          <t>Describe the different systems used for models.</t>
        </is>
      </c>
      <c r="E283" s="12" t="inlineStr">
        <is>
          <t>6ca7e858-dcad-4625-a31b-c6a00ec16735</t>
        </is>
      </c>
    </row>
    <row r="284" ht="45" customHeight="1">
      <c r="A284" s="12" t="inlineStr">
        <is>
          <t>Component 5 — Physics: Energy, Forces &amp; The Structure of Matter</t>
        </is>
      </c>
      <c r="B284" s="12" t="inlineStr">
        <is>
          <t>Component 5 (Outcome 1)</t>
        </is>
      </c>
      <c r="C284" s="13" t="inlineStr">
        <is>
          <t>Changing Energy Stores [PH1.03]</t>
        </is>
      </c>
      <c r="D284" s="12" t="inlineStr">
        <is>
          <t>Identify the conservation of energy and changes in energy stores.</t>
        </is>
      </c>
      <c r="E284" s="12" t="inlineStr">
        <is>
          <t>fc078b9c-bc3b-42d5-a138-8bbcb3e07376</t>
        </is>
      </c>
    </row>
    <row r="285" ht="45" customHeight="1">
      <c r="A285" s="12" t="inlineStr">
        <is>
          <t>Component 5 — Physics: Energy, Forces &amp; The Structure of Matter</t>
        </is>
      </c>
      <c r="B285" s="12" t="inlineStr">
        <is>
          <t>Component 5 (Outcome 1)</t>
        </is>
      </c>
      <c r="C285" s="13" t="inlineStr">
        <is>
          <t>Energy Pathways [PH1.04]</t>
        </is>
      </c>
      <c r="D285" s="12" t="inlineStr">
        <is>
          <t>Identify and describe the different methods of energy transfer between stores.</t>
        </is>
      </c>
      <c r="E285" s="12" t="inlineStr">
        <is>
          <t>c6ed4108-0c05-40cb-915a-90857d43dd79</t>
        </is>
      </c>
    </row>
    <row r="286" ht="45" customHeight="1">
      <c r="A286" s="12" t="inlineStr">
        <is>
          <t>Component 5 — Physics: Energy, Forces &amp; The Structure of Matter</t>
        </is>
      </c>
      <c r="B286" s="12" t="inlineStr">
        <is>
          <t>Component 5 (Outcome 1)</t>
        </is>
      </c>
      <c r="C286" s="13" t="inlineStr">
        <is>
          <t>Energy Pathways in a System [PH1.05]</t>
        </is>
      </c>
      <c r="D286" s="12" t="inlineStr">
        <is>
          <t>Evaluate energy pathways within different system models.</t>
        </is>
      </c>
      <c r="E286" s="12" t="inlineStr">
        <is>
          <t>f8c8e497-0307-4f43-8e9c-a999df99104f</t>
        </is>
      </c>
    </row>
    <row r="287" ht="45" customHeight="1">
      <c r="A287" s="12" t="inlineStr">
        <is>
          <t>Component 5 — Physics: Energy, Forces &amp; The Structure of Matter</t>
        </is>
      </c>
      <c r="B287" s="12" t="inlineStr">
        <is>
          <t>Component 5 (Outcome 2)</t>
        </is>
      </c>
      <c r="C287" s="13" t="inlineStr">
        <is>
          <t>Diagnostic: Component 5 (Outcome 2) [SE0.42]</t>
        </is>
      </c>
      <c r="D287" s="12" t="inlineStr">
        <is>
          <t>Diagnostic for energy transfers, how to reduce energy transfers and efficiency.</t>
        </is>
      </c>
      <c r="E287" s="12" t="inlineStr">
        <is>
          <t>b34690ee-7f57-4fd7-9007-159aa0722fd3</t>
        </is>
      </c>
    </row>
    <row r="288" ht="45" customHeight="1">
      <c r="A288" s="12" t="inlineStr">
        <is>
          <t>Component 5 — Physics: Energy, Forces &amp; The Structure of Matter</t>
        </is>
      </c>
      <c r="B288" s="12" t="inlineStr">
        <is>
          <t>Component 5 (Outcome 2)</t>
        </is>
      </c>
      <c r="C288" s="13" t="inlineStr">
        <is>
          <t>Reducing Unwanted Energy Transfers: Thermal Insulation [PH1.55]</t>
        </is>
      </c>
      <c r="D288" s="12" t="inlineStr">
        <is>
          <t>Compare methods of reducing thermal energy transfer around the home considering conduction, convection and radiation.</t>
        </is>
      </c>
      <c r="E288" s="12" t="inlineStr">
        <is>
          <t>e1261a86-6ebe-44bc-9f27-46d8a8bf1ff0</t>
        </is>
      </c>
    </row>
    <row r="289" ht="45" customHeight="1">
      <c r="A289" s="12" t="inlineStr">
        <is>
          <t>Component 5 — Physics: Energy, Forces &amp; The Structure of Matter</t>
        </is>
      </c>
      <c r="B289" s="12" t="inlineStr">
        <is>
          <t>Component 5 (Outcome 2)</t>
        </is>
      </c>
      <c r="C289" s="13" t="inlineStr">
        <is>
          <t>Reducing Unwanted Energy Transfers: Vacuum Flask [PH1.56]</t>
        </is>
      </c>
      <c r="D289" s="12" t="inlineStr">
        <is>
          <t>Compare methods of reducing thermal energy transfer with a vacuum flask considering conduction, convection and radiation.</t>
        </is>
      </c>
      <c r="E289" s="12" t="inlineStr">
        <is>
          <t>7c15abea-bc8b-4195-bd29-55354b539a07</t>
        </is>
      </c>
    </row>
    <row r="290" ht="45" customHeight="1">
      <c r="A290" s="12" t="inlineStr">
        <is>
          <t>Component 5 — Physics: Energy, Forces &amp; The Structure of Matter</t>
        </is>
      </c>
      <c r="B290" s="12" t="inlineStr">
        <is>
          <t>Component 5 (Outcome 2)</t>
        </is>
      </c>
      <c r="C290" s="13" t="inlineStr">
        <is>
          <t>Reducing Unwanted Energy Transfers: Lubrication [PH1.58]</t>
        </is>
      </c>
      <c r="D290" s="12" t="inlineStr">
        <is>
          <t>Explore methods of reducing energy transfers through lubrication.</t>
        </is>
      </c>
      <c r="E290" s="12" t="inlineStr">
        <is>
          <t>95f0d92c-862d-474c-9a71-c21a0aa98d27</t>
        </is>
      </c>
    </row>
    <row r="291" ht="45" customHeight="1">
      <c r="A291" s="12" t="inlineStr">
        <is>
          <t>Component 5 — Physics: Energy, Forces &amp; The Structure of Matter</t>
        </is>
      </c>
      <c r="B291" s="12" t="inlineStr">
        <is>
          <t>Component 5 (Outcome 2)</t>
        </is>
      </c>
      <c r="C291" s="13" t="inlineStr">
        <is>
          <t>Energy Dissipation [PH1.62]</t>
        </is>
      </c>
      <c r="D291" s="12" t="inlineStr">
        <is>
          <t>Describe the dissipation of energy to the surroundings.</t>
        </is>
      </c>
      <c r="E291" s="12" t="inlineStr">
        <is>
          <t>a2c9c686-3d6d-4562-870e-980585f50aab</t>
        </is>
      </c>
    </row>
    <row r="292" ht="45" customHeight="1">
      <c r="A292" s="12" t="inlineStr">
        <is>
          <t>Component 5 — Physics: Energy, Forces &amp; The Structure of Matter</t>
        </is>
      </c>
      <c r="B292" s="12" t="inlineStr">
        <is>
          <t>Component 5 (Outcome 2)</t>
        </is>
      </c>
      <c r="C292" s="13" t="inlineStr">
        <is>
          <t>Efficiency [PK15.05]</t>
        </is>
      </c>
      <c r="D292" s="12" t="inlineStr">
        <is>
          <t>An introduction to efficiency and identifying useful and wasted energy stores, and interpretting shapes of Sankey diagrams.</t>
        </is>
      </c>
      <c r="E292" s="12" t="inlineStr">
        <is>
          <t>616ef38a-1d44-45a0-930b-1baf8f4400c2</t>
        </is>
      </c>
    </row>
    <row r="293" ht="45" customHeight="1">
      <c r="A293" s="12" t="inlineStr">
        <is>
          <t>Component 5 — Physics: Energy, Forces &amp; The Structure of Matter</t>
        </is>
      </c>
      <c r="B293" s="12" t="inlineStr">
        <is>
          <t>Component 5 (Outcome 3)</t>
        </is>
      </c>
      <c r="C293" s="13" t="inlineStr">
        <is>
          <t>Diagnostic: Component 5 (Outcome 3) [SE0.43]</t>
        </is>
      </c>
      <c r="D293" s="12" t="inlineStr">
        <is>
          <t>Diagnostic for energy resources and evaluating their uses and trends.</t>
        </is>
      </c>
      <c r="E293" s="12" t="inlineStr">
        <is>
          <t>3e65b5df-4301-4362-ae3a-c7bfa1ab4073</t>
        </is>
      </c>
    </row>
    <row r="294" ht="45" customHeight="1">
      <c r="A294" s="12" t="inlineStr">
        <is>
          <t>Component 5 — Physics: Energy, Forces &amp; The Structure of Matter</t>
        </is>
      </c>
      <c r="B294" s="12" t="inlineStr">
        <is>
          <t>Component 5 (Outcome 3)</t>
        </is>
      </c>
      <c r="C294" s="13" t="inlineStr">
        <is>
          <t>Renewable &amp; Non-Renewable Energy Resources [PH1.65]</t>
        </is>
      </c>
      <c r="D294" s="12" t="inlineStr">
        <is>
          <t>Identify a range of renewable and non-renewable energy resources.</t>
        </is>
      </c>
      <c r="E294" s="12" t="inlineStr">
        <is>
          <t>23aeab54-1149-4e5f-9f27-c43a71867b74</t>
        </is>
      </c>
    </row>
    <row r="295" ht="45" customHeight="1">
      <c r="A295" s="12" t="inlineStr">
        <is>
          <t>Component 5 — Physics: Energy, Forces &amp; The Structure of Matter</t>
        </is>
      </c>
      <c r="B295" s="12" t="inlineStr">
        <is>
          <t>Component 5 (Outcome 3)</t>
        </is>
      </c>
      <c r="C295" s="13" t="inlineStr">
        <is>
          <t>Wind Power [PH1.66]</t>
        </is>
      </c>
      <c r="D295" s="12" t="inlineStr">
        <is>
          <t>Describe how wind turbines can generate electricity.</t>
        </is>
      </c>
      <c r="E295" s="12" t="inlineStr">
        <is>
          <t>174b3c21-46dc-4e69-aeaa-23539bdd181c</t>
        </is>
      </c>
    </row>
    <row r="296" ht="45" customHeight="1">
      <c r="A296" s="12" t="inlineStr">
        <is>
          <t>Component 5 — Physics: Energy, Forces &amp; The Structure of Matter</t>
        </is>
      </c>
      <c r="B296" s="12" t="inlineStr">
        <is>
          <t>Component 5 (Outcome 3)</t>
        </is>
      </c>
      <c r="C296" s="13" t="inlineStr">
        <is>
          <t>Solar Power [PH1.67]</t>
        </is>
      </c>
      <c r="D296" s="12" t="inlineStr">
        <is>
          <t>Describe how solar cells can generate electricity.</t>
        </is>
      </c>
      <c r="E296" s="12" t="inlineStr">
        <is>
          <t>9063636d-3f2f-4920-9274-85edbe34b5d5</t>
        </is>
      </c>
    </row>
    <row r="297" ht="45" customHeight="1">
      <c r="A297" s="12" t="inlineStr">
        <is>
          <t>Component 5 — Physics: Energy, Forces &amp; The Structure of Matter</t>
        </is>
      </c>
      <c r="B297" s="12" t="inlineStr">
        <is>
          <t>Component 5 (Outcome 3)</t>
        </is>
      </c>
      <c r="C297" s="13" t="inlineStr">
        <is>
          <t>Geothermal Power [PH1.68]</t>
        </is>
      </c>
      <c r="D297" s="12" t="inlineStr">
        <is>
          <t>Describe how geothermal power stations can generate electricity.</t>
        </is>
      </c>
      <c r="E297" s="12" t="inlineStr">
        <is>
          <t>71cdea65-dbd8-4c69-8236-a77df69d6203</t>
        </is>
      </c>
    </row>
    <row r="298" ht="45" customHeight="1">
      <c r="A298" s="12" t="inlineStr">
        <is>
          <t>Component 5 — Physics: Energy, Forces &amp; The Structure of Matter</t>
        </is>
      </c>
      <c r="B298" s="12" t="inlineStr">
        <is>
          <t>Component 5 (Outcome 3)</t>
        </is>
      </c>
      <c r="C298" s="13" t="inlineStr">
        <is>
          <t>Hydroelectric Power [PH1.69]</t>
        </is>
      </c>
      <c r="D298" s="12" t="inlineStr">
        <is>
          <t>Describe how hydroelectric dams can generate electricity.</t>
        </is>
      </c>
      <c r="E298" s="12" t="inlineStr">
        <is>
          <t>9227938d-2cf3-41db-81bc-c7090dbe23e2</t>
        </is>
      </c>
    </row>
    <row r="299" ht="45" customHeight="1">
      <c r="A299" s="12" t="inlineStr">
        <is>
          <t>Component 5 — Physics: Energy, Forces &amp; The Structure of Matter</t>
        </is>
      </c>
      <c r="B299" s="12" t="inlineStr">
        <is>
          <t>Component 5 (Outcome 3)</t>
        </is>
      </c>
      <c r="C299" s="13" t="inlineStr">
        <is>
          <t>Pumped Storage [PH1.70]</t>
        </is>
      </c>
      <c r="D299" s="12" t="inlineStr">
        <is>
          <t>Describe how hydroelectric dams and other systems can be used as pumped storage systems.</t>
        </is>
      </c>
      <c r="E299" s="12" t="inlineStr">
        <is>
          <t>7a1741d5-bdb2-49c7-83a0-c3cf949a69f0</t>
        </is>
      </c>
    </row>
    <row r="300" ht="45" customHeight="1">
      <c r="A300" s="12" t="inlineStr">
        <is>
          <t>Component 5 — Physics: Energy, Forces &amp; The Structure of Matter</t>
        </is>
      </c>
      <c r="B300" s="12" t="inlineStr">
        <is>
          <t>Component 5 (Outcome 3)</t>
        </is>
      </c>
      <c r="C300" s="13" t="inlineStr">
        <is>
          <t>Wave Power [PH1.71]</t>
        </is>
      </c>
      <c r="D300" s="12" t="inlineStr">
        <is>
          <t>Describe how waves can generate electricity on and offshore.</t>
        </is>
      </c>
      <c r="E300" s="12" t="inlineStr">
        <is>
          <t>f0a5f5a3-e6be-49e2-815e-3943becbb31b</t>
        </is>
      </c>
    </row>
    <row r="301" ht="45" customHeight="1">
      <c r="A301" s="12" t="inlineStr">
        <is>
          <t>Component 5 — Physics: Energy, Forces &amp; The Structure of Matter</t>
        </is>
      </c>
      <c r="B301" s="12" t="inlineStr">
        <is>
          <t>Component 5 (Outcome 3)</t>
        </is>
      </c>
      <c r="C301" s="13" t="inlineStr">
        <is>
          <t>Tidal Barrages [PH1.72]</t>
        </is>
      </c>
      <c r="D301" s="12" t="inlineStr">
        <is>
          <t>Describe how tidal barrages can generate electricity.</t>
        </is>
      </c>
      <c r="E301" s="12" t="inlineStr">
        <is>
          <t>559a3ec0-36c0-4a1e-9f25-ce22964319fb</t>
        </is>
      </c>
    </row>
    <row r="302" ht="45" customHeight="1">
      <c r="A302" s="12" t="inlineStr">
        <is>
          <t>Component 5 — Physics: Energy, Forces &amp; The Structure of Matter</t>
        </is>
      </c>
      <c r="B302" s="12" t="inlineStr">
        <is>
          <t>Component 5 (Outcome 3)</t>
        </is>
      </c>
      <c r="C302" s="13" t="inlineStr">
        <is>
          <t>Bio-Fuels [PH1.73]</t>
        </is>
      </c>
      <c r="D302" s="12" t="inlineStr">
        <is>
          <t>Describe how bio-fuels can generate electricity.</t>
        </is>
      </c>
      <c r="E302" s="12" t="inlineStr">
        <is>
          <t>22ae837f-5800-4867-a321-b53b4d301162</t>
        </is>
      </c>
    </row>
    <row r="303" ht="45" customHeight="1">
      <c r="A303" s="12" t="inlineStr">
        <is>
          <t>Component 5 — Physics: Energy, Forces &amp; The Structure of Matter</t>
        </is>
      </c>
      <c r="B303" s="12" t="inlineStr">
        <is>
          <t>Component 5 (Outcome 3)</t>
        </is>
      </c>
      <c r="C303" s="13" t="inlineStr">
        <is>
          <t>Fossil Fuels [PH1.74]</t>
        </is>
      </c>
      <c r="D303" s="12" t="inlineStr">
        <is>
          <t>Describe how fossil fuels can generate electricity.</t>
        </is>
      </c>
      <c r="E303" s="12" t="inlineStr">
        <is>
          <t>440f9465-ca4a-458c-b67f-f7e456bfd70c</t>
        </is>
      </c>
    </row>
    <row r="304" ht="45" customHeight="1">
      <c r="A304" s="12" t="inlineStr">
        <is>
          <t>Component 5 — Physics: Energy, Forces &amp; The Structure of Matter</t>
        </is>
      </c>
      <c r="B304" s="12" t="inlineStr">
        <is>
          <t>Component 5 (Outcome 3)</t>
        </is>
      </c>
      <c r="C304" s="13" t="inlineStr">
        <is>
          <t>Nuclear Power [PH1.75]</t>
        </is>
      </c>
      <c r="D304" s="12" t="inlineStr">
        <is>
          <t>Describe how nuclear fission reactors can generate electricity.</t>
        </is>
      </c>
      <c r="E304" s="12" t="inlineStr">
        <is>
          <t>979c47ca-feb2-404c-8b55-e67533f79b4a</t>
        </is>
      </c>
    </row>
    <row r="305" ht="45" customHeight="1">
      <c r="A305" s="12" t="inlineStr">
        <is>
          <t>Component 5 — Physics: Energy, Forces &amp; The Structure of Matter</t>
        </is>
      </c>
      <c r="B305" s="12" t="inlineStr">
        <is>
          <t>Component 5 (Outcome 3)</t>
        </is>
      </c>
      <c r="C305" s="13" t="inlineStr">
        <is>
          <t>Summary of Energy Generation [PH1.76]</t>
        </is>
      </c>
      <c r="D305" s="12" t="inlineStr">
        <is>
          <t>Summarise different methods of energy generation.</t>
        </is>
      </c>
      <c r="E305" s="12" t="inlineStr">
        <is>
          <t>137cb683-7513-4d68-844a-fa1ed87db158</t>
        </is>
      </c>
    </row>
    <row r="306" ht="45" customHeight="1">
      <c r="A306" s="12" t="inlineStr">
        <is>
          <t>Component 5 — Physics: Energy, Forces &amp; The Structure of Matter</t>
        </is>
      </c>
      <c r="B306" s="12" t="inlineStr">
        <is>
          <t>Component 5 (Outcome 3)</t>
        </is>
      </c>
      <c r="C306" s="13" t="inlineStr">
        <is>
          <t>Use of Energy Resources [PH1.77]</t>
        </is>
      </c>
      <c r="D306" s="12" t="inlineStr">
        <is>
          <t>Consider the issues regarding energy generation and usage.</t>
        </is>
      </c>
      <c r="E306" s="12" t="inlineStr">
        <is>
          <t>42f1662b-6e57-404d-b62a-bb8493eac806</t>
        </is>
      </c>
    </row>
    <row r="307" ht="45" customHeight="1">
      <c r="A307" s="12" t="inlineStr">
        <is>
          <t>Component 5 — Physics: Energy, Forces &amp; The Structure of Matter</t>
        </is>
      </c>
      <c r="B307" s="12" t="inlineStr">
        <is>
          <t>Component 5 (Outcome 3)</t>
        </is>
      </c>
      <c r="C307" s="13" t="inlineStr">
        <is>
          <t>Interpreting Energy Resource Use [PH1.78]</t>
        </is>
      </c>
      <c r="D307" s="12" t="inlineStr">
        <is>
          <t>Evaluate trends in energy demand including the use of graphs.</t>
        </is>
      </c>
      <c r="E307" s="12" t="inlineStr">
        <is>
          <t>0a971c62-85fc-4c87-98b9-c94f425468c2</t>
        </is>
      </c>
    </row>
    <row r="308" ht="45" customHeight="1">
      <c r="A308" s="12" t="inlineStr">
        <is>
          <t>Component 5 — Physics: Energy, Forces &amp; The Structure of Matter</t>
        </is>
      </c>
      <c r="B308" s="12" t="inlineStr">
        <is>
          <t>Component 5 (Outcome 3)</t>
        </is>
      </c>
      <c r="C308" s="13" t="inlineStr">
        <is>
          <t>Trends in Use of Energy Resources [PH1.79]</t>
        </is>
      </c>
      <c r="D308" s="12" t="inlineStr">
        <is>
          <t>Analyse current trends in energy use away from carbon dioxide emitting sources.</t>
        </is>
      </c>
      <c r="E308" s="12" t="inlineStr">
        <is>
          <t>4af79a49-554d-4638-8b80-bac06e0faf4d</t>
        </is>
      </c>
    </row>
    <row r="309" ht="45" customHeight="1">
      <c r="A309" s="12" t="inlineStr">
        <is>
          <t>Component 5 — Physics: Energy, Forces &amp; The Structure of Matter</t>
        </is>
      </c>
      <c r="B309" s="12" t="inlineStr">
        <is>
          <t>Component 5 (Outcome 4)</t>
        </is>
      </c>
      <c r="C309" s="13" t="inlineStr">
        <is>
          <t>Diagnostic: Component 5 (Outcome 4) [SE0.44]</t>
        </is>
      </c>
      <c r="D309" s="12" t="inlineStr">
        <is>
          <t>Diagnostic to introduce forces with reference to contact and non-contact forces.</t>
        </is>
      </c>
      <c r="E309" s="12" t="inlineStr">
        <is>
          <t>e15c4cec-167d-404b-88ea-7af6bf93c47f</t>
        </is>
      </c>
    </row>
    <row r="310" ht="45" customHeight="1">
      <c r="A310" s="12" t="inlineStr">
        <is>
          <t>Component 5 — Physics: Energy, Forces &amp; The Structure of Matter</t>
        </is>
      </c>
      <c r="B310" s="12" t="inlineStr">
        <is>
          <t>Component 5 (Outcome 4)</t>
        </is>
      </c>
      <c r="C310" s="13" t="inlineStr">
        <is>
          <t xml:space="preserve">Introduction to Forces [PH5.002] </t>
        </is>
      </c>
      <c r="D310" s="12" t="inlineStr">
        <is>
          <t xml:space="preserve">Describe what a force is and how to represent it.  </t>
        </is>
      </c>
      <c r="E310" s="12" t="inlineStr">
        <is>
          <t>de5daa6d-be44-45bc-9097-584600ae62b2</t>
        </is>
      </c>
    </row>
    <row r="311" ht="45" customHeight="1">
      <c r="A311" s="12" t="inlineStr">
        <is>
          <t>Component 5 — Physics: Energy, Forces &amp; The Structure of Matter</t>
        </is>
      </c>
      <c r="B311" s="12" t="inlineStr">
        <is>
          <t>Component 5 (Outcome 4)</t>
        </is>
      </c>
      <c r="C311" s="13" t="inlineStr">
        <is>
          <t>Contact &amp; Non-Contact Forces [PH5.003]</t>
        </is>
      </c>
      <c r="D311" s="12" t="inlineStr">
        <is>
          <t xml:space="preserve">Describing the difference between contact and non-contact forces.  </t>
        </is>
      </c>
      <c r="E311" s="12" t="inlineStr">
        <is>
          <t>28c8edd9-3bac-47ff-b69e-72e5097c6e14</t>
        </is>
      </c>
    </row>
    <row r="312" ht="45" customHeight="1">
      <c r="A312" s="12" t="inlineStr">
        <is>
          <t>Component 5 — Physics: Energy, Forces &amp; The Structure of Matter</t>
        </is>
      </c>
      <c r="B312" s="12" t="inlineStr">
        <is>
          <t>Component 5 (Outcome 5)</t>
        </is>
      </c>
      <c r="C312" s="13" t="inlineStr">
        <is>
          <t>Diagnostic: Component 5 (Outcome 5) [SE0.45]</t>
        </is>
      </c>
      <c r="D312" s="12" t="inlineStr">
        <is>
          <t>Diagnostic for friction and work.</t>
        </is>
      </c>
      <c r="E312" s="12" t="inlineStr">
        <is>
          <t>96f1ad7d-c22d-49d4-a3e0-1e65e7ad085d</t>
        </is>
      </c>
    </row>
    <row r="313" ht="45" customHeight="1">
      <c r="A313" s="12" t="inlineStr">
        <is>
          <t>Component 5 — Physics: Energy, Forces &amp; The Structure of Matter</t>
        </is>
      </c>
      <c r="B313" s="12" t="inlineStr">
        <is>
          <t>Component 5 (Outcome 5)</t>
        </is>
      </c>
      <c r="C313" s="13" t="inlineStr">
        <is>
          <t>Practical: Effect of Surface Materials on Friction [PH5.016]</t>
        </is>
      </c>
      <c r="D313" s="12" t="inlineStr">
        <is>
          <t>Investigate how surface friction on an object affects the resultant force applied to an object.</t>
        </is>
      </c>
      <c r="E313" s="12" t="inlineStr">
        <is>
          <t>4f1f87ff-ebb4-4cce-a200-ff7de3dbc133</t>
        </is>
      </c>
    </row>
    <row r="314" ht="45" customHeight="1">
      <c r="A314" s="12" t="inlineStr">
        <is>
          <t>Component 5 — Physics: Energy, Forces &amp; The Structure of Matter</t>
        </is>
      </c>
      <c r="B314" s="12" t="inlineStr">
        <is>
          <t>Component 5 (Outcome 5)</t>
        </is>
      </c>
      <c r="C314" s="13" t="inlineStr">
        <is>
          <t>Practical: Effect of Weight on Friction [PH5.017]</t>
        </is>
      </c>
      <c r="D314" s="12" t="inlineStr">
        <is>
          <t xml:space="preserve">Investigate how the weight of an object affects the magnitude of the frictional forces when a resultant force is applied to it. </t>
        </is>
      </c>
      <c r="E314" s="12" t="inlineStr">
        <is>
          <t>c9bde4cc-410c-4439-b102-d2a88ee7a152</t>
        </is>
      </c>
    </row>
    <row r="315" ht="45" customHeight="1">
      <c r="A315" s="12" t="inlineStr">
        <is>
          <t>Component 5 — Physics: Energy, Forces &amp; The Structure of Matter</t>
        </is>
      </c>
      <c r="B315" s="12" t="inlineStr">
        <is>
          <t>Component 5 (Outcome 5)</t>
        </is>
      </c>
      <c r="C315" s="13" t="inlineStr">
        <is>
          <t>Using W=Fs to Calculate Work I [PH1.06]</t>
        </is>
      </c>
      <c r="D315" s="12" t="inlineStr">
        <is>
          <t>Calculate work done using the equation W=Fd. Includes some application of knowledge but no unit conversions.</t>
        </is>
      </c>
      <c r="E315" s="12" t="inlineStr">
        <is>
          <t>9cab6590-dcf7-46be-a674-4cacb469b8ea</t>
        </is>
      </c>
    </row>
    <row r="316" ht="45" customHeight="1">
      <c r="A316" s="12" t="inlineStr">
        <is>
          <t>Component 5 — Physics: Energy, Forces &amp; The Structure of Matter</t>
        </is>
      </c>
      <c r="B316" s="12" t="inlineStr">
        <is>
          <t>Component 5 (Outcome 6)</t>
        </is>
      </c>
      <c r="C316" s="13" t="inlineStr">
        <is>
          <t>Diagnostic: Component 5 (Outcome 6) [SE0.46]</t>
        </is>
      </c>
      <c r="D316" s="12" t="inlineStr">
        <is>
          <t>Diagnostic for understanding and measuring speed as well as calculating instantaneous and average speed.</t>
        </is>
      </c>
      <c r="E316" s="12" t="inlineStr">
        <is>
          <t>629a19eb-9cec-42e7-80a5-f100683f41ab</t>
        </is>
      </c>
    </row>
    <row r="317" ht="45" customHeight="1">
      <c r="A317" s="12" t="inlineStr">
        <is>
          <t>Component 5 — Physics: Energy, Forces &amp; The Structure of Matter</t>
        </is>
      </c>
      <c r="B317" s="12" t="inlineStr">
        <is>
          <t>Component 5 (Outcome 6)</t>
        </is>
      </c>
      <c r="C317" s="13" t="inlineStr">
        <is>
          <t>Speed [PH5.078]</t>
        </is>
      </c>
      <c r="D317" s="12" t="inlineStr">
        <is>
          <t>Describe speeds as constant or varying and compare typical speeds.</t>
        </is>
      </c>
      <c r="E317" s="12" t="inlineStr">
        <is>
          <t>e5fd1221-821c-42b8-bef2-54144f55429c</t>
        </is>
      </c>
    </row>
    <row r="318" ht="45" customHeight="1">
      <c r="A318" s="12" t="inlineStr">
        <is>
          <t>Component 5 — Physics: Energy, Forces &amp; The Structure of Matter</t>
        </is>
      </c>
      <c r="B318" s="12" t="inlineStr">
        <is>
          <t>Component 5 (Outcome 6)</t>
        </is>
      </c>
      <c r="C318" s="13" t="inlineStr">
        <is>
          <t>Practical: Measuring Speed [PH5.083]</t>
        </is>
      </c>
      <c r="D318" s="12" t="inlineStr">
        <is>
          <t>Describe how to measure and record distance and time. Recorded data is used to calculate speed.</t>
        </is>
      </c>
      <c r="E318" s="12" t="inlineStr">
        <is>
          <t>2df7765f-c734-4b12-8971-91542cc71f06</t>
        </is>
      </c>
    </row>
    <row r="319" ht="45" customHeight="1">
      <c r="A319" s="12" t="inlineStr">
        <is>
          <t>Component 5 — Physics: Energy, Forces &amp; The Structure of Matter</t>
        </is>
      </c>
      <c r="B319" s="12" t="inlineStr">
        <is>
          <t>Component 5 (Outcome 6)</t>
        </is>
      </c>
      <c r="C319" s="13" t="inlineStr">
        <is>
          <t>Instantaneous Speed vs Average Speed [PH5.089]</t>
        </is>
      </c>
      <c r="D319" s="12" t="inlineStr">
        <is>
          <t>Describe the difference between instantaneous and average speed.</t>
        </is>
      </c>
      <c r="E319" s="12" t="inlineStr">
        <is>
          <t>ed4af10f-b1a2-46e4-b64e-fe5353d8e7d0</t>
        </is>
      </c>
    </row>
    <row r="320" ht="45" customHeight="1">
      <c r="A320" s="12" t="inlineStr">
        <is>
          <t>Component 5 — Physics: Energy, Forces &amp; The Structure of Matter</t>
        </is>
      </c>
      <c r="B320" s="12" t="inlineStr">
        <is>
          <t>Component 5 (Outcome 6)</t>
        </is>
      </c>
      <c r="C320" s="13" t="inlineStr">
        <is>
          <t>Using v=s/t to Calculate Average Speed I [PH5.090]</t>
        </is>
      </c>
      <c r="D320" s="12" t="inlineStr">
        <is>
          <t>Calculate average speed using v=s/t. Includes some application of knowledge questions but no unit conversions.</t>
        </is>
      </c>
      <c r="E320" s="12" t="inlineStr">
        <is>
          <t>88c2c884-21ce-475b-a33e-4910bd2c351b</t>
        </is>
      </c>
    </row>
    <row r="321" ht="45" customHeight="1">
      <c r="A321" s="12" t="inlineStr">
        <is>
          <t>Component 5 — Physics: Energy, Forces &amp; The Structure of Matter</t>
        </is>
      </c>
      <c r="B321" s="12" t="inlineStr">
        <is>
          <t>Component 5 (Outcome 6)</t>
        </is>
      </c>
      <c r="C321" s="13" t="inlineStr">
        <is>
          <t>Using v=s/t to Calculate Average Speed II [PH5.091]</t>
        </is>
      </c>
      <c r="D321" s="12" t="inlineStr">
        <is>
          <t>Calculate distance using s=vt. Includes some application of knowledge and unit conversion questions.</t>
        </is>
      </c>
      <c r="E321" s="12" t="inlineStr">
        <is>
          <t>b3476c16-0b44-40f3-8d8c-49549fabf768</t>
        </is>
      </c>
    </row>
    <row r="322" ht="45" customHeight="1">
      <c r="A322" s="12" t="inlineStr">
        <is>
          <t>Component 5 — Physics: Energy, Forces &amp; The Structure of Matter</t>
        </is>
      </c>
      <c r="B322" s="12" t="inlineStr">
        <is>
          <t>Component 5 (Outcome 7)</t>
        </is>
      </c>
      <c r="C322" s="13" t="inlineStr">
        <is>
          <t>Diagnostic: Component 5 (Outcome 7) [SE0.47]</t>
        </is>
      </c>
      <c r="D322" s="12" t="inlineStr">
        <is>
          <t>Diagnostic for estimating and describing factors impacting thinking, braking and stopping distances.</t>
        </is>
      </c>
      <c r="E322" s="12" t="inlineStr">
        <is>
          <t>ca5b9343-93ad-4cfb-a9ec-83762c50724f</t>
        </is>
      </c>
    </row>
    <row r="323" ht="45" customHeight="1">
      <c r="A323" s="12" t="inlineStr">
        <is>
          <t>Component 5 — Physics: Energy, Forces &amp; The Structure of Matter</t>
        </is>
      </c>
      <c r="B323" s="12" t="inlineStr">
        <is>
          <t>Component 5 (Outcome 7)</t>
        </is>
      </c>
      <c r="C323" s="13" t="inlineStr">
        <is>
          <t>Thinking, Braking &amp; Stopping Distance [PH5.129]</t>
        </is>
      </c>
      <c r="D323" s="12" t="inlineStr">
        <is>
          <t>Calculate stopping distance using thinking and braking distance and describe the factors that affect thinking distance and braking distance.</t>
        </is>
      </c>
      <c r="E323" s="12" t="inlineStr">
        <is>
          <t>8958be4d-599a-4034-8d8d-3e9f7941e595</t>
        </is>
      </c>
    </row>
    <row r="324" ht="45" customHeight="1">
      <c r="A324" s="12" t="inlineStr">
        <is>
          <t>Component 5 — Physics: Energy, Forces &amp; The Structure of Matter</t>
        </is>
      </c>
      <c r="B324" s="12" t="inlineStr">
        <is>
          <t>Component 5 (Outcome 8)</t>
        </is>
      </c>
      <c r="C324" s="13" t="inlineStr">
        <is>
          <t>Diagnostic: Component 5 (Outcome 8) [SE0.48]</t>
        </is>
      </c>
      <c r="D324" s="12" t="inlineStr">
        <is>
          <t>Diagnostic for completing and interpreting data regarding reaction times.</t>
        </is>
      </c>
      <c r="E324" s="12" t="inlineStr">
        <is>
          <t>16958912-e20c-4a52-9df5-bad7c90b3943</t>
        </is>
      </c>
    </row>
    <row r="325" ht="45" customHeight="1">
      <c r="A325" s="12" t="inlineStr">
        <is>
          <t>Component 5 — Physics: Energy, Forces &amp; The Structure of Matter</t>
        </is>
      </c>
      <c r="B325" s="12" t="inlineStr">
        <is>
          <t>Component 5 (Outcome 8)</t>
        </is>
      </c>
      <c r="C325" s="13" t="inlineStr">
        <is>
          <t>Reaction Time: Describing Nervous System Data [BI5.015]</t>
        </is>
      </c>
      <c r="D325" s="12" t="inlineStr">
        <is>
          <t>Describe patterns in reaction time data that are presented in tables.</t>
        </is>
      </c>
      <c r="E325" s="12" t="inlineStr">
        <is>
          <t>bf4d206e-81f9-4199-b5f6-12a78b3e0d21</t>
        </is>
      </c>
    </row>
    <row r="326" ht="45" customHeight="1">
      <c r="A326" s="12" t="inlineStr">
        <is>
          <t>Component 5 — Physics: Energy, Forces &amp; The Structure of Matter</t>
        </is>
      </c>
      <c r="B326" s="12" t="inlineStr">
        <is>
          <t>Component 5 (Outcome 8)</t>
        </is>
      </c>
      <c r="C326" s="13" t="inlineStr">
        <is>
          <t>Reaction Time: Interpreting Nervous System Data [BI5.016]</t>
        </is>
      </c>
      <c r="D326" s="12" t="inlineStr">
        <is>
          <t>Interpreting patterns in reaction time data that is presented in tables.</t>
        </is>
      </c>
      <c r="E326" s="12" t="inlineStr">
        <is>
          <t>446cde5f-c8ee-433d-8b24-f42574d9ee61</t>
        </is>
      </c>
    </row>
    <row r="327" ht="45" customHeight="1">
      <c r="A327" s="12" t="inlineStr">
        <is>
          <t>Component 5 — Physics: Energy, Forces &amp; The Structure of Matter</t>
        </is>
      </c>
      <c r="B327" s="12" t="inlineStr">
        <is>
          <t>Component 5 (Outcome 9)</t>
        </is>
      </c>
      <c r="C327" s="13" t="inlineStr">
        <is>
          <t>Diagnostic: Component 5 (Outcome 9) [SE0.49]</t>
        </is>
      </c>
      <c r="D327" s="12" t="inlineStr">
        <is>
          <t>Diagnostic for estimating and describing factors impacting thinking, braking and stopping distances.</t>
        </is>
      </c>
      <c r="E327" s="12" t="inlineStr">
        <is>
          <t>573c0de7-bb9f-41fb-a0f7-cb516dab9a9f</t>
        </is>
      </c>
    </row>
    <row r="328" ht="45" customHeight="1">
      <c r="A328" s="12" t="inlineStr">
        <is>
          <t>Component 5 — Physics: Energy, Forces &amp; The Structure of Matter</t>
        </is>
      </c>
      <c r="B328" s="12" t="inlineStr">
        <is>
          <t>Component 5 (Outcome 9)</t>
        </is>
      </c>
      <c r="C328" s="13" t="inlineStr">
        <is>
          <t>Estimating Stopping Distances [PH5.131]</t>
        </is>
      </c>
      <c r="D328" s="12" t="inlineStr">
        <is>
          <t>Estimate stopping distances using graphs.</t>
        </is>
      </c>
      <c r="E328" s="12" t="inlineStr">
        <is>
          <t>2a7cdcf0-448f-49d6-ac75-063f8558f0ca</t>
        </is>
      </c>
    </row>
    <row r="329" ht="45" customHeight="1">
      <c r="A329" s="12" t="inlineStr">
        <is>
          <t>Component 5 — Physics: Energy, Forces &amp; The Structure of Matter</t>
        </is>
      </c>
      <c r="B329" s="12" t="inlineStr">
        <is>
          <t>Component 5 (Outcome 10)</t>
        </is>
      </c>
      <c r="C329" s="13" t="inlineStr">
        <is>
          <t>Diagnostic: Component 5 (Outcome 10) [SE0.50]</t>
        </is>
      </c>
      <c r="D329" s="12" t="inlineStr">
        <is>
          <t xml:space="preserve">Diagnostic to assess what you already know about nuclear decay and radiation. </t>
        </is>
      </c>
      <c r="E329" s="12" t="inlineStr">
        <is>
          <t>5558b513-02af-47b1-a003-7f36888cd56e</t>
        </is>
      </c>
    </row>
    <row r="330" ht="45" customHeight="1">
      <c r="A330" s="12" t="inlineStr">
        <is>
          <t>Component 5 — Physics: Energy, Forces &amp; The Structure of Matter</t>
        </is>
      </c>
      <c r="B330" s="12" t="inlineStr">
        <is>
          <t>Component 5 (Outcome 10)</t>
        </is>
      </c>
      <c r="C330" s="13" t="inlineStr">
        <is>
          <t>Discovery of Radioactivity [PH4.01]</t>
        </is>
      </c>
      <c r="D330" s="12" t="inlineStr">
        <is>
          <t>Identify how radioactivity was discovered and why it is measured in becquerels (Bq).</t>
        </is>
      </c>
      <c r="E330" s="12" t="inlineStr">
        <is>
          <t>785b4522-7935-499e-b2c3-eb2a9f8435f6</t>
        </is>
      </c>
    </row>
    <row r="331" ht="45" customHeight="1">
      <c r="A331" s="12" t="inlineStr">
        <is>
          <t>Component 5 — Physics: Energy, Forces &amp; The Structure of Matter</t>
        </is>
      </c>
      <c r="B331" s="12" t="inlineStr">
        <is>
          <t>Component 5 (Outcome 10)</t>
        </is>
      </c>
      <c r="C331" s="13" t="inlineStr">
        <is>
          <t>Nuclear Decay: α (Alpha) [PH4.02]</t>
        </is>
      </c>
      <c r="D331" s="12" t="inlineStr">
        <is>
          <t>Identify and describe the emission of alpha decay.</t>
        </is>
      </c>
      <c r="E331" s="12" t="inlineStr">
        <is>
          <t>06ee8561-5029-4fc6-ae93-11ab8ce356ca</t>
        </is>
      </c>
    </row>
    <row r="332" ht="45" customHeight="1">
      <c r="A332" s="12" t="inlineStr">
        <is>
          <t>Component 5 — Physics: Energy, Forces &amp; The Structure of Matter</t>
        </is>
      </c>
      <c r="B332" s="12" t="inlineStr">
        <is>
          <t>Component 5 (Outcome 10)</t>
        </is>
      </c>
      <c r="C332" s="13" t="inlineStr">
        <is>
          <t>Nuclear Decay: β⁻ (Beta minus) [PH4.03]</t>
        </is>
      </c>
      <c r="D332" s="12" t="inlineStr">
        <is>
          <t>Identify and describe the emission of beta minus decay.</t>
        </is>
      </c>
      <c r="E332" s="12" t="inlineStr">
        <is>
          <t>29147c45-9f2f-4ebd-9809-b34b7643d33e</t>
        </is>
      </c>
    </row>
    <row r="333" ht="45" customHeight="1">
      <c r="A333" s="12" t="inlineStr">
        <is>
          <t>Component 5 — Physics: Energy, Forces &amp; The Structure of Matter</t>
        </is>
      </c>
      <c r="B333" s="12" t="inlineStr">
        <is>
          <t>Component 5 (Outcome 10)</t>
        </is>
      </c>
      <c r="C333" s="13" t="inlineStr">
        <is>
          <t>Nuclear Decay: γ (Gamma) [PH4.04]</t>
        </is>
      </c>
      <c r="D333" s="12" t="inlineStr">
        <is>
          <t>Identify and describe the emission of gamma decay.</t>
        </is>
      </c>
      <c r="E333" s="12" t="inlineStr">
        <is>
          <t>58b997dc-d239-41cc-b1c6-3f1ec7658c7d</t>
        </is>
      </c>
    </row>
    <row r="334" ht="45" customHeight="1">
      <c r="A334" s="12" t="inlineStr">
        <is>
          <t>Component 5 — Physics: Energy, Forces &amp; The Structure of Matter</t>
        </is>
      </c>
      <c r="B334" s="12" t="inlineStr">
        <is>
          <t>Component 5 (Outcome 10)</t>
        </is>
      </c>
      <c r="C334" s="13" t="inlineStr">
        <is>
          <t>Nuclear Decay: Summary [PH4.06]</t>
        </is>
      </c>
      <c r="D334" s="12" t="inlineStr">
        <is>
          <t>Identify and describe the different types of nuclear decay. This includes alpha, beta minus, gamma and neutron decay.</t>
        </is>
      </c>
      <c r="E334" s="12" t="inlineStr">
        <is>
          <t>6d9d791f-0841-497f-ac0c-bf3808ebcf35</t>
        </is>
      </c>
    </row>
    <row r="335" ht="45" customHeight="1">
      <c r="A335" s="12" t="inlineStr">
        <is>
          <t>Component 5 — Physics: Energy, Forces &amp; The Structure of Matter</t>
        </is>
      </c>
      <c r="B335" s="12" t="inlineStr">
        <is>
          <t>Component 5 (Outcome 10)</t>
        </is>
      </c>
      <c r="C335" s="13" t="inlineStr">
        <is>
          <t>Ionising Radiation [PH4.07]</t>
        </is>
      </c>
      <c r="D335" s="12" t="inlineStr">
        <is>
          <t>Identify the relative ionising properties of alpha, beta and gamma decay.</t>
        </is>
      </c>
      <c r="E335" s="12" t="inlineStr">
        <is>
          <t>f05c0b28-9aa8-4312-9d9a-5f265f10416b</t>
        </is>
      </c>
    </row>
    <row r="336" ht="45" customHeight="1">
      <c r="A336" s="12" t="inlineStr">
        <is>
          <t>Component 6 — Physics: Electricity, Magnetism &amp; Waves</t>
        </is>
      </c>
      <c r="B336" s="12" t="inlineStr">
        <is>
          <t>Component 6 (Outcome 1)</t>
        </is>
      </c>
      <c r="C336" s="13" t="inlineStr">
        <is>
          <t>Diagnostic: Component 6 (Outcome 1) [SE0.51]</t>
        </is>
      </c>
      <c r="D336" s="12" t="inlineStr">
        <is>
          <t>Diagnostic for electrical charge, current, potential difference and resistance</t>
        </is>
      </c>
      <c r="E336" s="12" t="inlineStr">
        <is>
          <t>efe965c8-7e78-4335-a8fb-45622e77843f</t>
        </is>
      </c>
    </row>
    <row r="337" ht="45" customHeight="1">
      <c r="A337" s="12" t="inlineStr">
        <is>
          <t>Component 6 — Physics: Electricity, Magnetism &amp; Waves</t>
        </is>
      </c>
      <c r="B337" s="12" t="inlineStr">
        <is>
          <t>Component 6 (Outcome 1)</t>
        </is>
      </c>
      <c r="C337" s="13" t="inlineStr">
        <is>
          <t>Electrical Charge &amp; Current [PH2.09]</t>
        </is>
      </c>
      <c r="D337" s="12" t="inlineStr">
        <is>
          <t>Describe the difference between charge and current in electrical circuits.</t>
        </is>
      </c>
      <c r="E337" s="12" t="inlineStr">
        <is>
          <t>d4b6ecce-e28b-4449-8a40-3d29abb17d22</t>
        </is>
      </c>
    </row>
    <row r="338" ht="45" customHeight="1">
      <c r="A338" s="12" t="inlineStr">
        <is>
          <t>Component 6 — Physics: Electricity, Magnetism &amp; Waves</t>
        </is>
      </c>
      <c r="B338" s="12" t="inlineStr">
        <is>
          <t>Component 6 (Outcome 1)</t>
        </is>
      </c>
      <c r="C338" s="13" t="inlineStr">
        <is>
          <t>Potential Difference [PH2.16]</t>
        </is>
      </c>
      <c r="D338" s="12" t="inlineStr">
        <is>
          <t>Describe potential difference and how to measure it within a circuit.</t>
        </is>
      </c>
      <c r="E338" s="12" t="inlineStr">
        <is>
          <t>6d1ea38a-6d99-49d5-a8bb-cdef979b1ca2</t>
        </is>
      </c>
    </row>
    <row r="339" ht="45" customHeight="1">
      <c r="A339" s="12" t="inlineStr">
        <is>
          <t>Component 6 — Physics: Electricity, Magnetism &amp; Waves</t>
        </is>
      </c>
      <c r="B339" s="12" t="inlineStr">
        <is>
          <t>Component 6 (Outcome 1)</t>
        </is>
      </c>
      <c r="C339" s="13" t="inlineStr">
        <is>
          <t>Resistance [PH2.17]</t>
        </is>
      </c>
      <c r="D339" s="12" t="inlineStr">
        <is>
          <t>Describe resistance in term of electrons and different factors that can impact resistance, such as thickness and length.</t>
        </is>
      </c>
      <c r="E339" s="12" t="inlineStr">
        <is>
          <t>b4dfa72c-8b7a-4f16-b49e-e5c43100cb18</t>
        </is>
      </c>
    </row>
    <row r="340" ht="45" customHeight="1">
      <c r="A340" s="12" t="inlineStr">
        <is>
          <t>Component 6 — Physics: Electricity, Magnetism &amp; Waves</t>
        </is>
      </c>
      <c r="B340" s="12" t="inlineStr">
        <is>
          <t>Component 6 (Outcome 2)</t>
        </is>
      </c>
      <c r="C340" s="13" t="inlineStr">
        <is>
          <t>Diagnostic: Component 6 (Outcome 2) [SE0.52]</t>
        </is>
      </c>
      <c r="D340" s="12" t="inlineStr">
        <is>
          <t>Diagnostic for current in series and parallel circuits. Also diagnoses understanding of AC v DC and the UK electricity supply.</t>
        </is>
      </c>
      <c r="E340" s="12" t="inlineStr">
        <is>
          <t>819d6da2-3e64-4813-9d1a-19090a558af9</t>
        </is>
      </c>
    </row>
    <row r="341" ht="45" customHeight="1">
      <c r="A341" s="12" t="inlineStr">
        <is>
          <t>Component 6 — Physics: Electricity, Magnetism &amp; Waves</t>
        </is>
      </c>
      <c r="B341" s="12" t="inlineStr">
        <is>
          <t>Component 6 (Outcome 2)</t>
        </is>
      </c>
      <c r="C341" s="13" t="inlineStr">
        <is>
          <t>Current in Series &amp; Parallel Circuits [PH2.41]</t>
        </is>
      </c>
      <c r="D341" s="12" t="inlineStr">
        <is>
          <t>Describe the behaviour of current in series and parallel circuits.</t>
        </is>
      </c>
      <c r="E341" s="12" t="inlineStr">
        <is>
          <t>c620bed5-8b3d-4221-81c2-6a01032e139c</t>
        </is>
      </c>
    </row>
    <row r="342" ht="45" customHeight="1">
      <c r="A342" s="12" t="inlineStr">
        <is>
          <t>Component 6 — Physics: Electricity, Magnetism &amp; Waves</t>
        </is>
      </c>
      <c r="B342" s="12" t="inlineStr">
        <is>
          <t>Component 6 (Outcome 2)</t>
        </is>
      </c>
      <c r="C342" s="13" t="inlineStr">
        <is>
          <t>AC vs DC [PH2.49]</t>
        </is>
      </c>
      <c r="D342" s="12" t="inlineStr">
        <is>
          <t>Describe the difference between direct and alternating currents.</t>
        </is>
      </c>
      <c r="E342" s="12" t="inlineStr">
        <is>
          <t>b85c1c2b-64bc-44a3-bce9-f2a7ecfe47c3</t>
        </is>
      </c>
    </row>
    <row r="343" ht="45" customHeight="1">
      <c r="A343" s="12" t="inlineStr">
        <is>
          <t>Component 6 — Physics: Electricity, Magnetism &amp; Waves</t>
        </is>
      </c>
      <c r="B343" s="12" t="inlineStr">
        <is>
          <t>Component 6 (Outcome 2)</t>
        </is>
      </c>
      <c r="C343" s="13" t="inlineStr">
        <is>
          <t>UK Electricity Supply [PH2.50]</t>
        </is>
      </c>
      <c r="D343" s="12" t="inlineStr">
        <is>
          <t>Identify the properties of the UK electricity supply.</t>
        </is>
      </c>
      <c r="E343" s="12" t="inlineStr">
        <is>
          <t>e593b9b8-8a0f-4e98-98ba-e62bdd1d0f6b</t>
        </is>
      </c>
    </row>
    <row r="344" ht="45" customHeight="1">
      <c r="A344" s="12" t="inlineStr">
        <is>
          <t>Component 6 — Physics: Electricity, Magnetism &amp; Waves</t>
        </is>
      </c>
      <c r="B344" s="12" t="inlineStr">
        <is>
          <t>Component 6 (Outcome 3)</t>
        </is>
      </c>
      <c r="C344" s="13" t="inlineStr">
        <is>
          <t>Diagnostic: Component 6 (Outcome 3) [SE0.53]</t>
        </is>
      </c>
      <c r="D344" s="12" t="inlineStr">
        <is>
          <t>Diagnostic for wiring a plug, choosing a fuse, safety in electrical supply and dangers.</t>
        </is>
      </c>
      <c r="E344" s="12" t="inlineStr">
        <is>
          <t>ab488cad-84e4-4929-8960-ce2c48d07fc8</t>
        </is>
      </c>
    </row>
    <row r="345" ht="45" customHeight="1">
      <c r="A345" s="12" t="inlineStr">
        <is>
          <t>Component 6 — Physics: Electricity, Magnetism &amp; Waves</t>
        </is>
      </c>
      <c r="B345" s="12" t="inlineStr">
        <is>
          <t>Component 6 (Outcome 3)</t>
        </is>
      </c>
      <c r="C345" s="13" t="inlineStr">
        <is>
          <t>Wiring a Plug: Type G/UK [PH2.55]</t>
        </is>
      </c>
      <c r="D345" s="12" t="inlineStr">
        <is>
          <t>Identify the structure of a type G (UK) plug. Describe the concept of grounding devices with earth wire and the potential differences between wires.</t>
        </is>
      </c>
      <c r="E345" s="12" t="inlineStr">
        <is>
          <t>72f821da-fead-4676-8718-a9c35a646f58</t>
        </is>
      </c>
    </row>
    <row r="346" ht="45" customHeight="1">
      <c r="A346" s="12" t="inlineStr">
        <is>
          <t>Component 6 — Physics: Electricity, Magnetism &amp; Waves</t>
        </is>
      </c>
      <c r="B346" s="12" t="inlineStr">
        <is>
          <t>Component 6 (Outcome 3)</t>
        </is>
      </c>
      <c r="C346" s="13" t="inlineStr">
        <is>
          <t>Choosing a Fuse [PH2.56]</t>
        </is>
      </c>
      <c r="D346" s="12" t="inlineStr">
        <is>
          <t>Describe the function of a fuse and how to select the correct rating of fuse for an appliance.</t>
        </is>
      </c>
      <c r="E346" s="12" t="inlineStr">
        <is>
          <t>85993d49-bdb1-4d84-a6fc-5a074d0e1447</t>
        </is>
      </c>
    </row>
    <row r="347" ht="45" customHeight="1">
      <c r="A347" s="12" t="inlineStr">
        <is>
          <t>Component 6 — Physics: Electricity, Magnetism &amp; Waves</t>
        </is>
      </c>
      <c r="B347" s="12" t="inlineStr">
        <is>
          <t>Component 6 (Outcome 3)</t>
        </is>
      </c>
      <c r="C347" s="13" t="inlineStr">
        <is>
          <t>Electricity Supply Safety [PH2.57]</t>
        </is>
      </c>
      <c r="D347" s="12" t="inlineStr">
        <is>
          <t xml:space="preserve">Describe the safety features of electrical appliances to protect their users. Includes fuses, circuit breakers, materials and the concept of grounding and double insulation. </t>
        </is>
      </c>
      <c r="E347" s="12" t="inlineStr">
        <is>
          <t>4bddfec7-a4bd-4e69-a0b4-e32911a98363</t>
        </is>
      </c>
    </row>
    <row r="348" ht="45" customHeight="1">
      <c r="A348" s="12" t="inlineStr">
        <is>
          <t>Component 6 — Physics: Electricity, Magnetism &amp; Waves</t>
        </is>
      </c>
      <c r="B348" s="12" t="inlineStr">
        <is>
          <t>Component 6 (Outcome 3)</t>
        </is>
      </c>
      <c r="C348" s="13" t="inlineStr">
        <is>
          <t>Dangers of Electricity [PH2.58]</t>
        </is>
      </c>
      <c r="D348" s="12" t="inlineStr">
        <is>
          <t>Describing the dangers of domestic electricity supplies.</t>
        </is>
      </c>
      <c r="E348" s="12" t="inlineStr">
        <is>
          <t>89899473-f36d-4bc2-bf14-0564c31289ce</t>
        </is>
      </c>
    </row>
    <row r="349" ht="45" customHeight="1">
      <c r="A349" s="12" t="inlineStr">
        <is>
          <t>Component 6 — Physics: Electricity, Magnetism &amp; Waves</t>
        </is>
      </c>
      <c r="B349" s="12" t="inlineStr">
        <is>
          <t>Component 6 (Outcome 4)</t>
        </is>
      </c>
      <c r="C349" s="13" t="inlineStr">
        <is>
          <t>Diagnostic: Component 6 (Outcome 4) [SE0.54]</t>
        </is>
      </c>
      <c r="D349" s="12" t="inlineStr">
        <is>
          <t>Diagnostic for calculating energy transfers in electrical circuits.</t>
        </is>
      </c>
      <c r="E349" s="12" t="inlineStr">
        <is>
          <t>082aa65f-7111-4b5d-9a4c-c03577cb1962</t>
        </is>
      </c>
    </row>
    <row r="350" ht="45" customHeight="1">
      <c r="A350" s="12" t="inlineStr">
        <is>
          <t>Component 6 — Physics: Electricity, Magnetism &amp; Waves</t>
        </is>
      </c>
      <c r="B350" s="12" t="inlineStr">
        <is>
          <t>Component 6 (Outcome 4)</t>
        </is>
      </c>
      <c r="C350" s="13" t="inlineStr">
        <is>
          <t>Energy Transfers in Everyday Appliances [PH2.70]</t>
        </is>
      </c>
      <c r="D350" s="12" t="inlineStr">
        <is>
          <t>Describe the process of energy transfer in electrical devices. Define 1 W.</t>
        </is>
      </c>
      <c r="E350" s="12" t="inlineStr">
        <is>
          <t>f66a62f3-8477-450c-8067-bce9dd477d82</t>
        </is>
      </c>
    </row>
    <row r="351" ht="45" customHeight="1">
      <c r="A351" s="12" t="inlineStr">
        <is>
          <t>Component 6 — Physics: Electricity, Magnetism &amp; Waves</t>
        </is>
      </c>
      <c r="B351" s="12" t="inlineStr">
        <is>
          <t>Component 6 (Outcome 4)</t>
        </is>
      </c>
      <c r="C351" s="13" t="inlineStr">
        <is>
          <t>Using E=Pt to Calculate Energy I [PH2.71]</t>
        </is>
      </c>
      <c r="D351" s="12" t="inlineStr">
        <is>
          <t>Calculate the energy transferred by electrical appliances using E=Pt. Includes some application of knowledge questions, but no unit conversions.</t>
        </is>
      </c>
      <c r="E351" s="12" t="inlineStr">
        <is>
          <t>33272d2a-8326-44da-a812-7f19d103fafa</t>
        </is>
      </c>
    </row>
    <row r="352" ht="45" customHeight="1">
      <c r="A352" s="12" t="inlineStr">
        <is>
          <t>Component 6 — Physics: Electricity, Magnetism &amp; Waves</t>
        </is>
      </c>
      <c r="B352" s="12" t="inlineStr">
        <is>
          <t>Component 6 (Outcome 4)</t>
        </is>
      </c>
      <c r="C352" s="13" t="inlineStr">
        <is>
          <t>Using E=Pt to Calculate Energy II [PH2.72]</t>
        </is>
      </c>
      <c r="D352" s="12" t="inlineStr">
        <is>
          <t>Calculate the energy transferred by electrical appliances using E=Pt. Includes application and unit conversions questions.</t>
        </is>
      </c>
      <c r="E352" s="12" t="inlineStr">
        <is>
          <t>9d823f3c-5026-4eef-9bcb-d0d714b2558f</t>
        </is>
      </c>
    </row>
    <row r="353" ht="45" customHeight="1">
      <c r="A353" s="12" t="inlineStr">
        <is>
          <t>Component 6 — Physics: Electricity, Magnetism &amp; Waves</t>
        </is>
      </c>
      <c r="B353" s="12" t="inlineStr">
        <is>
          <t>Component 6 (Outcome 4)</t>
        </is>
      </c>
      <c r="C353" s="13" t="inlineStr">
        <is>
          <t>Rearranging E=Pt [PH2.73]</t>
        </is>
      </c>
      <c r="D353" s="12" t="inlineStr">
        <is>
          <t>Rearrange the E=Pt equation to calculate power and time. Includes application and unit conversions questions.</t>
        </is>
      </c>
      <c r="E353" s="12" t="inlineStr">
        <is>
          <t>e7ababbd-5403-4456-8123-4f0d3f90e4d9</t>
        </is>
      </c>
    </row>
    <row r="354" ht="45" customHeight="1">
      <c r="A354" s="12" t="inlineStr">
        <is>
          <t>Component 6 — Physics: Electricity, Magnetism &amp; Waves</t>
        </is>
      </c>
      <c r="B354" s="12" t="inlineStr">
        <is>
          <t>Component 6 (Outcome 5)</t>
        </is>
      </c>
      <c r="C354" s="13" t="inlineStr">
        <is>
          <t>Diagnostic: Component 6 (Outcome 5) [SE0.55]</t>
        </is>
      </c>
      <c r="D354" s="12" t="inlineStr">
        <is>
          <t>Diagnostic for attraction and repulsion of magnets and their magnetic field lines</t>
        </is>
      </c>
      <c r="E354" s="12" t="inlineStr">
        <is>
          <t>c78ee71d-27e4-438d-b54d-cb2bbbe8d1bd</t>
        </is>
      </c>
    </row>
    <row r="355" ht="45" customHeight="1">
      <c r="A355" s="12" t="inlineStr">
        <is>
          <t>Component 6 — Physics: Electricity, Magnetism &amp; Waves</t>
        </is>
      </c>
      <c r="B355" s="12" t="inlineStr">
        <is>
          <t>Component 6 (Outcome 5)</t>
        </is>
      </c>
      <c r="C355" s="13" t="inlineStr">
        <is>
          <t>Attraction &amp; Repulsion of Magnets [PH7.01]</t>
        </is>
      </c>
      <c r="D355" s="12" t="inlineStr">
        <is>
          <t>Describe the attraction and repulsion between unlike and like poles.</t>
        </is>
      </c>
      <c r="E355" s="12" t="inlineStr">
        <is>
          <t>84e5a530-3ea8-427a-8eaf-53d6603d1e99</t>
        </is>
      </c>
    </row>
    <row r="356" ht="45" customHeight="1">
      <c r="A356" s="12" t="inlineStr">
        <is>
          <t>Component 6 — Physics: Electricity, Magnetism &amp; Waves</t>
        </is>
      </c>
      <c r="B356" s="12" t="inlineStr">
        <is>
          <t>Component 6 (Outcome 5)</t>
        </is>
      </c>
      <c r="C356" s="13" t="inlineStr">
        <is>
          <t>Magnetic Fields Around a Bar Magnet [PH7.03]</t>
        </is>
      </c>
      <c r="D356" s="12" t="inlineStr">
        <is>
          <t>Describe the shape and direction of the magnetic field around bar magnets and relate the strength of the field to the concentration of field lines.</t>
        </is>
      </c>
      <c r="E356" s="12" t="inlineStr">
        <is>
          <t>3e8b935b-5ce0-4a87-ae55-b1a629d1d818</t>
        </is>
      </c>
    </row>
    <row r="357" ht="45" customHeight="1">
      <c r="A357" s="12" t="inlineStr">
        <is>
          <t>Component 6 — Physics: Electricity, Magnetism &amp; Waves</t>
        </is>
      </c>
      <c r="B357" s="12" t="inlineStr">
        <is>
          <t>Component 6 (Outcome 6)</t>
        </is>
      </c>
      <c r="C357" s="13" t="inlineStr">
        <is>
          <t>Diagnostic: Component 6 (Outcome 6) [SE0.56]</t>
        </is>
      </c>
      <c r="D357" s="12" t="inlineStr">
        <is>
          <t>Diagnostic for electromagnets &amp; solenoids and their units.</t>
        </is>
      </c>
      <c r="E357" s="12" t="inlineStr">
        <is>
          <t>d9d47061-9a8d-4283-92e8-f3937808fbb9</t>
        </is>
      </c>
    </row>
    <row r="358" ht="45" customHeight="1">
      <c r="A358" s="12" t="inlineStr">
        <is>
          <t>Component 6 — Physics: Electricity, Magnetism &amp; Waves</t>
        </is>
      </c>
      <c r="B358" s="12" t="inlineStr">
        <is>
          <t>Component 6 (Outcome 6)</t>
        </is>
      </c>
      <c r="C358" s="13" t="inlineStr">
        <is>
          <t>Magnetic Fields Around a Wire [PH7.05]</t>
        </is>
      </c>
      <c r="D358" s="12" t="inlineStr">
        <is>
          <t>Describe how a current can create a magnetic field around a wire and the associated factors affecting the magnetic field.</t>
        </is>
      </c>
      <c r="E358" s="12" t="inlineStr">
        <is>
          <t>76614b8f-9c5c-479a-a931-1403ff4eed50</t>
        </is>
      </c>
    </row>
    <row r="359" ht="45" customHeight="1">
      <c r="A359" s="12" t="inlineStr">
        <is>
          <t>Component 6 — Physics: Electricity, Magnetism &amp; Waves</t>
        </is>
      </c>
      <c r="B359" s="12" t="inlineStr">
        <is>
          <t>Component 6 (Outcome 6)</t>
        </is>
      </c>
      <c r="C359" s="13" t="inlineStr">
        <is>
          <t>Solenoids &amp; Electromagnets [PH7.06]</t>
        </is>
      </c>
      <c r="D359" s="12" t="inlineStr">
        <is>
          <t>Explain how solenoid arrangements can enhance the magnetic effect.</t>
        </is>
      </c>
      <c r="E359" s="12" t="inlineStr">
        <is>
          <t>7324e259-948a-4fe3-8a8e-016766df314d</t>
        </is>
      </c>
    </row>
    <row r="360" ht="45" customHeight="1">
      <c r="A360" s="12" t="inlineStr">
        <is>
          <t>Component 6 — Physics: Electricity, Magnetism &amp; Waves</t>
        </is>
      </c>
      <c r="B360" s="12" t="inlineStr">
        <is>
          <t>Component 6 (Outcome 7)</t>
        </is>
      </c>
      <c r="C360" s="13" t="inlineStr">
        <is>
          <t>Diagnostic: Component 6 (Outcome 7) [SE0.57]</t>
        </is>
      </c>
      <c r="D360" s="12" t="inlineStr">
        <is>
          <t>Diagnostic for the properties of both longitudinal and transverse waves.</t>
        </is>
      </c>
      <c r="E360" s="12" t="inlineStr">
        <is>
          <t>d5c5037c-5a3a-44a4-8965-d3befca23481</t>
        </is>
      </c>
    </row>
    <row r="361" ht="45" customHeight="1">
      <c r="A361" s="12" t="inlineStr">
        <is>
          <t>Component 6 — Physics: Electricity, Magnetism &amp; Waves</t>
        </is>
      </c>
      <c r="B361" s="12" t="inlineStr">
        <is>
          <t>Component 6 (Outcome 7)</t>
        </is>
      </c>
      <c r="C361" s="13" t="inlineStr">
        <is>
          <t>Longitudinal Waves [PH6.01]</t>
        </is>
      </c>
      <c r="D361" s="12" t="inlineStr">
        <is>
          <t>Describe the characteristics of longitudinal waves.</t>
        </is>
      </c>
      <c r="E361" s="12" t="inlineStr">
        <is>
          <t>f1cd8864-174f-47a5-9add-f94f3fa3b240</t>
        </is>
      </c>
    </row>
    <row r="362" ht="45" customHeight="1">
      <c r="A362" s="12" t="inlineStr">
        <is>
          <t>Component 6 — Physics: Electricity, Magnetism &amp; Waves</t>
        </is>
      </c>
      <c r="B362" s="12" t="inlineStr">
        <is>
          <t>Component 6 (Outcome 7)</t>
        </is>
      </c>
      <c r="C362" s="13" t="inlineStr">
        <is>
          <t>Transverse Waves [PH6.02]</t>
        </is>
      </c>
      <c r="D362" s="12" t="inlineStr">
        <is>
          <t>Describe the characteristics of transverse waves.</t>
        </is>
      </c>
      <c r="E362" s="12" t="inlineStr">
        <is>
          <t>44d84630-6614-448f-9878-639750c313a2</t>
        </is>
      </c>
    </row>
    <row r="363" ht="45" customHeight="1">
      <c r="A363" s="12" t="inlineStr">
        <is>
          <t>Component 6 — Physics: Electricity, Magnetism &amp; Waves</t>
        </is>
      </c>
      <c r="B363" s="12" t="inlineStr">
        <is>
          <t>Component 6 (Outcome 7)</t>
        </is>
      </c>
      <c r="C363" s="13" t="inlineStr">
        <is>
          <t>Longitudinal vs Transverse Waves [PH6.03]</t>
        </is>
      </c>
      <c r="D363" s="12" t="inlineStr">
        <is>
          <t>Describe the difference between longitudinal and transverse waves.</t>
        </is>
      </c>
      <c r="E363" s="12" t="inlineStr">
        <is>
          <t>d2593a2d-108f-49d1-b426-6af950466262</t>
        </is>
      </c>
    </row>
    <row r="364" ht="45" customHeight="1">
      <c r="A364" s="12" t="inlineStr">
        <is>
          <t>Component 6 — Physics: Electricity, Magnetism &amp; Waves</t>
        </is>
      </c>
      <c r="B364" s="12" t="inlineStr">
        <is>
          <t>Component 6 (Outcome 8)</t>
        </is>
      </c>
      <c r="C364" s="13" t="inlineStr">
        <is>
          <t>Diagnostic: Component 6 (Outcome 8) [SE0.58]</t>
        </is>
      </c>
      <c r="D364" s="12" t="inlineStr">
        <is>
          <t>Diagnostic for the properties of waves and calculations of wave speed.</t>
        </is>
      </c>
      <c r="E364" s="12" t="inlineStr">
        <is>
          <t>7003642a-7b5d-4021-959f-7821f5d64f8e</t>
        </is>
      </c>
    </row>
    <row r="365" ht="45" customHeight="1">
      <c r="A365" s="12" t="inlineStr">
        <is>
          <t>Component 6 — Physics: Electricity, Magnetism &amp; Waves</t>
        </is>
      </c>
      <c r="B365" s="12" t="inlineStr">
        <is>
          <t>Component 6 (Outcome 8)</t>
        </is>
      </c>
      <c r="C365" s="13" t="inlineStr">
        <is>
          <t>Properties of Waves [PH6.04]</t>
        </is>
      </c>
      <c r="D365" s="12" t="inlineStr">
        <is>
          <t>Describe the features of a wave in terms of wavelength, frequency, peak/crest, trough and amplitude.</t>
        </is>
      </c>
      <c r="E365" s="12" t="inlineStr">
        <is>
          <t>9adfad48-ccf5-42f0-a855-6b7f08eaa331</t>
        </is>
      </c>
    </row>
    <row r="366" ht="45" customHeight="1">
      <c r="A366" s="12" t="inlineStr">
        <is>
          <t>Component 6 — Physics: Electricity, Magnetism &amp; Waves</t>
        </is>
      </c>
      <c r="B366" s="12" t="inlineStr">
        <is>
          <t>Component 6 (Outcome 8)</t>
        </is>
      </c>
      <c r="C366" s="13" t="inlineStr">
        <is>
          <t>Using v=fλ to Calculate Wave Speed I [PH6.08]</t>
        </is>
      </c>
      <c r="D366" s="12" t="inlineStr">
        <is>
          <t>Calculate wave speed using v=fλ. Includes application and unit conversion questions.</t>
        </is>
      </c>
      <c r="E366" s="12" t="inlineStr">
        <is>
          <t>84615624-9f0e-4a51-9013-913fb46fa4d3</t>
        </is>
      </c>
    </row>
    <row r="367" ht="45" customHeight="1">
      <c r="A367" s="12" t="inlineStr">
        <is>
          <t>Component 6 — Physics: Electricity, Magnetism &amp; Waves</t>
        </is>
      </c>
      <c r="B367" s="12" t="inlineStr">
        <is>
          <t>Component 6 (Outcome 9)</t>
        </is>
      </c>
      <c r="C367" s="13" t="inlineStr">
        <is>
          <t>Diagnostic: Component 6 (Outcome 9) [SE0.59]</t>
        </is>
      </c>
      <c r="D367" s="12" t="inlineStr">
        <is>
          <t>Diagnostic for an introduction to the electromagnetic spectrum.</t>
        </is>
      </c>
      <c r="E367" s="12" t="inlineStr">
        <is>
          <t>317a9552-ac9f-429a-9c5d-4f8e2f2b539e</t>
        </is>
      </c>
    </row>
    <row r="368" ht="45" customHeight="1">
      <c r="A368" s="12" t="inlineStr">
        <is>
          <t>Component 6 — Physics: Electricity, Magnetism &amp; Waves</t>
        </is>
      </c>
      <c r="B368" s="12" t="inlineStr">
        <is>
          <t>Component 6 (Outcome 9)</t>
        </is>
      </c>
      <c r="C368" s="13" t="inlineStr">
        <is>
          <t>EM Spectrum: Introduction [PH6.32]</t>
        </is>
      </c>
      <c r="D368" s="12" t="inlineStr">
        <is>
          <t>Identify the order of the electromagnetic spectrum and the general characteristics of electromagnetic waves.</t>
        </is>
      </c>
      <c r="E368" s="12" t="inlineStr">
        <is>
          <t>d5e7d2a0-a57e-4f2e-b1e2-3c368258f784</t>
        </is>
      </c>
    </row>
    <row r="369" ht="45" customHeight="1">
      <c r="A369" s="12" t="inlineStr">
        <is>
          <t>Component 6 — Physics: Electricity, Magnetism &amp; Waves</t>
        </is>
      </c>
      <c r="B369" s="12" t="inlineStr">
        <is>
          <t>Component 6 (Outcome 10)</t>
        </is>
      </c>
      <c r="C369" s="13" t="inlineStr">
        <is>
          <t>Diagnostic: Component 6 (Outcome 10) [SE0.60]</t>
        </is>
      </c>
      <c r="D369" s="12" t="inlineStr">
        <is>
          <t xml:space="preserve">Diagnostic for the uses of each part of the electromagnetic spectrum. </t>
        </is>
      </c>
      <c r="E369" s="12" t="inlineStr">
        <is>
          <t>2e0b5077-eede-464c-b1ef-07156df25a35</t>
        </is>
      </c>
    </row>
    <row r="370" ht="45" customHeight="1">
      <c r="A370" s="12" t="inlineStr">
        <is>
          <t>Component 6 — Physics: Electricity, Magnetism &amp; Waves</t>
        </is>
      </c>
      <c r="B370" s="12" t="inlineStr">
        <is>
          <t>Component 6 (Outcome 10)</t>
        </is>
      </c>
      <c r="C370" s="13" t="inlineStr">
        <is>
          <t>EM Spectrum: Radio Waves [PH6.33]</t>
        </is>
      </c>
      <c r="D370" s="12" t="inlineStr">
        <is>
          <t>Provide examples that illustrate the transfer of energy by radio-waves.</t>
        </is>
      </c>
      <c r="E370" s="12" t="inlineStr">
        <is>
          <t>27c5e34f-19c0-4fc6-a1b2-f612a1fee664</t>
        </is>
      </c>
    </row>
    <row r="371" ht="45" customHeight="1">
      <c r="A371" s="12" t="inlineStr">
        <is>
          <t>Component 6 — Physics: Electricity, Magnetism &amp; Waves</t>
        </is>
      </c>
      <c r="B371" s="12" t="inlineStr">
        <is>
          <t>Component 6 (Outcome 10)</t>
        </is>
      </c>
      <c r="C371" s="13" t="inlineStr">
        <is>
          <t>EM Spectrum: Microwaves [PH6.35]</t>
        </is>
      </c>
      <c r="D371" s="12" t="inlineStr">
        <is>
          <t>Provide examples that illustrate the transfer of energy by microwaves.</t>
        </is>
      </c>
      <c r="E371" s="12" t="inlineStr">
        <is>
          <t>497fc1e0-9a86-4f07-b851-e8b9836e69f4</t>
        </is>
      </c>
    </row>
    <row r="372" ht="45" customHeight="1">
      <c r="A372" s="12" t="inlineStr">
        <is>
          <t>Component 6 — Physics: Electricity, Magnetism &amp; Waves</t>
        </is>
      </c>
      <c r="B372" s="12" t="inlineStr">
        <is>
          <t>Component 6 (Outcome 10)</t>
        </is>
      </c>
      <c r="C372" s="13" t="inlineStr">
        <is>
          <t>EM Spectrum: Infrared Radiation [PH6.36]</t>
        </is>
      </c>
      <c r="D372" s="12" t="inlineStr">
        <is>
          <t>Provide examples that illustrate the transfer of energy by infrared radiation.</t>
        </is>
      </c>
      <c r="E372" s="12" t="inlineStr">
        <is>
          <t>71554ee0-e5f8-4a9a-a103-5bacdf6fde80</t>
        </is>
      </c>
    </row>
    <row r="373" ht="45" customHeight="1">
      <c r="A373" s="12" t="inlineStr">
        <is>
          <t>Component 6 — Physics: Electricity, Magnetism &amp; Waves</t>
        </is>
      </c>
      <c r="B373" s="12" t="inlineStr">
        <is>
          <t>Component 6 (Outcome 10)</t>
        </is>
      </c>
      <c r="C373" s="13" t="inlineStr">
        <is>
          <t>EM Spectrum: Visible Light [PH6.37]</t>
        </is>
      </c>
      <c r="D373" s="12" t="inlineStr">
        <is>
          <t>Provide examples that illustrate the transfer of energy by visible light.</t>
        </is>
      </c>
      <c r="E373" s="12" t="inlineStr">
        <is>
          <t>58d60d69-2409-45bd-888d-f11a952fb03f</t>
        </is>
      </c>
    </row>
    <row r="374" ht="45" customHeight="1">
      <c r="A374" s="12" t="inlineStr">
        <is>
          <t>Component 6 — Physics: Electricity, Magnetism &amp; Waves</t>
        </is>
      </c>
      <c r="B374" s="12" t="inlineStr">
        <is>
          <t>Component 6 (Outcome 10)</t>
        </is>
      </c>
      <c r="C374" s="13" t="inlineStr">
        <is>
          <t>EM Spectrum: Ultraviolet [PH6.38]</t>
        </is>
      </c>
      <c r="D374" s="12" t="inlineStr">
        <is>
          <t>Provide examples that illustrate the transfer of energy by ultraviolet. Identify that ultraviolet wavelengths are ionising.</t>
        </is>
      </c>
      <c r="E374" s="12" t="inlineStr">
        <is>
          <t>e1eb6af2-ca46-44af-9de2-2c764d18a30a</t>
        </is>
      </c>
    </row>
    <row r="375" ht="45" customHeight="1">
      <c r="A375" s="12" t="inlineStr">
        <is>
          <t>Component 6 — Physics: Electricity, Magnetism &amp; Waves</t>
        </is>
      </c>
      <c r="B375" s="12" t="inlineStr">
        <is>
          <t>Component 6 (Outcome 10)</t>
        </is>
      </c>
      <c r="C375" s="13" t="inlineStr">
        <is>
          <t>EM Spectrum: X-rays [PH6.39]</t>
        </is>
      </c>
      <c r="D375" s="12" t="inlineStr">
        <is>
          <t>Provide examples that illustrate the transfer of energy by x-rays. Identify that x-ray wavelengths are ionising.</t>
        </is>
      </c>
      <c r="E375" s="12" t="inlineStr">
        <is>
          <t>53a04447-2ac4-44cd-b29e-28c8b379d1f1</t>
        </is>
      </c>
    </row>
    <row r="376" ht="45" customHeight="1">
      <c r="A376" s="12" t="inlineStr">
        <is>
          <t>Component 6 — Physics: Electricity, Magnetism &amp; Waves</t>
        </is>
      </c>
      <c r="B376" s="12" t="inlineStr">
        <is>
          <t>Component 6 (Outcome 10)</t>
        </is>
      </c>
      <c r="C376" s="13" t="inlineStr">
        <is>
          <t>EM Spectrum: Gamma Rays [PH6.40]</t>
        </is>
      </c>
      <c r="D376" s="12" t="inlineStr">
        <is>
          <t>Provide examples that illustrate the transfer of energy by gamma. Identify that gamma wavelengths are ionising.</t>
        </is>
      </c>
      <c r="E376" s="12" t="inlineStr">
        <is>
          <t>89dea57d-5234-4e4c-8e82-8634d3f862c2</t>
        </is>
      </c>
    </row>
    <row r="377" ht="45" customHeight="1">
      <c r="A377" s="12" t="inlineStr">
        <is>
          <t>Component 6 — Physics: Electricity, Magnetism &amp; Waves</t>
        </is>
      </c>
      <c r="B377" s="12" t="inlineStr">
        <is>
          <t>Component 6 (Outcome 10)</t>
        </is>
      </c>
      <c r="C377" s="13" t="inlineStr">
        <is>
          <t>EM Spectrum: Summary of Uses [PH6.41]</t>
        </is>
      </c>
      <c r="D377" s="12" t="inlineStr">
        <is>
          <t>Identify the order of the electromagnetic spectrum and provide examples that illustrate the transfer of energy by electromagnetic waves. Identify the ionising parts of the EM spectrum.</t>
        </is>
      </c>
      <c r="E377" s="12" t="inlineStr">
        <is>
          <t>638ede47-c451-4880-8e5c-77ab0efaaf1a</t>
        </is>
      </c>
    </row>
  </sheetData>
  <mergeCells count="1">
    <mergeCell ref="A6:E6"/>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E591"/>
  <sheetViews>
    <sheetView showGridLines="0" workbookViewId="0">
      <selection activeCell="A1" sqref="A1"/>
    </sheetView>
  </sheetViews>
  <sheetFormatPr baseColWidth="8" defaultRowHeight="15"/>
  <cols>
    <col width="60" customWidth="1" min="1" max="1"/>
    <col width="6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0770e634-69ce-42fb-a510-2a925d3b9b58</t>
        </is>
      </c>
    </row>
    <row r="3">
      <c r="A3" s="2" t="inlineStr">
        <is>
          <t>Science KS3: English National Curriculum</t>
        </is>
      </c>
      <c r="D3" s="3" t="inlineStr">
        <is>
          <t>Last updated: 17 July 2026</t>
        </is>
      </c>
    </row>
    <row r="4">
      <c r="A4" s="4" t="inlineStr">
        <is>
          <t>34 Topics   ·   69 Subtopics   ·   584 Nuggets   ·   58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Cells &amp; Organisation</t>
        </is>
      </c>
      <c r="B8" s="12" t="inlineStr">
        <is>
          <t>Cell Structure &amp; Characteristics</t>
        </is>
      </c>
      <c r="C8" s="13" t="inlineStr">
        <is>
          <t>Diagnostic: Cell Structure &amp; Characteristics [BK19.01]</t>
        </is>
      </c>
      <c r="D8" s="12" t="inlineStr">
        <is>
          <t>Diagnostic for the cells &amp; organisation 1 topic.</t>
        </is>
      </c>
      <c r="E8" s="12" t="inlineStr">
        <is>
          <t>2884f699-6bdf-4f74-a0aa-0e48f36f4dab</t>
        </is>
      </c>
    </row>
    <row r="9" ht="45" customHeight="1">
      <c r="A9" s="12" t="inlineStr">
        <is>
          <t>Cells &amp; Organisation</t>
        </is>
      </c>
      <c r="B9" s="12" t="inlineStr">
        <is>
          <t>Cell Structure &amp; Characteristics</t>
        </is>
      </c>
      <c r="C9" s="13" t="inlineStr">
        <is>
          <t>Life Processes [BK20.08]</t>
        </is>
      </c>
      <c r="D9" s="12" t="inlineStr">
        <is>
          <t>Classify things as alive, no longer alive and never alive and justify using knowledge of cells and life processes. Does not include MRS GREN.</t>
        </is>
      </c>
      <c r="E9" s="12" t="inlineStr">
        <is>
          <t>6062138c-5aba-429b-8e2d-6a884b36d050</t>
        </is>
      </c>
    </row>
    <row r="10" ht="45" customHeight="1">
      <c r="A10" s="12" t="inlineStr">
        <is>
          <t>Cells &amp; Organisation</t>
        </is>
      </c>
      <c r="B10" s="12" t="inlineStr">
        <is>
          <t>Cell Structure &amp; Characteristics</t>
        </is>
      </c>
      <c r="C10" s="13" t="inlineStr">
        <is>
          <t>Animal Cells [BI1.02]</t>
        </is>
      </c>
      <c r="D10" s="12" t="inlineStr">
        <is>
          <t>Identify the sub-cellular structures of animal cells and give their functions.</t>
        </is>
      </c>
      <c r="E10" s="12" t="inlineStr">
        <is>
          <t>d3c60670-248c-4409-8c50-f625b7ac430a</t>
        </is>
      </c>
    </row>
    <row r="11" ht="45" customHeight="1">
      <c r="A11" s="12" t="inlineStr">
        <is>
          <t>Cells &amp; Organisation</t>
        </is>
      </c>
      <c r="B11" s="12" t="inlineStr">
        <is>
          <t>Cell Structure &amp; Characteristics</t>
        </is>
      </c>
      <c r="C11" s="13" t="inlineStr">
        <is>
          <t>Plant Cells [BI1.03]</t>
        </is>
      </c>
      <c r="D11" s="12" t="inlineStr">
        <is>
          <t>Identify the sub-cellular structures of plant cells and give their functions.</t>
        </is>
      </c>
      <c r="E11" s="12" t="inlineStr">
        <is>
          <t>fd42476a-c519-4d72-be0a-3fb5c93e2f45</t>
        </is>
      </c>
    </row>
    <row r="12" ht="45" customHeight="1">
      <c r="A12" s="12" t="inlineStr">
        <is>
          <t>Cells &amp; Organisation</t>
        </is>
      </c>
      <c r="B12" s="12" t="inlineStr">
        <is>
          <t>Cell Structure &amp; Characteristics</t>
        </is>
      </c>
      <c r="C12" s="13" t="inlineStr">
        <is>
          <t>Comparing Animal &amp; Plant Cells [BI1.04]</t>
        </is>
      </c>
      <c r="D12" s="12" t="inlineStr">
        <is>
          <t>Compare the structure of animal and plant cells and give their functions.</t>
        </is>
      </c>
      <c r="E12" s="12" t="inlineStr">
        <is>
          <t>d4489c86-0728-445d-9c70-69635caa8f9f</t>
        </is>
      </c>
    </row>
    <row r="13" ht="45" customHeight="1">
      <c r="A13" s="12" t="inlineStr">
        <is>
          <t>Cells &amp; Organisation</t>
        </is>
      </c>
      <c r="B13" s="12" t="inlineStr">
        <is>
          <t>Cell Structure &amp; Characteristics</t>
        </is>
      </c>
      <c r="C13" s="13" t="inlineStr">
        <is>
          <t>Microscopy [BK18.01]</t>
        </is>
      </c>
      <c r="D13" s="12" t="inlineStr">
        <is>
          <t>Describe the developments in microscopy techniques over time. DOES NOT INCLUDE ELECTRON MICROSCOPES.</t>
        </is>
      </c>
      <c r="E13" s="12" t="inlineStr">
        <is>
          <t>b5101951-a283-458b-bb3a-a08592ee8060</t>
        </is>
      </c>
    </row>
    <row r="14" ht="45" customHeight="1">
      <c r="A14" s="12" t="inlineStr">
        <is>
          <t>Cells &amp; Organisation</t>
        </is>
      </c>
      <c r="B14" s="12" t="inlineStr">
        <is>
          <t>Cell Structure &amp; Characteristics</t>
        </is>
      </c>
      <c r="C14" s="13" t="inlineStr">
        <is>
          <t>Practical: Using a Light Microscope [BI1.99]</t>
        </is>
      </c>
      <c r="D14" s="12" t="inlineStr">
        <is>
          <t xml:space="preserve">Using a light microscope to observe, draw and label cells. </t>
        </is>
      </c>
      <c r="E14" s="12" t="inlineStr">
        <is>
          <t>bf65f09b-f9d3-4c2e-9d19-c40857c5c15e</t>
        </is>
      </c>
    </row>
    <row r="15" ht="45" customHeight="1">
      <c r="A15" s="12" t="inlineStr">
        <is>
          <t>Cells &amp; Organisation</t>
        </is>
      </c>
      <c r="B15" s="12" t="inlineStr">
        <is>
          <t>Cell Structure &amp; Characteristics</t>
        </is>
      </c>
      <c r="C15" s="13" t="inlineStr">
        <is>
          <t>Practical: Preparing a Microscope Slide - Onion [BI1.058]</t>
        </is>
      </c>
      <c r="D15" s="12" t="inlineStr">
        <is>
          <t>Step-by-step guide to preparing a microscope slide of an onion cell for viewing under a light microscope.</t>
        </is>
      </c>
      <c r="E15" s="12" t="inlineStr">
        <is>
          <t>7f9bb70c-ad5d-4ddd-90bd-039266f21ad2</t>
        </is>
      </c>
    </row>
    <row r="16" ht="45" customHeight="1">
      <c r="A16" s="12" t="inlineStr">
        <is>
          <t>Cells &amp; Organisation</t>
        </is>
      </c>
      <c r="B16" s="12" t="inlineStr">
        <is>
          <t>Cell Structure &amp; Characteristics</t>
        </is>
      </c>
      <c r="C16" s="13" t="inlineStr">
        <is>
          <t>Exchanging Substances: Diffusion [BI1.34]</t>
        </is>
      </c>
      <c r="D16" s="12" t="inlineStr">
        <is>
          <t>Define and describe diffusion.</t>
        </is>
      </c>
      <c r="E16" s="12" t="inlineStr">
        <is>
          <t>a8620ef2-49ad-4a14-bd53-186a798f2fd5</t>
        </is>
      </c>
    </row>
    <row r="17" ht="45" customHeight="1">
      <c r="A17" s="12" t="inlineStr">
        <is>
          <t>Cells &amp; Organisation</t>
        </is>
      </c>
      <c r="B17" s="12" t="inlineStr">
        <is>
          <t>Cell Structure &amp; Characteristics</t>
        </is>
      </c>
      <c r="C17" s="13" t="inlineStr">
        <is>
          <t>Exchanging Substances: Biological Examples of Diffusion [BI1.36]</t>
        </is>
      </c>
      <c r="D17" s="12" t="inlineStr">
        <is>
          <t>Give examples of diffusion in biology.</t>
        </is>
      </c>
      <c r="E17" s="12" t="inlineStr">
        <is>
          <t>8e2b4da2-3c4d-4563-a2bd-f8fd6a82ce36</t>
        </is>
      </c>
    </row>
    <row r="18" ht="45" customHeight="1">
      <c r="A18" s="12" t="inlineStr">
        <is>
          <t>Cells &amp; Organisation</t>
        </is>
      </c>
      <c r="B18" s="12" t="inlineStr">
        <is>
          <t>Cell Structure &amp; Characteristics</t>
        </is>
      </c>
      <c r="C18" s="13" t="inlineStr">
        <is>
          <t>Unicellular and Multicellular Organisms [BK1.08]</t>
        </is>
      </c>
      <c r="D18" s="12" t="inlineStr">
        <is>
          <t>Consider some unicellular organism examples and their adaptations for survival. Compare unicellular and multicellular organisms.</t>
        </is>
      </c>
      <c r="E18" s="12" t="inlineStr">
        <is>
          <t>62d4b24c-ba21-4697-9f73-f2c807f97675</t>
        </is>
      </c>
    </row>
    <row r="19" ht="45" customHeight="1">
      <c r="A19" s="12" t="inlineStr">
        <is>
          <t>Cells &amp; Organisation</t>
        </is>
      </c>
      <c r="B19" s="12" t="inlineStr">
        <is>
          <t>Cell Structure &amp; Characteristics</t>
        </is>
      </c>
      <c r="C19" s="13" t="inlineStr">
        <is>
          <t>Algae [BI1.08]</t>
        </is>
      </c>
      <c r="D19" s="12" t="inlineStr">
        <is>
          <t xml:space="preserve">Describe the structures of algae, where they are found and their importance in ecosystems. </t>
        </is>
      </c>
      <c r="E19" s="12" t="inlineStr">
        <is>
          <t>061f75ed-ee62-463f-a75e-86daba4a3e05</t>
        </is>
      </c>
    </row>
    <row r="20" ht="45" customHeight="1">
      <c r="A20" s="12" t="inlineStr">
        <is>
          <t>Cells &amp; Organisation</t>
        </is>
      </c>
      <c r="B20" s="12" t="inlineStr">
        <is>
          <t>Cell Structure &amp; Characteristics</t>
        </is>
      </c>
      <c r="C20" s="13" t="inlineStr">
        <is>
          <t>Archaea [BI1.09]</t>
        </is>
      </c>
      <c r="D20" s="12" t="inlineStr">
        <is>
          <t xml:space="preserve">Describe the structures of archaea, where they are found and their importance in ecosystems and industry.  </t>
        </is>
      </c>
      <c r="E20" s="12" t="inlineStr">
        <is>
          <t>c776d109-ebce-454d-825f-a4d62ac38487</t>
        </is>
      </c>
    </row>
    <row r="21" ht="45" customHeight="1">
      <c r="A21" s="12" t="inlineStr">
        <is>
          <t>Cells &amp; Organisation</t>
        </is>
      </c>
      <c r="B21" s="12" t="inlineStr">
        <is>
          <t>Cells to Organ Systems</t>
        </is>
      </c>
      <c r="C21" s="13" t="inlineStr">
        <is>
          <t>Diagnostic: Cells to Organ Systems [BK19.02]</t>
        </is>
      </c>
      <c r="D21" s="12" t="inlineStr">
        <is>
          <t>Diagnostic for the cells &amp; organisation 2 topic.</t>
        </is>
      </c>
      <c r="E21" s="12" t="inlineStr">
        <is>
          <t>7a43c427-0f48-4304-b6d5-42431a4af71a</t>
        </is>
      </c>
    </row>
    <row r="22" ht="45" customHeight="1">
      <c r="A22" s="12" t="inlineStr">
        <is>
          <t>Cells &amp; Organisation</t>
        </is>
      </c>
      <c r="B22" s="12" t="inlineStr">
        <is>
          <t>Cells to Organ Systems</t>
        </is>
      </c>
      <c r="C22" s="13" t="inlineStr">
        <is>
          <t>Cells to Organisms [BK1.07]</t>
        </is>
      </c>
      <c r="D22" s="12" t="inlineStr">
        <is>
          <t xml:space="preserve">Understanding the organisation of multicellular organisms from cells through to the organism itself. </t>
        </is>
      </c>
      <c r="E22" s="12" t="inlineStr">
        <is>
          <t>57feb42d-83fc-4cbd-a611-44932bd73489</t>
        </is>
      </c>
    </row>
    <row r="23" ht="45" customHeight="1">
      <c r="A23" s="12" t="inlineStr">
        <is>
          <t>Cells &amp; Organisation</t>
        </is>
      </c>
      <c r="B23" s="12" t="inlineStr">
        <is>
          <t>Cells to Organ Systems</t>
        </is>
      </c>
      <c r="C23" s="13" t="inlineStr">
        <is>
          <t>Animal Tissues [BI2.01]</t>
        </is>
      </c>
      <c r="D23" s="12" t="inlineStr">
        <is>
          <t>Give a definition of a tissue and some examples from animals.</t>
        </is>
      </c>
      <c r="E23" s="12" t="inlineStr">
        <is>
          <t>eadcb639-f00f-41b6-95e8-7d0aa29943b4</t>
        </is>
      </c>
    </row>
    <row r="24" ht="45" customHeight="1">
      <c r="A24" s="12" t="inlineStr">
        <is>
          <t>Cells &amp; Organisation</t>
        </is>
      </c>
      <c r="B24" s="12" t="inlineStr">
        <is>
          <t>Cells to Organ Systems</t>
        </is>
      </c>
      <c r="C24" s="13" t="inlineStr">
        <is>
          <t>Human Organs [BI2.02]</t>
        </is>
      </c>
      <c r="D24" s="12" t="inlineStr">
        <is>
          <t xml:space="preserve">Give a definition of an organ, identify some examples from humans and give their functions. </t>
        </is>
      </c>
      <c r="E24" s="12" t="inlineStr">
        <is>
          <t>a522482a-a5a7-4b89-bbf0-b14db28ceb63</t>
        </is>
      </c>
    </row>
    <row r="25" ht="45" customHeight="1">
      <c r="A25" s="12" t="inlineStr">
        <is>
          <t>Cells &amp; Organisation</t>
        </is>
      </c>
      <c r="B25" s="12" t="inlineStr">
        <is>
          <t>Cells to Organ Systems</t>
        </is>
      </c>
      <c r="C25" s="13" t="inlineStr">
        <is>
          <t>Human Organ Systems [BI2.03]</t>
        </is>
      </c>
      <c r="D25" s="12" t="inlineStr">
        <is>
          <t xml:space="preserve">Give a definition of an organ system, identify some examples from humans and give their functions. </t>
        </is>
      </c>
      <c r="E25" s="12" t="inlineStr">
        <is>
          <t>811934ef-15a5-458c-aff6-c1ce1dfd2d2c</t>
        </is>
      </c>
    </row>
    <row r="26" ht="45" customHeight="1">
      <c r="A26" s="12" t="inlineStr">
        <is>
          <t>Cells &amp; Organisation</t>
        </is>
      </c>
      <c r="B26" s="12" t="inlineStr">
        <is>
          <t>Cells to Organ Systems</t>
        </is>
      </c>
      <c r="C26" s="13" t="inlineStr">
        <is>
          <t>Plant Tissues and Organs [BK9.01]</t>
        </is>
      </c>
      <c r="D26" s="12" t="inlineStr">
        <is>
          <t>Describing the structure and function of plant tissues and organs.</t>
        </is>
      </c>
      <c r="E26" s="12" t="inlineStr">
        <is>
          <t>99e30ca1-c436-4b72-b134-fca2f8994bb9</t>
        </is>
      </c>
    </row>
    <row r="27" ht="45" customHeight="1">
      <c r="A27" s="12" t="inlineStr">
        <is>
          <t>Cells &amp; Organisation</t>
        </is>
      </c>
      <c r="B27" s="12" t="inlineStr">
        <is>
          <t>Cells to Organ Systems</t>
        </is>
      </c>
      <c r="C27" s="13" t="inlineStr">
        <is>
          <t>The Need for Organ Systems [BK20.10]</t>
        </is>
      </c>
      <c r="D27" s="12" t="inlineStr">
        <is>
          <t>Explain why multicellular organisms have specialised cells, tissues, organs and organ systems.</t>
        </is>
      </c>
      <c r="E27" s="12" t="inlineStr">
        <is>
          <t>0166a60e-f3c0-412e-b2f9-e2078bced8d3</t>
        </is>
      </c>
    </row>
    <row r="28" ht="45" customHeight="1">
      <c r="A28" s="12" t="inlineStr">
        <is>
          <t>The Skeletal &amp; Muscular System</t>
        </is>
      </c>
      <c r="B28" s="12" t="inlineStr">
        <is>
          <t>Skeletal &amp; Muscular Biomechanics</t>
        </is>
      </c>
      <c r="C28" s="13" t="inlineStr">
        <is>
          <t>Diagnostic: Skeletal &amp; Muscular Biomechanics [BK19.03]</t>
        </is>
      </c>
      <c r="D28" s="12" t="inlineStr">
        <is>
          <t>Diagnostic for the the skeletal &amp; muscular system topic.</t>
        </is>
      </c>
      <c r="E28" s="12" t="inlineStr">
        <is>
          <t>db412001-1cb7-4db3-8130-4637a8496691</t>
        </is>
      </c>
    </row>
    <row r="29" ht="45" customHeight="1">
      <c r="A29" s="12" t="inlineStr">
        <is>
          <t>The Skeletal &amp; Muscular System</t>
        </is>
      </c>
      <c r="B29" s="12" t="inlineStr">
        <is>
          <t>Skeletal &amp; Muscular Biomechanics</t>
        </is>
      </c>
      <c r="C29" s="13" t="inlineStr">
        <is>
          <t>The Human Skeleton [BK2.02]</t>
        </is>
      </c>
      <c r="D29" s="12" t="inlineStr">
        <is>
          <t xml:space="preserve">Describe the skeleton and explain its roles. </t>
        </is>
      </c>
      <c r="E29" s="12" t="inlineStr">
        <is>
          <t>987d5fe0-4f88-42d7-a5cf-d5cea689fd9d</t>
        </is>
      </c>
    </row>
    <row r="30" ht="45" customHeight="1">
      <c r="A30" s="12" t="inlineStr">
        <is>
          <t>The Skeletal &amp; Muscular System</t>
        </is>
      </c>
      <c r="B30" s="12" t="inlineStr">
        <is>
          <t>Skeletal &amp; Muscular Biomechanics</t>
        </is>
      </c>
      <c r="C30" s="13" t="inlineStr">
        <is>
          <t>Functions of the Skeleton [PE1.03]</t>
        </is>
      </c>
      <c r="D30" s="12" t="inlineStr">
        <is>
          <t>Describe the functions of the skeleton and apply to sporting examples.</t>
        </is>
      </c>
      <c r="E30" s="12" t="inlineStr">
        <is>
          <t>885889ef-e20d-45f6-8d3a-540212beb53f</t>
        </is>
      </c>
    </row>
    <row r="31" ht="45" customHeight="1">
      <c r="A31" s="12" t="inlineStr">
        <is>
          <t>The Skeletal &amp; Muscular System</t>
        </is>
      </c>
      <c r="B31" s="12" t="inlineStr">
        <is>
          <t>Skeletal &amp; Muscular Biomechanics</t>
        </is>
      </c>
      <c r="C31" s="13" t="inlineStr">
        <is>
          <t>Biomechanics: Joints [BK2.03]</t>
        </is>
      </c>
      <c r="D31" s="12" t="inlineStr">
        <is>
          <t xml:space="preserve">Describe the movement of joints in the skeleton. </t>
        </is>
      </c>
      <c r="E31" s="12" t="inlineStr">
        <is>
          <t>7f5e2fda-02f3-4817-8d7d-31954134db55</t>
        </is>
      </c>
    </row>
    <row r="32" ht="45" customHeight="1">
      <c r="A32" s="12" t="inlineStr">
        <is>
          <t>The Skeletal &amp; Muscular System</t>
        </is>
      </c>
      <c r="B32" s="12" t="inlineStr">
        <is>
          <t>Skeletal &amp; Muscular Biomechanics</t>
        </is>
      </c>
      <c r="C32" s="13" t="inlineStr">
        <is>
          <t>Biomechanics: Muscles [BK2.04]</t>
        </is>
      </c>
      <c r="D32" s="12" t="inlineStr">
        <is>
          <t xml:space="preserve">Describe the movement of muscles in humans. </t>
        </is>
      </c>
      <c r="E32" s="12" t="inlineStr">
        <is>
          <t>b8456e00-21b3-456d-9a30-a3efd9c2867f</t>
        </is>
      </c>
    </row>
    <row r="33" ht="45" customHeight="1">
      <c r="A33" s="12" t="inlineStr">
        <is>
          <t>The Skeletal &amp; Muscular System</t>
        </is>
      </c>
      <c r="B33" s="12" t="inlineStr">
        <is>
          <t>Skeletal &amp; Muscular Biomechanics</t>
        </is>
      </c>
      <c r="C33" s="13" t="inlineStr">
        <is>
          <t>Biomechanics: Antagonistic Muscle Pairs [BK18.02]</t>
        </is>
      </c>
      <c r="D33" s="12" t="inlineStr">
        <is>
          <t>Describe the action of antagonistic pairs, limited to the elbow and the knee.</t>
        </is>
      </c>
      <c r="E33" s="12" t="inlineStr">
        <is>
          <t>4e1b55fd-0037-459a-a531-01ae07bb08fc</t>
        </is>
      </c>
    </row>
    <row r="34" ht="45" customHeight="1">
      <c r="A34" s="12" t="inlineStr">
        <is>
          <t>The Skeletal &amp; Muscular System</t>
        </is>
      </c>
      <c r="B34" s="12" t="inlineStr">
        <is>
          <t>Skeletal &amp; Muscular Biomechanics</t>
        </is>
      </c>
      <c r="C34" s="13" t="inlineStr">
        <is>
          <t>Biomechanics: Measurement of Muscular Force [BK18.03]</t>
        </is>
      </c>
      <c r="D34" s="12" t="inlineStr">
        <is>
          <t>Describe how muscles exert force on a joint and how this can be measured.</t>
        </is>
      </c>
      <c r="E34" s="12" t="inlineStr">
        <is>
          <t>c9d8fa02-8ac3-4a4d-bec4-f9cdbce9ad1b</t>
        </is>
      </c>
    </row>
    <row r="35" ht="45" customHeight="1">
      <c r="A35" s="12" t="inlineStr">
        <is>
          <t>Nutrition &amp; Digestion</t>
        </is>
      </c>
      <c r="B35" s="12" t="inlineStr">
        <is>
          <t>Diet, Digestion &amp; Energy</t>
        </is>
      </c>
      <c r="C35" s="13" t="inlineStr">
        <is>
          <t>Diagnostic: Diet, Digestion &amp; Energy [BK19.04]</t>
        </is>
      </c>
      <c r="D35" s="12" t="inlineStr">
        <is>
          <t>Diagnostic for the nutrition &amp; digestion topic.</t>
        </is>
      </c>
      <c r="E35" s="12" t="inlineStr">
        <is>
          <t>b416f799-7689-4dca-b59f-a6c6d54f751d</t>
        </is>
      </c>
    </row>
    <row r="36" ht="45" customHeight="1">
      <c r="A36" s="12" t="inlineStr">
        <is>
          <t>Nutrition &amp; Digestion</t>
        </is>
      </c>
      <c r="B36" s="12" t="inlineStr">
        <is>
          <t>Diet, Digestion &amp; Energy</t>
        </is>
      </c>
      <c r="C36" s="13" t="inlineStr">
        <is>
          <t>Healthy Diet [BI2.06]</t>
        </is>
      </c>
      <c r="D36" s="12" t="inlineStr">
        <is>
          <t>Describe the main components of a healthy human diet and explain why these components are needed.</t>
        </is>
      </c>
      <c r="E36" s="12" t="inlineStr">
        <is>
          <t>21b4cc98-d3e0-427f-8a6a-7ee3a6436710</t>
        </is>
      </c>
    </row>
    <row r="37" ht="45" customHeight="1">
      <c r="A37" s="12" t="inlineStr">
        <is>
          <t>Nutrition &amp; Digestion</t>
        </is>
      </c>
      <c r="B37" s="12" t="inlineStr">
        <is>
          <t>Diet, Digestion &amp; Energy</t>
        </is>
      </c>
      <c r="C37" s="13" t="inlineStr">
        <is>
          <t>Energy From Food [BK3.02]</t>
        </is>
      </c>
      <c r="D37" s="12" t="inlineStr">
        <is>
          <t xml:space="preserve">Consider the amount of energy in different types of food. </t>
        </is>
      </c>
      <c r="E37" s="12" t="inlineStr">
        <is>
          <t>ccdfc46d-635b-43f0-a40e-ccbe56a21c17</t>
        </is>
      </c>
    </row>
    <row r="38" ht="45" customHeight="1">
      <c r="A38" s="12" t="inlineStr">
        <is>
          <t>Nutrition &amp; Digestion</t>
        </is>
      </c>
      <c r="B38" s="12" t="inlineStr">
        <is>
          <t>Diet, Digestion &amp; Energy</t>
        </is>
      </c>
      <c r="C38" s="13" t="inlineStr">
        <is>
          <t>Consequences of a Poor Diet [BK3.03]</t>
        </is>
      </c>
      <c r="D38" s="12" t="inlineStr">
        <is>
          <t xml:space="preserve">Describe the consequences of a poor diet. </t>
        </is>
      </c>
      <c r="E38" s="12" t="inlineStr">
        <is>
          <t>3540314f-eb41-486f-baf9-563d635d05ed</t>
        </is>
      </c>
    </row>
    <row r="39" ht="45" customHeight="1">
      <c r="A39" s="12" t="inlineStr">
        <is>
          <t>Nutrition &amp; Digestion</t>
        </is>
      </c>
      <c r="B39" s="12" t="inlineStr">
        <is>
          <t>Diet, Digestion &amp; Energy</t>
        </is>
      </c>
      <c r="C39" s="13" t="inlineStr">
        <is>
          <t>Diet, Exercise, Obesity &amp; Disease [BI2.60]</t>
        </is>
      </c>
      <c r="D39" s="12" t="inlineStr">
        <is>
          <t>Describe the effect of diet, exercise and obesity on the incidence of non-communicable disease.</t>
        </is>
      </c>
      <c r="E39" s="12" t="inlineStr">
        <is>
          <t>74e6d29e-eb35-4acf-9d1f-f2e74ca99ca9</t>
        </is>
      </c>
    </row>
    <row r="40" ht="45" customHeight="1">
      <c r="A40" s="12" t="inlineStr">
        <is>
          <t>Nutrition &amp; Digestion</t>
        </is>
      </c>
      <c r="B40" s="12" t="inlineStr">
        <is>
          <t>Diet, Digestion &amp; Energy</t>
        </is>
      </c>
      <c r="C40" s="13" t="inlineStr">
        <is>
          <t>The Human Digestive System [BI2.04]</t>
        </is>
      </c>
      <c r="D40" s="12" t="inlineStr">
        <is>
          <t>Describe how several organs work together to digest and absorb food.</t>
        </is>
      </c>
      <c r="E40" s="12" t="inlineStr">
        <is>
          <t>1e576fd8-7779-4df2-a34f-97e11f3e1fe5</t>
        </is>
      </c>
    </row>
    <row r="41" ht="45" customHeight="1">
      <c r="A41" s="12" t="inlineStr">
        <is>
          <t>Nutrition &amp; Digestion</t>
        </is>
      </c>
      <c r="B41" s="12" t="inlineStr">
        <is>
          <t>Diet, Digestion &amp; Energy</t>
        </is>
      </c>
      <c r="C41" s="13" t="inlineStr">
        <is>
          <t>The Functions of the Digestive Organs [BI2.05]</t>
        </is>
      </c>
      <c r="D41" s="12" t="inlineStr">
        <is>
          <t>Describe the functions of the organs in the digestive system.</t>
        </is>
      </c>
      <c r="E41" s="12" t="inlineStr">
        <is>
          <t>35fc0bbf-324a-4f1e-a16c-3c94c9cce622</t>
        </is>
      </c>
    </row>
    <row r="42" ht="45" customHeight="1">
      <c r="A42" s="12" t="inlineStr">
        <is>
          <t>Nutrition &amp; Digestion</t>
        </is>
      </c>
      <c r="B42" s="12" t="inlineStr">
        <is>
          <t>Diet, Digestion &amp; Energy</t>
        </is>
      </c>
      <c r="C42" s="13" t="inlineStr">
        <is>
          <t>Exchange Surfaces: Villi [BI1.48]</t>
        </is>
      </c>
      <c r="D42" s="12" t="inlineStr">
        <is>
          <t>Describe the structure of villi and explain how they are adapted for exchanging materials.</t>
        </is>
      </c>
      <c r="E42" s="12" t="inlineStr">
        <is>
          <t>9a67938b-6ff3-4fe7-8073-67e369172598</t>
        </is>
      </c>
    </row>
    <row r="43" ht="45" customHeight="1">
      <c r="A43" s="12" t="inlineStr">
        <is>
          <t>Nutrition &amp; Digestion</t>
        </is>
      </c>
      <c r="B43" s="12" t="inlineStr">
        <is>
          <t>Diet, Digestion &amp; Energy</t>
        </is>
      </c>
      <c r="C43" s="13" t="inlineStr">
        <is>
          <t>Enzymes: Digestive Enzymes [BI2.18]</t>
        </is>
      </c>
      <c r="D43" s="12" t="inlineStr">
        <is>
          <t xml:space="preserve">State where digestive enzymes are produced/found, their substrates and products. </t>
        </is>
      </c>
      <c r="E43" s="12" t="inlineStr">
        <is>
          <t>7525a3d8-5644-4f66-a9e1-b3167c49737e</t>
        </is>
      </c>
    </row>
    <row r="44" ht="45" customHeight="1">
      <c r="A44" s="12" t="inlineStr">
        <is>
          <t>Nutrition &amp; Digestion</t>
        </is>
      </c>
      <c r="B44" s="12" t="inlineStr">
        <is>
          <t>Diet, Digestion &amp; Energy</t>
        </is>
      </c>
      <c r="C44" s="13" t="inlineStr">
        <is>
          <t>Bacteria in the Human Digestive System [BK3.06]</t>
        </is>
      </c>
      <c r="D44" s="12" t="inlineStr">
        <is>
          <t>Describe the necessity for bacteria in the human digestive system.</t>
        </is>
      </c>
      <c r="E44" s="12" t="inlineStr">
        <is>
          <t>719609bf-f845-43e5-a978-edcf4cf5afd3</t>
        </is>
      </c>
    </row>
    <row r="45" ht="45" customHeight="1">
      <c r="A45" s="12" t="inlineStr">
        <is>
          <t>Nutrition &amp; Digestion</t>
        </is>
      </c>
      <c r="B45" s="12" t="inlineStr">
        <is>
          <t>Diet, Digestion &amp; Energy</t>
        </is>
      </c>
      <c r="C45" s="13" t="inlineStr">
        <is>
          <t>Plant Minerals [BK9.05]</t>
        </is>
      </c>
      <c r="D45" s="12" t="inlineStr">
        <is>
          <t>To name main plant minerals, explain how plants obtain minerals, identify identify deficiencies and suggest how these can be corrected.</t>
        </is>
      </c>
      <c r="E45" s="12" t="inlineStr">
        <is>
          <t>5d39eb07-c230-465e-b981-05006a35dc5c</t>
        </is>
      </c>
    </row>
    <row r="46" ht="45" customHeight="1">
      <c r="A46" s="12" t="inlineStr">
        <is>
          <t>Nutrition &amp; Digestion</t>
        </is>
      </c>
      <c r="B46" s="12" t="inlineStr">
        <is>
          <t>Diet, Digestion &amp; Energy</t>
        </is>
      </c>
      <c r="C46" s="13" t="inlineStr">
        <is>
          <t>Introduction to Photosynthesis [BI4.01]</t>
        </is>
      </c>
      <c r="D46" s="12" t="inlineStr">
        <is>
          <t>State that glucose is a store of chemical energy and why it is important to organisms. Explain the importance of producers.</t>
        </is>
      </c>
      <c r="E46" s="12" t="inlineStr">
        <is>
          <t>6dec8122-30e8-419d-9284-a96a80412dff</t>
        </is>
      </c>
    </row>
    <row r="47" ht="45" customHeight="1">
      <c r="A47" s="12" t="inlineStr">
        <is>
          <t>Gas Exchange Systems</t>
        </is>
      </c>
      <c r="B47" s="12" t="inlineStr">
        <is>
          <t>Gas Exchange &amp; Transport</t>
        </is>
      </c>
      <c r="C47" s="13" t="inlineStr">
        <is>
          <t>Diagnostic: Gas Exchange &amp; Transport [BK19.05]</t>
        </is>
      </c>
      <c r="D47" s="12" t="inlineStr">
        <is>
          <t>Diagnostic for the gas exchange systems 1 topic.</t>
        </is>
      </c>
      <c r="E47" s="12" t="inlineStr">
        <is>
          <t>830909bd-4209-49dd-90dc-ca03a2f1360f</t>
        </is>
      </c>
    </row>
    <row r="48" ht="45" customHeight="1">
      <c r="A48" s="12" t="inlineStr">
        <is>
          <t>Gas Exchange Systems</t>
        </is>
      </c>
      <c r="B48" s="12" t="inlineStr">
        <is>
          <t>Gas Exchange &amp; Transport</t>
        </is>
      </c>
      <c r="C48" s="13" t="inlineStr">
        <is>
          <t>The Need for Transport Systems [BI2.39]</t>
        </is>
      </c>
      <c r="D48" s="12" t="inlineStr">
        <is>
          <t>Use volume and diffusion distance to explain the need for transport systems in multicellular organisms.</t>
        </is>
      </c>
      <c r="E48" s="12" t="inlineStr">
        <is>
          <t>b68f1122-5bf3-4888-9bdd-beb1f9c738e2</t>
        </is>
      </c>
    </row>
    <row r="49" ht="45" customHeight="1">
      <c r="A49" s="12" t="inlineStr">
        <is>
          <t>Gas Exchange Systems</t>
        </is>
      </c>
      <c r="B49" s="12" t="inlineStr">
        <is>
          <t>Gas Exchange &amp; Transport</t>
        </is>
      </c>
      <c r="C49" s="13" t="inlineStr">
        <is>
          <t>The Need for Exchange Surfaces [BI1.46]</t>
        </is>
      </c>
      <c r="D49" s="12" t="inlineStr">
        <is>
          <t>Use surface area to volume ratio to explain the need for exchange surfaces in multicellular organisms.</t>
        </is>
      </c>
      <c r="E49" s="12" t="inlineStr">
        <is>
          <t>7876329a-5649-4157-b055-f75402a7d939</t>
        </is>
      </c>
    </row>
    <row r="50" ht="45" customHeight="1">
      <c r="A50" s="12" t="inlineStr">
        <is>
          <t>Gas Exchange Systems</t>
        </is>
      </c>
      <c r="B50" s="12" t="inlineStr">
        <is>
          <t>Gas Exchange &amp; Transport</t>
        </is>
      </c>
      <c r="C50" s="13" t="inlineStr">
        <is>
          <t>The Human Gas Exchange System [BI2.34]</t>
        </is>
      </c>
      <c r="D50" s="12" t="inlineStr">
        <is>
          <t>Describe the structure and function of the human gas exchange system.</t>
        </is>
      </c>
      <c r="E50" s="12" t="inlineStr">
        <is>
          <t>1a82cb3c-7118-4c08-8280-a7cbcdb1397e</t>
        </is>
      </c>
    </row>
    <row r="51" ht="45" customHeight="1">
      <c r="A51" s="12" t="inlineStr">
        <is>
          <t>Gas Exchange Systems</t>
        </is>
      </c>
      <c r="B51" s="12" t="inlineStr">
        <is>
          <t>Gas Exchange &amp; Transport</t>
        </is>
      </c>
      <c r="C51" s="13" t="inlineStr">
        <is>
          <t>How Lungs are Adapted for Gas Exchange [BI2.36]</t>
        </is>
      </c>
      <c r="D51" s="12" t="inlineStr">
        <is>
          <t>Identify main features of the lungs and explain how they facilitate air gas exchange in humans.</t>
        </is>
      </c>
      <c r="E51" s="12" t="inlineStr">
        <is>
          <t>3b23e1c0-3fde-43c5-aa82-276536b70e34</t>
        </is>
      </c>
    </row>
    <row r="52" ht="45" customHeight="1">
      <c r="A52" s="12" t="inlineStr">
        <is>
          <t>Gas Exchange Systems</t>
        </is>
      </c>
      <c r="B52" s="12" t="inlineStr">
        <is>
          <t>Gas Exchange &amp; Transport</t>
        </is>
      </c>
      <c r="C52" s="13" t="inlineStr">
        <is>
          <t>Exchange Surfaces: Alveoli [BI1.47]</t>
        </is>
      </c>
      <c r="D52" s="12" t="inlineStr">
        <is>
          <t>Describe the structure of alveoli and explain how they are adapted for exchanging materials.</t>
        </is>
      </c>
      <c r="E52" s="12" t="inlineStr">
        <is>
          <t>e57fa971-ceee-4177-b940-220749f74fc6</t>
        </is>
      </c>
    </row>
    <row r="53" ht="45" customHeight="1">
      <c r="A53" s="12" t="inlineStr">
        <is>
          <t>Gas Exchange Systems</t>
        </is>
      </c>
      <c r="B53" s="12" t="inlineStr">
        <is>
          <t>Gas Exchange &amp; Transport</t>
        </is>
      </c>
      <c r="C53" s="13" t="inlineStr">
        <is>
          <t>Mechanics of Breathing [BI2.35]</t>
        </is>
      </c>
      <c r="D53" s="12" t="inlineStr">
        <is>
          <t>Explain the mechanical process of breathing and model breathing using a bell jar.</t>
        </is>
      </c>
      <c r="E53" s="12" t="inlineStr">
        <is>
          <t>bd8ce58e-e36a-4f90-b2e3-1d2503108a22</t>
        </is>
      </c>
    </row>
    <row r="54" ht="45" customHeight="1">
      <c r="A54" s="12" t="inlineStr">
        <is>
          <t>Gas Exchange Systems</t>
        </is>
      </c>
      <c r="B54" s="12" t="inlineStr">
        <is>
          <t>Gas Exchange &amp; Transport</t>
        </is>
      </c>
      <c r="C54" s="13" t="inlineStr">
        <is>
          <t>Measuring Breathing [BK5.04]</t>
        </is>
      </c>
      <c r="D54" s="12" t="inlineStr">
        <is>
          <t>Compare the composition of inhaled and exhaled air. Describe methods to measure lung volume (vital capacity) and carbon dioxide levels.</t>
        </is>
      </c>
      <c r="E54" s="12" t="inlineStr">
        <is>
          <t>bed2b7b9-51bf-47a4-9364-a78d80f5bfbc</t>
        </is>
      </c>
    </row>
    <row r="55" ht="45" customHeight="1">
      <c r="A55" s="12" t="inlineStr">
        <is>
          <t>Gas Exchange Systems</t>
        </is>
      </c>
      <c r="B55" s="12" t="inlineStr">
        <is>
          <t>Gas Exchange &amp; Transport</t>
        </is>
      </c>
      <c r="C55" s="13" t="inlineStr">
        <is>
          <t>Calculating Breathing Rate I [BI2.37]</t>
        </is>
      </c>
      <c r="D55" s="12" t="inlineStr">
        <is>
          <t>Identify the structures of the lung and complete simple calculations of breathing rates.</t>
        </is>
      </c>
      <c r="E55" s="12" t="inlineStr">
        <is>
          <t>8572ad65-eb82-4fd9-9470-6759b4038b0c</t>
        </is>
      </c>
    </row>
    <row r="56" ht="45" customHeight="1">
      <c r="A56" s="12" t="inlineStr">
        <is>
          <t>Gas Exchange Systems</t>
        </is>
      </c>
      <c r="B56" s="12" t="inlineStr">
        <is>
          <t>Gas Exchange &amp; Transport</t>
        </is>
      </c>
      <c r="C56" s="13" t="inlineStr">
        <is>
          <t>Calculating Breathing Rate II [BI2.38]</t>
        </is>
      </c>
      <c r="D56" s="12" t="inlineStr">
        <is>
          <t>Identify the structures of the lung and calculate breathing rates using data from tables and graphs.</t>
        </is>
      </c>
      <c r="E56" s="12" t="inlineStr">
        <is>
          <t>e6605396-45f1-43fd-8e48-ecbc2f95f429</t>
        </is>
      </c>
    </row>
    <row r="57" ht="45" customHeight="1">
      <c r="A57" s="12" t="inlineStr">
        <is>
          <t>Gas Exchange Systems</t>
        </is>
      </c>
      <c r="B57" s="12" t="inlineStr">
        <is>
          <t>Exercise, Respiration &amp; Gas Exchange</t>
        </is>
      </c>
      <c r="C57" s="13" t="inlineStr">
        <is>
          <t>Diagnostic: Exercise, Respiration &amp; Gas Exchange [BK19.06]</t>
        </is>
      </c>
      <c r="D57" s="12" t="inlineStr">
        <is>
          <t>Diagnostic for the gas exchange systems 2 topic.</t>
        </is>
      </c>
      <c r="E57" s="12" t="inlineStr">
        <is>
          <t>b93fc6f5-04b4-43ad-81f0-d36d162668ad</t>
        </is>
      </c>
    </row>
    <row r="58" ht="45" customHeight="1">
      <c r="A58" s="12" t="inlineStr">
        <is>
          <t>Gas Exchange Systems</t>
        </is>
      </c>
      <c r="B58" s="12" t="inlineStr">
        <is>
          <t>Exercise, Respiration &amp; Gas Exchange</t>
        </is>
      </c>
      <c r="C58" s="13" t="inlineStr">
        <is>
          <t>Exercise: Describing the Effect on the Body [BI4.40]</t>
        </is>
      </c>
      <c r="D58" s="12" t="inlineStr">
        <is>
          <t>Describe skeletal muscle and how the body responds to exercise.</t>
        </is>
      </c>
      <c r="E58" s="12" t="inlineStr">
        <is>
          <t>2b665458-8715-4ff0-93af-17edef40af5c</t>
        </is>
      </c>
    </row>
    <row r="59" ht="45" customHeight="1">
      <c r="A59" s="12" t="inlineStr">
        <is>
          <t>Gas Exchange Systems</t>
        </is>
      </c>
      <c r="B59" s="12" t="inlineStr">
        <is>
          <t>Exercise, Respiration &amp; Gas Exchange</t>
        </is>
      </c>
      <c r="C59" s="13" t="inlineStr">
        <is>
          <t>Effects of Exercise: The Respiratory System [PE1.19]</t>
        </is>
      </c>
      <c r="D59" s="12" t="inlineStr">
        <is>
          <t>Describe the effects of exercise on the respiratory system.</t>
        </is>
      </c>
      <c r="E59" s="12" t="inlineStr">
        <is>
          <t>42dfcad0-5043-40d1-b578-765fe64f14d7</t>
        </is>
      </c>
    </row>
    <row r="60" ht="45" customHeight="1">
      <c r="A60" s="12" t="inlineStr">
        <is>
          <t>Gas Exchange Systems</t>
        </is>
      </c>
      <c r="B60" s="12" t="inlineStr">
        <is>
          <t>Exercise, Respiration &amp; Gas Exchange</t>
        </is>
      </c>
      <c r="C60" s="13" t="inlineStr">
        <is>
          <t>Smoking &amp; Disease [BI2.58]</t>
        </is>
      </c>
      <c r="D60" s="12" t="inlineStr">
        <is>
          <t>Describe the effect of smoking on the incidence of non-communicable disease.</t>
        </is>
      </c>
      <c r="E60" s="12" t="inlineStr">
        <is>
          <t>3354e963-0b13-4cdc-a879-bdcc78a0c3c8</t>
        </is>
      </c>
    </row>
    <row r="61" ht="45" customHeight="1">
      <c r="A61" s="12" t="inlineStr">
        <is>
          <t>Gas Exchange Systems</t>
        </is>
      </c>
      <c r="B61" s="12" t="inlineStr">
        <is>
          <t>Exercise, Respiration &amp; Gas Exchange</t>
        </is>
      </c>
      <c r="C61" s="13" t="inlineStr">
        <is>
          <t>Gas Exchange and Health [BK5.05]</t>
        </is>
      </c>
      <c r="D61" s="12" t="inlineStr">
        <is>
          <t>Describe how exercise affects the respiratory system. Describe the role of ciliated cells in the respiratory system. Explain how condition such as asthma disrupt the respiratory system.</t>
        </is>
      </c>
      <c r="E61" s="12" t="inlineStr">
        <is>
          <t>1d2eaa81-2ce7-44e2-b30f-f5c9b2e28e4e</t>
        </is>
      </c>
    </row>
    <row r="62" ht="45" customHeight="1">
      <c r="A62" s="12" t="inlineStr">
        <is>
          <t>Gas Exchange Systems</t>
        </is>
      </c>
      <c r="B62" s="12" t="inlineStr">
        <is>
          <t>Exercise, Respiration &amp; Gas Exchange</t>
        </is>
      </c>
      <c r="C62" s="13" t="inlineStr">
        <is>
          <t>Gas Exchange in Plants [BI2.78]</t>
        </is>
      </c>
      <c r="D62" s="12" t="inlineStr">
        <is>
          <t>Describe how gases are exchanged in plants, the leaf adaptations and how leaves compare to lungs. Explain the net movement of gases in the daylight compared to night.</t>
        </is>
      </c>
      <c r="E62" s="12" t="inlineStr">
        <is>
          <t>e3e53164-81f2-4e95-8704-015070826f60</t>
        </is>
      </c>
    </row>
    <row r="63" ht="45" customHeight="1">
      <c r="A63" s="12" t="inlineStr">
        <is>
          <t>Gas Exchange Systems</t>
        </is>
      </c>
      <c r="B63" s="12" t="inlineStr">
        <is>
          <t>Exercise, Respiration &amp; Gas Exchange</t>
        </is>
      </c>
      <c r="C63" s="13" t="inlineStr">
        <is>
          <t>Exchange Surfaces: Leaves [BI1.49]</t>
        </is>
      </c>
      <c r="D63" s="12" t="inlineStr">
        <is>
          <t>Describe the structure of leaves and explain how they are adapted for exchanging materials.</t>
        </is>
      </c>
      <c r="E63" s="12" t="inlineStr">
        <is>
          <t>f130fe3d-4c23-47d0-889b-46ce6455701c</t>
        </is>
      </c>
    </row>
    <row r="64" ht="45" customHeight="1">
      <c r="A64" s="12" t="inlineStr">
        <is>
          <t>Gas Exchange Systems</t>
        </is>
      </c>
      <c r="B64" s="12" t="inlineStr">
        <is>
          <t>Exercise, Respiration &amp; Gas Exchange</t>
        </is>
      </c>
      <c r="C64" s="13" t="inlineStr">
        <is>
          <t>Investigating Stomata [BI2.80]</t>
        </is>
      </c>
      <c r="D64" s="12" t="inlineStr">
        <is>
          <t>Investigate the number of stomata using nail varnish or by peeling the epidermis. Assumes prior knowledge of using a microscope.</t>
        </is>
      </c>
      <c r="E64" s="12" t="inlineStr">
        <is>
          <t>aa3332ca-1c8c-4175-8556-f0458f613f01</t>
        </is>
      </c>
    </row>
    <row r="65" ht="45" customHeight="1">
      <c r="A65" s="12" t="inlineStr">
        <is>
          <t>Reproduction</t>
        </is>
      </c>
      <c r="B65" s="12" t="inlineStr">
        <is>
          <t>Human Reproduction &amp; Development</t>
        </is>
      </c>
      <c r="C65" s="13" t="inlineStr">
        <is>
          <t>Diagnostic: Human Reproduction &amp; Development [BK19.07]</t>
        </is>
      </c>
      <c r="D65" s="12" t="inlineStr">
        <is>
          <t>Diagnostic for the reproduction 1 topic.</t>
        </is>
      </c>
      <c r="E65" s="12" t="inlineStr">
        <is>
          <t>65f43eb5-b1df-4d73-adcb-475e1a209c6f</t>
        </is>
      </c>
    </row>
    <row r="66" ht="45" customHeight="1">
      <c r="A66" s="12" t="inlineStr">
        <is>
          <t>Reproduction</t>
        </is>
      </c>
      <c r="B66" s="12" t="inlineStr">
        <is>
          <t>Human Reproduction &amp; Development</t>
        </is>
      </c>
      <c r="C66" s="13" t="inlineStr">
        <is>
          <t>Human Life Cycle [BI5.056]</t>
        </is>
      </c>
      <c r="D66" s="12" t="inlineStr">
        <is>
          <t>List the human life stages and when they occur.</t>
        </is>
      </c>
      <c r="E66" s="12" t="inlineStr">
        <is>
          <t>28db67eb-3c72-459e-8ff9-b8403742a41a</t>
        </is>
      </c>
    </row>
    <row r="67" ht="45" customHeight="1">
      <c r="A67" s="12" t="inlineStr">
        <is>
          <t>Reproduction</t>
        </is>
      </c>
      <c r="B67" s="12" t="inlineStr">
        <is>
          <t>Human Reproduction &amp; Development</t>
        </is>
      </c>
      <c r="C67" s="13" t="inlineStr">
        <is>
          <t>Puberty [BI5.057]</t>
        </is>
      </c>
      <c r="D67" s="12" t="inlineStr">
        <is>
          <t xml:space="preserve">Describe the development of secondary sex characteristics during puberty. </t>
        </is>
      </c>
      <c r="E67" s="12" t="inlineStr">
        <is>
          <t>f8c3e079-54ea-49fb-83f4-e364784aa1e6</t>
        </is>
      </c>
    </row>
    <row r="68" ht="45" customHeight="1">
      <c r="A68" s="12" t="inlineStr">
        <is>
          <t>Reproduction</t>
        </is>
      </c>
      <c r="B68" s="12" t="inlineStr">
        <is>
          <t>Human Reproduction &amp; Development</t>
        </is>
      </c>
      <c r="C68" s="13" t="inlineStr">
        <is>
          <t>Menstrual Cycle [BI5.058]</t>
        </is>
      </c>
      <c r="D68" s="12" t="inlineStr">
        <is>
          <t>Describes the stages of the menstrual cycle.</t>
        </is>
      </c>
      <c r="E68" s="12" t="inlineStr">
        <is>
          <t>0be08aeb-5d7c-4433-b435-9867fdabf7e4</t>
        </is>
      </c>
    </row>
    <row r="69" ht="45" customHeight="1">
      <c r="A69" s="12" t="inlineStr">
        <is>
          <t>Reproduction</t>
        </is>
      </c>
      <c r="B69" s="12" t="inlineStr">
        <is>
          <t>Human Reproduction &amp; Development</t>
        </is>
      </c>
      <c r="C69" s="13" t="inlineStr">
        <is>
          <t>Reproduction: Examples [BI6.004]</t>
        </is>
      </c>
      <c r="D69" s="12" t="inlineStr">
        <is>
          <t>Describe the type of reproduction carried out by different organisms.</t>
        </is>
      </c>
      <c r="E69" s="12" t="inlineStr">
        <is>
          <t>f384edca-301a-45ae-a485-fe7b78ad339d</t>
        </is>
      </c>
    </row>
    <row r="70" ht="45" customHeight="1">
      <c r="A70" s="12" t="inlineStr">
        <is>
          <t>Reproduction</t>
        </is>
      </c>
      <c r="B70" s="12" t="inlineStr">
        <is>
          <t>Human Reproduction &amp; Development</t>
        </is>
      </c>
      <c r="C70" s="13" t="inlineStr">
        <is>
          <t>The Female Reproductive Organs [BK6.01]</t>
        </is>
      </c>
      <c r="D70" s="12" t="inlineStr">
        <is>
          <t xml:space="preserve">Describe the structures of the female reproductive organs. </t>
        </is>
      </c>
      <c r="E70" s="12" t="inlineStr">
        <is>
          <t>970132fb-615c-4835-9762-391258f74700</t>
        </is>
      </c>
    </row>
    <row r="71" ht="45" customHeight="1">
      <c r="A71" s="12" t="inlineStr">
        <is>
          <t>Reproduction</t>
        </is>
      </c>
      <c r="B71" s="12" t="inlineStr">
        <is>
          <t>Human Reproduction &amp; Development</t>
        </is>
      </c>
      <c r="C71" s="13" t="inlineStr">
        <is>
          <t>The Male Reproductive Organs [BK6.02]</t>
        </is>
      </c>
      <c r="D71" s="12" t="inlineStr">
        <is>
          <t xml:space="preserve">Describe the structures of the male reproductive organs. </t>
        </is>
      </c>
      <c r="E71" s="12" t="inlineStr">
        <is>
          <t>3317bc3c-30f3-48c4-a6b2-b54188bb38fc</t>
        </is>
      </c>
    </row>
    <row r="72" ht="45" customHeight="1">
      <c r="A72" s="12" t="inlineStr">
        <is>
          <t>Reproduction</t>
        </is>
      </c>
      <c r="B72" s="12" t="inlineStr">
        <is>
          <t>Human Reproduction &amp; Development</t>
        </is>
      </c>
      <c r="C72" s="13" t="inlineStr">
        <is>
          <t>Sexual Reproduction in Humans [BK6.04]</t>
        </is>
      </c>
      <c r="D72" s="12" t="inlineStr">
        <is>
          <t>Describe the process of sexual reproduction.</t>
        </is>
      </c>
      <c r="E72" s="12" t="inlineStr">
        <is>
          <t>bf7201ad-2952-47a8-8ab0-142ee7d88292</t>
        </is>
      </c>
    </row>
    <row r="73" ht="45" customHeight="1">
      <c r="A73" s="12" t="inlineStr">
        <is>
          <t>Reproduction</t>
        </is>
      </c>
      <c r="B73" s="12" t="inlineStr">
        <is>
          <t>Human Reproduction &amp; Development</t>
        </is>
      </c>
      <c r="C73" s="13" t="inlineStr">
        <is>
          <t>Pregnancy [BK6.05]</t>
        </is>
      </c>
      <c r="D73" s="12" t="inlineStr">
        <is>
          <t xml:space="preserve">Describe the stages of pregnancy in humans. </t>
        </is>
      </c>
      <c r="E73" s="12" t="inlineStr">
        <is>
          <t>59affe80-10aa-4ed8-adcd-ebbfc1bce286</t>
        </is>
      </c>
    </row>
    <row r="74" ht="45" customHeight="1">
      <c r="A74" s="12" t="inlineStr">
        <is>
          <t>Reproduction</t>
        </is>
      </c>
      <c r="B74" s="12" t="inlineStr">
        <is>
          <t>Human Reproduction &amp; Development</t>
        </is>
      </c>
      <c r="C74" s="13" t="inlineStr">
        <is>
          <t>Fertilisation &amp; Development of the Animal Embryo [BI6.009]</t>
        </is>
      </c>
      <c r="D74" s="12" t="inlineStr">
        <is>
          <t>Explain what happens to the chromosome number during fertilisation. Describe what happens after fertilisation to form an embryo.</t>
        </is>
      </c>
      <c r="E74" s="12" t="inlineStr">
        <is>
          <t>df561f7f-e514-496b-a0e7-38c808ab3c7f</t>
        </is>
      </c>
    </row>
    <row r="75" ht="45" customHeight="1">
      <c r="A75" s="12" t="inlineStr">
        <is>
          <t>Reproduction</t>
        </is>
      </c>
      <c r="B75" s="12" t="inlineStr">
        <is>
          <t>Human Reproduction &amp; Development</t>
        </is>
      </c>
      <c r="C75" s="13" t="inlineStr">
        <is>
          <t>Effect of Substances on the Developing Foetus [BK18.04]</t>
        </is>
      </c>
      <c r="D75" s="12" t="inlineStr">
        <is>
          <t>Describe the impact of substances such as alcohol, nicotine and other drugs on the developing foetus.</t>
        </is>
      </c>
      <c r="E75" s="12" t="inlineStr">
        <is>
          <t>04002954-1a12-4249-94f1-85efd2bf7d28</t>
        </is>
      </c>
    </row>
    <row r="76" ht="45" customHeight="1">
      <c r="A76" s="12" t="inlineStr">
        <is>
          <t>Reproduction</t>
        </is>
      </c>
      <c r="B76" s="12" t="inlineStr">
        <is>
          <t>Human Reproduction &amp; Development</t>
        </is>
      </c>
      <c r="C76" s="13" t="inlineStr">
        <is>
          <t>Human Gametes [BK18.05]</t>
        </is>
      </c>
      <c r="D76" s="12" t="inlineStr">
        <is>
          <t>Explain the structure of the sperm and egg cell and how they are adapted to their function.</t>
        </is>
      </c>
      <c r="E76" s="12" t="inlineStr">
        <is>
          <t>f04e1b15-6e91-467b-8bda-577839ecac4c</t>
        </is>
      </c>
    </row>
    <row r="77" ht="45" customHeight="1">
      <c r="A77" s="12" t="inlineStr">
        <is>
          <t>Reproduction</t>
        </is>
      </c>
      <c r="B77" s="12" t="inlineStr">
        <is>
          <t>Plant Reproduction</t>
        </is>
      </c>
      <c r="C77" s="13" t="inlineStr">
        <is>
          <t>Diagnostic: Plant Reproduction [BK19.08]</t>
        </is>
      </c>
      <c r="D77" s="12" t="inlineStr">
        <is>
          <t>Diagnostic for the reproduction 2 topic.</t>
        </is>
      </c>
      <c r="E77" s="12" t="inlineStr">
        <is>
          <t>819381cb-b3e0-4c58-b9b0-cf13a7fe52ac</t>
        </is>
      </c>
    </row>
    <row r="78" ht="45" customHeight="1">
      <c r="A78" s="12" t="inlineStr">
        <is>
          <t>Reproduction</t>
        </is>
      </c>
      <c r="B78" s="12" t="inlineStr">
        <is>
          <t>Plant Reproduction</t>
        </is>
      </c>
      <c r="C78" s="13" t="inlineStr">
        <is>
          <t>Reproduction in Plants: Organs [BK9.06]</t>
        </is>
      </c>
      <c r="D78" s="12" t="inlineStr">
        <is>
          <t xml:space="preserve">Identify and describe the function of the male and female reproductive organs of plants. </t>
        </is>
      </c>
      <c r="E78" s="12" t="inlineStr">
        <is>
          <t>31ee1393-f4cf-4682-83e7-e2479f23f9b8</t>
        </is>
      </c>
    </row>
    <row r="79" ht="45" customHeight="1">
      <c r="A79" s="12" t="inlineStr">
        <is>
          <t>Reproduction</t>
        </is>
      </c>
      <c r="B79" s="12" t="inlineStr">
        <is>
          <t>Plant Reproduction</t>
        </is>
      </c>
      <c r="C79" s="13" t="inlineStr">
        <is>
          <t>Pollination and Fertilisation [PS1.05]</t>
        </is>
      </c>
      <c r="D79" s="12" t="inlineStr">
        <is>
          <t xml:space="preserve">Pollintation and fertilisation are part of the life cycle of flowering plants. </t>
        </is>
      </c>
      <c r="E79" s="12" t="inlineStr">
        <is>
          <t>149fd857-5293-4f7b-be05-17328b936308</t>
        </is>
      </c>
    </row>
    <row r="80" ht="45" customHeight="1">
      <c r="A80" s="12" t="inlineStr">
        <is>
          <t>Reproduction</t>
        </is>
      </c>
      <c r="B80" s="12" t="inlineStr">
        <is>
          <t>Plant Reproduction</t>
        </is>
      </c>
      <c r="C80" s="13" t="inlineStr">
        <is>
          <t>Reproduction in Plants: Methods of Pollination [BK9.07]</t>
        </is>
      </c>
      <c r="D80" s="12" t="inlineStr">
        <is>
          <t>Describe different methods of pollination and how seeds are adapted for them.</t>
        </is>
      </c>
      <c r="E80" s="12" t="inlineStr">
        <is>
          <t>7f014203-846f-40eb-86a2-c044cb597514</t>
        </is>
      </c>
    </row>
    <row r="81" ht="45" customHeight="1">
      <c r="A81" s="12" t="inlineStr">
        <is>
          <t>Reproduction</t>
        </is>
      </c>
      <c r="B81" s="12" t="inlineStr">
        <is>
          <t>Plant Reproduction</t>
        </is>
      </c>
      <c r="C81" s="13" t="inlineStr">
        <is>
          <t>Reproduction in Plants: Fertilisation and Germination [BK9.08]</t>
        </is>
      </c>
      <c r="D81" s="12" t="inlineStr">
        <is>
          <t xml:space="preserve">Describe the process of fertilisation and germination for the sexual reproduction of plants. </t>
        </is>
      </c>
      <c r="E81" s="12" t="inlineStr">
        <is>
          <t>edf445ee-9929-4500-935f-527eec163417</t>
        </is>
      </c>
    </row>
    <row r="82" ht="45" customHeight="1">
      <c r="A82" s="12" t="inlineStr">
        <is>
          <t>Reproduction</t>
        </is>
      </c>
      <c r="B82" s="12" t="inlineStr">
        <is>
          <t>Plant Reproduction</t>
        </is>
      </c>
      <c r="C82" s="13" t="inlineStr">
        <is>
          <t>Reproduction in Plants: Methods of Seed and Fruit Dispersal [BK9.09]</t>
        </is>
      </c>
      <c r="D82" s="12" t="inlineStr">
        <is>
          <t>Describe how plants form fruits. Describe methods of seed dispersal.</t>
        </is>
      </c>
      <c r="E82" s="12" t="inlineStr">
        <is>
          <t>4ec58cbe-5253-415d-a481-6d5cfa61be90</t>
        </is>
      </c>
    </row>
    <row r="83" ht="45" customHeight="1">
      <c r="A83" s="12" t="inlineStr">
        <is>
          <t>Health</t>
        </is>
      </c>
      <c r="B83" s="12" t="inlineStr">
        <is>
          <t>Drugs &amp; Alcohol</t>
        </is>
      </c>
      <c r="C83" s="13" t="inlineStr">
        <is>
          <t>Diagnostic: Drugs &amp; Alcohol [BK19.09]</t>
        </is>
      </c>
      <c r="D83" s="12" t="inlineStr">
        <is>
          <t>Diagnostic for the health topic.</t>
        </is>
      </c>
      <c r="E83" s="12" t="inlineStr">
        <is>
          <t>a138869d-e37d-4a82-9596-94e49a6826ae</t>
        </is>
      </c>
    </row>
    <row r="84" ht="45" customHeight="1">
      <c r="A84" s="12" t="inlineStr">
        <is>
          <t>Health</t>
        </is>
      </c>
      <c r="B84" s="12" t="inlineStr">
        <is>
          <t>Drugs &amp; Alcohol</t>
        </is>
      </c>
      <c r="C84" s="13" t="inlineStr">
        <is>
          <t>Drugs [BK7.04]</t>
        </is>
      </c>
      <c r="D84" s="12" t="inlineStr">
        <is>
          <t>Describe what medicinal and recreational drugs are. Explain how drugs can damage the liver. Explain the affects of drug addiction.</t>
        </is>
      </c>
      <c r="E84" s="12" t="inlineStr">
        <is>
          <t>aa0b9186-f32c-4998-80b2-969cc765ceb9</t>
        </is>
      </c>
    </row>
    <row r="85" ht="45" customHeight="1">
      <c r="A85" s="12" t="inlineStr">
        <is>
          <t>Health</t>
        </is>
      </c>
      <c r="B85" s="12" t="inlineStr">
        <is>
          <t>Drugs &amp; Alcohol</t>
        </is>
      </c>
      <c r="C85" s="13" t="inlineStr">
        <is>
          <t>Alcohol [BK7.06]</t>
        </is>
      </c>
      <c r="D85" s="12" t="inlineStr">
        <is>
          <t xml:space="preserve">Identify the drug in alcoholic drinks. Describe the effects short term and long term effects of alcohol on the body. Describe addiction and the harms of drinking during pregnancy. </t>
        </is>
      </c>
      <c r="E85" s="12" t="inlineStr">
        <is>
          <t>92cc746d-867b-44bc-b5f7-06a37c2f2e9e</t>
        </is>
      </c>
    </row>
    <row r="86" ht="45" customHeight="1">
      <c r="A86" s="12" t="inlineStr">
        <is>
          <t>Photosynthesis</t>
        </is>
      </c>
      <c r="B86" s="12" t="inlineStr">
        <is>
          <t>Process, Equations, &amp; Adaptations</t>
        </is>
      </c>
      <c r="C86" s="13" t="inlineStr">
        <is>
          <t>Diagnostic: Process, Equations, &amp; Adaptations [BK19.10]</t>
        </is>
      </c>
      <c r="D86" s="12" t="inlineStr">
        <is>
          <t>Diagnostic for the photosynthesis topic.</t>
        </is>
      </c>
      <c r="E86" s="12" t="inlineStr">
        <is>
          <t>5132dd90-636d-47d0-973d-e6cfe3cec313</t>
        </is>
      </c>
    </row>
    <row r="87" ht="45" customHeight="1">
      <c r="A87" s="12" t="inlineStr">
        <is>
          <t>Photosynthesis</t>
        </is>
      </c>
      <c r="B87" s="12" t="inlineStr">
        <is>
          <t>Process, Equations, &amp; Adaptations</t>
        </is>
      </c>
      <c r="C87" s="13" t="inlineStr">
        <is>
          <t>Photosynthesis [BK9.02]</t>
        </is>
      </c>
      <c r="D87" s="12" t="inlineStr">
        <is>
          <t>Describe the process of photosynthesis, why it's needed and how the plant acquires the reactants.</t>
        </is>
      </c>
      <c r="E87" s="12" t="inlineStr">
        <is>
          <t>6224ce13-55b1-4318-be1e-a914e0a2a6cb</t>
        </is>
      </c>
    </row>
    <row r="88" ht="45" customHeight="1">
      <c r="A88" s="12" t="inlineStr">
        <is>
          <t>Photosynthesis</t>
        </is>
      </c>
      <c r="B88" s="12" t="inlineStr">
        <is>
          <t>Process, Equations, &amp; Adaptations</t>
        </is>
      </c>
      <c r="C88" s="13" t="inlineStr">
        <is>
          <t>Photosynthesis: Word Equation [BI4.02]</t>
        </is>
      </c>
      <c r="D88" s="12" t="inlineStr">
        <is>
          <t>Define photosynthesis. State the word equation for photosynthesis.</t>
        </is>
      </c>
      <c r="E88" s="12" t="inlineStr">
        <is>
          <t>01249b11-3693-4ad9-9c6a-b0cef62c7a4e</t>
        </is>
      </c>
    </row>
    <row r="89" ht="45" customHeight="1">
      <c r="A89" s="12" t="inlineStr">
        <is>
          <t>Photosynthesis</t>
        </is>
      </c>
      <c r="B89" s="12" t="inlineStr">
        <is>
          <t>Process, Equations, &amp; Adaptations</t>
        </is>
      </c>
      <c r="C89" s="13" t="inlineStr">
        <is>
          <t>Photosynthesis: Symbol Equation [BI4.03]</t>
        </is>
      </c>
      <c r="D89" s="12" t="inlineStr">
        <is>
          <t>Define photosynthesis. State the word and symbol equations for photosynthesis.</t>
        </is>
      </c>
      <c r="E89" s="12" t="inlineStr">
        <is>
          <t>a4eee937-398b-4ec5-89b4-3dfd73beda2b</t>
        </is>
      </c>
    </row>
    <row r="90" ht="45" customHeight="1">
      <c r="A90" s="12" t="inlineStr">
        <is>
          <t>Photosynthesis</t>
        </is>
      </c>
      <c r="B90" s="12" t="inlineStr">
        <is>
          <t>Process, Equations, &amp; Adaptations</t>
        </is>
      </c>
      <c r="C90" s="13" t="inlineStr">
        <is>
          <t>Importance of the Producer [BI7.016]</t>
        </is>
      </c>
      <c r="D90" s="12" t="inlineStr">
        <is>
          <t>Explain the importance of producers in an ecosystem.</t>
        </is>
      </c>
      <c r="E90" s="12" t="inlineStr">
        <is>
          <t>2bc5d9fa-7ea9-4992-a991-0a967304e6ff</t>
        </is>
      </c>
    </row>
    <row r="91" ht="45" customHeight="1">
      <c r="A91" s="12" t="inlineStr">
        <is>
          <t>Photosynthesis</t>
        </is>
      </c>
      <c r="B91" s="12" t="inlineStr">
        <is>
          <t>Process, Equations, &amp; Adaptations</t>
        </is>
      </c>
      <c r="C91" s="13" t="inlineStr">
        <is>
          <t>How Plants Use Glucose [BK18.06]</t>
        </is>
      </c>
      <c r="D91" s="12" t="inlineStr">
        <is>
          <t>Describe how plants and algae use the glucose produced during photosynthesis.</t>
        </is>
      </c>
      <c r="E91" s="12" t="inlineStr">
        <is>
          <t>2df95adc-952e-450e-a7c6-38dfb9e6617b</t>
        </is>
      </c>
    </row>
    <row r="92" ht="45" customHeight="1">
      <c r="A92" s="12" t="inlineStr">
        <is>
          <t>Photosynthesis</t>
        </is>
      </c>
      <c r="B92" s="12" t="inlineStr">
        <is>
          <t>Process, Equations, &amp; Adaptations</t>
        </is>
      </c>
      <c r="C92" s="13" t="inlineStr">
        <is>
          <t>Practical: Testing a Leaf for Starch [BK18.07]</t>
        </is>
      </c>
      <c r="D92" s="12" t="inlineStr">
        <is>
          <t xml:space="preserve">Describe how a plant can be tested for starch to show that photosynthesis has taken place. </t>
        </is>
      </c>
      <c r="E92" s="12" t="inlineStr">
        <is>
          <t>0c97e5d6-baa7-4975-8da4-b7209eec180a</t>
        </is>
      </c>
    </row>
    <row r="93" ht="45" customHeight="1">
      <c r="A93" s="12" t="inlineStr">
        <is>
          <t>Photosynthesis</t>
        </is>
      </c>
      <c r="B93" s="12" t="inlineStr">
        <is>
          <t>Process, Equations, &amp; Adaptations</t>
        </is>
      </c>
      <c r="C93" s="13" t="inlineStr">
        <is>
          <t>Carbon Dioxide &amp; Oxygen Balance [BK18.08]</t>
        </is>
      </c>
      <c r="D93" s="12" t="inlineStr">
        <is>
          <t>Explain how photosynthesis helps to maintain the delicate balance between carbon dioxide and oxygen in the atmosphere on Earth.</t>
        </is>
      </c>
      <c r="E93" s="12" t="inlineStr">
        <is>
          <t>9084c87e-fd67-448e-a12b-4974e06666aa</t>
        </is>
      </c>
    </row>
    <row r="94" ht="45" customHeight="1">
      <c r="A94" s="12" t="inlineStr">
        <is>
          <t>Photosynthesis</t>
        </is>
      </c>
      <c r="B94" s="12" t="inlineStr">
        <is>
          <t>Process, Equations, &amp; Adaptations</t>
        </is>
      </c>
      <c r="C94" s="13" t="inlineStr">
        <is>
          <t>Leaf Adaptations [BK18.09]</t>
        </is>
      </c>
      <c r="D94" s="12" t="inlineStr">
        <is>
          <t>Describe &amp; explain the internal and external adaptations of a leaf.</t>
        </is>
      </c>
      <c r="E94" s="12" t="inlineStr">
        <is>
          <t>167e0a1c-7311-4982-a55e-2c39f0bfc796</t>
        </is>
      </c>
    </row>
    <row r="95" ht="45" customHeight="1">
      <c r="A95" s="12" t="inlineStr">
        <is>
          <t>Photosynthesis</t>
        </is>
      </c>
      <c r="B95" s="12" t="inlineStr">
        <is>
          <t>Process, Equations, &amp; Adaptations</t>
        </is>
      </c>
      <c r="C95" s="13" t="inlineStr">
        <is>
          <t>Estimating the Surface Area of a Leaf [BI2.79]</t>
        </is>
      </c>
      <c r="D95" s="12" t="inlineStr">
        <is>
          <t>Use squared paper to estimate the surface area of a leaf.</t>
        </is>
      </c>
      <c r="E95" s="12" t="inlineStr">
        <is>
          <t>76412564-2c0a-46b9-a781-988f15480337</t>
        </is>
      </c>
    </row>
    <row r="96" ht="45" customHeight="1">
      <c r="A96" s="12" t="inlineStr">
        <is>
          <t>Cellular Respiration</t>
        </is>
      </c>
      <c r="B96" s="12" t="inlineStr">
        <is>
          <t>Aerobic &amp; Anaerobic Respiration</t>
        </is>
      </c>
      <c r="C96" s="13" t="inlineStr">
        <is>
          <t>Diagnostic: Aerobic &amp; Anaerobic Respiration [BK19.11]</t>
        </is>
      </c>
      <c r="D96" s="12" t="inlineStr">
        <is>
          <t>Diagnostic for the cellular respiration topic.</t>
        </is>
      </c>
      <c r="E96" s="12" t="inlineStr">
        <is>
          <t>a0fd0b72-59ab-4672-b36d-30d7ba93cb95</t>
        </is>
      </c>
    </row>
    <row r="97" ht="45" customHeight="1">
      <c r="A97" s="12" t="inlineStr">
        <is>
          <t>Cellular Respiration</t>
        </is>
      </c>
      <c r="B97" s="12" t="inlineStr">
        <is>
          <t>Aerobic &amp; Anaerobic Respiration</t>
        </is>
      </c>
      <c r="C97" s="13" t="inlineStr">
        <is>
          <t>Introduction to Respiration [BI4.28]</t>
        </is>
      </c>
      <c r="D97" s="12" t="inlineStr">
        <is>
          <t xml:space="preserve">State that all the energy needed for life processes is transferred by respiration.
Describe respiration as the breakdown of organic molecules.  </t>
        </is>
      </c>
      <c r="E97" s="12" t="inlineStr">
        <is>
          <t>b88cc28f-df3e-4ba4-a0c2-e42cba02e3cc</t>
        </is>
      </c>
    </row>
    <row r="98" ht="45" customHeight="1">
      <c r="A98" s="12" t="inlineStr">
        <is>
          <t>Cellular Respiration</t>
        </is>
      </c>
      <c r="B98" s="12" t="inlineStr">
        <is>
          <t>Aerobic &amp; Anaerobic Respiration</t>
        </is>
      </c>
      <c r="C98" s="13" t="inlineStr">
        <is>
          <t>Aerobic Respiration: Word Equation [BI4.29]</t>
        </is>
      </c>
      <c r="D98" s="12" t="inlineStr">
        <is>
          <t>Describe aerobic respiration and give the word equation.</t>
        </is>
      </c>
      <c r="E98" s="12" t="inlineStr">
        <is>
          <t>92232e65-6e9c-4142-bdbd-bf8eb32cfdb7</t>
        </is>
      </c>
    </row>
    <row r="99" ht="45" customHeight="1">
      <c r="A99" s="12" t="inlineStr">
        <is>
          <t>Cellular Respiration</t>
        </is>
      </c>
      <c r="B99" s="12" t="inlineStr">
        <is>
          <t>Aerobic &amp; Anaerobic Respiration</t>
        </is>
      </c>
      <c r="C99" s="13" t="inlineStr">
        <is>
          <t>Anaerobic Respiration in Animals: Word Equation [BI4.31]</t>
        </is>
      </c>
      <c r="D99" s="12" t="inlineStr">
        <is>
          <t>Describe the process of anaerobic respiration in animals and give the word equation.</t>
        </is>
      </c>
      <c r="E99" s="12" t="inlineStr">
        <is>
          <t>018fb97a-a6e7-4836-8eff-5f345280d692</t>
        </is>
      </c>
    </row>
    <row r="100" ht="45" customHeight="1">
      <c r="A100" s="12" t="inlineStr">
        <is>
          <t>Cellular Respiration</t>
        </is>
      </c>
      <c r="B100" s="12" t="inlineStr">
        <is>
          <t>Aerobic &amp; Anaerobic Respiration</t>
        </is>
      </c>
      <c r="C100" s="13" t="inlineStr">
        <is>
          <t>Anaerobic Respiration in Plants: Word Equation [BI4.33]</t>
        </is>
      </c>
      <c r="D100" s="12" t="inlineStr">
        <is>
          <t>Describe the process of anaerobic respiration in plants and give the word equation.</t>
        </is>
      </c>
      <c r="E100" s="12" t="inlineStr">
        <is>
          <t>b5a4072d-3000-4839-b1df-964621566d73</t>
        </is>
      </c>
    </row>
    <row r="101" ht="45" customHeight="1">
      <c r="A101" s="12" t="inlineStr">
        <is>
          <t>Cellular Respiration</t>
        </is>
      </c>
      <c r="B101" s="12" t="inlineStr">
        <is>
          <t>Aerobic &amp; Anaerobic Respiration</t>
        </is>
      </c>
      <c r="C101" s="13" t="inlineStr">
        <is>
          <t>Importance of Anaerobic Respiration in Plants &amp; Yeast [BI4.38]</t>
        </is>
      </c>
      <c r="D101" s="12" t="inlineStr">
        <is>
          <t>Describe the process of anaerobic respiration in plants and yeast and when it occurs. Explain the economic importance of anaerobic respiration in yeast.</t>
        </is>
      </c>
      <c r="E101" s="12" t="inlineStr">
        <is>
          <t>3db87637-832b-4fc0-977a-f05cdec1a2ee</t>
        </is>
      </c>
    </row>
    <row r="102" ht="45" customHeight="1">
      <c r="A102" s="12" t="inlineStr">
        <is>
          <t>Cellular Respiration</t>
        </is>
      </c>
      <c r="B102" s="12" t="inlineStr">
        <is>
          <t>Aerobic &amp; Anaerobic Respiration</t>
        </is>
      </c>
      <c r="C102" s="13" t="inlineStr">
        <is>
          <t>Comparing Anaerobic Respiration in Animals, Plants &amp; Fungi [BI4.36]</t>
        </is>
      </c>
      <c r="D102" s="12" t="inlineStr">
        <is>
          <t>Compare the site, reactant(s), products of and energy released by anaerobic respiration in animals, plants and fungi (yeast). Includes word equations.</t>
        </is>
      </c>
      <c r="E102" s="12" t="inlineStr">
        <is>
          <t>bdb88ffb-e87e-4961-af9c-f55c1e0867a1</t>
        </is>
      </c>
    </row>
    <row r="103" ht="45" customHeight="1">
      <c r="A103" s="12" t="inlineStr">
        <is>
          <t>Cellular Respiration</t>
        </is>
      </c>
      <c r="B103" s="12" t="inlineStr">
        <is>
          <t>Aerobic &amp; Anaerobic Respiration</t>
        </is>
      </c>
      <c r="C103" s="13" t="inlineStr">
        <is>
          <t>Importance of Anaerobic Respiration in Animals [BI4.39]</t>
        </is>
      </c>
      <c r="D103" s="12" t="inlineStr">
        <is>
          <t>Describe the process of anaerobic respiration in animals and explain why it occurs.</t>
        </is>
      </c>
      <c r="E103" s="12" t="inlineStr">
        <is>
          <t>a9a66553-daeb-4195-8bf5-c1b405ebe15f</t>
        </is>
      </c>
    </row>
    <row r="104" ht="45" customHeight="1">
      <c r="A104" s="12" t="inlineStr">
        <is>
          <t>Cellular Respiration</t>
        </is>
      </c>
      <c r="B104" s="12" t="inlineStr">
        <is>
          <t>Aerobic &amp; Anaerobic Respiration</t>
        </is>
      </c>
      <c r="C104" s="13" t="inlineStr">
        <is>
          <t>Using Respiration in Yeast [BI4.35]</t>
        </is>
      </c>
      <c r="D104" s="12" t="inlineStr">
        <is>
          <t>Describe the process of anaerobic respiration/fermentation in yeast. Explain the economic importance of aerobic respiration and fermentation in making bread and alcoholic drinks.</t>
        </is>
      </c>
      <c r="E104" s="12" t="inlineStr">
        <is>
          <t>1944e16d-46ba-42a0-b6dc-22ec34b9d506</t>
        </is>
      </c>
    </row>
    <row r="105" ht="45" customHeight="1">
      <c r="A105" s="12" t="inlineStr">
        <is>
          <t>Cellular Respiration</t>
        </is>
      </c>
      <c r="B105" s="12" t="inlineStr">
        <is>
          <t>Aerobic &amp; Anaerobic Respiration</t>
        </is>
      </c>
      <c r="C105" s="13" t="inlineStr">
        <is>
          <t>Comparing Aerobic &amp; Anaerobic Respiration [BI4.37]</t>
        </is>
      </c>
      <c r="D105" s="12" t="inlineStr">
        <is>
          <t>Compare the site, reactant(s), products of and energy released by anaerobic and aerobic respiration in animals, plants and fungi (yeast). Includes word equations.</t>
        </is>
      </c>
      <c r="E105" s="12" t="inlineStr">
        <is>
          <t>a96b7c7b-6274-4eff-ae6c-b9bf18e52a8c</t>
        </is>
      </c>
    </row>
    <row r="106" ht="45" customHeight="1">
      <c r="A106" s="12" t="inlineStr">
        <is>
          <t>Cellular Respiration</t>
        </is>
      </c>
      <c r="B106" s="12" t="inlineStr">
        <is>
          <t>Aerobic &amp; Anaerobic Respiration</t>
        </is>
      </c>
      <c r="C106" s="13" t="inlineStr">
        <is>
          <t>Aerobic Respiration: Symbol Equation [BI4.30]</t>
        </is>
      </c>
      <c r="D106" s="12" t="inlineStr">
        <is>
          <t>Describe aerobic respiration and give the word and symbol equations.</t>
        </is>
      </c>
      <c r="E106" s="12" t="inlineStr">
        <is>
          <t>e1a9460d-ef03-49d1-b3f4-4dced6ccc184</t>
        </is>
      </c>
    </row>
    <row r="107" ht="45" customHeight="1">
      <c r="A107" s="12" t="inlineStr">
        <is>
          <t>Relationships in an Ecosystem</t>
        </is>
      </c>
      <c r="B107" s="12" t="inlineStr">
        <is>
          <t>Roles, Relationships, &amp; Dynamics</t>
        </is>
      </c>
      <c r="C107" s="13" t="inlineStr">
        <is>
          <t>Diagnostic: Roles, Relationships, &amp; Dynamics [BK19.12]</t>
        </is>
      </c>
      <c r="D107" s="12" t="inlineStr">
        <is>
          <t>Diagnostic for the relationships in an ecosystem 1 topic.</t>
        </is>
      </c>
      <c r="E107" s="12" t="inlineStr">
        <is>
          <t>03886433-82c7-4128-82af-b09b7e17c53d</t>
        </is>
      </c>
    </row>
    <row r="108" ht="45" customHeight="1">
      <c r="A108" s="12" t="inlineStr">
        <is>
          <t>Relationships in an Ecosystem</t>
        </is>
      </c>
      <c r="B108" s="12" t="inlineStr">
        <is>
          <t>Roles, Relationships, &amp; Dynamics</t>
        </is>
      </c>
      <c r="C108" s="13" t="inlineStr">
        <is>
          <t>Types of Ecosystem [BI7.001]</t>
        </is>
      </c>
      <c r="D108" s="12" t="inlineStr">
        <is>
          <t>Describe a variety of different ecosystems. Define organism, habitat, population, community and ecosystem.</t>
        </is>
      </c>
      <c r="E108" s="12" t="inlineStr">
        <is>
          <t>92a54664-3755-4c24-90fe-9b3dfab951c8</t>
        </is>
      </c>
    </row>
    <row r="109" ht="45" customHeight="1">
      <c r="A109" s="12" t="inlineStr">
        <is>
          <t>Relationships in an Ecosystem</t>
        </is>
      </c>
      <c r="B109" s="12" t="inlineStr">
        <is>
          <t>Roles, Relationships, &amp; Dynamics</t>
        </is>
      </c>
      <c r="C109" s="13" t="inlineStr">
        <is>
          <t>Roles in Ecosystems [BI7.002]</t>
        </is>
      </c>
      <c r="D109" s="12" t="inlineStr">
        <is>
          <t xml:space="preserve">Define the different roles of organisms in an ecosystem. </t>
        </is>
      </c>
      <c r="E109" s="12" t="inlineStr">
        <is>
          <t>9b4c8247-897e-401c-9a83-19f728f8f13a</t>
        </is>
      </c>
    </row>
    <row r="110" ht="45" customHeight="1">
      <c r="A110" s="12" t="inlineStr">
        <is>
          <t>Relationships in an Ecosystem</t>
        </is>
      </c>
      <c r="B110" s="12" t="inlineStr">
        <is>
          <t>Roles, Relationships, &amp; Dynamics</t>
        </is>
      </c>
      <c r="C110" s="13" t="inlineStr">
        <is>
          <t>Investigating Ecosystems [BK18.10]</t>
        </is>
      </c>
      <c r="D110" s="12" t="inlineStr">
        <is>
          <t xml:space="preserve">Describe the use of quadrats in investigating ecosystems. </t>
        </is>
      </c>
      <c r="E110" s="12" t="inlineStr">
        <is>
          <t>a548c0d2-dcbf-4347-b072-f199e7f87d92</t>
        </is>
      </c>
    </row>
    <row r="111" ht="45" customHeight="1">
      <c r="A111" s="12" t="inlineStr">
        <is>
          <t>Relationships in an Ecosystem</t>
        </is>
      </c>
      <c r="B111" s="12" t="inlineStr">
        <is>
          <t>Roles, Relationships, &amp; Dynamics</t>
        </is>
      </c>
      <c r="C111" s="13" t="inlineStr">
        <is>
          <t>Role of the Producer [BK8.04]</t>
        </is>
      </c>
      <c r="D111" s="12" t="inlineStr">
        <is>
          <t xml:space="preserve">Describe the role of the producer in food chains. Describe the importance of glucose and energy to organisms. </t>
        </is>
      </c>
      <c r="E111" s="12" t="inlineStr">
        <is>
          <t>1310e12b-49ad-4c10-8c44-66d2efa7a7f8</t>
        </is>
      </c>
    </row>
    <row r="112" ht="45" customHeight="1">
      <c r="A112" s="12" t="inlineStr">
        <is>
          <t>Relationships in an Ecosystem</t>
        </is>
      </c>
      <c r="B112" s="12" t="inlineStr">
        <is>
          <t>Roles, Relationships, &amp; Dynamics</t>
        </is>
      </c>
      <c r="C112" s="13" t="inlineStr">
        <is>
          <t>Photosynthesis &amp; Biomass [BI4.27]</t>
        </is>
      </c>
      <c r="D112" s="12" t="inlineStr">
        <is>
          <t>Explain how biomass is made and the importance of photosynthesis in supplying biomass to all other organisms on Earth.</t>
        </is>
      </c>
      <c r="E112" s="12" t="inlineStr">
        <is>
          <t>5d625022-d20c-444a-acd4-fece04e8f71d</t>
        </is>
      </c>
    </row>
    <row r="113" ht="45" customHeight="1">
      <c r="A113" s="12" t="inlineStr">
        <is>
          <t>Relationships in an Ecosystem</t>
        </is>
      </c>
      <c r="B113" s="12" t="inlineStr">
        <is>
          <t>Roles, Relationships, &amp; Dynamics</t>
        </is>
      </c>
      <c r="C113" s="13" t="inlineStr">
        <is>
          <t>Interdependence [BI7.009]</t>
        </is>
      </c>
      <c r="D113" s="12" t="inlineStr">
        <is>
          <t>Explain the importance of the relationships between organisms in an ecosystem.</t>
        </is>
      </c>
      <c r="E113" s="12" t="inlineStr">
        <is>
          <t>ebf5e8c3-9654-48ad-b680-c259a71a965b</t>
        </is>
      </c>
    </row>
    <row r="114" ht="45" customHeight="1">
      <c r="A114" s="12" t="inlineStr">
        <is>
          <t>Relationships in an Ecosystem</t>
        </is>
      </c>
      <c r="B114" s="12" t="inlineStr">
        <is>
          <t>Roles, Relationships, &amp; Dynamics</t>
        </is>
      </c>
      <c r="C114" s="13" t="inlineStr">
        <is>
          <t>Feeding Relationships [BK18.11]</t>
        </is>
      </c>
      <c r="D114" s="12" t="inlineStr">
        <is>
          <t>Food chains and food webs show us feeding relationships in a habitat.</t>
        </is>
      </c>
      <c r="E114" s="12" t="inlineStr">
        <is>
          <t>d9cb2f32-bead-4256-889d-57cf16230a34</t>
        </is>
      </c>
    </row>
    <row r="115" ht="45" customHeight="1">
      <c r="A115" s="12" t="inlineStr">
        <is>
          <t>Relationships in an Ecosystem</t>
        </is>
      </c>
      <c r="B115" s="12" t="inlineStr">
        <is>
          <t>Roles, Relationships, &amp; Dynamics</t>
        </is>
      </c>
      <c r="C115" s="13" t="inlineStr">
        <is>
          <t>Food Chains &amp; Food Webs [BI7.015]</t>
        </is>
      </c>
      <c r="D115" s="12" t="inlineStr">
        <is>
          <t>Describe feeding relationships in terms of transfer of energy. Use food chains to represent simple feeding relationships in an ecosystem.</t>
        </is>
      </c>
      <c r="E115" s="12" t="inlineStr">
        <is>
          <t>8d594ed8-e9de-4b3d-a72c-b8dbfde6fb65</t>
        </is>
      </c>
    </row>
    <row r="116" ht="45" customHeight="1">
      <c r="A116" s="12" t="inlineStr">
        <is>
          <t>Relationships in an Ecosystem</t>
        </is>
      </c>
      <c r="B116" s="12" t="inlineStr">
        <is>
          <t>Roles, Relationships, &amp; Dynamics</t>
        </is>
      </c>
      <c r="C116" s="13" t="inlineStr">
        <is>
          <t>Effects of Population Changes on Food Chains [BK18.12]</t>
        </is>
      </c>
      <c r="D116" s="12" t="inlineStr">
        <is>
          <t>Understanding that the changes in a population size of one organism can have an affect upon numbers of others in a food chain.</t>
        </is>
      </c>
      <c r="E116" s="12" t="inlineStr">
        <is>
          <t>000ba45c-627c-4f95-a058-5f9223c946e0</t>
        </is>
      </c>
    </row>
    <row r="117" ht="45" customHeight="1">
      <c r="A117" s="12" t="inlineStr">
        <is>
          <t>Relationships in an Ecosystem</t>
        </is>
      </c>
      <c r="B117" s="12" t="inlineStr">
        <is>
          <t>Roles, Relationships, &amp; Dynamics</t>
        </is>
      </c>
      <c r="C117" s="13" t="inlineStr">
        <is>
          <t>Predator/Prey Cycles: Describing Data [BI7.017]</t>
        </is>
      </c>
      <c r="D117" s="12" t="inlineStr">
        <is>
          <t>Describe the changes in populations based on the relationship between the predator and its prey.</t>
        </is>
      </c>
      <c r="E117" s="12" t="inlineStr">
        <is>
          <t>d0195280-600b-4239-8ff4-14efc9a3e314</t>
        </is>
      </c>
    </row>
    <row r="118" ht="45" customHeight="1">
      <c r="A118" s="12" t="inlineStr">
        <is>
          <t>Relationships in an Ecosystem</t>
        </is>
      </c>
      <c r="B118" s="12" t="inlineStr">
        <is>
          <t>Roles, Relationships, &amp; Dynamics</t>
        </is>
      </c>
      <c r="C118" s="13" t="inlineStr">
        <is>
          <t>Predator/Prey Cycles: Interpreting Data [BI7.018]</t>
        </is>
      </c>
      <c r="D118" s="12" t="inlineStr">
        <is>
          <t>Explain the changes in populations based on the relationship between the predator and its prey.</t>
        </is>
      </c>
      <c r="E118" s="12" t="inlineStr">
        <is>
          <t>0b9939a4-57d7-4f21-b430-eb367643374d</t>
        </is>
      </c>
    </row>
    <row r="119" ht="45" customHeight="1">
      <c r="A119" s="12" t="inlineStr">
        <is>
          <t>Relationships in an Ecosystem</t>
        </is>
      </c>
      <c r="B119" s="12" t="inlineStr">
        <is>
          <t>Trophic Levels, Pyramids &amp; Adaptations</t>
        </is>
      </c>
      <c r="C119" s="13" t="inlineStr">
        <is>
          <t>Diagnostic: Trophic Levels, Pyramids &amp; Adaptations [BK19.13]</t>
        </is>
      </c>
      <c r="D119" s="12" t="inlineStr">
        <is>
          <t>Diagnostic for the relationships in an ecosystem 2 topic.</t>
        </is>
      </c>
      <c r="E119" s="12" t="inlineStr">
        <is>
          <t>9fa31e09-0a2d-4009-9d3a-63c5e2d39f7a</t>
        </is>
      </c>
    </row>
    <row r="120" ht="45" customHeight="1">
      <c r="A120" s="12" t="inlineStr">
        <is>
          <t>Relationships in an Ecosystem</t>
        </is>
      </c>
      <c r="B120" s="12" t="inlineStr">
        <is>
          <t>Trophic Levels, Pyramids &amp; Adaptations</t>
        </is>
      </c>
      <c r="C120" s="13" t="inlineStr">
        <is>
          <t>Trophic Levels [BI7.081]</t>
        </is>
      </c>
      <c r="D120" s="12" t="inlineStr">
        <is>
          <t>Describe the features of the different trophic levels.
Identify trophic levels in a variety of food chains and webs.
Explain what makes an organism an apex predator.</t>
        </is>
      </c>
      <c r="E120" s="12" t="inlineStr">
        <is>
          <t>49e839ba-1a4a-4fb7-89fa-6290925a864f</t>
        </is>
      </c>
    </row>
    <row r="121" ht="45" customHeight="1">
      <c r="A121" s="12" t="inlineStr">
        <is>
          <t>Relationships in an Ecosystem</t>
        </is>
      </c>
      <c r="B121" s="12" t="inlineStr">
        <is>
          <t>Trophic Levels, Pyramids &amp; Adaptations</t>
        </is>
      </c>
      <c r="C121" s="13" t="inlineStr">
        <is>
          <t>Pyramids of Numbers [BK18.13]</t>
        </is>
      </c>
      <c r="D121" s="12" t="inlineStr">
        <is>
          <t>Representing food chains using stacked bars to show population sizes at each trophic level.</t>
        </is>
      </c>
      <c r="E121" s="12" t="inlineStr">
        <is>
          <t>0fc56665-dc61-4e9f-9964-9864f3bd102e</t>
        </is>
      </c>
    </row>
    <row r="122" ht="45" customHeight="1">
      <c r="A122" s="12" t="inlineStr">
        <is>
          <t>Relationships in an Ecosystem</t>
        </is>
      </c>
      <c r="B122" s="12" t="inlineStr">
        <is>
          <t>Trophic Levels, Pyramids &amp; Adaptations</t>
        </is>
      </c>
      <c r="C122" s="13" t="inlineStr">
        <is>
          <t>Pyramids of Biomass [BI7.082]</t>
        </is>
      </c>
      <c r="D122" s="12" t="inlineStr">
        <is>
          <t>Construct and interpret pyramids of number and biomass when given data.</t>
        </is>
      </c>
      <c r="E122" s="12" t="inlineStr">
        <is>
          <t>b1cdd534-780d-4c86-bd34-79663df14eb9</t>
        </is>
      </c>
    </row>
    <row r="123" ht="45" customHeight="1">
      <c r="A123" s="12" t="inlineStr">
        <is>
          <t>Relationships in an Ecosystem</t>
        </is>
      </c>
      <c r="B123" s="12" t="inlineStr">
        <is>
          <t>Trophic Levels, Pyramids &amp; Adaptations</t>
        </is>
      </c>
      <c r="C123" s="13" t="inlineStr">
        <is>
          <t>Biomass Transfer [BI7.083]</t>
        </is>
      </c>
      <c r="D123" s="12" t="inlineStr">
        <is>
          <t>Explain why only 10% of the biomass transfers from one level in a food chain to the next.</t>
        </is>
      </c>
      <c r="E123" s="12" t="inlineStr">
        <is>
          <t>6c39d1d2-3a10-474f-acf5-3d2216b1a2b3</t>
        </is>
      </c>
    </row>
    <row r="124" ht="45" customHeight="1">
      <c r="A124" s="12" t="inlineStr">
        <is>
          <t>Relationships in an Ecosystem</t>
        </is>
      </c>
      <c r="B124" s="12" t="inlineStr">
        <is>
          <t>Trophic Levels, Pyramids &amp; Adaptations</t>
        </is>
      </c>
      <c r="C124" s="13" t="inlineStr">
        <is>
          <t>Adaptations of Plants [BI7.012]</t>
        </is>
      </c>
      <c r="D124" s="12" t="inlineStr">
        <is>
          <t>Describe the functional, structural and behavioural adaptations of plants and explain how they help them to survive in different ecosystems.</t>
        </is>
      </c>
      <c r="E124" s="12" t="inlineStr">
        <is>
          <t>57aa77af-9e16-44d8-885c-85a1c047b624</t>
        </is>
      </c>
    </row>
    <row r="125" ht="45" customHeight="1">
      <c r="A125" s="12" t="inlineStr">
        <is>
          <t>Relationships in an Ecosystem</t>
        </is>
      </c>
      <c r="B125" s="12" t="inlineStr">
        <is>
          <t>Trophic Levels, Pyramids &amp; Adaptations</t>
        </is>
      </c>
      <c r="C125" s="13" t="inlineStr">
        <is>
          <t>Adaptations of Animals [BI7.013]</t>
        </is>
      </c>
      <c r="D125" s="12" t="inlineStr">
        <is>
          <t>Describe the functional, structural and behavioural adaptations of animals and explain how they help them to survive in different ecosystems.</t>
        </is>
      </c>
      <c r="E125" s="12" t="inlineStr">
        <is>
          <t>2a41bf89-6f70-4425-9521-45a23355f15d</t>
        </is>
      </c>
    </row>
    <row r="126" ht="45" customHeight="1">
      <c r="A126" s="12" t="inlineStr">
        <is>
          <t>Relationships in an Ecosystem</t>
        </is>
      </c>
      <c r="B126" s="12" t="inlineStr">
        <is>
          <t>Food Security &amp; Human Impact</t>
        </is>
      </c>
      <c r="C126" s="13" t="inlineStr">
        <is>
          <t>Diagnostic: Food Security &amp; Human Impact [BK19.14]</t>
        </is>
      </c>
      <c r="D126" s="12" t="inlineStr">
        <is>
          <t>Diagnostic for the relationships in an ecosystem 3 topic.</t>
        </is>
      </c>
      <c r="E126" s="12" t="inlineStr">
        <is>
          <t>3eb6c4bb-a8a7-460e-ab4f-9e1a024f2f08</t>
        </is>
      </c>
    </row>
    <row r="127" ht="45" customHeight="1">
      <c r="A127" s="12" t="inlineStr">
        <is>
          <t>Relationships in an Ecosystem</t>
        </is>
      </c>
      <c r="B127" s="12" t="inlineStr">
        <is>
          <t>Food Security &amp; Human Impact</t>
        </is>
      </c>
      <c r="C127" s="13" t="inlineStr">
        <is>
          <t>Food Security [BK18.14]</t>
        </is>
      </c>
      <c r="D127" s="12" t="inlineStr">
        <is>
          <t>Understand what food security is, how to achieve it and problems leading from food insecurity.</t>
        </is>
      </c>
      <c r="E127" s="12" t="inlineStr">
        <is>
          <t>91b13f0d-0026-4921-82aa-35a3a4bdc7bc</t>
        </is>
      </c>
    </row>
    <row r="128" ht="45" customHeight="1">
      <c r="A128" s="12" t="inlineStr">
        <is>
          <t>Relationships in an Ecosystem</t>
        </is>
      </c>
      <c r="B128" s="12" t="inlineStr">
        <is>
          <t>Food Security &amp; Human Impact</t>
        </is>
      </c>
      <c r="C128" s="13" t="inlineStr">
        <is>
          <t>Factors Affecting Food Security [BI7.086]</t>
        </is>
      </c>
      <c r="D128" s="12" t="inlineStr">
        <is>
          <t>Explain how different factors effect food security.
Interpret data about food supply and relate this to these factors.</t>
        </is>
      </c>
      <c r="E128" s="12" t="inlineStr">
        <is>
          <t>96b2c442-cbd6-4d3e-881d-955c8729c565</t>
        </is>
      </c>
    </row>
    <row r="129" ht="45" customHeight="1">
      <c r="A129" s="12" t="inlineStr">
        <is>
          <t>Relationships in an Ecosystem</t>
        </is>
      </c>
      <c r="B129" s="12" t="inlineStr">
        <is>
          <t>Food Security &amp; Human Impact</t>
        </is>
      </c>
      <c r="C129" s="13" t="inlineStr">
        <is>
          <t>Human Impacts: Introduction [BI7.044]</t>
        </is>
      </c>
      <c r="D129" s="12" t="inlineStr">
        <is>
          <t>Explain how human activities are having an impact on ecosystems.</t>
        </is>
      </c>
      <c r="E129" s="12" t="inlineStr">
        <is>
          <t>00140926-73e9-4267-8181-58f41aaac656</t>
        </is>
      </c>
    </row>
    <row r="130" ht="45" customHeight="1">
      <c r="A130" s="12" t="inlineStr">
        <is>
          <t>Relationships in an Ecosystem</t>
        </is>
      </c>
      <c r="B130" s="12" t="inlineStr">
        <is>
          <t>Food Security &amp; Human Impact</t>
        </is>
      </c>
      <c r="C130" s="13" t="inlineStr">
        <is>
          <t>Human Impact on Insect Pollination [BK18.15]</t>
        </is>
      </c>
      <c r="D130" s="12" t="inlineStr">
        <is>
          <t>Be able to describe the impact human activity has on insect pollinators.</t>
        </is>
      </c>
      <c r="E130" s="12" t="inlineStr">
        <is>
          <t>16072e09-1580-409a-b11a-db8c745d493b</t>
        </is>
      </c>
    </row>
    <row r="131" ht="45" customHeight="1">
      <c r="A131" s="12" t="inlineStr">
        <is>
          <t>Relationships in an Ecosystem</t>
        </is>
      </c>
      <c r="B131" s="12" t="inlineStr">
        <is>
          <t>Food Security &amp; Human Impact</t>
        </is>
      </c>
      <c r="C131" s="13" t="inlineStr">
        <is>
          <t>Human Impact on Ecosystems [BK8.05]</t>
        </is>
      </c>
      <c r="D131" s="12" t="inlineStr">
        <is>
          <t xml:space="preserve">Describe the impact humans can have on ecosytems, including effects on the atmosphere. </t>
        </is>
      </c>
      <c r="E131" s="12" t="inlineStr">
        <is>
          <t>f199064b-dac5-48a8-a7c7-bc453ffc6fd8</t>
        </is>
      </c>
    </row>
    <row r="132" ht="45" customHeight="1">
      <c r="A132" s="12" t="inlineStr">
        <is>
          <t>Relationships in an Ecosystem</t>
        </is>
      </c>
      <c r="B132" s="12" t="inlineStr">
        <is>
          <t>Food Security &amp; Human Impact</t>
        </is>
      </c>
      <c r="C132" s="13" t="inlineStr">
        <is>
          <t>Human Impacts: Toxic Chemicals in Food Chains [BI7.046]</t>
        </is>
      </c>
      <c r="D132" s="12" t="inlineStr">
        <is>
          <t>Explain the impact of toxic chemicals when they enter food chains.</t>
        </is>
      </c>
      <c r="E132" s="12" t="inlineStr">
        <is>
          <t>4c921b82-0d0a-4d19-92c8-3bfc52ff2fa5</t>
        </is>
      </c>
    </row>
    <row r="133" ht="45" customHeight="1">
      <c r="A133" s="12" t="inlineStr">
        <is>
          <t>Inheritance, Chromosomes, DNA &amp; Genes</t>
        </is>
      </c>
      <c r="B133" s="12" t="inlineStr">
        <is>
          <t>Genetics</t>
        </is>
      </c>
      <c r="C133" s="13" t="inlineStr">
        <is>
          <t>Diagnostic: Genetics BK19.15]</t>
        </is>
      </c>
      <c r="D133" s="12" t="inlineStr">
        <is>
          <t>Diagnostic for the inheritance, chromosomes, dna &amp; genes 1 topic.</t>
        </is>
      </c>
      <c r="E133" s="12" t="inlineStr">
        <is>
          <t>3455b90a-8506-418a-a75b-19bab9279afb</t>
        </is>
      </c>
    </row>
    <row r="134" ht="45" customHeight="1">
      <c r="A134" s="12" t="inlineStr">
        <is>
          <t>Inheritance, Chromosomes, DNA &amp; Genes</t>
        </is>
      </c>
      <c r="B134" s="12" t="inlineStr">
        <is>
          <t>Genetics</t>
        </is>
      </c>
      <c r="C134" s="13" t="inlineStr">
        <is>
          <t>Nature vs Nurture [BK18.16]</t>
        </is>
      </c>
      <c r="D134" s="12" t="inlineStr">
        <is>
          <t xml:space="preserve">Describe how our characteristics are a product of genetics and the environment. </t>
        </is>
      </c>
      <c r="E134" s="12" t="inlineStr">
        <is>
          <t>824df1b3-e7a0-4d3f-bb90-738d8d11a5bd</t>
        </is>
      </c>
    </row>
    <row r="135" ht="45" customHeight="1">
      <c r="A135" s="12" t="inlineStr">
        <is>
          <t>Inheritance, Chromosomes, DNA &amp; Genes</t>
        </is>
      </c>
      <c r="B135" s="12" t="inlineStr">
        <is>
          <t>Genetics</t>
        </is>
      </c>
      <c r="C135" s="13" t="inlineStr">
        <is>
          <t>Inheritance [BK18.17]</t>
        </is>
      </c>
      <c r="D135" s="12" t="inlineStr">
        <is>
          <t>Describe the process by which genetic information is passed from parent to offspring.</t>
        </is>
      </c>
      <c r="E135" s="12" t="inlineStr">
        <is>
          <t>f94de1e3-13d7-468f-9978-fee3a191a733</t>
        </is>
      </c>
    </row>
    <row r="136" ht="45" customHeight="1">
      <c r="A136" s="12" t="inlineStr">
        <is>
          <t>Inheritance, Chromosomes, DNA &amp; Genes</t>
        </is>
      </c>
      <c r="B136" s="12" t="inlineStr">
        <is>
          <t>Genetics</t>
        </is>
      </c>
      <c r="C136" s="13" t="inlineStr">
        <is>
          <t>Introduction to Genetics [BI6.010]</t>
        </is>
      </c>
      <c r="D136" s="12" t="inlineStr">
        <is>
          <t>Define genetics. Identify parents and offspring from simple diagrams.</t>
        </is>
      </c>
      <c r="E136" s="12" t="inlineStr">
        <is>
          <t>b5629449-af62-4c42-a530-7f71a1b5ab31</t>
        </is>
      </c>
    </row>
    <row r="137" ht="45" customHeight="1">
      <c r="A137" s="12" t="inlineStr">
        <is>
          <t>Inheritance, Chromosomes, DNA &amp; Genes</t>
        </is>
      </c>
      <c r="B137" s="12" t="inlineStr">
        <is>
          <t>Genetics</t>
        </is>
      </c>
      <c r="C137" s="13" t="inlineStr">
        <is>
          <t>Genome to Genes [BI6.011]</t>
        </is>
      </c>
      <c r="D137" s="12" t="inlineStr">
        <is>
          <t xml:space="preserve">Define, describe &amp; identify DNA, genes, chromosomes and genomes.  </t>
        </is>
      </c>
      <c r="E137" s="12" t="inlineStr">
        <is>
          <t>2c2c041a-49ef-41f0-a3a0-f86e69ff2ea0</t>
        </is>
      </c>
    </row>
    <row r="138" ht="45" customHeight="1">
      <c r="A138" s="12" t="inlineStr">
        <is>
          <t>Inheritance, Chromosomes, DNA &amp; Genes</t>
        </is>
      </c>
      <c r="B138" s="12" t="inlineStr">
        <is>
          <t>Genetics</t>
        </is>
      </c>
      <c r="C138" s="13" t="inlineStr">
        <is>
          <t>Chromosomes [BI1.18]</t>
        </is>
      </c>
      <c r="D138" s="12" t="inlineStr">
        <is>
          <t xml:space="preserve">State where chromosomes are found and their arrangement. Define DNA, chromosome and gene. </t>
        </is>
      </c>
      <c r="E138" s="12" t="inlineStr">
        <is>
          <t>039181d6-ab80-4d7a-9dbd-115ae3539d39</t>
        </is>
      </c>
    </row>
    <row r="139" ht="45" customHeight="1">
      <c r="A139" s="12" t="inlineStr">
        <is>
          <t>Inheritance, Chromosomes, DNA &amp; Genes</t>
        </is>
      </c>
      <c r="B139" s="12" t="inlineStr">
        <is>
          <t>Genetics</t>
        </is>
      </c>
      <c r="C139" s="13" t="inlineStr">
        <is>
          <t>The Discovery of DNA [BK18.18]</t>
        </is>
      </c>
      <c r="D139" s="12" t="inlineStr">
        <is>
          <t xml:space="preserve">Describe the key points in history of the discovery of the structure of DNA. </t>
        </is>
      </c>
      <c r="E139" s="12" t="inlineStr">
        <is>
          <t>3e44af3f-31a3-4ccf-93e8-d2d6fce191c5</t>
        </is>
      </c>
    </row>
    <row r="140" ht="45" customHeight="1">
      <c r="A140" s="12" t="inlineStr">
        <is>
          <t>Inheritance, Chromosomes, DNA &amp; Genes</t>
        </is>
      </c>
      <c r="B140" s="12" t="inlineStr">
        <is>
          <t>Genetics</t>
        </is>
      </c>
      <c r="C140" s="13" t="inlineStr">
        <is>
          <t>Key Words in Genetics [BK18.19]</t>
        </is>
      </c>
      <c r="D140" s="12" t="inlineStr">
        <is>
          <t>Define and use the terms gamete, chromosome, gene, nucleus, DNA and genome.</t>
        </is>
      </c>
      <c r="E140" s="12" t="inlineStr">
        <is>
          <t>ccaa3cd2-1eb2-4040-a2e4-9913f0c083d3</t>
        </is>
      </c>
    </row>
    <row r="141" ht="45" customHeight="1">
      <c r="A141" s="12" t="inlineStr">
        <is>
          <t>Inheritance, Chromosomes, DNA &amp; Genes</t>
        </is>
      </c>
      <c r="B141" s="12" t="inlineStr">
        <is>
          <t>Genetics</t>
        </is>
      </c>
      <c r="C141" s="13" t="inlineStr">
        <is>
          <t>The Structure and Function of DNA [BK10.09]</t>
        </is>
      </c>
      <c r="D141" s="12" t="inlineStr">
        <is>
          <t>Describe the structure of DNA. Describe the purpose of DNA in humans.</t>
        </is>
      </c>
      <c r="E141" s="12" t="inlineStr">
        <is>
          <t>cce8ba86-1f87-4657-9ba9-c90adb8f6e6d</t>
        </is>
      </c>
    </row>
    <row r="142" ht="45" customHeight="1">
      <c r="A142" s="12" t="inlineStr">
        <is>
          <t>Inheritance, Chromosomes, DNA &amp; Genes</t>
        </is>
      </c>
      <c r="B142" s="12" t="inlineStr">
        <is>
          <t>Genetics</t>
        </is>
      </c>
      <c r="C142" s="13" t="inlineStr">
        <is>
          <t>Understanding the Human Genome [BI6.020]</t>
        </is>
      </c>
      <c r="D142" s="12" t="inlineStr">
        <is>
          <t>State that understanding the human genome is important for treating disease and for tracing human migration patterns from the past.</t>
        </is>
      </c>
      <c r="E142" s="12" t="inlineStr">
        <is>
          <t>a138e628-2648-4e3c-bc1e-9f38fb294da0</t>
        </is>
      </c>
    </row>
    <row r="143" ht="45" customHeight="1">
      <c r="A143" s="12" t="inlineStr">
        <is>
          <t>Inheritance, Chromosomes, DNA &amp; Genes</t>
        </is>
      </c>
      <c r="B143" s="12" t="inlineStr">
        <is>
          <t>Evolution</t>
        </is>
      </c>
      <c r="C143" s="13" t="inlineStr">
        <is>
          <t>Diagnostic: Evolution [BK19.16]</t>
        </is>
      </c>
      <c r="D143" s="12" t="inlineStr">
        <is>
          <t>Diagnostic for the inheritance, chromosomes, dna &amp; genes 2 topic.</t>
        </is>
      </c>
      <c r="E143" s="12" t="inlineStr">
        <is>
          <t>ceeda83c-5fca-497c-882a-d5f2dde16385</t>
        </is>
      </c>
    </row>
    <row r="144" ht="45" customHeight="1">
      <c r="A144" s="12" t="inlineStr">
        <is>
          <t>Inheritance, Chromosomes, DNA &amp; Genes</t>
        </is>
      </c>
      <c r="B144" s="12" t="inlineStr">
        <is>
          <t>Evolution</t>
        </is>
      </c>
      <c r="C144" s="13" t="inlineStr">
        <is>
          <t>Species &amp; Variation [BK18.20]</t>
        </is>
      </c>
      <c r="D144" s="12" t="inlineStr">
        <is>
          <t>Give the definition of a species. Explain why individuals of the same species have similar features, but are not exactly the same.</t>
        </is>
      </c>
      <c r="E144" s="12" t="inlineStr">
        <is>
          <t>6eb99522-c795-4586-a8d6-baefea5560d3</t>
        </is>
      </c>
    </row>
    <row r="145" ht="45" customHeight="1">
      <c r="A145" s="12" t="inlineStr">
        <is>
          <t>Inheritance, Chromosomes, DNA &amp; Genes</t>
        </is>
      </c>
      <c r="B145" s="12" t="inlineStr">
        <is>
          <t>Evolution</t>
        </is>
      </c>
      <c r="C145" s="13" t="inlineStr">
        <is>
          <t>Continuous &amp; Discontinuous Variation [BI6.060]</t>
        </is>
      </c>
      <c r="D145" s="12" t="inlineStr">
        <is>
          <t>Describe and give examples of continuous and discontinuous variation. Compare the two types of variations, including how continuous and discontinuous data are plotted.</t>
        </is>
      </c>
      <c r="E145" s="12" t="inlineStr">
        <is>
          <t>3d04f97d-6e07-4b81-aac8-ad0e3c3f83eb</t>
        </is>
      </c>
    </row>
    <row r="146" ht="45" customHeight="1">
      <c r="A146" s="12" t="inlineStr">
        <is>
          <t>Inheritance, Chromosomes, DNA &amp; Genes</t>
        </is>
      </c>
      <c r="B146" s="12" t="inlineStr">
        <is>
          <t>Evolution</t>
        </is>
      </c>
      <c r="C146" s="13" t="inlineStr">
        <is>
          <t>Causes of Variation [BK18.21]</t>
        </is>
      </c>
      <c r="D146" s="12" t="inlineStr">
        <is>
          <t>Explain how variation amongst individuals of the same places is caused. Give examples of characteristics affected by genetic variation, environmental factors or both.</t>
        </is>
      </c>
      <c r="E146" s="12" t="inlineStr">
        <is>
          <t>0fdd36cf-93b7-41a7-8e8e-fbdaaeb0f33c</t>
        </is>
      </c>
    </row>
    <row r="147" ht="45" customHeight="1">
      <c r="A147" s="12" t="inlineStr">
        <is>
          <t>Inheritance, Chromosomes, DNA &amp; Genes</t>
        </is>
      </c>
      <c r="B147" s="12" t="inlineStr">
        <is>
          <t>Evolution</t>
        </is>
      </c>
      <c r="C147" s="13" t="inlineStr">
        <is>
          <t>Mutation &amp; Variation [BK18.22]</t>
        </is>
      </c>
      <c r="D147" s="12" t="inlineStr">
        <is>
          <t>Describe what a mutation is, how mutations lead to variation and how they can affect phenotype.</t>
        </is>
      </c>
      <c r="E147" s="12" t="inlineStr">
        <is>
          <t>1b8f98f9-0939-41d6-9c48-f504e74be80c</t>
        </is>
      </c>
    </row>
    <row r="148" ht="45" customHeight="1">
      <c r="A148" s="12" t="inlineStr">
        <is>
          <t>Inheritance, Chromosomes, DNA &amp; Genes</t>
        </is>
      </c>
      <c r="B148" s="12" t="inlineStr">
        <is>
          <t>Evolution</t>
        </is>
      </c>
      <c r="C148" s="13" t="inlineStr">
        <is>
          <t>Investigating Variation in Species [BK10.03]</t>
        </is>
      </c>
      <c r="D148" s="12" t="inlineStr">
        <is>
          <t xml:space="preserve">Describe investigations into continuous and discontinuous variation. </t>
        </is>
      </c>
      <c r="E148" s="12" t="inlineStr">
        <is>
          <t>5e6c285d-5f8d-46b3-9210-17b42986411f</t>
        </is>
      </c>
    </row>
    <row r="149" ht="45" customHeight="1">
      <c r="A149" s="12" t="inlineStr">
        <is>
          <t>Inheritance, Chromosomes, DNA &amp; Genes</t>
        </is>
      </c>
      <c r="B149" s="12" t="inlineStr">
        <is>
          <t>Evolution</t>
        </is>
      </c>
      <c r="C149" s="13" t="inlineStr">
        <is>
          <t>The Process of Natural Selection [BK18.23]</t>
        </is>
      </c>
      <c r="D149" s="12" t="inlineStr">
        <is>
          <t>Give the definition of natural selection and evolution. Describe the process of natural selection and how it can lead to evolution.</t>
        </is>
      </c>
      <c r="E149" s="12" t="inlineStr">
        <is>
          <t>fa32de7a-41aa-45f0-9217-2798c6266f2f</t>
        </is>
      </c>
    </row>
    <row r="150" ht="45" customHeight="1">
      <c r="A150" s="12" t="inlineStr">
        <is>
          <t>Inheritance, Chromosomes, DNA &amp; Genes</t>
        </is>
      </c>
      <c r="B150" s="12" t="inlineStr">
        <is>
          <t>Evolution</t>
        </is>
      </c>
      <c r="C150" s="13" t="inlineStr">
        <is>
          <t>Competition Between Plants [BK18.24]</t>
        </is>
      </c>
      <c r="D150" s="12" t="inlineStr">
        <is>
          <t>Describe the factors that plants compete for within an ecosystem.</t>
        </is>
      </c>
      <c r="E150" s="12" t="inlineStr">
        <is>
          <t>66f6306a-09e3-4f56-960a-3d28d7be0cb3</t>
        </is>
      </c>
    </row>
    <row r="151" ht="45" customHeight="1">
      <c r="A151" s="12" t="inlineStr">
        <is>
          <t>Inheritance, Chromosomes, DNA &amp; Genes</t>
        </is>
      </c>
      <c r="B151" s="12" t="inlineStr">
        <is>
          <t>Evolution</t>
        </is>
      </c>
      <c r="C151" s="13" t="inlineStr">
        <is>
          <t>Competition Between Animals [BK18.25]</t>
        </is>
      </c>
      <c r="D151" s="12" t="inlineStr">
        <is>
          <t>Describe the factors that animals compete for within an ecosystem.</t>
        </is>
      </c>
      <c r="E151" s="12" t="inlineStr">
        <is>
          <t>e6d5f98b-e7fd-4ee0-bd89-1690ea239dc1</t>
        </is>
      </c>
    </row>
    <row r="152" ht="45" customHeight="1">
      <c r="A152" s="12" t="inlineStr">
        <is>
          <t>Inheritance, Chromosomes, DNA &amp; Genes</t>
        </is>
      </c>
      <c r="B152" s="12" t="inlineStr">
        <is>
          <t>Evolution</t>
        </is>
      </c>
      <c r="C152" s="13" t="inlineStr">
        <is>
          <t>The Importance of Mutation in Evolution [BI6.066]</t>
        </is>
      </c>
      <c r="D152" s="12" t="inlineStr">
        <is>
          <t>Give the definition of evolution and mutation. Explain, using real-life examples, how mutations are essential to evolution.</t>
        </is>
      </c>
      <c r="E152" s="12" t="inlineStr">
        <is>
          <t>e21cbcfe-078d-4361-8a58-81fea080bf98</t>
        </is>
      </c>
    </row>
    <row r="153" ht="45" customHeight="1">
      <c r="A153" s="12" t="inlineStr">
        <is>
          <t>Inheritance, Chromosomes, DNA &amp; Genes</t>
        </is>
      </c>
      <c r="B153" s="12" t="inlineStr">
        <is>
          <t>Evolution</t>
        </is>
      </c>
      <c r="C153" s="13" t="inlineStr">
        <is>
          <t>Formation of a New Species [BI6.067]</t>
        </is>
      </c>
      <c r="D153" s="12" t="inlineStr">
        <is>
          <t>Describe how two populations of one species might end up becoming two species.</t>
        </is>
      </c>
      <c r="E153" s="12" t="inlineStr">
        <is>
          <t>cb402070-2153-40eb-ae40-5e7c40cc6e2c</t>
        </is>
      </c>
    </row>
    <row r="154" ht="45" customHeight="1">
      <c r="A154" s="12" t="inlineStr">
        <is>
          <t>Inheritance, Chromosomes, DNA &amp; Genes</t>
        </is>
      </c>
      <c r="B154" s="12" t="inlineStr">
        <is>
          <t>Evolution</t>
        </is>
      </c>
      <c r="C154" s="13" t="inlineStr">
        <is>
          <t>Evolution [BI6.064]</t>
        </is>
      </c>
      <c r="D154" s="12" t="inlineStr">
        <is>
          <t>Give the definition of evolution. State what characteristics are affected by evolution. Describe the evolution of the peppered moth.</t>
        </is>
      </c>
      <c r="E154" s="12" t="inlineStr">
        <is>
          <t>d069e777-5bb5-4ff3-8420-0fe0368b0a6b</t>
        </is>
      </c>
    </row>
    <row r="155" ht="45" customHeight="1">
      <c r="A155" s="12" t="inlineStr">
        <is>
          <t>Inheritance, Chromosomes, DNA &amp; Genes</t>
        </is>
      </c>
      <c r="B155" s="12" t="inlineStr">
        <is>
          <t>Evolution</t>
        </is>
      </c>
      <c r="C155" s="13" t="inlineStr">
        <is>
          <t>Evolution: What is a Theory? [BI6.068]</t>
        </is>
      </c>
      <c r="D155" s="12" t="inlineStr">
        <is>
          <t>State the theory used to explain the diversity of life. Define a scientific theory. Describe the process that leads to a scientific theory being established. Give definitions for hypothesis, prediction, peer review, validity and false claim.</t>
        </is>
      </c>
      <c r="E155" s="12" t="inlineStr">
        <is>
          <t>39996ca6-c2db-4724-94b0-c135aae8ffd5</t>
        </is>
      </c>
    </row>
    <row r="156" ht="45" customHeight="1">
      <c r="A156" s="12" t="inlineStr">
        <is>
          <t>Inheritance, Chromosomes, DNA &amp; Genes</t>
        </is>
      </c>
      <c r="B156" s="12" t="inlineStr">
        <is>
          <t>Evolution</t>
        </is>
      </c>
      <c r="C156" s="13" t="inlineStr">
        <is>
          <t>Evidence for Evolution [BI6.091]</t>
        </is>
      </c>
      <c r="D156" s="12" t="inlineStr">
        <is>
          <t>State how fossils and the fossil record, the discovery that genes are the hereditary material and antibiotic resistance all provide evidence for the theory of evolution.</t>
        </is>
      </c>
      <c r="E156" s="12" t="inlineStr">
        <is>
          <t>669552dc-366d-43ec-a272-638109b284d2</t>
        </is>
      </c>
    </row>
    <row r="157" ht="45" customHeight="1">
      <c r="A157" s="12" t="inlineStr">
        <is>
          <t>Inheritance, Chromosomes, DNA &amp; Genes</t>
        </is>
      </c>
      <c r="B157" s="12" t="inlineStr">
        <is>
          <t>Evolution</t>
        </is>
      </c>
      <c r="C157" s="13" t="inlineStr">
        <is>
          <t>Formation of Fossils [BI6.092]</t>
        </is>
      </c>
      <c r="D157" s="12" t="inlineStr">
        <is>
          <t>Define a fossil. Describe the three main ways in which fossils can be formed.</t>
        </is>
      </c>
      <c r="E157" s="12" t="inlineStr">
        <is>
          <t>64068a0e-78ec-4525-94a1-d3241916e6f5</t>
        </is>
      </c>
    </row>
    <row r="158" ht="45" customHeight="1">
      <c r="A158" s="12" t="inlineStr">
        <is>
          <t>Inheritance, Chromosomes, DNA &amp; Genes</t>
        </is>
      </c>
      <c r="B158" s="12" t="inlineStr">
        <is>
          <t>Evolution</t>
        </is>
      </c>
      <c r="C158" s="13" t="inlineStr">
        <is>
          <t>Evolution by Natural Selection: Summary [BK18.26]</t>
        </is>
      </c>
      <c r="D158" s="12" t="inlineStr">
        <is>
          <t>State the theory of evolution. Define natural selection, describe the process of natural selection and how it can lead to evolution through examples. Use knowledge and understanding of natural selection and evolution to justify the theory of evolution.</t>
        </is>
      </c>
      <c r="E158" s="12" t="inlineStr">
        <is>
          <t>8a1368fb-d7a4-488f-9ff3-78496b2e6077</t>
        </is>
      </c>
    </row>
    <row r="159" ht="45" customHeight="1">
      <c r="A159" s="12" t="inlineStr">
        <is>
          <t>Inheritance, Chromosomes, DNA &amp; Genes</t>
        </is>
      </c>
      <c r="B159" s="12" t="inlineStr">
        <is>
          <t>Evolution</t>
        </is>
      </c>
      <c r="C159" s="13" t="inlineStr">
        <is>
          <t>Extinction [BI6.097]</t>
        </is>
      </c>
      <c r="D159" s="12" t="inlineStr">
        <is>
          <t>Give the definition of extinction.
Describe factors which may contribute to
the extinction of a species.</t>
        </is>
      </c>
      <c r="E159" s="12" t="inlineStr">
        <is>
          <t>4b4abd1e-5040-4b86-bc7f-fea589050050</t>
        </is>
      </c>
    </row>
    <row r="160" ht="45" customHeight="1">
      <c r="A160" s="12" t="inlineStr">
        <is>
          <t>Inheritance, Chromosomes, DNA &amp; Genes</t>
        </is>
      </c>
      <c r="B160" s="12" t="inlineStr">
        <is>
          <t>Evolution</t>
        </is>
      </c>
      <c r="C160" s="13" t="inlineStr">
        <is>
          <t>Changes to Habitats and Extinction [BK10.08]</t>
        </is>
      </c>
      <c r="D160" s="12" t="inlineStr">
        <is>
          <t xml:space="preserve">Describe how changes to a habitat can harm species and describe extinction as a possible consequence of this. </t>
        </is>
      </c>
      <c r="E160" s="12" t="inlineStr">
        <is>
          <t>541ebf92-dea5-4313-94ec-511a5d95165e</t>
        </is>
      </c>
    </row>
    <row r="161" ht="45" customHeight="1">
      <c r="A161" s="12" t="inlineStr">
        <is>
          <t>Inheritance, Chromosomes, DNA &amp; Genes</t>
        </is>
      </c>
      <c r="B161" s="12" t="inlineStr">
        <is>
          <t>Biodiversity</t>
        </is>
      </c>
      <c r="C161" s="13" t="inlineStr">
        <is>
          <t>Diagnostic: Biodiversity [BK19.17]</t>
        </is>
      </c>
      <c r="D161" s="12" t="inlineStr">
        <is>
          <t>Diagnostic for the inheritance, chromosomes, dna &amp; genes 3 topic.</t>
        </is>
      </c>
      <c r="E161" s="12" t="inlineStr">
        <is>
          <t>8c98cd2d-4ec8-40bb-a45b-3c75e44f59b1</t>
        </is>
      </c>
    </row>
    <row r="162" ht="45" customHeight="1">
      <c r="A162" s="12" t="inlineStr">
        <is>
          <t>Inheritance, Chromosomes, DNA &amp; Genes</t>
        </is>
      </c>
      <c r="B162" s="12" t="inlineStr">
        <is>
          <t>Biodiversity</t>
        </is>
      </c>
      <c r="C162" s="13" t="inlineStr">
        <is>
          <t>Examples of Evolution: The Peppered Moth [BI6.098]</t>
        </is>
      </c>
      <c r="D162" s="12" t="inlineStr">
        <is>
          <t>Describe and explain the evolution of the peppered moth.</t>
        </is>
      </c>
      <c r="E162" s="12" t="inlineStr">
        <is>
          <t>fe225c4a-bf82-42c0-a2aa-7cab125fb090</t>
        </is>
      </c>
    </row>
    <row r="163" ht="45" customHeight="1">
      <c r="A163" s="12" t="inlineStr">
        <is>
          <t>Inheritance, Chromosomes, DNA &amp; Genes</t>
        </is>
      </c>
      <c r="B163" s="12" t="inlineStr">
        <is>
          <t>Biodiversity</t>
        </is>
      </c>
      <c r="C163" s="13" t="inlineStr">
        <is>
          <t>Examples of Evolution: Antibiotic Resistant Bacteria [BI6.104]</t>
        </is>
      </c>
      <c r="D163" s="12" t="inlineStr">
        <is>
          <t>Describe and explain the evolution of antibiotic-resistant bacteria.</t>
        </is>
      </c>
      <c r="E163" s="12" t="inlineStr">
        <is>
          <t>55cdb370-bee4-493a-b156-e533becbb1da</t>
        </is>
      </c>
    </row>
    <row r="164" ht="45" customHeight="1">
      <c r="A164" s="12" t="inlineStr">
        <is>
          <t>Inheritance, Chromosomes, DNA &amp; Genes</t>
        </is>
      </c>
      <c r="B164" s="12" t="inlineStr">
        <is>
          <t>Biodiversity</t>
        </is>
      </c>
      <c r="C164" s="13" t="inlineStr">
        <is>
          <t>The Importance of Biodiversity [BI7.042]</t>
        </is>
      </c>
      <c r="D164" s="12" t="inlineStr">
        <is>
          <t>Explain the importance of biodiversity to the sustainability of the planet and to humans directly.</t>
        </is>
      </c>
      <c r="E164" s="12" t="inlineStr">
        <is>
          <t>e7905060-41ec-47a7-9fe3-1b2999d6ec96</t>
        </is>
      </c>
    </row>
    <row r="165" ht="45" customHeight="1">
      <c r="A165" s="12" t="inlineStr">
        <is>
          <t>Inheritance, Chromosomes, DNA &amp; Genes</t>
        </is>
      </c>
      <c r="B165" s="12" t="inlineStr">
        <is>
          <t>Biodiversity</t>
        </is>
      </c>
      <c r="C165" s="13" t="inlineStr">
        <is>
          <t>Maintaining Biodiversity: Conservation [BI7.059]</t>
        </is>
      </c>
      <c r="D165" s="12" t="inlineStr">
        <is>
          <t>Define conservation and state some of the projects designed to promote biodiversity.</t>
        </is>
      </c>
      <c r="E165" s="12" t="inlineStr">
        <is>
          <t>ed6ed6f5-50f4-4a8c-a02f-44e582724c63</t>
        </is>
      </c>
    </row>
    <row r="166" ht="45" customHeight="1">
      <c r="A166" s="12" t="inlineStr">
        <is>
          <t>Inheritance, Chromosomes, DNA &amp; Genes</t>
        </is>
      </c>
      <c r="B166" s="12" t="inlineStr">
        <is>
          <t>Biodiversity</t>
        </is>
      </c>
      <c r="C166" s="13" t="inlineStr">
        <is>
          <t>Maintaining Biodiversity: Breeding Programmes [BI7.060]</t>
        </is>
      </c>
      <c r="D166" s="12" t="inlineStr">
        <is>
          <t>Explain how breeding programmes aim to maintain biodiversity.</t>
        </is>
      </c>
      <c r="E166" s="12" t="inlineStr">
        <is>
          <t>a1b41d20-7f83-4675-999a-9287ae22e61e</t>
        </is>
      </c>
    </row>
    <row r="167" ht="45" customHeight="1">
      <c r="A167" s="12" t="inlineStr">
        <is>
          <t>Inheritance, Chromosomes, DNA &amp; Genes</t>
        </is>
      </c>
      <c r="B167" s="12" t="inlineStr">
        <is>
          <t>Biodiversity</t>
        </is>
      </c>
      <c r="C167" s="13" t="inlineStr">
        <is>
          <t>Maintaining Biodiversity: Recycling [BI7.064]</t>
        </is>
      </c>
      <c r="D167" s="12" t="inlineStr">
        <is>
          <t>Explain how recycling programmes can have a positive impact on the biodiversity of the Earth.</t>
        </is>
      </c>
      <c r="E167" s="12" t="inlineStr">
        <is>
          <t>d9c40a7f-4ff7-498a-af51-93a955b2ccb4</t>
        </is>
      </c>
    </row>
    <row r="168" ht="45" customHeight="1">
      <c r="A168" s="12" t="inlineStr">
        <is>
          <t>Inheritance, Chromosomes, DNA &amp; Genes</t>
        </is>
      </c>
      <c r="B168" s="12" t="inlineStr">
        <is>
          <t>Biodiversity</t>
        </is>
      </c>
      <c r="C168" s="13" t="inlineStr">
        <is>
          <t>Maintaining Biodiversity: Gene Banks [BK18.27]</t>
        </is>
      </c>
      <c r="D168" s="12" t="inlineStr">
        <is>
          <t>Introduction to and the role of gene banks in maintaining biodiversity.</t>
        </is>
      </c>
      <c r="E168" s="12" t="inlineStr">
        <is>
          <t>2f39e582-9e33-4343-bc44-1980abf2358d</t>
        </is>
      </c>
    </row>
    <row r="169" ht="45" customHeight="1">
      <c r="A169" s="12" t="inlineStr">
        <is>
          <t>Inheritance, Chromosomes, DNA &amp; Genes</t>
        </is>
      </c>
      <c r="B169" s="12" t="inlineStr">
        <is>
          <t>Biodiversity</t>
        </is>
      </c>
      <c r="C169" s="13" t="inlineStr">
        <is>
          <t>Maintaining Biodiversity: Summary [BK18.28]</t>
        </is>
      </c>
      <c r="D169" s="12" t="inlineStr">
        <is>
          <t>Summarise the key features of the most important projects aimed at maintaining or improving biodiversity.</t>
        </is>
      </c>
      <c r="E169" s="12" t="inlineStr">
        <is>
          <t>67be118e-1e6d-4f9a-8065-3ca706884081</t>
        </is>
      </c>
    </row>
    <row r="170" ht="45" customHeight="1">
      <c r="A170" s="12" t="inlineStr">
        <is>
          <t>The Particulate Nature of Matter</t>
        </is>
      </c>
      <c r="B170" s="12" t="inlineStr">
        <is>
          <t>States of Matter</t>
        </is>
      </c>
      <c r="C170" s="13" t="inlineStr">
        <is>
          <t>Diagnostic: States of Matter [CK19.01]</t>
        </is>
      </c>
      <c r="D170" s="12" t="inlineStr">
        <is>
          <t>Diagnostic for the particulate nature of matter topic.</t>
        </is>
      </c>
      <c r="E170" s="12" t="inlineStr">
        <is>
          <t>64fdf662-e489-4468-b618-aeef9daa5339</t>
        </is>
      </c>
    </row>
    <row r="171" ht="45" customHeight="1">
      <c r="A171" s="12" t="inlineStr">
        <is>
          <t>The Particulate Nature of Matter</t>
        </is>
      </c>
      <c r="B171" s="12" t="inlineStr">
        <is>
          <t>States of Matter</t>
        </is>
      </c>
      <c r="C171" s="13" t="inlineStr">
        <is>
          <t>States of Matter: Characteristics [CK18.01]</t>
        </is>
      </c>
      <c r="D171" s="12" t="inlineStr">
        <is>
          <t>Identify the three states of matter and their basic properties.</t>
        </is>
      </c>
      <c r="E171" s="12" t="inlineStr">
        <is>
          <t>19ca7f41-858a-4cd8-93b9-a669fdc99307</t>
        </is>
      </c>
    </row>
    <row r="172" ht="45" customHeight="1">
      <c r="A172" s="12" t="inlineStr">
        <is>
          <t>The Particulate Nature of Matter</t>
        </is>
      </c>
      <c r="B172" s="12" t="inlineStr">
        <is>
          <t>States of Matter</t>
        </is>
      </c>
      <c r="C172" s="13" t="inlineStr">
        <is>
          <t>States of Matter: Solids, Liquids &amp; Gases [CK18.02]</t>
        </is>
      </c>
      <c r="D172" s="12" t="inlineStr">
        <is>
          <t>To be able to describe the structure and properties of solids, liquids and gases.</t>
        </is>
      </c>
      <c r="E172" s="12" t="inlineStr">
        <is>
          <t>5faf8c14-876e-45e2-b1dc-267e4789763c</t>
        </is>
      </c>
    </row>
    <row r="173" ht="45" customHeight="1">
      <c r="A173" s="12" t="inlineStr">
        <is>
          <t>The Particulate Nature of Matter</t>
        </is>
      </c>
      <c r="B173" s="12" t="inlineStr">
        <is>
          <t>States of Matter</t>
        </is>
      </c>
      <c r="C173" s="13" t="inlineStr">
        <is>
          <t>States of Matter: Particle Model [CK18.03]</t>
        </is>
      </c>
      <c r="D173" s="12" t="inlineStr">
        <is>
          <t>Describe and explain the properties of the three states of matter using the particle model.</t>
        </is>
      </c>
      <c r="E173" s="12" t="inlineStr">
        <is>
          <t>e52a04c3-37bd-4cbd-9fdb-11fc31f788ba</t>
        </is>
      </c>
    </row>
    <row r="174" ht="45" customHeight="1">
      <c r="A174" s="12" t="inlineStr">
        <is>
          <t>The Particulate Nature of Matter</t>
        </is>
      </c>
      <c r="B174" s="12" t="inlineStr">
        <is>
          <t>States of Matter</t>
        </is>
      </c>
      <c r="C174" s="13" t="inlineStr">
        <is>
          <t>States of Matter: Limitations of the Particle Model [CK18.04]</t>
        </is>
      </c>
      <c r="D174" s="12" t="inlineStr">
        <is>
          <t>Consider the limitations of the particle model.</t>
        </is>
      </c>
      <c r="E174" s="12" t="inlineStr">
        <is>
          <t>267ba6ad-67e9-4a34-8975-5fc9c370db85</t>
        </is>
      </c>
    </row>
    <row r="175" ht="45" customHeight="1">
      <c r="A175" s="12" t="inlineStr">
        <is>
          <t>The Particulate Nature of Matter</t>
        </is>
      </c>
      <c r="B175" s="12" t="inlineStr">
        <is>
          <t>States of Matter</t>
        </is>
      </c>
      <c r="C175" s="13" t="inlineStr">
        <is>
          <t>State Symbols [CH1.07]</t>
        </is>
      </c>
      <c r="D175" s="12" t="inlineStr">
        <is>
          <t>Use state symbols correctly.</t>
        </is>
      </c>
      <c r="E175" s="12" t="inlineStr">
        <is>
          <t>52ebc859-b0ad-42b7-9145-62791bbb2e8f</t>
        </is>
      </c>
    </row>
    <row r="176" ht="45" customHeight="1">
      <c r="A176" s="12" t="inlineStr">
        <is>
          <t>The Particulate Nature of Matter</t>
        </is>
      </c>
      <c r="B176" s="12" t="inlineStr">
        <is>
          <t>States of Matter</t>
        </is>
      </c>
      <c r="C176" s="13" t="inlineStr">
        <is>
          <t>Gas Pressure: Introduction [PH3.41]</t>
        </is>
      </c>
      <c r="D176" s="12" t="inlineStr">
        <is>
          <t>Explain how the collision of gas particles with an object exerts a force on that object.</t>
        </is>
      </c>
      <c r="E176" s="12" t="inlineStr">
        <is>
          <t>87557385-f9db-4ca0-b3e5-06f6eb650e1a</t>
        </is>
      </c>
    </row>
    <row r="177" ht="45" customHeight="1">
      <c r="A177" s="12" t="inlineStr">
        <is>
          <t>The Particulate Nature of Matter</t>
        </is>
      </c>
      <c r="B177" s="12" t="inlineStr">
        <is>
          <t>States of Matter</t>
        </is>
      </c>
      <c r="C177" s="13" t="inlineStr">
        <is>
          <t>Gas Pressure: Atmosphere [CK18.18]</t>
        </is>
      </c>
      <c r="D177" s="12" t="inlineStr">
        <is>
          <t xml:space="preserve">To be able to use the idea of atmospheric pressure to explain why objects expand or contract. </t>
        </is>
      </c>
      <c r="E177" s="12" t="inlineStr">
        <is>
          <t>9c8c029e-adc3-4099-b3be-53144e809000</t>
        </is>
      </c>
    </row>
    <row r="178" ht="45" customHeight="1">
      <c r="A178" s="12" t="inlineStr">
        <is>
          <t>The Particulate Nature of Matter</t>
        </is>
      </c>
      <c r="B178" s="12" t="inlineStr">
        <is>
          <t>States of Matter</t>
        </is>
      </c>
      <c r="C178" s="13" t="inlineStr">
        <is>
          <t>Gas Pressure: Affecting Factors [CK18.09]</t>
        </is>
      </c>
      <c r="D178" s="12" t="inlineStr">
        <is>
          <t xml:space="preserve">Describe and explain how external factors can affect gas pressure. </t>
        </is>
      </c>
      <c r="E178" s="12" t="inlineStr">
        <is>
          <t>ea5348c0-824b-4c19-a22f-6d2140f9d9ac</t>
        </is>
      </c>
    </row>
    <row r="179" ht="45" customHeight="1">
      <c r="A179" s="12" t="inlineStr">
        <is>
          <t>The Particulate Nature of Matter</t>
        </is>
      </c>
      <c r="B179" s="12" t="inlineStr">
        <is>
          <t>States of Matter</t>
        </is>
      </c>
      <c r="C179" s="13" t="inlineStr">
        <is>
          <t>Changing States: Introduction [CK18.10]</t>
        </is>
      </c>
      <c r="D179" s="12" t="inlineStr">
        <is>
          <t>Describe the changes of state between the different states of matter.</t>
        </is>
      </c>
      <c r="E179" s="12" t="inlineStr">
        <is>
          <t>a4fe9806-b14d-4cbb-81a7-612c264100e5</t>
        </is>
      </c>
    </row>
    <row r="180" ht="45" customHeight="1">
      <c r="A180" s="12" t="inlineStr">
        <is>
          <t>The Particulate Nature of Matter</t>
        </is>
      </c>
      <c r="B180" s="12" t="inlineStr">
        <is>
          <t>States of Matter</t>
        </is>
      </c>
      <c r="C180" s="13" t="inlineStr">
        <is>
          <t>Changing States: Particle Model [CK18.11]</t>
        </is>
      </c>
      <c r="D180" s="12" t="inlineStr">
        <is>
          <t xml:space="preserve">Apply the particle model to state changes.  </t>
        </is>
      </c>
      <c r="E180" s="12" t="inlineStr">
        <is>
          <t>968289ac-8eeb-47af-9df0-4946b698e8c8</t>
        </is>
      </c>
    </row>
    <row r="181" ht="45" customHeight="1">
      <c r="A181" s="12" t="inlineStr">
        <is>
          <t>The Particulate Nature of Matter</t>
        </is>
      </c>
      <c r="B181" s="12" t="inlineStr">
        <is>
          <t>States of Matter</t>
        </is>
      </c>
      <c r="C181" s="13" t="inlineStr">
        <is>
          <t>Changing States: Boiling &amp; Melting Points [CK18.12]</t>
        </is>
      </c>
      <c r="D181" s="12" t="inlineStr">
        <is>
          <t>Define the boiling and melting point of a substance. Predict what state a substance is in given its temperature.</t>
        </is>
      </c>
      <c r="E181" s="12" t="inlineStr">
        <is>
          <t>11dfd425-06c4-4b31-a8f3-4ba58553b133</t>
        </is>
      </c>
    </row>
    <row r="182" ht="45" customHeight="1">
      <c r="A182" s="12" t="inlineStr">
        <is>
          <t>The Particulate Nature of Matter</t>
        </is>
      </c>
      <c r="B182" s="12" t="inlineStr">
        <is>
          <t>States of Matter</t>
        </is>
      </c>
      <c r="C182" s="13" t="inlineStr">
        <is>
          <t>Changing States: Evaporation vs Boiling [CK18.13]</t>
        </is>
      </c>
      <c r="D182" s="12" t="inlineStr">
        <is>
          <t>Describe and compare the different forms of vaporisation that can occur.</t>
        </is>
      </c>
      <c r="E182" s="12" t="inlineStr">
        <is>
          <t>91c9721c-ef05-4ea7-ba54-db61b16b3ba3</t>
        </is>
      </c>
    </row>
    <row r="183" ht="45" customHeight="1">
      <c r="A183" s="12" t="inlineStr">
        <is>
          <t>Atoms, Elements &amp; Compounds</t>
        </is>
      </c>
      <c r="B183" s="12" t="inlineStr">
        <is>
          <t>Atomic Models, Structure, &amp; Elements</t>
        </is>
      </c>
      <c r="C183" s="13" t="inlineStr">
        <is>
          <t>Diagnostic: Atomic Models, Structure, &amp; Elements [CK19.02]</t>
        </is>
      </c>
      <c r="D183" s="12" t="inlineStr">
        <is>
          <t>Diagnostic for the atoms, elements &amp; compounds 1 topic.</t>
        </is>
      </c>
      <c r="E183" s="12" t="inlineStr">
        <is>
          <t>c1644bda-ef59-4599-9112-dbb09ce566df</t>
        </is>
      </c>
    </row>
    <row r="184" ht="45" customHeight="1">
      <c r="A184" s="12" t="inlineStr">
        <is>
          <t>Atoms, Elements &amp; Compounds</t>
        </is>
      </c>
      <c r="B184" s="12" t="inlineStr">
        <is>
          <t>Atomic Models, Structure, &amp; Elements</t>
        </is>
      </c>
      <c r="C184" s="13" t="inlineStr">
        <is>
          <t>Development of Scientific Models [CH1.32]</t>
        </is>
      </c>
      <c r="D184" s="12" t="inlineStr">
        <is>
          <t>Describe the scientific method and identify different types of model.</t>
        </is>
      </c>
      <c r="E184" s="12" t="inlineStr">
        <is>
          <t>f3f174e0-6cc9-4c3b-bab3-d88d457d61ac</t>
        </is>
      </c>
    </row>
    <row r="185" ht="45" customHeight="1">
      <c r="A185" s="12" t="inlineStr">
        <is>
          <t>Atoms, Elements &amp; Compounds</t>
        </is>
      </c>
      <c r="B185" s="12" t="inlineStr">
        <is>
          <t>Atomic Models, Structure, &amp; Elements</t>
        </is>
      </c>
      <c r="C185" s="13" t="inlineStr">
        <is>
          <t>Dalton's Atomic Theory of Matter [CH1.33]</t>
        </is>
      </c>
      <c r="D185" s="12" t="inlineStr">
        <is>
          <t>Describe and use early models of the atom.</t>
        </is>
      </c>
      <c r="E185" s="12" t="inlineStr">
        <is>
          <t>dc8eac9e-a635-4ef1-a838-212104bb7ebf</t>
        </is>
      </c>
    </row>
    <row r="186" ht="45" customHeight="1">
      <c r="A186" s="12" t="inlineStr">
        <is>
          <t>Atoms, Elements &amp; Compounds</t>
        </is>
      </c>
      <c r="B186" s="12" t="inlineStr">
        <is>
          <t>Atomic Models, Structure, &amp; Elements</t>
        </is>
      </c>
      <c r="C186" s="13" t="inlineStr">
        <is>
          <t>Atomic Structure [CH1.08]</t>
        </is>
      </c>
      <c r="D186" s="12" t="inlineStr">
        <is>
          <t>Describe the structure of the atom.</t>
        </is>
      </c>
      <c r="E186" s="12" t="inlineStr">
        <is>
          <t>c93e9fb5-244b-4eff-91ba-8a9e8ff14eae</t>
        </is>
      </c>
    </row>
    <row r="187" ht="45" customHeight="1">
      <c r="A187" s="12" t="inlineStr">
        <is>
          <t>Atoms, Elements &amp; Compounds</t>
        </is>
      </c>
      <c r="B187" s="12" t="inlineStr">
        <is>
          <t>Atomic Models, Structure, &amp; Elements</t>
        </is>
      </c>
      <c r="C187" s="13" t="inlineStr">
        <is>
          <t>Size of Atoms [CH1.09]</t>
        </is>
      </c>
      <c r="D187" s="12" t="inlineStr">
        <is>
          <t>Recall the radius of an atom/nucleus and relate size and scale of atoms to objects.</t>
        </is>
      </c>
      <c r="E187" s="12" t="inlineStr">
        <is>
          <t>7a7fdf18-1d62-42fb-b3e2-eff1b73fff6f</t>
        </is>
      </c>
    </row>
    <row r="188" ht="45" customHeight="1">
      <c r="A188" s="12" t="inlineStr">
        <is>
          <t>Atoms, Elements &amp; Compounds</t>
        </is>
      </c>
      <c r="B188" s="12" t="inlineStr">
        <is>
          <t>Atomic Models, Structure, &amp; Elements</t>
        </is>
      </c>
      <c r="C188" s="13" t="inlineStr">
        <is>
          <t>Atoms, Elements, Compounds &amp; Molecules [CH1.01]</t>
        </is>
      </c>
      <c r="D188" s="12" t="inlineStr">
        <is>
          <t xml:space="preserve">An introduction to atoms, elements, compounds and molecules. </t>
        </is>
      </c>
      <c r="E188" s="12" t="inlineStr">
        <is>
          <t>7854b719-70ed-4dc2-a2ad-446c28b89ff9</t>
        </is>
      </c>
    </row>
    <row r="189" ht="45" customHeight="1">
      <c r="A189" s="12" t="inlineStr">
        <is>
          <t>Atoms, Elements &amp; Compounds</t>
        </is>
      </c>
      <c r="B189" s="12" t="inlineStr">
        <is>
          <t>Atomic Models, Structure, &amp; Elements</t>
        </is>
      </c>
      <c r="C189" s="13" t="inlineStr">
        <is>
          <t>Element Symbols [CH1.02]</t>
        </is>
      </c>
      <c r="D189" s="12" t="inlineStr">
        <is>
          <t>Use element symbols correctly.</t>
        </is>
      </c>
      <c r="E189" s="12" t="inlineStr">
        <is>
          <t>c4b5136a-9f94-485a-bf8d-6123f0e1e9c0</t>
        </is>
      </c>
    </row>
    <row r="190" ht="45" customHeight="1">
      <c r="A190" s="12" t="inlineStr">
        <is>
          <t>Atoms, Elements &amp; Compounds</t>
        </is>
      </c>
      <c r="B190" s="12" t="inlineStr">
        <is>
          <t>Atomic Models, Structure, &amp; Elements</t>
        </is>
      </c>
      <c r="C190" s="13" t="inlineStr">
        <is>
          <t>Names &amp; Symbols of the First 20 Elements [CH1.03]</t>
        </is>
      </c>
      <c r="D190" s="12" t="inlineStr">
        <is>
          <t>Correctly use the names and symbols of the first 20 elements of the Periodic Table.</t>
        </is>
      </c>
      <c r="E190" s="12" t="inlineStr">
        <is>
          <t>15770ae3-fce2-4ec8-8b9f-1701f5536fa1</t>
        </is>
      </c>
    </row>
    <row r="191" ht="45" customHeight="1">
      <c r="A191" s="12" t="inlineStr">
        <is>
          <t>Atoms, Elements &amp; Compounds</t>
        </is>
      </c>
      <c r="B191" s="12" t="inlineStr">
        <is>
          <t>Atomic Models, Structure, &amp; Elements</t>
        </is>
      </c>
      <c r="C191" s="13" t="inlineStr">
        <is>
          <t>Atomic Number &amp; Mass Number [CH1.10]</t>
        </is>
      </c>
      <c r="D191" s="12" t="inlineStr">
        <is>
          <t>Use the atomic number and mass number to calculate the numbers of subatomic particles.</t>
        </is>
      </c>
      <c r="E191" s="12" t="inlineStr">
        <is>
          <t>b1378d58-0a85-4d3a-87d4-308ca784e408</t>
        </is>
      </c>
    </row>
    <row r="192" ht="45" customHeight="1">
      <c r="A192" s="12" t="inlineStr">
        <is>
          <t>Atoms, Elements &amp; Compounds</t>
        </is>
      </c>
      <c r="B192" s="12" t="inlineStr">
        <is>
          <t>Chemical Formulae &amp; Relative Mass</t>
        </is>
      </c>
      <c r="C192" s="13" t="inlineStr">
        <is>
          <t>Diagnostic: Chemical Formulae &amp; Relative Mass [CK19.03]</t>
        </is>
      </c>
      <c r="D192" s="12" t="inlineStr">
        <is>
          <t>Diagnostic for the atoms, elements &amp; compounds 2 topic.</t>
        </is>
      </c>
      <c r="E192" s="12" t="inlineStr">
        <is>
          <t>c1505a51-1e5f-49e2-8aae-c700dc6006c1</t>
        </is>
      </c>
    </row>
    <row r="193" ht="45" customHeight="1">
      <c r="A193" s="12" t="inlineStr">
        <is>
          <t>Atoms, Elements &amp; Compounds</t>
        </is>
      </c>
      <c r="B193" s="12" t="inlineStr">
        <is>
          <t>Chemical Formulae &amp; Relative Mass</t>
        </is>
      </c>
      <c r="C193" s="13" t="inlineStr">
        <is>
          <t>Chemical Formulae [CK20.16]</t>
        </is>
      </c>
      <c r="D193" s="12" t="inlineStr">
        <is>
          <t>Identify the elements in a compound from formulae and give relative proportions of elements. Includes formulae with only two elements and no coefficients.</t>
        </is>
      </c>
      <c r="E193" s="12" t="inlineStr">
        <is>
          <t>80744575-87b3-48e8-8916-7150f81bd7b2</t>
        </is>
      </c>
    </row>
    <row r="194" ht="45" customHeight="1">
      <c r="A194" s="12" t="inlineStr">
        <is>
          <t>Atoms, Elements &amp; Compounds</t>
        </is>
      </c>
      <c r="B194" s="12" t="inlineStr">
        <is>
          <t>Chemical Formulae &amp; Relative Mass</t>
        </is>
      </c>
      <c r="C194" s="13" t="inlineStr">
        <is>
          <t>Chemical Formulae: Ratios &amp; Proportions I [CK20.17]</t>
        </is>
      </c>
      <c r="D194" s="12" t="inlineStr">
        <is>
          <t>Identify and use the relative proportions of given compounds. Includes formulae with only two elements.</t>
        </is>
      </c>
      <c r="E194" s="12" t="inlineStr">
        <is>
          <t>9f1f1a34-cbb5-4baf-866f-5e270f692535</t>
        </is>
      </c>
    </row>
    <row r="195" ht="45" customHeight="1">
      <c r="A195" s="12" t="inlineStr">
        <is>
          <t>Atoms, Elements &amp; Compounds</t>
        </is>
      </c>
      <c r="B195" s="12" t="inlineStr">
        <is>
          <t>Chemical Formulae &amp; Relative Mass</t>
        </is>
      </c>
      <c r="C195" s="13" t="inlineStr">
        <is>
          <t>Chemical Formulae: Ratios &amp; Proportions II [CK20.18]</t>
        </is>
      </c>
      <c r="D195" s="12" t="inlineStr">
        <is>
          <t>Identify and use the relative proportions of given compounds. Includes formulae with up to three elements (3-part ratios).</t>
        </is>
      </c>
      <c r="E195" s="12" t="inlineStr">
        <is>
          <t>c4fca8dc-67b0-4c51-bbc8-f94be3005f4d</t>
        </is>
      </c>
    </row>
    <row r="196" ht="45" customHeight="1">
      <c r="A196" s="12" t="inlineStr">
        <is>
          <t>Atoms, Elements &amp; Compounds</t>
        </is>
      </c>
      <c r="B196" s="12" t="inlineStr">
        <is>
          <t>Chemical Formulae &amp; Relative Mass</t>
        </is>
      </c>
      <c r="C196" s="13" t="inlineStr">
        <is>
          <t>Formulae for Compounds with Brackets [CH1.05]</t>
        </is>
      </c>
      <c r="D196" s="12" t="inlineStr">
        <is>
          <t>Recall and use the chemical formulae for compounds that include brackets.</t>
        </is>
      </c>
      <c r="E196" s="12" t="inlineStr">
        <is>
          <t>ed150712-f887-4803-95e5-5a9731593f48</t>
        </is>
      </c>
    </row>
    <row r="197" ht="45" customHeight="1">
      <c r="A197" s="12" t="inlineStr">
        <is>
          <t>Atoms, Elements &amp; Compounds</t>
        </is>
      </c>
      <c r="B197" s="12" t="inlineStr">
        <is>
          <t>Chemical Formulae &amp; Relative Mass</t>
        </is>
      </c>
      <c r="C197" s="13" t="inlineStr">
        <is>
          <t>Calculating Relative Formula Mass I [CH3.01]</t>
        </is>
      </c>
      <c r="D197" s="12" t="inlineStr">
        <is>
          <t>Calculate the relative formula mass of compounds with simple 1:1 ratios. Atomic masses are given in the questions.</t>
        </is>
      </c>
      <c r="E197" s="12" t="inlineStr">
        <is>
          <t>4a44e8ad-96af-40ec-9a71-a785a40a5a7e</t>
        </is>
      </c>
    </row>
    <row r="198" ht="45" customHeight="1">
      <c r="A198" s="12" t="inlineStr">
        <is>
          <t>Atoms, Elements &amp; Compounds</t>
        </is>
      </c>
      <c r="B198" s="12" t="inlineStr">
        <is>
          <t>Chemical Formulae &amp; Relative Mass</t>
        </is>
      </c>
      <c r="C198" s="13" t="inlineStr">
        <is>
          <t>Calculating Relative Formula Mass II [CH3.02]</t>
        </is>
      </c>
      <c r="D198" s="12" t="inlineStr">
        <is>
          <t>Calculate the relative formula mass of compounds without brackets. Atomic masses are given in the questions.</t>
        </is>
      </c>
      <c r="E198" s="12" t="inlineStr">
        <is>
          <t>e8aa6ae0-762e-4d30-b5e1-d442c813cd51</t>
        </is>
      </c>
    </row>
    <row r="199" ht="45" customHeight="1">
      <c r="A199" s="12" t="inlineStr">
        <is>
          <t>Atoms, Elements &amp; Compounds</t>
        </is>
      </c>
      <c r="B199" s="12" t="inlineStr">
        <is>
          <t>Chemical Formulae &amp; Relative Mass</t>
        </is>
      </c>
      <c r="C199" s="13" t="inlineStr">
        <is>
          <t>Calculating Relative Formula Mass III [CH3.03]</t>
        </is>
      </c>
      <c r="D199" s="12" t="inlineStr">
        <is>
          <t>Calculate the relative formula mass of compounds without brackets. Atomic masses need to be read from a periodic table.</t>
        </is>
      </c>
      <c r="E199" s="12" t="inlineStr">
        <is>
          <t>6de4ccbf-3f1e-4517-ab4a-1308447dde5a</t>
        </is>
      </c>
    </row>
    <row r="200" ht="45" customHeight="1">
      <c r="A200" s="12" t="inlineStr">
        <is>
          <t>Atoms, Elements &amp; Compounds</t>
        </is>
      </c>
      <c r="B200" s="12" t="inlineStr">
        <is>
          <t>Chemical Formulae &amp; Relative Mass</t>
        </is>
      </c>
      <c r="C200" s="13" t="inlineStr">
        <is>
          <t>Calculating Relative Formula Mass IV [CH3.04]</t>
        </is>
      </c>
      <c r="D200" s="12" t="inlineStr">
        <is>
          <t>Calculate the relative formula mass of compounds with brackets. Atomic masses need to be read from a periodic table.</t>
        </is>
      </c>
      <c r="E200" s="12" t="inlineStr">
        <is>
          <t>2cd3981d-74b6-4492-b9bd-ed400b780cdc</t>
        </is>
      </c>
    </row>
    <row r="201" ht="45" customHeight="1">
      <c r="A201" s="12" t="inlineStr">
        <is>
          <t>Atoms, Elements &amp; Compounds</t>
        </is>
      </c>
      <c r="B201" s="12" t="inlineStr">
        <is>
          <t>Chemical Formulae &amp; Relative Mass</t>
        </is>
      </c>
      <c r="C201" s="13" t="inlineStr">
        <is>
          <t>Using Equations to Sum Relative Formula Masses I [CH3.06]</t>
        </is>
      </c>
      <c r="D201" s="12" t="inlineStr">
        <is>
          <t>Calculating the sums of relative formula masses for reactants or products from symbol equations. Equations do not require balancing before calculation.</t>
        </is>
      </c>
      <c r="E201" s="12" t="inlineStr">
        <is>
          <t>33990d08-9fc0-4dcc-9768-06015ae74f4a</t>
        </is>
      </c>
    </row>
    <row r="202" ht="45" customHeight="1">
      <c r="A202" s="12" t="inlineStr">
        <is>
          <t>Atoms, Elements &amp; Compounds</t>
        </is>
      </c>
      <c r="B202" s="12" t="inlineStr">
        <is>
          <t>Percentage Mass &amp; Conservation</t>
        </is>
      </c>
      <c r="C202" s="13" t="inlineStr">
        <is>
          <t>Diagnostic: Percentage Mass &amp; Conservation [CK19.04]</t>
        </is>
      </c>
      <c r="D202" s="12" t="inlineStr">
        <is>
          <t>Diagnostic for the atoms, elements &amp; compounds 3 topic.</t>
        </is>
      </c>
      <c r="E202" s="12" t="inlineStr">
        <is>
          <t>35429710-8cea-42c9-9929-92ff071dfef9</t>
        </is>
      </c>
    </row>
    <row r="203" ht="45" customHeight="1">
      <c r="A203" s="12" t="inlineStr">
        <is>
          <t>Atoms, Elements &amp; Compounds</t>
        </is>
      </c>
      <c r="B203" s="12" t="inlineStr">
        <is>
          <t>Percentage Mass &amp; Conservation</t>
        </is>
      </c>
      <c r="C203" s="13" t="inlineStr">
        <is>
          <t>Calculating Percentage Mass I [CH3.10]</t>
        </is>
      </c>
      <c r="D203" s="12" t="inlineStr">
        <is>
          <t>Calculate the percentage mass of compounds with simple 1:1 ratios. Atomic masses are given in the questions.</t>
        </is>
      </c>
      <c r="E203" s="12" t="inlineStr">
        <is>
          <t>37c854cd-918e-4b83-9ac5-bfd13a10e04c</t>
        </is>
      </c>
    </row>
    <row r="204" ht="45" customHeight="1">
      <c r="A204" s="12" t="inlineStr">
        <is>
          <t>Atoms, Elements &amp; Compounds</t>
        </is>
      </c>
      <c r="B204" s="12" t="inlineStr">
        <is>
          <t>Percentage Mass &amp; Conservation</t>
        </is>
      </c>
      <c r="C204" s="13" t="inlineStr">
        <is>
          <t>Calculating Percentage Mass II [CH3.11]</t>
        </is>
      </c>
      <c r="D204" s="12" t="inlineStr">
        <is>
          <t>Calculate the percentage mass of compounds without brackets. Atomic masses are given in the questions.</t>
        </is>
      </c>
      <c r="E204" s="12" t="inlineStr">
        <is>
          <t>d758cc8e-3c0c-4d4a-9032-6f6bb74e430c</t>
        </is>
      </c>
    </row>
    <row r="205" ht="45" customHeight="1">
      <c r="A205" s="12" t="inlineStr">
        <is>
          <t>Atoms, Elements &amp; Compounds</t>
        </is>
      </c>
      <c r="B205" s="12" t="inlineStr">
        <is>
          <t>Percentage Mass &amp; Conservation</t>
        </is>
      </c>
      <c r="C205" s="13" t="inlineStr">
        <is>
          <t>Calculating Percentage Mass III [CH3.12]</t>
        </is>
      </c>
      <c r="D205" s="12" t="inlineStr">
        <is>
          <t>Calculate the percentage mass of compounds without brackets. Atomic masses need to be read from a periodic table.</t>
        </is>
      </c>
      <c r="E205" s="12" t="inlineStr">
        <is>
          <t>170da6b8-322a-4dcd-bbea-8c22d341fcb2</t>
        </is>
      </c>
    </row>
    <row r="206" ht="45" customHeight="1">
      <c r="A206" s="12" t="inlineStr">
        <is>
          <t>Atoms, Elements &amp; Compounds</t>
        </is>
      </c>
      <c r="B206" s="12" t="inlineStr">
        <is>
          <t>Percentage Mass &amp; Conservation</t>
        </is>
      </c>
      <c r="C206" s="13" t="inlineStr">
        <is>
          <t>Conservation of Mass [CH3.05]</t>
        </is>
      </c>
      <c r="D206" s="12" t="inlineStr">
        <is>
          <t>Describe the concept of conservation of mass using the masses of reactants and products. No requirement for student to balance equations.</t>
        </is>
      </c>
      <c r="E206" s="12" t="inlineStr">
        <is>
          <t>850f2d4a-92df-4f35-a4e8-98009051e8e6</t>
        </is>
      </c>
    </row>
    <row r="207" ht="45" customHeight="1">
      <c r="A207" s="12" t="inlineStr">
        <is>
          <t>Atoms, Elements &amp; Compounds</t>
        </is>
      </c>
      <c r="B207" s="12" t="inlineStr">
        <is>
          <t>Percentage Mass &amp; Conservation</t>
        </is>
      </c>
      <c r="C207" s="13" t="inlineStr">
        <is>
          <t>Explaining Observed Mass Changes [CH3.09]</t>
        </is>
      </c>
      <c r="D207" s="12" t="inlineStr">
        <is>
          <t>Explain the observed mass changes in experiments according to the conservation of mass.</t>
        </is>
      </c>
      <c r="E207" s="12" t="inlineStr">
        <is>
          <t>cca21738-ee96-48ce-a552-d9cfcda3fca3</t>
        </is>
      </c>
    </row>
    <row r="208" ht="45" customHeight="1">
      <c r="A208" s="12" t="inlineStr">
        <is>
          <t>Pure &amp; Impure Substances</t>
        </is>
      </c>
      <c r="B208" s="12" t="inlineStr">
        <is>
          <t>Purity, Mixtures, Dissolving &amp; Diffusion</t>
        </is>
      </c>
      <c r="C208" s="13" t="inlineStr">
        <is>
          <t>Diagnostic: Purity, Mixtures, Dissolving &amp; Diffusion [CK19.05]</t>
        </is>
      </c>
      <c r="D208" s="12" t="inlineStr">
        <is>
          <t>Diagnostic for the pure &amp; impure substances 1 topic.</t>
        </is>
      </c>
      <c r="E208" s="12" t="inlineStr">
        <is>
          <t>73524bfe-5077-47e9-8f5e-68740b734d8a</t>
        </is>
      </c>
    </row>
    <row r="209" ht="45" customHeight="1">
      <c r="A209" s="12" t="inlineStr">
        <is>
          <t>Pure &amp; Impure Substances</t>
        </is>
      </c>
      <c r="B209" s="12" t="inlineStr">
        <is>
          <t>Purity, Mixtures, Dissolving &amp; Diffusion</t>
        </is>
      </c>
      <c r="C209" s="13" t="inlineStr">
        <is>
          <t>Pure Substances &amp; Mixtures [CH1.22]</t>
        </is>
      </c>
      <c r="D209" s="12" t="inlineStr">
        <is>
          <t>Define 'pure' and 'mixture' and identify pure substances and mixtures from diagrams and text.</t>
        </is>
      </c>
      <c r="E209" s="12" t="inlineStr">
        <is>
          <t>6d5e86d4-8117-4d29-800e-f930137d7382</t>
        </is>
      </c>
    </row>
    <row r="210" ht="45" customHeight="1">
      <c r="A210" s="12" t="inlineStr">
        <is>
          <t>Pure &amp; Impure Substances</t>
        </is>
      </c>
      <c r="B210" s="12" t="inlineStr">
        <is>
          <t>Purity, Mixtures, Dissolving &amp; Diffusion</t>
        </is>
      </c>
      <c r="C210" s="13" t="inlineStr">
        <is>
          <t>Dissolving [CK20.07]</t>
        </is>
      </c>
      <c r="D210" s="12" t="inlineStr">
        <is>
          <t>Describe dissolving and use key words relating to solutions. Does not include the particle model.</t>
        </is>
      </c>
      <c r="E210" s="12" t="inlineStr">
        <is>
          <t>7ad0d0ec-cca9-4fe2-a15d-402c5031ae51</t>
        </is>
      </c>
    </row>
    <row r="211" ht="45" customHeight="1">
      <c r="A211" s="12" t="inlineStr">
        <is>
          <t>Pure &amp; Impure Substances</t>
        </is>
      </c>
      <c r="B211" s="12" t="inlineStr">
        <is>
          <t>Purity, Mixtures, Dissolving &amp; Diffusion</t>
        </is>
      </c>
      <c r="C211" s="13" t="inlineStr">
        <is>
          <t>Dissolving: Conservation of Mass [CK18.21]</t>
        </is>
      </c>
      <c r="D211" s="12" t="inlineStr">
        <is>
          <t>Nugget to show and explain how mass is conserved during dissolving.</t>
        </is>
      </c>
      <c r="E211" s="12" t="inlineStr">
        <is>
          <t>5a26e38d-fea0-4e10-aae3-30d0ff7cf5bb</t>
        </is>
      </c>
    </row>
    <row r="212" ht="45" customHeight="1">
      <c r="A212" s="12" t="inlineStr">
        <is>
          <t>Pure &amp; Impure Substances</t>
        </is>
      </c>
      <c r="B212" s="12" t="inlineStr">
        <is>
          <t>Purity, Mixtures, Dissolving &amp; Diffusion</t>
        </is>
      </c>
      <c r="C212" s="13" t="inlineStr">
        <is>
          <t>Solutions [CK5.03]</t>
        </is>
      </c>
      <c r="D212" s="12" t="inlineStr">
        <is>
          <t xml:space="preserve">Describe what happens to solvent and solute particles during dissolving. </t>
        </is>
      </c>
      <c r="E212" s="12" t="inlineStr">
        <is>
          <t>bafb2ebf-77b8-4b3b-8f5e-022306ca63f4</t>
        </is>
      </c>
    </row>
    <row r="213" ht="45" customHeight="1">
      <c r="A213" s="12" t="inlineStr">
        <is>
          <t>Pure &amp; Impure Substances</t>
        </is>
      </c>
      <c r="B213" s="12" t="inlineStr">
        <is>
          <t>Purity, Mixtures, Dissolving &amp; Diffusion</t>
        </is>
      </c>
      <c r="C213" s="13" t="inlineStr">
        <is>
          <t>Keywords Relating to Solutions [CH1.24]</t>
        </is>
      </c>
      <c r="D213" s="12" t="inlineStr">
        <is>
          <t>Use the keywords relating to solutions correctly. Includes the particle model to explain dissolving.</t>
        </is>
      </c>
      <c r="E213" s="12" t="inlineStr">
        <is>
          <t>99a304b3-811b-4d3d-b9cc-ac6665c8a0df</t>
        </is>
      </c>
    </row>
    <row r="214" ht="45" customHeight="1">
      <c r="A214" s="12" t="inlineStr">
        <is>
          <t>Pure &amp; Impure Substances</t>
        </is>
      </c>
      <c r="B214" s="12" t="inlineStr">
        <is>
          <t>Purity, Mixtures, Dissolving &amp; Diffusion</t>
        </is>
      </c>
      <c r="C214" s="13" t="inlineStr">
        <is>
          <t>Solubility: Introduction [CK18.22]</t>
        </is>
      </c>
      <c r="D214" s="12" t="inlineStr">
        <is>
          <t>Nugget to introduce solubility.</t>
        </is>
      </c>
      <c r="E214" s="12" t="inlineStr">
        <is>
          <t>d8e57022-57b0-42ee-bccc-f2959a79099d</t>
        </is>
      </c>
    </row>
    <row r="215" ht="45" customHeight="1">
      <c r="A215" s="12" t="inlineStr">
        <is>
          <t>Pure &amp; Impure Substances</t>
        </is>
      </c>
      <c r="B215" s="12" t="inlineStr">
        <is>
          <t>Purity, Mixtures, Dissolving &amp; Diffusion</t>
        </is>
      </c>
      <c r="C215" s="13" t="inlineStr">
        <is>
          <t>Diffusion [CK18.23]</t>
        </is>
      </c>
      <c r="D215" s="12" t="inlineStr">
        <is>
          <t xml:space="preserve">Describe the process of diffusion. </t>
        </is>
      </c>
      <c r="E215" s="12" t="inlineStr">
        <is>
          <t>4d088973-262e-4ec9-869c-1b0fa3a299b4</t>
        </is>
      </c>
    </row>
    <row r="216" ht="45" customHeight="1">
      <c r="A216" s="12" t="inlineStr">
        <is>
          <t>Pure &amp; Impure Substances</t>
        </is>
      </c>
      <c r="B216" s="12" t="inlineStr">
        <is>
          <t>Purity, Mixtures, Dissolving &amp; Diffusion</t>
        </is>
      </c>
      <c r="C216" s="13" t="inlineStr">
        <is>
          <t>Exchanging Substances: Rate of Diffusion [BI1.67]</t>
        </is>
      </c>
      <c r="D216" s="12" t="inlineStr">
        <is>
          <t>List the factors that affect the rate of diffusion (concentration gradient, temperature, surface area &amp; distance) and apply this knowledge.</t>
        </is>
      </c>
      <c r="E216" s="12" t="inlineStr">
        <is>
          <t>3e7da8eb-98f4-4061-8313-ac907b03dd05</t>
        </is>
      </c>
    </row>
    <row r="217" ht="45" customHeight="1">
      <c r="A217" s="12" t="inlineStr">
        <is>
          <t>Pure &amp; Impure Substances</t>
        </is>
      </c>
      <c r="B217" s="12" t="inlineStr">
        <is>
          <t>Purity, Mixtures, Dissolving &amp; Diffusion</t>
        </is>
      </c>
      <c r="C217" s="13" t="inlineStr">
        <is>
          <t>Pure Substances: Boiling &amp; Melting Points [CK18.26]</t>
        </is>
      </c>
      <c r="D217" s="12" t="inlineStr">
        <is>
          <t xml:space="preserve">Explain how pure substances have fixed melting and boiling points. </t>
        </is>
      </c>
      <c r="E217" s="12" t="inlineStr">
        <is>
          <t>fc200bf9-17a9-4dc7-9026-ea02b9a4977a</t>
        </is>
      </c>
    </row>
    <row r="218" ht="45" customHeight="1">
      <c r="A218" s="12" t="inlineStr">
        <is>
          <t>Pure &amp; Impure Substances</t>
        </is>
      </c>
      <c r="B218" s="12" t="inlineStr">
        <is>
          <t>Purity, Mixtures, Dissolving &amp; Diffusion</t>
        </is>
      </c>
      <c r="C218" s="13" t="inlineStr">
        <is>
          <t>Identifying Pure Substances I [CH8.01]</t>
        </is>
      </c>
      <c r="D218" s="12" t="inlineStr">
        <is>
          <t>Use melting/boiling point data to identify pure and impure substances. Includes tables.</t>
        </is>
      </c>
      <c r="E218" s="12" t="inlineStr">
        <is>
          <t>825f7e4e-1243-47df-a26c-ba653a029d09</t>
        </is>
      </c>
    </row>
    <row r="219" ht="45" customHeight="1">
      <c r="A219" s="12" t="inlineStr">
        <is>
          <t>Pure &amp; Impure Substances</t>
        </is>
      </c>
      <c r="B219" s="12" t="inlineStr">
        <is>
          <t>Purity, Mixtures, Dissolving &amp; Diffusion</t>
        </is>
      </c>
      <c r="C219" s="13" t="inlineStr">
        <is>
          <t>Identifying Pure Substances II [CH8.02]</t>
        </is>
      </c>
      <c r="D219" s="12" t="inlineStr">
        <is>
          <t>Use melting/boiling point data to identify pure and impure substances. Includes tables &amp; graphs.</t>
        </is>
      </c>
      <c r="E219" s="12" t="inlineStr">
        <is>
          <t>56eb5c95-ed18-4ffc-acb8-98de83cad980</t>
        </is>
      </c>
    </row>
    <row r="220" ht="45" customHeight="1">
      <c r="A220" s="12" t="inlineStr">
        <is>
          <t>Pure &amp; Impure Substances</t>
        </is>
      </c>
      <c r="B220" s="12" t="inlineStr">
        <is>
          <t>Separation Techniques</t>
        </is>
      </c>
      <c r="C220" s="13" t="inlineStr">
        <is>
          <t>Diagnostic: Separation Techniques [CK19.06]</t>
        </is>
      </c>
      <c r="D220" s="12" t="inlineStr">
        <is>
          <t>Diagnostic for the pure &amp; impure substances 2 topic.</t>
        </is>
      </c>
      <c r="E220" s="12" t="inlineStr">
        <is>
          <t>eb8b19c6-f1c7-45c5-a43e-65613d3c088b</t>
        </is>
      </c>
    </row>
    <row r="221" ht="45" customHeight="1">
      <c r="A221" s="12" t="inlineStr">
        <is>
          <t>Pure &amp; Impure Substances</t>
        </is>
      </c>
      <c r="B221" s="12" t="inlineStr">
        <is>
          <t>Separation Techniques</t>
        </is>
      </c>
      <c r="C221" s="13" t="inlineStr">
        <is>
          <t>Which Separation Technique? [CH1.31]</t>
        </is>
      </c>
      <c r="D221" s="12" t="inlineStr">
        <is>
          <t>Apply knowledge of separation techniques to solve problems.</t>
        </is>
      </c>
      <c r="E221" s="12" t="inlineStr">
        <is>
          <t>e8c18b13-8e0c-4a5f-8ed5-d2ba210334be</t>
        </is>
      </c>
    </row>
    <row r="222" ht="45" customHeight="1">
      <c r="A222" s="12" t="inlineStr">
        <is>
          <t>Pure &amp; Impure Substances</t>
        </is>
      </c>
      <c r="B222" s="12" t="inlineStr">
        <is>
          <t>Separation Techniques</t>
        </is>
      </c>
      <c r="C222" s="13" t="inlineStr">
        <is>
          <t>Separating Mixtures [CH1.23]</t>
        </is>
      </c>
      <c r="D222" s="12" t="inlineStr">
        <is>
          <t>Identify different separating techniques and apply knowledge to solve simple problems.</t>
        </is>
      </c>
      <c r="E222" s="12" t="inlineStr">
        <is>
          <t>cb8d07b8-e471-49f5-8ca4-0e8786185fd3</t>
        </is>
      </c>
    </row>
    <row r="223" ht="45" customHeight="1">
      <c r="A223" s="12" t="inlineStr">
        <is>
          <t>Pure &amp; Impure Substances</t>
        </is>
      </c>
      <c r="B223" s="12" t="inlineStr">
        <is>
          <t>Separation Techniques</t>
        </is>
      </c>
      <c r="C223" s="13" t="inlineStr">
        <is>
          <t>Filtration [CH1.25]</t>
        </is>
      </c>
      <c r="D223" s="12" t="inlineStr">
        <is>
          <t>Recall the method for carrying out filtration and its uses.</t>
        </is>
      </c>
      <c r="E223" s="12" t="inlineStr">
        <is>
          <t>6dc5ca23-89e6-407a-995c-7f46218d3228</t>
        </is>
      </c>
    </row>
    <row r="224" ht="45" customHeight="1">
      <c r="A224" s="12" t="inlineStr">
        <is>
          <t>Pure &amp; Impure Substances</t>
        </is>
      </c>
      <c r="B224" s="12" t="inlineStr">
        <is>
          <t>Separation Techniques</t>
        </is>
      </c>
      <c r="C224" s="13" t="inlineStr">
        <is>
          <t>Practical: Obtaining Salt from Rock Salt [CK18.24]</t>
        </is>
      </c>
      <c r="D224" s="12" t="inlineStr">
        <is>
          <t xml:space="preserve">Investigate how to separate rock salt into sand and salt. </t>
        </is>
      </c>
      <c r="E224" s="12" t="inlineStr">
        <is>
          <t>82360330-0f34-4e2b-8817-c245b928db80</t>
        </is>
      </c>
    </row>
    <row r="225" ht="45" customHeight="1">
      <c r="A225" s="12" t="inlineStr">
        <is>
          <t>Pure &amp; Impure Substances</t>
        </is>
      </c>
      <c r="B225" s="12" t="inlineStr">
        <is>
          <t>Separation Techniques</t>
        </is>
      </c>
      <c r="C225" s="13" t="inlineStr">
        <is>
          <t>Evaporation [CH1.26]</t>
        </is>
      </c>
      <c r="D225" s="12" t="inlineStr">
        <is>
          <t>Recall the method for carrying out evaporation and its uses.</t>
        </is>
      </c>
      <c r="E225" s="12" t="inlineStr">
        <is>
          <t>c3460457-28a0-439d-9ca1-fbaf512fed79</t>
        </is>
      </c>
    </row>
    <row r="226" ht="45" customHeight="1">
      <c r="A226" s="12" t="inlineStr">
        <is>
          <t>Pure &amp; Impure Substances</t>
        </is>
      </c>
      <c r="B226" s="12" t="inlineStr">
        <is>
          <t>Separation Techniques</t>
        </is>
      </c>
      <c r="C226" s="13" t="inlineStr">
        <is>
          <t>Simple Distillation [CK18.25]</t>
        </is>
      </c>
      <c r="D226" s="12" t="inlineStr">
        <is>
          <t xml:space="preserve">Explain how distillation uses boiling and condensing to separate liquids.  </t>
        </is>
      </c>
      <c r="E226" s="12" t="inlineStr">
        <is>
          <t>647f8a97-e94f-4124-bfc3-f4c7315fcd4d</t>
        </is>
      </c>
    </row>
    <row r="227" ht="45" customHeight="1">
      <c r="A227" s="12" t="inlineStr">
        <is>
          <t>Pure &amp; Impure Substances</t>
        </is>
      </c>
      <c r="B227" s="12" t="inlineStr">
        <is>
          <t>Separation Techniques</t>
        </is>
      </c>
      <c r="C227" s="13" t="inlineStr">
        <is>
          <t>Practical: Simple Distillation [CH1.28]</t>
        </is>
      </c>
      <c r="D227" s="12" t="inlineStr">
        <is>
          <t>Recall the method for carrying out simple distillation and its uses.</t>
        </is>
      </c>
      <c r="E227" s="12" t="inlineStr">
        <is>
          <t>656c6270-26ae-4a32-a010-e03f0a88b262</t>
        </is>
      </c>
    </row>
    <row r="228" ht="45" customHeight="1">
      <c r="A228" s="12" t="inlineStr">
        <is>
          <t>Pure &amp; Impure Substances</t>
        </is>
      </c>
      <c r="B228" s="12" t="inlineStr">
        <is>
          <t>Separation Techniques</t>
        </is>
      </c>
      <c r="C228" s="13" t="inlineStr">
        <is>
          <t>Paper Chromatography [CH8.06]</t>
        </is>
      </c>
      <c r="D228" s="12" t="inlineStr">
        <is>
          <t>Explain how paper chromatography can be used to separate mixtures of liquids (often coloured) that are soluble in the same solvent.</t>
        </is>
      </c>
      <c r="E228" s="12" t="inlineStr">
        <is>
          <t>569ec4bc-fc18-4853-b9be-440d4c499e67</t>
        </is>
      </c>
    </row>
    <row r="229" ht="45" customHeight="1">
      <c r="A229" s="12" t="inlineStr">
        <is>
          <t>Pure &amp; Impure Substances</t>
        </is>
      </c>
      <c r="B229" s="12" t="inlineStr">
        <is>
          <t>Separation Techniques</t>
        </is>
      </c>
      <c r="C229" s="13" t="inlineStr">
        <is>
          <t>Paper Chromatography: Interpretation [CH8.09]</t>
        </is>
      </c>
      <c r="D229" s="12" t="inlineStr">
        <is>
          <t xml:space="preserve">Interpret the results from paper chromatography. Use paper chromatography to differentiate between pure substances and mixtures and identify known and unknown substances. </t>
        </is>
      </c>
      <c r="E229" s="12" t="inlineStr">
        <is>
          <t>a9d64c20-1d35-43dd-8a13-6671609c0040</t>
        </is>
      </c>
    </row>
    <row r="230" ht="45" customHeight="1">
      <c r="A230" s="12" t="inlineStr">
        <is>
          <t>Pure &amp; Impure Substances</t>
        </is>
      </c>
      <c r="B230" s="12" t="inlineStr">
        <is>
          <t>Separation Techniques</t>
        </is>
      </c>
      <c r="C230" s="13" t="inlineStr">
        <is>
          <t>Practical: Paper Chromatography [CH8.38]</t>
        </is>
      </c>
      <c r="D230" s="12" t="inlineStr">
        <is>
          <t xml:space="preserve">Investigate how paper chromatography can be used to separate a mixture and identify known substances using Rf values. </t>
        </is>
      </c>
      <c r="E230" s="12" t="inlineStr">
        <is>
          <t>1f09bc92-1d9e-44f6-9d5d-615b9a9ef5aa</t>
        </is>
      </c>
    </row>
    <row r="231" ht="45" customHeight="1">
      <c r="A231" s="12" t="inlineStr">
        <is>
          <t>Chemical Reactions</t>
        </is>
      </c>
      <c r="B231" s="12" t="inlineStr">
        <is>
          <t>Equations &amp; Balancing</t>
        </is>
      </c>
      <c r="C231" s="13" t="inlineStr">
        <is>
          <t>Diagnostic: Equations &amp; Balancing [CK19.07]</t>
        </is>
      </c>
      <c r="D231" s="12" t="inlineStr">
        <is>
          <t>Diagnostic for the chemical reactions 1 topic.</t>
        </is>
      </c>
      <c r="E231" s="12" t="inlineStr">
        <is>
          <t>730b1a27-5b15-49aa-a7ca-f2f0b7bb7c43</t>
        </is>
      </c>
    </row>
    <row r="232" ht="45" customHeight="1">
      <c r="A232" s="12" t="inlineStr">
        <is>
          <t>Chemical Reactions</t>
        </is>
      </c>
      <c r="B232" s="12" t="inlineStr">
        <is>
          <t>Equations &amp; Balancing</t>
        </is>
      </c>
      <c r="C232" s="13" t="inlineStr">
        <is>
          <t>Chemical Reactions [CK6.01]</t>
        </is>
      </c>
      <c r="D232" s="12" t="inlineStr">
        <is>
          <t xml:space="preserve">To be able to recognise when a chemical reaction has occurred.
</t>
        </is>
      </c>
      <c r="E232" s="12" t="inlineStr">
        <is>
          <t>49e1fbfb-9f2f-4ef9-b227-31720f52f889</t>
        </is>
      </c>
    </row>
    <row r="233" ht="45" customHeight="1">
      <c r="A233" s="12" t="inlineStr">
        <is>
          <t>Chemical Reactions</t>
        </is>
      </c>
      <c r="B233" s="12" t="inlineStr">
        <is>
          <t>Equations &amp; Balancing</t>
        </is>
      </c>
      <c r="C233" s="13" t="inlineStr">
        <is>
          <t>Conservation of Mass [CK7.04]</t>
        </is>
      </c>
      <c r="D233" s="12" t="inlineStr">
        <is>
          <t xml:space="preserve">Describe the conservation of mass during chemical reactions. </t>
        </is>
      </c>
      <c r="E233" s="12" t="inlineStr">
        <is>
          <t>9ec20627-8bc4-42ba-8488-28706fcdaa64</t>
        </is>
      </c>
    </row>
    <row r="234" ht="45" customHeight="1">
      <c r="A234" s="12" t="inlineStr">
        <is>
          <t>Chemical Reactions</t>
        </is>
      </c>
      <c r="B234" s="12" t="inlineStr">
        <is>
          <t>Equations &amp; Balancing</t>
        </is>
      </c>
      <c r="C234" s="13" t="inlineStr">
        <is>
          <t>Writing Word Equations [CH1.17]</t>
        </is>
      </c>
      <c r="D234" s="12" t="inlineStr">
        <is>
          <t>Write and extract information from word equations.</t>
        </is>
      </c>
      <c r="E234" s="12" t="inlineStr">
        <is>
          <t>115e7efc-be0e-45c9-92cd-4f1e38202ea7</t>
        </is>
      </c>
    </row>
    <row r="235" ht="45" customHeight="1">
      <c r="A235" s="12" t="inlineStr">
        <is>
          <t>Chemical Reactions</t>
        </is>
      </c>
      <c r="B235" s="12" t="inlineStr">
        <is>
          <t>Equations &amp; Balancing</t>
        </is>
      </c>
      <c r="C235" s="13" t="inlineStr">
        <is>
          <t>Naming Compounds [CH1.06]</t>
        </is>
      </c>
      <c r="D235" s="12" t="inlineStr">
        <is>
          <t>Describe and use the rules for naming compounds to recall and use the chemical formulae for common elemental molecules and compounds.</t>
        </is>
      </c>
      <c r="E235" s="12" t="inlineStr">
        <is>
          <t>15b6e92a-4b5f-456d-af34-50568879819d</t>
        </is>
      </c>
    </row>
    <row r="236" ht="45" customHeight="1">
      <c r="A236" s="12" t="inlineStr">
        <is>
          <t>Chemical Reactions</t>
        </is>
      </c>
      <c r="B236" s="12" t="inlineStr">
        <is>
          <t>Equations &amp; Balancing</t>
        </is>
      </c>
      <c r="C236" s="13" t="inlineStr">
        <is>
          <t>Formulae for Elemental Molecules &amp; Compounds [CH1.04]</t>
        </is>
      </c>
      <c r="D236" s="12" t="inlineStr">
        <is>
          <t>Recall and use the chemical formulae for common elemental molecules and compounds.</t>
        </is>
      </c>
      <c r="E236" s="12" t="inlineStr">
        <is>
          <t>0ea351b5-01cd-459e-a333-268679b4787c</t>
        </is>
      </c>
    </row>
    <row r="237" ht="45" customHeight="1">
      <c r="A237" s="12" t="inlineStr">
        <is>
          <t>Chemical Reactions</t>
        </is>
      </c>
      <c r="B237" s="12" t="inlineStr">
        <is>
          <t>Equations &amp; Balancing</t>
        </is>
      </c>
      <c r="C237" s="13" t="inlineStr">
        <is>
          <t>Writing Simple Formula Equations [CH1.18]</t>
        </is>
      </c>
      <c r="D237" s="12" t="inlineStr">
        <is>
          <t>Write and extract information from simple formula equations.</t>
        </is>
      </c>
      <c r="E237" s="12" t="inlineStr">
        <is>
          <t>88acfbd7-09f2-4ff5-a4df-9c1fac9cd8d5</t>
        </is>
      </c>
    </row>
    <row r="238" ht="45" customHeight="1">
      <c r="A238" s="12" t="inlineStr">
        <is>
          <t>Chemical Reactions</t>
        </is>
      </c>
      <c r="B238" s="12" t="inlineStr">
        <is>
          <t>Equations &amp; Balancing</t>
        </is>
      </c>
      <c r="C238" s="13" t="inlineStr">
        <is>
          <t>Balancing Chemical Equations I [CH1.19]</t>
        </is>
      </c>
      <c r="D238" s="12" t="inlineStr">
        <is>
          <t>Balance simple chemical equations (no brackets).</t>
        </is>
      </c>
      <c r="E238" s="12" t="inlineStr">
        <is>
          <t>aeb73dea-6db0-4a9a-8338-413555d8fd74</t>
        </is>
      </c>
    </row>
    <row r="239" ht="45" customHeight="1">
      <c r="A239" s="12" t="inlineStr">
        <is>
          <t>Chemical Reactions</t>
        </is>
      </c>
      <c r="B239" s="12" t="inlineStr">
        <is>
          <t>Equations &amp; Balancing</t>
        </is>
      </c>
      <c r="C239" s="13" t="inlineStr">
        <is>
          <t>Balancing Chemical Equations II [CK18.30]</t>
        </is>
      </c>
      <c r="D239" s="12" t="inlineStr">
        <is>
          <t>Balance chemical equations (with brackets).</t>
        </is>
      </c>
      <c r="E239" s="12" t="inlineStr">
        <is>
          <t>b653dcfc-24c6-4a3c-beec-57edcf24ccd5</t>
        </is>
      </c>
    </row>
    <row r="240" ht="45" customHeight="1">
      <c r="A240" s="12" t="inlineStr">
        <is>
          <t>Chemical Reactions</t>
        </is>
      </c>
      <c r="B240" s="12" t="inlineStr">
        <is>
          <t>Oxidation, Decomposition &amp; Reactivity</t>
        </is>
      </c>
      <c r="C240" s="13" t="inlineStr">
        <is>
          <t>Diagnostic: Oxidation, Decomposition &amp; Reactivity [CK19.08]</t>
        </is>
      </c>
      <c r="D240" s="12" t="inlineStr">
        <is>
          <t>Diagnostic for the chemical reactions 2 topic.</t>
        </is>
      </c>
      <c r="E240" s="12" t="inlineStr">
        <is>
          <t>54906313-7e4b-436f-8b5e-bb1fa86b7052</t>
        </is>
      </c>
    </row>
    <row r="241" ht="45" customHeight="1">
      <c r="A241" s="12" t="inlineStr">
        <is>
          <t>Chemical Reactions</t>
        </is>
      </c>
      <c r="B241" s="12" t="inlineStr">
        <is>
          <t>Oxidation, Decomposition &amp; Reactivity</t>
        </is>
      </c>
      <c r="C241" s="13" t="inlineStr">
        <is>
          <t>Oxidation [CK6.04]</t>
        </is>
      </c>
      <c r="D241" s="12" t="inlineStr">
        <is>
          <t>To be able to recognise an oxidation reaction.</t>
        </is>
      </c>
      <c r="E241" s="12" t="inlineStr">
        <is>
          <t>42237c86-0cb1-4c58-aa28-b8b9d9711356</t>
        </is>
      </c>
    </row>
    <row r="242" ht="45" customHeight="1">
      <c r="A242" s="12" t="inlineStr">
        <is>
          <t>Chemical Reactions</t>
        </is>
      </c>
      <c r="B242" s="12" t="inlineStr">
        <is>
          <t>Oxidation, Decomposition &amp; Reactivity</t>
        </is>
      </c>
      <c r="C242" s="13" t="inlineStr">
        <is>
          <t>Metals &amp; Oxygen: Word Equations [CH4.001]</t>
        </is>
      </c>
      <c r="D242" s="12" t="inlineStr">
        <is>
          <t>Write and extract information from word equations for the reaction between metals and oxygen.</t>
        </is>
      </c>
      <c r="E242" s="12" t="inlineStr">
        <is>
          <t>6ad16c3e-17da-4f11-8643-bfec286d293c</t>
        </is>
      </c>
    </row>
    <row r="243" ht="45" customHeight="1">
      <c r="A243" s="12" t="inlineStr">
        <is>
          <t>Chemical Reactions</t>
        </is>
      </c>
      <c r="B243" s="12" t="inlineStr">
        <is>
          <t>Oxidation, Decomposition &amp; Reactivity</t>
        </is>
      </c>
      <c r="C243" s="13" t="inlineStr">
        <is>
          <t>Metals &amp; Oxygen: Symbol Equations [CH4.002]</t>
        </is>
      </c>
      <c r="D243" s="12" t="inlineStr">
        <is>
          <t>Write and extract information from symbol equations for the reaction between metals and oxygen.</t>
        </is>
      </c>
      <c r="E243" s="12" t="inlineStr">
        <is>
          <t>1e80c860-1736-45b1-9188-024d9e659fb7</t>
        </is>
      </c>
    </row>
    <row r="244" ht="45" customHeight="1">
      <c r="A244" s="12" t="inlineStr">
        <is>
          <t>Chemical Reactions</t>
        </is>
      </c>
      <c r="B244" s="12" t="inlineStr">
        <is>
          <t>Oxidation, Decomposition &amp; Reactivity</t>
        </is>
      </c>
      <c r="C244" s="13" t="inlineStr">
        <is>
          <t>Thermal Decomposition [CK6.06]</t>
        </is>
      </c>
      <c r="D244" s="12" t="inlineStr">
        <is>
          <t>To be able to recognise thermal decomposition reactions.</t>
        </is>
      </c>
      <c r="E244" s="12" t="inlineStr">
        <is>
          <t>7f18b8c2-3f54-4cb5-ad85-a484da8a2681</t>
        </is>
      </c>
    </row>
    <row r="245" ht="45" customHeight="1">
      <c r="A245" s="12" t="inlineStr">
        <is>
          <t>Chemical Reactions</t>
        </is>
      </c>
      <c r="B245" s="12" t="inlineStr">
        <is>
          <t>Oxidation, Decomposition &amp; Reactivity</t>
        </is>
      </c>
      <c r="C245" s="13" t="inlineStr">
        <is>
          <t>Combustion: Introduction [CK18.31]</t>
        </is>
      </c>
      <c r="D245" s="12" t="inlineStr">
        <is>
          <t xml:space="preserve">Describe the process of and conditions required for combustion. </t>
        </is>
      </c>
      <c r="E245" s="12" t="inlineStr">
        <is>
          <t>694f7c60-d276-46f7-8afe-4ce484e76e81</t>
        </is>
      </c>
    </row>
    <row r="246" ht="45" customHeight="1">
      <c r="A246" s="12" t="inlineStr">
        <is>
          <t>Chemical Reactions</t>
        </is>
      </c>
      <c r="B246" s="12" t="inlineStr">
        <is>
          <t>Oxidation, Decomposition &amp; Reactivity</t>
        </is>
      </c>
      <c r="C246" s="13" t="inlineStr">
        <is>
          <t>Complete Combustion of Hydrocarbons [CH7.09]</t>
        </is>
      </c>
      <c r="D246" s="12" t="inlineStr">
        <is>
          <t>Describe the complete combustion of hydrocarbons.</t>
        </is>
      </c>
      <c r="E246" s="12" t="inlineStr">
        <is>
          <t>bbf47baa-4154-489f-9ac7-a25dce597e1c</t>
        </is>
      </c>
    </row>
    <row r="247" ht="45" customHeight="1">
      <c r="A247" s="12" t="inlineStr">
        <is>
          <t>Chemical Reactions</t>
        </is>
      </c>
      <c r="B247" s="12" t="inlineStr">
        <is>
          <t>Oxidation, Decomposition &amp; Reactivity</t>
        </is>
      </c>
      <c r="C247" s="13" t="inlineStr">
        <is>
          <t>Reactivity Series [CK9.01]</t>
        </is>
      </c>
      <c r="D247" s="12" t="inlineStr">
        <is>
          <t>To be able to explain what the reactivity series is. To be able to use the reactivity series to describe the reactions of metals with acid, oxygen and water.</t>
        </is>
      </c>
      <c r="E247" s="12" t="inlineStr">
        <is>
          <t>5a4da60d-4d9c-420f-8387-6fe217d4a58e</t>
        </is>
      </c>
    </row>
    <row r="248" ht="45" customHeight="1">
      <c r="A248" s="12" t="inlineStr">
        <is>
          <t>Chemical Reactions</t>
        </is>
      </c>
      <c r="B248" s="12" t="inlineStr">
        <is>
          <t>Oxidation, Decomposition &amp; Reactivity</t>
        </is>
      </c>
      <c r="C248" s="13" t="inlineStr">
        <is>
          <t>Deducing the Order of Reactivity [CH4.014]</t>
        </is>
      </c>
      <c r="D248" s="12" t="inlineStr">
        <is>
          <t xml:space="preserve">Deduce an order of reactivity of metals based on experimental results. </t>
        </is>
      </c>
      <c r="E248" s="12" t="inlineStr">
        <is>
          <t>589259c7-1896-4d64-b5da-14c102462b44</t>
        </is>
      </c>
    </row>
    <row r="249" ht="45" customHeight="1">
      <c r="A249" s="12" t="inlineStr">
        <is>
          <t>Chemical Reactions</t>
        </is>
      </c>
      <c r="B249" s="12" t="inlineStr">
        <is>
          <t>Oxidation, Decomposition &amp; Reactivity</t>
        </is>
      </c>
      <c r="C249" s="13" t="inlineStr">
        <is>
          <t>Displacement Reactions: Word Equations [CH4.015]</t>
        </is>
      </c>
      <c r="D249" s="12" t="inlineStr">
        <is>
          <t xml:space="preserve">Write and extract information from word equations for displacement reactions. </t>
        </is>
      </c>
      <c r="E249" s="12" t="inlineStr">
        <is>
          <t>f8ca4980-b18f-4d58-b224-e04d2209c2c8</t>
        </is>
      </c>
    </row>
    <row r="250" ht="45" customHeight="1">
      <c r="A250" s="12" t="inlineStr">
        <is>
          <t>Chemical Reactions</t>
        </is>
      </c>
      <c r="B250" s="12" t="inlineStr">
        <is>
          <t>Oxidation, Decomposition &amp; Reactivity</t>
        </is>
      </c>
      <c r="C250" s="13" t="inlineStr">
        <is>
          <t>Displacement Reactions: Symbol Equations [CH4.016]</t>
        </is>
      </c>
      <c r="D250" s="12" t="inlineStr">
        <is>
          <t xml:space="preserve">Write and extract information from symbol equations for displacement reactions. </t>
        </is>
      </c>
      <c r="E250" s="12" t="inlineStr">
        <is>
          <t>d2019ce2-db1f-4517-8368-8b3528a14ed4</t>
        </is>
      </c>
    </row>
    <row r="251" ht="45" customHeight="1">
      <c r="A251" s="12" t="inlineStr">
        <is>
          <t>Chemical Reactions</t>
        </is>
      </c>
      <c r="B251" s="12" t="inlineStr">
        <is>
          <t>Acids, Bases, Alkalis, pH &amp; Neutralisation</t>
        </is>
      </c>
      <c r="C251" s="13" t="inlineStr">
        <is>
          <t>Diagnostic: Acids, Bases, Alkalis, pH &amp; Neutralisation [CK19.09]</t>
        </is>
      </c>
      <c r="D251" s="12" t="inlineStr">
        <is>
          <t>Diagnostic for the chemical reactions 3 topic.</t>
        </is>
      </c>
      <c r="E251" s="12" t="inlineStr">
        <is>
          <t>5166b84c-fa03-4c12-b7e9-9d9c32746e41</t>
        </is>
      </c>
    </row>
    <row r="252" ht="45" customHeight="1">
      <c r="A252" s="12" t="inlineStr">
        <is>
          <t>Chemical Reactions</t>
        </is>
      </c>
      <c r="B252" s="12" t="inlineStr">
        <is>
          <t>Acids, Bases, Alkalis, pH &amp; Neutralisation</t>
        </is>
      </c>
      <c r="C252" s="13" t="inlineStr">
        <is>
          <t>Alkalis [CH4.020]</t>
        </is>
      </c>
      <c r="D252" s="12" t="inlineStr">
        <is>
          <t xml:space="preserve">Explain the general properties of alkalis and give examples. </t>
        </is>
      </c>
      <c r="E252" s="12" t="inlineStr">
        <is>
          <t>c42fec4c-cce9-4346-a485-06fa02a49f62</t>
        </is>
      </c>
    </row>
    <row r="253" ht="45" customHeight="1">
      <c r="A253" s="12" t="inlineStr">
        <is>
          <t>Chemical Reactions</t>
        </is>
      </c>
      <c r="B253" s="12" t="inlineStr">
        <is>
          <t>Acids, Bases, Alkalis, pH &amp; Neutralisation</t>
        </is>
      </c>
      <c r="C253" s="13" t="inlineStr">
        <is>
          <t>Acids &amp; Bases [CH4.019]</t>
        </is>
      </c>
      <c r="D253" s="12" t="inlineStr">
        <is>
          <t xml:space="preserve">Describe acids and bases using laboratory and everyday examples. </t>
        </is>
      </c>
      <c r="E253" s="12" t="inlineStr">
        <is>
          <t>97e05e7d-a746-4922-a04f-0b3813f38be6</t>
        </is>
      </c>
    </row>
    <row r="254" ht="45" customHeight="1">
      <c r="A254" s="12" t="inlineStr">
        <is>
          <t>Chemical Reactions</t>
        </is>
      </c>
      <c r="B254" s="12" t="inlineStr">
        <is>
          <t>Acids, Bases, Alkalis, pH &amp; Neutralisation</t>
        </is>
      </c>
      <c r="C254" s="13" t="inlineStr">
        <is>
          <t>Acids &amp; Alkalis in Aqueous Solutions [CH4.025]</t>
        </is>
      </c>
      <c r="D254" s="12" t="inlineStr">
        <is>
          <t xml:space="preserve">Describe how acids and alkalis release hydrogen and hydroxide ions in aqueous solutions. </t>
        </is>
      </c>
      <c r="E254" s="12" t="inlineStr">
        <is>
          <t>de54a11a-78d2-405e-ac86-7ea402be8db3</t>
        </is>
      </c>
    </row>
    <row r="255" ht="45" customHeight="1">
      <c r="A255" s="12" t="inlineStr">
        <is>
          <t>Chemical Reactions</t>
        </is>
      </c>
      <c r="B255" s="12" t="inlineStr">
        <is>
          <t>Acids, Bases, Alkalis, pH &amp; Neutralisation</t>
        </is>
      </c>
      <c r="C255" s="13" t="inlineStr">
        <is>
          <t>Neutralisation: Introduction [CK18.44]</t>
        </is>
      </c>
      <c r="D255" s="12" t="inlineStr">
        <is>
          <t xml:space="preserve">Describe the basic principles of neutralisation. </t>
        </is>
      </c>
      <c r="E255" s="12" t="inlineStr">
        <is>
          <t>2b4dc42d-4d80-4efe-a6bb-466bfcf677b5</t>
        </is>
      </c>
    </row>
    <row r="256" ht="45" customHeight="1">
      <c r="A256" s="12" t="inlineStr">
        <is>
          <t>Chemical Reactions</t>
        </is>
      </c>
      <c r="B256" s="12" t="inlineStr">
        <is>
          <t>Acids, Bases, Alkalis, pH &amp; Neutralisation</t>
        </is>
      </c>
      <c r="C256" s="13" t="inlineStr">
        <is>
          <t>Neutralisation [CH4.038]</t>
        </is>
      </c>
      <c r="D256" s="12" t="inlineStr">
        <is>
          <t>Describe neutralisation as an acid reacting with a base or alkali to form salt plus water. Recognise that aqueous neutralisation reactions can be generalised to hydrogen ions reacting with hydroxide ions to form water.</t>
        </is>
      </c>
      <c r="E256" s="12" t="inlineStr">
        <is>
          <t>f6c6fd04-450a-439f-912d-81918dfb1db8</t>
        </is>
      </c>
    </row>
    <row r="257" ht="45" customHeight="1">
      <c r="A257" s="12" t="inlineStr">
        <is>
          <t>Chemical Reactions</t>
        </is>
      </c>
      <c r="B257" s="12" t="inlineStr">
        <is>
          <t>Acids, Bases, Alkalis, pH &amp; Neutralisation</t>
        </is>
      </c>
      <c r="C257" s="13" t="inlineStr">
        <is>
          <t>pH Scale [CH4.021]</t>
        </is>
      </c>
      <c r="D257" s="12" t="inlineStr">
        <is>
          <t xml:space="preserve">Recall that relative acidity and alkalinity are measured by pH, using the pH scale. </t>
        </is>
      </c>
      <c r="E257" s="12" t="inlineStr">
        <is>
          <t>013baaa4-d9cc-4e53-8f3a-59f5d48a34ea</t>
        </is>
      </c>
    </row>
    <row r="258" ht="45" customHeight="1">
      <c r="A258" s="12" t="inlineStr">
        <is>
          <t>Chemical Reactions</t>
        </is>
      </c>
      <c r="B258" s="12" t="inlineStr">
        <is>
          <t>Acids, Bases, Alkalis, pH &amp; Neutralisation</t>
        </is>
      </c>
      <c r="C258" s="13" t="inlineStr">
        <is>
          <t>Neutralisation &amp; pH [CH4.040]</t>
        </is>
      </c>
      <c r="D258" s="12" t="inlineStr">
        <is>
          <t xml:space="preserve">Recall that relative aciditity and alkalinity are measured by pH and explain how pH is associated with neutralisation. </t>
        </is>
      </c>
      <c r="E258" s="12" t="inlineStr">
        <is>
          <t>8fe34ea2-6cc8-4a33-bc1f-e254eb3e8e43</t>
        </is>
      </c>
    </row>
    <row r="259" ht="45" customHeight="1">
      <c r="A259" s="12" t="inlineStr">
        <is>
          <t>Chemical Reactions</t>
        </is>
      </c>
      <c r="B259" s="12" t="inlineStr">
        <is>
          <t>Acids, Bases, Alkalis, pH &amp; Neutralisation</t>
        </is>
      </c>
      <c r="C259" s="13" t="inlineStr">
        <is>
          <t>Difference Between Concentration &amp; Strength [CH4.037]</t>
        </is>
      </c>
      <c r="D259" s="12" t="inlineStr">
        <is>
          <t>Describing the difference between the terms strength and concentration in relation to acids or alkalis.</t>
        </is>
      </c>
      <c r="E259" s="12" t="inlineStr">
        <is>
          <t>e6d73fca-e2bc-4c17-b8a6-404a5b616efe</t>
        </is>
      </c>
    </row>
    <row r="260" ht="45" customHeight="1">
      <c r="A260" s="12" t="inlineStr">
        <is>
          <t>Chemical Reactions</t>
        </is>
      </c>
      <c r="B260" s="12" t="inlineStr">
        <is>
          <t>Acids, Bases, Alkalis, pH &amp; Neutralisation</t>
        </is>
      </c>
      <c r="C260" s="13" t="inlineStr">
        <is>
          <t>Indicators: Universal indicator [CH4.026]</t>
        </is>
      </c>
      <c r="D260" s="12" t="inlineStr">
        <is>
          <t xml:space="preserve">Describe how universal indicator can be used to estimate the pH of a solution. </t>
        </is>
      </c>
      <c r="E260" s="12" t="inlineStr">
        <is>
          <t>81503490-528b-4154-b907-92f1b837105f</t>
        </is>
      </c>
    </row>
    <row r="261" ht="45" customHeight="1">
      <c r="A261" s="12" t="inlineStr">
        <is>
          <t>Chemical Reactions</t>
        </is>
      </c>
      <c r="B261" s="12" t="inlineStr">
        <is>
          <t>Acids, Bases, Alkalis, pH &amp; Neutralisation</t>
        </is>
      </c>
      <c r="C261" s="13" t="inlineStr">
        <is>
          <t>Indicators: Litmus [CH4.030]</t>
        </is>
      </c>
      <c r="D261" s="12" t="inlineStr">
        <is>
          <t xml:space="preserve">Describe how litmus can be used to indicate the pH of a solution. </t>
        </is>
      </c>
      <c r="E261" s="12" t="inlineStr">
        <is>
          <t>36fa0c38-52a4-4626-adf9-17dd1feafba3</t>
        </is>
      </c>
    </row>
    <row r="262" ht="45" customHeight="1">
      <c r="A262" s="12" t="inlineStr">
        <is>
          <t>Chemical Reactions</t>
        </is>
      </c>
      <c r="B262" s="12" t="inlineStr">
        <is>
          <t>Acids, Catalysts, Metals &amp; Neutralisation</t>
        </is>
      </c>
      <c r="C262" s="13" t="inlineStr">
        <is>
          <t>Diagnostic: Acids, Catalysts, Metals &amp; Neutralisation [CK19.10]</t>
        </is>
      </c>
      <c r="D262" s="12" t="inlineStr">
        <is>
          <t>Diagnostic for the chemical reactions 4 topic.</t>
        </is>
      </c>
      <c r="E262" s="12" t="inlineStr">
        <is>
          <t>3ff62835-d87d-46ae-ac3a-211533cb7101</t>
        </is>
      </c>
    </row>
    <row r="263" ht="45" customHeight="1">
      <c r="A263" s="12" t="inlineStr">
        <is>
          <t>Chemical Reactions</t>
        </is>
      </c>
      <c r="B263" s="12" t="inlineStr">
        <is>
          <t>Acids, Catalysts, Metals &amp; Neutralisation</t>
        </is>
      </c>
      <c r="C263" s="13" t="inlineStr">
        <is>
          <t>Acids &amp; Metals: Word Equations [CH4.022]</t>
        </is>
      </c>
      <c r="D263" s="12" t="inlineStr">
        <is>
          <t>Write and extract information from word equations between acids and metals.</t>
        </is>
      </c>
      <c r="E263" s="12" t="inlineStr">
        <is>
          <t>c5293f5c-cc30-4986-a877-de99cd131c8a</t>
        </is>
      </c>
    </row>
    <row r="264" ht="45" customHeight="1">
      <c r="A264" s="12" t="inlineStr">
        <is>
          <t>Chemical Reactions</t>
        </is>
      </c>
      <c r="B264" s="12" t="inlineStr">
        <is>
          <t>Acids, Catalysts, Metals &amp; Neutralisation</t>
        </is>
      </c>
      <c r="C264" s="13" t="inlineStr">
        <is>
          <t>Acids &amp; Metals: Symbol Equations [CH4.023]</t>
        </is>
      </c>
      <c r="D264" s="12" t="inlineStr">
        <is>
          <t>Write and extract information from symbol equations between acids and metals.</t>
        </is>
      </c>
      <c r="E264" s="12" t="inlineStr">
        <is>
          <t>9214f7e4-0c00-493b-99d0-da7112c6cd04</t>
        </is>
      </c>
    </row>
    <row r="265" ht="45" customHeight="1">
      <c r="A265" s="12" t="inlineStr">
        <is>
          <t>Chemical Reactions</t>
        </is>
      </c>
      <c r="B265" s="12" t="inlineStr">
        <is>
          <t>Acids, Catalysts, Metals &amp; Neutralisation</t>
        </is>
      </c>
      <c r="C265" s="13" t="inlineStr">
        <is>
          <t>Neutralisation - Acids &amp; Metal Hydroxides: Word Equations [CH4.043]</t>
        </is>
      </c>
      <c r="D265" s="12" t="inlineStr">
        <is>
          <t>Write and extract information from word equations between acids and metal hydroxides.</t>
        </is>
      </c>
      <c r="E265" s="12" t="inlineStr">
        <is>
          <t>5dfb909e-ab82-458a-afa3-dc855fa4f512</t>
        </is>
      </c>
    </row>
    <row r="266" ht="45" customHeight="1">
      <c r="A266" s="12" t="inlineStr">
        <is>
          <t>Chemical Reactions</t>
        </is>
      </c>
      <c r="B266" s="12" t="inlineStr">
        <is>
          <t>Acids, Catalysts, Metals &amp; Neutralisation</t>
        </is>
      </c>
      <c r="C266" s="13" t="inlineStr">
        <is>
          <t>Neutralisation - Acids &amp; Metal Hydroxides: Symbol Equations [CH4.044]</t>
        </is>
      </c>
      <c r="D266" s="12" t="inlineStr">
        <is>
          <t>Write and extract information from symbol equations between acids and metal hydroxides.</t>
        </is>
      </c>
      <c r="E266" s="12" t="inlineStr">
        <is>
          <t>4db121f7-27ae-407d-ba1a-33120c70d31f</t>
        </is>
      </c>
    </row>
    <row r="267" ht="45" customHeight="1">
      <c r="A267" s="12" t="inlineStr">
        <is>
          <t>Chemical Reactions</t>
        </is>
      </c>
      <c r="B267" s="12" t="inlineStr">
        <is>
          <t>Acids, Catalysts, Metals &amp; Neutralisation</t>
        </is>
      </c>
      <c r="C267" s="13" t="inlineStr">
        <is>
          <t>Neutralisation - Acids &amp; Metal Oxides: Word Equations [CH4.041]</t>
        </is>
      </c>
      <c r="D267" s="12" t="inlineStr">
        <is>
          <t>Write and extract information from word equations between acids and metal oxides.</t>
        </is>
      </c>
      <c r="E267" s="12" t="inlineStr">
        <is>
          <t>4d49fba4-a4a9-44c1-9a36-1905daccf9dd</t>
        </is>
      </c>
    </row>
    <row r="268" ht="45" customHeight="1">
      <c r="A268" s="12" t="inlineStr">
        <is>
          <t>Chemical Reactions</t>
        </is>
      </c>
      <c r="B268" s="12" t="inlineStr">
        <is>
          <t>Acids, Catalysts, Metals &amp; Neutralisation</t>
        </is>
      </c>
      <c r="C268" s="13" t="inlineStr">
        <is>
          <t>Neutralisation - Acids &amp; Metal Oxides: Symbol Equations[CH4.042]</t>
        </is>
      </c>
      <c r="D268" s="12" t="inlineStr">
        <is>
          <t>Write and extract information from symbol equations between acids and metal oxides.</t>
        </is>
      </c>
      <c r="E268" s="12" t="inlineStr">
        <is>
          <t>5f2d6f00-18eb-4b4a-b068-d1779f8fbecb</t>
        </is>
      </c>
    </row>
    <row r="269" ht="45" customHeight="1">
      <c r="A269" s="12" t="inlineStr">
        <is>
          <t>Chemical Reactions</t>
        </is>
      </c>
      <c r="B269" s="12" t="inlineStr">
        <is>
          <t>Acids, Catalysts, Metals &amp; Neutralisation</t>
        </is>
      </c>
      <c r="C269" s="13" t="inlineStr">
        <is>
          <t>Summary: Acids, Metals &amp; Metal Compounds Word Equations [CH4.047]</t>
        </is>
      </c>
      <c r="D269" s="12" t="inlineStr">
        <is>
          <t xml:space="preserve">A summary of the reactions between acids, metals and metal compounds including word equations. </t>
        </is>
      </c>
      <c r="E269" s="12" t="inlineStr">
        <is>
          <t>e47bc707-8710-4d3a-bdd6-613f09e9cc5d</t>
        </is>
      </c>
    </row>
    <row r="270" ht="45" customHeight="1">
      <c r="A270" s="12" t="inlineStr">
        <is>
          <t>Chemical Reactions</t>
        </is>
      </c>
      <c r="B270" s="12" t="inlineStr">
        <is>
          <t>Acids, Catalysts, Metals &amp; Neutralisation</t>
        </is>
      </c>
      <c r="C270" s="13" t="inlineStr">
        <is>
          <t>Introduction to Catalysts [CH6.02]</t>
        </is>
      </c>
      <c r="D270" s="12" t="inlineStr">
        <is>
          <t>An introduction to what is meant by the term catalyst and everyday examples of catalysts.  The key features of catalysts are also outlined.</t>
        </is>
      </c>
      <c r="E270" s="12" t="inlineStr">
        <is>
          <t>f21c20a5-9be2-4b67-89a6-024b7b5a2c19</t>
        </is>
      </c>
    </row>
    <row r="271" ht="45" customHeight="1">
      <c r="A271" s="12" t="inlineStr">
        <is>
          <t>Chemical Reactions</t>
        </is>
      </c>
      <c r="B271" s="12" t="inlineStr">
        <is>
          <t>Acids, Catalysts, Metals &amp; Neutralisation</t>
        </is>
      </c>
      <c r="C271" s="13" t="inlineStr">
        <is>
          <t>Practical: Rate of Reaction: Catalysts (Hydrogen Peroxide) [CH6.13]</t>
        </is>
      </c>
      <c r="D271" s="12" t="inlineStr">
        <is>
          <t>Practical to investigate the effect of a catalyst on the rate of reaction for the decomposition of hydrogen peroxide  This practical uses gas collection in a gas syringe as a measure of the rate of reaction.</t>
        </is>
      </c>
      <c r="E271" s="12" t="inlineStr">
        <is>
          <t>67c09ec2-7503-4029-a443-b5efbe38cc01</t>
        </is>
      </c>
    </row>
    <row r="272" ht="45" customHeight="1">
      <c r="A272" s="12" t="inlineStr">
        <is>
          <t>Energetics</t>
        </is>
      </c>
      <c r="B272" s="12" t="inlineStr">
        <is>
          <t>Exo- &amp; Endothermic Reactions</t>
        </is>
      </c>
      <c r="C272" s="13" t="inlineStr">
        <is>
          <t>Diagnostic: Exo- &amp; Endothermic Reactions [CK19.11]</t>
        </is>
      </c>
      <c r="D272" s="12" t="inlineStr">
        <is>
          <t>Diagnostic for the energetics topic.</t>
        </is>
      </c>
      <c r="E272" s="12" t="inlineStr">
        <is>
          <t>7ee019c5-5e67-47cc-a7a5-d3f7479c10d2</t>
        </is>
      </c>
    </row>
    <row r="273" ht="45" customHeight="1">
      <c r="A273" s="12" t="inlineStr">
        <is>
          <t>Energetics</t>
        </is>
      </c>
      <c r="B273" s="12" t="inlineStr">
        <is>
          <t>Exo- &amp; Endothermic Reactions</t>
        </is>
      </c>
      <c r="C273" s="13" t="inlineStr">
        <is>
          <t>Energy During State Changes [CK18.35]</t>
        </is>
      </c>
      <c r="D273" s="12" t="inlineStr">
        <is>
          <t>Explain state changes in terms of endothermic and exothermic.</t>
        </is>
      </c>
      <c r="E273" s="12" t="inlineStr">
        <is>
          <t>e2fd7e28-ffda-42b1-9b16-2ca4b65dfb8a</t>
        </is>
      </c>
    </row>
    <row r="274" ht="45" customHeight="1">
      <c r="A274" s="12" t="inlineStr">
        <is>
          <t>Energetics</t>
        </is>
      </c>
      <c r="B274" s="12" t="inlineStr">
        <is>
          <t>Exo- &amp; Endothermic Reactions</t>
        </is>
      </c>
      <c r="C274" s="13" t="inlineStr">
        <is>
          <t>Exothermic Reactions: Introduction [CH5.02]</t>
        </is>
      </c>
      <c r="D274" s="12" t="inlineStr">
        <is>
          <t>Describe exothermic reactions and use the law of conservation of energy to explain why the product molecules must have less energy than the reactants.</t>
        </is>
      </c>
      <c r="E274" s="12" t="inlineStr">
        <is>
          <t>4ca2b215-fb55-4667-9b24-9f855891bc31</t>
        </is>
      </c>
    </row>
    <row r="275" ht="45" customHeight="1">
      <c r="A275" s="12" t="inlineStr">
        <is>
          <t>Energetics</t>
        </is>
      </c>
      <c r="B275" s="12" t="inlineStr">
        <is>
          <t>Exo- &amp; Endothermic Reactions</t>
        </is>
      </c>
      <c r="C275" s="13" t="inlineStr">
        <is>
          <t>Exothermic Reactions: Combustion [CH5.04]</t>
        </is>
      </c>
      <c r="D275" s="12" t="inlineStr">
        <is>
          <t>Describe combustion as an exothermic oxidation reaction. Give the basic word equation for the complete and incomplete combustion of fuel.</t>
        </is>
      </c>
      <c r="E275" s="12" t="inlineStr">
        <is>
          <t>e6b98023-7d8c-46bb-a50a-28fc87365704</t>
        </is>
      </c>
    </row>
    <row r="276" ht="45" customHeight="1">
      <c r="A276" s="12" t="inlineStr">
        <is>
          <t>Energetics</t>
        </is>
      </c>
      <c r="B276" s="12" t="inlineStr">
        <is>
          <t>Exo- &amp; Endothermic Reactions</t>
        </is>
      </c>
      <c r="C276" s="13" t="inlineStr">
        <is>
          <t>Exothermic Reactions: Displacement [CH5.05]</t>
        </is>
      </c>
      <c r="D276" s="12" t="inlineStr">
        <is>
          <t xml:space="preserve">Describe displacement as typically exothermic. Extract information from word &amp; symbol equations for displacement reactions. </t>
        </is>
      </c>
      <c r="E276" s="12" t="inlineStr">
        <is>
          <t>6979bf15-ecba-4473-b691-4c23411bf447</t>
        </is>
      </c>
    </row>
    <row r="277" ht="45" customHeight="1">
      <c r="A277" s="12" t="inlineStr">
        <is>
          <t>Energetics</t>
        </is>
      </c>
      <c r="B277" s="12" t="inlineStr">
        <is>
          <t>Exo- &amp; Endothermic Reactions</t>
        </is>
      </c>
      <c r="C277" s="13" t="inlineStr">
        <is>
          <t>Exothermic Reactions: Respiration [CH5.06]</t>
        </is>
      </c>
      <c r="D277" s="12" t="inlineStr">
        <is>
          <t>Describe respiration as an exothermic chemical process. Includes equations for aerobic &amp; anaerobic respiration.</t>
        </is>
      </c>
      <c r="E277" s="12" t="inlineStr">
        <is>
          <t>786a16af-b1f5-4d15-9fd0-8981423d8d03</t>
        </is>
      </c>
    </row>
    <row r="278" ht="45" customHeight="1">
      <c r="A278" s="12" t="inlineStr">
        <is>
          <t>Energetics</t>
        </is>
      </c>
      <c r="B278" s="12" t="inlineStr">
        <is>
          <t>Exo- &amp; Endothermic Reactions</t>
        </is>
      </c>
      <c r="C278" s="13" t="inlineStr">
        <is>
          <t>Exothermic Reactions: Neutralisation [CH5.07]</t>
        </is>
      </c>
      <c r="D278" s="12" t="inlineStr">
        <is>
          <t>Describe neutralisation as an example of an exothermic reaction.</t>
        </is>
      </c>
      <c r="E278" s="12" t="inlineStr">
        <is>
          <t>ade0dbc7-b1b6-4651-a688-3c743b5bb9d5</t>
        </is>
      </c>
    </row>
    <row r="279" ht="45" customHeight="1">
      <c r="A279" s="12" t="inlineStr">
        <is>
          <t>Energetics</t>
        </is>
      </c>
      <c r="B279" s="12" t="inlineStr">
        <is>
          <t>Exo- &amp; Endothermic Reactions</t>
        </is>
      </c>
      <c r="C279" s="13" t="inlineStr">
        <is>
          <t>Exothermic Reactions: Self-heating Devices [CH5.08]</t>
        </is>
      </c>
      <c r="D279" s="12" t="inlineStr">
        <is>
          <t>Give heat packs, hand warmers and self-heating food/drink packaging as examples of everyday uses of exothermic reactions.</t>
        </is>
      </c>
      <c r="E279" s="12" t="inlineStr">
        <is>
          <t>f7d633e8-e237-49c3-abbf-c9bbd6a29609</t>
        </is>
      </c>
    </row>
    <row r="280" ht="45" customHeight="1">
      <c r="A280" s="12" t="inlineStr">
        <is>
          <t>Energetics</t>
        </is>
      </c>
      <c r="B280" s="12" t="inlineStr">
        <is>
          <t>Exo- &amp; Endothermic Reactions</t>
        </is>
      </c>
      <c r="C280" s="13" t="inlineStr">
        <is>
          <t>Endothermic Reactions: Introduction [CH5.10]</t>
        </is>
      </c>
      <c r="D280" s="12" t="inlineStr">
        <is>
          <t>Describe endothermic reactions and use the law of conservation of energy to explain why the product molecules must have more energy than the reactants.</t>
        </is>
      </c>
      <c r="E280" s="12" t="inlineStr">
        <is>
          <t>3089ec00-08ea-4141-81fb-af11237e6f9c</t>
        </is>
      </c>
    </row>
    <row r="281" ht="45" customHeight="1">
      <c r="A281" s="12" t="inlineStr">
        <is>
          <t>Energetics</t>
        </is>
      </c>
      <c r="B281" s="12" t="inlineStr">
        <is>
          <t>Exo- &amp; Endothermic Reactions</t>
        </is>
      </c>
      <c r="C281" s="13" t="inlineStr">
        <is>
          <t>Endothermic Reactions: Thermal Decomposition [CH5.12]</t>
        </is>
      </c>
      <c r="D281" s="12" t="inlineStr">
        <is>
          <t>Describe thermal decomposition as an example of an endothermic chemical reaction.</t>
        </is>
      </c>
      <c r="E281" s="12" t="inlineStr">
        <is>
          <t>d8b65f2e-7681-4892-b111-4332211cc7af</t>
        </is>
      </c>
    </row>
    <row r="282" ht="45" customHeight="1">
      <c r="A282" s="12" t="inlineStr">
        <is>
          <t>Energetics</t>
        </is>
      </c>
      <c r="B282" s="12" t="inlineStr">
        <is>
          <t>Exo- &amp; Endothermic Reactions</t>
        </is>
      </c>
      <c r="C282" s="13" t="inlineStr">
        <is>
          <t>Endothermic Reactions: Photosynthesis [CH5.13]</t>
        </is>
      </c>
      <c r="D282" s="12" t="inlineStr">
        <is>
          <t xml:space="preserve">Describe photosynthesis as the endothermic chemical process. Includes the word &amp; symbol equation. </t>
        </is>
      </c>
      <c r="E282" s="12" t="inlineStr">
        <is>
          <t>5a584f7c-e966-479a-989a-ebf156b6084e</t>
        </is>
      </c>
    </row>
    <row r="283" ht="45" customHeight="1">
      <c r="A283" s="12" t="inlineStr">
        <is>
          <t>Energetics</t>
        </is>
      </c>
      <c r="B283" s="12" t="inlineStr">
        <is>
          <t>Exo- &amp; Endothermic Reactions</t>
        </is>
      </c>
      <c r="C283" s="13" t="inlineStr">
        <is>
          <t>Endothermic Reactions: Citric Acid &amp; Sodium Hydrogen Carbonate [CH5.14]</t>
        </is>
      </c>
      <c r="D283" s="12" t="inlineStr">
        <is>
          <t>Describe the reaction between citric acid and sodium hydrogen carbonate as an example of an endothermic reaction.</t>
        </is>
      </c>
      <c r="E283" s="12" t="inlineStr">
        <is>
          <t>62011f78-ae1b-466c-8a14-1cab9b676f0e</t>
        </is>
      </c>
    </row>
    <row r="284" ht="45" customHeight="1">
      <c r="A284" s="12" t="inlineStr">
        <is>
          <t>Energetics</t>
        </is>
      </c>
      <c r="B284" s="12" t="inlineStr">
        <is>
          <t>Exo- &amp; Endothermic Reactions</t>
        </is>
      </c>
      <c r="C284" s="13" t="inlineStr">
        <is>
          <t>Endothermic Reactions: Sports Injury Packs [CH5.15]</t>
        </is>
      </c>
      <c r="D284" s="12" t="inlineStr">
        <is>
          <t>Describe self-cooling sports injury packs as an example of an every day use of endothermic reactions.</t>
        </is>
      </c>
      <c r="E284" s="12" t="inlineStr">
        <is>
          <t>cf994b2b-352d-4fee-81e3-41f571aa7d11</t>
        </is>
      </c>
    </row>
    <row r="285" ht="45" customHeight="1">
      <c r="A285" s="12" t="inlineStr">
        <is>
          <t>Energetics</t>
        </is>
      </c>
      <c r="B285" s="12" t="inlineStr">
        <is>
          <t>Exo- &amp; Endothermic Reactions</t>
        </is>
      </c>
      <c r="C285" s="13" t="inlineStr">
        <is>
          <t>Practical: Temperature Change - Hydrochloric Acid &amp; Metals [CH5.64]</t>
        </is>
      </c>
      <c r="D285" s="12" t="inlineStr">
        <is>
          <t>Investigate the variables which affect temperature change in a chemical reaction between an acid and metal.</t>
        </is>
      </c>
      <c r="E285" s="12" t="inlineStr">
        <is>
          <t>6397a60e-2599-43fc-8fa2-4ba8508ead4c</t>
        </is>
      </c>
    </row>
    <row r="286" ht="45" customHeight="1">
      <c r="A286" s="12" t="inlineStr">
        <is>
          <t>The Periodic Table</t>
        </is>
      </c>
      <c r="B286" s="12" t="inlineStr">
        <is>
          <t>Structure &amp; Groups</t>
        </is>
      </c>
      <c r="C286" s="13" t="inlineStr">
        <is>
          <t>Diagnostic: Structure &amp; Groups [CK19.12]</t>
        </is>
      </c>
      <c r="D286" s="12" t="inlineStr">
        <is>
          <t>Diagnostic for the the periodic table 1 topic.</t>
        </is>
      </c>
      <c r="E286" s="12" t="inlineStr">
        <is>
          <t>ffb62913-12da-41d2-9e64-0af3b719fbc3</t>
        </is>
      </c>
    </row>
    <row r="287" ht="45" customHeight="1">
      <c r="A287" s="12" t="inlineStr">
        <is>
          <t>The Periodic Table</t>
        </is>
      </c>
      <c r="B287" s="12" t="inlineStr">
        <is>
          <t>Structure &amp; Groups</t>
        </is>
      </c>
      <c r="C287" s="13" t="inlineStr">
        <is>
          <t>Periodic Table: Early Versions [CH1.42]</t>
        </is>
      </c>
      <c r="D287" s="12" t="inlineStr">
        <is>
          <t xml:space="preserve">Describe and use early periodic tables, particularly Newlands'. </t>
        </is>
      </c>
      <c r="E287" s="12" t="inlineStr">
        <is>
          <t>54d28d70-fbeb-453b-bbe4-8e7b7dc34050</t>
        </is>
      </c>
    </row>
    <row r="288" ht="45" customHeight="1">
      <c r="A288" s="12" t="inlineStr">
        <is>
          <t>The Periodic Table</t>
        </is>
      </c>
      <c r="B288" s="12" t="inlineStr">
        <is>
          <t>Structure &amp; Groups</t>
        </is>
      </c>
      <c r="C288" s="13" t="inlineStr">
        <is>
          <t>Periodic Table: Mendeleev's  [CH1.43]</t>
        </is>
      </c>
      <c r="D288" s="12" t="inlineStr">
        <is>
          <t>Describe and use Mendeleev's periodic table.</t>
        </is>
      </c>
      <c r="E288" s="12" t="inlineStr">
        <is>
          <t>95affad1-dc07-435f-b2ef-ecbec62e485b</t>
        </is>
      </c>
    </row>
    <row r="289" ht="45" customHeight="1">
      <c r="A289" s="12" t="inlineStr">
        <is>
          <t>The Periodic Table</t>
        </is>
      </c>
      <c r="B289" s="12" t="inlineStr">
        <is>
          <t>Structure &amp; Groups</t>
        </is>
      </c>
      <c r="C289" s="13" t="inlineStr">
        <is>
          <t>Periodic Table: Modern [CH1.41]</t>
        </is>
      </c>
      <c r="D289" s="12" t="inlineStr">
        <is>
          <t>Use the modern periodic table.</t>
        </is>
      </c>
      <c r="E289" s="12" t="inlineStr">
        <is>
          <t>53538c80-5477-430e-98f8-a1567325692e</t>
        </is>
      </c>
    </row>
    <row r="290" ht="45" customHeight="1">
      <c r="A290" s="12" t="inlineStr">
        <is>
          <t>The Periodic Table</t>
        </is>
      </c>
      <c r="B290" s="12" t="inlineStr">
        <is>
          <t>Structure &amp; Groups</t>
        </is>
      </c>
      <c r="C290" s="13" t="inlineStr">
        <is>
          <t>Periodic Table: Metals &amp; Non-metals [CH1.47]</t>
        </is>
      </c>
      <c r="D290" s="12" t="inlineStr">
        <is>
          <t>Identify metals and non-metals from their position on the periodic table. Describe and compare the properties and behaviour of metals and non-metals.</t>
        </is>
      </c>
      <c r="E290" s="12" t="inlineStr">
        <is>
          <t>4dad9b5a-4ab4-49a9-b9f4-e7d0e4ee4f5d</t>
        </is>
      </c>
    </row>
    <row r="291" ht="45" customHeight="1">
      <c r="A291" s="12" t="inlineStr">
        <is>
          <t>The Periodic Table</t>
        </is>
      </c>
      <c r="B291" s="12" t="inlineStr">
        <is>
          <t>Structure &amp; Groups</t>
        </is>
      </c>
      <c r="C291" s="13" t="inlineStr">
        <is>
          <t>Electronic Structure [CH1.14]</t>
        </is>
      </c>
      <c r="D291" s="12" t="inlineStr">
        <is>
          <t xml:space="preserve">Recall the 2, 8, 8 structure and apply this to the first 20 elements. </t>
        </is>
      </c>
      <c r="E291" s="12" t="inlineStr">
        <is>
          <t>b27e7c40-fa92-46fa-94be-65ed6cf74b0a</t>
        </is>
      </c>
    </row>
    <row r="292" ht="45" customHeight="1">
      <c r="A292" s="12" t="inlineStr">
        <is>
          <t>The Periodic Table</t>
        </is>
      </c>
      <c r="B292" s="12" t="inlineStr">
        <is>
          <t>Structure &amp; Groups</t>
        </is>
      </c>
      <c r="C292" s="13" t="inlineStr">
        <is>
          <t>Group 1 [CK3.03]</t>
        </is>
      </c>
      <c r="D292" s="12" t="inlineStr">
        <is>
          <t xml:space="preserve">Describe the properties of the alkali metals in group 1 of the periodic table. </t>
        </is>
      </c>
      <c r="E292" s="12" t="inlineStr">
        <is>
          <t>ad02d138-642e-43e9-b38b-dd82b793b8b8</t>
        </is>
      </c>
    </row>
    <row r="293" ht="45" customHeight="1">
      <c r="A293" s="12" t="inlineStr">
        <is>
          <t>The Periodic Table</t>
        </is>
      </c>
      <c r="B293" s="12" t="inlineStr">
        <is>
          <t>Structure &amp; Groups</t>
        </is>
      </c>
      <c r="C293" s="13" t="inlineStr">
        <is>
          <t>Group 7 [CK3.04]</t>
        </is>
      </c>
      <c r="D293" s="12" t="inlineStr">
        <is>
          <t xml:space="preserve">Describe the properties of the halogens in group 7 of the periodic table. </t>
        </is>
      </c>
      <c r="E293" s="12" t="inlineStr">
        <is>
          <t>8d718801-6799-41fe-a9dc-798c1863a4d2</t>
        </is>
      </c>
    </row>
    <row r="294" ht="45" customHeight="1">
      <c r="A294" s="12" t="inlineStr">
        <is>
          <t>The Periodic Table</t>
        </is>
      </c>
      <c r="B294" s="12" t="inlineStr">
        <is>
          <t>Structure &amp; Groups</t>
        </is>
      </c>
      <c r="C294" s="13" t="inlineStr">
        <is>
          <t>Group 0 [CK3.05]</t>
        </is>
      </c>
      <c r="D294" s="12" t="inlineStr">
        <is>
          <t xml:space="preserve">Describe the properties of the nobel gases in group 0 of the periodic table. </t>
        </is>
      </c>
      <c r="E294" s="12" t="inlineStr">
        <is>
          <t>c4689cd1-6406-4a04-a87f-1d66f9d45a54</t>
        </is>
      </c>
    </row>
    <row r="295" ht="45" customHeight="1">
      <c r="A295" s="12" t="inlineStr">
        <is>
          <t>The Periodic Table</t>
        </is>
      </c>
      <c r="B295" s="12" t="inlineStr">
        <is>
          <t>Structure &amp; Groups</t>
        </is>
      </c>
      <c r="C295" s="13" t="inlineStr">
        <is>
          <t>Group 2 [CK3.06]</t>
        </is>
      </c>
      <c r="D295" s="12" t="inlineStr">
        <is>
          <t>To be able to explain patterns and trends in the group 2 elements.</t>
        </is>
      </c>
      <c r="E295" s="12" t="inlineStr">
        <is>
          <t>19a154de-7add-41bf-b51e-a75ec275f1a0</t>
        </is>
      </c>
    </row>
    <row r="296" ht="45" customHeight="1">
      <c r="A296" s="12" t="inlineStr">
        <is>
          <t>The Periodic Table</t>
        </is>
      </c>
      <c r="B296" s="12" t="inlineStr">
        <is>
          <t>Structure &amp; Groups</t>
        </is>
      </c>
      <c r="C296" s="13" t="inlineStr">
        <is>
          <t>Predicting an Element's Properties from Data [CK20.13]</t>
        </is>
      </c>
      <c r="D296" s="12" t="inlineStr">
        <is>
          <t>Predict the position of an element in the periodic table based on information about its physical &amp; chemical properties.</t>
        </is>
      </c>
      <c r="E296" s="12" t="inlineStr">
        <is>
          <t>e56c5918-640d-49b6-9c56-31833578573f</t>
        </is>
      </c>
    </row>
    <row r="297" ht="45" customHeight="1">
      <c r="A297" s="12" t="inlineStr">
        <is>
          <t>The Periodic Table</t>
        </is>
      </c>
      <c r="B297" s="12" t="inlineStr">
        <is>
          <t>Structure &amp; Groups</t>
        </is>
      </c>
      <c r="C297" s="13" t="inlineStr">
        <is>
          <t>Periodic Table: Patterns [CK20.12]</t>
        </is>
      </c>
      <c r="D297" s="12" t="inlineStr">
        <is>
          <t xml:space="preserve">Describe the patterns we see in the periodic table. </t>
        </is>
      </c>
      <c r="E297" s="12" t="inlineStr">
        <is>
          <t>aa6a5756-0f5c-4dfc-91b1-1ac81ad3ee4a</t>
        </is>
      </c>
    </row>
    <row r="298" ht="45" customHeight="1">
      <c r="A298" s="12" t="inlineStr">
        <is>
          <t>The Periodic Table</t>
        </is>
      </c>
      <c r="B298" s="12" t="inlineStr">
        <is>
          <t>Metals, Properties &amp; Oxides</t>
        </is>
      </c>
      <c r="C298" s="13" t="inlineStr">
        <is>
          <t>Diagnostic: Metals, Properties &amp; Oxides [CK19.13]</t>
        </is>
      </c>
      <c r="D298" s="12" t="inlineStr">
        <is>
          <t>Diagnostic for the the periodic table 2 topic.</t>
        </is>
      </c>
      <c r="E298" s="12" t="inlineStr">
        <is>
          <t>1272fa5f-749a-4b06-a300-162420b7486b</t>
        </is>
      </c>
    </row>
    <row r="299" ht="45" customHeight="1">
      <c r="A299" s="12" t="inlineStr">
        <is>
          <t>The Periodic Table</t>
        </is>
      </c>
      <c r="B299" s="12" t="inlineStr">
        <is>
          <t>Metals, Properties &amp; Oxides</t>
        </is>
      </c>
      <c r="C299" s="13" t="inlineStr">
        <is>
          <t>Pure Metals [CH2.04]</t>
        </is>
      </c>
      <c r="D299" s="12" t="inlineStr">
        <is>
          <t>Identify and describe pure metals and their structure.</t>
        </is>
      </c>
      <c r="E299" s="12" t="inlineStr">
        <is>
          <t>6c246151-abd2-48f1-8c7c-bf504795edd5</t>
        </is>
      </c>
    </row>
    <row r="300" ht="45" customHeight="1">
      <c r="A300" s="12" t="inlineStr">
        <is>
          <t>The Periodic Table</t>
        </is>
      </c>
      <c r="B300" s="12" t="inlineStr">
        <is>
          <t>Metals, Properties &amp; Oxides</t>
        </is>
      </c>
      <c r="C300" s="13" t="inlineStr">
        <is>
          <t>Properties of Pure Metals [CH2.05]</t>
        </is>
      </c>
      <c r="D300" s="12" t="inlineStr">
        <is>
          <t>State the properties of pure metals and apply this knowledge to simple situations.</t>
        </is>
      </c>
      <c r="E300" s="12" t="inlineStr">
        <is>
          <t>399cf04a-9ca0-40ed-8f54-645bc483ece0</t>
        </is>
      </c>
    </row>
    <row r="301" ht="45" customHeight="1">
      <c r="A301" s="12" t="inlineStr">
        <is>
          <t>The Periodic Table</t>
        </is>
      </c>
      <c r="B301" s="12" t="inlineStr">
        <is>
          <t>Metals, Properties &amp; Oxides</t>
        </is>
      </c>
      <c r="C301" s="13" t="inlineStr">
        <is>
          <t>Metals vs Non-Metals [CK3.02]</t>
        </is>
      </c>
      <c r="D301" s="12" t="inlineStr">
        <is>
          <t xml:space="preserve">Describe the main properties of metals and non-metals. </t>
        </is>
      </c>
      <c r="E301" s="12" t="inlineStr">
        <is>
          <t>40bec5c1-486d-4c4c-a456-88fb7ad2e8f5</t>
        </is>
      </c>
    </row>
    <row r="302" ht="45" customHeight="1">
      <c r="A302" s="12" t="inlineStr">
        <is>
          <t>The Periodic Table</t>
        </is>
      </c>
      <c r="B302" s="12" t="inlineStr">
        <is>
          <t>Metals, Properties &amp; Oxides</t>
        </is>
      </c>
      <c r="C302" s="13" t="inlineStr">
        <is>
          <t>Explaining the Properties Pure Metals [CH2.06]</t>
        </is>
      </c>
      <c r="D302" s="12" t="inlineStr">
        <is>
          <t>Explain the properties of pure metals in terms of their structure.</t>
        </is>
      </c>
      <c r="E302" s="12" t="inlineStr">
        <is>
          <t>ec913b66-44f3-4bd8-9cfe-e556f5dfa5c5</t>
        </is>
      </c>
    </row>
    <row r="303" ht="45" customHeight="1">
      <c r="A303" s="12" t="inlineStr">
        <is>
          <t>The Periodic Table</t>
        </is>
      </c>
      <c r="B303" s="12" t="inlineStr">
        <is>
          <t>Metals, Properties &amp; Oxides</t>
        </is>
      </c>
      <c r="C303" s="13" t="inlineStr">
        <is>
          <t>Metal &amp; Non-Metal Oxides &amp; their Acidic Properties [CK18.42]</t>
        </is>
      </c>
      <c r="D303" s="12" t="inlineStr">
        <is>
          <t>Describe and compare the formation and properties of metal and non-metal oxides.</t>
        </is>
      </c>
      <c r="E303" s="12" t="inlineStr">
        <is>
          <t>9d4da102-6c8e-4668-9026-3c135ed5fead</t>
        </is>
      </c>
    </row>
    <row r="304" ht="45" customHeight="1">
      <c r="A304" s="12" t="inlineStr">
        <is>
          <t>The Periodic Table</t>
        </is>
      </c>
      <c r="B304" s="12" t="inlineStr">
        <is>
          <t>Metals, Properties &amp; Oxides</t>
        </is>
      </c>
      <c r="C304" s="13" t="inlineStr">
        <is>
          <t>Non-Metal Oxides: Properties [CK18.43]</t>
        </is>
      </c>
      <c r="D304" s="12" t="inlineStr">
        <is>
          <t>Describe the properties of non-metal oxides.</t>
        </is>
      </c>
      <c r="E304" s="12" t="inlineStr">
        <is>
          <t>d93654bc-a838-4ab3-92a8-b9514aaa8bea</t>
        </is>
      </c>
    </row>
    <row r="305" ht="45" customHeight="1">
      <c r="A305" s="12" t="inlineStr">
        <is>
          <t>Materials</t>
        </is>
      </c>
      <c r="B305" s="12" t="inlineStr">
        <is>
          <t>Properties, Extraction, &amp; Types</t>
        </is>
      </c>
      <c r="C305" s="13" t="inlineStr">
        <is>
          <t>Diagnostic: Properties, Extraction, &amp; Types [CK19.14]</t>
        </is>
      </c>
      <c r="D305" s="12" t="inlineStr">
        <is>
          <t>Diagnostic for the materials topic.</t>
        </is>
      </c>
      <c r="E305" s="12" t="inlineStr">
        <is>
          <t>3439b016-bc69-42b2-96ca-5518b96fc77e</t>
        </is>
      </c>
    </row>
    <row r="306" ht="45" customHeight="1">
      <c r="A306" s="12" t="inlineStr">
        <is>
          <t>Materials</t>
        </is>
      </c>
      <c r="B306" s="12" t="inlineStr">
        <is>
          <t>Properties, Extraction, &amp; Types</t>
        </is>
      </c>
      <c r="C306" s="13" t="inlineStr">
        <is>
          <t>Reactivity Series [CH4.012]</t>
        </is>
      </c>
      <c r="D306" s="12" t="inlineStr">
        <is>
          <t xml:space="preserve">Explain the reactivity of metals based on their reactions with water and dilute acids. </t>
        </is>
      </c>
      <c r="E306" s="12" t="inlineStr">
        <is>
          <t>cf216793-4b52-4f46-8e89-cc293d512723</t>
        </is>
      </c>
    </row>
    <row r="307" ht="45" customHeight="1">
      <c r="A307" s="12" t="inlineStr">
        <is>
          <t>Materials</t>
        </is>
      </c>
      <c r="B307" s="12" t="inlineStr">
        <is>
          <t>Properties, Extraction, &amp; Types</t>
        </is>
      </c>
      <c r="C307" s="13" t="inlineStr">
        <is>
          <t>Metal Ores [CH10.26]</t>
        </is>
      </c>
      <c r="D307" s="12" t="inlineStr">
        <is>
          <t>Describe and give examples of metal ores.</t>
        </is>
      </c>
      <c r="E307" s="12" t="inlineStr">
        <is>
          <t>949e15e9-9af4-4f93-b679-b1ef7b3a7f98</t>
        </is>
      </c>
    </row>
    <row r="308" ht="45" customHeight="1">
      <c r="A308" s="12" t="inlineStr">
        <is>
          <t>Materials</t>
        </is>
      </c>
      <c r="B308" s="12" t="inlineStr">
        <is>
          <t>Properties, Extraction, &amp; Types</t>
        </is>
      </c>
      <c r="C308" s="13" t="inlineStr">
        <is>
          <t>Extraction of Metals by Reduction [CH4.018]</t>
        </is>
      </c>
      <c r="D308" s="12" t="inlineStr">
        <is>
          <t>Explain, using the position of carbon in the reactivity series, the principles of processes used to extract metals, including extraction of a non-ferrous metal.</t>
        </is>
      </c>
      <c r="E308" s="12" t="inlineStr">
        <is>
          <t>463b0ef3-41ad-4aac-af04-2b8f8428cac8</t>
        </is>
      </c>
    </row>
    <row r="309" ht="45" customHeight="1">
      <c r="A309" s="12" t="inlineStr">
        <is>
          <t>Materials</t>
        </is>
      </c>
      <c r="B309" s="12" t="inlineStr">
        <is>
          <t>Properties, Extraction, &amp; Types</t>
        </is>
      </c>
      <c r="C309" s="13" t="inlineStr">
        <is>
          <t>Types of materials [CK13.04]</t>
        </is>
      </c>
      <c r="D309" s="12" t="inlineStr">
        <is>
          <t xml:space="preserve">To be able to categorise materials into groups and describe their properties. </t>
        </is>
      </c>
      <c r="E309" s="12" t="inlineStr">
        <is>
          <t>89144063-bfaf-42b0-ac42-5cca2e53e057</t>
        </is>
      </c>
    </row>
    <row r="310" ht="45" customHeight="1">
      <c r="A310" s="12" t="inlineStr">
        <is>
          <t>Materials</t>
        </is>
      </c>
      <c r="B310" s="12" t="inlineStr">
        <is>
          <t>Properties, Extraction, &amp; Types</t>
        </is>
      </c>
      <c r="C310" s="13" t="inlineStr">
        <is>
          <t>Chemical Properties of Materials [CH10.01]</t>
        </is>
      </c>
      <c r="D310" s="12" t="inlineStr">
        <is>
          <t>Describe the chemical properties of materials.</t>
        </is>
      </c>
      <c r="E310" s="12" t="inlineStr">
        <is>
          <t>6bc0b6c4-dae8-45ba-a17b-bd4746408f1c</t>
        </is>
      </c>
    </row>
    <row r="311" ht="45" customHeight="1">
      <c r="A311" s="12" t="inlineStr">
        <is>
          <t>Materials</t>
        </is>
      </c>
      <c r="B311" s="12" t="inlineStr">
        <is>
          <t>Properties, Extraction, &amp; Types</t>
        </is>
      </c>
      <c r="C311" s="13" t="inlineStr">
        <is>
          <t>Physical Properties of Materials [CH10.02]</t>
        </is>
      </c>
      <c r="D311" s="12" t="inlineStr">
        <is>
          <t>Describe the physical properties of materials.</t>
        </is>
      </c>
      <c r="E311" s="12" t="inlineStr">
        <is>
          <t>2ad40f9a-ee84-4e07-a6d3-9e08d7f36511</t>
        </is>
      </c>
    </row>
    <row r="312" ht="45" customHeight="1">
      <c r="A312" s="12" t="inlineStr">
        <is>
          <t>Materials</t>
        </is>
      </c>
      <c r="B312" s="12" t="inlineStr">
        <is>
          <t>Properties, Extraction, &amp; Types</t>
        </is>
      </c>
      <c r="C312" s="13" t="inlineStr">
        <is>
          <t>Mechanical Properties of Materials [CH10.03]</t>
        </is>
      </c>
      <c r="D312" s="12" t="inlineStr">
        <is>
          <t>Describe the mechanical properties of materials.</t>
        </is>
      </c>
      <c r="E312" s="12" t="inlineStr">
        <is>
          <t>076b533a-8913-4c7b-a458-bdf35bdd13d8</t>
        </is>
      </c>
    </row>
    <row r="313" ht="45" customHeight="1">
      <c r="A313" s="12" t="inlineStr">
        <is>
          <t>Materials</t>
        </is>
      </c>
      <c r="B313" s="12" t="inlineStr">
        <is>
          <t>Properties, Extraction, &amp; Types</t>
        </is>
      </c>
      <c r="C313" s="13" t="inlineStr">
        <is>
          <t>Ceramics: Structure &amp; Properties [CH10.16]</t>
        </is>
      </c>
      <c r="D313" s="12" t="inlineStr">
        <is>
          <t>Explanation of what a ceramic is and the structure of glass and clay ceramics. Includes identifying the properties of glass and clay ceramics and how they are made.</t>
        </is>
      </c>
      <c r="E313" s="12" t="inlineStr">
        <is>
          <t>3c58c0c0-0e50-4c4a-b882-4533cd6c9af9</t>
        </is>
      </c>
    </row>
    <row r="314" ht="45" customHeight="1">
      <c r="A314" s="12" t="inlineStr">
        <is>
          <t>Materials</t>
        </is>
      </c>
      <c r="B314" s="12" t="inlineStr">
        <is>
          <t>Properties, Extraction, &amp; Types</t>
        </is>
      </c>
      <c r="C314" s="13" t="inlineStr">
        <is>
          <t>Composites: Structure &amp; Properties [CH10.18]</t>
        </is>
      </c>
      <c r="D314" s="12" t="inlineStr">
        <is>
          <t>Explanation of what a composite is and the structure. Includes examples of composite materials. Fibreglass, CFRP and reinforced concrete.</t>
        </is>
      </c>
      <c r="E314" s="12" t="inlineStr">
        <is>
          <t>3bfb2d8b-92c1-4fb9-8aa2-533ee4638d14</t>
        </is>
      </c>
    </row>
    <row r="315" ht="45" customHeight="1">
      <c r="A315" s="12" t="inlineStr">
        <is>
          <t>Materials</t>
        </is>
      </c>
      <c r="B315" s="12" t="inlineStr">
        <is>
          <t>Properties, Extraction, &amp; Types</t>
        </is>
      </c>
      <c r="C315" s="13" t="inlineStr">
        <is>
          <t>Polymers: Introduction [CK20.15]</t>
        </is>
      </c>
      <c r="D315" s="12" t="inlineStr">
        <is>
          <t>Describe the structure of polymers and give some examples of polymers.</t>
        </is>
      </c>
      <c r="E315" s="12" t="inlineStr">
        <is>
          <t>be932d71-7f00-42f3-8926-712d69727e32</t>
        </is>
      </c>
    </row>
    <row r="316" ht="45" customHeight="1">
      <c r="A316" s="12" t="inlineStr">
        <is>
          <t>Materials</t>
        </is>
      </c>
      <c r="B316" s="12" t="inlineStr">
        <is>
          <t>Properties, Extraction, &amp; Types</t>
        </is>
      </c>
      <c r="C316" s="13" t="inlineStr">
        <is>
          <t>Polymers: Structure &amp; Properties [CH2.37]</t>
        </is>
      </c>
      <c r="D316" s="12" t="inlineStr">
        <is>
          <t>Describe the structure of polymers and give their general properties.</t>
        </is>
      </c>
      <c r="E316" s="12" t="inlineStr">
        <is>
          <t>85fe9c92-f3ff-438a-90b3-978a9e6ddfa4</t>
        </is>
      </c>
    </row>
    <row r="317" ht="45" customHeight="1">
      <c r="A317" s="12" t="inlineStr">
        <is>
          <t>Earth &amp; Atmosphere</t>
        </is>
      </c>
      <c r="B317" s="12" t="inlineStr">
        <is>
          <t>Earth's Structure, Rocks, &amp; Changes</t>
        </is>
      </c>
      <c r="C317" s="13" t="inlineStr">
        <is>
          <t>Diagnostic: Earth's Structure, Rocks, &amp; Changes [CK19.15]</t>
        </is>
      </c>
      <c r="D317" s="12" t="inlineStr">
        <is>
          <t>Diagnostic for the earth &amp; atmosphere 1 topic.</t>
        </is>
      </c>
      <c r="E317" s="12" t="inlineStr">
        <is>
          <t>116bdf54-54c8-4efc-a6df-506980630220</t>
        </is>
      </c>
    </row>
    <row r="318" ht="45" customHeight="1">
      <c r="A318" s="12" t="inlineStr">
        <is>
          <t>Earth &amp; Atmosphere</t>
        </is>
      </c>
      <c r="B318" s="12" t="inlineStr">
        <is>
          <t>Earth's Structure, Rocks, &amp; Changes</t>
        </is>
      </c>
      <c r="C318" s="13" t="inlineStr">
        <is>
          <t>Structure of the Earth [CK18.45]</t>
        </is>
      </c>
      <c r="D318" s="12" t="inlineStr">
        <is>
          <t xml:space="preserve">Describe the internal structures of the Earth. </t>
        </is>
      </c>
      <c r="E318" s="12" t="inlineStr">
        <is>
          <t>940ee22a-6cdc-4ee4-832d-bd5c211b429f</t>
        </is>
      </c>
    </row>
    <row r="319" ht="45" customHeight="1">
      <c r="A319" s="12" t="inlineStr">
        <is>
          <t>Earth &amp; Atmosphere</t>
        </is>
      </c>
      <c r="B319" s="12" t="inlineStr">
        <is>
          <t>Earth's Structure, Rocks, &amp; Changes</t>
        </is>
      </c>
      <c r="C319" s="13" t="inlineStr">
        <is>
          <t>Volcanoes &amp; Earthquakes [PS5.07]</t>
        </is>
      </c>
      <c r="D319" s="12" t="inlineStr">
        <is>
          <t xml:space="preserve">This nugget looks at how volcanoes and earthquakes are made and some of the key features of them. </t>
        </is>
      </c>
      <c r="E319" s="12" t="inlineStr">
        <is>
          <t>e9cbf38e-e3cb-4c1f-bafd-fbc8cc3f27a1</t>
        </is>
      </c>
    </row>
    <row r="320" ht="45" customHeight="1">
      <c r="A320" s="12" t="inlineStr">
        <is>
          <t>Earth &amp; Atmosphere</t>
        </is>
      </c>
      <c r="B320" s="12" t="inlineStr">
        <is>
          <t>Earth's Structure, Rocks, &amp; Changes</t>
        </is>
      </c>
      <c r="C320" s="13" t="inlineStr">
        <is>
          <t>How Earthquakes Show Us the Structure of the Earth [CK12.05]</t>
        </is>
      </c>
      <c r="D320" s="12" t="inlineStr">
        <is>
          <t xml:space="preserve">Explain how the structure of the Earth was discovered using earthquakes. </t>
        </is>
      </c>
      <c r="E320" s="12" t="inlineStr">
        <is>
          <t>d2ae3638-8979-4d5d-8cff-4d3980c2c848</t>
        </is>
      </c>
    </row>
    <row r="321" ht="45" customHeight="1">
      <c r="A321" s="12" t="inlineStr">
        <is>
          <t>Earth &amp; Atmosphere</t>
        </is>
      </c>
      <c r="B321" s="12" t="inlineStr">
        <is>
          <t>Earth's Structure, Rocks, &amp; Changes</t>
        </is>
      </c>
      <c r="C321" s="13" t="inlineStr">
        <is>
          <t>How has the Structure of the Earth Changed [CK12.06]</t>
        </is>
      </c>
      <c r="D321" s="12" t="inlineStr">
        <is>
          <t>Describe and explain changes to the continents and atmosphere of Earth.</t>
        </is>
      </c>
      <c r="E321" s="12" t="inlineStr">
        <is>
          <t>f37bc669-2dcc-453f-bccb-858dc81694db</t>
        </is>
      </c>
    </row>
    <row r="322" ht="45" customHeight="1">
      <c r="A322" s="12" t="inlineStr">
        <is>
          <t>Earth &amp; Atmosphere</t>
        </is>
      </c>
      <c r="B322" s="12" t="inlineStr">
        <is>
          <t>Earth's Structure, Rocks, &amp; Changes</t>
        </is>
      </c>
      <c r="C322" s="13" t="inlineStr">
        <is>
          <t>Tectonic Plates [CK12.04]</t>
        </is>
      </c>
      <c r="D322" s="12" t="inlineStr">
        <is>
          <t xml:space="preserve">Describe the movements of tectonic plates and the effects of these movements. </t>
        </is>
      </c>
      <c r="E322" s="12" t="inlineStr">
        <is>
          <t>cfa0391a-4595-4403-afd1-4c936e838908</t>
        </is>
      </c>
    </row>
    <row r="323" ht="45" customHeight="1">
      <c r="A323" s="12" t="inlineStr">
        <is>
          <t>Earth &amp; Atmosphere</t>
        </is>
      </c>
      <c r="B323" s="12" t="inlineStr">
        <is>
          <t>Earth's Structure, Rocks, &amp; Changes</t>
        </is>
      </c>
      <c r="C323" s="13" t="inlineStr">
        <is>
          <t>Types of Rock [CK18.49]</t>
        </is>
      </c>
      <c r="D323" s="12" t="inlineStr">
        <is>
          <t xml:space="preserve">Describe the different types of rock and their properties. </t>
        </is>
      </c>
      <c r="E323" s="12" t="inlineStr">
        <is>
          <t>04792198-2d71-4e9d-b969-da3defdb0d17</t>
        </is>
      </c>
    </row>
    <row r="324" ht="45" customHeight="1">
      <c r="A324" s="12" t="inlineStr">
        <is>
          <t>Earth &amp; Atmosphere</t>
        </is>
      </c>
      <c r="B324" s="12" t="inlineStr">
        <is>
          <t>Earth's Structure, Rocks, &amp; Changes</t>
        </is>
      </c>
      <c r="C324" s="13" t="inlineStr">
        <is>
          <t>The Rock Cycle [PS5.05]</t>
        </is>
      </c>
      <c r="D324" s="12" t="inlineStr">
        <is>
          <t xml:space="preserve">Describe the rock cycle and link this to the formation of different rock types, with a focus on igneous, metamorphic and sedimentary rocks. </t>
        </is>
      </c>
      <c r="E324" s="12" t="inlineStr">
        <is>
          <t>09148887-eda4-4826-b0b8-b67430f15e4c</t>
        </is>
      </c>
    </row>
    <row r="325" ht="45" customHeight="1">
      <c r="A325" s="12" t="inlineStr">
        <is>
          <t>Earth &amp; Atmosphere</t>
        </is>
      </c>
      <c r="B325" s="12" t="inlineStr">
        <is>
          <t>Earth's Structure, Rocks, &amp; Changes</t>
        </is>
      </c>
      <c r="C325" s="13" t="inlineStr">
        <is>
          <t>Weathering [CK18.60]</t>
        </is>
      </c>
      <c r="D325" s="12" t="inlineStr">
        <is>
          <t>Describe the three types of weathering.</t>
        </is>
      </c>
      <c r="E325" s="12" t="inlineStr">
        <is>
          <t>4f6199cb-1d7f-420e-9e4a-46c3fc724a54</t>
        </is>
      </c>
    </row>
    <row r="326" ht="45" customHeight="1">
      <c r="A326" s="12" t="inlineStr">
        <is>
          <t>Earth &amp; Atmosphere</t>
        </is>
      </c>
      <c r="B326" s="12" t="inlineStr">
        <is>
          <t>Air Pollution &amp; Resource Sustainability</t>
        </is>
      </c>
      <c r="C326" s="13" t="inlineStr">
        <is>
          <t>Diagnostic: Air Pollution &amp; Resource Sustainability [CK19.16]</t>
        </is>
      </c>
      <c r="D326" s="12" t="inlineStr">
        <is>
          <t>Diagnostic for the earth &amp; atmosphere 2 topic.</t>
        </is>
      </c>
      <c r="E326" s="12" t="inlineStr">
        <is>
          <t>8073b8a1-9c76-419b-9744-6a2e750541e0</t>
        </is>
      </c>
    </row>
    <row r="327" ht="45" customHeight="1">
      <c r="A327" s="12" t="inlineStr">
        <is>
          <t>Earth &amp; Atmosphere</t>
        </is>
      </c>
      <c r="B327" s="12" t="inlineStr">
        <is>
          <t>Air Pollution &amp; Resource Sustainability</t>
        </is>
      </c>
      <c r="C327" s="13" t="inlineStr">
        <is>
          <t>Air Pollution from Fuels [CH9.08]</t>
        </is>
      </c>
      <c r="D327" s="12" t="inlineStr">
        <is>
          <t>Describe air pollution and pollutants from the combustion of fuels.</t>
        </is>
      </c>
      <c r="E327" s="12" t="inlineStr">
        <is>
          <t>0d70c827-ac5c-4197-89c5-5303c4c18739</t>
        </is>
      </c>
    </row>
    <row r="328" ht="45" customHeight="1">
      <c r="A328" s="12" t="inlineStr">
        <is>
          <t>Earth &amp; Atmosphere</t>
        </is>
      </c>
      <c r="B328" s="12" t="inlineStr">
        <is>
          <t>Air Pollution &amp; Resource Sustainability</t>
        </is>
      </c>
      <c r="C328" s="13" t="inlineStr">
        <is>
          <t>Pollutants: Carbon Dioxide [CH9.09]</t>
        </is>
      </c>
      <c r="D328" s="12" t="inlineStr">
        <is>
          <t>Explain the formation and impact of carbon dioxide as a pollutant.</t>
        </is>
      </c>
      <c r="E328" s="12" t="inlineStr">
        <is>
          <t>a016df46-a68c-46c0-951a-59b1798653f1</t>
        </is>
      </c>
    </row>
    <row r="329" ht="45" customHeight="1">
      <c r="A329" s="12" t="inlineStr">
        <is>
          <t>Earth &amp; Atmosphere</t>
        </is>
      </c>
      <c r="B329" s="12" t="inlineStr">
        <is>
          <t>Air Pollution &amp; Resource Sustainability</t>
        </is>
      </c>
      <c r="C329" s="13" t="inlineStr">
        <is>
          <t>Pollutants: Sulfur Dioxide [CH9.10]</t>
        </is>
      </c>
      <c r="D329" s="12" t="inlineStr">
        <is>
          <t>Explain the formation and impact of sulfur dioxide as a pollutant.</t>
        </is>
      </c>
      <c r="E329" s="12" t="inlineStr">
        <is>
          <t>72a6c506-88b7-402c-b34d-18dc614dee65</t>
        </is>
      </c>
    </row>
    <row r="330" ht="45" customHeight="1">
      <c r="A330" s="12" t="inlineStr">
        <is>
          <t>Earth &amp; Atmosphere</t>
        </is>
      </c>
      <c r="B330" s="12" t="inlineStr">
        <is>
          <t>Air Pollution &amp; Resource Sustainability</t>
        </is>
      </c>
      <c r="C330" s="13" t="inlineStr">
        <is>
          <t>Pollutants: Nitrogen Oxides [CH9.11]</t>
        </is>
      </c>
      <c r="D330" s="12" t="inlineStr">
        <is>
          <t>Explain the formation and impact of nitrogen oxides as pollutants.</t>
        </is>
      </c>
      <c r="E330" s="12" t="inlineStr">
        <is>
          <t>a360c898-9f80-41a3-b49b-b57c08e5b2d0</t>
        </is>
      </c>
    </row>
    <row r="331" ht="45" customHeight="1">
      <c r="A331" s="12" t="inlineStr">
        <is>
          <t>Earth &amp; Atmosphere</t>
        </is>
      </c>
      <c r="B331" s="12" t="inlineStr">
        <is>
          <t>Air Pollution &amp; Resource Sustainability</t>
        </is>
      </c>
      <c r="C331" s="13" t="inlineStr">
        <is>
          <t>Pollutants: Summary [CK18.19]</t>
        </is>
      </c>
      <c r="D331" s="12" t="inlineStr">
        <is>
          <t>Identify all types of pollutants and describe their formation and impacts. Includes: carbon dioxide, sulfur dioxide and nitrogen oxides.</t>
        </is>
      </c>
      <c r="E331" s="12" t="inlineStr">
        <is>
          <t>e4ef3129-6340-410f-98c7-b0f6c7ad6558</t>
        </is>
      </c>
    </row>
    <row r="332" ht="45" customHeight="1">
      <c r="A332" s="12" t="inlineStr">
        <is>
          <t>Earth &amp; Atmosphere</t>
        </is>
      </c>
      <c r="B332" s="12" t="inlineStr">
        <is>
          <t>Air Pollution &amp; Resource Sustainability</t>
        </is>
      </c>
      <c r="C332" s="13" t="inlineStr">
        <is>
          <t>Using Resources: Introduction [CH10.04]</t>
        </is>
      </c>
      <c r="D332" s="12" t="inlineStr">
        <is>
          <t>Give examples of the Earth's natural resources and their uses.</t>
        </is>
      </c>
      <c r="E332" s="12" t="inlineStr">
        <is>
          <t>c8cb84fc-d881-4756-94ee-9909008ace30</t>
        </is>
      </c>
    </row>
    <row r="333" ht="45" customHeight="1">
      <c r="A333" s="12" t="inlineStr">
        <is>
          <t>Earth &amp; Atmosphere</t>
        </is>
      </c>
      <c r="B333" s="12" t="inlineStr">
        <is>
          <t>Air Pollution &amp; Resource Sustainability</t>
        </is>
      </c>
      <c r="C333" s="13" t="inlineStr">
        <is>
          <t>Using Resources: Supplementing Natural Resources [CH10.05]</t>
        </is>
      </c>
      <c r="D333" s="12" t="inlineStr">
        <is>
          <t xml:space="preserve">Give examples of natural resources that are supplemented by agricultural and synthetic products. </t>
        </is>
      </c>
      <c r="E333" s="12" t="inlineStr">
        <is>
          <t>3150e36b-0d43-45d6-9d09-a3976cbc462d</t>
        </is>
      </c>
    </row>
    <row r="334" ht="45" customHeight="1">
      <c r="A334" s="12" t="inlineStr">
        <is>
          <t>Earth &amp; Atmosphere</t>
        </is>
      </c>
      <c r="B334" s="12" t="inlineStr">
        <is>
          <t>Air Pollution &amp; Resource Sustainability</t>
        </is>
      </c>
      <c r="C334" s="13" t="inlineStr">
        <is>
          <t>Using Resources: Finite &amp; Renewable Resources [CH10.06]</t>
        </is>
      </c>
      <c r="D334" s="12" t="inlineStr">
        <is>
          <t xml:space="preserve">Distinguish between finite and renewable resources. </t>
        </is>
      </c>
      <c r="E334" s="12" t="inlineStr">
        <is>
          <t>96f3834f-99be-47d2-bc8d-ab622f4126f1</t>
        </is>
      </c>
    </row>
    <row r="335" ht="45" customHeight="1">
      <c r="A335" s="12" t="inlineStr">
        <is>
          <t>Earth &amp; Atmosphere</t>
        </is>
      </c>
      <c r="B335" s="12" t="inlineStr">
        <is>
          <t>Air Pollution &amp; Resource Sustainability</t>
        </is>
      </c>
      <c r="C335" s="13" t="inlineStr">
        <is>
          <t>Reducing the Use of Resources [CH10.23]</t>
        </is>
      </c>
      <c r="D335" s="12" t="inlineStr">
        <is>
          <t>Understand how reducing, reusing and recycling can extend the lifetime of finite resources.</t>
        </is>
      </c>
      <c r="E335" s="12" t="inlineStr">
        <is>
          <t>2b6af54e-2af6-43ef-af48-c5db09831e1e</t>
        </is>
      </c>
    </row>
    <row r="336" ht="45" customHeight="1">
      <c r="A336" s="12" t="inlineStr">
        <is>
          <t>Earth &amp; Atmosphere</t>
        </is>
      </c>
      <c r="B336" s="12" t="inlineStr">
        <is>
          <t>Air Pollution &amp; Resource Sustainability</t>
        </is>
      </c>
      <c r="C336" s="13" t="inlineStr">
        <is>
          <t>Recycling [CK18.63]</t>
        </is>
      </c>
      <c r="D336" s="12" t="inlineStr">
        <is>
          <t xml:space="preserve">Explain the processes and considerations for waste disposal and recycling. </t>
        </is>
      </c>
      <c r="E336" s="12" t="inlineStr">
        <is>
          <t>ad51e1d6-e93b-45d8-a007-13311833971d</t>
        </is>
      </c>
    </row>
    <row r="337" ht="45" customHeight="1">
      <c r="A337" s="12" t="inlineStr">
        <is>
          <t>Earth &amp; Atmosphere</t>
        </is>
      </c>
      <c r="B337" s="12" t="inlineStr">
        <is>
          <t>Air Pollution &amp; Resource Sustainability</t>
        </is>
      </c>
      <c r="C337" s="13" t="inlineStr">
        <is>
          <t>Sustainable Development [CH10.24]</t>
        </is>
      </c>
      <c r="D337" s="12" t="inlineStr">
        <is>
          <t>Understand what is meant by sustainable development and how it can be achieved.</t>
        </is>
      </c>
      <c r="E337" s="12" t="inlineStr">
        <is>
          <t>10bf1ae2-68a1-4267-97e0-54201e4b4557</t>
        </is>
      </c>
    </row>
    <row r="338" ht="45" customHeight="1">
      <c r="A338" s="12" t="inlineStr">
        <is>
          <t>Earth &amp; Atmosphere</t>
        </is>
      </c>
      <c r="B338" s="12" t="inlineStr">
        <is>
          <t>Air Pollution &amp; Resource Sustainability</t>
        </is>
      </c>
      <c r="C338" s="13" t="inlineStr">
        <is>
          <t>Cycling in Ecosystems [BI7.027]</t>
        </is>
      </c>
      <c r="D338" s="12" t="inlineStr">
        <is>
          <t>Explain the importance of cycling in ecosystems. State the three main cycles.</t>
        </is>
      </c>
      <c r="E338" s="12" t="inlineStr">
        <is>
          <t>2deb7bb7-abbe-4eac-9983-308d2dcb3cea</t>
        </is>
      </c>
    </row>
    <row r="339" ht="45" customHeight="1">
      <c r="A339" s="12" t="inlineStr">
        <is>
          <t>Earth &amp; Atmosphere</t>
        </is>
      </c>
      <c r="B339" s="12" t="inlineStr">
        <is>
          <t>Air Pollution &amp; Resource Sustainability</t>
        </is>
      </c>
      <c r="C339" s="13" t="inlineStr">
        <is>
          <t>The Carbon Cycle [BI7.028]</t>
        </is>
      </c>
      <c r="D339" s="12" t="inlineStr">
        <is>
          <t>Describe the processes of the carbon cycle.</t>
        </is>
      </c>
      <c r="E339" s="12" t="inlineStr">
        <is>
          <t>51efb8eb-011e-4e98-8345-9962f54c5fce</t>
        </is>
      </c>
    </row>
    <row r="340" ht="45" customHeight="1">
      <c r="A340" s="12" t="inlineStr">
        <is>
          <t>Earth &amp; Atmosphere</t>
        </is>
      </c>
      <c r="B340" s="12" t="inlineStr">
        <is>
          <t>Earth's Atmosphere &amp; Climate Change</t>
        </is>
      </c>
      <c r="C340" s="13" t="inlineStr">
        <is>
          <t>Diagnostic: Earth's Atmosphere &amp; Climate Change [CK19.17]</t>
        </is>
      </c>
      <c r="D340" s="12" t="inlineStr">
        <is>
          <t>Diagnostic for the earth &amp; atmosphere 3 topic.</t>
        </is>
      </c>
      <c r="E340" s="12" t="inlineStr">
        <is>
          <t>1477749f-998f-4884-908d-9ec87e15e9f7</t>
        </is>
      </c>
    </row>
    <row r="341" ht="45" customHeight="1">
      <c r="A341" s="12" t="inlineStr">
        <is>
          <t>Earth &amp; Atmosphere</t>
        </is>
      </c>
      <c r="B341" s="12" t="inlineStr">
        <is>
          <t>Earth's Atmosphere &amp; Climate Change</t>
        </is>
      </c>
      <c r="C341" s="13" t="inlineStr">
        <is>
          <t>The Earth's Atmosphere [CH9.01]</t>
        </is>
      </c>
      <c r="D341" s="12" t="inlineStr">
        <is>
          <t>Identify the composition of gases in the Earth's atmosphere.</t>
        </is>
      </c>
      <c r="E341" s="12" t="inlineStr">
        <is>
          <t>f2475677-cdfb-4e68-ac3c-fda90062788c</t>
        </is>
      </c>
    </row>
    <row r="342" ht="45" customHeight="1">
      <c r="A342" s="12" t="inlineStr">
        <is>
          <t>Earth &amp; Atmosphere</t>
        </is>
      </c>
      <c r="B342" s="12" t="inlineStr">
        <is>
          <t>Earth's Atmosphere &amp; Climate Change</t>
        </is>
      </c>
      <c r="C342" s="13" t="inlineStr">
        <is>
          <t>The Earth's Early Atmosphere [CH9.02]</t>
        </is>
      </c>
      <c r="D342" s="12" t="inlineStr">
        <is>
          <t>Describe theories of how the Earth's atmosphere was formed and its composition.</t>
        </is>
      </c>
      <c r="E342" s="12" t="inlineStr">
        <is>
          <t>10dc0205-00b6-49a2-96a6-d960723f1b15</t>
        </is>
      </c>
    </row>
    <row r="343" ht="45" customHeight="1">
      <c r="A343" s="12" t="inlineStr">
        <is>
          <t>Earth &amp; Atmosphere</t>
        </is>
      </c>
      <c r="B343" s="12" t="inlineStr">
        <is>
          <t>Earth's Atmosphere &amp; Climate Change</t>
        </is>
      </c>
      <c r="C343" s="13" t="inlineStr">
        <is>
          <t>Climate Change: Natural Factors [CH9.16]</t>
        </is>
      </c>
      <c r="D343" s="12" t="inlineStr">
        <is>
          <t>Identify natural occurrences which can affect climate change.</t>
        </is>
      </c>
      <c r="E343" s="12" t="inlineStr">
        <is>
          <t>4b8b1a25-bc0d-4d36-8cf1-1c168272ed78</t>
        </is>
      </c>
    </row>
    <row r="344" ht="45" customHeight="1">
      <c r="A344" s="12" t="inlineStr">
        <is>
          <t>Earth &amp; Atmosphere</t>
        </is>
      </c>
      <c r="B344" s="12" t="inlineStr">
        <is>
          <t>Earth's Atmosphere &amp; Climate Change</t>
        </is>
      </c>
      <c r="C344" s="13" t="inlineStr">
        <is>
          <t>Climate Change: Human Factors [CK18.65]</t>
        </is>
      </c>
      <c r="D344" s="12" t="inlineStr">
        <is>
          <t>Describe the anthropogenic (human) causes of climate change linked to carbon dioxide.</t>
        </is>
      </c>
      <c r="E344" s="12" t="inlineStr">
        <is>
          <t>27b77023-af6b-4acd-9728-841b6cd2b01b</t>
        </is>
      </c>
    </row>
    <row r="345" ht="45" customHeight="1">
      <c r="A345" s="12" t="inlineStr">
        <is>
          <t>Earth &amp; Atmosphere</t>
        </is>
      </c>
      <c r="B345" s="12" t="inlineStr">
        <is>
          <t>Earth's Atmosphere &amp; Climate Change</t>
        </is>
      </c>
      <c r="C345" s="13" t="inlineStr">
        <is>
          <t>Climate Change: Since Industrialisation [CH9.19]</t>
        </is>
      </c>
      <c r="D345" s="12" t="inlineStr">
        <is>
          <t>Describe the impact of the industrial revolution on climate change.</t>
        </is>
      </c>
      <c r="E345" s="12" t="inlineStr">
        <is>
          <t>6ff12f99-0007-41d6-9926-6c609d868363</t>
        </is>
      </c>
    </row>
    <row r="346" ht="45" customHeight="1">
      <c r="A346" s="12" t="inlineStr">
        <is>
          <t>Earth &amp; Atmosphere</t>
        </is>
      </c>
      <c r="B346" s="12" t="inlineStr">
        <is>
          <t>Earth's Atmosphere &amp; Climate Change</t>
        </is>
      </c>
      <c r="C346" s="13" t="inlineStr">
        <is>
          <t>Climate Change: Natural Greenhouse Effect [CH9.06]</t>
        </is>
      </c>
      <c r="D346" s="12" t="inlineStr">
        <is>
          <t>Identify what the greenhouse effect is and describe how it impacts upon our planet.</t>
        </is>
      </c>
      <c r="E346" s="12" t="inlineStr">
        <is>
          <t>e47dc667-cd48-4096-a1b9-42ec5c69e561</t>
        </is>
      </c>
    </row>
    <row r="347" ht="45" customHeight="1">
      <c r="A347" s="12" t="inlineStr">
        <is>
          <t>Earth &amp; Atmosphere</t>
        </is>
      </c>
      <c r="B347" s="12" t="inlineStr">
        <is>
          <t>Earth's Atmosphere &amp; Climate Change</t>
        </is>
      </c>
      <c r="C347" s="13" t="inlineStr">
        <is>
          <t>Climate Change: Enhanced Greenhouse Effect [CH9.20]</t>
        </is>
      </c>
      <c r="D347" s="12" t="inlineStr">
        <is>
          <t>Identify and describe what the enhanced greenhouse effect is.</t>
        </is>
      </c>
      <c r="E347" s="12" t="inlineStr">
        <is>
          <t>a9a91994-b914-4d15-b72f-1e7a44dfe90f</t>
        </is>
      </c>
    </row>
    <row r="348" ht="45" customHeight="1">
      <c r="A348" s="12" t="inlineStr">
        <is>
          <t>Earth &amp; Atmosphere</t>
        </is>
      </c>
      <c r="B348" s="12" t="inlineStr">
        <is>
          <t>Earth's Atmosphere &amp; Climate Change</t>
        </is>
      </c>
      <c r="C348" s="13" t="inlineStr">
        <is>
          <t>Climate Change: Enhanced Greenhouse Effect Impacts [CH9.21]</t>
        </is>
      </c>
      <c r="D348" s="12" t="inlineStr">
        <is>
          <t>Describe how the enhanced greenhouse effect impacts our planet.</t>
        </is>
      </c>
      <c r="E348" s="12" t="inlineStr">
        <is>
          <t>18e45fa2-c2ac-4f57-9239-12fd8587bade</t>
        </is>
      </c>
    </row>
    <row r="349" ht="45" customHeight="1">
      <c r="A349" s="12" t="inlineStr">
        <is>
          <t>Calculation of Fuel Uses &amp; Costs in the Domestic Context</t>
        </is>
      </c>
      <c r="B349" s="12" t="inlineStr">
        <is>
          <t>Energy Resources, Types, &amp; Costs</t>
        </is>
      </c>
      <c r="C349" s="13" t="inlineStr">
        <is>
          <t>Diagnostic: Energy Resources, Types, &amp; Costs [PK19.01]</t>
        </is>
      </c>
      <c r="D349" s="12" t="inlineStr">
        <is>
          <t>Diagnostic for the calculation of fuel uses &amp; costs in the domestic context topic.</t>
        </is>
      </c>
      <c r="E349" s="12" t="inlineStr">
        <is>
          <t>ecf129fe-18c2-447a-8aee-cd8167b0893c</t>
        </is>
      </c>
    </row>
    <row r="350" ht="45" customHeight="1">
      <c r="A350" s="12" t="inlineStr">
        <is>
          <t>Calculation of Fuel Uses &amp; Costs in the Domestic Context</t>
        </is>
      </c>
      <c r="B350" s="12" t="inlineStr">
        <is>
          <t>Energy Resources, Types, &amp; Costs</t>
        </is>
      </c>
      <c r="C350" s="13" t="inlineStr">
        <is>
          <t>Energy Resources: Fossil Fuels [PK15.11]</t>
        </is>
      </c>
      <c r="D350" s="12" t="inlineStr">
        <is>
          <t xml:space="preserve">A summary of fossil fuels. Does not include the formation of fossil fuels. </t>
        </is>
      </c>
      <c r="E350" s="12" t="inlineStr">
        <is>
          <t>8707693a-48f8-4be8-9d6d-adda0f3e086b</t>
        </is>
      </c>
    </row>
    <row r="351" ht="45" customHeight="1">
      <c r="A351" s="12" t="inlineStr">
        <is>
          <t>Calculation of Fuel Uses &amp; Costs in the Domestic Context</t>
        </is>
      </c>
      <c r="B351" s="12" t="inlineStr">
        <is>
          <t>Energy Resources, Types, &amp; Costs</t>
        </is>
      </c>
      <c r="C351" s="13" t="inlineStr">
        <is>
          <t>Renewable &amp; Non-Renewable Energy Resources [PH1.65]</t>
        </is>
      </c>
      <c r="D351" s="12" t="inlineStr">
        <is>
          <t>Identify a range of renewable and non-renewable energy resources.</t>
        </is>
      </c>
      <c r="E351" s="12" t="inlineStr">
        <is>
          <t>23aeab54-1149-4e5f-9f27-c43a71867b74</t>
        </is>
      </c>
    </row>
    <row r="352" ht="45" customHeight="1">
      <c r="A352" s="12" t="inlineStr">
        <is>
          <t>Calculation of Fuel Uses &amp; Costs in the Domestic Context</t>
        </is>
      </c>
      <c r="B352" s="12" t="inlineStr">
        <is>
          <t>Energy Resources, Types, &amp; Costs</t>
        </is>
      </c>
      <c r="C352" s="13" t="inlineStr">
        <is>
          <t>Energy Resources: Biomass [PK15.12]</t>
        </is>
      </c>
      <c r="D352" s="12" t="inlineStr">
        <is>
          <t xml:space="preserve">Describe how biomass can be made into bio-fuels that can be used to generate electricity. </t>
        </is>
      </c>
      <c r="E352" s="12" t="inlineStr">
        <is>
          <t>7ff3374b-3022-441b-b96b-77deb9cc45b0</t>
        </is>
      </c>
    </row>
    <row r="353" ht="45" customHeight="1">
      <c r="A353" s="12" t="inlineStr">
        <is>
          <t>Calculation of Fuel Uses &amp; Costs in the Domestic Context</t>
        </is>
      </c>
      <c r="B353" s="12" t="inlineStr">
        <is>
          <t>Energy Resources, Types, &amp; Costs</t>
        </is>
      </c>
      <c r="C353" s="13" t="inlineStr">
        <is>
          <t>Wind Power [PH1.66]</t>
        </is>
      </c>
      <c r="D353" s="12" t="inlineStr">
        <is>
          <t>Describe how wind turbines can generate electricity.</t>
        </is>
      </c>
      <c r="E353" s="12" t="inlineStr">
        <is>
          <t>174b3c21-46dc-4e69-aeaa-23539bdd181c</t>
        </is>
      </c>
    </row>
    <row r="354" ht="45" customHeight="1">
      <c r="A354" s="12" t="inlineStr">
        <is>
          <t>Calculation of Fuel Uses &amp; Costs in the Domestic Context</t>
        </is>
      </c>
      <c r="B354" s="12" t="inlineStr">
        <is>
          <t>Energy Resources, Types, &amp; Costs</t>
        </is>
      </c>
      <c r="C354" s="13" t="inlineStr">
        <is>
          <t>Solar Power [PH1.67]</t>
        </is>
      </c>
      <c r="D354" s="12" t="inlineStr">
        <is>
          <t>Describe how solar cells can generate electricity.</t>
        </is>
      </c>
      <c r="E354" s="12" t="inlineStr">
        <is>
          <t>9063636d-3f2f-4920-9274-85edbe34b5d5</t>
        </is>
      </c>
    </row>
    <row r="355" ht="45" customHeight="1">
      <c r="A355" s="12" t="inlineStr">
        <is>
          <t>Calculation of Fuel Uses &amp; Costs in the Domestic Context</t>
        </is>
      </c>
      <c r="B355" s="12" t="inlineStr">
        <is>
          <t>Energy Resources, Types, &amp; Costs</t>
        </is>
      </c>
      <c r="C355" s="13" t="inlineStr">
        <is>
          <t>Geothermal Power [PH1.68]</t>
        </is>
      </c>
      <c r="D355" s="12" t="inlineStr">
        <is>
          <t>Describe how geothermal power stations can generate electricity.</t>
        </is>
      </c>
      <c r="E355" s="12" t="inlineStr">
        <is>
          <t>71cdea65-dbd8-4c69-8236-a77df69d6203</t>
        </is>
      </c>
    </row>
    <row r="356" ht="45" customHeight="1">
      <c r="A356" s="12" t="inlineStr">
        <is>
          <t>Calculation of Fuel Uses &amp; Costs in the Domestic Context</t>
        </is>
      </c>
      <c r="B356" s="12" t="inlineStr">
        <is>
          <t>Energy Resources, Types, &amp; Costs</t>
        </is>
      </c>
      <c r="C356" s="13" t="inlineStr">
        <is>
          <t>Wave Power [PH1.71]</t>
        </is>
      </c>
      <c r="D356" s="12" t="inlineStr">
        <is>
          <t>Describe how waves can generate electricity on and offshore.</t>
        </is>
      </c>
      <c r="E356" s="12" t="inlineStr">
        <is>
          <t>f0a5f5a3-e6be-49e2-815e-3943becbb31b</t>
        </is>
      </c>
    </row>
    <row r="357" ht="45" customHeight="1">
      <c r="A357" s="12" t="inlineStr">
        <is>
          <t>Calculation of Fuel Uses &amp; Costs in the Domestic Context</t>
        </is>
      </c>
      <c r="B357" s="12" t="inlineStr">
        <is>
          <t>Energy Resources, Types, &amp; Costs</t>
        </is>
      </c>
      <c r="C357" s="13" t="inlineStr">
        <is>
          <t>Tidal Barrages [PH1.72]</t>
        </is>
      </c>
      <c r="D357" s="12" t="inlineStr">
        <is>
          <t>Describe how tidal barrages can generate electricity.</t>
        </is>
      </c>
      <c r="E357" s="12" t="inlineStr">
        <is>
          <t>559a3ec0-36c0-4a1e-9f25-ce22964319fb</t>
        </is>
      </c>
    </row>
    <row r="358" ht="45" customHeight="1">
      <c r="A358" s="12" t="inlineStr">
        <is>
          <t>Calculation of Fuel Uses &amp; Costs in the Domestic Context</t>
        </is>
      </c>
      <c r="B358" s="12" t="inlineStr">
        <is>
          <t>Energy Resources, Types, &amp; Costs</t>
        </is>
      </c>
      <c r="C358" s="13" t="inlineStr">
        <is>
          <t>Energy in the Home: Power Ratings [PK18.34]</t>
        </is>
      </c>
      <c r="D358" s="12" t="inlineStr">
        <is>
          <t>Calculating the amount of energy transferred in kilowatt-hours.</t>
        </is>
      </c>
      <c r="E358" s="12" t="inlineStr">
        <is>
          <t>d797aa71-aca3-4b16-a4e6-7e1e1caf37eb</t>
        </is>
      </c>
    </row>
    <row r="359" ht="45" customHeight="1">
      <c r="A359" s="12" t="inlineStr">
        <is>
          <t>Calculation of Fuel Uses &amp; Costs in the Domestic Context</t>
        </is>
      </c>
      <c r="B359" s="12" t="inlineStr">
        <is>
          <t>Energy Resources, Types, &amp; Costs</t>
        </is>
      </c>
      <c r="C359" s="13" t="inlineStr">
        <is>
          <t>The Cost of Energy [PK16.06]</t>
        </is>
      </c>
      <c r="D359" s="12" t="inlineStr">
        <is>
          <t>To be able to calculate kWh and the cost of electricity.</t>
        </is>
      </c>
      <c r="E359" s="12" t="inlineStr">
        <is>
          <t>197cf896-237a-4b93-a9fb-30522a0c68b3</t>
        </is>
      </c>
    </row>
    <row r="360" ht="45" customHeight="1">
      <c r="A360" s="12" t="inlineStr">
        <is>
          <t>Calculation of Fuel Uses &amp; Costs in the Domestic Context</t>
        </is>
      </c>
      <c r="B360" s="12" t="inlineStr">
        <is>
          <t>Energy Resources, Types, &amp; Costs</t>
        </is>
      </c>
      <c r="C360" s="13" t="inlineStr">
        <is>
          <t>Energy in the Home: Calculating Bills [PK15.13]</t>
        </is>
      </c>
      <c r="D360" s="12" t="inlineStr">
        <is>
          <t>Calculate the cost of energy using kilowatt-hours.</t>
        </is>
      </c>
      <c r="E360" s="12" t="inlineStr">
        <is>
          <t>370b80f5-defa-451c-a577-30fb06ea3e7d</t>
        </is>
      </c>
    </row>
    <row r="361" ht="45" customHeight="1">
      <c r="A361" s="12" t="inlineStr">
        <is>
          <t>Energy Change &amp; Transfers</t>
        </is>
      </c>
      <c r="B361" s="12" t="inlineStr">
        <is>
          <t>Heat &amp; Insulation</t>
        </is>
      </c>
      <c r="C361" s="13" t="inlineStr">
        <is>
          <t>Diagnostic: Heat &amp; Insulation [PK19.02]</t>
        </is>
      </c>
      <c r="D361" s="12" t="inlineStr">
        <is>
          <t>Diagnostic for the energy change &amp; transfers topic.</t>
        </is>
      </c>
      <c r="E361" s="12" t="inlineStr">
        <is>
          <t>d0864173-9fe8-49dc-bd50-c5477fcab668</t>
        </is>
      </c>
    </row>
    <row r="362" ht="45" customHeight="1">
      <c r="A362" s="12" t="inlineStr">
        <is>
          <t>Energy Change &amp; Transfers</t>
        </is>
      </c>
      <c r="B362" s="12" t="inlineStr">
        <is>
          <t>Heat &amp; Insulation</t>
        </is>
      </c>
      <c r="C362" s="13" t="inlineStr">
        <is>
          <t>Simple Machines [PK15.10]</t>
        </is>
      </c>
      <c r="D362" s="12" t="inlineStr">
        <is>
          <t>A summary of how levers, pulleys and ramps reduce the size of a force needed to do work.</t>
        </is>
      </c>
      <c r="E362" s="12" t="inlineStr">
        <is>
          <t>cc25d3fd-7fe8-4af3-898a-8e91cb7206b9</t>
        </is>
      </c>
    </row>
    <row r="363" ht="45" customHeight="1">
      <c r="A363" s="12" t="inlineStr">
        <is>
          <t>Energy Change &amp; Transfers</t>
        </is>
      </c>
      <c r="B363" s="12" t="inlineStr">
        <is>
          <t>Heat &amp; Insulation</t>
        </is>
      </c>
      <c r="C363" s="13" t="inlineStr">
        <is>
          <t>Thermal Energy &amp; Temperature [PH1.37]</t>
        </is>
      </c>
      <c r="D363" s="12" t="inlineStr">
        <is>
          <t>Identify the difference between thermal energy and temperature.</t>
        </is>
      </c>
      <c r="E363" s="12" t="inlineStr">
        <is>
          <t>2dd659d5-37c9-4092-acc6-a204f7c3c9ee</t>
        </is>
      </c>
    </row>
    <row r="364" ht="45" customHeight="1">
      <c r="A364" s="12" t="inlineStr">
        <is>
          <t>Energy Change &amp; Transfers</t>
        </is>
      </c>
      <c r="B364" s="12" t="inlineStr">
        <is>
          <t>Heat &amp; Insulation</t>
        </is>
      </c>
      <c r="C364" s="13" t="inlineStr">
        <is>
          <t>Direction of Thermal Energy Transfer [PH1.39]</t>
        </is>
      </c>
      <c r="D364" s="12" t="inlineStr">
        <is>
          <t>Describe how the direction of thermal energy transfer.</t>
        </is>
      </c>
      <c r="E364" s="12" t="inlineStr">
        <is>
          <t>c00dea3e-2760-490c-bc44-816db400ffa4</t>
        </is>
      </c>
    </row>
    <row r="365" ht="45" customHeight="1">
      <c r="A365" s="12" t="inlineStr">
        <is>
          <t>Energy Change &amp; Transfers</t>
        </is>
      </c>
      <c r="B365" s="12" t="inlineStr">
        <is>
          <t>Heat &amp; Insulation</t>
        </is>
      </c>
      <c r="C365" s="13" t="inlineStr">
        <is>
          <t>Conduction [PK7.04]</t>
        </is>
      </c>
      <c r="D365" s="12" t="inlineStr">
        <is>
          <t xml:space="preserve">To be able to identify conductors and insulators and describe the particle model of conduction. </t>
        </is>
      </c>
      <c r="E365" s="12" t="inlineStr">
        <is>
          <t>db4cd0ab-2401-45db-a62d-516ae4168b9e</t>
        </is>
      </c>
    </row>
    <row r="366" ht="45" customHeight="1">
      <c r="A366" s="12" t="inlineStr">
        <is>
          <t>Energy Change &amp; Transfers</t>
        </is>
      </c>
      <c r="B366" s="12" t="inlineStr">
        <is>
          <t>Heat &amp; Insulation</t>
        </is>
      </c>
      <c r="C366" s="13" t="inlineStr">
        <is>
          <t>Conduction Applications [PK7.05]</t>
        </is>
      </c>
      <c r="D366" s="12" t="inlineStr">
        <is>
          <t>To be able to apply the principle of conduction to complex heating and cooling situations.</t>
        </is>
      </c>
      <c r="E366" s="12" t="inlineStr">
        <is>
          <t>d8623abe-835d-4588-b7f2-0f5571f62078</t>
        </is>
      </c>
    </row>
    <row r="367" ht="45" customHeight="1">
      <c r="A367" s="12" t="inlineStr">
        <is>
          <t>Energy Change &amp; Transfers</t>
        </is>
      </c>
      <c r="B367" s="12" t="inlineStr">
        <is>
          <t>Heat &amp; Insulation</t>
        </is>
      </c>
      <c r="C367" s="13" t="inlineStr">
        <is>
          <t>Thermal Expansion [PK7.06]</t>
        </is>
      </c>
      <c r="D367" s="12" t="inlineStr">
        <is>
          <t>To be able to describe situations where thermal expansion and contraction have occurred and predict the behaviour of materials when the are heated or cooled. 
To link thermal expansion to the particle model of matter and density.
To know that ice is the exception.</t>
        </is>
      </c>
      <c r="E367" s="12" t="inlineStr">
        <is>
          <t>1ed84922-385e-4a80-8cad-151064048d42</t>
        </is>
      </c>
    </row>
    <row r="368" ht="45" customHeight="1">
      <c r="A368" s="12" t="inlineStr">
        <is>
          <t>Energy Change &amp; Transfers</t>
        </is>
      </c>
      <c r="B368" s="12" t="inlineStr">
        <is>
          <t>Heat &amp; Insulation</t>
        </is>
      </c>
      <c r="C368" s="13" t="inlineStr">
        <is>
          <t>Energy Transfers by Heating: Radiation [PH1.50]</t>
        </is>
      </c>
      <c r="D368" s="12" t="inlineStr">
        <is>
          <t>Describe energy transfers by infrared radiation.</t>
        </is>
      </c>
      <c r="E368" s="12" t="inlineStr">
        <is>
          <t>01ff8638-2743-4e1a-ad2e-76d442ecce41</t>
        </is>
      </c>
    </row>
    <row r="369" ht="45" customHeight="1">
      <c r="A369" s="12" t="inlineStr">
        <is>
          <t>Energy Change &amp; Transfers</t>
        </is>
      </c>
      <c r="B369" s="12" t="inlineStr">
        <is>
          <t>Heat &amp; Insulation</t>
        </is>
      </c>
      <c r="C369" s="13" t="inlineStr">
        <is>
          <t>Reducing Unwanted Energy Transfers: Thermal Insulation [PH1.55]</t>
        </is>
      </c>
      <c r="D369" s="12" t="inlineStr">
        <is>
          <t>Compare methods of reducing thermal energy transfer around the home considering conduction, convection and radiation.</t>
        </is>
      </c>
      <c r="E369" s="12" t="inlineStr">
        <is>
          <t>e1261a86-6ebe-44bc-9f27-46d8a8bf1ff0</t>
        </is>
      </c>
    </row>
    <row r="370" ht="45" customHeight="1">
      <c r="A370" s="12" t="inlineStr">
        <is>
          <t>Energy Change &amp; Transfers</t>
        </is>
      </c>
      <c r="B370" s="12" t="inlineStr">
        <is>
          <t>Heat &amp; Insulation</t>
        </is>
      </c>
      <c r="C370" s="13" t="inlineStr">
        <is>
          <t>Practical: Different Materials as Insulation [PH1.94]</t>
        </is>
      </c>
      <c r="D370" s="12" t="inlineStr">
        <is>
          <t>Investigate the effectiveness of different materials as an insulator.</t>
        </is>
      </c>
      <c r="E370" s="12" t="inlineStr">
        <is>
          <t>405bc506-9280-4afa-9d32-65d5a15194b1</t>
        </is>
      </c>
    </row>
    <row r="371" ht="45" customHeight="1">
      <c r="A371" s="12" t="inlineStr">
        <is>
          <t>Changes in Systems</t>
        </is>
      </c>
      <c r="B371" s="12" t="inlineStr">
        <is>
          <t>Energy Stores, Changes &amp; Work</t>
        </is>
      </c>
      <c r="C371" s="13" t="inlineStr">
        <is>
          <t>Diagnostic: Energy Stores, Changes &amp; Work [PK19.03]</t>
        </is>
      </c>
      <c r="D371" s="12" t="inlineStr">
        <is>
          <t>Diagnostic for the change in systems topic.</t>
        </is>
      </c>
      <c r="E371" s="12" t="inlineStr">
        <is>
          <t>e1179645-22c3-4ddd-82d2-e88fee705bff</t>
        </is>
      </c>
    </row>
    <row r="372" ht="45" customHeight="1">
      <c r="A372" s="12" t="inlineStr">
        <is>
          <t>Changes in Systems</t>
        </is>
      </c>
      <c r="B372" s="12" t="inlineStr">
        <is>
          <t>Energy Stores, Changes &amp; Work</t>
        </is>
      </c>
      <c r="C372" s="13" t="inlineStr">
        <is>
          <t>Energy Stores [PK15.01]</t>
        </is>
      </c>
      <c r="D372" s="12" t="inlineStr">
        <is>
          <t>To be able to identify the stores of energy (from the Institute of Physics) and when a store is increasing or decreasing.</t>
        </is>
      </c>
      <c r="E372" s="12" t="inlineStr">
        <is>
          <t>6175e4d7-3376-4740-bed6-fadf2d3c174f</t>
        </is>
      </c>
    </row>
    <row r="373" ht="45" customHeight="1">
      <c r="A373" s="12" t="inlineStr">
        <is>
          <t>Changes in Systems</t>
        </is>
      </c>
      <c r="B373" s="12" t="inlineStr">
        <is>
          <t>Energy Stores, Changes &amp; Work</t>
        </is>
      </c>
      <c r="C373" s="13" t="inlineStr">
        <is>
          <t>Changing Energy Stores [PK15.02]</t>
        </is>
      </c>
      <c r="D373" s="12" t="inlineStr">
        <is>
          <t>To be able to identify energy transfers or which energy stores energy is being moved between (NOT PATHWAYS) 
The energy stores used are those recommended by the IOP.</t>
        </is>
      </c>
      <c r="E373" s="12" t="inlineStr">
        <is>
          <t>44df0e35-03af-46ff-9af9-d6551a50def8</t>
        </is>
      </c>
    </row>
    <row r="374" ht="45" customHeight="1">
      <c r="A374" s="12" t="inlineStr">
        <is>
          <t>Changes in Systems</t>
        </is>
      </c>
      <c r="B374" s="12" t="inlineStr">
        <is>
          <t>Energy Stores, Changes &amp; Work</t>
        </is>
      </c>
      <c r="C374" s="13" t="inlineStr">
        <is>
          <t>Energy Pathways [PK15.03]</t>
        </is>
      </c>
      <c r="D374" s="12" t="inlineStr">
        <is>
          <t>Naming and identifying the pathways through which energy is transferred from one store to another. The pathways used are those suggested by the IOP (mechanically, by heating, electrically and by radiation)</t>
        </is>
      </c>
      <c r="E374" s="12" t="inlineStr">
        <is>
          <t>cfa0347f-3af0-465a-bec8-58afbbc8e95e</t>
        </is>
      </c>
    </row>
    <row r="375" ht="45" customHeight="1">
      <c r="A375" s="12" t="inlineStr">
        <is>
          <t>Changes in Systems</t>
        </is>
      </c>
      <c r="B375" s="12" t="inlineStr">
        <is>
          <t>Energy Stores, Changes &amp; Work</t>
        </is>
      </c>
      <c r="C375" s="13" t="inlineStr">
        <is>
          <t>Work [PK5.11]</t>
        </is>
      </c>
      <c r="D375" s="12" t="inlineStr">
        <is>
          <t xml:space="preserve">To be able to calculate work done. </t>
        </is>
      </c>
      <c r="E375" s="12" t="inlineStr">
        <is>
          <t>a8a1f802-7037-4db3-8b8b-512238696a83</t>
        </is>
      </c>
    </row>
    <row r="376" ht="45" customHeight="1">
      <c r="A376" s="12" t="inlineStr">
        <is>
          <t>Changes in Systems</t>
        </is>
      </c>
      <c r="B376" s="12" t="inlineStr">
        <is>
          <t>Energy Stores, Changes &amp; Work</t>
        </is>
      </c>
      <c r="C376" s="13" t="inlineStr">
        <is>
          <t>How to Draw a Sankey Diagram [PK15.06]</t>
        </is>
      </c>
      <c r="D376" s="12" t="inlineStr">
        <is>
          <t>To be able to represent an energy transfer with a scale drawing.</t>
        </is>
      </c>
      <c r="E376" s="12" t="inlineStr">
        <is>
          <t>0481c6ba-325c-4203-bdfa-b7c13525a4bc</t>
        </is>
      </c>
    </row>
    <row r="377" ht="45" customHeight="1">
      <c r="A377" s="12" t="inlineStr">
        <is>
          <t>Describing Motion</t>
        </is>
      </c>
      <c r="B377" s="12" t="inlineStr">
        <is>
          <t>Calculating Speed, Distance &amp; Time</t>
        </is>
      </c>
      <c r="C377" s="13" t="inlineStr">
        <is>
          <t>Diagnostic: Calculating Speed, Distance &amp; Time [PK19.04]</t>
        </is>
      </c>
      <c r="D377" s="12" t="inlineStr">
        <is>
          <t>Diagnostic for the describing motion 1 topic.</t>
        </is>
      </c>
      <c r="E377" s="12" t="inlineStr">
        <is>
          <t>0761acf4-505d-4881-9906-610e00a7bd26</t>
        </is>
      </c>
    </row>
    <row r="378" ht="45" customHeight="1">
      <c r="A378" s="12" t="inlineStr">
        <is>
          <t>Describing Motion</t>
        </is>
      </c>
      <c r="B378" s="12" t="inlineStr">
        <is>
          <t>Calculating Speed, Distance &amp; Time</t>
        </is>
      </c>
      <c r="C378" s="13" t="inlineStr">
        <is>
          <t>Speed [PK15.14]</t>
        </is>
      </c>
      <c r="D378" s="12" t="inlineStr">
        <is>
          <t>Describe speeds as constant or varying and compare typical speeds.</t>
        </is>
      </c>
      <c r="E378" s="12" t="inlineStr">
        <is>
          <t>386c646e-9e6e-4334-a3be-984888306612</t>
        </is>
      </c>
    </row>
    <row r="379" ht="45" customHeight="1">
      <c r="A379" s="12" t="inlineStr">
        <is>
          <t>Describing Motion</t>
        </is>
      </c>
      <c r="B379" s="12" t="inlineStr">
        <is>
          <t>Calculating Speed, Distance &amp; Time</t>
        </is>
      </c>
      <c r="C379" s="13" t="inlineStr">
        <is>
          <t>Using Speed = Distance ÷ Time [PK15.08]</t>
        </is>
      </c>
      <c r="D379" s="12" t="inlineStr">
        <is>
          <t xml:space="preserve">Using distance and time to calculate speed.  </t>
        </is>
      </c>
      <c r="E379" s="12" t="inlineStr">
        <is>
          <t>fb6c0b6d-80f8-48b2-8676-7cb06a0de328</t>
        </is>
      </c>
    </row>
    <row r="380" ht="45" customHeight="1">
      <c r="A380" s="12" t="inlineStr">
        <is>
          <t>Describing Motion</t>
        </is>
      </c>
      <c r="B380" s="12" t="inlineStr">
        <is>
          <t>Calculating Speed, Distance &amp; Time</t>
        </is>
      </c>
      <c r="C380" s="13" t="inlineStr">
        <is>
          <t>Using s=vt to Calculate Distance I [PH5.081]</t>
        </is>
      </c>
      <c r="D380" s="12" t="inlineStr">
        <is>
          <t>Calculate distance using s=vt. Includes some application of knowledge questions but no unit conversions.</t>
        </is>
      </c>
      <c r="E380" s="12" t="inlineStr">
        <is>
          <t>31b7ebf3-7d20-4c52-acd9-5116c472d191</t>
        </is>
      </c>
    </row>
    <row r="381" ht="45" customHeight="1">
      <c r="A381" s="12" t="inlineStr">
        <is>
          <t>Describing Motion</t>
        </is>
      </c>
      <c r="B381" s="12" t="inlineStr">
        <is>
          <t>Calculating Speed, Distance &amp; Time</t>
        </is>
      </c>
      <c r="C381" s="13" t="inlineStr">
        <is>
          <t>Using s=vt to Calculate Distance II  [PH5.082]</t>
        </is>
      </c>
      <c r="D381" s="12" t="inlineStr">
        <is>
          <t>Calculate distance using s=vt. Includes some application of knowledge and unit conversion questions.</t>
        </is>
      </c>
      <c r="E381" s="12" t="inlineStr">
        <is>
          <t>1eac50cd-bb15-439b-9238-cb5a61d03441</t>
        </is>
      </c>
    </row>
    <row r="382" ht="45" customHeight="1">
      <c r="A382" s="12" t="inlineStr">
        <is>
          <t>Describing Motion</t>
        </is>
      </c>
      <c r="B382" s="12" t="inlineStr">
        <is>
          <t>Calculating Speed, Distance &amp; Time</t>
        </is>
      </c>
      <c r="C382" s="13" t="inlineStr">
        <is>
          <t>Practical: Measuring Speed [PH5.083]</t>
        </is>
      </c>
      <c r="D382" s="12" t="inlineStr">
        <is>
          <t>Describe how to measure and record distance and time. Recorded data is used to calculate speed.</t>
        </is>
      </c>
      <c r="E382" s="12" t="inlineStr">
        <is>
          <t>2df7765f-c734-4b12-8971-91542cc71f06</t>
        </is>
      </c>
    </row>
    <row r="383" ht="45" customHeight="1">
      <c r="A383" s="12" t="inlineStr">
        <is>
          <t>Describing Motion</t>
        </is>
      </c>
      <c r="B383" s="12" t="inlineStr">
        <is>
          <t>Calculating Speed, Distance &amp; Time</t>
        </is>
      </c>
      <c r="C383" s="13" t="inlineStr">
        <is>
          <t>Rearranging s=vt to Calculate Time [PH5.085]</t>
        </is>
      </c>
      <c r="D383" s="12" t="inlineStr">
        <is>
          <t>Rearrange the s=vt equation to calculate time. Includes unit conversions.</t>
        </is>
      </c>
      <c r="E383" s="12" t="inlineStr">
        <is>
          <t>3ad307d2-b3fa-4e60-87dd-805942ee496f</t>
        </is>
      </c>
    </row>
    <row r="384" ht="45" customHeight="1">
      <c r="A384" s="12" t="inlineStr">
        <is>
          <t>Describing Motion</t>
        </is>
      </c>
      <c r="B384" s="12" t="inlineStr">
        <is>
          <t>Calculating Speed, Distance &amp; Time</t>
        </is>
      </c>
      <c r="C384" s="13" t="inlineStr">
        <is>
          <t>Instantaneous Speed vs Average Speed [PH5.089]</t>
        </is>
      </c>
      <c r="D384" s="12" t="inlineStr">
        <is>
          <t>Describe the difference between instantaneous and average speed.</t>
        </is>
      </c>
      <c r="E384" s="12" t="inlineStr">
        <is>
          <t>ed4af10f-b1a2-46e4-b64e-fe5353d8e7d0</t>
        </is>
      </c>
    </row>
    <row r="385" ht="45" customHeight="1">
      <c r="A385" s="12" t="inlineStr">
        <is>
          <t>Describing Motion</t>
        </is>
      </c>
      <c r="B385" s="12" t="inlineStr">
        <is>
          <t>Calculating Speed, Distance &amp; Time</t>
        </is>
      </c>
      <c r="C385" s="13" t="inlineStr">
        <is>
          <t>Using v=s/t to Calculate Average Speed I [PH5.090]</t>
        </is>
      </c>
      <c r="D385" s="12" t="inlineStr">
        <is>
          <t>Calculate average speed using v=s/t. Includes some application of knowledge questions but no unit conversions.</t>
        </is>
      </c>
      <c r="E385" s="12" t="inlineStr">
        <is>
          <t>88c2c884-21ce-475b-a33e-4910bd2c351b</t>
        </is>
      </c>
    </row>
    <row r="386" ht="45" customHeight="1">
      <c r="A386" s="12" t="inlineStr">
        <is>
          <t>Describing Motion</t>
        </is>
      </c>
      <c r="B386" s="12" t="inlineStr">
        <is>
          <t>Calculating Speed, Distance &amp; Time</t>
        </is>
      </c>
      <c r="C386" s="13" t="inlineStr">
        <is>
          <t>Using v=s/t to Calculate Average Speed II [PH5.091]</t>
        </is>
      </c>
      <c r="D386" s="12" t="inlineStr">
        <is>
          <t>Calculate distance using s=vt. Includes some application of knowledge and unit conversion questions.</t>
        </is>
      </c>
      <c r="E386" s="12" t="inlineStr">
        <is>
          <t>b3476c16-0b44-40f3-8d8c-49549fabf768</t>
        </is>
      </c>
    </row>
    <row r="387" ht="45" customHeight="1">
      <c r="A387" s="12" t="inlineStr">
        <is>
          <t>Describing Motion</t>
        </is>
      </c>
      <c r="B387" s="12" t="inlineStr">
        <is>
          <t>Calculating Speed, Distance &amp; Time</t>
        </is>
      </c>
      <c r="C387" s="13" t="inlineStr">
        <is>
          <t>Rearranging v=s/t with Average Speed [PH5.092]</t>
        </is>
      </c>
      <c r="D387" s="12" t="inlineStr">
        <is>
          <t>Rearrange the v=s/t equation to find distance and time. Includes unit conversions.</t>
        </is>
      </c>
      <c r="E387" s="12" t="inlineStr">
        <is>
          <t>7d484530-fe04-463e-88f0-a967e9504b0f</t>
        </is>
      </c>
    </row>
    <row r="388" ht="45" customHeight="1">
      <c r="A388" s="12" t="inlineStr">
        <is>
          <t>Describing Motion</t>
        </is>
      </c>
      <c r="B388" s="12" t="inlineStr">
        <is>
          <t>Distance-time Graphs &amp; Relative Speed</t>
        </is>
      </c>
      <c r="C388" s="13" t="inlineStr">
        <is>
          <t>Diagnostic: Distance-time Graphs &amp; Relative Speed [PK19.05]</t>
        </is>
      </c>
      <c r="D388" s="12" t="inlineStr">
        <is>
          <t>Diagnostic for the describing motion 2 topic.</t>
        </is>
      </c>
      <c r="E388" s="12" t="inlineStr">
        <is>
          <t>5fd42b12-036d-4350-9f86-a5774f1f1adc</t>
        </is>
      </c>
    </row>
    <row r="389" ht="45" customHeight="1">
      <c r="A389" s="12" t="inlineStr">
        <is>
          <t>Describing Motion</t>
        </is>
      </c>
      <c r="B389" s="12" t="inlineStr">
        <is>
          <t>Distance-time Graphs &amp; Relative Speed</t>
        </is>
      </c>
      <c r="C389" s="13" t="inlineStr">
        <is>
          <t>Distance-time Graphs I [PH5.086]</t>
        </is>
      </c>
      <c r="D389" s="12" t="inlineStr">
        <is>
          <t>Identify the basic features of a distance-time graph and use them to describe the motion of an object.</t>
        </is>
      </c>
      <c r="E389" s="12" t="inlineStr">
        <is>
          <t>f33cc5b0-a805-4e8e-9dbc-92ef878e22d2</t>
        </is>
      </c>
    </row>
    <row r="390" ht="45" customHeight="1">
      <c r="A390" s="12" t="inlineStr">
        <is>
          <t>Describing Motion</t>
        </is>
      </c>
      <c r="B390" s="12" t="inlineStr">
        <is>
          <t>Distance-time Graphs &amp; Relative Speed</t>
        </is>
      </c>
      <c r="C390" s="13" t="inlineStr">
        <is>
          <t>Distance-time Graphs II [PH5.087]</t>
        </is>
      </c>
      <c r="D390" s="12" t="inlineStr">
        <is>
          <t>Identify more complex features of a distance-time graph and use them to describe the motion of an object.</t>
        </is>
      </c>
      <c r="E390" s="12" t="inlineStr">
        <is>
          <t>9a822cc6-cd7b-4303-953f-e55514b443a0</t>
        </is>
      </c>
    </row>
    <row r="391" ht="45" customHeight="1">
      <c r="A391" s="12" t="inlineStr">
        <is>
          <t>Describing Motion</t>
        </is>
      </c>
      <c r="B391" s="12" t="inlineStr">
        <is>
          <t>Distance-time Graphs &amp; Relative Speed</t>
        </is>
      </c>
      <c r="C391" s="13" t="inlineStr">
        <is>
          <t>Drawing Distance-time Graphs from Measurements [PH5.088]</t>
        </is>
      </c>
      <c r="D391" s="12" t="inlineStr">
        <is>
          <t>Explain how to draw and plot a distance-time graph from collected data.</t>
        </is>
      </c>
      <c r="E391" s="12" t="inlineStr">
        <is>
          <t>3a1b0e11-0a33-4706-91a5-f617190bf1f6</t>
        </is>
      </c>
    </row>
    <row r="392" ht="45" customHeight="1">
      <c r="A392" s="12" t="inlineStr">
        <is>
          <t>Describing Motion</t>
        </is>
      </c>
      <c r="B392" s="12" t="inlineStr">
        <is>
          <t>Distance-time Graphs &amp; Relative Speed</t>
        </is>
      </c>
      <c r="C392" s="13" t="inlineStr">
        <is>
          <t>Calculating Average Speed Using a Distance-time Graph [PH5.093]</t>
        </is>
      </c>
      <c r="D392" s="12" t="inlineStr">
        <is>
          <t>Use a distance-time graph to determine the average speed.</t>
        </is>
      </c>
      <c r="E392" s="12" t="inlineStr">
        <is>
          <t>f5fd14a5-e9ea-4654-988c-8ef544dc6a19</t>
        </is>
      </c>
    </row>
    <row r="393" ht="45" customHeight="1">
      <c r="A393" s="12" t="inlineStr">
        <is>
          <t>Describing Motion</t>
        </is>
      </c>
      <c r="B393" s="12" t="inlineStr">
        <is>
          <t>Distance-time Graphs &amp; Relative Speed</t>
        </is>
      </c>
      <c r="C393" s="13" t="inlineStr">
        <is>
          <t>Calculating Constant Speed Using a Distance-time Graph [PH5.094]</t>
        </is>
      </c>
      <c r="D393" s="12" t="inlineStr">
        <is>
          <t xml:space="preserve">Calculate the gradient of a straight line to determine the speed of an object. </t>
        </is>
      </c>
      <c r="E393" s="12" t="inlineStr">
        <is>
          <t>f8825a12-49ce-4ccf-8a94-9e9de68af1d8</t>
        </is>
      </c>
    </row>
    <row r="394" ht="45" customHeight="1">
      <c r="A394" s="12" t="inlineStr">
        <is>
          <t>Describing Motion</t>
        </is>
      </c>
      <c r="B394" s="12" t="inlineStr">
        <is>
          <t>Distance-time Graphs &amp; Relative Speed</t>
        </is>
      </c>
      <c r="C394" s="13" t="inlineStr">
        <is>
          <t>Relative Speed [PK1.10]</t>
        </is>
      </c>
      <c r="D394" s="12" t="inlineStr">
        <is>
          <t xml:space="preserve">Understand the idea of relative motion and be able to calculate relative speed. </t>
        </is>
      </c>
      <c r="E394" s="12" t="inlineStr">
        <is>
          <t>bc1ec939-830f-4632-80db-6c3d1709eaff</t>
        </is>
      </c>
    </row>
    <row r="395" ht="45" customHeight="1">
      <c r="A395" s="12" t="inlineStr">
        <is>
          <t>Forces</t>
        </is>
      </c>
      <c r="B395" s="12" t="inlineStr">
        <is>
          <t>Types, Diagrams &amp; Laws</t>
        </is>
      </c>
      <c r="C395" s="13" t="inlineStr">
        <is>
          <t>Diagnostic: Types, Diagrams &amp; Laws [PK19.06]</t>
        </is>
      </c>
      <c r="D395" s="12" t="inlineStr">
        <is>
          <t>Diagnostic for the forces 1 topic.</t>
        </is>
      </c>
      <c r="E395" s="12" t="inlineStr">
        <is>
          <t>bdab9325-96f6-4085-ae10-4970a3ea4488</t>
        </is>
      </c>
    </row>
    <row r="396" ht="45" customHeight="1">
      <c r="A396" s="12" t="inlineStr">
        <is>
          <t>Forces</t>
        </is>
      </c>
      <c r="B396" s="12" t="inlineStr">
        <is>
          <t>Types, Diagrams &amp; Laws</t>
        </is>
      </c>
      <c r="C396" s="13" t="inlineStr">
        <is>
          <t>Introduction to Forces [PK18.01]</t>
        </is>
      </c>
      <c r="D396" s="12" t="inlineStr">
        <is>
          <t xml:space="preserve">An introduction to forces. </t>
        </is>
      </c>
      <c r="E396" s="12" t="inlineStr">
        <is>
          <t>8a165912-61e6-4e5e-8fdf-22528dd69457</t>
        </is>
      </c>
    </row>
    <row r="397" ht="45" customHeight="1">
      <c r="A397" s="12" t="inlineStr">
        <is>
          <t>Forces</t>
        </is>
      </c>
      <c r="B397" s="12" t="inlineStr">
        <is>
          <t>Types, Diagrams &amp; Laws</t>
        </is>
      </c>
      <c r="C397" s="13" t="inlineStr">
        <is>
          <t>Contact &amp; Non-contact Forces [PK18.02]</t>
        </is>
      </c>
      <c r="D397" s="12" t="inlineStr">
        <is>
          <t xml:space="preserve">Describing the two different types of forces that can occur between objects. </t>
        </is>
      </c>
      <c r="E397" s="12" t="inlineStr">
        <is>
          <t>61ff34e7-2d17-4b70-a480-dbcd4300dae5</t>
        </is>
      </c>
    </row>
    <row r="398" ht="45" customHeight="1">
      <c r="A398" s="12" t="inlineStr">
        <is>
          <t>Forces</t>
        </is>
      </c>
      <c r="B398" s="12" t="inlineStr">
        <is>
          <t>Types, Diagrams &amp; Laws</t>
        </is>
      </c>
      <c r="C398" s="13" t="inlineStr">
        <is>
          <t>Force Pairs [PK18.03]</t>
        </is>
      </c>
      <c r="D398" s="12" t="inlineStr">
        <is>
          <t xml:space="preserve">Explanation of the properties of forces and how they act in pairs. </t>
        </is>
      </c>
      <c r="E398" s="12" t="inlineStr">
        <is>
          <t>cda995bf-53d2-4fd8-92d2-4db44d92b8f5</t>
        </is>
      </c>
    </row>
    <row r="399" ht="45" customHeight="1">
      <c r="A399" s="12" t="inlineStr">
        <is>
          <t>Forces</t>
        </is>
      </c>
      <c r="B399" s="12" t="inlineStr">
        <is>
          <t>Types, Diagrams &amp; Laws</t>
        </is>
      </c>
      <c r="C399" s="13" t="inlineStr">
        <is>
          <t>Force Diagrams [PK18.04]</t>
        </is>
      </c>
      <c r="D399" s="12" t="inlineStr">
        <is>
          <t xml:space="preserve">Describing how force arrows are used in diagrams to illustrate the force acting on different objects. </t>
        </is>
      </c>
      <c r="E399" s="12" t="inlineStr">
        <is>
          <t>237d3ed5-4f0a-4a06-834a-49c0c5b2c0b8</t>
        </is>
      </c>
    </row>
    <row r="400" ht="45" customHeight="1">
      <c r="A400" s="12" t="inlineStr">
        <is>
          <t>Forces</t>
        </is>
      </c>
      <c r="B400" s="12" t="inlineStr">
        <is>
          <t>Types, Diagrams &amp; Laws</t>
        </is>
      </c>
      <c r="C400" s="13" t="inlineStr">
        <is>
          <t>Measuring Forces [PK18.05]</t>
        </is>
      </c>
      <c r="D400" s="12" t="inlineStr">
        <is>
          <t xml:space="preserve">Describing how forces are measured with the unit of newtons. </t>
        </is>
      </c>
      <c r="E400" s="12" t="inlineStr">
        <is>
          <t>573f26c8-5983-4e80-88ff-2860c125f077</t>
        </is>
      </c>
    </row>
    <row r="401" ht="45" customHeight="1">
      <c r="A401" s="12" t="inlineStr">
        <is>
          <t>Forces</t>
        </is>
      </c>
      <c r="B401" s="12" t="inlineStr">
        <is>
          <t>Types, Diagrams &amp; Laws</t>
        </is>
      </c>
      <c r="C401" s="13" t="inlineStr">
        <is>
          <t>Balanced &amp; Unbalanced Forces: Newton's First Law [PH5.010]</t>
        </is>
      </c>
      <c r="D401" s="12" t="inlineStr">
        <is>
          <t xml:space="preserve">Describe balanced and unbalanced forces and describe Newton's first law. </t>
        </is>
      </c>
      <c r="E401" s="12" t="inlineStr">
        <is>
          <t>921f5120-8575-4089-9233-e9c4387dbde3</t>
        </is>
      </c>
    </row>
    <row r="402" ht="45" customHeight="1">
      <c r="A402" s="12" t="inlineStr">
        <is>
          <t>Forces</t>
        </is>
      </c>
      <c r="B402" s="12" t="inlineStr">
        <is>
          <t>Types, Diagrams &amp; Laws</t>
        </is>
      </c>
      <c r="C402" s="13" t="inlineStr">
        <is>
          <t xml:space="preserve">Resultant Forces: Determining [PH5.014] </t>
        </is>
      </c>
      <c r="D402" s="12" t="inlineStr">
        <is>
          <t>Using Newton's First law to determine the resultant force acting on an object.</t>
        </is>
      </c>
      <c r="E402" s="12" t="inlineStr">
        <is>
          <t>fb0ca61a-5e79-444a-9373-03207ee29ebe</t>
        </is>
      </c>
    </row>
    <row r="403" ht="45" customHeight="1">
      <c r="A403" s="12" t="inlineStr">
        <is>
          <t>Forces</t>
        </is>
      </c>
      <c r="B403" s="12" t="inlineStr">
        <is>
          <t>Types, Diagrams &amp; Laws</t>
        </is>
      </c>
      <c r="C403" s="13" t="inlineStr">
        <is>
          <t xml:space="preserve">Resultant Forces: Calculating [PH5.015] </t>
        </is>
      </c>
      <c r="D403" s="12" t="inlineStr">
        <is>
          <t>Using Newton's 1st law to calculate the resultant force acting on an object.</t>
        </is>
      </c>
      <c r="E403" s="12" t="inlineStr">
        <is>
          <t>9466f8ea-2475-473d-bcbd-79cb7efe102e</t>
        </is>
      </c>
    </row>
    <row r="404" ht="45" customHeight="1">
      <c r="A404" s="12" t="inlineStr">
        <is>
          <t>Forces</t>
        </is>
      </c>
      <c r="B404" s="12" t="inlineStr">
        <is>
          <t>Types, Diagrams &amp; Laws</t>
        </is>
      </c>
      <c r="C404" s="13" t="inlineStr">
        <is>
          <t>Resultant Forces: Newton's Second Law [PH5.023]</t>
        </is>
      </c>
      <c r="D404" s="12" t="inlineStr">
        <is>
          <t xml:space="preserve">Describe Newton's 2nd law. </t>
        </is>
      </c>
      <c r="E404" s="12" t="inlineStr">
        <is>
          <t>6c0fb0c0-bce5-45ab-954c-3dbe38c4bb7d</t>
        </is>
      </c>
    </row>
    <row r="405" ht="45" customHeight="1">
      <c r="A405" s="12" t="inlineStr">
        <is>
          <t>Forces</t>
        </is>
      </c>
      <c r="B405" s="12" t="inlineStr">
        <is>
          <t>Types, Diagrams &amp; Laws</t>
        </is>
      </c>
      <c r="C405" s="13" t="inlineStr">
        <is>
          <t>Newton's Third Law [PH5.018]</t>
        </is>
      </c>
      <c r="D405" s="12" t="inlineStr">
        <is>
          <t xml:space="preserve">Describing Newton's 3rd Law. </t>
        </is>
      </c>
      <c r="E405" s="12" t="inlineStr">
        <is>
          <t>6cccded5-2f3e-4556-a786-cac8fc895067</t>
        </is>
      </c>
    </row>
    <row r="406" ht="45" customHeight="1">
      <c r="A406" s="12" t="inlineStr">
        <is>
          <t>Forces</t>
        </is>
      </c>
      <c r="B406" s="12" t="inlineStr">
        <is>
          <t>Calculation of Moments &amp; Levers</t>
        </is>
      </c>
      <c r="C406" s="13" t="inlineStr">
        <is>
          <t>Diagnostic: Calculation of Moments &amp; Levers [PK19.07]</t>
        </is>
      </c>
      <c r="D406" s="12" t="inlineStr">
        <is>
          <t>Diagnostic for the forces 2 topic.</t>
        </is>
      </c>
      <c r="E406" s="12" t="inlineStr">
        <is>
          <t>514ff163-711b-4191-b7d3-f1dde08a1d2b</t>
        </is>
      </c>
    </row>
    <row r="407" ht="45" customHeight="1">
      <c r="A407" s="12" t="inlineStr">
        <is>
          <t>Forces</t>
        </is>
      </c>
      <c r="B407" s="12" t="inlineStr">
        <is>
          <t>Calculation of Moments &amp; Levers</t>
        </is>
      </c>
      <c r="C407" s="13" t="inlineStr">
        <is>
          <t>Moments [PH5.054]</t>
        </is>
      </c>
      <c r="D407" s="12" t="inlineStr">
        <is>
          <t>Define a moment.</t>
        </is>
      </c>
      <c r="E407" s="12" t="inlineStr">
        <is>
          <t>411fbf0c-b68d-42be-8c5e-f0b234768251</t>
        </is>
      </c>
    </row>
    <row r="408" ht="45" customHeight="1">
      <c r="A408" s="12" t="inlineStr">
        <is>
          <t>Forces</t>
        </is>
      </c>
      <c r="B408" s="12" t="inlineStr">
        <is>
          <t>Calculation of Moments &amp; Levers</t>
        </is>
      </c>
      <c r="C408" s="13" t="inlineStr">
        <is>
          <t>Using M=Fd to Calculate Moments [PH5.055]</t>
        </is>
      </c>
      <c r="D408" s="12" t="inlineStr">
        <is>
          <t xml:space="preserve">Use the equation M=Fd to calculate the moment. </t>
        </is>
      </c>
      <c r="E408" s="12" t="inlineStr">
        <is>
          <t>487e12de-ec82-41a6-9b15-907e7e9632c5</t>
        </is>
      </c>
    </row>
    <row r="409" ht="45" customHeight="1">
      <c r="A409" s="12" t="inlineStr">
        <is>
          <t>Forces</t>
        </is>
      </c>
      <c r="B409" s="12" t="inlineStr">
        <is>
          <t>Calculation of Moments &amp; Levers</t>
        </is>
      </c>
      <c r="C409" s="13" t="inlineStr">
        <is>
          <t>Rearranging M=Fd [PK18.11]</t>
        </is>
      </c>
      <c r="D409" s="12" t="inlineStr">
        <is>
          <t>Rearranging the M=Fd to calculate force or distance.</t>
        </is>
      </c>
      <c r="E409" s="12" t="inlineStr">
        <is>
          <t>bc401720-2b45-4b7d-a4a0-6709941d25b8</t>
        </is>
      </c>
    </row>
    <row r="410" ht="45" customHeight="1">
      <c r="A410" s="12" t="inlineStr">
        <is>
          <t>Forces</t>
        </is>
      </c>
      <c r="B410" s="12" t="inlineStr">
        <is>
          <t>Calculation of Moments &amp; Levers</t>
        </is>
      </c>
      <c r="C410" s="13" t="inlineStr">
        <is>
          <t>Practical: Moments in Equilibrium on a Ruler [PH5.060]</t>
        </is>
      </c>
      <c r="D410" s="12" t="inlineStr">
        <is>
          <t>Practical to demonstrate the principle of moments.</t>
        </is>
      </c>
      <c r="E410" s="12" t="inlineStr">
        <is>
          <t>d662ded1-7fb2-4bf7-8c99-a5e9cb538845</t>
        </is>
      </c>
    </row>
    <row r="411" ht="45" customHeight="1">
      <c r="A411" s="12" t="inlineStr">
        <is>
          <t>Forces</t>
        </is>
      </c>
      <c r="B411" s="12" t="inlineStr">
        <is>
          <t>Calculation of Moments &amp; Levers</t>
        </is>
      </c>
      <c r="C411" s="13" t="inlineStr">
        <is>
          <t>Moments: Problem Solving I [PH5.062]</t>
        </is>
      </c>
      <c r="D411" s="12" t="inlineStr">
        <is>
          <t>Application of the principle of moments to solve moment problems.</t>
        </is>
      </c>
      <c r="E411" s="12" t="inlineStr">
        <is>
          <t>79ac11b3-557d-4b85-bbe9-bae9ee3d2889</t>
        </is>
      </c>
    </row>
    <row r="412" ht="45" customHeight="1">
      <c r="A412" s="12" t="inlineStr">
        <is>
          <t>Forces</t>
        </is>
      </c>
      <c r="B412" s="12" t="inlineStr">
        <is>
          <t>Calculation of Moments &amp; Levers</t>
        </is>
      </c>
      <c r="C412" s="13" t="inlineStr">
        <is>
          <t>Levers I [PK18.12]</t>
        </is>
      </c>
      <c r="D412" s="12" t="inlineStr">
        <is>
          <t>Describe the effect of levers on the size of the push or pull force they generate.</t>
        </is>
      </c>
      <c r="E412" s="12" t="inlineStr">
        <is>
          <t>248213ad-a416-448c-9e3d-6d7a285d14ac</t>
        </is>
      </c>
    </row>
    <row r="413" ht="45" customHeight="1">
      <c r="A413" s="12" t="inlineStr">
        <is>
          <t>Forces</t>
        </is>
      </c>
      <c r="B413" s="12" t="inlineStr">
        <is>
          <t>Calculation of Moments &amp; Levers</t>
        </is>
      </c>
      <c r="C413" s="13" t="inlineStr">
        <is>
          <t>Levers II [PK18.13]</t>
        </is>
      </c>
      <c r="D413" s="12" t="inlineStr">
        <is>
          <t>Explaining how the force generated by a lever is larger or smaller than the effort applied.</t>
        </is>
      </c>
      <c r="E413" s="12" t="inlineStr">
        <is>
          <t>0f36f247-d55a-4314-a6d2-3e2c1e4bd795</t>
        </is>
      </c>
    </row>
    <row r="414" ht="45" customHeight="1">
      <c r="A414" s="12" t="inlineStr">
        <is>
          <t>Forces</t>
        </is>
      </c>
      <c r="B414" s="12" t="inlineStr">
        <is>
          <t>Work, Deformation &amp; Hooke's Law</t>
        </is>
      </c>
      <c r="C414" s="13" t="inlineStr">
        <is>
          <t>Diagnostic: Work, Deformation &amp; Hooke's Law [PK19.08]</t>
        </is>
      </c>
      <c r="D414" s="12" t="inlineStr">
        <is>
          <t>Diagnostic for the forces 3 topic.</t>
        </is>
      </c>
      <c r="E414" s="12" t="inlineStr">
        <is>
          <t>34718a5a-0d11-4058-a080-815d35fb8c4c</t>
        </is>
      </c>
    </row>
    <row r="415" ht="45" customHeight="1">
      <c r="A415" s="12" t="inlineStr">
        <is>
          <t>Forces</t>
        </is>
      </c>
      <c r="B415" s="12" t="inlineStr">
        <is>
          <t>Work, Deformation &amp; Hooke's Law</t>
        </is>
      </c>
      <c r="C415" s="13" t="inlineStr">
        <is>
          <t>Work Done [PK22.15]</t>
        </is>
      </c>
      <c r="D415" s="12" t="inlineStr">
        <is>
          <t xml:space="preserve">Describe work done and how it can change. </t>
        </is>
      </c>
      <c r="E415" s="12" t="inlineStr">
        <is>
          <t>ee809038-29be-4bc3-9a6f-eaadea7bc5a9</t>
        </is>
      </c>
    </row>
    <row r="416" ht="45" customHeight="1">
      <c r="A416" s="12" t="inlineStr">
        <is>
          <t>Forces</t>
        </is>
      </c>
      <c r="B416" s="12" t="inlineStr">
        <is>
          <t>Work, Deformation &amp; Hooke's Law</t>
        </is>
      </c>
      <c r="C416" s="13" t="inlineStr">
        <is>
          <t>Moments: Problem Solving II [PH5.063]</t>
        </is>
      </c>
      <c r="D416" s="12" t="inlineStr">
        <is>
          <t>Application of the principle of moments to solve more complex moment problems.</t>
        </is>
      </c>
      <c r="E416" s="12" t="inlineStr">
        <is>
          <t>2ce5f1e8-e788-4db9-9ce3-ce46cf0727ad</t>
        </is>
      </c>
    </row>
    <row r="417" ht="45" customHeight="1">
      <c r="A417" s="12" t="inlineStr">
        <is>
          <t>Forces</t>
        </is>
      </c>
      <c r="B417" s="12" t="inlineStr">
        <is>
          <t>Work, Deformation &amp; Hooke's Law</t>
        </is>
      </c>
      <c r="C417" s="13" t="inlineStr">
        <is>
          <t>Using W=Fs to Calculate Work I [PH1.06]</t>
        </is>
      </c>
      <c r="D417" s="12" t="inlineStr">
        <is>
          <t>Calculate work done using the equation W=Fd. Includes some application of knowledge but no unit conversions.</t>
        </is>
      </c>
      <c r="E417" s="12" t="inlineStr">
        <is>
          <t>9cab6590-dcf7-46be-a674-4cacb469b8ea</t>
        </is>
      </c>
    </row>
    <row r="418" ht="45" customHeight="1">
      <c r="A418" s="12" t="inlineStr">
        <is>
          <t>Forces</t>
        </is>
      </c>
      <c r="B418" s="12" t="inlineStr">
        <is>
          <t>Work, Deformation &amp; Hooke's Law</t>
        </is>
      </c>
      <c r="C418" s="13" t="inlineStr">
        <is>
          <t>Stretching &amp; Compressing [PH5.035]</t>
        </is>
      </c>
      <c r="D418" s="12" t="inlineStr">
        <is>
          <t>Describe how forces can change the shape of an object.</t>
        </is>
      </c>
      <c r="E418" s="12" t="inlineStr">
        <is>
          <t>f447138d-e80d-40a6-b29b-eeb29cd1e986</t>
        </is>
      </c>
    </row>
    <row r="419" ht="45" customHeight="1">
      <c r="A419" s="12" t="inlineStr">
        <is>
          <t>Forces</t>
        </is>
      </c>
      <c r="B419" s="12" t="inlineStr">
        <is>
          <t>Work, Deformation &amp; Hooke's Law</t>
        </is>
      </c>
      <c r="C419" s="13" t="inlineStr">
        <is>
          <t>Using W=Fs to Calculate Work II [PH1.07]</t>
        </is>
      </c>
      <c r="D419" s="12" t="inlineStr">
        <is>
          <t>Calculate work done using the equation W=Fd. Includes application and unit conversions.</t>
        </is>
      </c>
      <c r="E419" s="12" t="inlineStr">
        <is>
          <t>632733c8-f4cd-41f4-b40a-f3de1b325a34</t>
        </is>
      </c>
    </row>
    <row r="420" ht="45" customHeight="1">
      <c r="A420" s="12" t="inlineStr">
        <is>
          <t>Forces</t>
        </is>
      </c>
      <c r="B420" s="12" t="inlineStr">
        <is>
          <t>Work, Deformation &amp; Hooke's Law</t>
        </is>
      </c>
      <c r="C420" s="13" t="inlineStr">
        <is>
          <t>Elastic vs Inelastic Deformation [PH5.036]</t>
        </is>
      </c>
      <c r="D420" s="12" t="inlineStr">
        <is>
          <t xml:space="preserve">Explain the difference between plastic and elastic deformation.  </t>
        </is>
      </c>
      <c r="E420" s="12" t="inlineStr">
        <is>
          <t>8b2ba6e2-9dc5-4087-8ef3-f3900d319c3d</t>
        </is>
      </c>
    </row>
    <row r="421" ht="45" customHeight="1">
      <c r="A421" s="12" t="inlineStr">
        <is>
          <t>Forces</t>
        </is>
      </c>
      <c r="B421" s="12" t="inlineStr">
        <is>
          <t>Work, Deformation &amp; Hooke's Law</t>
        </is>
      </c>
      <c r="C421" s="13" t="inlineStr">
        <is>
          <t>Rearranging the W=Fs Equation [PH1.08]</t>
        </is>
      </c>
      <c r="D421" s="12" t="inlineStr">
        <is>
          <t xml:space="preserve">Rearrange W=Fd to find force and distance, includes unit conversions. </t>
        </is>
      </c>
      <c r="E421" s="12" t="inlineStr">
        <is>
          <t>b081c3ca-ece1-4ec4-a467-fda8c84cb705</t>
        </is>
      </c>
    </row>
    <row r="422" ht="45" customHeight="1">
      <c r="A422" s="12" t="inlineStr">
        <is>
          <t>Forces</t>
        </is>
      </c>
      <c r="B422" s="12" t="inlineStr">
        <is>
          <t>Work, Deformation &amp; Hooke's Law</t>
        </is>
      </c>
      <c r="C422" s="13" t="inlineStr">
        <is>
          <t>Hooke's Law [PH5.039]</t>
        </is>
      </c>
      <c r="D422" s="12" t="inlineStr">
        <is>
          <t>Describe Hooke's Law and the relationship between force and extension or compression.</t>
        </is>
      </c>
      <c r="E422" s="12" t="inlineStr">
        <is>
          <t>bdf49d75-827d-4f68-81db-b2fcf32de2d7</t>
        </is>
      </c>
    </row>
    <row r="423" ht="45" customHeight="1">
      <c r="A423" s="12" t="inlineStr">
        <is>
          <t>Forces</t>
        </is>
      </c>
      <c r="B423" s="12" t="inlineStr">
        <is>
          <t>Work, Deformation &amp; Hooke's Law</t>
        </is>
      </c>
      <c r="C423" s="13" t="inlineStr">
        <is>
          <t>Energy Changes: Deformation {PK18.09]</t>
        </is>
      </c>
      <c r="D423" s="12" t="inlineStr">
        <is>
          <t>A description of energy changes during and causes of deformation.</t>
        </is>
      </c>
      <c r="E423" s="12" t="inlineStr">
        <is>
          <t>653d0b4a-e5e9-4e41-8df8-2d170dcbb108</t>
        </is>
      </c>
    </row>
    <row r="424" ht="45" customHeight="1">
      <c r="A424" s="12" t="inlineStr">
        <is>
          <t>Forces</t>
        </is>
      </c>
      <c r="B424" s="12" t="inlineStr">
        <is>
          <t>Work, Deformation &amp; Hooke's Law</t>
        </is>
      </c>
      <c r="C424" s="13" t="inlineStr">
        <is>
          <t>Practical: Hooke's Law – Method &amp; Data Collection [PH5.167]</t>
        </is>
      </c>
      <c r="D424" s="12" t="inlineStr">
        <is>
          <t>Investigate how the extension of a spring changes when a force is applied to it.</t>
        </is>
      </c>
      <c r="E424" s="12" t="inlineStr">
        <is>
          <t>32b8805d-d2da-4e79-a316-c75428a4ca13</t>
        </is>
      </c>
    </row>
    <row r="425" ht="45" customHeight="1">
      <c r="A425" s="12" t="inlineStr">
        <is>
          <t>Forces</t>
        </is>
      </c>
      <c r="B425" s="12" t="inlineStr">
        <is>
          <t>Work, Deformation &amp; Hooke's Law</t>
        </is>
      </c>
      <c r="C425" s="13" t="inlineStr">
        <is>
          <t>Hooke's Law: Limit of Proportionality [PH5.040]</t>
        </is>
      </c>
      <c r="D425" s="12" t="inlineStr">
        <is>
          <t xml:space="preserve">Explain the conditions needed for Hooke's law to apply to a material being stretched or compressed. </t>
        </is>
      </c>
      <c r="E425" s="12" t="inlineStr">
        <is>
          <t>03935338-df0b-4cf3-84de-0d6033f9a38d</t>
        </is>
      </c>
    </row>
    <row r="426" ht="45" customHeight="1">
      <c r="A426" s="12" t="inlineStr">
        <is>
          <t>Forces</t>
        </is>
      </c>
      <c r="B426" s="12" t="inlineStr">
        <is>
          <t>Work, Deformation &amp; Hooke's Law</t>
        </is>
      </c>
      <c r="C426" s="13" t="inlineStr">
        <is>
          <t>Practical: Hooke's Law – Analysis &amp; Conclusions [PH5.168]</t>
        </is>
      </c>
      <c r="D426" s="12" t="inlineStr">
        <is>
          <t>Analyse and conclude Hooke's Law practical.</t>
        </is>
      </c>
      <c r="E426" s="12" t="inlineStr">
        <is>
          <t>f7021652-fd05-4302-859b-088031d20129</t>
        </is>
      </c>
    </row>
    <row r="427" ht="45" customHeight="1">
      <c r="A427" s="12" t="inlineStr">
        <is>
          <t>Pressure in Fluids</t>
        </is>
      </c>
      <c r="B427" s="12" t="inlineStr">
        <is>
          <t>Pressure in Solids &amp; Fluids</t>
        </is>
      </c>
      <c r="C427" s="13" t="inlineStr">
        <is>
          <t>Diagnostic: Pressure in Solids &amp; Fluids [PK19.09]</t>
        </is>
      </c>
      <c r="D427" s="12" t="inlineStr">
        <is>
          <t>Diagnostic for the pressure in fluids topic.</t>
        </is>
      </c>
      <c r="E427" s="12" t="inlineStr">
        <is>
          <t>d2578810-4815-47c0-987c-44927928b97e</t>
        </is>
      </c>
    </row>
    <row r="428" ht="45" customHeight="1">
      <c r="A428" s="12" t="inlineStr">
        <is>
          <t>Pressure in Fluids</t>
        </is>
      </c>
      <c r="B428" s="12" t="inlineStr">
        <is>
          <t>Pressure in Solids &amp; Fluids</t>
        </is>
      </c>
      <c r="C428" s="13" t="inlineStr">
        <is>
          <t>Pressure Between Solid Surfaces [PK18.06]</t>
        </is>
      </c>
      <c r="D428" s="12" t="inlineStr">
        <is>
          <t xml:space="preserve">Describing the properties of pressure between solid surfaces. </t>
        </is>
      </c>
      <c r="E428" s="12" t="inlineStr">
        <is>
          <t>13b7fa3a-9326-4051-98dc-4462297c121c</t>
        </is>
      </c>
    </row>
    <row r="429" ht="45" customHeight="1">
      <c r="A429" s="12" t="inlineStr">
        <is>
          <t>Pressure in Fluids</t>
        </is>
      </c>
      <c r="B429" s="12" t="inlineStr">
        <is>
          <t>Pressure in Solids &amp; Fluids</t>
        </is>
      </c>
      <c r="C429" s="13" t="inlineStr">
        <is>
          <t>Calculating Pressure Between Solid Surfaces [PK18.07]</t>
        </is>
      </c>
      <c r="D429" s="12" t="inlineStr">
        <is>
          <t xml:space="preserve">Calculate the pressure between solid surfaces using the formula: Pressure = force ÷ area. </t>
        </is>
      </c>
      <c r="E429" s="12" t="inlineStr">
        <is>
          <t>b86d6f52-0d5c-4094-bfc3-9027712dc393</t>
        </is>
      </c>
    </row>
    <row r="430" ht="45" customHeight="1">
      <c r="A430" s="12" t="inlineStr">
        <is>
          <t>Pressure in Fluids</t>
        </is>
      </c>
      <c r="B430" s="12" t="inlineStr">
        <is>
          <t>Pressure in Solids &amp; Fluids</t>
        </is>
      </c>
      <c r="C430" s="13" t="inlineStr">
        <is>
          <t>Rearranging Pressure [PK6.03]</t>
        </is>
      </c>
      <c r="D430" s="12" t="inlineStr">
        <is>
          <t>To be able to rearrange the pressure equation to find force and area.</t>
        </is>
      </c>
      <c r="E430" s="12" t="inlineStr">
        <is>
          <t>ff4a33ec-0118-4444-a959-7d2f6b8dac20</t>
        </is>
      </c>
    </row>
    <row r="431" ht="45" customHeight="1">
      <c r="A431" s="12" t="inlineStr">
        <is>
          <t>Pressure in Fluids</t>
        </is>
      </c>
      <c r="B431" s="12" t="inlineStr">
        <is>
          <t>Pressure in Solids &amp; Fluids</t>
        </is>
      </c>
      <c r="C431" s="13" t="inlineStr">
        <is>
          <t>Atmospheric Pressure [PH5.075]</t>
        </is>
      </c>
      <c r="D431" s="12" t="inlineStr">
        <is>
          <t>Explain the cause of atmospheric pressure and describe a simple model of the Earth's atmosphere.</t>
        </is>
      </c>
      <c r="E431" s="12" t="inlineStr">
        <is>
          <t>e1d67092-71b3-4011-9db5-38304186d65e</t>
        </is>
      </c>
    </row>
    <row r="432" ht="45" customHeight="1">
      <c r="A432" s="12" t="inlineStr">
        <is>
          <t>Pressure in Fluids</t>
        </is>
      </c>
      <c r="B432" s="12" t="inlineStr">
        <is>
          <t>Pressure in Solids &amp; Fluids</t>
        </is>
      </c>
      <c r="C432" s="13" t="inlineStr">
        <is>
          <t>Fluids [PK18.37]</t>
        </is>
      </c>
      <c r="D432" s="12" t="inlineStr">
        <is>
          <t xml:space="preserve"> Identify liquids and gases as fluids and describe the properties of fluids.</t>
        </is>
      </c>
      <c r="E432" s="12" t="inlineStr">
        <is>
          <t>590825bc-d3b0-46f8-ae7a-071cddf12f72</t>
        </is>
      </c>
    </row>
    <row r="433" ht="45" customHeight="1">
      <c r="A433" s="12" t="inlineStr">
        <is>
          <t>Pressure in Fluids</t>
        </is>
      </c>
      <c r="B433" s="12" t="inlineStr">
        <is>
          <t>Pressure in Solids &amp; Fluids</t>
        </is>
      </c>
      <c r="C433" s="13" t="inlineStr">
        <is>
          <t>Liquid Pressure: Introduction [PK15.09]</t>
        </is>
      </c>
      <c r="D433" s="12" t="inlineStr">
        <is>
          <t>Define liquid pressure as force per unit area and explain what causes liquid pressure on a surface.</t>
        </is>
      </c>
      <c r="E433" s="12" t="inlineStr">
        <is>
          <t>0cf87262-b60b-4ae0-946e-3d9bd3884761</t>
        </is>
      </c>
    </row>
    <row r="434" ht="45" customHeight="1">
      <c r="A434" s="12" t="inlineStr">
        <is>
          <t>Pressure in Fluids</t>
        </is>
      </c>
      <c r="B434" s="12" t="inlineStr">
        <is>
          <t>Pressure in Solids &amp; Fluids</t>
        </is>
      </c>
      <c r="C434" s="13" t="inlineStr">
        <is>
          <t>Pressure in a Liquid [PK6.04]</t>
        </is>
      </c>
      <c r="D434" s="12" t="inlineStr">
        <is>
          <t>To be able to explain pressure in a liquid due to the incompressibility of liquids.</t>
        </is>
      </c>
      <c r="E434" s="12" t="inlineStr">
        <is>
          <t>f16a332f-43c5-44bf-9288-9d116f717ac8</t>
        </is>
      </c>
    </row>
    <row r="435" ht="45" customHeight="1">
      <c r="A435" s="12" t="inlineStr">
        <is>
          <t>Pressure in Fluids</t>
        </is>
      </c>
      <c r="B435" s="12" t="inlineStr">
        <is>
          <t>Pressure in Solids &amp; Fluids</t>
        </is>
      </c>
      <c r="C435" s="13" t="inlineStr">
        <is>
          <t>What Affects Liquid Pressure? [PH5.070]</t>
        </is>
      </c>
      <c r="D435" s="12" t="inlineStr">
        <is>
          <t>Explain why, in a liquid, pressure at a point increases with the height of the column of liquid above that
point (depth) and with the density of the liquid.</t>
        </is>
      </c>
      <c r="E435" s="12" t="inlineStr">
        <is>
          <t>01f757a1-278a-4825-89df-c92221f6796f</t>
        </is>
      </c>
    </row>
    <row r="436" ht="45" customHeight="1">
      <c r="A436" s="12" t="inlineStr">
        <is>
          <t>Pressure in Fluids</t>
        </is>
      </c>
      <c r="B436" s="12" t="inlineStr">
        <is>
          <t>Pressure in Solids &amp; Fluids</t>
        </is>
      </c>
      <c r="C436" s="13" t="inlineStr">
        <is>
          <t>Fluid Pressure: Underwater Effects [PH5.071]</t>
        </is>
      </c>
      <c r="D436" s="12" t="inlineStr">
        <is>
          <t>Explore how water pressure affects the world around us.</t>
        </is>
      </c>
      <c r="E436" s="12" t="inlineStr">
        <is>
          <t>843d5906-495d-45a3-8b2a-8c16b97e7a19</t>
        </is>
      </c>
    </row>
    <row r="437" ht="45" customHeight="1">
      <c r="A437" s="12" t="inlineStr">
        <is>
          <t>Pressure in Fluids</t>
        </is>
      </c>
      <c r="B437" s="12" t="inlineStr">
        <is>
          <t>Pressure in Solids &amp; Fluids</t>
        </is>
      </c>
      <c r="C437" s="13" t="inlineStr">
        <is>
          <t>Hydraulics [PK6.05]</t>
        </is>
      </c>
      <c r="D437" s="12" t="inlineStr">
        <is>
          <t>To be able to explain the principles of hydraulic machines.</t>
        </is>
      </c>
      <c r="E437" s="12" t="inlineStr">
        <is>
          <t>48acb87f-3b66-46f3-91f3-24a19e34b147</t>
        </is>
      </c>
    </row>
    <row r="438" ht="45" customHeight="1">
      <c r="A438" s="12" t="inlineStr">
        <is>
          <t>Pressure in Fluids</t>
        </is>
      </c>
      <c r="B438" s="12" t="inlineStr">
        <is>
          <t>Pressure in Solids &amp; Fluids</t>
        </is>
      </c>
      <c r="C438" s="13" t="inlineStr">
        <is>
          <t>Hydraulic Equations [PK6.06]</t>
        </is>
      </c>
      <c r="D438" s="12" t="inlineStr">
        <is>
          <t>To be able to use the formula for pressure to calculate force on pistons and to be able to use volume calculations to work out the distance a piston moves.</t>
        </is>
      </c>
      <c r="E438" s="12" t="inlineStr">
        <is>
          <t>e250e4d7-9663-4bfe-9261-e73d40ce34b3</t>
        </is>
      </c>
    </row>
    <row r="439" ht="45" customHeight="1">
      <c r="A439" s="12" t="inlineStr">
        <is>
          <t>Pressure in Fluids</t>
        </is>
      </c>
      <c r="B439" s="12" t="inlineStr">
        <is>
          <t>Pressure in Solids &amp; Fluids</t>
        </is>
      </c>
      <c r="C439" s="13" t="inlineStr">
        <is>
          <t>Upthrust: Introduction [PH5.072]</t>
        </is>
      </c>
      <c r="D439" s="12" t="inlineStr">
        <is>
          <t>Explain how a difference in pressure on an object's top and bottom surfaces creates a resultant force called upthrust.</t>
        </is>
      </c>
      <c r="E439" s="12" t="inlineStr">
        <is>
          <t>52d56b1d-3285-4ab6-8196-1e270f928e7f</t>
        </is>
      </c>
    </row>
    <row r="440" ht="45" customHeight="1">
      <c r="A440" s="12" t="inlineStr">
        <is>
          <t>Pressure in Fluids</t>
        </is>
      </c>
      <c r="B440" s="12" t="inlineStr">
        <is>
          <t>Pressure in Solids &amp; Fluids</t>
        </is>
      </c>
      <c r="C440" s="13" t="inlineStr">
        <is>
          <t>Upthrust: Floating &amp; Sinking [PH5.073]</t>
        </is>
      </c>
      <c r="D440" s="12" t="inlineStr">
        <is>
          <t xml:space="preserve">Compare the forces of weight and upthrust during sinking and floating. Describe how an object's density compared to a liquid's density causes objects to sink or float. </t>
        </is>
      </c>
      <c r="E440" s="12" t="inlineStr">
        <is>
          <t>6c3102db-6e04-45db-aca1-792d5d1a4d9c</t>
        </is>
      </c>
    </row>
    <row r="441" ht="45" customHeight="1">
      <c r="A441" s="12" t="inlineStr">
        <is>
          <t>Pressure in Fluids</t>
        </is>
      </c>
      <c r="B441" s="12" t="inlineStr">
        <is>
          <t>Pressure in Solids &amp; Fluids</t>
        </is>
      </c>
      <c r="C441" s="13" t="inlineStr">
        <is>
          <t>Upthrust: Explaining Floating &amp; Sinking [PH5.074]</t>
        </is>
      </c>
      <c r="D441" s="12" t="inlineStr">
        <is>
          <t>Explain why objects float or sink by considering the displaced liquid's volume, density and weight.</t>
        </is>
      </c>
      <c r="E441" s="12" t="inlineStr">
        <is>
          <t>48c76bf7-a323-40f0-974e-9aeeca721eb4</t>
        </is>
      </c>
    </row>
    <row r="442" ht="45" customHeight="1">
      <c r="A442" s="12" t="inlineStr">
        <is>
          <t>Forces &amp; Motion</t>
        </is>
      </c>
      <c r="B442" s="12" t="inlineStr">
        <is>
          <t>Friction, Drag, &amp; Terminal Velocity</t>
        </is>
      </c>
      <c r="C442" s="13" t="inlineStr">
        <is>
          <t>Diagnostic: Friction, Drag, &amp; Terminal Velocity [PK19.10]</t>
        </is>
      </c>
      <c r="D442" s="12" t="inlineStr">
        <is>
          <t>Diagnostic for the forces &amp; motion topic.</t>
        </is>
      </c>
      <c r="E442" s="12" t="inlineStr">
        <is>
          <t>64152c3f-1ee0-4603-ba95-c36d1eb7c38c</t>
        </is>
      </c>
    </row>
    <row r="443" ht="45" customHeight="1">
      <c r="A443" s="12" t="inlineStr">
        <is>
          <t>Forces &amp; Motion</t>
        </is>
      </c>
      <c r="B443" s="12" t="inlineStr">
        <is>
          <t>Friction, Drag, &amp; Terminal Velocity</t>
        </is>
      </c>
      <c r="C443" s="13" t="inlineStr">
        <is>
          <t>Friction [PK2.13]</t>
        </is>
      </c>
      <c r="D443" s="12" t="inlineStr">
        <is>
          <t>What is friction and how do different surfaces affect it?</t>
        </is>
      </c>
      <c r="E443" s="12" t="inlineStr">
        <is>
          <t>4476cb07-c8d9-408a-a7e3-d534d043ae50</t>
        </is>
      </c>
    </row>
    <row r="444" ht="45" customHeight="1">
      <c r="A444" s="12" t="inlineStr">
        <is>
          <t>Forces &amp; Motion</t>
        </is>
      </c>
      <c r="B444" s="12" t="inlineStr">
        <is>
          <t>Friction, Drag, &amp; Terminal Velocity</t>
        </is>
      </c>
      <c r="C444" s="13" t="inlineStr">
        <is>
          <t>Resistance Forces [PK2.15]</t>
        </is>
      </c>
      <c r="D444" s="12" t="inlineStr">
        <is>
          <t>Water resistance and friction are forces that try to stop things moving.</t>
        </is>
      </c>
      <c r="E444" s="12" t="inlineStr">
        <is>
          <t>4c576c93-e676-4d21-85b9-7912412ddc39</t>
        </is>
      </c>
    </row>
    <row r="445" ht="45" customHeight="1">
      <c r="A445" s="12" t="inlineStr">
        <is>
          <t>Forces &amp; Motion</t>
        </is>
      </c>
      <c r="B445" s="12" t="inlineStr">
        <is>
          <t>Friction, Drag, &amp; Terminal Velocity</t>
        </is>
      </c>
      <c r="C445" s="13" t="inlineStr">
        <is>
          <t>Practical: Effect of Surface Materials on Friction [PH5.016]</t>
        </is>
      </c>
      <c r="D445" s="12" t="inlineStr">
        <is>
          <t>Investigate how surface friction on an object affects the resultant force applied to an object.</t>
        </is>
      </c>
      <c r="E445" s="12" t="inlineStr">
        <is>
          <t>4f1f87ff-ebb4-4cce-a200-ff7de3dbc133</t>
        </is>
      </c>
    </row>
    <row r="446" ht="45" customHeight="1">
      <c r="A446" s="12" t="inlineStr">
        <is>
          <t>Forces &amp; Motion</t>
        </is>
      </c>
      <c r="B446" s="12" t="inlineStr">
        <is>
          <t>Friction, Drag, &amp; Terminal Velocity</t>
        </is>
      </c>
      <c r="C446" s="13" t="inlineStr">
        <is>
          <t>Practical: Effect of Weight on Friction [PH5.017]</t>
        </is>
      </c>
      <c r="D446" s="12" t="inlineStr">
        <is>
          <t xml:space="preserve">Investigate how the weight of an object affects the magnitude of the frictional forces when a resultant force is applied to it. </t>
        </is>
      </c>
      <c r="E446" s="12" t="inlineStr">
        <is>
          <t>c9bde4cc-410c-4439-b102-d2a88ee7a152</t>
        </is>
      </c>
    </row>
    <row r="447" ht="45" customHeight="1">
      <c r="A447" s="12" t="inlineStr">
        <is>
          <t>Forces &amp; Motion</t>
        </is>
      </c>
      <c r="B447" s="12" t="inlineStr">
        <is>
          <t>Friction, Drag, &amp; Terminal Velocity</t>
        </is>
      </c>
      <c r="C447" s="13" t="inlineStr">
        <is>
          <t>Drag &amp; Air Resistance [PH5.120]</t>
        </is>
      </c>
      <c r="D447" s="12" t="inlineStr">
        <is>
          <t>Describe the factors that change the magnitude of drag forces.</t>
        </is>
      </c>
      <c r="E447" s="12" t="inlineStr">
        <is>
          <t>5af9037e-ecf0-478b-a494-7868c933972a</t>
        </is>
      </c>
    </row>
    <row r="448" ht="45" customHeight="1">
      <c r="A448" s="12" t="inlineStr">
        <is>
          <t>Forces &amp; Motion</t>
        </is>
      </c>
      <c r="B448" s="12" t="inlineStr">
        <is>
          <t>Friction, Drag, &amp; Terminal Velocity</t>
        </is>
      </c>
      <c r="C448" s="13" t="inlineStr">
        <is>
          <t>Terminal Velocity [PH5.122]</t>
        </is>
      </c>
      <c r="D448" s="12" t="inlineStr">
        <is>
          <t>Define terminal velocity and explain how it is caused.</t>
        </is>
      </c>
      <c r="E448" s="12" t="inlineStr">
        <is>
          <t>6dee41a6-a352-4c12-8edd-ef419c75f663</t>
        </is>
      </c>
    </row>
    <row r="449" ht="45" customHeight="1">
      <c r="A449" s="12" t="inlineStr">
        <is>
          <t>Forces &amp; Motion</t>
        </is>
      </c>
      <c r="B449" s="12" t="inlineStr">
        <is>
          <t>Friction, Drag, &amp; Terminal Velocity</t>
        </is>
      </c>
      <c r="C449" s="13" t="inlineStr">
        <is>
          <t>Terminal Velocity: Motion of a Skydiver [PH5.125]</t>
        </is>
      </c>
      <c r="D449" s="12" t="inlineStr">
        <is>
          <t>Explain the motion of a skydiver.</t>
        </is>
      </c>
      <c r="E449" s="12" t="inlineStr">
        <is>
          <t>f5f38c34-b693-46ba-8d31-bfa6fabdba1e</t>
        </is>
      </c>
    </row>
    <row r="450" ht="45" customHeight="1">
      <c r="A450" s="12" t="inlineStr">
        <is>
          <t>Forces &amp; Motion</t>
        </is>
      </c>
      <c r="B450" s="12" t="inlineStr">
        <is>
          <t>Friction, Drag, &amp; Terminal Velocity</t>
        </is>
      </c>
      <c r="C450" s="13" t="inlineStr">
        <is>
          <t>Acceleration Due to Gravity [PH5.121]</t>
        </is>
      </c>
      <c r="D450" s="12" t="inlineStr">
        <is>
          <t>Identify that near the Earth’s surface any object falling freely under gravity has an acceleration of about 9.8 m/s².</t>
        </is>
      </c>
      <c r="E450" s="12" t="inlineStr">
        <is>
          <t>757c52b8-fad4-474a-9e15-4c3822a32ebe</t>
        </is>
      </c>
    </row>
    <row r="451" ht="45" customHeight="1">
      <c r="A451" s="12" t="inlineStr">
        <is>
          <t>Observed Waves</t>
        </is>
      </c>
      <c r="B451" s="12" t="inlineStr">
        <is>
          <t>Wave Types, Properties &amp; Reflection</t>
        </is>
      </c>
      <c r="C451" s="13" t="inlineStr">
        <is>
          <t>Diagnostic: Wave Types, Properties &amp; Reflection [PK19.11]</t>
        </is>
      </c>
      <c r="D451" s="12" t="inlineStr">
        <is>
          <t>Diagnostic for the observed waves topic.</t>
        </is>
      </c>
      <c r="E451" s="12" t="inlineStr">
        <is>
          <t>ee349b7e-99ae-4c0e-af87-1dee07bb5552</t>
        </is>
      </c>
    </row>
    <row r="452" ht="45" customHeight="1">
      <c r="A452" s="12" t="inlineStr">
        <is>
          <t>Observed Waves</t>
        </is>
      </c>
      <c r="B452" s="12" t="inlineStr">
        <is>
          <t>Wave Types, Properties &amp; Reflection</t>
        </is>
      </c>
      <c r="C452" s="13" t="inlineStr">
        <is>
          <t>Water Waves [PK18.39]</t>
        </is>
      </c>
      <c r="D452" s="12" t="inlineStr">
        <is>
          <t>Describe water waves water as undulations which travel through water with transverse motion. 
Describe what happens to a water wave when it collides with a boundary.</t>
        </is>
      </c>
      <c r="E452" s="12" t="inlineStr">
        <is>
          <t>fe4e0c42-c177-4bdf-9ead-83b1b06d1934</t>
        </is>
      </c>
    </row>
    <row r="453" ht="45" customHeight="1">
      <c r="A453" s="12" t="inlineStr">
        <is>
          <t>Observed Waves</t>
        </is>
      </c>
      <c r="B453" s="12" t="inlineStr">
        <is>
          <t>Wave Types, Properties &amp; Reflection</t>
        </is>
      </c>
      <c r="C453" s="13" t="inlineStr">
        <is>
          <t>Reflection of Waves [PH6.17]</t>
        </is>
      </c>
      <c r="D453" s="12" t="inlineStr">
        <is>
          <t>Identify that waves can be reflected, absorbed or transmitted at the boundary between two different materials.</t>
        </is>
      </c>
      <c r="E453" s="12" t="inlineStr">
        <is>
          <t>eb30c129-43c0-4d20-ae73-529a935caf75</t>
        </is>
      </c>
    </row>
    <row r="454" ht="45" customHeight="1">
      <c r="A454" s="12" t="inlineStr">
        <is>
          <t>Observed Waves</t>
        </is>
      </c>
      <c r="B454" s="12" t="inlineStr">
        <is>
          <t>Wave Types, Properties &amp; Reflection</t>
        </is>
      </c>
      <c r="C454" s="13" t="inlineStr">
        <is>
          <t>Transverse Waves [PH6.02]</t>
        </is>
      </c>
      <c r="D454" s="12" t="inlineStr">
        <is>
          <t>Describe the characteristics of transverse waves.</t>
        </is>
      </c>
      <c r="E454" s="12" t="inlineStr">
        <is>
          <t>44d84630-6614-448f-9878-639750c313a2</t>
        </is>
      </c>
    </row>
    <row r="455" ht="45" customHeight="1">
      <c r="A455" s="12" t="inlineStr">
        <is>
          <t>Observed Waves</t>
        </is>
      </c>
      <c r="B455" s="12" t="inlineStr">
        <is>
          <t>Wave Types, Properties &amp; Reflection</t>
        </is>
      </c>
      <c r="C455" s="13" t="inlineStr">
        <is>
          <t>Wave Effects [PK14.02]</t>
        </is>
      </c>
      <c r="D455" s="12" t="inlineStr">
        <is>
          <t>A look at wave effects: reflection, refraction, diffraction and superposition.</t>
        </is>
      </c>
      <c r="E455" s="12" t="inlineStr">
        <is>
          <t>537128ab-8ce7-4199-9dd0-6597f76d893c</t>
        </is>
      </c>
    </row>
    <row r="456" ht="45" customHeight="1">
      <c r="A456" s="12" t="inlineStr">
        <is>
          <t>Observed Waves</t>
        </is>
      </c>
      <c r="B456" s="12" t="inlineStr">
        <is>
          <t>Wave Types, Properties &amp; Reflection</t>
        </is>
      </c>
      <c r="C456" s="13" t="inlineStr">
        <is>
          <t>Properties of Waves [PH6.04]</t>
        </is>
      </c>
      <c r="D456" s="12" t="inlineStr">
        <is>
          <t>Describe the features of a wave in terms of wavelength, frequency, peak/crest, trough and amplitude.</t>
        </is>
      </c>
      <c r="E456" s="12" t="inlineStr">
        <is>
          <t>9adfad48-ccf5-42f0-a855-6b7f08eaa331</t>
        </is>
      </c>
    </row>
    <row r="457" ht="45" customHeight="1">
      <c r="A457" s="12" t="inlineStr">
        <is>
          <t>Sound Waves</t>
        </is>
      </c>
      <c r="B457" s="12" t="inlineStr">
        <is>
          <t>Properties of Sound Waves &amp; Hearing</t>
        </is>
      </c>
      <c r="C457" s="13" t="inlineStr">
        <is>
          <t>Diagnostic: Properties of Sound Waves &amp; Hearing [PK19.12]</t>
        </is>
      </c>
      <c r="D457" s="12" t="inlineStr">
        <is>
          <t>Diagnostic for the sound waves topic.</t>
        </is>
      </c>
      <c r="E457" s="12" t="inlineStr">
        <is>
          <t>2b06ccb4-ffc8-4eb0-b196-03620b442052</t>
        </is>
      </c>
    </row>
    <row r="458" ht="45" customHeight="1">
      <c r="A458" s="12" t="inlineStr">
        <is>
          <t>Sound Waves</t>
        </is>
      </c>
      <c r="B458" s="12" t="inlineStr">
        <is>
          <t>Properties of Sound Waves &amp; Hearing</t>
        </is>
      </c>
      <c r="C458" s="13" t="inlineStr">
        <is>
          <t>Introduction to Sound Waves [PK18.40]</t>
        </is>
      </c>
      <c r="D458" s="12" t="inlineStr">
        <is>
          <t>An introduction to sound as a vibration and wave.</t>
        </is>
      </c>
      <c r="E458" s="12" t="inlineStr">
        <is>
          <t>f9c10f68-b586-4c64-8b25-d3461abbde48</t>
        </is>
      </c>
    </row>
    <row r="459" ht="45" customHeight="1">
      <c r="A459" s="12" t="inlineStr">
        <is>
          <t>Sound Waves</t>
        </is>
      </c>
      <c r="B459" s="12" t="inlineStr">
        <is>
          <t>Properties of Sound Waves &amp; Hearing</t>
        </is>
      </c>
      <c r="C459" s="13" t="inlineStr">
        <is>
          <t>Sound and Vibrations [PK12.01]</t>
        </is>
      </c>
      <c r="D459" s="12" t="inlineStr">
        <is>
          <t>We hear sounds when objects vibrate. What type of vibrations cause common sounds?</t>
        </is>
      </c>
      <c r="E459" s="12" t="inlineStr">
        <is>
          <t>bfb74720-68a5-4f19-91ba-f375d38ebd40</t>
        </is>
      </c>
    </row>
    <row r="460" ht="45" customHeight="1">
      <c r="A460" s="12" t="inlineStr">
        <is>
          <t>Sound Waves</t>
        </is>
      </c>
      <c r="B460" s="12" t="inlineStr">
        <is>
          <t>Properties of Sound Waves &amp; Hearing</t>
        </is>
      </c>
      <c r="C460" s="13" t="inlineStr">
        <is>
          <t>Pitch and Frequency [PK12.03]</t>
        </is>
      </c>
      <c r="D460" s="12" t="inlineStr">
        <is>
          <t>What needs to change about sounds to make them higher or lower and how does that change the sound wave?</t>
        </is>
      </c>
      <c r="E460" s="12" t="inlineStr">
        <is>
          <t>38ccd128-d339-4be0-882c-d76f34de7752</t>
        </is>
      </c>
    </row>
    <row r="461" ht="45" customHeight="1">
      <c r="A461" s="12" t="inlineStr">
        <is>
          <t>Sound Waves</t>
        </is>
      </c>
      <c r="B461" s="12" t="inlineStr">
        <is>
          <t>Properties of Sound Waves &amp; Hearing</t>
        </is>
      </c>
      <c r="C461" s="13" t="inlineStr">
        <is>
          <t>Volume and Amplitude [PK12.04]</t>
        </is>
      </c>
      <c r="D461" s="12" t="inlineStr">
        <is>
          <t>What needs to change to make sounds louder or quieter and how does that change the sound wave?</t>
        </is>
      </c>
      <c r="E461" s="12" t="inlineStr">
        <is>
          <t>1c39c563-57d6-4a74-a341-87f56a605f78</t>
        </is>
      </c>
    </row>
    <row r="462" ht="45" customHeight="1">
      <c r="A462" s="12" t="inlineStr">
        <is>
          <t>Sound Waves</t>
        </is>
      </c>
      <c r="B462" s="12" t="inlineStr">
        <is>
          <t>Properties of Sound Waves &amp; Hearing</t>
        </is>
      </c>
      <c r="C462" s="13" t="inlineStr">
        <is>
          <t>Speed of Sound in Different Media [PK12.05]</t>
        </is>
      </c>
      <c r="D462" s="12" t="inlineStr">
        <is>
          <t>To be able to predict how quickly sound can travel through different media and materials based on their state and density.</t>
        </is>
      </c>
      <c r="E462" s="12" t="inlineStr">
        <is>
          <t>f7cfc9e8-c3b3-4200-b04d-31feea0fcfe1</t>
        </is>
      </c>
    </row>
    <row r="463" ht="45" customHeight="1">
      <c r="A463" s="12" t="inlineStr">
        <is>
          <t>Sound Waves</t>
        </is>
      </c>
      <c r="B463" s="12" t="inlineStr">
        <is>
          <t>Properties of Sound Waves &amp; Hearing</t>
        </is>
      </c>
      <c r="C463" s="13" t="inlineStr">
        <is>
          <t>Echos [PK12.06]</t>
        </is>
      </c>
      <c r="D463" s="12" t="inlineStr">
        <is>
          <t>An introduction to echos and how they are used.</t>
        </is>
      </c>
      <c r="E463" s="12" t="inlineStr">
        <is>
          <t>7c24e2f5-a266-4ec5-9357-c22b9223065c</t>
        </is>
      </c>
    </row>
    <row r="464" ht="45" customHeight="1">
      <c r="A464" s="12" t="inlineStr">
        <is>
          <t>Sound Waves</t>
        </is>
      </c>
      <c r="B464" s="12" t="inlineStr">
        <is>
          <t>Properties of Sound Waves &amp; Hearing</t>
        </is>
      </c>
      <c r="C464" s="13" t="inlineStr">
        <is>
          <t>Echo Calculations [PK12.07]</t>
        </is>
      </c>
      <c r="D464" s="12" t="inlineStr">
        <is>
          <t>To be able to calculate depths from sonar or echo problems.</t>
        </is>
      </c>
      <c r="E464" s="12" t="inlineStr">
        <is>
          <t>583afc62-c0d6-4a06-8971-729f17daed71</t>
        </is>
      </c>
    </row>
    <row r="465" ht="45" customHeight="1">
      <c r="A465" s="12" t="inlineStr">
        <is>
          <t>Sound Waves</t>
        </is>
      </c>
      <c r="B465" s="12" t="inlineStr">
        <is>
          <t>Properties of Sound Waves &amp; Hearing</t>
        </is>
      </c>
      <c r="C465" s="13" t="inlineStr">
        <is>
          <t>How the Ear Works: Range of Human Hearing [PH6.24]</t>
        </is>
      </c>
      <c r="D465" s="12" t="inlineStr">
        <is>
          <t>How the internal structure of the human ear determines the range of frequencies that humans can detect.</t>
        </is>
      </c>
      <c r="E465" s="12" t="inlineStr">
        <is>
          <t>4903e070-eab7-4334-a0e2-5019794b8ab1</t>
        </is>
      </c>
    </row>
    <row r="466" ht="45" customHeight="1">
      <c r="A466" s="12" t="inlineStr">
        <is>
          <t>Sound Waves</t>
        </is>
      </c>
      <c r="B466" s="12" t="inlineStr">
        <is>
          <t>Properties of Sound Waves &amp; Hearing</t>
        </is>
      </c>
      <c r="C466" s="13" t="inlineStr">
        <is>
          <t>How the Ear Works [PK12.08]</t>
        </is>
      </c>
      <c r="D466" s="12" t="inlineStr">
        <is>
          <t>To be able to label and explain the purpose of structures in the ear.</t>
        </is>
      </c>
      <c r="E466" s="12" t="inlineStr">
        <is>
          <t>fd9e9e49-4eb9-4a6e-8ed3-dcb431852a45</t>
        </is>
      </c>
    </row>
    <row r="467" ht="45" customHeight="1">
      <c r="A467" s="12" t="inlineStr">
        <is>
          <t>Energy &amp; Waves</t>
        </is>
      </c>
      <c r="B467" s="12" t="inlineStr">
        <is>
          <t>Pressure Waves, Infrasound &amp; Ultrasound</t>
        </is>
      </c>
      <c r="C467" s="13" t="inlineStr">
        <is>
          <t>Diagnostic: Pressure Waves, Infrasound &amp; Ultrasound [PK19.13]</t>
        </is>
      </c>
      <c r="D467" s="12" t="inlineStr">
        <is>
          <t>Diagnostic for the energy &amp; waves topic.</t>
        </is>
      </c>
      <c r="E467" s="12" t="inlineStr">
        <is>
          <t>6d9fba4e-08d8-49e0-9f90-0e7bb2bb481e</t>
        </is>
      </c>
    </row>
    <row r="468" ht="45" customHeight="1">
      <c r="A468" s="12" t="inlineStr">
        <is>
          <t>Energy &amp; Waves</t>
        </is>
      </c>
      <c r="B468" s="12" t="inlineStr">
        <is>
          <t>Pressure Waves, Infrasound &amp; Ultrasound</t>
        </is>
      </c>
      <c r="C468" s="13" t="inlineStr">
        <is>
          <t>Sound as Pressure Waves [PK18.41]</t>
        </is>
      </c>
      <c r="D468" s="12" t="inlineStr">
        <is>
          <t>Describe pressure changes in a sound wave.</t>
        </is>
      </c>
      <c r="E468" s="12" t="inlineStr">
        <is>
          <t>673f19bb-c708-4b44-b538-db3b41e8aa59</t>
        </is>
      </c>
    </row>
    <row r="469" ht="45" customHeight="1">
      <c r="A469" s="12" t="inlineStr">
        <is>
          <t>Energy &amp; Waves</t>
        </is>
      </c>
      <c r="B469" s="12" t="inlineStr">
        <is>
          <t>Pressure Waves, Infrasound &amp; Ultrasound</t>
        </is>
      </c>
      <c r="C469" s="13" t="inlineStr">
        <is>
          <t>Pressure Waves: Microphones [PK18.42]</t>
        </is>
      </c>
      <c r="D469" s="12" t="inlineStr">
        <is>
          <t>Explain how microphones convert sound waves to an electrical signal.</t>
        </is>
      </c>
      <c r="E469" s="12" t="inlineStr">
        <is>
          <t>d1694f36-54a0-440e-aca9-39a322272927</t>
        </is>
      </c>
    </row>
    <row r="470" ht="45" customHeight="1">
      <c r="A470" s="12" t="inlineStr">
        <is>
          <t>Energy &amp; Waves</t>
        </is>
      </c>
      <c r="B470" s="12" t="inlineStr">
        <is>
          <t>Pressure Waves, Infrasound &amp; Ultrasound</t>
        </is>
      </c>
      <c r="C470" s="13" t="inlineStr">
        <is>
          <t>Infrasound &amp; Ultrasound [PH6.26]</t>
        </is>
      </c>
      <c r="D470" s="12" t="inlineStr">
        <is>
          <t xml:space="preserve">Properties of low-frequency and high-frequency sound waves. </t>
        </is>
      </c>
      <c r="E470" s="12" t="inlineStr">
        <is>
          <t>abf14295-7cb1-4282-81d4-c9fcd5458fd9</t>
        </is>
      </c>
    </row>
    <row r="471" ht="45" customHeight="1">
      <c r="A471" s="12" t="inlineStr">
        <is>
          <t>Energy &amp; Waves</t>
        </is>
      </c>
      <c r="B471" s="12" t="inlineStr">
        <is>
          <t>Pressure Waves, Infrasound &amp; Ultrasound</t>
        </is>
      </c>
      <c r="C471" s="13" t="inlineStr">
        <is>
          <t>Energy &amp; Waves: Ultrasound [PK18.43]</t>
        </is>
      </c>
      <c r="D471" s="12" t="inlineStr">
        <is>
          <t>Examples of uses of ultrasound waves.</t>
        </is>
      </c>
      <c r="E471" s="12" t="inlineStr">
        <is>
          <t>d723d642-0f2d-4c46-8634-44b224e5de42</t>
        </is>
      </c>
    </row>
    <row r="472" ht="45" customHeight="1">
      <c r="A472" s="12" t="inlineStr">
        <is>
          <t>Light Waves</t>
        </is>
      </c>
      <c r="B472" s="12" t="inlineStr">
        <is>
          <t>Light Sources, Rays, Reflection &amp; Refraction</t>
        </is>
      </c>
      <c r="C472" s="13" t="inlineStr">
        <is>
          <t>Diagnostic: Light Sources, Rays, Reflection &amp; Refraction [PK19.14]</t>
        </is>
      </c>
      <c r="D472" s="12" t="inlineStr">
        <is>
          <t>Diagnostic for the light waves 1 topic.</t>
        </is>
      </c>
      <c r="E472" s="12" t="inlineStr">
        <is>
          <t>ad74a984-b422-4512-bc89-9ebd30228108</t>
        </is>
      </c>
    </row>
    <row r="473" ht="45" customHeight="1">
      <c r="A473" s="12" t="inlineStr">
        <is>
          <t>Light Waves</t>
        </is>
      </c>
      <c r="B473" s="12" t="inlineStr">
        <is>
          <t>Light Sources, Rays, Reflection &amp; Refraction</t>
        </is>
      </c>
      <c r="C473" s="13" t="inlineStr">
        <is>
          <t>Sound vs Light [PK13.01]</t>
        </is>
      </c>
      <c r="D473" s="12" t="inlineStr">
        <is>
          <t xml:space="preserve">To be able to describe the differences between sound and light waves. </t>
        </is>
      </c>
      <c r="E473" s="12" t="inlineStr">
        <is>
          <t>a460aca1-834f-4f2a-ae1c-2d6daf09513f</t>
        </is>
      </c>
    </row>
    <row r="474" ht="45" customHeight="1">
      <c r="A474" s="12" t="inlineStr">
        <is>
          <t>Light Waves</t>
        </is>
      </c>
      <c r="B474" s="12" t="inlineStr">
        <is>
          <t>Light Sources, Rays, Reflection &amp; Refraction</t>
        </is>
      </c>
      <c r="C474" s="13" t="inlineStr">
        <is>
          <t>Sources of Light [PK13.02]</t>
        </is>
      </c>
      <c r="D474" s="12" t="inlineStr">
        <is>
          <t xml:space="preserve">Some objects give out light and others do not. </t>
        </is>
      </c>
      <c r="E474" s="12" t="inlineStr">
        <is>
          <t>25b79d05-acb3-48f9-b42e-72704d4fcc6a</t>
        </is>
      </c>
    </row>
    <row r="475" ht="45" customHeight="1">
      <c r="A475" s="12" t="inlineStr">
        <is>
          <t>Light Waves</t>
        </is>
      </c>
      <c r="B475" s="12" t="inlineStr">
        <is>
          <t>Light Sources, Rays, Reflection &amp; Refraction</t>
        </is>
      </c>
      <c r="C475" s="13" t="inlineStr">
        <is>
          <t>What is Light? [PK13.03]</t>
        </is>
      </c>
      <c r="D475" s="12" t="inlineStr">
        <is>
          <t>An introduction to visible light as a transverse EM wave.</t>
        </is>
      </c>
      <c r="E475" s="12" t="inlineStr">
        <is>
          <t>64aced92-b7dd-4c9b-a846-747b8dc434aa</t>
        </is>
      </c>
    </row>
    <row r="476" ht="45" customHeight="1">
      <c r="A476" s="12" t="inlineStr">
        <is>
          <t>Light Waves</t>
        </is>
      </c>
      <c r="B476" s="12" t="inlineStr">
        <is>
          <t>Light Sources, Rays, Reflection &amp; Refraction</t>
        </is>
      </c>
      <c r="C476" s="13" t="inlineStr">
        <is>
          <t>Ray Diagrams: Introduction [PH6.18]</t>
        </is>
      </c>
      <c r="D476" s="12" t="inlineStr">
        <is>
          <t>Introduction to drawing ray diagrams including some top tips.</t>
        </is>
      </c>
      <c r="E476" s="12" t="inlineStr">
        <is>
          <t>10e29c8a-49a3-400f-8580-b1120fb302b9</t>
        </is>
      </c>
    </row>
    <row r="477" ht="45" customHeight="1">
      <c r="A477" s="12" t="inlineStr">
        <is>
          <t>Light Waves</t>
        </is>
      </c>
      <c r="B477" s="12" t="inlineStr">
        <is>
          <t>Light Sources, Rays, Reflection &amp; Refraction</t>
        </is>
      </c>
      <c r="C477" s="13" t="inlineStr">
        <is>
          <t>Ray Diagrams: Diffuse &amp; Specular Reflections [PH6.64]</t>
        </is>
      </c>
      <c r="D477" s="12" t="inlineStr">
        <is>
          <t>Introducing the two types of reflection, specular and diffuse with an explanation of their differences.</t>
        </is>
      </c>
      <c r="E477" s="12" t="inlineStr">
        <is>
          <t>a6cd35f9-ed98-45c8-a2db-8a6d5dff1d67</t>
        </is>
      </c>
    </row>
    <row r="478" ht="45" customHeight="1">
      <c r="A478" s="12" t="inlineStr">
        <is>
          <t>Light Waves</t>
        </is>
      </c>
      <c r="B478" s="12" t="inlineStr">
        <is>
          <t>Light Sources, Rays, Reflection &amp; Refraction</t>
        </is>
      </c>
      <c r="C478" s="13" t="inlineStr">
        <is>
          <t>Ray Diagrams: Reflection in a Plane Mirror [PH6.78]</t>
        </is>
      </c>
      <c r="D478" s="12" t="inlineStr">
        <is>
          <t>Introducing the law of reflection and using ray diagrams to explain this.</t>
        </is>
      </c>
      <c r="E478" s="12" t="inlineStr">
        <is>
          <t>8f6a868c-aed7-41b1-8289-86eeba0a9337</t>
        </is>
      </c>
    </row>
    <row r="479" ht="45" customHeight="1">
      <c r="A479" s="12" t="inlineStr">
        <is>
          <t>Light Waves</t>
        </is>
      </c>
      <c r="B479" s="12" t="inlineStr">
        <is>
          <t>Light Sources, Rays, Reflection &amp; Refraction</t>
        </is>
      </c>
      <c r="C479" s="13" t="inlineStr">
        <is>
          <t>Ray Diagrams: Forming an Image [PH6.19]</t>
        </is>
      </c>
      <c r="D479" s="12" t="inlineStr">
        <is>
          <t>Description of images formed in plane mirrors with a ray diagram explanation.</t>
        </is>
      </c>
      <c r="E479" s="12" t="inlineStr">
        <is>
          <t>696cfba4-8a2d-4363-ad73-84b34bf001e0</t>
        </is>
      </c>
    </row>
    <row r="480" ht="45" customHeight="1">
      <c r="A480" s="12" t="inlineStr">
        <is>
          <t>Light Waves</t>
        </is>
      </c>
      <c r="B480" s="12" t="inlineStr">
        <is>
          <t>Light Sources, Rays, Reflection &amp; Refraction</t>
        </is>
      </c>
      <c r="C480" s="13" t="inlineStr">
        <is>
          <t>Refraction of Waves [PH6.22]</t>
        </is>
      </c>
      <c r="D480" s="12" t="inlineStr">
        <is>
          <t>Identify the process of refraction of waves at a boundary between two mediums.</t>
        </is>
      </c>
      <c r="E480" s="12" t="inlineStr">
        <is>
          <t>2dde28c9-3a98-41cf-92c9-efcc01900275</t>
        </is>
      </c>
    </row>
    <row r="481" ht="45" customHeight="1">
      <c r="A481" s="12" t="inlineStr">
        <is>
          <t>Light Waves</t>
        </is>
      </c>
      <c r="B481" s="12" t="inlineStr">
        <is>
          <t>Light Sources, Rays, Reflection &amp; Refraction</t>
        </is>
      </c>
      <c r="C481" s="13" t="inlineStr">
        <is>
          <t>Ray Diagrams: Refraction [PH6.45]</t>
        </is>
      </c>
      <c r="D481" s="12" t="inlineStr">
        <is>
          <t>Construct ray diagrams to illustrate the refraction of a wave at the boundary between two different media.</t>
        </is>
      </c>
      <c r="E481" s="12" t="inlineStr">
        <is>
          <t>4d04dd87-7ec0-4270-83f4-cd0640dfa6bf</t>
        </is>
      </c>
    </row>
    <row r="482" ht="45" customHeight="1">
      <c r="A482" s="12" t="inlineStr">
        <is>
          <t>Light Waves</t>
        </is>
      </c>
      <c r="B482" s="12" t="inlineStr">
        <is>
          <t>Light Sources, Rays, Reflection &amp; Refraction</t>
        </is>
      </c>
      <c r="C482" s="13" t="inlineStr">
        <is>
          <t>Dispersion [PK13.10]</t>
        </is>
      </c>
      <c r="D482" s="12" t="inlineStr">
        <is>
          <t>To be able to explain the splitting of white light as it travels through a prism.</t>
        </is>
      </c>
      <c r="E482" s="12" t="inlineStr">
        <is>
          <t>393d4fdd-9684-45b6-afe6-5c1691e4e792</t>
        </is>
      </c>
    </row>
    <row r="483" ht="45" customHeight="1">
      <c r="A483" s="12" t="inlineStr">
        <is>
          <t>Light Waves</t>
        </is>
      </c>
      <c r="B483" s="12" t="inlineStr">
        <is>
          <t>Lenses, Vision &amp; Colour</t>
        </is>
      </c>
      <c r="C483" s="13" t="inlineStr">
        <is>
          <t>Diagnostic: Lenses, Vision &amp; Colour [PK19.15]</t>
        </is>
      </c>
      <c r="D483" s="12" t="inlineStr">
        <is>
          <t>Diagnostic for the light waves 2 topic.</t>
        </is>
      </c>
      <c r="E483" s="12" t="inlineStr">
        <is>
          <t>9b0f55cd-e9f3-4a5e-b52c-f98eee402b4d</t>
        </is>
      </c>
    </row>
    <row r="484" ht="45" customHeight="1">
      <c r="A484" s="12" t="inlineStr">
        <is>
          <t>Light Waves</t>
        </is>
      </c>
      <c r="B484" s="12" t="inlineStr">
        <is>
          <t>Lenses, Vision &amp; Colour</t>
        </is>
      </c>
      <c r="C484" s="13" t="inlineStr">
        <is>
          <t>Lenses [PK13.11]</t>
        </is>
      </c>
      <c r="D484" s="12" t="inlineStr">
        <is>
          <t xml:space="preserve">To be able to show how light refracts through convex and concave lenses using ray diagrams. </t>
        </is>
      </c>
      <c r="E484" s="12" t="inlineStr">
        <is>
          <t>808af118-0e5a-4030-b85b-c863793054d7</t>
        </is>
      </c>
    </row>
    <row r="485" ht="45" customHeight="1">
      <c r="A485" s="12" t="inlineStr">
        <is>
          <t>Light Waves</t>
        </is>
      </c>
      <c r="B485" s="12" t="inlineStr">
        <is>
          <t>Lenses, Vision &amp; Colour</t>
        </is>
      </c>
      <c r="C485" s="13" t="inlineStr">
        <is>
          <t>Images from Lenses [PK13.12]</t>
        </is>
      </c>
      <c r="D485" s="12" t="inlineStr">
        <is>
          <t>To be able to find the position of an image from a lens using ray tracing diagrams and describe the properties of the images.</t>
        </is>
      </c>
      <c r="E485" s="12" t="inlineStr">
        <is>
          <t>1d8c466b-9be3-4704-b5c2-f4227b2c8b37</t>
        </is>
      </c>
    </row>
    <row r="486" ht="45" customHeight="1">
      <c r="A486" s="12" t="inlineStr">
        <is>
          <t>Light Waves</t>
        </is>
      </c>
      <c r="B486" s="12" t="inlineStr">
        <is>
          <t>Lenses, Vision &amp; Colour</t>
        </is>
      </c>
      <c r="C486" s="13" t="inlineStr">
        <is>
          <t>How Do We See? [PK13.05]</t>
        </is>
      </c>
      <c r="D486" s="12" t="inlineStr">
        <is>
          <t>We see when light from a source reflects off an object and into our eyes.</t>
        </is>
      </c>
      <c r="E486" s="12" t="inlineStr">
        <is>
          <t>90ee681c-4eba-4f90-a89a-f5e4f6c4ef12</t>
        </is>
      </c>
    </row>
    <row r="487" ht="45" customHeight="1">
      <c r="A487" s="12" t="inlineStr">
        <is>
          <t>Light Waves</t>
        </is>
      </c>
      <c r="B487" s="12" t="inlineStr">
        <is>
          <t>Lenses, Vision &amp; Colour</t>
        </is>
      </c>
      <c r="C487" s="13" t="inlineStr">
        <is>
          <t>How does the eye work? [PK13.15]</t>
        </is>
      </c>
      <c r="D487" s="12" t="inlineStr">
        <is>
          <t xml:space="preserve">To be able to label and describe the functions of features of the eye and how they enable us to form images. </t>
        </is>
      </c>
      <c r="E487" s="12" t="inlineStr">
        <is>
          <t>2e78cadc-c031-4fd5-83f6-91d0bb6ef440</t>
        </is>
      </c>
    </row>
    <row r="488" ht="45" customHeight="1">
      <c r="A488" s="12" t="inlineStr">
        <is>
          <t>Light Waves</t>
        </is>
      </c>
      <c r="B488" s="12" t="inlineStr">
        <is>
          <t>Lenses, Vision &amp; Colour</t>
        </is>
      </c>
      <c r="C488" s="13" t="inlineStr">
        <is>
          <t>Vision and Cameras [PK18.44]</t>
        </is>
      </c>
      <c r="D488" s="12" t="inlineStr">
        <is>
          <t>Explain, using ray diagrams, how images are formed in the eye and in a digital camera.</t>
        </is>
      </c>
      <c r="E488" s="12" t="inlineStr">
        <is>
          <t>8948537f-cda7-4812-a31d-d2ceb854db71</t>
        </is>
      </c>
    </row>
    <row r="489" ht="45" customHeight="1">
      <c r="A489" s="12" t="inlineStr">
        <is>
          <t>Light Waves</t>
        </is>
      </c>
      <c r="B489" s="12" t="inlineStr">
        <is>
          <t>Lenses, Vision &amp; Colour</t>
        </is>
      </c>
      <c r="C489" s="13" t="inlineStr">
        <is>
          <t>Colour Mixing: Filters [PK13.13]</t>
        </is>
      </c>
      <c r="D489" s="12" t="inlineStr">
        <is>
          <t xml:space="preserve">To be able to state the primary and secondary colours of light and which colours will be transmitted through layers of primary and secondary filters. </t>
        </is>
      </c>
      <c r="E489" s="12" t="inlineStr">
        <is>
          <t>16c672d1-de45-4bbb-9c85-dfb1f740ac07</t>
        </is>
      </c>
    </row>
    <row r="490" ht="45" customHeight="1">
      <c r="A490" s="12" t="inlineStr">
        <is>
          <t>Light Waves</t>
        </is>
      </c>
      <c r="B490" s="12" t="inlineStr">
        <is>
          <t>Lenses, Vision &amp; Colour</t>
        </is>
      </c>
      <c r="C490" s="13" t="inlineStr">
        <is>
          <t>Colour Mixing: Seeing Objects in Different Lights [PK13.14]</t>
        </is>
      </c>
      <c r="D490" s="12" t="inlineStr">
        <is>
          <t>To be able to predict what a coloured object will look like in different coloured lights.</t>
        </is>
      </c>
      <c r="E490" s="12" t="inlineStr">
        <is>
          <t>9bf31908-d46a-4350-be0f-8c7fb6bbb63f</t>
        </is>
      </c>
    </row>
    <row r="491" ht="45" customHeight="1">
      <c r="A491" s="12" t="inlineStr">
        <is>
          <t>Current Electricity</t>
        </is>
      </c>
      <c r="B491" s="12" t="inlineStr">
        <is>
          <t>Circuits, Current &amp; Resistance</t>
        </is>
      </c>
      <c r="C491" s="13" t="inlineStr">
        <is>
          <t>Diagnostic: Circuits, Current &amp; Resistance [PK19.16]</t>
        </is>
      </c>
      <c r="D491" s="12" t="inlineStr">
        <is>
          <t>Diagnostic for the current electricity topic.</t>
        </is>
      </c>
      <c r="E491" s="12" t="inlineStr">
        <is>
          <t>2a9a5d0d-e573-46c3-ba3c-09c3c9856ca3</t>
        </is>
      </c>
    </row>
    <row r="492" ht="45" customHeight="1">
      <c r="A492" s="12" t="inlineStr">
        <is>
          <t>Current Electricity</t>
        </is>
      </c>
      <c r="B492" s="12" t="inlineStr">
        <is>
          <t>Circuits, Current &amp; Resistance</t>
        </is>
      </c>
      <c r="C492" s="13" t="inlineStr">
        <is>
          <t>Modelling Electricity [PH2.01]</t>
        </is>
      </c>
      <c r="D492" s="12" t="inlineStr">
        <is>
          <t>Identify models to help understand the concept of electrical circuits.</t>
        </is>
      </c>
      <c r="E492" s="12" t="inlineStr">
        <is>
          <t>aaf2b656-d6a8-4041-996b-e5f222b1903b</t>
        </is>
      </c>
    </row>
    <row r="493" ht="45" customHeight="1">
      <c r="A493" s="12" t="inlineStr">
        <is>
          <t>Current Electricity</t>
        </is>
      </c>
      <c r="B493" s="12" t="inlineStr">
        <is>
          <t>Circuits, Current &amp; Resistance</t>
        </is>
      </c>
      <c r="C493" s="13" t="inlineStr">
        <is>
          <t>What is an Electrical Circuit? [PK18.08]</t>
        </is>
      </c>
      <c r="D493" s="12" t="inlineStr">
        <is>
          <t>Introduction to simple electrical circuits and energy transfer.</t>
        </is>
      </c>
      <c r="E493" s="12" t="inlineStr">
        <is>
          <t>b304dc70-3301-4f18-9d2d-63fdbcbc97b8</t>
        </is>
      </c>
    </row>
    <row r="494" ht="45" customHeight="1">
      <c r="A494" s="12" t="inlineStr">
        <is>
          <t>Current Electricity</t>
        </is>
      </c>
      <c r="B494" s="12" t="inlineStr">
        <is>
          <t>Circuits, Current &amp; Resistance</t>
        </is>
      </c>
      <c r="C494" s="13" t="inlineStr">
        <is>
          <t>Circuit Symbols and Drawing Circuits [PK8.04]</t>
        </is>
      </c>
      <c r="D494" s="12" t="inlineStr">
        <is>
          <t>To be able to recognise basic circuit symbols and use them to draw circuit diagrams.</t>
        </is>
      </c>
      <c r="E494" s="12" t="inlineStr">
        <is>
          <t>d0f40aca-5ff7-4e5e-a69c-0009a21812fe</t>
        </is>
      </c>
    </row>
    <row r="495" ht="45" customHeight="1">
      <c r="A495" s="12" t="inlineStr">
        <is>
          <t>Current Electricity</t>
        </is>
      </c>
      <c r="B495" s="12" t="inlineStr">
        <is>
          <t>Circuits, Current &amp; Resistance</t>
        </is>
      </c>
      <c r="C495" s="13" t="inlineStr">
        <is>
          <t>Series and Parallel Circuits [PK8.06]</t>
        </is>
      </c>
      <c r="D495" s="12" t="inlineStr">
        <is>
          <t>To be able to recognise the difference between series and parallel circuits and to describe advantages and disadvantages of both.</t>
        </is>
      </c>
      <c r="E495" s="12" t="inlineStr">
        <is>
          <t>0551620b-577a-41cf-9198-bd47f3a23864</t>
        </is>
      </c>
    </row>
    <row r="496" ht="45" customHeight="1">
      <c r="A496" s="12" t="inlineStr">
        <is>
          <t>Current Electricity</t>
        </is>
      </c>
      <c r="B496" s="12" t="inlineStr">
        <is>
          <t>Circuits, Current &amp; Resistance</t>
        </is>
      </c>
      <c r="C496" s="13" t="inlineStr">
        <is>
          <t>Current [PK8.08]</t>
        </is>
      </c>
      <c r="D496" s="12" t="inlineStr">
        <is>
          <t xml:space="preserve">To be able to describe what current it, the difference between conventional current and electron flow, how to measure it and factors that affect the current in a circuit.
</t>
        </is>
      </c>
      <c r="E496" s="12" t="inlineStr">
        <is>
          <t>96f480ff-f3ed-4aa4-ac5c-5fb71869da0a</t>
        </is>
      </c>
    </row>
    <row r="497" ht="45" customHeight="1">
      <c r="A497" s="12" t="inlineStr">
        <is>
          <t>Current Electricity</t>
        </is>
      </c>
      <c r="B497" s="12" t="inlineStr">
        <is>
          <t>Circuits, Current &amp; Resistance</t>
        </is>
      </c>
      <c r="C497" s="13" t="inlineStr">
        <is>
          <t>Current in Series [PK8.09]</t>
        </is>
      </c>
      <c r="D497" s="12" t="inlineStr">
        <is>
          <t>To be able to predict the size of the current at different points in a series circuit.</t>
        </is>
      </c>
      <c r="E497" s="12" t="inlineStr">
        <is>
          <t>654fbcd0-98e8-4a93-a376-47a5c21b9e9b</t>
        </is>
      </c>
    </row>
    <row r="498" ht="45" customHeight="1">
      <c r="A498" s="12" t="inlineStr">
        <is>
          <t>Current Electricity</t>
        </is>
      </c>
      <c r="B498" s="12" t="inlineStr">
        <is>
          <t>Circuits, Current &amp; Resistance</t>
        </is>
      </c>
      <c r="C498" s="13" t="inlineStr">
        <is>
          <t>Current in Parallel [PK8.10]</t>
        </is>
      </c>
      <c r="D498" s="12" t="inlineStr">
        <is>
          <t>To be able to predict the size of the current at different points in a parallel circuit.</t>
        </is>
      </c>
      <c r="E498" s="12" t="inlineStr">
        <is>
          <t>3ce8040f-e3d3-480b-bb57-cccb4f817848</t>
        </is>
      </c>
    </row>
    <row r="499" ht="45" customHeight="1">
      <c r="A499" s="12" t="inlineStr">
        <is>
          <t>Current Electricity</t>
        </is>
      </c>
      <c r="B499" s="12" t="inlineStr">
        <is>
          <t>Circuits, Current &amp; Resistance</t>
        </is>
      </c>
      <c r="C499" s="13" t="inlineStr">
        <is>
          <t>Potential Difference in Circuits [PK18.21]</t>
        </is>
      </c>
      <c r="D499" s="12" t="inlineStr">
        <is>
          <t xml:space="preserve">Explain potential difference in terms of energy transfer. </t>
        </is>
      </c>
      <c r="E499" s="12" t="inlineStr">
        <is>
          <t>3c9192ce-6e09-459f-b948-bed298593fb3</t>
        </is>
      </c>
    </row>
    <row r="500" ht="45" customHeight="1">
      <c r="A500" s="12" t="inlineStr">
        <is>
          <t>Current Electricity</t>
        </is>
      </c>
      <c r="B500" s="12" t="inlineStr">
        <is>
          <t>Circuits, Current &amp; Resistance</t>
        </is>
      </c>
      <c r="C500" s="13" t="inlineStr">
        <is>
          <t>Introduction to Resistance [PK18.22]</t>
        </is>
      </c>
      <c r="D500" s="12" t="inlineStr">
        <is>
          <t>Define resistance and describe the effect of resistance on current. Includes calculations of resistance.</t>
        </is>
      </c>
      <c r="E500" s="12" t="inlineStr">
        <is>
          <t>a1e3c322-21d2-466b-a0ec-9fbe893ba1cc</t>
        </is>
      </c>
    </row>
    <row r="501" ht="45" customHeight="1">
      <c r="A501" s="12" t="inlineStr">
        <is>
          <t>Static Electricity</t>
        </is>
      </c>
      <c r="B501" s="12" t="inlineStr">
        <is>
          <t>Charge, Friction &amp; Uses</t>
        </is>
      </c>
      <c r="C501" s="13" t="inlineStr">
        <is>
          <t>Diagnostic: Charge, Friction &amp; Uses [PK19.17]</t>
        </is>
      </c>
      <c r="D501" s="12" t="inlineStr">
        <is>
          <t>Diagnostic for the static electricity topic.</t>
        </is>
      </c>
      <c r="E501" s="12" t="inlineStr">
        <is>
          <t>b246fdbd-d755-4066-8d3a-cf03495f67c5</t>
        </is>
      </c>
    </row>
    <row r="502" ht="45" customHeight="1">
      <c r="A502" s="12" t="inlineStr">
        <is>
          <t>Static Electricity</t>
        </is>
      </c>
      <c r="B502" s="12" t="inlineStr">
        <is>
          <t>Charge, Friction &amp; Uses</t>
        </is>
      </c>
      <c r="C502" s="13" t="inlineStr">
        <is>
          <t>Attraction &amp; Repulsion of Electric Charge [PH2.87]</t>
        </is>
      </c>
      <c r="D502" s="12" t="inlineStr">
        <is>
          <t>Identify that like charges repel and opposite charges will attract due to a non-contact force between charged objects.</t>
        </is>
      </c>
      <c r="E502" s="12" t="inlineStr">
        <is>
          <t>907aa414-5dc2-4b5e-8a6c-5755e7358ee2</t>
        </is>
      </c>
    </row>
    <row r="503" ht="45" customHeight="1">
      <c r="A503" s="12" t="inlineStr">
        <is>
          <t>Static Electricity</t>
        </is>
      </c>
      <c r="B503" s="12" t="inlineStr">
        <is>
          <t>Charge, Friction &amp; Uses</t>
        </is>
      </c>
      <c r="C503" s="13" t="inlineStr">
        <is>
          <t>Static Charge: Charging by Friction [PH2.88]</t>
        </is>
      </c>
      <c r="D503" s="12" t="inlineStr">
        <is>
          <t>Describe how to statically charge an object using friction and explain why this happens.</t>
        </is>
      </c>
      <c r="E503" s="12" t="inlineStr">
        <is>
          <t>2f1af513-abaf-4c52-8618-b21ec51e4cb7</t>
        </is>
      </c>
    </row>
    <row r="504" ht="45" customHeight="1">
      <c r="A504" s="12" t="inlineStr">
        <is>
          <t>Static Electricity</t>
        </is>
      </c>
      <c r="B504" s="12" t="inlineStr">
        <is>
          <t>Charge, Friction &amp; Uses</t>
        </is>
      </c>
      <c r="C504" s="13" t="inlineStr">
        <is>
          <t>Static Electricity and Shocks [PK9.03]</t>
        </is>
      </c>
      <c r="D504" s="12" t="inlineStr">
        <is>
          <t xml:space="preserve">To be able to describe how an object discharges and explain lightning and electric shocks. </t>
        </is>
      </c>
      <c r="E504" s="12" t="inlineStr">
        <is>
          <t>fecb8f3f-a4f3-4e93-b379-4771a21655f3</t>
        </is>
      </c>
    </row>
    <row r="505" ht="45" customHeight="1">
      <c r="A505" s="12" t="inlineStr">
        <is>
          <t>Static Electricity</t>
        </is>
      </c>
      <c r="B505" s="12" t="inlineStr">
        <is>
          <t>Charge, Friction &amp; Uses</t>
        </is>
      </c>
      <c r="C505" s="13" t="inlineStr">
        <is>
          <t>Static Charge: Uses in Nature [PH2.91]</t>
        </is>
      </c>
      <c r="D505" s="12" t="inlineStr">
        <is>
          <t>Explore the phenomenon of static electricity in the natural world.</t>
        </is>
      </c>
      <c r="E505" s="12" t="inlineStr">
        <is>
          <t>2b8f3e80-9877-4cca-a0a6-4e9a0fb053c4</t>
        </is>
      </c>
    </row>
    <row r="506" ht="45" customHeight="1">
      <c r="A506" s="12" t="inlineStr">
        <is>
          <t>Static Electricity</t>
        </is>
      </c>
      <c r="B506" s="12" t="inlineStr">
        <is>
          <t>Charge, Friction &amp; Uses</t>
        </is>
      </c>
      <c r="C506" s="13" t="inlineStr">
        <is>
          <t>Van de Graaff Generator [PH2.98]</t>
        </is>
      </c>
      <c r="D506" s="12" t="inlineStr">
        <is>
          <t>Describe and explain how a Van de Graaf generator can be charged and discharged.</t>
        </is>
      </c>
      <c r="E506" s="12" t="inlineStr">
        <is>
          <t>fa16ae31-270c-4cdd-bc5c-341fc1009219</t>
        </is>
      </c>
    </row>
    <row r="507" ht="45" customHeight="1">
      <c r="A507" s="12" t="inlineStr">
        <is>
          <t>Magnetism</t>
        </is>
      </c>
      <c r="B507" s="12" t="inlineStr">
        <is>
          <t>Magnetic Materials, Fields &amp; the Earth's Core</t>
        </is>
      </c>
      <c r="C507" s="13" t="inlineStr">
        <is>
          <t>Diagnostic: Magnetic Materials, Fields &amp; the Earth's Core [PK19.18]</t>
        </is>
      </c>
      <c r="D507" s="12" t="inlineStr">
        <is>
          <t>Diagnostic for the magnetism 1 topic.</t>
        </is>
      </c>
      <c r="E507" s="12" t="inlineStr">
        <is>
          <t>aad688ed-a9ae-46e9-b8c8-a1e454fcd688</t>
        </is>
      </c>
    </row>
    <row r="508" ht="45" customHeight="1">
      <c r="A508" s="12" t="inlineStr">
        <is>
          <t>Magnetism</t>
        </is>
      </c>
      <c r="B508" s="12" t="inlineStr">
        <is>
          <t>Magnetic Materials, Fields &amp; the Earth's Core</t>
        </is>
      </c>
      <c r="C508" s="13" t="inlineStr">
        <is>
          <t>Magnetic Materials [PK11.01]</t>
        </is>
      </c>
      <c r="D508" s="12" t="inlineStr">
        <is>
          <t>Some materials will want to stick to a magnet and some won't.</t>
        </is>
      </c>
      <c r="E508" s="12" t="inlineStr">
        <is>
          <t>50b37648-d649-4f50-8f3d-aa622fe7921d</t>
        </is>
      </c>
    </row>
    <row r="509" ht="45" customHeight="1">
      <c r="A509" s="12" t="inlineStr">
        <is>
          <t>Magnetism</t>
        </is>
      </c>
      <c r="B509" s="12" t="inlineStr">
        <is>
          <t>Magnetic Materials, Fields &amp; the Earth's Core</t>
        </is>
      </c>
      <c r="C509" s="13" t="inlineStr">
        <is>
          <t>Permanent and Induced Magnets [PK11.02]</t>
        </is>
      </c>
      <c r="D509" s="12" t="inlineStr">
        <is>
          <t>describe the attraction and repulsion between unlike and like poles for permanent magnets and describe the difference between permanent and induced magnets</t>
        </is>
      </c>
      <c r="E509" s="12" t="inlineStr">
        <is>
          <t>6ad38d23-a594-4283-afce-cfea036f7fac</t>
        </is>
      </c>
    </row>
    <row r="510" ht="45" customHeight="1">
      <c r="A510" s="12" t="inlineStr">
        <is>
          <t>Magnetism</t>
        </is>
      </c>
      <c r="B510" s="12" t="inlineStr">
        <is>
          <t>Magnetic Materials, Fields &amp; the Earth's Core</t>
        </is>
      </c>
      <c r="C510" s="13" t="inlineStr">
        <is>
          <t>Making a Compass [PK11.03]</t>
        </is>
      </c>
      <c r="D510" s="12" t="inlineStr">
        <is>
          <t>Learn how to make a compass from a needle.</t>
        </is>
      </c>
      <c r="E510" s="12" t="inlineStr">
        <is>
          <t>19393b45-42fb-448a-8106-a5acf4a32f53</t>
        </is>
      </c>
    </row>
    <row r="511" ht="45" customHeight="1">
      <c r="A511" s="12" t="inlineStr">
        <is>
          <t>Magnetism</t>
        </is>
      </c>
      <c r="B511" s="12" t="inlineStr">
        <is>
          <t>Magnetic Materials, Fields &amp; the Earth's Core</t>
        </is>
      </c>
      <c r="C511" s="13" t="inlineStr">
        <is>
          <t>Attraction and Repulsion of Magnets [PK11.04]</t>
        </is>
      </c>
      <c r="D511" s="12" t="inlineStr">
        <is>
          <t>Magnets have two poles. Different things will happen if we move different poles near each other. Let's find out what.</t>
        </is>
      </c>
      <c r="E511" s="12" t="inlineStr">
        <is>
          <t>096472c5-3b72-44de-8a36-b040f96dc3eb</t>
        </is>
      </c>
    </row>
    <row r="512" ht="45" customHeight="1">
      <c r="A512" s="12" t="inlineStr">
        <is>
          <t>Magnetism</t>
        </is>
      </c>
      <c r="B512" s="12" t="inlineStr">
        <is>
          <t>Magnetic Materials, Fields &amp; the Earth's Core</t>
        </is>
      </c>
      <c r="C512" s="13" t="inlineStr">
        <is>
          <t>Magnetic Fields around a Bar Magnet [PK11.05]</t>
        </is>
      </c>
      <c r="D512" s="12" t="inlineStr">
        <is>
          <t>Describe the characteristics of the magnetic field of a magnet, showing how strength and direction change from one point to another and explain how the behaviour of a magnetic compass is related to evidence that the core of the Earth must be magnetic.</t>
        </is>
      </c>
      <c r="E512" s="12" t="inlineStr">
        <is>
          <t>a581a6bb-a712-4f84-b9cb-05087eed5998</t>
        </is>
      </c>
    </row>
    <row r="513" ht="45" customHeight="1">
      <c r="A513" s="12" t="inlineStr">
        <is>
          <t>Magnetism</t>
        </is>
      </c>
      <c r="B513" s="12" t="inlineStr">
        <is>
          <t>Magnetic Materials, Fields &amp; the Earth's Core</t>
        </is>
      </c>
      <c r="C513" s="13" t="inlineStr">
        <is>
          <t>Evidence that the Core of Earth is Magnetic [PH7.04]</t>
        </is>
      </c>
      <c r="D513" s="12" t="inlineStr">
        <is>
          <t>Explain how the behaviour of a magnetic compass provides evidence that the core of the Earth must be magnetic.</t>
        </is>
      </c>
      <c r="E513" s="12" t="inlineStr">
        <is>
          <t>9a638497-08cc-4876-a906-63cc1e2fe9f1</t>
        </is>
      </c>
    </row>
    <row r="514" ht="45" customHeight="1">
      <c r="A514" s="12" t="inlineStr">
        <is>
          <t>Magnetism</t>
        </is>
      </c>
      <c r="B514" s="12" t="inlineStr">
        <is>
          <t>Electromagnetic Principles &amp; Uses</t>
        </is>
      </c>
      <c r="C514" s="13" t="inlineStr">
        <is>
          <t>Diagnostic: Electromagnetic Principles &amp; Uses [PK19.19]</t>
        </is>
      </c>
      <c r="D514" s="12" t="inlineStr">
        <is>
          <t>Diagnostic for the magnetism 2 topic.</t>
        </is>
      </c>
      <c r="E514" s="12" t="inlineStr">
        <is>
          <t>e00f14ec-b009-4879-89b7-8691cd5834c6</t>
        </is>
      </c>
    </row>
    <row r="515" ht="45" customHeight="1">
      <c r="A515" s="12" t="inlineStr">
        <is>
          <t>Magnetism</t>
        </is>
      </c>
      <c r="B515" s="12" t="inlineStr">
        <is>
          <t>Electromagnetic Principles &amp; Uses</t>
        </is>
      </c>
      <c r="C515" s="13" t="inlineStr">
        <is>
          <t>Electromagnets [PK11.06]</t>
        </is>
      </c>
      <c r="D515" s="12" t="inlineStr">
        <is>
          <t>To be able to explain how to build an electromagnet and change its strength.</t>
        </is>
      </c>
      <c r="E515" s="12" t="inlineStr">
        <is>
          <t>c9282229-6d0f-4aaf-95a8-96e37eba3a50</t>
        </is>
      </c>
    </row>
    <row r="516" ht="45" customHeight="1">
      <c r="A516" s="12" t="inlineStr">
        <is>
          <t>Magnetism</t>
        </is>
      </c>
      <c r="B516" s="12" t="inlineStr">
        <is>
          <t>Electromagnetic Principles &amp; Uses</t>
        </is>
      </c>
      <c r="C516" s="13" t="inlineStr">
        <is>
          <t>Experiments with Electromagnets [PK11.07]</t>
        </is>
      </c>
      <c r="D516" s="12" t="inlineStr">
        <is>
          <t>To be able to carry out experiments to investigate how to vary the strength of an electromagnet.</t>
        </is>
      </c>
      <c r="E516" s="12" t="inlineStr">
        <is>
          <t>49c07ab8-223a-4789-92a2-df581e4554fd</t>
        </is>
      </c>
    </row>
    <row r="517" ht="45" customHeight="1">
      <c r="A517" s="12" t="inlineStr">
        <is>
          <t>Magnetism</t>
        </is>
      </c>
      <c r="B517" s="12" t="inlineStr">
        <is>
          <t>Electromagnetic Principles &amp; Uses</t>
        </is>
      </c>
      <c r="C517" s="13" t="inlineStr">
        <is>
          <t>Magnetic Field around an Electromagnet [PK11.08]</t>
        </is>
      </c>
      <c r="D517" s="12" t="inlineStr">
        <is>
          <t>To be able to draw the magnetic field around a wire and an electromagnet.</t>
        </is>
      </c>
      <c r="E517" s="12" t="inlineStr">
        <is>
          <t>cb6fda1d-cf7d-4ef1-9f71-9ddd99c26477</t>
        </is>
      </c>
    </row>
    <row r="518" ht="45" customHeight="1">
      <c r="A518" s="12" t="inlineStr">
        <is>
          <t>Magnetism</t>
        </is>
      </c>
      <c r="B518" s="12" t="inlineStr">
        <is>
          <t>Electromagnetic Principles &amp; Uses</t>
        </is>
      </c>
      <c r="C518" s="13" t="inlineStr">
        <is>
          <t>Uses of Electromagnets: Bell [PK11.09]</t>
        </is>
      </c>
      <c r="D518" s="12" t="inlineStr">
        <is>
          <t xml:space="preserve">To be able to explain how a bell works. </t>
        </is>
      </c>
      <c r="E518" s="12" t="inlineStr">
        <is>
          <t>55cd844b-f45a-4b73-afbe-5efbae913240</t>
        </is>
      </c>
    </row>
    <row r="519" ht="45" customHeight="1">
      <c r="A519" s="12" t="inlineStr">
        <is>
          <t>Magnetism</t>
        </is>
      </c>
      <c r="B519" s="12" t="inlineStr">
        <is>
          <t>Electromagnetic Principles &amp; Uses</t>
        </is>
      </c>
      <c r="C519" s="13" t="inlineStr">
        <is>
          <t>Uses of Electromagnets: Relay Switch [PK11.10]</t>
        </is>
      </c>
      <c r="D519" s="12" t="inlineStr">
        <is>
          <t>To be able to explain how a relay switch works.</t>
        </is>
      </c>
      <c r="E519" s="12" t="inlineStr">
        <is>
          <t>7a0d265c-ff67-4f3d-ad12-fed83146f8c3</t>
        </is>
      </c>
    </row>
    <row r="520" ht="45" customHeight="1">
      <c r="A520" s="12" t="inlineStr">
        <is>
          <t>Magnetism</t>
        </is>
      </c>
      <c r="B520" s="12" t="inlineStr">
        <is>
          <t>Electromagnetic Principles &amp; Uses</t>
        </is>
      </c>
      <c r="C520" s="13" t="inlineStr">
        <is>
          <t>Uses of Electromagnets: Circuit Breaker [PK11.11]</t>
        </is>
      </c>
      <c r="D520" s="12" t="inlineStr">
        <is>
          <t>To be able to describe how a circuit breaker works.</t>
        </is>
      </c>
      <c r="E520" s="12" t="inlineStr">
        <is>
          <t>4175bd2a-5e2b-48a6-bee3-34b99ecfda2f</t>
        </is>
      </c>
    </row>
    <row r="521" ht="45" customHeight="1">
      <c r="A521" s="12" t="inlineStr">
        <is>
          <t>Magnetism</t>
        </is>
      </c>
      <c r="B521" s="12" t="inlineStr">
        <is>
          <t>Electromagnetic Principles &amp; Uses</t>
        </is>
      </c>
      <c r="C521" s="13" t="inlineStr">
        <is>
          <t>Uses of Electromagnets: Motor [PK11.12]</t>
        </is>
      </c>
      <c r="D521" s="12" t="inlineStr">
        <is>
          <t>To be able to explain how a DC motor works.</t>
        </is>
      </c>
      <c r="E521" s="12" t="inlineStr">
        <is>
          <t>b748e7d4-db28-4ccf-ac8c-29e678db05bf</t>
        </is>
      </c>
    </row>
    <row r="522" ht="45" customHeight="1">
      <c r="A522" s="12" t="inlineStr">
        <is>
          <t>Space Physics</t>
        </is>
      </c>
      <c r="B522" s="12" t="inlineStr">
        <is>
          <t>Gravity, Weight, Mass &amp; Celestial Objects</t>
        </is>
      </c>
      <c r="C522" s="13" t="inlineStr">
        <is>
          <t>Diagnostic: Gravity, Weight, Mass &amp; Celestial Objects [PK19.20]</t>
        </is>
      </c>
      <c r="D522" s="12" t="inlineStr">
        <is>
          <t>Diagnostic for the  space physics topic.</t>
        </is>
      </c>
      <c r="E522" s="12" t="inlineStr">
        <is>
          <t>cc08777e-55e8-4e64-b6c2-fe881cc779db</t>
        </is>
      </c>
    </row>
    <row r="523" ht="45" customHeight="1">
      <c r="A523" s="12" t="inlineStr">
        <is>
          <t>Space Physics</t>
        </is>
      </c>
      <c r="B523" s="12" t="inlineStr">
        <is>
          <t>Gravity, Weight, Mass &amp; Celestial Objects</t>
        </is>
      </c>
      <c r="C523" s="13" t="inlineStr">
        <is>
          <t>Introduction to Gravity [PK3.01]</t>
        </is>
      </c>
      <c r="D523" s="12" t="inlineStr">
        <is>
          <t>To be able to describe gravitational forces and draw free body force diagrams.</t>
        </is>
      </c>
      <c r="E523" s="12" t="inlineStr">
        <is>
          <t>58d2e32b-cee5-4432-ac9b-451394468be6</t>
        </is>
      </c>
    </row>
    <row r="524" ht="45" customHeight="1">
      <c r="A524" s="12" t="inlineStr">
        <is>
          <t>Space Physics</t>
        </is>
      </c>
      <c r="B524" s="12" t="inlineStr">
        <is>
          <t>Gravity, Weight, Mass &amp; Celestial Objects</t>
        </is>
      </c>
      <c r="C524" s="13" t="inlineStr">
        <is>
          <t xml:space="preserve">Weight vs Mass [PH5.004] </t>
        </is>
      </c>
      <c r="D524" s="12" t="inlineStr">
        <is>
          <t xml:space="preserve">Describing the difference between contact and non-contact forces. </t>
        </is>
      </c>
      <c r="E524" s="12" t="inlineStr">
        <is>
          <t>528b23e1-1909-44a3-ba69-64871d2220f2</t>
        </is>
      </c>
    </row>
    <row r="525" ht="45" customHeight="1">
      <c r="A525" s="12" t="inlineStr">
        <is>
          <t>Space Physics</t>
        </is>
      </c>
      <c r="B525" s="12" t="inlineStr">
        <is>
          <t>Gravity, Weight, Mass &amp; Celestial Objects</t>
        </is>
      </c>
      <c r="C525" s="13" t="inlineStr">
        <is>
          <t>Using W=mg to Calculate Weight I [PH5.005]</t>
        </is>
      </c>
      <c r="D525" s="12" t="inlineStr">
        <is>
          <t xml:space="preserve">Using the formula W=mg to calculate the Weight of an object.  </t>
        </is>
      </c>
      <c r="E525" s="12" t="inlineStr">
        <is>
          <t>2881d2fd-87b0-4e96-aa8e-a24b88a6c53b</t>
        </is>
      </c>
    </row>
    <row r="526" ht="45" customHeight="1">
      <c r="A526" s="12" t="inlineStr">
        <is>
          <t>Space Physics</t>
        </is>
      </c>
      <c r="B526" s="12" t="inlineStr">
        <is>
          <t>Gravity, Weight, Mass &amp; Celestial Objects</t>
        </is>
      </c>
      <c r="C526" s="13" t="inlineStr">
        <is>
          <t>Universe: Objects in Space [PH8.02]</t>
        </is>
      </c>
      <c r="D526" s="12" t="inlineStr">
        <is>
          <t>Identify and define comet, asteroid, satellite, moon, dwarf planet, planet, star, black hole, nebula and galaxy.</t>
        </is>
      </c>
      <c r="E526" s="12" t="inlineStr">
        <is>
          <t>57733ddc-16b8-42c7-b2a5-c5e7e904d5b9</t>
        </is>
      </c>
    </row>
    <row r="527" ht="45" customHeight="1">
      <c r="A527" s="12" t="inlineStr">
        <is>
          <t>Space Physics</t>
        </is>
      </c>
      <c r="B527" s="12" t="inlineStr">
        <is>
          <t>Gravity, Weight, Mass &amp; Celestial Objects</t>
        </is>
      </c>
      <c r="C527" s="13" t="inlineStr">
        <is>
          <t>Earth, Moon and Sun: Seasons [PK17.02]</t>
        </is>
      </c>
      <c r="D527" s="12" t="inlineStr">
        <is>
          <t>To be able to use the motion of the Earth around the Sun to explain the seasons.</t>
        </is>
      </c>
      <c r="E527" s="12" t="inlineStr">
        <is>
          <t>4d96c863-d153-4a6a-90c0-7549260a2211</t>
        </is>
      </c>
    </row>
    <row r="528" ht="45" customHeight="1">
      <c r="A528" s="12" t="inlineStr">
        <is>
          <t>Working Scientifically</t>
        </is>
      </c>
      <c r="B528" s="12" t="inlineStr">
        <is>
          <t>Development of Scientific Thinking</t>
        </is>
      </c>
      <c r="C528" s="13" t="inlineStr">
        <is>
          <t>Diagnostic: Development of Scientific Thinking [WS0.01]</t>
        </is>
      </c>
      <c r="D528" s="12" t="inlineStr">
        <is>
          <t>A diagnostic for the developing scientific thinking strand of working scientifically.</t>
        </is>
      </c>
      <c r="E528" s="12" t="inlineStr">
        <is>
          <t>12467ab6-7253-4bbb-9ba0-ec30aaea4624</t>
        </is>
      </c>
    </row>
    <row r="529" ht="45" customHeight="1">
      <c r="A529" s="12" t="inlineStr">
        <is>
          <t>Working Scientifically</t>
        </is>
      </c>
      <c r="B529" s="12" t="inlineStr">
        <is>
          <t>Development of Scientific Thinking</t>
        </is>
      </c>
      <c r="C529" s="13" t="inlineStr">
        <is>
          <t>Science &amp; Scientific Applications [WS01.01]</t>
        </is>
      </c>
      <c r="D529" s="12" t="inlineStr">
        <is>
          <t xml:space="preserve">A description of science and how it is used to answer questions. </t>
        </is>
      </c>
      <c r="E529" s="12" t="inlineStr">
        <is>
          <t>90fe5a9c-46fc-4a1f-8728-33547fb3802b</t>
        </is>
      </c>
    </row>
    <row r="530" ht="45" customHeight="1">
      <c r="A530" s="12" t="inlineStr">
        <is>
          <t>Working Scientifically</t>
        </is>
      </c>
      <c r="B530" s="12" t="inlineStr">
        <is>
          <t>Development of Scientific Thinking</t>
        </is>
      </c>
      <c r="C530" s="13" t="inlineStr">
        <is>
          <t>Developing Scientific Theories [WS01.02]</t>
        </is>
      </c>
      <c r="D530" s="12" t="inlineStr">
        <is>
          <t xml:space="preserve">A description of how scientific theories are formed and how they develop over time. </t>
        </is>
      </c>
      <c r="E530" s="12" t="inlineStr">
        <is>
          <t>484a92d3-8206-44ad-97c0-915beefd474d</t>
        </is>
      </c>
    </row>
    <row r="531" ht="45" customHeight="1">
      <c r="A531" s="12" t="inlineStr">
        <is>
          <t>Working Scientifically</t>
        </is>
      </c>
      <c r="B531" s="12" t="inlineStr">
        <is>
          <t>Development of Scientific Thinking</t>
        </is>
      </c>
      <c r="C531" s="13" t="inlineStr">
        <is>
          <t>Using Data to Support Scientific Theories [WS01.03]</t>
        </is>
      </c>
      <c r="D531" s="12" t="inlineStr">
        <is>
          <t xml:space="preserve">An explanation of how data is used to support scientific theories. </t>
        </is>
      </c>
      <c r="E531" s="12" t="inlineStr">
        <is>
          <t>2cad1b02-e15d-407c-8801-e9b20ffce4d3</t>
        </is>
      </c>
    </row>
    <row r="532" ht="45" customHeight="1">
      <c r="A532" s="12" t="inlineStr">
        <is>
          <t>Working Scientifically</t>
        </is>
      </c>
      <c r="B532" s="12" t="inlineStr">
        <is>
          <t>Development of Scientific Thinking</t>
        </is>
      </c>
      <c r="C532" s="13" t="inlineStr">
        <is>
          <t>Types of Scientific Diagram [WS01.04]</t>
        </is>
      </c>
      <c r="D532" s="12" t="inlineStr">
        <is>
          <t>A description of how scientific diagrams simplify observable features of different scientific discoveries.</t>
        </is>
      </c>
      <c r="E532" s="12" t="inlineStr">
        <is>
          <t>59f98d99-0fe7-4b15-966e-df1b6fcdb458</t>
        </is>
      </c>
    </row>
    <row r="533" ht="45" customHeight="1">
      <c r="A533" s="12" t="inlineStr">
        <is>
          <t>Working Scientifically</t>
        </is>
      </c>
      <c r="B533" s="12" t="inlineStr">
        <is>
          <t>Development of Scientific Thinking</t>
        </is>
      </c>
      <c r="C533" s="13" t="inlineStr">
        <is>
          <t>Models &amp; Their Limitations [WS01.05]</t>
        </is>
      </c>
      <c r="D533" s="12" t="inlineStr">
        <is>
          <t>A description of scientific modelling, how it is formed, how models can evolve, and why they are used in science.</t>
        </is>
      </c>
      <c r="E533" s="12" t="inlineStr">
        <is>
          <t>56127184-f24f-4543-8363-557d01bd796f</t>
        </is>
      </c>
    </row>
    <row r="534" ht="45" customHeight="1">
      <c r="A534" s="12" t="inlineStr">
        <is>
          <t>Working Scientifically</t>
        </is>
      </c>
      <c r="B534" s="12" t="inlineStr">
        <is>
          <t>Development of Scientific Thinking</t>
        </is>
      </c>
      <c r="C534" s="13" t="inlineStr">
        <is>
          <t>Importance of Data in Science [WS01.06]</t>
        </is>
      </c>
      <c r="D534" s="12" t="inlineStr">
        <is>
          <t>A description of the importance of data as a critical component of the scientific method.</t>
        </is>
      </c>
      <c r="E534" s="12" t="inlineStr">
        <is>
          <t>55b03a28-8a12-420b-9506-df15963a03e8</t>
        </is>
      </c>
    </row>
    <row r="535" ht="45" customHeight="1">
      <c r="A535" s="12" t="inlineStr">
        <is>
          <t>Working Scientifically</t>
        </is>
      </c>
      <c r="B535" s="12" t="inlineStr">
        <is>
          <t>Development of Scientific Thinking</t>
        </is>
      </c>
      <c r="C535" s="13" t="inlineStr">
        <is>
          <t>Ethical Issues in Science [WS01.07]</t>
        </is>
      </c>
      <c r="D535" s="12" t="inlineStr">
        <is>
          <t>An exploration of the ethical issues and arguments surrounding scientific discoveries and technologies.</t>
        </is>
      </c>
      <c r="E535" s="12" t="inlineStr">
        <is>
          <t>a9762703-bc45-451f-97df-858e6ba96a8c</t>
        </is>
      </c>
    </row>
    <row r="536" ht="45" customHeight="1">
      <c r="A536" s="12" t="inlineStr">
        <is>
          <t>Working Scientifically</t>
        </is>
      </c>
      <c r="B536" s="12" t="inlineStr">
        <is>
          <t>Development of Scientific Thinking</t>
        </is>
      </c>
      <c r="C536" s="13" t="inlineStr">
        <is>
          <t>Evaluating Science-Based Technologies [WS01.08]</t>
        </is>
      </c>
      <c r="D536" s="12" t="inlineStr">
        <is>
          <t>Understanding how science-based technologies are evaluated through a risk-benefit analysis.</t>
        </is>
      </c>
      <c r="E536" s="12" t="inlineStr">
        <is>
          <t>1c9d68ae-dacd-43b0-a681-11e6932ef43f</t>
        </is>
      </c>
    </row>
    <row r="537" ht="45" customHeight="1">
      <c r="A537" s="12" t="inlineStr">
        <is>
          <t>Working Scientifically</t>
        </is>
      </c>
      <c r="B537" s="12" t="inlineStr">
        <is>
          <t>Experimental Skills &amp; Strategies</t>
        </is>
      </c>
      <c r="C537" s="13" t="inlineStr">
        <is>
          <t>Diagnostic: Experimental Skills &amp; Strategies [WS0.02]</t>
        </is>
      </c>
      <c r="D537" s="12" t="inlineStr">
        <is>
          <t>A diagnostic for the experimental skills and strategies strand of the working scientifically course.</t>
        </is>
      </c>
      <c r="E537" s="12" t="inlineStr">
        <is>
          <t>9990f01a-db80-4a10-975e-a61c0a0dd37e</t>
        </is>
      </c>
    </row>
    <row r="538" ht="45" customHeight="1">
      <c r="A538" s="12" t="inlineStr">
        <is>
          <t>Working Scientifically</t>
        </is>
      </c>
      <c r="B538" s="12" t="inlineStr">
        <is>
          <t>Experimental Skills &amp; Strategies</t>
        </is>
      </c>
      <c r="C538" s="13" t="inlineStr">
        <is>
          <t>The Scientific Method [WS02.01]</t>
        </is>
      </c>
      <c r="D538" s="12" t="inlineStr">
        <is>
          <t>An introduction to the scientific method.</t>
        </is>
      </c>
      <c r="E538" s="12" t="inlineStr">
        <is>
          <t>2b35ab10-add0-4fde-8a10-b984fca7acda</t>
        </is>
      </c>
    </row>
    <row r="539" ht="45" customHeight="1">
      <c r="A539" s="12" t="inlineStr">
        <is>
          <t>Working Scientifically</t>
        </is>
      </c>
      <c r="B539" s="12" t="inlineStr">
        <is>
          <t>Experimental Skills &amp; Strategies</t>
        </is>
      </c>
      <c r="C539" s="13" t="inlineStr">
        <is>
          <t>Hypotheses &amp; Predictions [WS02.02]</t>
        </is>
      </c>
      <c r="D539" s="12" t="inlineStr">
        <is>
          <t>How to construct hypotheses and predictions.</t>
        </is>
      </c>
      <c r="E539" s="12" t="inlineStr">
        <is>
          <t>a2c4e0e0-6ccf-40a3-b7e3-f8947998ac0e</t>
        </is>
      </c>
    </row>
    <row r="540" ht="45" customHeight="1">
      <c r="A540" s="12" t="inlineStr">
        <is>
          <t>Working Scientifically</t>
        </is>
      </c>
      <c r="B540" s="12" t="inlineStr">
        <is>
          <t>Experimental Skills &amp; Strategies</t>
        </is>
      </c>
      <c r="C540" s="13" t="inlineStr">
        <is>
          <t>Types of Variables [WS02.03]</t>
        </is>
      </c>
      <c r="D540" s="12" t="inlineStr">
        <is>
          <t>Learning about the differences in the types of variable and how to correctly identify them.</t>
        </is>
      </c>
      <c r="E540" s="12" t="inlineStr">
        <is>
          <t>d50e749d-7530-4a15-8779-eaa91e5e98ea</t>
        </is>
      </c>
    </row>
    <row r="541" ht="45" customHeight="1">
      <c r="A541" s="12" t="inlineStr">
        <is>
          <t>Working Scientifically</t>
        </is>
      </c>
      <c r="B541" s="12" t="inlineStr">
        <is>
          <t>Experimental Skills &amp; Strategies</t>
        </is>
      </c>
      <c r="C541" s="13" t="inlineStr">
        <is>
          <t>Measuring &amp; Controlling Variables in a Fair Test [WS02.04]</t>
        </is>
      </c>
      <c r="D541" s="12" t="inlineStr">
        <is>
          <t>Choosing the correct device for measuring different variables and how to control variables to ensure a fair test.</t>
        </is>
      </c>
      <c r="E541" s="12" t="inlineStr">
        <is>
          <t>377ae0b2-8515-4542-a113-cebf961dfa31</t>
        </is>
      </c>
    </row>
    <row r="542" ht="45" customHeight="1">
      <c r="A542" s="12" t="inlineStr">
        <is>
          <t>Working Scientifically</t>
        </is>
      </c>
      <c r="B542" s="12" t="inlineStr">
        <is>
          <t>Experimental Skills &amp; Strategies</t>
        </is>
      </c>
      <c r="C542" s="13" t="inlineStr">
        <is>
          <t>How to Write a Method [WS02.05]</t>
        </is>
      </c>
      <c r="D542" s="12" t="inlineStr">
        <is>
          <t>How to construct a step-by-step method for carrying out a scientific investigation.</t>
        </is>
      </c>
      <c r="E542" s="12" t="inlineStr">
        <is>
          <t>3364ab11-25d5-4ddc-85ff-0b4bfe75fe37</t>
        </is>
      </c>
    </row>
    <row r="543" ht="45" customHeight="1">
      <c r="A543" s="12" t="inlineStr">
        <is>
          <t>Working Scientifically</t>
        </is>
      </c>
      <c r="B543" s="12" t="inlineStr">
        <is>
          <t>Experimental Skills &amp; Strategies</t>
        </is>
      </c>
      <c r="C543" s="13" t="inlineStr">
        <is>
          <t>Recording Data [WS02.06]</t>
        </is>
      </c>
      <c r="D543" s="12" t="inlineStr">
        <is>
          <t>How to accurately read the scales on measuring equipment and to construct tables to accurately record the data collected in an investigation.</t>
        </is>
      </c>
      <c r="E543" s="12" t="inlineStr">
        <is>
          <t>1da29edc-0871-48ea-a623-2084b496a491</t>
        </is>
      </c>
    </row>
    <row r="544" ht="45" customHeight="1">
      <c r="A544" s="12" t="inlineStr">
        <is>
          <t>Working Scientifically</t>
        </is>
      </c>
      <c r="B544" s="12" t="inlineStr">
        <is>
          <t>Experimental Skills &amp; Strategies</t>
        </is>
      </c>
      <c r="C544" s="13" t="inlineStr">
        <is>
          <t>Hazards &amp; Risks [WS02.07]</t>
        </is>
      </c>
      <c r="D544" s="12" t="inlineStr">
        <is>
          <t>Identify the hazards in an investigation and make estimations as to the degree of risk they may pose.</t>
        </is>
      </c>
      <c r="E544" s="12" t="inlineStr">
        <is>
          <t>8173de09-d19e-4bb7-b57e-bf54b2ad97d3</t>
        </is>
      </c>
    </row>
    <row r="545" ht="45" customHeight="1">
      <c r="A545" s="12" t="inlineStr">
        <is>
          <t>Working Scientifically</t>
        </is>
      </c>
      <c r="B545" s="12" t="inlineStr">
        <is>
          <t>Analysis &amp; Evaluation</t>
        </is>
      </c>
      <c r="C545" s="13" t="inlineStr">
        <is>
          <t>Diagnostic: Analysis &amp; Evaluation [WS0.03]</t>
        </is>
      </c>
      <c r="D545" s="12" t="inlineStr">
        <is>
          <t>A diagnostic for the analysis &amp; evaluation strand of the working scientifically course.</t>
        </is>
      </c>
      <c r="E545" s="12" t="inlineStr">
        <is>
          <t>2026272b-26f6-48fe-9fa8-61761746e048</t>
        </is>
      </c>
    </row>
    <row r="546" ht="45" customHeight="1">
      <c r="A546" s="12" t="inlineStr">
        <is>
          <t>Working Scientifically</t>
        </is>
      </c>
      <c r="B546" s="12" t="inlineStr">
        <is>
          <t>Analysis &amp; Evaluation</t>
        </is>
      </c>
      <c r="C546" s="13" t="inlineStr">
        <is>
          <t>Accuracy &amp; Precision [WS03.01]</t>
        </is>
      </c>
      <c r="D546" s="12" t="inlineStr">
        <is>
          <t xml:space="preserve">Describe a data set in terms of accuracy and precision.
</t>
        </is>
      </c>
      <c r="E546" s="12" t="inlineStr">
        <is>
          <t>9a578b0f-f403-42d8-928b-025408af2d44</t>
        </is>
      </c>
    </row>
    <row r="547" ht="45" customHeight="1">
      <c r="A547" s="12" t="inlineStr">
        <is>
          <t>Working Scientifically</t>
        </is>
      </c>
      <c r="B547" s="12" t="inlineStr">
        <is>
          <t>Analysis &amp; Evaluation</t>
        </is>
      </c>
      <c r="C547" s="13" t="inlineStr">
        <is>
          <t>Random &amp; Systematic Errors [WS03.02]</t>
        </is>
      </c>
      <c r="D547" s="12" t="inlineStr">
        <is>
          <t>Describe random and systematic errors.</t>
        </is>
      </c>
      <c r="E547" s="12" t="inlineStr">
        <is>
          <t>7ae22c98-95d1-44bd-ab5a-382922ca3f07</t>
        </is>
      </c>
    </row>
    <row r="548" ht="45" customHeight="1">
      <c r="A548" s="12" t="inlineStr">
        <is>
          <t>Working Scientifically</t>
        </is>
      </c>
      <c r="B548" s="12" t="inlineStr">
        <is>
          <t>Analysis &amp; Evaluation</t>
        </is>
      </c>
      <c r="C548" s="13" t="inlineStr">
        <is>
          <t>Repeatable &amp; Reproducible [WS03.03]</t>
        </is>
      </c>
      <c r="D548" s="12" t="inlineStr">
        <is>
          <t xml:space="preserve">Describe experiments as repeatable and reproducible.
</t>
        </is>
      </c>
      <c r="E548" s="12" t="inlineStr">
        <is>
          <t>962820cb-e675-46a3-840b-b24e0cff749e</t>
        </is>
      </c>
    </row>
    <row r="549" ht="45" customHeight="1">
      <c r="A549" s="12" t="inlineStr">
        <is>
          <t>Working Scientifically</t>
        </is>
      </c>
      <c r="B549" s="12" t="inlineStr">
        <is>
          <t>Analysis &amp; Evaluation</t>
        </is>
      </c>
      <c r="C549" s="13" t="inlineStr">
        <is>
          <t>Uncertainty of Repeated Measurements [WS03.04]</t>
        </is>
      </c>
      <c r="D549" s="12" t="inlineStr">
        <is>
          <t>Identify how to represent the distribution of results with uncertainty around the mean.</t>
        </is>
      </c>
      <c r="E549" s="12" t="inlineStr">
        <is>
          <t>77b96ff6-8198-4e99-821e-20f83da3b06f</t>
        </is>
      </c>
    </row>
    <row r="550" ht="45" customHeight="1">
      <c r="A550" s="12" t="inlineStr">
        <is>
          <t>Working Scientifically</t>
        </is>
      </c>
      <c r="B550" s="12" t="inlineStr">
        <is>
          <t>Analysis &amp; Evaluation</t>
        </is>
      </c>
      <c r="C550" s="13" t="inlineStr">
        <is>
          <t>Calculating Uncertainty of Repeated Measurements [WS03.05]</t>
        </is>
      </c>
      <c r="D550" s="12" t="inlineStr">
        <is>
          <t>Calculate the distribution of results with uncertainty around the mean.</t>
        </is>
      </c>
      <c r="E550" s="12" t="inlineStr">
        <is>
          <t>2ac62c9b-2644-464d-92cc-57f561b95f7d</t>
        </is>
      </c>
    </row>
    <row r="551" ht="45" customHeight="1">
      <c r="A551" s="12" t="inlineStr">
        <is>
          <t>Working Scientifically</t>
        </is>
      </c>
      <c r="B551" s="12" t="inlineStr">
        <is>
          <t>Analysis &amp; Evaluation</t>
        </is>
      </c>
      <c r="C551" s="13" t="inlineStr">
        <is>
          <t>Interpreting Uncertainty of Repeated Measurements [WS03.06]</t>
        </is>
      </c>
      <c r="D551" s="12" t="inlineStr">
        <is>
          <t>Interpret from graphs the distribution of results with uncertainty around the mean.</t>
        </is>
      </c>
      <c r="E551" s="12" t="inlineStr">
        <is>
          <t>d3600001-0708-4e46-ab30-4c11ca0ed80c</t>
        </is>
      </c>
    </row>
    <row r="552" ht="45" customHeight="1">
      <c r="A552" s="12" t="inlineStr">
        <is>
          <t>Working Scientifically</t>
        </is>
      </c>
      <c r="B552" s="12" t="inlineStr">
        <is>
          <t>Analysis &amp; Evaluation</t>
        </is>
      </c>
      <c r="C552" s="13" t="inlineStr">
        <is>
          <t>Patterns &amp; Trends in Tables [WS03.07]</t>
        </is>
      </c>
      <c r="D552" s="12" t="inlineStr">
        <is>
          <t>Identify and describe patterns &amp; trends in tables.</t>
        </is>
      </c>
      <c r="E552" s="12" t="inlineStr">
        <is>
          <t>c38ec04d-4d17-44eb-ac40-f04424543b2b</t>
        </is>
      </c>
    </row>
    <row r="553" ht="45" customHeight="1">
      <c r="A553" s="12" t="inlineStr">
        <is>
          <t>Working Scientifically</t>
        </is>
      </c>
      <c r="B553" s="12" t="inlineStr">
        <is>
          <t>Analysis &amp; Evaluation</t>
        </is>
      </c>
      <c r="C553" s="13" t="inlineStr">
        <is>
          <t>Patterns &amp; Trends in Graphs I [WS03.08]</t>
        </is>
      </c>
      <c r="D553" s="12" t="inlineStr">
        <is>
          <t>Identifying and describing patterns and trends in graphs.</t>
        </is>
      </c>
      <c r="E553" s="12" t="inlineStr">
        <is>
          <t>55ce86c6-5b85-45c1-890f-96f8f5f7066c</t>
        </is>
      </c>
    </row>
    <row r="554" ht="45" customHeight="1">
      <c r="A554" s="12" t="inlineStr">
        <is>
          <t>Working Scientifically</t>
        </is>
      </c>
      <c r="B554" s="12" t="inlineStr">
        <is>
          <t>Analysis &amp; Evaluation</t>
        </is>
      </c>
      <c r="C554" s="13" t="inlineStr">
        <is>
          <t>Patterns &amp; Trends in Graphs II [WS03.09]</t>
        </is>
      </c>
      <c r="D554" s="12" t="inlineStr">
        <is>
          <t>Identify and describe multiple patterns and trends in graphs.</t>
        </is>
      </c>
      <c r="E554" s="12" t="inlineStr">
        <is>
          <t>b2c49eb0-0682-40e4-b16b-541ce6c2d8e6</t>
        </is>
      </c>
    </row>
    <row r="555" ht="45" customHeight="1">
      <c r="A555" s="12" t="inlineStr">
        <is>
          <t>Working Scientifically</t>
        </is>
      </c>
      <c r="B555" s="12" t="inlineStr">
        <is>
          <t>Analysis &amp; Evaluation</t>
        </is>
      </c>
      <c r="C555" s="13" t="inlineStr">
        <is>
          <t>Anomalous Results &amp; Outliers [WS03.10]</t>
        </is>
      </c>
      <c r="D555" s="12" t="inlineStr">
        <is>
          <t>What an anomaly is and how to identify an anomaly.</t>
        </is>
      </c>
      <c r="E555" s="12" t="inlineStr">
        <is>
          <t>aa100dfd-79e5-454b-b873-d8efe5bea6f7</t>
        </is>
      </c>
    </row>
    <row r="556" ht="45" customHeight="1">
      <c r="A556" s="12" t="inlineStr">
        <is>
          <t>Working Scientifically</t>
        </is>
      </c>
      <c r="B556" s="12" t="inlineStr">
        <is>
          <t>Analysis &amp; Evaluation</t>
        </is>
      </c>
      <c r="C556" s="13" t="inlineStr">
        <is>
          <t>Dealing with Anomalous Results &amp; Outliers [WS03.11]</t>
        </is>
      </c>
      <c r="D556" s="12" t="inlineStr">
        <is>
          <t>How to analyse experimental data when it contains an anomaly.</t>
        </is>
      </c>
      <c r="E556" s="12" t="inlineStr">
        <is>
          <t>3af520ef-3c75-428e-9d03-6faa08d3153a</t>
        </is>
      </c>
    </row>
    <row r="557" ht="45" customHeight="1">
      <c r="A557" s="12" t="inlineStr">
        <is>
          <t>Working Scientifically</t>
        </is>
      </c>
      <c r="B557" s="12" t="inlineStr">
        <is>
          <t>Analysis &amp; Evaluation</t>
        </is>
      </c>
      <c r="C557" s="13" t="inlineStr">
        <is>
          <t>Correlation &amp; Causality [WS03.12]</t>
        </is>
      </c>
      <c r="D557" s="12" t="inlineStr">
        <is>
          <t>Identify a correlation and determine if it can be explained using a causal mechanism.</t>
        </is>
      </c>
      <c r="E557" s="12" t="inlineStr">
        <is>
          <t>7211f45c-4722-43b8-ada4-1cc446acffaa</t>
        </is>
      </c>
    </row>
    <row r="558" ht="45" customHeight="1">
      <c r="A558" s="12" t="inlineStr">
        <is>
          <t>Working Scientifically</t>
        </is>
      </c>
      <c r="B558" s="12" t="inlineStr">
        <is>
          <t>Analysis &amp; Evaluation</t>
        </is>
      </c>
      <c r="C558" s="13" t="inlineStr">
        <is>
          <t>Drawing Conclusions [WS03.13]</t>
        </is>
      </c>
      <c r="D558" s="12" t="inlineStr">
        <is>
          <t>How to write a conclusion.</t>
        </is>
      </c>
      <c r="E558" s="12" t="inlineStr">
        <is>
          <t>85fea737-b9ce-4714-a3d0-4067921c29ea</t>
        </is>
      </c>
    </row>
    <row r="559" ht="45" customHeight="1">
      <c r="A559" s="12" t="inlineStr">
        <is>
          <t>Working Scientifically</t>
        </is>
      </c>
      <c r="B559" s="12" t="inlineStr">
        <is>
          <t>Analysis &amp; Evaluation</t>
        </is>
      </c>
      <c r="C559" s="13" t="inlineStr">
        <is>
          <t>Evaluating Experiments: Method [WS03.14]</t>
        </is>
      </c>
      <c r="D559" s="12" t="inlineStr">
        <is>
          <t>How to evaluate a method.</t>
        </is>
      </c>
      <c r="E559" s="12" t="inlineStr">
        <is>
          <t>e014f753-b104-4062-987c-7bc477d9993e</t>
        </is>
      </c>
    </row>
    <row r="560" ht="45" customHeight="1">
      <c r="A560" s="12" t="inlineStr">
        <is>
          <t>Working Scientifically</t>
        </is>
      </c>
      <c r="B560" s="12" t="inlineStr">
        <is>
          <t>Analysis &amp; Evaluation</t>
        </is>
      </c>
      <c r="C560" s="13" t="inlineStr">
        <is>
          <t>Evaluating Experiments: Data [WS03.15]</t>
        </is>
      </c>
      <c r="D560" s="12" t="inlineStr">
        <is>
          <t>Hw to evaluate experimental data.</t>
        </is>
      </c>
      <c r="E560" s="12" t="inlineStr">
        <is>
          <t>bb1fdbdf-cc4a-4290-b26d-aa7a58a8d29e</t>
        </is>
      </c>
    </row>
    <row r="561" ht="45" customHeight="1">
      <c r="A561" s="12" t="inlineStr">
        <is>
          <t>Working Scientifically</t>
        </is>
      </c>
      <c r="B561" s="12" t="inlineStr">
        <is>
          <t>Scientific Vocabulary, Quantities, Units, Symbols &amp; Nomenclature</t>
        </is>
      </c>
      <c r="C561" s="13" t="inlineStr">
        <is>
          <t>Diagnostic: Scientific Vocabulary, Quantities, Units, Symbols &amp; Nomenclature [WS0.04]</t>
        </is>
      </c>
      <c r="D561" s="12" t="inlineStr">
        <is>
          <t>Diagnostic for the scientific vocabulary, quantities, units, symbols &amp; nomenclature topic.</t>
        </is>
      </c>
      <c r="E561" s="12" t="inlineStr">
        <is>
          <t>f3057101-daec-4a93-9f59-0b0dc0bbd424</t>
        </is>
      </c>
    </row>
    <row r="562" ht="45" customHeight="1">
      <c r="A562" s="12" t="inlineStr">
        <is>
          <t>Working Scientifically</t>
        </is>
      </c>
      <c r="B562" s="12" t="inlineStr">
        <is>
          <t>Scientific Vocabulary, Quantities, Units, Symbols &amp; Nomenclature</t>
        </is>
      </c>
      <c r="C562" s="13" t="inlineStr">
        <is>
          <t>Writing Scientific Reports [WS03.16]</t>
        </is>
      </c>
      <c r="D562" s="12" t="inlineStr">
        <is>
          <t>How to write a scientific report.</t>
        </is>
      </c>
      <c r="E562" s="12" t="inlineStr">
        <is>
          <t>93ec927d-e5f2-4253-8eea-7438d21d3ce7</t>
        </is>
      </c>
    </row>
    <row r="563" ht="45" customHeight="1">
      <c r="A563" s="12" t="inlineStr">
        <is>
          <t>Working Scientifically</t>
        </is>
      </c>
      <c r="B563" s="12" t="inlineStr">
        <is>
          <t>Scientific Vocabulary, Quantities, Units, Symbols &amp; Nomenclature</t>
        </is>
      </c>
      <c r="C563" s="13" t="inlineStr">
        <is>
          <t>SI Units: Kilogram (Mass) [WS04.01]</t>
        </is>
      </c>
      <c r="D563" s="12" t="inlineStr">
        <is>
          <t>Understanding the S.I. unit used to measure mass.</t>
        </is>
      </c>
      <c r="E563" s="12" t="inlineStr">
        <is>
          <t>86dfad8d-44e0-481d-9fad-291511b9fdc6</t>
        </is>
      </c>
    </row>
    <row r="564" ht="45" customHeight="1">
      <c r="A564" s="12" t="inlineStr">
        <is>
          <t>Working Scientifically</t>
        </is>
      </c>
      <c r="B564" s="12" t="inlineStr">
        <is>
          <t>Scientific Vocabulary, Quantities, Units, Symbols &amp; Nomenclature</t>
        </is>
      </c>
      <c r="C564" s="13" t="inlineStr">
        <is>
          <t>SI Units: Metre (Length) [WS04.02]</t>
        </is>
      </c>
      <c r="D564" s="12" t="inlineStr">
        <is>
          <t>Understanding the S.I. unit used to measure length.</t>
        </is>
      </c>
      <c r="E564" s="12" t="inlineStr">
        <is>
          <t>612409cc-003c-4e5f-a584-ada905aa1cdc</t>
        </is>
      </c>
    </row>
    <row r="565" ht="45" customHeight="1">
      <c r="A565" s="12" t="inlineStr">
        <is>
          <t>Working Scientifically</t>
        </is>
      </c>
      <c r="B565" s="12" t="inlineStr">
        <is>
          <t>Scientific Vocabulary, Quantities, Units, Symbols &amp; Nomenclature</t>
        </is>
      </c>
      <c r="C565" s="13" t="inlineStr">
        <is>
          <t>SI Units: Second (Time) [WS04.03]</t>
        </is>
      </c>
      <c r="D565" s="12" t="inlineStr">
        <is>
          <t>Understanding the S.I. unit used to measure time.</t>
        </is>
      </c>
      <c r="E565" s="12" t="inlineStr">
        <is>
          <t>8ced28fd-cdc3-4bd7-a270-af12e4253c05</t>
        </is>
      </c>
    </row>
    <row r="566" ht="45" customHeight="1">
      <c r="A566" s="12" t="inlineStr">
        <is>
          <t>Working Scientifically</t>
        </is>
      </c>
      <c r="B566" s="12" t="inlineStr">
        <is>
          <t>Scientific Vocabulary, Quantities, Units, Symbols &amp; Nomenclature</t>
        </is>
      </c>
      <c r="C566" s="13" t="inlineStr">
        <is>
          <t>SI Units: Ampere (Electric Current) [WS04.04]</t>
        </is>
      </c>
      <c r="D566" s="12" t="inlineStr">
        <is>
          <t>Understanding the S.I. unit used to measure electric current.</t>
        </is>
      </c>
      <c r="E566" s="12" t="inlineStr">
        <is>
          <t>a1c51408-f533-44c2-8cf3-08ca03a19a6e</t>
        </is>
      </c>
    </row>
    <row r="567" ht="45" customHeight="1">
      <c r="A567" s="12" t="inlineStr">
        <is>
          <t>Working Scientifically</t>
        </is>
      </c>
      <c r="B567" s="12" t="inlineStr">
        <is>
          <t>Scientific Vocabulary, Quantities, Units, Symbols &amp; Nomenclature</t>
        </is>
      </c>
      <c r="C567" s="13" t="inlineStr">
        <is>
          <t>SI Units: Kelvin (Temperature) [PH1.38]</t>
        </is>
      </c>
      <c r="D567" s="12" t="inlineStr">
        <is>
          <t>Identify the SI unit used to measure temperature.</t>
        </is>
      </c>
      <c r="E567" s="12" t="inlineStr">
        <is>
          <t>e39fc51b-ba12-4b01-b2ac-9d7e09aa81f4</t>
        </is>
      </c>
    </row>
    <row r="568" ht="45" customHeight="1">
      <c r="A568" s="12" t="inlineStr">
        <is>
          <t>Working Scientifically</t>
        </is>
      </c>
      <c r="B568" s="12" t="inlineStr">
        <is>
          <t>Scientific Vocabulary, Quantities, Units, Symbols &amp; Nomenclature</t>
        </is>
      </c>
      <c r="C568" s="13" t="inlineStr">
        <is>
          <t>SI Units: Mole (Amount of Substance) [WS04.05]</t>
        </is>
      </c>
      <c r="D568" s="12" t="inlineStr">
        <is>
          <t>Understanding the S.I. unit used to measure amount of substance.</t>
        </is>
      </c>
      <c r="E568" s="12" t="inlineStr">
        <is>
          <t>ed31722e-33ac-44c9-b34a-d08a56593dec</t>
        </is>
      </c>
    </row>
    <row r="569" ht="45" customHeight="1">
      <c r="A569" s="12" t="inlineStr">
        <is>
          <t>Working Scientifically</t>
        </is>
      </c>
      <c r="B569" s="12" t="inlineStr">
        <is>
          <t>Scientific Vocabulary, Quantities, Units, Symbols &amp; Nomenclature</t>
        </is>
      </c>
      <c r="C569" s="13" t="inlineStr">
        <is>
          <t>SI Units: Candela (Luminous Intensity) [WS04.06]</t>
        </is>
      </c>
      <c r="D569" s="12" t="inlineStr">
        <is>
          <t>Understanding the S.I. unit used to measure luminous intensity.</t>
        </is>
      </c>
      <c r="E569" s="12" t="inlineStr">
        <is>
          <t>c6f34382-337b-4a61-a97f-5ee85b3bd375</t>
        </is>
      </c>
    </row>
    <row r="570" ht="45" customHeight="1">
      <c r="A570" s="12" t="inlineStr">
        <is>
          <t>Working Scientifically</t>
        </is>
      </c>
      <c r="B570" s="12" t="inlineStr">
        <is>
          <t>Scientific Vocabulary, Quantities, Units, Symbols &amp; Nomenclature</t>
        </is>
      </c>
      <c r="C570" s="13" t="inlineStr">
        <is>
          <t>SI Units: Base Units [WS04.07]</t>
        </is>
      </c>
      <c r="D570" s="12" t="inlineStr">
        <is>
          <t>Understanding the base units at the heart of the International System of units.</t>
        </is>
      </c>
      <c r="E570" s="12" t="inlineStr">
        <is>
          <t>18c15c12-543c-4747-96d8-f5d31ee77783</t>
        </is>
      </c>
    </row>
    <row r="571" ht="45" customHeight="1">
      <c r="A571" s="12" t="inlineStr">
        <is>
          <t>Working Scientifically</t>
        </is>
      </c>
      <c r="B571" s="12" t="inlineStr">
        <is>
          <t>Scientific Vocabulary, Quantities, Units, Symbols &amp; Nomenclature</t>
        </is>
      </c>
      <c r="C571" s="13" t="inlineStr">
        <is>
          <t>SI Units: Derived Units [WS04.08]</t>
        </is>
      </c>
      <c r="D571" s="12" t="inlineStr">
        <is>
          <t>Understand that all units can be linked back and derived from the seven S.I. base units.</t>
        </is>
      </c>
      <c r="E571" s="12" t="inlineStr">
        <is>
          <t>75705c23-87b2-4956-87ea-dbebf447ac1f</t>
        </is>
      </c>
    </row>
    <row r="572" ht="45" customHeight="1">
      <c r="A572" s="12" t="inlineStr">
        <is>
          <t>Working Scientifically</t>
        </is>
      </c>
      <c r="B572" s="12" t="inlineStr">
        <is>
          <t>Scientific Vocabulary, Quantities, Units, Symbols &amp; Nomenclature</t>
        </is>
      </c>
      <c r="C572" s="13" t="inlineStr">
        <is>
          <t>SI Units: Prefixes [WS04.09]</t>
        </is>
      </c>
      <c r="D572" s="12" t="inlineStr">
        <is>
          <t>Introduction to prefixes and their use to determine sizes of units relating to subdivisions or multiples of base units.</t>
        </is>
      </c>
      <c r="E572" s="12" t="inlineStr">
        <is>
          <t>1b4923cb-38c7-44dc-b6ee-a8eb46980c0c</t>
        </is>
      </c>
    </row>
    <row r="573" ht="45" customHeight="1">
      <c r="A573" s="12" t="inlineStr">
        <is>
          <t>Working Scientifically</t>
        </is>
      </c>
      <c r="B573" s="12" t="inlineStr">
        <is>
          <t>Scientific Vocabulary, Quantities, Units, Symbols &amp; Nomenclature</t>
        </is>
      </c>
      <c r="C573" s="13" t="inlineStr">
        <is>
          <t>SI Units: Converting Units [WS04.10]</t>
        </is>
      </c>
      <c r="D573" s="12" t="inlineStr">
        <is>
          <t>Understanding how to convert between multiples and subdivisions of S.I. base units.</t>
        </is>
      </c>
      <c r="E573" s="12" t="inlineStr">
        <is>
          <t>abbd801d-713e-4bcd-bcc2-da044289599d</t>
        </is>
      </c>
    </row>
    <row r="574" ht="45" customHeight="1">
      <c r="A574" s="12" t="inlineStr">
        <is>
          <t>Working Scientifically</t>
        </is>
      </c>
      <c r="B574" s="12" t="inlineStr">
        <is>
          <t>Scientific Vocabulary, Quantities, Units, Symbols &amp; Nomenclature</t>
        </is>
      </c>
      <c r="C574" s="13" t="inlineStr">
        <is>
          <t>SI Units: Converting Derived Units [WS04.11]</t>
        </is>
      </c>
      <c r="D574" s="12" t="inlineStr">
        <is>
          <t>Understanding how to convert between multiples and subdivisions of derived units.</t>
        </is>
      </c>
      <c r="E574" s="12" t="inlineStr">
        <is>
          <t>916e6fcf-b5ff-4ce1-9981-a366ecc9227b</t>
        </is>
      </c>
    </row>
    <row r="575" ht="45" customHeight="1">
      <c r="A575" s="12" t="inlineStr">
        <is>
          <t>Working Scientifically</t>
        </is>
      </c>
      <c r="B575" s="12" t="inlineStr">
        <is>
          <t>Scientific Vocabulary, Quantities, Units, Symbols &amp; Nomenclature</t>
        </is>
      </c>
      <c r="C575" s="13" t="inlineStr">
        <is>
          <t>Orders of Magnitude [WS04.12]</t>
        </is>
      </c>
      <c r="D575" s="12" t="inlineStr">
        <is>
          <t>Understanding what orders of magnitude are and how they are represented.</t>
        </is>
      </c>
      <c r="E575" s="12" t="inlineStr">
        <is>
          <t>41eaf501-7077-471a-8239-056401dc947c</t>
        </is>
      </c>
    </row>
    <row r="576" ht="45" customHeight="1">
      <c r="A576" s="12" t="inlineStr">
        <is>
          <t>Working Scientifically</t>
        </is>
      </c>
      <c r="B576" s="12" t="inlineStr">
        <is>
          <t>Measuring Length</t>
        </is>
      </c>
      <c r="C576" s="13" t="inlineStr">
        <is>
          <t>Measuring Length: Using a Ruler [WS05.01]</t>
        </is>
      </c>
      <c r="D576" s="12" t="inlineStr">
        <is>
          <t>How to measure length using a ruler.</t>
        </is>
      </c>
      <c r="E576" s="12" t="inlineStr">
        <is>
          <t>db235909-d91c-4922-861c-e6455d0d4b1d</t>
        </is>
      </c>
    </row>
    <row r="577" ht="45" customHeight="1">
      <c r="A577" s="12" t="inlineStr">
        <is>
          <t>Working Scientifically</t>
        </is>
      </c>
      <c r="B577" s="12" t="inlineStr">
        <is>
          <t>Measuring Length</t>
        </is>
      </c>
      <c r="C577" s="13" t="inlineStr">
        <is>
          <t>Measuring Length: Using a Tape Measure [WS05.02]</t>
        </is>
      </c>
      <c r="D577" s="12" t="inlineStr">
        <is>
          <t>How to measure the length of objects using a tape measure.</t>
        </is>
      </c>
      <c r="E577" s="12" t="inlineStr">
        <is>
          <t>225b5168-b52d-413f-b48f-6940e109a860</t>
        </is>
      </c>
    </row>
    <row r="578" ht="45" customHeight="1">
      <c r="A578" s="12" t="inlineStr">
        <is>
          <t>Working Scientifically</t>
        </is>
      </c>
      <c r="B578" s="12" t="inlineStr">
        <is>
          <t>Measuring Length</t>
        </is>
      </c>
      <c r="C578" s="13" t="inlineStr">
        <is>
          <t>Measuring Length: Using a Trundle Wheel [WS05.03]</t>
        </is>
      </c>
      <c r="D578" s="12" t="inlineStr">
        <is>
          <t>How to measure length with a trundle wheel.</t>
        </is>
      </c>
      <c r="E578" s="12" t="inlineStr">
        <is>
          <t>9885d598-07b4-481a-9c0b-70106a63069c</t>
        </is>
      </c>
    </row>
    <row r="579" ht="45" customHeight="1">
      <c r="A579" s="12" t="inlineStr">
        <is>
          <t>Working Scientifically</t>
        </is>
      </c>
      <c r="B579" s="12" t="inlineStr">
        <is>
          <t>Measuring Area</t>
        </is>
      </c>
      <c r="C579" s="13" t="inlineStr">
        <is>
          <t>Measuring Area: Using Measurements [WS05.04]</t>
        </is>
      </c>
      <c r="D579" s="12" t="inlineStr">
        <is>
          <t>Measuring area using calculations from measurements taken from regular objects.</t>
        </is>
      </c>
      <c r="E579" s="12" t="inlineStr">
        <is>
          <t>238ef7bf-8127-49df-9940-867fb530c09a</t>
        </is>
      </c>
    </row>
    <row r="580" ht="45" customHeight="1">
      <c r="A580" s="12" t="inlineStr">
        <is>
          <t>Working Scientifically</t>
        </is>
      </c>
      <c r="B580" s="12" t="inlineStr">
        <is>
          <t>Measuring Mass</t>
        </is>
      </c>
      <c r="C580" s="13" t="inlineStr">
        <is>
          <t>Measuring Mass: Using a Mass Balance [WS05.05]</t>
        </is>
      </c>
      <c r="D580" s="12" t="inlineStr">
        <is>
          <t>How to measure mass using a mass balance.</t>
        </is>
      </c>
      <c r="E580" s="12" t="inlineStr">
        <is>
          <t>6d40494c-8219-4907-bd97-65e419e6ad6e</t>
        </is>
      </c>
    </row>
    <row r="581" ht="45" customHeight="1">
      <c r="A581" s="12" t="inlineStr">
        <is>
          <t>Working Scientifically</t>
        </is>
      </c>
      <c r="B581" s="12" t="inlineStr">
        <is>
          <t>Measuring Time</t>
        </is>
      </c>
      <c r="C581" s="13" t="inlineStr">
        <is>
          <t>Measuring Time [WS05.06]</t>
        </is>
      </c>
      <c r="D581" s="12" t="inlineStr">
        <is>
          <t xml:space="preserve">How to measure time. </t>
        </is>
      </c>
      <c r="E581" s="12" t="inlineStr">
        <is>
          <t>4507d67c-d15b-4ea4-941b-070653aef61b</t>
        </is>
      </c>
    </row>
    <row r="582" ht="45" customHeight="1">
      <c r="A582" s="12" t="inlineStr">
        <is>
          <t>Working Scientifically</t>
        </is>
      </c>
      <c r="B582" s="12" t="inlineStr">
        <is>
          <t>Measuring Temperature</t>
        </is>
      </c>
      <c r="C582" s="13" t="inlineStr">
        <is>
          <t>Measuring Temperature [WS05.07]</t>
        </is>
      </c>
      <c r="D582" s="12" t="inlineStr">
        <is>
          <t>Temperature and how it is measured using a thermometer.</t>
        </is>
      </c>
      <c r="E582" s="12" t="inlineStr">
        <is>
          <t>067e50b5-e61a-4d28-90c2-20411e194afe</t>
        </is>
      </c>
    </row>
    <row r="583" ht="45" customHeight="1">
      <c r="A583" s="12" t="inlineStr">
        <is>
          <t>Working Scientifically</t>
        </is>
      </c>
      <c r="B583" s="12" t="inlineStr">
        <is>
          <t>Measuring Volume</t>
        </is>
      </c>
      <c r="C583" s="13" t="inlineStr">
        <is>
          <t>Measuring Volume: Cylinders, Beakers &amp; Conical Flasks [WS05.08]</t>
        </is>
      </c>
      <c r="D583" s="12" t="inlineStr">
        <is>
          <t xml:space="preserve">How to measure volumes of liquid using the most appropriate equipment. </t>
        </is>
      </c>
      <c r="E583" s="12" t="inlineStr">
        <is>
          <t>3a5761f3-4ccc-462e-95a8-2a208b9bf9b0</t>
        </is>
      </c>
    </row>
    <row r="584" ht="45" customHeight="1">
      <c r="A584" s="12" t="inlineStr">
        <is>
          <t>Working Scientifically</t>
        </is>
      </c>
      <c r="B584" s="12" t="inlineStr">
        <is>
          <t>Measuring Volume</t>
        </is>
      </c>
      <c r="C584" s="13" t="inlineStr">
        <is>
          <t>Measuring Volume: Pipettes &amp; Burette [WS05.09]</t>
        </is>
      </c>
      <c r="D584" s="12" t="inlineStr">
        <is>
          <t>How to measure small volumes of liquid using the most appropriate equipment.</t>
        </is>
      </c>
      <c r="E584" s="12" t="inlineStr">
        <is>
          <t>87b696f8-0ce6-4703-8249-e27ce06bb42c</t>
        </is>
      </c>
    </row>
    <row r="585" ht="45" customHeight="1">
      <c r="A585" s="12" t="inlineStr">
        <is>
          <t>Working Scientifically</t>
        </is>
      </c>
      <c r="B585" s="12" t="inlineStr">
        <is>
          <t>Measuring Volume</t>
        </is>
      </c>
      <c r="C585" s="13" t="inlineStr">
        <is>
          <t>Measuring Volume: Gas Cylinder &amp; Displacement Technique [WS05.10]</t>
        </is>
      </c>
      <c r="D585" s="12" t="inlineStr">
        <is>
          <t xml:space="preserve">How to measure the volume of gas produced during an experiment. </t>
        </is>
      </c>
      <c r="E585" s="12" t="inlineStr">
        <is>
          <t>67a5a2ee-3a4d-419b-ac09-244fd3964e00</t>
        </is>
      </c>
    </row>
    <row r="586" ht="45" customHeight="1">
      <c r="A586" s="12" t="inlineStr">
        <is>
          <t>Working Scientifically</t>
        </is>
      </c>
      <c r="B586" s="12" t="inlineStr">
        <is>
          <t>Measuring Volume</t>
        </is>
      </c>
      <c r="C586" s="13" t="inlineStr">
        <is>
          <t>Measuring Volume: Solids [WS05.11]</t>
        </is>
      </c>
      <c r="D586" s="12" t="inlineStr">
        <is>
          <t xml:space="preserve">How to measure the volume of regular-shaped and irregular-shaped solids. </t>
        </is>
      </c>
      <c r="E586" s="12" t="inlineStr">
        <is>
          <t>462561a6-04b4-4aa0-b5a2-7a36528c368a</t>
        </is>
      </c>
    </row>
    <row r="587" ht="45" customHeight="1">
      <c r="A587" s="12" t="inlineStr">
        <is>
          <t>Working Scientifically</t>
        </is>
      </c>
      <c r="B587" s="12" t="inlineStr">
        <is>
          <t>Resolution of Apparatus</t>
        </is>
      </c>
      <c r="C587" s="13" t="inlineStr">
        <is>
          <t>Resolution of Apparatus [WS05.12]</t>
        </is>
      </c>
      <c r="D587" s="12" t="inlineStr">
        <is>
          <t xml:space="preserve">Explanation of the term 'resolution' and how to identify it for different scientific apparatus. 
</t>
        </is>
      </c>
      <c r="E587" s="12" t="inlineStr">
        <is>
          <t>a81fa129-4f97-468b-a40e-90157506145e</t>
        </is>
      </c>
    </row>
    <row r="588" ht="45" customHeight="1">
      <c r="A588" s="12" t="inlineStr">
        <is>
          <t>Working Scientifically</t>
        </is>
      </c>
      <c r="B588" s="12" t="inlineStr">
        <is>
          <t>Using a Bunsen Burner</t>
        </is>
      </c>
      <c r="C588" s="13" t="inlineStr">
        <is>
          <t>Using a Bunsen Burner [WS05.13]</t>
        </is>
      </c>
      <c r="D588" s="12" t="inlineStr">
        <is>
          <t>Details on the development of the Bunsen burner, why it is so useful and how to use it safely.</t>
        </is>
      </c>
      <c r="E588" s="12" t="inlineStr">
        <is>
          <t>76ca17c5-0fdd-4d6c-b6d2-92913e4ec01e</t>
        </is>
      </c>
    </row>
    <row r="589" ht="45" customHeight="1">
      <c r="A589" s="12" t="inlineStr">
        <is>
          <t>Working Scientifically</t>
        </is>
      </c>
      <c r="B589" s="12" t="inlineStr">
        <is>
          <t>Methods of Heating</t>
        </is>
      </c>
      <c r="C589" s="13" t="inlineStr">
        <is>
          <t>Methods of Heating [WS05.14]</t>
        </is>
      </c>
      <c r="D589" s="12" t="inlineStr">
        <is>
          <t>A look at the advantages and disadvantages of different methods of heating.</t>
        </is>
      </c>
      <c r="E589" s="12" t="inlineStr">
        <is>
          <t>12d8e14e-91d4-4bd2-94d4-07e01a35d1ab</t>
        </is>
      </c>
    </row>
    <row r="590" ht="45" customHeight="1">
      <c r="A590" s="12" t="inlineStr">
        <is>
          <t>Working Scientifically</t>
        </is>
      </c>
      <c r="B590" s="12" t="inlineStr">
        <is>
          <t>pH Meters</t>
        </is>
      </c>
      <c r="C590" s="13" t="inlineStr">
        <is>
          <t>pH Meters [CH4.033]</t>
        </is>
      </c>
      <c r="D590" s="12" t="inlineStr">
        <is>
          <t>Describe how a pH meter can be used to accurately measure the pH of a solution.</t>
        </is>
      </c>
      <c r="E590" s="12" t="inlineStr">
        <is>
          <t>458db4e7-6591-446b-93f8-ce9b5745ac06</t>
        </is>
      </c>
    </row>
    <row r="591" ht="45" customHeight="1">
      <c r="A591" s="12" t="inlineStr">
        <is>
          <t>Working Scientifically</t>
        </is>
      </c>
      <c r="B591" s="12" t="inlineStr">
        <is>
          <t>Safe &amp; Ethical Use of Living Organisms</t>
        </is>
      </c>
      <c r="C591" s="13" t="inlineStr">
        <is>
          <t>Safe &amp; Ethical Use of Living Organisms [WS05.15]</t>
        </is>
      </c>
      <c r="D591" s="12" t="inlineStr">
        <is>
          <t>Explain how to safely and ethically use living organisms to conduct scientific investigations.</t>
        </is>
      </c>
      <c r="E591" s="12" t="inlineStr">
        <is>
          <t>0a7d55d5-1067-4e25-967c-57b43ec2221b</t>
        </is>
      </c>
    </row>
  </sheetData>
  <mergeCells count="1">
    <mergeCell ref="A6:E6"/>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E73"/>
  <sheetViews>
    <sheetView showGridLines="0" workbookViewId="0">
      <selection activeCell="A1" sqref="A1"/>
    </sheetView>
  </sheetViews>
  <sheetFormatPr baseColWidth="8" defaultRowHeight="15"/>
  <cols>
    <col width="26" customWidth="1" min="1" max="1"/>
    <col width="6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8b006370-3b08-40ba-8920-095c29e0e159</t>
        </is>
      </c>
    </row>
    <row r="3">
      <c r="A3" s="2" t="inlineStr">
        <is>
          <t>Working Scientifically Secondary</t>
        </is>
      </c>
      <c r="D3" s="3" t="inlineStr">
        <is>
          <t>Last updated: 17 July 2026</t>
        </is>
      </c>
    </row>
    <row r="4">
      <c r="A4" s="4" t="inlineStr">
        <is>
          <t>1 Topics   ·   16 Subtopics   ·   66 Nuggets   ·   4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Working Scientifically</t>
        </is>
      </c>
      <c r="B8" s="12" t="inlineStr">
        <is>
          <t>Development of Scientific Thinking</t>
        </is>
      </c>
      <c r="C8" s="13" t="inlineStr">
        <is>
          <t>Diagnostic: Development of Scientific Thinking [WS0.01]</t>
        </is>
      </c>
      <c r="D8" s="12" t="inlineStr">
        <is>
          <t>A diagnostic for the developing scientific thinking strand of working scientifically.</t>
        </is>
      </c>
      <c r="E8" s="12" t="inlineStr">
        <is>
          <t>12467ab6-7253-4bbb-9ba0-ec30aaea4624</t>
        </is>
      </c>
    </row>
    <row r="9" ht="45" customHeight="1">
      <c r="A9" s="12" t="inlineStr">
        <is>
          <t>Working Scientifically</t>
        </is>
      </c>
      <c r="B9" s="12" t="inlineStr">
        <is>
          <t>Development of Scientific Thinking</t>
        </is>
      </c>
      <c r="C9" s="13" t="inlineStr">
        <is>
          <t>Science &amp; Scientific Applications [WS01.01]</t>
        </is>
      </c>
      <c r="D9" s="12" t="inlineStr">
        <is>
          <t xml:space="preserve">A description of science and how it is used to answer questions. </t>
        </is>
      </c>
      <c r="E9" s="12" t="inlineStr">
        <is>
          <t>90fe5a9c-46fc-4a1f-8728-33547fb3802b</t>
        </is>
      </c>
    </row>
    <row r="10" ht="45" customHeight="1">
      <c r="A10" s="12" t="inlineStr">
        <is>
          <t>Working Scientifically</t>
        </is>
      </c>
      <c r="B10" s="12" t="inlineStr">
        <is>
          <t>Development of Scientific Thinking</t>
        </is>
      </c>
      <c r="C10" s="13" t="inlineStr">
        <is>
          <t>Developing Scientific Theories [WS01.02]</t>
        </is>
      </c>
      <c r="D10" s="12" t="inlineStr">
        <is>
          <t xml:space="preserve">A description of how scientific theories are formed and how they develop over time. </t>
        </is>
      </c>
      <c r="E10" s="12" t="inlineStr">
        <is>
          <t>484a92d3-8206-44ad-97c0-915beefd474d</t>
        </is>
      </c>
    </row>
    <row r="11" ht="45" customHeight="1">
      <c r="A11" s="12" t="inlineStr">
        <is>
          <t>Working Scientifically</t>
        </is>
      </c>
      <c r="B11" s="12" t="inlineStr">
        <is>
          <t>Development of Scientific Thinking</t>
        </is>
      </c>
      <c r="C11" s="13" t="inlineStr">
        <is>
          <t>Using Data to Support Scientific Theories [WS01.03]</t>
        </is>
      </c>
      <c r="D11" s="12" t="inlineStr">
        <is>
          <t xml:space="preserve">An explanation of how data is used to support scientific theories. </t>
        </is>
      </c>
      <c r="E11" s="12" t="inlineStr">
        <is>
          <t>2cad1b02-e15d-407c-8801-e9b20ffce4d3</t>
        </is>
      </c>
    </row>
    <row r="12" ht="45" customHeight="1">
      <c r="A12" s="12" t="inlineStr">
        <is>
          <t>Working Scientifically</t>
        </is>
      </c>
      <c r="B12" s="12" t="inlineStr">
        <is>
          <t>Development of Scientific Thinking</t>
        </is>
      </c>
      <c r="C12" s="13" t="inlineStr">
        <is>
          <t>Types of Scientific Diagram [WS01.04]</t>
        </is>
      </c>
      <c r="D12" s="12" t="inlineStr">
        <is>
          <t>A description of how scientific diagrams simplify observable features of different scientific discoveries.</t>
        </is>
      </c>
      <c r="E12" s="12" t="inlineStr">
        <is>
          <t>59f98d99-0fe7-4b15-966e-df1b6fcdb458</t>
        </is>
      </c>
    </row>
    <row r="13" ht="45" customHeight="1">
      <c r="A13" s="12" t="inlineStr">
        <is>
          <t>Working Scientifically</t>
        </is>
      </c>
      <c r="B13" s="12" t="inlineStr">
        <is>
          <t>Development of Scientific Thinking</t>
        </is>
      </c>
      <c r="C13" s="13" t="inlineStr">
        <is>
          <t>Models &amp; Their Limitations [WS01.05]</t>
        </is>
      </c>
      <c r="D13" s="12" t="inlineStr">
        <is>
          <t>A description of scientific modelling, how it is formed, how models can evolve, and why they are used in science.</t>
        </is>
      </c>
      <c r="E13" s="12" t="inlineStr">
        <is>
          <t>56127184-f24f-4543-8363-557d01bd796f</t>
        </is>
      </c>
    </row>
    <row r="14" ht="45" customHeight="1">
      <c r="A14" s="12" t="inlineStr">
        <is>
          <t>Working Scientifically</t>
        </is>
      </c>
      <c r="B14" s="12" t="inlineStr">
        <is>
          <t>Development of Scientific Thinking</t>
        </is>
      </c>
      <c r="C14" s="13" t="inlineStr">
        <is>
          <t>Importance of Data in Science [WS01.06]</t>
        </is>
      </c>
      <c r="D14" s="12" t="inlineStr">
        <is>
          <t>A description of the importance of data as a critical component of the scientific method.</t>
        </is>
      </c>
      <c r="E14" s="12" t="inlineStr">
        <is>
          <t>55b03a28-8a12-420b-9506-df15963a03e8</t>
        </is>
      </c>
    </row>
    <row r="15" ht="45" customHeight="1">
      <c r="A15" s="12" t="inlineStr">
        <is>
          <t>Working Scientifically</t>
        </is>
      </c>
      <c r="B15" s="12" t="inlineStr">
        <is>
          <t>Development of Scientific Thinking</t>
        </is>
      </c>
      <c r="C15" s="13" t="inlineStr">
        <is>
          <t>Ethical Issues in Science [WS01.07]</t>
        </is>
      </c>
      <c r="D15" s="12" t="inlineStr">
        <is>
          <t>An exploration of the ethical issues and arguments surrounding scientific discoveries and technologies.</t>
        </is>
      </c>
      <c r="E15" s="12" t="inlineStr">
        <is>
          <t>a9762703-bc45-451f-97df-858e6ba96a8c</t>
        </is>
      </c>
    </row>
    <row r="16" ht="45" customHeight="1">
      <c r="A16" s="12" t="inlineStr">
        <is>
          <t>Working Scientifically</t>
        </is>
      </c>
      <c r="B16" s="12" t="inlineStr">
        <is>
          <t>Development of Scientific Thinking</t>
        </is>
      </c>
      <c r="C16" s="13" t="inlineStr">
        <is>
          <t>Evaluating Science-Based Technologies [WS01.08]</t>
        </is>
      </c>
      <c r="D16" s="12" t="inlineStr">
        <is>
          <t>Understanding how science-based technologies are evaluated through a risk-benefit analysis.</t>
        </is>
      </c>
      <c r="E16" s="12" t="inlineStr">
        <is>
          <t>1c9d68ae-dacd-43b0-a681-11e6932ef43f</t>
        </is>
      </c>
    </row>
    <row r="17" ht="45" customHeight="1">
      <c r="A17" s="12" t="inlineStr">
        <is>
          <t>Working Scientifically</t>
        </is>
      </c>
      <c r="B17" s="12" t="inlineStr">
        <is>
          <t>Experimental Skills &amp; Strategies</t>
        </is>
      </c>
      <c r="C17" s="13" t="inlineStr">
        <is>
          <t>Diagnostic: Experimental Skills &amp; Strategies [WS0.02]</t>
        </is>
      </c>
      <c r="D17" s="12" t="inlineStr">
        <is>
          <t>A diagnostic for the experimental skills and strategies strand of the working scientifically course.</t>
        </is>
      </c>
      <c r="E17" s="12" t="inlineStr">
        <is>
          <t>9990f01a-db80-4a10-975e-a61c0a0dd37e</t>
        </is>
      </c>
    </row>
    <row r="18" ht="45" customHeight="1">
      <c r="A18" s="12" t="inlineStr">
        <is>
          <t>Working Scientifically</t>
        </is>
      </c>
      <c r="B18" s="12" t="inlineStr">
        <is>
          <t>Experimental Skills &amp; Strategies</t>
        </is>
      </c>
      <c r="C18" s="13" t="inlineStr">
        <is>
          <t>The Scientific Method [WS02.01]</t>
        </is>
      </c>
      <c r="D18" s="12" t="inlineStr">
        <is>
          <t>An introduction to the scientific method.</t>
        </is>
      </c>
      <c r="E18" s="12" t="inlineStr">
        <is>
          <t>2b35ab10-add0-4fde-8a10-b984fca7acda</t>
        </is>
      </c>
    </row>
    <row r="19" ht="45" customHeight="1">
      <c r="A19" s="12" t="inlineStr">
        <is>
          <t>Working Scientifically</t>
        </is>
      </c>
      <c r="B19" s="12" t="inlineStr">
        <is>
          <t>Experimental Skills &amp; Strategies</t>
        </is>
      </c>
      <c r="C19" s="13" t="inlineStr">
        <is>
          <t>Hypotheses &amp; Predictions [WS02.02]</t>
        </is>
      </c>
      <c r="D19" s="12" t="inlineStr">
        <is>
          <t>How to construct hypotheses and predictions.</t>
        </is>
      </c>
      <c r="E19" s="12" t="inlineStr">
        <is>
          <t>a2c4e0e0-6ccf-40a3-b7e3-f8947998ac0e</t>
        </is>
      </c>
    </row>
    <row r="20" ht="45" customHeight="1">
      <c r="A20" s="12" t="inlineStr">
        <is>
          <t>Working Scientifically</t>
        </is>
      </c>
      <c r="B20" s="12" t="inlineStr">
        <is>
          <t>Experimental Skills &amp; Strategies</t>
        </is>
      </c>
      <c r="C20" s="13" t="inlineStr">
        <is>
          <t>Types of Variables [WS02.03]</t>
        </is>
      </c>
      <c r="D20" s="12" t="inlineStr">
        <is>
          <t>Learning about the differences in the types of variable and how to correctly identify them.</t>
        </is>
      </c>
      <c r="E20" s="12" t="inlineStr">
        <is>
          <t>d50e749d-7530-4a15-8779-eaa91e5e98ea</t>
        </is>
      </c>
    </row>
    <row r="21" ht="45" customHeight="1">
      <c r="A21" s="12" t="inlineStr">
        <is>
          <t>Working Scientifically</t>
        </is>
      </c>
      <c r="B21" s="12" t="inlineStr">
        <is>
          <t>Experimental Skills &amp; Strategies</t>
        </is>
      </c>
      <c r="C21" s="13" t="inlineStr">
        <is>
          <t>Measuring &amp; Controlling Variables in a Fair Test [WS02.04]</t>
        </is>
      </c>
      <c r="D21" s="12" t="inlineStr">
        <is>
          <t>Choosing the correct device for measuring different variables and how to control variables to ensure a fair test.</t>
        </is>
      </c>
      <c r="E21" s="12" t="inlineStr">
        <is>
          <t>377ae0b2-8515-4542-a113-cebf961dfa31</t>
        </is>
      </c>
    </row>
    <row r="22" ht="45" customHeight="1">
      <c r="A22" s="12" t="inlineStr">
        <is>
          <t>Working Scientifically</t>
        </is>
      </c>
      <c r="B22" s="12" t="inlineStr">
        <is>
          <t>Experimental Skills &amp; Strategies</t>
        </is>
      </c>
      <c r="C22" s="13" t="inlineStr">
        <is>
          <t>How to Write a Method [WS02.05]</t>
        </is>
      </c>
      <c r="D22" s="12" t="inlineStr">
        <is>
          <t>How to construct a step-by-step method for carrying out a scientific investigation.</t>
        </is>
      </c>
      <c r="E22" s="12" t="inlineStr">
        <is>
          <t>3364ab11-25d5-4ddc-85ff-0b4bfe75fe37</t>
        </is>
      </c>
    </row>
    <row r="23" ht="45" customHeight="1">
      <c r="A23" s="12" t="inlineStr">
        <is>
          <t>Working Scientifically</t>
        </is>
      </c>
      <c r="B23" s="12" t="inlineStr">
        <is>
          <t>Experimental Skills &amp; Strategies</t>
        </is>
      </c>
      <c r="C23" s="13" t="inlineStr">
        <is>
          <t>Recording Data [WS02.06]</t>
        </is>
      </c>
      <c r="D23" s="12" t="inlineStr">
        <is>
          <t>How to accurately read the scales on measuring equipment and to construct tables to accurately record the data collected in an investigation.</t>
        </is>
      </c>
      <c r="E23" s="12" t="inlineStr">
        <is>
          <t>1da29edc-0871-48ea-a623-2084b496a491</t>
        </is>
      </c>
    </row>
    <row r="24" ht="45" customHeight="1">
      <c r="A24" s="12" t="inlineStr">
        <is>
          <t>Working Scientifically</t>
        </is>
      </c>
      <c r="B24" s="12" t="inlineStr">
        <is>
          <t>Experimental Skills &amp; Strategies</t>
        </is>
      </c>
      <c r="C24" s="13" t="inlineStr">
        <is>
          <t>Hazards &amp; Risks [WS02.07]</t>
        </is>
      </c>
      <c r="D24" s="12" t="inlineStr">
        <is>
          <t>Identify the hazards in an investigation and make estimations as to the degree of risk they may pose.</t>
        </is>
      </c>
      <c r="E24" s="12" t="inlineStr">
        <is>
          <t>8173de09-d19e-4bb7-b57e-bf54b2ad97d3</t>
        </is>
      </c>
    </row>
    <row r="25" ht="45" customHeight="1">
      <c r="A25" s="12" t="inlineStr">
        <is>
          <t>Working Scientifically</t>
        </is>
      </c>
      <c r="B25" s="12" t="inlineStr">
        <is>
          <t>Analysis &amp; Evaluation</t>
        </is>
      </c>
      <c r="C25" s="13" t="inlineStr">
        <is>
          <t>Diagnostic: Analysis &amp; Evaluation [WS0.03]</t>
        </is>
      </c>
      <c r="D25" s="12" t="inlineStr">
        <is>
          <t>A diagnostic for the analysis &amp; evaluation strand of the working scientifically course.</t>
        </is>
      </c>
      <c r="E25" s="12" t="inlineStr">
        <is>
          <t>2026272b-26f6-48fe-9fa8-61761746e048</t>
        </is>
      </c>
    </row>
    <row r="26" ht="45" customHeight="1">
      <c r="A26" s="12" t="inlineStr">
        <is>
          <t>Working Scientifically</t>
        </is>
      </c>
      <c r="B26" s="12" t="inlineStr">
        <is>
          <t>Analysis &amp; Evaluation</t>
        </is>
      </c>
      <c r="C26" s="13" t="inlineStr">
        <is>
          <t>Accuracy &amp; Precision [WS03.01]</t>
        </is>
      </c>
      <c r="D26" s="12" t="inlineStr">
        <is>
          <t xml:space="preserve">Describe a data set in terms of accuracy and precision.
</t>
        </is>
      </c>
      <c r="E26" s="12" t="inlineStr">
        <is>
          <t>9a578b0f-f403-42d8-928b-025408af2d44</t>
        </is>
      </c>
    </row>
    <row r="27" ht="45" customHeight="1">
      <c r="A27" s="12" t="inlineStr">
        <is>
          <t>Working Scientifically</t>
        </is>
      </c>
      <c r="B27" s="12" t="inlineStr">
        <is>
          <t>Analysis &amp; Evaluation</t>
        </is>
      </c>
      <c r="C27" s="13" t="inlineStr">
        <is>
          <t>Random &amp; Systematic Errors [WS03.02]</t>
        </is>
      </c>
      <c r="D27" s="12" t="inlineStr">
        <is>
          <t>Describe random and systematic errors.</t>
        </is>
      </c>
      <c r="E27" s="12" t="inlineStr">
        <is>
          <t>7ae22c98-95d1-44bd-ab5a-382922ca3f07</t>
        </is>
      </c>
    </row>
    <row r="28" ht="45" customHeight="1">
      <c r="A28" s="12" t="inlineStr">
        <is>
          <t>Working Scientifically</t>
        </is>
      </c>
      <c r="B28" s="12" t="inlineStr">
        <is>
          <t>Analysis &amp; Evaluation</t>
        </is>
      </c>
      <c r="C28" s="13" t="inlineStr">
        <is>
          <t>Repeatable &amp; Reproducible [WS03.03]</t>
        </is>
      </c>
      <c r="D28" s="12" t="inlineStr">
        <is>
          <t xml:space="preserve">Describe experiments as repeatable and reproducible.
</t>
        </is>
      </c>
      <c r="E28" s="12" t="inlineStr">
        <is>
          <t>962820cb-e675-46a3-840b-b24e0cff749e</t>
        </is>
      </c>
    </row>
    <row r="29" ht="45" customHeight="1">
      <c r="A29" s="12" t="inlineStr">
        <is>
          <t>Working Scientifically</t>
        </is>
      </c>
      <c r="B29" s="12" t="inlineStr">
        <is>
          <t>Analysis &amp; Evaluation</t>
        </is>
      </c>
      <c r="C29" s="13" t="inlineStr">
        <is>
          <t>Uncertainty of Repeated Measurements [WS03.04]</t>
        </is>
      </c>
      <c r="D29" s="12" t="inlineStr">
        <is>
          <t>Identify how to represent the distribution of results with uncertainty around the mean.</t>
        </is>
      </c>
      <c r="E29" s="12" t="inlineStr">
        <is>
          <t>77b96ff6-8198-4e99-821e-20f83da3b06f</t>
        </is>
      </c>
    </row>
    <row r="30" ht="45" customHeight="1">
      <c r="A30" s="12" t="inlineStr">
        <is>
          <t>Working Scientifically</t>
        </is>
      </c>
      <c r="B30" s="12" t="inlineStr">
        <is>
          <t>Analysis &amp; Evaluation</t>
        </is>
      </c>
      <c r="C30" s="13" t="inlineStr">
        <is>
          <t>Calculating Uncertainty of Repeated Measurements [WS03.05]</t>
        </is>
      </c>
      <c r="D30" s="12" t="inlineStr">
        <is>
          <t>Calculate the distribution of results with uncertainty around the mean.</t>
        </is>
      </c>
      <c r="E30" s="12" t="inlineStr">
        <is>
          <t>2ac62c9b-2644-464d-92cc-57f561b95f7d</t>
        </is>
      </c>
    </row>
    <row r="31" ht="45" customHeight="1">
      <c r="A31" s="12" t="inlineStr">
        <is>
          <t>Working Scientifically</t>
        </is>
      </c>
      <c r="B31" s="12" t="inlineStr">
        <is>
          <t>Analysis &amp; Evaluation</t>
        </is>
      </c>
      <c r="C31" s="13" t="inlineStr">
        <is>
          <t>Interpreting Uncertainty of Repeated Measurements [WS03.06]</t>
        </is>
      </c>
      <c r="D31" s="12" t="inlineStr">
        <is>
          <t>Interpret from graphs the distribution of results with uncertainty around the mean.</t>
        </is>
      </c>
      <c r="E31" s="12" t="inlineStr">
        <is>
          <t>d3600001-0708-4e46-ab30-4c11ca0ed80c</t>
        </is>
      </c>
    </row>
    <row r="32" ht="45" customHeight="1">
      <c r="A32" s="12" t="inlineStr">
        <is>
          <t>Working Scientifically</t>
        </is>
      </c>
      <c r="B32" s="12" t="inlineStr">
        <is>
          <t>Analysis &amp; Evaluation</t>
        </is>
      </c>
      <c r="C32" s="13" t="inlineStr">
        <is>
          <t>Patterns &amp; Trends in Tables [WS03.07]</t>
        </is>
      </c>
      <c r="D32" s="12" t="inlineStr">
        <is>
          <t>Identify and describe patterns &amp; trends in tables.</t>
        </is>
      </c>
      <c r="E32" s="12" t="inlineStr">
        <is>
          <t>c38ec04d-4d17-44eb-ac40-f04424543b2b</t>
        </is>
      </c>
    </row>
    <row r="33" ht="45" customHeight="1">
      <c r="A33" s="12" t="inlineStr">
        <is>
          <t>Working Scientifically</t>
        </is>
      </c>
      <c r="B33" s="12" t="inlineStr">
        <is>
          <t>Analysis &amp; Evaluation</t>
        </is>
      </c>
      <c r="C33" s="13" t="inlineStr">
        <is>
          <t>Patterns &amp; Trends in Graphs I [WS03.08]</t>
        </is>
      </c>
      <c r="D33" s="12" t="inlineStr">
        <is>
          <t>Identifying and describing patterns and trends in graphs.</t>
        </is>
      </c>
      <c r="E33" s="12" t="inlineStr">
        <is>
          <t>55ce86c6-5b85-45c1-890f-96f8f5f7066c</t>
        </is>
      </c>
    </row>
    <row r="34" ht="45" customHeight="1">
      <c r="A34" s="12" t="inlineStr">
        <is>
          <t>Working Scientifically</t>
        </is>
      </c>
      <c r="B34" s="12" t="inlineStr">
        <is>
          <t>Analysis &amp; Evaluation</t>
        </is>
      </c>
      <c r="C34" s="13" t="inlineStr">
        <is>
          <t>Patterns &amp; Trends in Graphs II [WS03.09]</t>
        </is>
      </c>
      <c r="D34" s="12" t="inlineStr">
        <is>
          <t>Identify and describe multiple patterns and trends in graphs.</t>
        </is>
      </c>
      <c r="E34" s="12" t="inlineStr">
        <is>
          <t>b2c49eb0-0682-40e4-b16b-541ce6c2d8e6</t>
        </is>
      </c>
    </row>
    <row r="35" ht="45" customHeight="1">
      <c r="A35" s="12" t="inlineStr">
        <is>
          <t>Working Scientifically</t>
        </is>
      </c>
      <c r="B35" s="12" t="inlineStr">
        <is>
          <t>Analysis &amp; Evaluation</t>
        </is>
      </c>
      <c r="C35" s="13" t="inlineStr">
        <is>
          <t>Anomalous Results &amp; Outliers [WS03.10]</t>
        </is>
      </c>
      <c r="D35" s="12" t="inlineStr">
        <is>
          <t>What an anomaly is and how to identify an anomaly.</t>
        </is>
      </c>
      <c r="E35" s="12" t="inlineStr">
        <is>
          <t>aa100dfd-79e5-454b-b873-d8efe5bea6f7</t>
        </is>
      </c>
    </row>
    <row r="36" ht="45" customHeight="1">
      <c r="A36" s="12" t="inlineStr">
        <is>
          <t>Working Scientifically</t>
        </is>
      </c>
      <c r="B36" s="12" t="inlineStr">
        <is>
          <t>Analysis &amp; Evaluation</t>
        </is>
      </c>
      <c r="C36" s="13" t="inlineStr">
        <is>
          <t>Dealing with Anomalous Results &amp; Outliers [WS03.11]</t>
        </is>
      </c>
      <c r="D36" s="12" t="inlineStr">
        <is>
          <t>How to analyse experimental data when it contains an anomaly.</t>
        </is>
      </c>
      <c r="E36" s="12" t="inlineStr">
        <is>
          <t>3af520ef-3c75-428e-9d03-6faa08d3153a</t>
        </is>
      </c>
    </row>
    <row r="37" ht="45" customHeight="1">
      <c r="A37" s="12" t="inlineStr">
        <is>
          <t>Working Scientifically</t>
        </is>
      </c>
      <c r="B37" s="12" t="inlineStr">
        <is>
          <t>Analysis &amp; Evaluation</t>
        </is>
      </c>
      <c r="C37" s="13" t="inlineStr">
        <is>
          <t>Correlation &amp; Causality [WS03.12]</t>
        </is>
      </c>
      <c r="D37" s="12" t="inlineStr">
        <is>
          <t>Identify a correlation and determine if it can be explained using a causal mechanism.</t>
        </is>
      </c>
      <c r="E37" s="12" t="inlineStr">
        <is>
          <t>7211f45c-4722-43b8-ada4-1cc446acffaa</t>
        </is>
      </c>
    </row>
    <row r="38" ht="45" customHeight="1">
      <c r="A38" s="12" t="inlineStr">
        <is>
          <t>Working Scientifically</t>
        </is>
      </c>
      <c r="B38" s="12" t="inlineStr">
        <is>
          <t>Analysis &amp; Evaluation</t>
        </is>
      </c>
      <c r="C38" s="13" t="inlineStr">
        <is>
          <t>Drawing Conclusions [WS03.13]</t>
        </is>
      </c>
      <c r="D38" s="12" t="inlineStr">
        <is>
          <t>How to write a conclusion.</t>
        </is>
      </c>
      <c r="E38" s="12" t="inlineStr">
        <is>
          <t>85fea737-b9ce-4714-a3d0-4067921c29ea</t>
        </is>
      </c>
    </row>
    <row r="39" ht="45" customHeight="1">
      <c r="A39" s="12" t="inlineStr">
        <is>
          <t>Working Scientifically</t>
        </is>
      </c>
      <c r="B39" s="12" t="inlineStr">
        <is>
          <t>Analysis &amp; Evaluation</t>
        </is>
      </c>
      <c r="C39" s="13" t="inlineStr">
        <is>
          <t>Evaluating Experiments: Method [WS03.14]</t>
        </is>
      </c>
      <c r="D39" s="12" t="inlineStr">
        <is>
          <t>How to evaluate a method.</t>
        </is>
      </c>
      <c r="E39" s="12" t="inlineStr">
        <is>
          <t>e014f753-b104-4062-987c-7bc477d9993e</t>
        </is>
      </c>
    </row>
    <row r="40" ht="45" customHeight="1">
      <c r="A40" s="12" t="inlineStr">
        <is>
          <t>Working Scientifically</t>
        </is>
      </c>
      <c r="B40" s="12" t="inlineStr">
        <is>
          <t>Analysis &amp; Evaluation</t>
        </is>
      </c>
      <c r="C40" s="13" t="inlineStr">
        <is>
          <t>Evaluating Experiments: Data [WS03.15]</t>
        </is>
      </c>
      <c r="D40" s="12" t="inlineStr">
        <is>
          <t>Hw to evaluate experimental data.</t>
        </is>
      </c>
      <c r="E40" s="12" t="inlineStr">
        <is>
          <t>bb1fdbdf-cc4a-4290-b26d-aa7a58a8d29e</t>
        </is>
      </c>
    </row>
    <row r="41" ht="45" customHeight="1">
      <c r="A41" s="12" t="inlineStr">
        <is>
          <t>Working Scientifically</t>
        </is>
      </c>
      <c r="B41" s="12" t="inlineStr">
        <is>
          <t>Scientific Vocabulary, Quantities, Units, Symbols &amp; Nomenclature</t>
        </is>
      </c>
      <c r="C41" s="13" t="inlineStr">
        <is>
          <t>Diagnostic: Scientific Vocabulary, Quantities, Units, Symbols &amp; Nomenclature [WS0.04]</t>
        </is>
      </c>
      <c r="D41" s="12" t="inlineStr">
        <is>
          <t>Diagnostic for the scientific vocabulary, quantities, units, symbols &amp; nomenclature topic.</t>
        </is>
      </c>
      <c r="E41" s="12" t="inlineStr">
        <is>
          <t>f3057101-daec-4a93-9f59-0b0dc0bbd424</t>
        </is>
      </c>
    </row>
    <row r="42" ht="45" customHeight="1">
      <c r="A42" s="12" t="inlineStr">
        <is>
          <t>Working Scientifically</t>
        </is>
      </c>
      <c r="B42" s="12" t="inlineStr">
        <is>
          <t>Scientific Vocabulary, Quantities, Units, Symbols &amp; Nomenclature</t>
        </is>
      </c>
      <c r="C42" s="13" t="inlineStr">
        <is>
          <t>Writing Scientific Reports [WS03.16]</t>
        </is>
      </c>
      <c r="D42" s="12" t="inlineStr">
        <is>
          <t>How to write a scientific report.</t>
        </is>
      </c>
      <c r="E42" s="12" t="inlineStr">
        <is>
          <t>93ec927d-e5f2-4253-8eea-7438d21d3ce7</t>
        </is>
      </c>
    </row>
    <row r="43" ht="45" customHeight="1">
      <c r="A43" s="12" t="inlineStr">
        <is>
          <t>Working Scientifically</t>
        </is>
      </c>
      <c r="B43" s="12" t="inlineStr">
        <is>
          <t>Scientific Vocabulary, Quantities, Units, Symbols &amp; Nomenclature</t>
        </is>
      </c>
      <c r="C43" s="13" t="inlineStr">
        <is>
          <t>SI Units: Kilogram (Mass) [WS04.01]</t>
        </is>
      </c>
      <c r="D43" s="12" t="inlineStr">
        <is>
          <t>Understanding the S.I. unit used to measure mass.</t>
        </is>
      </c>
      <c r="E43" s="12" t="inlineStr">
        <is>
          <t>86dfad8d-44e0-481d-9fad-291511b9fdc6</t>
        </is>
      </c>
    </row>
    <row r="44" ht="45" customHeight="1">
      <c r="A44" s="12" t="inlineStr">
        <is>
          <t>Working Scientifically</t>
        </is>
      </c>
      <c r="B44" s="12" t="inlineStr">
        <is>
          <t>Scientific Vocabulary, Quantities, Units, Symbols &amp; Nomenclature</t>
        </is>
      </c>
      <c r="C44" s="13" t="inlineStr">
        <is>
          <t>SI Units: Metre (Length) [WS04.02]</t>
        </is>
      </c>
      <c r="D44" s="12" t="inlineStr">
        <is>
          <t>Understanding the S.I. unit used to measure length.</t>
        </is>
      </c>
      <c r="E44" s="12" t="inlineStr">
        <is>
          <t>612409cc-003c-4e5f-a584-ada905aa1cdc</t>
        </is>
      </c>
    </row>
    <row r="45" ht="45" customHeight="1">
      <c r="A45" s="12" t="inlineStr">
        <is>
          <t>Working Scientifically</t>
        </is>
      </c>
      <c r="B45" s="12" t="inlineStr">
        <is>
          <t>Scientific Vocabulary, Quantities, Units, Symbols &amp; Nomenclature</t>
        </is>
      </c>
      <c r="C45" s="13" t="inlineStr">
        <is>
          <t>SI Units: Second (Time) [WS04.03]</t>
        </is>
      </c>
      <c r="D45" s="12" t="inlineStr">
        <is>
          <t>Understanding the S.I. unit used to measure time.</t>
        </is>
      </c>
      <c r="E45" s="12" t="inlineStr">
        <is>
          <t>8ced28fd-cdc3-4bd7-a270-af12e4253c05</t>
        </is>
      </c>
    </row>
    <row r="46" ht="45" customHeight="1">
      <c r="A46" s="12" t="inlineStr">
        <is>
          <t>Working Scientifically</t>
        </is>
      </c>
      <c r="B46" s="12" t="inlineStr">
        <is>
          <t>Scientific Vocabulary, Quantities, Units, Symbols &amp; Nomenclature</t>
        </is>
      </c>
      <c r="C46" s="13" t="inlineStr">
        <is>
          <t>SI Units: Ampere (Electric Current) [WS04.04]</t>
        </is>
      </c>
      <c r="D46" s="12" t="inlineStr">
        <is>
          <t>Understanding the S.I. unit used to measure electric current.</t>
        </is>
      </c>
      <c r="E46" s="12" t="inlineStr">
        <is>
          <t>a1c51408-f533-44c2-8cf3-08ca03a19a6e</t>
        </is>
      </c>
    </row>
    <row r="47" ht="45" customHeight="1">
      <c r="A47" s="12" t="inlineStr">
        <is>
          <t>Working Scientifically</t>
        </is>
      </c>
      <c r="B47" s="12" t="inlineStr">
        <is>
          <t>Scientific Vocabulary, Quantities, Units, Symbols &amp; Nomenclature</t>
        </is>
      </c>
      <c r="C47" s="13" t="inlineStr">
        <is>
          <t>SI Units: Kelvin (Temperature) [PH1.38]</t>
        </is>
      </c>
      <c r="D47" s="12" t="inlineStr">
        <is>
          <t>Identify the SI unit used to measure temperature.</t>
        </is>
      </c>
      <c r="E47" s="12" t="inlineStr">
        <is>
          <t>e39fc51b-ba12-4b01-b2ac-9d7e09aa81f4</t>
        </is>
      </c>
    </row>
    <row r="48" ht="45" customHeight="1">
      <c r="A48" s="12" t="inlineStr">
        <is>
          <t>Working Scientifically</t>
        </is>
      </c>
      <c r="B48" s="12" t="inlineStr">
        <is>
          <t>Scientific Vocabulary, Quantities, Units, Symbols &amp; Nomenclature</t>
        </is>
      </c>
      <c r="C48" s="13" t="inlineStr">
        <is>
          <t>SI Units: Mole (Amount of Substance) [WS04.05]</t>
        </is>
      </c>
      <c r="D48" s="12" t="inlineStr">
        <is>
          <t>Understanding the S.I. unit used to measure amount of substance.</t>
        </is>
      </c>
      <c r="E48" s="12" t="inlineStr">
        <is>
          <t>ed31722e-33ac-44c9-b34a-d08a56593dec</t>
        </is>
      </c>
    </row>
    <row r="49" ht="45" customHeight="1">
      <c r="A49" s="12" t="inlineStr">
        <is>
          <t>Working Scientifically</t>
        </is>
      </c>
      <c r="B49" s="12" t="inlineStr">
        <is>
          <t>Scientific Vocabulary, Quantities, Units, Symbols &amp; Nomenclature</t>
        </is>
      </c>
      <c r="C49" s="13" t="inlineStr">
        <is>
          <t>SI Units: Candela (Luminous Intensity) [WS04.06]</t>
        </is>
      </c>
      <c r="D49" s="12" t="inlineStr">
        <is>
          <t>Understanding the S.I. unit used to measure luminous intensity.</t>
        </is>
      </c>
      <c r="E49" s="12" t="inlineStr">
        <is>
          <t>c6f34382-337b-4a61-a97f-5ee85b3bd375</t>
        </is>
      </c>
    </row>
    <row r="50" ht="45" customHeight="1">
      <c r="A50" s="12" t="inlineStr">
        <is>
          <t>Working Scientifically</t>
        </is>
      </c>
      <c r="B50" s="12" t="inlineStr">
        <is>
          <t>Scientific Vocabulary, Quantities, Units, Symbols &amp; Nomenclature</t>
        </is>
      </c>
      <c r="C50" s="13" t="inlineStr">
        <is>
          <t>SI Units: Base Units [WS04.07]</t>
        </is>
      </c>
      <c r="D50" s="12" t="inlineStr">
        <is>
          <t>Understanding the base units at the heart of the International System of units.</t>
        </is>
      </c>
      <c r="E50" s="12" t="inlineStr">
        <is>
          <t>18c15c12-543c-4747-96d8-f5d31ee77783</t>
        </is>
      </c>
    </row>
    <row r="51" ht="45" customHeight="1">
      <c r="A51" s="12" t="inlineStr">
        <is>
          <t>Working Scientifically</t>
        </is>
      </c>
      <c r="B51" s="12" t="inlineStr">
        <is>
          <t>Scientific Vocabulary, Quantities, Units, Symbols &amp; Nomenclature</t>
        </is>
      </c>
      <c r="C51" s="13" t="inlineStr">
        <is>
          <t>SI Units: Derived Units [WS04.08]</t>
        </is>
      </c>
      <c r="D51" s="12" t="inlineStr">
        <is>
          <t>Understand that all units can be linked back and derived from the seven S.I. base units.</t>
        </is>
      </c>
      <c r="E51" s="12" t="inlineStr">
        <is>
          <t>75705c23-87b2-4956-87ea-dbebf447ac1f</t>
        </is>
      </c>
    </row>
    <row r="52" ht="45" customHeight="1">
      <c r="A52" s="12" t="inlineStr">
        <is>
          <t>Working Scientifically</t>
        </is>
      </c>
      <c r="B52" s="12" t="inlineStr">
        <is>
          <t>Scientific Vocabulary, Quantities, Units, Symbols &amp; Nomenclature</t>
        </is>
      </c>
      <c r="C52" s="13" t="inlineStr">
        <is>
          <t>SI Units: Prefixes [WS04.09]</t>
        </is>
      </c>
      <c r="D52" s="12" t="inlineStr">
        <is>
          <t>Introduction to prefixes and their use to determine sizes of units relating to subdivisions or multiples of base units.</t>
        </is>
      </c>
      <c r="E52" s="12" t="inlineStr">
        <is>
          <t>1b4923cb-38c7-44dc-b6ee-a8eb46980c0c</t>
        </is>
      </c>
    </row>
    <row r="53" ht="45" customHeight="1">
      <c r="A53" s="12" t="inlineStr">
        <is>
          <t>Working Scientifically</t>
        </is>
      </c>
      <c r="B53" s="12" t="inlineStr">
        <is>
          <t>Scientific Vocabulary, Quantities, Units, Symbols &amp; Nomenclature</t>
        </is>
      </c>
      <c r="C53" s="13" t="inlineStr">
        <is>
          <t>SI Units: Converting Units [WS04.10]</t>
        </is>
      </c>
      <c r="D53" s="12" t="inlineStr">
        <is>
          <t>Understanding how to convert between multiples and subdivisions of S.I. base units.</t>
        </is>
      </c>
      <c r="E53" s="12" t="inlineStr">
        <is>
          <t>abbd801d-713e-4bcd-bcc2-da044289599d</t>
        </is>
      </c>
    </row>
    <row r="54" ht="45" customHeight="1">
      <c r="A54" s="12" t="inlineStr">
        <is>
          <t>Working Scientifically</t>
        </is>
      </c>
      <c r="B54" s="12" t="inlineStr">
        <is>
          <t>Scientific Vocabulary, Quantities, Units, Symbols &amp; Nomenclature</t>
        </is>
      </c>
      <c r="C54" s="13" t="inlineStr">
        <is>
          <t>SI Units: Converting Derived Units [WS04.11]</t>
        </is>
      </c>
      <c r="D54" s="12" t="inlineStr">
        <is>
          <t>Understanding how to convert between multiples and subdivisions of derived units.</t>
        </is>
      </c>
      <c r="E54" s="12" t="inlineStr">
        <is>
          <t>916e6fcf-b5ff-4ce1-9981-a366ecc9227b</t>
        </is>
      </c>
    </row>
    <row r="55" ht="45" customHeight="1">
      <c r="A55" s="12" t="inlineStr">
        <is>
          <t>Working Scientifically</t>
        </is>
      </c>
      <c r="B55" s="12" t="inlineStr">
        <is>
          <t>Scientific Vocabulary, Quantities, Units, Symbols &amp; Nomenclature</t>
        </is>
      </c>
      <c r="C55" s="13" t="inlineStr">
        <is>
          <t>Orders of Magnitude [WS04.12]</t>
        </is>
      </c>
      <c r="D55" s="12" t="inlineStr">
        <is>
          <t>Understanding what orders of magnitude are and how they are represented.</t>
        </is>
      </c>
      <c r="E55" s="12" t="inlineStr">
        <is>
          <t>41eaf501-7077-471a-8239-056401dc947c</t>
        </is>
      </c>
    </row>
    <row r="56" ht="45" customHeight="1">
      <c r="A56" s="12" t="inlineStr">
        <is>
          <t>Working Scientifically</t>
        </is>
      </c>
      <c r="B56" s="12" t="inlineStr">
        <is>
          <t>Measuring Length</t>
        </is>
      </c>
      <c r="C56" s="13" t="inlineStr">
        <is>
          <t>Measuring Length: Using a Ruler [WS05.01]</t>
        </is>
      </c>
      <c r="D56" s="12" t="inlineStr">
        <is>
          <t>How to measure length using a ruler.</t>
        </is>
      </c>
      <c r="E56" s="12" t="inlineStr">
        <is>
          <t>db235909-d91c-4922-861c-e6455d0d4b1d</t>
        </is>
      </c>
    </row>
    <row r="57" ht="45" customHeight="1">
      <c r="A57" s="12" t="inlineStr">
        <is>
          <t>Working Scientifically</t>
        </is>
      </c>
      <c r="B57" s="12" t="inlineStr">
        <is>
          <t>Measuring Length</t>
        </is>
      </c>
      <c r="C57" s="13" t="inlineStr">
        <is>
          <t>Measuring Length: Using a Tape Measure [WS05.02]</t>
        </is>
      </c>
      <c r="D57" s="12" t="inlineStr">
        <is>
          <t>How to measure the length of objects using a tape measure.</t>
        </is>
      </c>
      <c r="E57" s="12" t="inlineStr">
        <is>
          <t>225b5168-b52d-413f-b48f-6940e109a860</t>
        </is>
      </c>
    </row>
    <row r="58" ht="45" customHeight="1">
      <c r="A58" s="12" t="inlineStr">
        <is>
          <t>Working Scientifically</t>
        </is>
      </c>
      <c r="B58" s="12" t="inlineStr">
        <is>
          <t>Measuring Length</t>
        </is>
      </c>
      <c r="C58" s="13" t="inlineStr">
        <is>
          <t>Measuring Length: Using a Trundle Wheel [WS05.03]</t>
        </is>
      </c>
      <c r="D58" s="12" t="inlineStr">
        <is>
          <t>How to measure length with a trundle wheel.</t>
        </is>
      </c>
      <c r="E58" s="12" t="inlineStr">
        <is>
          <t>9885d598-07b4-481a-9c0b-70106a63069c</t>
        </is>
      </c>
    </row>
    <row r="59" ht="45" customHeight="1">
      <c r="A59" s="12" t="inlineStr">
        <is>
          <t>Working Scientifically</t>
        </is>
      </c>
      <c r="B59" s="12" t="inlineStr">
        <is>
          <t>Measuring Area</t>
        </is>
      </c>
      <c r="C59" s="13" t="inlineStr">
        <is>
          <t>Measuring Area: Using Measurements [WS05.04]</t>
        </is>
      </c>
      <c r="D59" s="12" t="inlineStr">
        <is>
          <t>Measuring area using calculations from measurements taken from regular objects.</t>
        </is>
      </c>
      <c r="E59" s="12" t="inlineStr">
        <is>
          <t>238ef7bf-8127-49df-9940-867fb530c09a</t>
        </is>
      </c>
    </row>
    <row r="60" ht="45" customHeight="1">
      <c r="A60" s="12" t="inlineStr">
        <is>
          <t>Working Scientifically</t>
        </is>
      </c>
      <c r="B60" s="12" t="inlineStr">
        <is>
          <t>Measuring Mass</t>
        </is>
      </c>
      <c r="C60" s="13" t="inlineStr">
        <is>
          <t>Measuring Mass: Using a Mass Balance [WS05.05]</t>
        </is>
      </c>
      <c r="D60" s="12" t="inlineStr">
        <is>
          <t>How to measure mass using a mass balance.</t>
        </is>
      </c>
      <c r="E60" s="12" t="inlineStr">
        <is>
          <t>6d40494c-8219-4907-bd97-65e419e6ad6e</t>
        </is>
      </c>
    </row>
    <row r="61" ht="45" customHeight="1">
      <c r="A61" s="12" t="inlineStr">
        <is>
          <t>Working Scientifically</t>
        </is>
      </c>
      <c r="B61" s="12" t="inlineStr">
        <is>
          <t>Measuring Time</t>
        </is>
      </c>
      <c r="C61" s="13" t="inlineStr">
        <is>
          <t>Measuring Time [WS05.06]</t>
        </is>
      </c>
      <c r="D61" s="12" t="inlineStr">
        <is>
          <t xml:space="preserve">How to measure time. </t>
        </is>
      </c>
      <c r="E61" s="12" t="inlineStr">
        <is>
          <t>4507d67c-d15b-4ea4-941b-070653aef61b</t>
        </is>
      </c>
    </row>
    <row r="62" ht="45" customHeight="1">
      <c r="A62" s="12" t="inlineStr">
        <is>
          <t>Working Scientifically</t>
        </is>
      </c>
      <c r="B62" s="12" t="inlineStr">
        <is>
          <t>Measuring Temperature</t>
        </is>
      </c>
      <c r="C62" s="13" t="inlineStr">
        <is>
          <t>Measuring Temperature [WS05.07]</t>
        </is>
      </c>
      <c r="D62" s="12" t="inlineStr">
        <is>
          <t>Temperature and how it is measured using a thermometer.</t>
        </is>
      </c>
      <c r="E62" s="12" t="inlineStr">
        <is>
          <t>067e50b5-e61a-4d28-90c2-20411e194afe</t>
        </is>
      </c>
    </row>
    <row r="63" ht="45" customHeight="1">
      <c r="A63" s="12" t="inlineStr">
        <is>
          <t>Working Scientifically</t>
        </is>
      </c>
      <c r="B63" s="12" t="inlineStr">
        <is>
          <t>Measuring Volume</t>
        </is>
      </c>
      <c r="C63" s="13" t="inlineStr">
        <is>
          <t>Measuring Volume: Cylinders, Beakers &amp; Conical Flasks [WS05.08]</t>
        </is>
      </c>
      <c r="D63" s="12" t="inlineStr">
        <is>
          <t xml:space="preserve">How to measure volumes of liquid using the most appropriate equipment. </t>
        </is>
      </c>
      <c r="E63" s="12" t="inlineStr">
        <is>
          <t>3a5761f3-4ccc-462e-95a8-2a208b9bf9b0</t>
        </is>
      </c>
    </row>
    <row r="64" ht="45" customHeight="1">
      <c r="A64" s="12" t="inlineStr">
        <is>
          <t>Working Scientifically</t>
        </is>
      </c>
      <c r="B64" s="12" t="inlineStr">
        <is>
          <t>Measuring Volume</t>
        </is>
      </c>
      <c r="C64" s="13" t="inlineStr">
        <is>
          <t>Measuring Volume: Pipettes &amp; Burette [WS05.09]</t>
        </is>
      </c>
      <c r="D64" s="12" t="inlineStr">
        <is>
          <t>How to measure small volumes of liquid using the most appropriate equipment.</t>
        </is>
      </c>
      <c r="E64" s="12" t="inlineStr">
        <is>
          <t>87b696f8-0ce6-4703-8249-e27ce06bb42c</t>
        </is>
      </c>
    </row>
    <row r="65" ht="45" customHeight="1">
      <c r="A65" s="12" t="inlineStr">
        <is>
          <t>Working Scientifically</t>
        </is>
      </c>
      <c r="B65" s="12" t="inlineStr">
        <is>
          <t>Measuring Volume</t>
        </is>
      </c>
      <c r="C65" s="13" t="inlineStr">
        <is>
          <t>Measuring Volume: Gas Cylinder &amp; Displacement Technique [WS05.10]</t>
        </is>
      </c>
      <c r="D65" s="12" t="inlineStr">
        <is>
          <t xml:space="preserve">How to measure the volume of gas produced during an experiment. </t>
        </is>
      </c>
      <c r="E65" s="12" t="inlineStr">
        <is>
          <t>67a5a2ee-3a4d-419b-ac09-244fd3964e00</t>
        </is>
      </c>
    </row>
    <row r="66" ht="45" customHeight="1">
      <c r="A66" s="12" t="inlineStr">
        <is>
          <t>Working Scientifically</t>
        </is>
      </c>
      <c r="B66" s="12" t="inlineStr">
        <is>
          <t>Measuring Volume</t>
        </is>
      </c>
      <c r="C66" s="13" t="inlineStr">
        <is>
          <t>Measuring Volume: Solids [WS05.11]</t>
        </is>
      </c>
      <c r="D66" s="12" t="inlineStr">
        <is>
          <t xml:space="preserve">How to measure the volume of regular-shaped and irregular-shaped solids. </t>
        </is>
      </c>
      <c r="E66" s="12" t="inlineStr">
        <is>
          <t>462561a6-04b4-4aa0-b5a2-7a36528c368a</t>
        </is>
      </c>
    </row>
    <row r="67" ht="45" customHeight="1">
      <c r="A67" s="12" t="inlineStr">
        <is>
          <t>Working Scientifically</t>
        </is>
      </c>
      <c r="B67" s="12" t="inlineStr">
        <is>
          <t>Resolution of Apparatus</t>
        </is>
      </c>
      <c r="C67" s="13" t="inlineStr">
        <is>
          <t>Resolution of Apparatus [WS05.12]</t>
        </is>
      </c>
      <c r="D67" s="12" t="inlineStr">
        <is>
          <t xml:space="preserve">Explanation of the term 'resolution' and how to identify it for different scientific apparatus. 
</t>
        </is>
      </c>
      <c r="E67" s="12" t="inlineStr">
        <is>
          <t>a81fa129-4f97-468b-a40e-90157506145e</t>
        </is>
      </c>
    </row>
    <row r="68" ht="45" customHeight="1">
      <c r="A68" s="12" t="inlineStr">
        <is>
          <t>Working Scientifically</t>
        </is>
      </c>
      <c r="B68" s="12" t="inlineStr">
        <is>
          <t>Using a Bunsen Burner</t>
        </is>
      </c>
      <c r="C68" s="13" t="inlineStr">
        <is>
          <t>Using a Bunsen Burner [WS05.13]</t>
        </is>
      </c>
      <c r="D68" s="12" t="inlineStr">
        <is>
          <t>Details on the development of the Bunsen burner, why it is so useful and how to use it safely.</t>
        </is>
      </c>
      <c r="E68" s="12" t="inlineStr">
        <is>
          <t>76ca17c5-0fdd-4d6c-b6d2-92913e4ec01e</t>
        </is>
      </c>
    </row>
    <row r="69" ht="45" customHeight="1">
      <c r="A69" s="12" t="inlineStr">
        <is>
          <t>Working Scientifically</t>
        </is>
      </c>
      <c r="B69" s="12" t="inlineStr">
        <is>
          <t>Methods of Heating</t>
        </is>
      </c>
      <c r="C69" s="13" t="inlineStr">
        <is>
          <t>Methods of Heating [WS05.14]</t>
        </is>
      </c>
      <c r="D69" s="12" t="inlineStr">
        <is>
          <t>A look at the advantages and disadvantages of different methods of heating.</t>
        </is>
      </c>
      <c r="E69" s="12" t="inlineStr">
        <is>
          <t>12d8e14e-91d4-4bd2-94d4-07e01a35d1ab</t>
        </is>
      </c>
    </row>
    <row r="70" ht="45" customHeight="1">
      <c r="A70" s="12" t="inlineStr">
        <is>
          <t>Working Scientifically</t>
        </is>
      </c>
      <c r="B70" s="12" t="inlineStr">
        <is>
          <t>Indicators</t>
        </is>
      </c>
      <c r="C70" s="13" t="inlineStr">
        <is>
          <t>Indicators: Universal indicator [CH4.026]</t>
        </is>
      </c>
      <c r="D70" s="12" t="inlineStr">
        <is>
          <t xml:space="preserve">Describe how universal indicator can be used to estimate the pH of a solution. </t>
        </is>
      </c>
      <c r="E70" s="12" t="inlineStr">
        <is>
          <t>81503490-528b-4154-b907-92f1b837105f</t>
        </is>
      </c>
    </row>
    <row r="71" ht="45" customHeight="1">
      <c r="A71" s="12" t="inlineStr">
        <is>
          <t>Working Scientifically</t>
        </is>
      </c>
      <c r="B71" s="12" t="inlineStr">
        <is>
          <t>Indicators</t>
        </is>
      </c>
      <c r="C71" s="13" t="inlineStr">
        <is>
          <t>Indicators: Litmus [CH4.030]</t>
        </is>
      </c>
      <c r="D71" s="12" t="inlineStr">
        <is>
          <t xml:space="preserve">Describe how litmus can be used to indicate the pH of a solution. </t>
        </is>
      </c>
      <c r="E71" s="12" t="inlineStr">
        <is>
          <t>36fa0c38-52a4-4626-adf9-17dd1feafba3</t>
        </is>
      </c>
    </row>
    <row r="72" ht="45" customHeight="1">
      <c r="A72" s="12" t="inlineStr">
        <is>
          <t>Working Scientifically</t>
        </is>
      </c>
      <c r="B72" s="12" t="inlineStr">
        <is>
          <t>pH Meters</t>
        </is>
      </c>
      <c r="C72" s="13" t="inlineStr">
        <is>
          <t>pH Meters [CH4.033]</t>
        </is>
      </c>
      <c r="D72" s="12" t="inlineStr">
        <is>
          <t>Describe how a pH meter can be used to accurately measure the pH of a solution.</t>
        </is>
      </c>
      <c r="E72" s="12" t="inlineStr">
        <is>
          <t>458db4e7-6591-446b-93f8-ce9b5745ac06</t>
        </is>
      </c>
    </row>
    <row r="73" ht="45" customHeight="1">
      <c r="A73" s="12" t="inlineStr">
        <is>
          <t>Working Scientifically</t>
        </is>
      </c>
      <c r="B73" s="12" t="inlineStr">
        <is>
          <t>Safe &amp; Ethical Use of Living Organisms</t>
        </is>
      </c>
      <c r="C73" s="13" t="inlineStr">
        <is>
          <t>Safe &amp; Ethical Use of Living Organisms [WS05.15]</t>
        </is>
      </c>
      <c r="D73" s="12" t="inlineStr">
        <is>
          <t>Explain how to safely and ethically use living organisms to conduct scientific investigations.</t>
        </is>
      </c>
      <c r="E73" s="12" t="inlineStr">
        <is>
          <t>0a7d55d5-1067-4e25-967c-57b43ec2221b</t>
        </is>
      </c>
    </row>
  </sheetData>
  <mergeCells count="1">
    <mergeCell ref="A6:E6"/>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E535"/>
  <sheetViews>
    <sheetView showGridLines="0" workbookViewId="0">
      <selection activeCell="A1" sqref="A1"/>
    </sheetView>
  </sheetViews>
  <sheetFormatPr baseColWidth="8" defaultRowHeight="15"/>
  <cols>
    <col width="50" customWidth="1" min="1" max="1"/>
    <col width="47"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280aeecb-c851-469a-8985-30450c5eddfe</t>
        </is>
      </c>
    </row>
    <row r="3">
      <c r="A3" s="2" t="inlineStr">
        <is>
          <t>Biology GCSE: Edexcel (F)</t>
        </is>
      </c>
      <c r="D3" s="3" t="inlineStr">
        <is>
          <t>Last updated: 17 July 2026</t>
        </is>
      </c>
    </row>
    <row r="4">
      <c r="A4" s="4" t="inlineStr">
        <is>
          <t>9 Topics   ·   63 Subtopics   ·   528 Nuggets   ·   63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Key Concepts in Biology</t>
        </is>
      </c>
      <c r="B8" s="12" t="inlineStr">
        <is>
          <t>Cells &amp; Cell Structure</t>
        </is>
      </c>
      <c r="C8" s="13" t="inlineStr">
        <is>
          <t>Diagnostic: Cells &amp; Cell Structure [BI0.002]</t>
        </is>
      </c>
      <c r="D8" s="12" t="inlineStr">
        <is>
          <t xml:space="preserve">Diagnostic for cell types, cell structure, microscopy and cell differentiation. </t>
        </is>
      </c>
      <c r="E8" s="12" t="inlineStr">
        <is>
          <t>6b8ec149-feba-4026-887e-e76f0f83399b</t>
        </is>
      </c>
    </row>
    <row r="9" ht="45" customHeight="1">
      <c r="A9" s="12" t="inlineStr">
        <is>
          <t>Key Concepts in Biology</t>
        </is>
      </c>
      <c r="B9" s="12" t="inlineStr">
        <is>
          <t>Cells &amp; Cell Structure</t>
        </is>
      </c>
      <c r="C9" s="13" t="inlineStr">
        <is>
          <t>Introduction to Prokaryotic &amp; Eukaryotic Cells [BI1.01]</t>
        </is>
      </c>
      <c r="D9" s="12" t="inlineStr">
        <is>
          <t>An introduction to the differences between prokaryotic and eukaryotic cells and their sizes.</t>
        </is>
      </c>
      <c r="E9" s="12" t="inlineStr">
        <is>
          <t>735317fe-be70-40b6-96ba-b9363ba70be6</t>
        </is>
      </c>
    </row>
    <row r="10" ht="45" customHeight="1">
      <c r="A10" s="12" t="inlineStr">
        <is>
          <t>Key Concepts in Biology</t>
        </is>
      </c>
      <c r="B10" s="12" t="inlineStr">
        <is>
          <t>Cells &amp; Cell Structure</t>
        </is>
      </c>
      <c r="C10" s="13" t="inlineStr">
        <is>
          <t>Animal Cells [BI1.02]</t>
        </is>
      </c>
      <c r="D10" s="12" t="inlineStr">
        <is>
          <t>Identify the sub-cellular structures of animal cells and give their functions.</t>
        </is>
      </c>
      <c r="E10" s="12" t="inlineStr">
        <is>
          <t>d3c60670-248c-4409-8c50-f625b7ac430a</t>
        </is>
      </c>
    </row>
    <row r="11" ht="45" customHeight="1">
      <c r="A11" s="12" t="inlineStr">
        <is>
          <t>Key Concepts in Biology</t>
        </is>
      </c>
      <c r="B11" s="12" t="inlineStr">
        <is>
          <t>Cells &amp; Cell Structure</t>
        </is>
      </c>
      <c r="C11" s="13" t="inlineStr">
        <is>
          <t>Plant Cells [BI1.03]</t>
        </is>
      </c>
      <c r="D11" s="12" t="inlineStr">
        <is>
          <t>Identify the sub-cellular structures of plant cells and give their functions.</t>
        </is>
      </c>
      <c r="E11" s="12" t="inlineStr">
        <is>
          <t>fd42476a-c519-4d72-be0a-3fb5c93e2f45</t>
        </is>
      </c>
    </row>
    <row r="12" ht="45" customHeight="1">
      <c r="A12" s="12" t="inlineStr">
        <is>
          <t>Key Concepts in Biology</t>
        </is>
      </c>
      <c r="B12" s="12" t="inlineStr">
        <is>
          <t>Cells &amp; Cell Structure</t>
        </is>
      </c>
      <c r="C12" s="13" t="inlineStr">
        <is>
          <t>Comparing Animal &amp; Plant Cells [BI1.04]</t>
        </is>
      </c>
      <c r="D12" s="12" t="inlineStr">
        <is>
          <t>Compare the structure of animal and plant cells and give their functions.</t>
        </is>
      </c>
      <c r="E12" s="12" t="inlineStr">
        <is>
          <t>d4489c86-0728-445d-9c70-69635caa8f9f</t>
        </is>
      </c>
    </row>
    <row r="13" ht="45" customHeight="1">
      <c r="A13" s="12" t="inlineStr">
        <is>
          <t>Key Concepts in Biology</t>
        </is>
      </c>
      <c r="B13" s="12" t="inlineStr">
        <is>
          <t>Cells &amp; Cell Structure</t>
        </is>
      </c>
      <c r="C13" s="13" t="inlineStr">
        <is>
          <t>Bacterial Cells [BI1.05]</t>
        </is>
      </c>
      <c r="D13" s="12" t="inlineStr">
        <is>
          <t>Identify the sub-cellular structures of bacterial cells and give their functions.</t>
        </is>
      </c>
      <c r="E13" s="12" t="inlineStr">
        <is>
          <t>91bbebeb-cdcc-49eb-ac4f-7f8732f68ed7</t>
        </is>
      </c>
    </row>
    <row r="14" ht="45" customHeight="1">
      <c r="A14" s="12" t="inlineStr">
        <is>
          <t>Key Concepts in Biology</t>
        </is>
      </c>
      <c r="B14" s="12" t="inlineStr">
        <is>
          <t>Cells &amp; Cell Structure</t>
        </is>
      </c>
      <c r="C14" s="13" t="inlineStr">
        <is>
          <t>Plasmids [BI1.06]</t>
        </is>
      </c>
      <c r="D14" s="12" t="inlineStr">
        <is>
          <t>Describe the role of plasmids and compare them to chromosomal DNA.</t>
        </is>
      </c>
      <c r="E14" s="12" t="inlineStr">
        <is>
          <t>b9cc2cb2-b836-4c06-8f89-174fb261c79c</t>
        </is>
      </c>
    </row>
    <row r="15" ht="45" customHeight="1">
      <c r="A15" s="12" t="inlineStr">
        <is>
          <t>Key Concepts in Biology</t>
        </is>
      </c>
      <c r="B15" s="12" t="inlineStr">
        <is>
          <t>Cells &amp; Cell Structure</t>
        </is>
      </c>
      <c r="C15" s="13" t="inlineStr">
        <is>
          <t>Comparing Prokaryotic &amp; Eukaryotic Cells [BI1.07]</t>
        </is>
      </c>
      <c r="D15" s="12" t="inlineStr">
        <is>
          <t>Compare the structure of prokaryotic and eukaryotic cells.</t>
        </is>
      </c>
      <c r="E15" s="12" t="inlineStr">
        <is>
          <t>ad65f06c-8095-4944-8941-3dce2b0a7673</t>
        </is>
      </c>
    </row>
    <row r="16" ht="45" customHeight="1">
      <c r="A16" s="12" t="inlineStr">
        <is>
          <t>Key Concepts in Biology</t>
        </is>
      </c>
      <c r="B16" s="12" t="inlineStr">
        <is>
          <t>Cells &amp; Cell Structure</t>
        </is>
      </c>
      <c r="C16" s="13" t="inlineStr">
        <is>
          <t>Algae [BI1.08]</t>
        </is>
      </c>
      <c r="D16" s="12" t="inlineStr">
        <is>
          <t xml:space="preserve">Describe the structures of algae, where they are found and their importance in ecosystems. </t>
        </is>
      </c>
      <c r="E16" s="12" t="inlineStr">
        <is>
          <t>061f75ed-ee62-463f-a75e-86daba4a3e05</t>
        </is>
      </c>
    </row>
    <row r="17" ht="45" customHeight="1">
      <c r="A17" s="12" t="inlineStr">
        <is>
          <t>Key Concepts in Biology</t>
        </is>
      </c>
      <c r="B17" s="12" t="inlineStr">
        <is>
          <t>Cells &amp; Cell Structure</t>
        </is>
      </c>
      <c r="C17" s="13" t="inlineStr">
        <is>
          <t>Archaea [BI1.09]</t>
        </is>
      </c>
      <c r="D17" s="12" t="inlineStr">
        <is>
          <t xml:space="preserve">Describe the structures of archaea, where they are found and their importance in ecosystems and industry.  </t>
        </is>
      </c>
      <c r="E17" s="12" t="inlineStr">
        <is>
          <t>c776d109-ebce-454d-825f-a4d62ac38487</t>
        </is>
      </c>
    </row>
    <row r="18" ht="45" customHeight="1">
      <c r="A18" s="12" t="inlineStr">
        <is>
          <t>Key Concepts in Biology</t>
        </is>
      </c>
      <c r="B18" s="12" t="inlineStr">
        <is>
          <t>Cells &amp; Cell Structure</t>
        </is>
      </c>
      <c r="C18" s="13" t="inlineStr">
        <is>
          <t>Microscopes [BI1.10]</t>
        </is>
      </c>
      <c r="D18" s="12" t="inlineStr">
        <is>
          <t>Describe the developments in microscopy techniques over time and explain how electron microscopy has increased understanding of cells.</t>
        </is>
      </c>
      <c r="E18" s="12" t="inlineStr">
        <is>
          <t>3b8cfa2f-faa9-47d7-acc4-583fb2e479ae</t>
        </is>
      </c>
    </row>
    <row r="19" ht="45" customHeight="1">
      <c r="A19" s="12" t="inlineStr">
        <is>
          <t>Key Concepts in Biology</t>
        </is>
      </c>
      <c r="B19" s="12" t="inlineStr">
        <is>
          <t>Cells &amp; Cell Structure</t>
        </is>
      </c>
      <c r="C19" s="13" t="inlineStr">
        <is>
          <t>Calculating Magnification I [BI1.11]</t>
        </is>
      </c>
      <c r="D19" s="12" t="inlineStr">
        <is>
          <t>Calculate magnification without unit conversions.</t>
        </is>
      </c>
      <c r="E19" s="12" t="inlineStr">
        <is>
          <t>9126ac0d-47cc-4d28-b3d6-6a983972120c</t>
        </is>
      </c>
    </row>
    <row r="20" ht="45" customHeight="1">
      <c r="A20" s="12" t="inlineStr">
        <is>
          <t>Key Concepts in Biology</t>
        </is>
      </c>
      <c r="B20" s="12" t="inlineStr">
        <is>
          <t>Cells &amp; Cell Structure</t>
        </is>
      </c>
      <c r="C20" s="13" t="inlineStr">
        <is>
          <t>Calculating Magnification II [BI1.12]</t>
        </is>
      </c>
      <c r="D20" s="12" t="inlineStr">
        <is>
          <t>Calculate magnification with unit conversions.</t>
        </is>
      </c>
      <c r="E20" s="12" t="inlineStr">
        <is>
          <t>c5959574-c65e-4346-9951-adafa66aae57</t>
        </is>
      </c>
    </row>
    <row r="21" ht="45" customHeight="1">
      <c r="A21" s="12" t="inlineStr">
        <is>
          <t>Key Concepts in Biology</t>
        </is>
      </c>
      <c r="B21" s="12" t="inlineStr">
        <is>
          <t>Cells &amp; Cell Structure</t>
        </is>
      </c>
      <c r="C21" s="13" t="inlineStr">
        <is>
          <t>Rearranging the Magnification Equation [BI1.13]</t>
        </is>
      </c>
      <c r="D21" s="12" t="inlineStr">
        <is>
          <t>Rearrange the magnification equation.</t>
        </is>
      </c>
      <c r="E21" s="12" t="inlineStr">
        <is>
          <t>52d64c24-52a4-43d3-8983-3895b2f086ff</t>
        </is>
      </c>
    </row>
    <row r="22" ht="45" customHeight="1">
      <c r="A22" s="12" t="inlineStr">
        <is>
          <t>Key Concepts in Biology</t>
        </is>
      </c>
      <c r="B22" s="12" t="inlineStr">
        <is>
          <t>Cells &amp; Cell Structure</t>
        </is>
      </c>
      <c r="C22" s="13" t="inlineStr">
        <is>
          <t>Practical: Preparing a Microscope Slide - Onion [BI1.058]</t>
        </is>
      </c>
      <c r="D22" s="12" t="inlineStr">
        <is>
          <t>Step-by-step guide to preparing a microscope slide of an onion cell for viewing under a light microscope.</t>
        </is>
      </c>
      <c r="E22" s="12" t="inlineStr">
        <is>
          <t>7f9bb70c-ad5d-4ddd-90bd-039266f21ad2</t>
        </is>
      </c>
    </row>
    <row r="23" ht="45" customHeight="1">
      <c r="A23" s="12" t="inlineStr">
        <is>
          <t>Key Concepts in Biology</t>
        </is>
      </c>
      <c r="B23" s="12" t="inlineStr">
        <is>
          <t>Cells &amp; Cell Structure</t>
        </is>
      </c>
      <c r="C23" s="13" t="inlineStr">
        <is>
          <t>Practical: Preparing a Microscope Slide - Cheek Cells [BI1.059]</t>
        </is>
      </c>
      <c r="D23" s="12" t="inlineStr">
        <is>
          <t>Step-by-step guide to preparing a microscope slide of cheek cells for viewing under a light microscope.</t>
        </is>
      </c>
      <c r="E23" s="12" t="inlineStr">
        <is>
          <t>fdeddd3b-cfcc-44b6-844b-d8b0219a2870</t>
        </is>
      </c>
    </row>
    <row r="24" ht="45" customHeight="1">
      <c r="A24" s="12" t="inlineStr">
        <is>
          <t>Key Concepts in Biology</t>
        </is>
      </c>
      <c r="B24" s="12" t="inlineStr">
        <is>
          <t>Cells &amp; Cell Structure</t>
        </is>
      </c>
      <c r="C24" s="13" t="inlineStr">
        <is>
          <t>Practical: Using a Light Microscope [BI1.99]</t>
        </is>
      </c>
      <c r="D24" s="12" t="inlineStr">
        <is>
          <t xml:space="preserve">Using a light microscope to observe, draw and label cells. </t>
        </is>
      </c>
      <c r="E24" s="12" t="inlineStr">
        <is>
          <t>bf65f09b-f9d3-4c2e-9d19-c40857c5c15e</t>
        </is>
      </c>
    </row>
    <row r="25" ht="45" customHeight="1">
      <c r="A25" s="12" t="inlineStr">
        <is>
          <t>Key Concepts in Biology</t>
        </is>
      </c>
      <c r="B25" s="12" t="inlineStr">
        <is>
          <t>Cells &amp; Cell Structure</t>
        </is>
      </c>
      <c r="C25" s="13" t="inlineStr">
        <is>
          <t>Differentiation [BI1.15]</t>
        </is>
      </c>
      <c r="D25" s="12" t="inlineStr">
        <is>
          <t>Describe cell differentiation in animals and plants and explain its importance.</t>
        </is>
      </c>
      <c r="E25" s="12" t="inlineStr">
        <is>
          <t>65851c70-4454-493d-b5eb-c25c68e528b8</t>
        </is>
      </c>
    </row>
    <row r="26" ht="45" customHeight="1">
      <c r="A26" s="12" t="inlineStr">
        <is>
          <t>Key Concepts in Biology</t>
        </is>
      </c>
      <c r="B26" s="12" t="inlineStr">
        <is>
          <t>Cells &amp; Cell Structure</t>
        </is>
      </c>
      <c r="C26" s="13" t="inlineStr">
        <is>
          <t>Describing the Structure of Specialised Animal Cells [BI1.060]</t>
        </is>
      </c>
      <c r="D26" s="12" t="inlineStr">
        <is>
          <t>Give examples of specialised cells in animals and describe their features.</t>
        </is>
      </c>
      <c r="E26" s="12" t="inlineStr">
        <is>
          <t>514f4d8d-78f7-44a3-9dc8-f64a16643162</t>
        </is>
      </c>
    </row>
    <row r="27" ht="45" customHeight="1">
      <c r="A27" s="12" t="inlineStr">
        <is>
          <t>Key Concepts in Biology</t>
        </is>
      </c>
      <c r="B27" s="12" t="inlineStr">
        <is>
          <t>Cells &amp; Cell Structure</t>
        </is>
      </c>
      <c r="C27" s="13" t="inlineStr">
        <is>
          <t>Explaining the Structure of Specialised Animal Cells [BI1.16]</t>
        </is>
      </c>
      <c r="D27" s="12" t="inlineStr">
        <is>
          <t>Explain how specialised cells in animals are adapted for their functions.</t>
        </is>
      </c>
      <c r="E27" s="12" t="inlineStr">
        <is>
          <t>945ee6e1-e4db-49b2-a2fe-545cf255bff8</t>
        </is>
      </c>
    </row>
    <row r="28" ht="45" customHeight="1">
      <c r="A28" s="12" t="inlineStr">
        <is>
          <t>Key Concepts in Biology</t>
        </is>
      </c>
      <c r="B28" s="12" t="inlineStr">
        <is>
          <t>Cells &amp; Cell Structure</t>
        </is>
      </c>
      <c r="C28" s="13" t="inlineStr">
        <is>
          <t>Describing the Structure of Specialised Plant Cells [BI1.061]</t>
        </is>
      </c>
      <c r="D28" s="12" t="inlineStr">
        <is>
          <t>Give examples of specialised cells in plants and describe their features.</t>
        </is>
      </c>
      <c r="E28" s="12" t="inlineStr">
        <is>
          <t>73481703-41a9-4e00-9e28-6067c9f37682</t>
        </is>
      </c>
    </row>
    <row r="29" ht="45" customHeight="1">
      <c r="A29" s="12" t="inlineStr">
        <is>
          <t>Key Concepts in Biology</t>
        </is>
      </c>
      <c r="B29" s="12" t="inlineStr">
        <is>
          <t>Cells &amp; Cell Structure</t>
        </is>
      </c>
      <c r="C29" s="13" t="inlineStr">
        <is>
          <t>Explaining the Structure of Specialised Plant Cells [BI1.17]</t>
        </is>
      </c>
      <c r="D29" s="12" t="inlineStr">
        <is>
          <t>Explain how specialised cells in plants are adapted for their functions.</t>
        </is>
      </c>
      <c r="E29" s="12" t="inlineStr">
        <is>
          <t>0e28d82f-27a3-4260-a3bf-6905c11974a1</t>
        </is>
      </c>
    </row>
    <row r="30" ht="45" customHeight="1">
      <c r="A30" s="12" t="inlineStr">
        <is>
          <t>Key Concepts in Biology</t>
        </is>
      </c>
      <c r="B30" s="12" t="inlineStr">
        <is>
          <t>Chemistry of Food</t>
        </is>
      </c>
      <c r="C30" s="13" t="inlineStr">
        <is>
          <t>Diagnostic: Chemistry of Food [BI0.009]</t>
        </is>
      </c>
      <c r="D30" s="12" t="inlineStr">
        <is>
          <t>Diagnostic for human diet and the chemistry of food.</t>
        </is>
      </c>
      <c r="E30" s="12" t="inlineStr">
        <is>
          <t>5c07980c-7013-4aca-a6a5-78397270d6f0</t>
        </is>
      </c>
    </row>
    <row r="31" ht="45" customHeight="1">
      <c r="A31" s="12" t="inlineStr">
        <is>
          <t>Key Concepts in Biology</t>
        </is>
      </c>
      <c r="B31" s="12" t="inlineStr">
        <is>
          <t>Chemistry of Food</t>
        </is>
      </c>
      <c r="C31" s="13" t="inlineStr">
        <is>
          <t>Healthy Diet [BI2.06]</t>
        </is>
      </c>
      <c r="D31" s="12" t="inlineStr">
        <is>
          <t>Describe the main components of a healthy human diet and explain why these components are needed.</t>
        </is>
      </c>
      <c r="E31" s="12" t="inlineStr">
        <is>
          <t>21b4cc98-d3e0-427f-8a6a-7ee3a6436710</t>
        </is>
      </c>
    </row>
    <row r="32" ht="45" customHeight="1">
      <c r="A32" s="12" t="inlineStr">
        <is>
          <t>Key Concepts in Biology</t>
        </is>
      </c>
      <c r="B32" s="12" t="inlineStr">
        <is>
          <t>Chemistry of Food</t>
        </is>
      </c>
      <c r="C32" s="13" t="inlineStr">
        <is>
          <t>Chemistry of Food: Carbohydrates [BI2.07]</t>
        </is>
      </c>
      <c r="D32" s="12" t="inlineStr">
        <is>
          <t>Describe the structure of carbohydrates and give examples of how they are used by organisms.</t>
        </is>
      </c>
      <c r="E32" s="12" t="inlineStr">
        <is>
          <t>8f6ac07a-15ff-4410-bf8b-fdd8fb0a34ef</t>
        </is>
      </c>
    </row>
    <row r="33" ht="45" customHeight="1">
      <c r="A33" s="12" t="inlineStr">
        <is>
          <t>Key Concepts in Biology</t>
        </is>
      </c>
      <c r="B33" s="12" t="inlineStr">
        <is>
          <t>Chemistry of Food</t>
        </is>
      </c>
      <c r="C33" s="13" t="inlineStr">
        <is>
          <t>Chemistry of Food: Proteins [BI2.08]</t>
        </is>
      </c>
      <c r="D33" s="12" t="inlineStr">
        <is>
          <t>Describe the structure of proteins and state how they are used by organisms.</t>
        </is>
      </c>
      <c r="E33" s="12" t="inlineStr">
        <is>
          <t>005102be-504b-4b14-8036-bf0b88a1c26b</t>
        </is>
      </c>
    </row>
    <row r="34" ht="45" customHeight="1">
      <c r="A34" s="12" t="inlineStr">
        <is>
          <t>Key Concepts in Biology</t>
        </is>
      </c>
      <c r="B34" s="12" t="inlineStr">
        <is>
          <t>Chemistry of Food</t>
        </is>
      </c>
      <c r="C34" s="13" t="inlineStr">
        <is>
          <t>Chemistry of Food: Lipids [BI2.09]</t>
        </is>
      </c>
      <c r="D34" s="12" t="inlineStr">
        <is>
          <t>Describe the structure of lipids and state how they are used by organisms.</t>
        </is>
      </c>
      <c r="E34" s="12" t="inlineStr">
        <is>
          <t>58488707-4087-4764-b598-b2a895fb0ff6</t>
        </is>
      </c>
    </row>
    <row r="35" ht="45" customHeight="1">
      <c r="A35" s="12" t="inlineStr">
        <is>
          <t>Key Concepts in Biology</t>
        </is>
      </c>
      <c r="B35" s="12" t="inlineStr">
        <is>
          <t>Human Digestive System</t>
        </is>
      </c>
      <c r="C35" s="13" t="inlineStr">
        <is>
          <t>Diagnostic: Human Digestive System [BI0.008]</t>
        </is>
      </c>
      <c r="D35" s="12" t="inlineStr">
        <is>
          <t>Diagnostic for tissues, organs, organ systems &amp; the human digestive system.</t>
        </is>
      </c>
      <c r="E35" s="12" t="inlineStr">
        <is>
          <t>ccc3118e-c728-4eaf-9b7c-1cf0a2ae6d64</t>
        </is>
      </c>
    </row>
    <row r="36" ht="45" customHeight="1">
      <c r="A36" s="12" t="inlineStr">
        <is>
          <t>Key Concepts in Biology</t>
        </is>
      </c>
      <c r="B36" s="12" t="inlineStr">
        <is>
          <t>Human Digestive System</t>
        </is>
      </c>
      <c r="C36" s="13" t="inlineStr">
        <is>
          <t>Life Processes [BK20.08]</t>
        </is>
      </c>
      <c r="D36" s="12" t="inlineStr">
        <is>
          <t>Classify things as alive, no longer alive and never alive and justify using knowledge of cells and life processes. Does not include MRS GREN.</t>
        </is>
      </c>
      <c r="E36" s="12" t="inlineStr">
        <is>
          <t>6062138c-5aba-429b-8e2d-6a884b36d050</t>
        </is>
      </c>
    </row>
    <row r="37" ht="45" customHeight="1">
      <c r="A37" s="12" t="inlineStr">
        <is>
          <t>Key Concepts in Biology</t>
        </is>
      </c>
      <c r="B37" s="12" t="inlineStr">
        <is>
          <t>Human Digestive System</t>
        </is>
      </c>
      <c r="C37" s="13" t="inlineStr">
        <is>
          <t>Animal Tissues [BI2.01]</t>
        </is>
      </c>
      <c r="D37" s="12" t="inlineStr">
        <is>
          <t>Give a definition of a tissue and some examples from animals.</t>
        </is>
      </c>
      <c r="E37" s="12" t="inlineStr">
        <is>
          <t>eadcb639-f00f-41b6-95e8-7d0aa29943b4</t>
        </is>
      </c>
    </row>
    <row r="38" ht="45" customHeight="1">
      <c r="A38" s="12" t="inlineStr">
        <is>
          <t>Key Concepts in Biology</t>
        </is>
      </c>
      <c r="B38" s="12" t="inlineStr">
        <is>
          <t>Human Digestive System</t>
        </is>
      </c>
      <c r="C38" s="13" t="inlineStr">
        <is>
          <t>Unicellular &amp; Multicellular Organisms [BK20.09]</t>
        </is>
      </c>
      <c r="D38" s="12" t="inlineStr">
        <is>
          <t>Classify things as unicellular or multicellular using knowledge of organisation and life processes. Does not include MRS GREN.</t>
        </is>
      </c>
      <c r="E38" s="12" t="inlineStr">
        <is>
          <t>87a901e3-2aca-4a6b-9db5-509194baac45</t>
        </is>
      </c>
    </row>
    <row r="39" ht="45" customHeight="1">
      <c r="A39" s="12" t="inlineStr">
        <is>
          <t>Key Concepts in Biology</t>
        </is>
      </c>
      <c r="B39" s="12" t="inlineStr">
        <is>
          <t>Human Digestive System</t>
        </is>
      </c>
      <c r="C39" s="13" t="inlineStr">
        <is>
          <t>The Need for Organ Systems [BK20.10]</t>
        </is>
      </c>
      <c r="D39" s="12" t="inlineStr">
        <is>
          <t>Explain why multicellular organisms have specialised cells, tissues, organs and organ systems.</t>
        </is>
      </c>
      <c r="E39" s="12" t="inlineStr">
        <is>
          <t>0166a60e-f3c0-412e-b2f9-e2078bced8d3</t>
        </is>
      </c>
    </row>
    <row r="40" ht="45" customHeight="1">
      <c r="A40" s="12" t="inlineStr">
        <is>
          <t>Key Concepts in Biology</t>
        </is>
      </c>
      <c r="B40" s="12" t="inlineStr">
        <is>
          <t>Human Digestive System</t>
        </is>
      </c>
      <c r="C40" s="13" t="inlineStr">
        <is>
          <t>Human Organs [BI2.02]</t>
        </is>
      </c>
      <c r="D40" s="12" t="inlineStr">
        <is>
          <t xml:space="preserve">Give a definition of an organ, identify some examples from humans and give their functions. </t>
        </is>
      </c>
      <c r="E40" s="12" t="inlineStr">
        <is>
          <t>a522482a-a5a7-4b89-bbf0-b14db28ceb63</t>
        </is>
      </c>
    </row>
    <row r="41" ht="45" customHeight="1">
      <c r="A41" s="12" t="inlineStr">
        <is>
          <t>Key Concepts in Biology</t>
        </is>
      </c>
      <c r="B41" s="12" t="inlineStr">
        <is>
          <t>Human Digestive System</t>
        </is>
      </c>
      <c r="C41" s="13" t="inlineStr">
        <is>
          <t>Human Organ Systems [BI2.03]</t>
        </is>
      </c>
      <c r="D41" s="12" t="inlineStr">
        <is>
          <t xml:space="preserve">Give a definition of an organ system, identify some examples from humans and give their functions. </t>
        </is>
      </c>
      <c r="E41" s="12" t="inlineStr">
        <is>
          <t>811934ef-15a5-458c-aff6-c1ce1dfd2d2c</t>
        </is>
      </c>
    </row>
    <row r="42" ht="45" customHeight="1">
      <c r="A42" s="12" t="inlineStr">
        <is>
          <t>Key Concepts in Biology</t>
        </is>
      </c>
      <c r="B42" s="12" t="inlineStr">
        <is>
          <t>Human Digestive System</t>
        </is>
      </c>
      <c r="C42" s="13" t="inlineStr">
        <is>
          <t>The Human Digestive System [BI2.04]</t>
        </is>
      </c>
      <c r="D42" s="12" t="inlineStr">
        <is>
          <t>Describe how several organs work together to digest and absorb food.</t>
        </is>
      </c>
      <c r="E42" s="12" t="inlineStr">
        <is>
          <t>1e576fd8-7779-4df2-a34f-97e11f3e1fe5</t>
        </is>
      </c>
    </row>
    <row r="43" ht="45" customHeight="1">
      <c r="A43" s="12" t="inlineStr">
        <is>
          <t>Key Concepts in Biology</t>
        </is>
      </c>
      <c r="B43" s="12" t="inlineStr">
        <is>
          <t>Human Digestive System</t>
        </is>
      </c>
      <c r="C43" s="13" t="inlineStr">
        <is>
          <t>The Functions of the Digestive Organs [BI2.05]</t>
        </is>
      </c>
      <c r="D43" s="12" t="inlineStr">
        <is>
          <t>Describe the functions of the organs in the digestive system.</t>
        </is>
      </c>
      <c r="E43" s="12" t="inlineStr">
        <is>
          <t>35fc0bbf-324a-4f1e-a16c-3c94c9cce622</t>
        </is>
      </c>
    </row>
    <row r="44" ht="45" customHeight="1">
      <c r="A44" s="12" t="inlineStr">
        <is>
          <t>Key Concepts in Biology</t>
        </is>
      </c>
      <c r="B44" s="12" t="inlineStr">
        <is>
          <t>Enzymes &amp; Digestion</t>
        </is>
      </c>
      <c r="C44" s="13" t="inlineStr">
        <is>
          <t>Diagnostic: Enzymes &amp; Digestion [BI0.010]</t>
        </is>
      </c>
      <c r="D44" s="12" t="inlineStr">
        <is>
          <t>Diagnostic for the structure and function of enzymes and chemical digestion.</t>
        </is>
      </c>
      <c r="E44" s="12" t="inlineStr">
        <is>
          <t>8425e1df-05ee-41ad-9104-93f84120362d</t>
        </is>
      </c>
    </row>
    <row r="45" ht="45" customHeight="1">
      <c r="A45" s="12" t="inlineStr">
        <is>
          <t>Key Concepts in Biology</t>
        </is>
      </c>
      <c r="B45" s="12" t="inlineStr">
        <is>
          <t>Enzymes &amp; Digestion</t>
        </is>
      </c>
      <c r="C45" s="13" t="inlineStr">
        <is>
          <t>Enzymes: Structure &amp; Function [BI2.10]</t>
        </is>
      </c>
      <c r="D45" s="12" t="inlineStr">
        <is>
          <t>Describe the structure of enzymes and the lock and key model.</t>
        </is>
      </c>
      <c r="E45" s="12" t="inlineStr">
        <is>
          <t>9a3c9a4c-c23a-4ea6-ab8b-e7f2eaa97afd</t>
        </is>
      </c>
    </row>
    <row r="46" ht="45" customHeight="1">
      <c r="A46" s="12" t="inlineStr">
        <is>
          <t>Key Concepts in Biology</t>
        </is>
      </c>
      <c r="B46" s="12" t="inlineStr">
        <is>
          <t>Enzymes &amp; Digestion</t>
        </is>
      </c>
      <c r="C46" s="13" t="inlineStr">
        <is>
          <t>Enzymes: Metabolism [BI2.11]</t>
        </is>
      </c>
      <c r="D46" s="12" t="inlineStr">
        <is>
          <t>Define metabolism and state that enzymes regulate metabolism.</t>
        </is>
      </c>
      <c r="E46" s="12" t="inlineStr">
        <is>
          <t>9d731c14-3439-4b67-b4a9-207254b6281e</t>
        </is>
      </c>
    </row>
    <row r="47" ht="45" customHeight="1">
      <c r="A47" s="12" t="inlineStr">
        <is>
          <t>Key Concepts in Biology</t>
        </is>
      </c>
      <c r="B47" s="12" t="inlineStr">
        <is>
          <t>Enzymes &amp; Digestion</t>
        </is>
      </c>
      <c r="C47" s="13" t="inlineStr">
        <is>
          <t>Enzymes: Factors Affecting Activity [BI2.12]</t>
        </is>
      </c>
      <c r="D47" s="12" t="inlineStr">
        <is>
          <t>State that temperature and pH affect the rate of an enzyme catalysed reaction.</t>
        </is>
      </c>
      <c r="E47" s="12" t="inlineStr">
        <is>
          <t>32b64d64-df9f-4ee3-adae-a5bb9b909068</t>
        </is>
      </c>
    </row>
    <row r="48" ht="45" customHeight="1">
      <c r="A48" s="12" t="inlineStr">
        <is>
          <t>Key Concepts in Biology</t>
        </is>
      </c>
      <c r="B48" s="12" t="inlineStr">
        <is>
          <t>Enzymes &amp; Digestion</t>
        </is>
      </c>
      <c r="C48" s="13" t="inlineStr">
        <is>
          <t>Enzymes: Collision Theory [BI2.13]</t>
        </is>
      </c>
      <c r="D48" s="12" t="inlineStr">
        <is>
          <t>Use collision theory to explain how concentration, surface area, temperature and catalyst (including enzymes) affect the rate of reaction.</t>
        </is>
      </c>
      <c r="E48" s="12" t="inlineStr">
        <is>
          <t>73ef4ab9-44a7-46d2-a53b-ea420525e80d</t>
        </is>
      </c>
    </row>
    <row r="49" ht="45" customHeight="1">
      <c r="A49" s="12" t="inlineStr">
        <is>
          <t>Key Concepts in Biology</t>
        </is>
      </c>
      <c r="B49" s="12" t="inlineStr">
        <is>
          <t>Enzymes &amp; Digestion</t>
        </is>
      </c>
      <c r="C49" s="13" t="inlineStr">
        <is>
          <t>Enzymes: Explaining Factors Affecting Activity [BI2.14]</t>
        </is>
      </c>
      <c r="D49" s="12" t="inlineStr">
        <is>
          <t>Explain why temperature and pH affect the rate of an enzyme catalysed reaction.</t>
        </is>
      </c>
      <c r="E49" s="12" t="inlineStr">
        <is>
          <t>1b5ded1e-b0bd-43df-9552-a55fceb4cbe5</t>
        </is>
      </c>
    </row>
    <row r="50" ht="45" customHeight="1">
      <c r="A50" s="12" t="inlineStr">
        <is>
          <t>Key Concepts in Biology</t>
        </is>
      </c>
      <c r="B50" s="12" t="inlineStr">
        <is>
          <t>Enzymes &amp; Digestion</t>
        </is>
      </c>
      <c r="C50" s="13" t="inlineStr">
        <is>
          <t>Enzymes: Rate Calculations I [BI2.15]</t>
        </is>
      </c>
      <c r="D50" s="12" t="inlineStr">
        <is>
          <t>Calculate rate of enzyme driven reactions. Word problems and no unit conversions.</t>
        </is>
      </c>
      <c r="E50" s="12" t="inlineStr">
        <is>
          <t>02ceeb02-b5f7-4900-8666-7c60a67209a5</t>
        </is>
      </c>
    </row>
    <row r="51" ht="45" customHeight="1">
      <c r="A51" s="12" t="inlineStr">
        <is>
          <t>Key Concepts in Biology</t>
        </is>
      </c>
      <c r="B51" s="12" t="inlineStr">
        <is>
          <t>Enzymes &amp; Digestion</t>
        </is>
      </c>
      <c r="C51" s="13" t="inlineStr">
        <is>
          <t>Enzymes: Rate Calculations II [BI2.16]</t>
        </is>
      </c>
      <c r="D51" s="12" t="inlineStr">
        <is>
          <t xml:space="preserve">Calculate rate of enzyme driven reactions. Word problems, tables and unit conversions. </t>
        </is>
      </c>
      <c r="E51" s="12" t="inlineStr">
        <is>
          <t>ecd11b70-00c4-4173-813d-38752d7dea47</t>
        </is>
      </c>
    </row>
    <row r="52" ht="45" customHeight="1">
      <c r="A52" s="12" t="inlineStr">
        <is>
          <t>Key Concepts in Biology</t>
        </is>
      </c>
      <c r="B52" s="12" t="inlineStr">
        <is>
          <t>Enzymes &amp; Digestion</t>
        </is>
      </c>
      <c r="C52" s="13" t="inlineStr">
        <is>
          <t>Enzymes: Rate Calculations III [BI2.17]</t>
        </is>
      </c>
      <c r="D52" s="12" t="inlineStr">
        <is>
          <t xml:space="preserve">Calculate rate of enzyme driven reactions. Word problems, tables, graphs and unit conversions. </t>
        </is>
      </c>
      <c r="E52" s="12" t="inlineStr">
        <is>
          <t>c947786a-6c45-4495-92ee-9ca0da0f1030</t>
        </is>
      </c>
    </row>
    <row r="53" ht="45" customHeight="1">
      <c r="A53" s="12" t="inlineStr">
        <is>
          <t>Key Concepts in Biology</t>
        </is>
      </c>
      <c r="B53" s="12" t="inlineStr">
        <is>
          <t>Enzymes &amp; Digestion</t>
        </is>
      </c>
      <c r="C53" s="13" t="inlineStr">
        <is>
          <t>Enzymes: Digestive Enzymes [BI2.18]</t>
        </is>
      </c>
      <c r="D53" s="12" t="inlineStr">
        <is>
          <t xml:space="preserve">State where digestive enzymes are produced/found, their substrates and products. </t>
        </is>
      </c>
      <c r="E53" s="12" t="inlineStr">
        <is>
          <t>7525a3d8-5644-4f66-a9e1-b3167c49737e</t>
        </is>
      </c>
    </row>
    <row r="54" ht="45" customHeight="1">
      <c r="A54" s="12" t="inlineStr">
        <is>
          <t>Key Concepts in Biology</t>
        </is>
      </c>
      <c r="B54" s="12" t="inlineStr">
        <is>
          <t>Enzymes &amp; Digestion</t>
        </is>
      </c>
      <c r="C54" s="13" t="inlineStr">
        <is>
          <t>The Production &amp; Function of Bile [BI2.19]</t>
        </is>
      </c>
      <c r="D54" s="12" t="inlineStr">
        <is>
          <t>State where bile is produced and stored. Describe the role of bile in digestion.</t>
        </is>
      </c>
      <c r="E54" s="12" t="inlineStr">
        <is>
          <t>a1f135b1-65e8-4575-b35d-46dc44e9db83</t>
        </is>
      </c>
    </row>
    <row r="55" ht="45" customHeight="1">
      <c r="A55" s="12" t="inlineStr">
        <is>
          <t>Key Concepts in Biology</t>
        </is>
      </c>
      <c r="B55" s="12" t="inlineStr">
        <is>
          <t>Enzymes &amp; Digestion</t>
        </is>
      </c>
      <c r="C55" s="13" t="inlineStr">
        <is>
          <t>Enzymes: Describing Enzyme Activity Data [BI2.20]</t>
        </is>
      </c>
      <c r="D55" s="12" t="inlineStr">
        <is>
          <t>Describe patterns in enzyme activity data in graphs and tables.</t>
        </is>
      </c>
      <c r="E55" s="12" t="inlineStr">
        <is>
          <t>f95fe956-5d6a-47c2-b7b7-8f191e4cc818</t>
        </is>
      </c>
    </row>
    <row r="56" ht="45" customHeight="1">
      <c r="A56" s="12" t="inlineStr">
        <is>
          <t>Key Concepts in Biology</t>
        </is>
      </c>
      <c r="B56" s="12" t="inlineStr">
        <is>
          <t>Enzymes &amp; Digestion</t>
        </is>
      </c>
      <c r="C56" s="13" t="inlineStr">
        <is>
          <t>Enzymes: Interpreting Enzyme Activity Data [BI2.21]</t>
        </is>
      </c>
      <c r="D56" s="12" t="inlineStr">
        <is>
          <t>Interpret data to explain enzyme activity and apply knowledge.</t>
        </is>
      </c>
      <c r="E56" s="12" t="inlineStr">
        <is>
          <t>15f35723-35e4-4fc3-ab43-df3daa32aaa5</t>
        </is>
      </c>
    </row>
    <row r="57" ht="45" customHeight="1">
      <c r="A57" s="12" t="inlineStr">
        <is>
          <t>Key Concepts in Biology</t>
        </is>
      </c>
      <c r="B57" s="12" t="inlineStr">
        <is>
          <t>Exchanging Substances</t>
        </is>
      </c>
      <c r="C57" s="13" t="inlineStr">
        <is>
          <t>Diagnostic: Exchanging Substances [BI0.007]</t>
        </is>
      </c>
      <c r="D57" s="12" t="inlineStr">
        <is>
          <t>Diagnostic for diffusion, osmosis, active transport and the adaptations of exchange surfaces.</t>
        </is>
      </c>
      <c r="E57" s="12" t="inlineStr">
        <is>
          <t>7ef50d6d-df38-428f-ad8e-cb72c2fac547</t>
        </is>
      </c>
    </row>
    <row r="58" ht="45" customHeight="1">
      <c r="A58" s="12" t="inlineStr">
        <is>
          <t>Key Concepts in Biology</t>
        </is>
      </c>
      <c r="B58" s="12" t="inlineStr">
        <is>
          <t>Exchanging Substances</t>
        </is>
      </c>
      <c r="C58" s="13" t="inlineStr">
        <is>
          <t>Diffusion [CK20.01]</t>
        </is>
      </c>
      <c r="D58" s="12" t="inlineStr">
        <is>
          <t>Define and describe diffusion.</t>
        </is>
      </c>
      <c r="E58" s="12" t="inlineStr">
        <is>
          <t>7331537c-b434-443d-947c-7376fd173bc9</t>
        </is>
      </c>
    </row>
    <row r="59" ht="45" customHeight="1">
      <c r="A59" s="12" t="inlineStr">
        <is>
          <t>Key Concepts in Biology</t>
        </is>
      </c>
      <c r="B59" s="12" t="inlineStr">
        <is>
          <t>Exchanging Substances</t>
        </is>
      </c>
      <c r="C59" s="13" t="inlineStr">
        <is>
          <t>Exchanging Substances: Diffusion [BI1.34]</t>
        </is>
      </c>
      <c r="D59" s="12" t="inlineStr">
        <is>
          <t>Define and describe diffusion.</t>
        </is>
      </c>
      <c r="E59" s="12" t="inlineStr">
        <is>
          <t>a8620ef2-49ad-4a14-bd53-186a798f2fd5</t>
        </is>
      </c>
    </row>
    <row r="60" ht="45" customHeight="1">
      <c r="A60" s="12" t="inlineStr">
        <is>
          <t>Key Concepts in Biology</t>
        </is>
      </c>
      <c r="B60" s="12" t="inlineStr">
        <is>
          <t>Exchanging Substances</t>
        </is>
      </c>
      <c r="C60" s="13" t="inlineStr">
        <is>
          <t>Rate of Diffusion [CK20.02]</t>
        </is>
      </c>
      <c r="D60" s="12" t="inlineStr">
        <is>
          <t>List the factors that affect the rate of diffusion (difference in concentration, temperature, area &amp; distance) and apply that knowledge.</t>
        </is>
      </c>
      <c r="E60" s="12" t="inlineStr">
        <is>
          <t>2fc413b2-0085-4564-8104-5765f85ac000</t>
        </is>
      </c>
    </row>
    <row r="61" ht="45" customHeight="1">
      <c r="A61" s="12" t="inlineStr">
        <is>
          <t>Key Concepts in Biology</t>
        </is>
      </c>
      <c r="B61" s="12" t="inlineStr">
        <is>
          <t>Exchanging Substances</t>
        </is>
      </c>
      <c r="C61" s="13" t="inlineStr">
        <is>
          <t>Exchanging Substances: Rate of Diffusion [BI1.67]</t>
        </is>
      </c>
      <c r="D61" s="12" t="inlineStr">
        <is>
          <t>List the factors that affect the rate of diffusion (concentration gradient, temperature, surface area &amp; distance) and apply this knowledge.</t>
        </is>
      </c>
      <c r="E61" s="12" t="inlineStr">
        <is>
          <t>3e7da8eb-98f4-4061-8313-ac907b03dd05</t>
        </is>
      </c>
    </row>
    <row r="62" ht="45" customHeight="1">
      <c r="A62" s="12" t="inlineStr">
        <is>
          <t>Key Concepts in Biology</t>
        </is>
      </c>
      <c r="B62" s="12" t="inlineStr">
        <is>
          <t>Exchanging Substances</t>
        </is>
      </c>
      <c r="C62" s="13" t="inlineStr">
        <is>
          <t>Exchanging Substances: Explaining the Rate of Diffusion [BI1.35]</t>
        </is>
      </c>
      <c r="D62" s="12" t="inlineStr">
        <is>
          <t>Explain the factors that affect the rate of diffusion (concentration gradient, temperature, surface area &amp; distance).</t>
        </is>
      </c>
      <c r="E62" s="12" t="inlineStr">
        <is>
          <t>d736b65a-8825-43fe-91fb-8716453e090c</t>
        </is>
      </c>
    </row>
    <row r="63" ht="45" customHeight="1">
      <c r="A63" s="12" t="inlineStr">
        <is>
          <t>Key Concepts in Biology</t>
        </is>
      </c>
      <c r="B63" s="12" t="inlineStr">
        <is>
          <t>Exchanging Substances</t>
        </is>
      </c>
      <c r="C63" s="13" t="inlineStr">
        <is>
          <t>Exchanging Substances: Biological Examples of Diffusion [BI1.36]</t>
        </is>
      </c>
      <c r="D63" s="12" t="inlineStr">
        <is>
          <t>Give examples of diffusion in biology.</t>
        </is>
      </c>
      <c r="E63" s="12" t="inlineStr">
        <is>
          <t>8e2b4da2-3c4d-4563-a2bd-f8fd6a82ce36</t>
        </is>
      </c>
    </row>
    <row r="64" ht="45" customHeight="1">
      <c r="A64" s="12" t="inlineStr">
        <is>
          <t>Key Concepts in Biology</t>
        </is>
      </c>
      <c r="B64" s="12" t="inlineStr">
        <is>
          <t>Exchanging Substances</t>
        </is>
      </c>
      <c r="C64" s="13" t="inlineStr">
        <is>
          <t>Exchanging Substances: Osmosis [BI1.37]</t>
        </is>
      </c>
      <c r="D64" s="12" t="inlineStr">
        <is>
          <t>Define and describe osmosis.</t>
        </is>
      </c>
      <c r="E64" s="12" t="inlineStr">
        <is>
          <t>fd577313-9050-4a3b-8592-f6375c630c92</t>
        </is>
      </c>
    </row>
    <row r="65" ht="45" customHeight="1">
      <c r="A65" s="12" t="inlineStr">
        <is>
          <t>Key Concepts in Biology</t>
        </is>
      </c>
      <c r="B65" s="12" t="inlineStr">
        <is>
          <t>Exchanging Substances</t>
        </is>
      </c>
      <c r="C65" s="13" t="inlineStr">
        <is>
          <t>Practical: Osmosis - Method &amp; Data Collection [BI1.65]</t>
        </is>
      </c>
      <c r="D65" s="12" t="inlineStr">
        <is>
          <t>Investigate the effects of a range of concentration of solutions on the mass of potato.</t>
        </is>
      </c>
      <c r="E65" s="12" t="inlineStr">
        <is>
          <t>5f7244c8-a6ed-41dc-bc81-88a34b14f3f5</t>
        </is>
      </c>
    </row>
    <row r="66" ht="45" customHeight="1">
      <c r="A66" s="12" t="inlineStr">
        <is>
          <t>Key Concepts in Biology</t>
        </is>
      </c>
      <c r="B66" s="12" t="inlineStr">
        <is>
          <t>Exchanging Substances</t>
        </is>
      </c>
      <c r="C66" s="13" t="inlineStr">
        <is>
          <t>Practical: Osmosis - Analysis &amp; Conclusion [BI1.66]</t>
        </is>
      </c>
      <c r="D66" s="12" t="inlineStr">
        <is>
          <t>Investigate the effects of a range of concentration of solutions on the mass of potato.</t>
        </is>
      </c>
      <c r="E66" s="12" t="inlineStr">
        <is>
          <t>a7ca4c41-7def-402e-94ac-68ea0f5ffdb5</t>
        </is>
      </c>
    </row>
    <row r="67" ht="45" customHeight="1">
      <c r="A67" s="12" t="inlineStr">
        <is>
          <t>Key Concepts in Biology</t>
        </is>
      </c>
      <c r="B67" s="12" t="inlineStr">
        <is>
          <t>Exchanging Substances</t>
        </is>
      </c>
      <c r="C67" s="13" t="inlineStr">
        <is>
          <t>Exchanging Substances: Active Transport [BI1.42]</t>
        </is>
      </c>
      <c r="D67" s="12" t="inlineStr">
        <is>
          <t>Define and describe active transport.</t>
        </is>
      </c>
      <c r="E67" s="12" t="inlineStr">
        <is>
          <t>45e6b080-9bf6-47bf-be41-e2d90d1dbd47</t>
        </is>
      </c>
    </row>
    <row r="68" ht="45" customHeight="1">
      <c r="A68" s="12" t="inlineStr">
        <is>
          <t>Key Concepts in Biology</t>
        </is>
      </c>
      <c r="B68" s="12" t="inlineStr">
        <is>
          <t>Exchanging Substances</t>
        </is>
      </c>
      <c r="C68" s="13" t="inlineStr">
        <is>
          <t>Exchanging Substances: Examples of Active Transport [BI1.43]</t>
        </is>
      </c>
      <c r="D68" s="12" t="inlineStr">
        <is>
          <t>Give examples of active transport.</t>
        </is>
      </c>
      <c r="E68" s="12" t="inlineStr">
        <is>
          <t>d16419f5-2366-4ec4-9a51-e690ded07c66</t>
        </is>
      </c>
    </row>
    <row r="69" ht="45" customHeight="1">
      <c r="A69" s="12" t="inlineStr">
        <is>
          <t>Key Concepts in Biology</t>
        </is>
      </c>
      <c r="B69" s="12" t="inlineStr">
        <is>
          <t>Exchanging Substances</t>
        </is>
      </c>
      <c r="C69" s="13" t="inlineStr">
        <is>
          <t>Exchanging Substances: Comparing Diffusion, Osmosis &amp; Active Transport [BI1.44]</t>
        </is>
      </c>
      <c r="D69" s="12" t="inlineStr">
        <is>
          <t xml:space="preserve">Compare diffusion, osmosis and active transport. </t>
        </is>
      </c>
      <c r="E69" s="12" t="inlineStr">
        <is>
          <t>a45a553a-503f-4585-a933-54138009e6e8</t>
        </is>
      </c>
    </row>
    <row r="70" ht="45" customHeight="1">
      <c r="A70" s="12" t="inlineStr">
        <is>
          <t>Key Concepts in Biology</t>
        </is>
      </c>
      <c r="B70" s="12" t="inlineStr">
        <is>
          <t>Exchanging Substances</t>
        </is>
      </c>
      <c r="C70" s="13" t="inlineStr">
        <is>
          <t>Surface Area to Volume Ratio [BI1.45]</t>
        </is>
      </c>
      <c r="D70" s="12" t="inlineStr">
        <is>
          <t>Calculate and compare surface area to volume ratios.</t>
        </is>
      </c>
      <c r="E70" s="12" t="inlineStr">
        <is>
          <t>9d6015ed-1df6-4f6c-9991-c9718132e66f</t>
        </is>
      </c>
    </row>
    <row r="71" ht="45" customHeight="1">
      <c r="A71" s="12" t="inlineStr">
        <is>
          <t>Cells &amp; Control</t>
        </is>
      </c>
      <c r="B71" s="12" t="inlineStr">
        <is>
          <t>The Cell Cycle &amp; Bacterial Cell Division</t>
        </is>
      </c>
      <c r="C71" s="13" t="inlineStr">
        <is>
          <t>Diagnostic: The Cell Cycle &amp; Bacterial Cell Division [BI0.005]</t>
        </is>
      </c>
      <c r="D71" s="12" t="inlineStr">
        <is>
          <t>Diagnostic for the cell cycle, mitosis, binary fission and culturing microorganisms.</t>
        </is>
      </c>
      <c r="E71" s="12" t="inlineStr">
        <is>
          <t>dc079db8-dc7a-429b-b049-71a2a3d31d9d</t>
        </is>
      </c>
    </row>
    <row r="72" ht="45" customHeight="1">
      <c r="A72" s="12" t="inlineStr">
        <is>
          <t>Cells &amp; Control</t>
        </is>
      </c>
      <c r="B72" s="12" t="inlineStr">
        <is>
          <t>The Cell Cycle &amp; Bacterial Cell Division</t>
        </is>
      </c>
      <c r="C72" s="13" t="inlineStr">
        <is>
          <t>Chromosomes [BI1.18]</t>
        </is>
      </c>
      <c r="D72" s="12" t="inlineStr">
        <is>
          <t xml:space="preserve">State where chromosomes are found and their arrangement. Define DNA, chromosome and gene. </t>
        </is>
      </c>
      <c r="E72" s="12" t="inlineStr">
        <is>
          <t>039181d6-ab80-4d7a-9dbd-115ae3539d39</t>
        </is>
      </c>
    </row>
    <row r="73" ht="45" customHeight="1">
      <c r="A73" s="12" t="inlineStr">
        <is>
          <t>Cells &amp; Control</t>
        </is>
      </c>
      <c r="B73" s="12" t="inlineStr">
        <is>
          <t>The Cell Cycle &amp; Bacterial Cell Division</t>
        </is>
      </c>
      <c r="C73" s="13" t="inlineStr">
        <is>
          <t>The Cell Cycle [BI1.19]</t>
        </is>
      </c>
      <c r="D73" s="12" t="inlineStr">
        <is>
          <t>Describe the stages of the cell cycle.</t>
        </is>
      </c>
      <c r="E73" s="12" t="inlineStr">
        <is>
          <t>138b4d3e-9313-4047-ad8f-f6525b336237</t>
        </is>
      </c>
    </row>
    <row r="74" ht="45" customHeight="1">
      <c r="A74" s="12" t="inlineStr">
        <is>
          <t>Cells &amp; Control</t>
        </is>
      </c>
      <c r="B74" s="12" t="inlineStr">
        <is>
          <t>The Cell Cycle &amp; Bacterial Cell Division</t>
        </is>
      </c>
      <c r="C74" s="13" t="inlineStr">
        <is>
          <t>Cell Division: Mitosis [BI1.20]</t>
        </is>
      </c>
      <c r="D74" s="12" t="inlineStr">
        <is>
          <t>Describe the process of cell division by mitosis.</t>
        </is>
      </c>
      <c r="E74" s="12" t="inlineStr">
        <is>
          <t>460eedbf-6050-4503-8247-b5108403bc6b</t>
        </is>
      </c>
    </row>
    <row r="75" ht="45" customHeight="1">
      <c r="A75" s="12" t="inlineStr">
        <is>
          <t>Cells &amp; Control</t>
        </is>
      </c>
      <c r="B75" s="12" t="inlineStr">
        <is>
          <t>The Cell Cycle &amp; Bacterial Cell Division</t>
        </is>
      </c>
      <c r="C75" s="13" t="inlineStr">
        <is>
          <t>Binary Fission [BI1.21]</t>
        </is>
      </c>
      <c r="D75" s="12" t="inlineStr">
        <is>
          <t>Describe the process of cell division by binary fission.</t>
        </is>
      </c>
      <c r="E75" s="12" t="inlineStr">
        <is>
          <t>a65745f4-54ae-41f0-b02d-99729d22aac2</t>
        </is>
      </c>
    </row>
    <row r="76" ht="45" customHeight="1">
      <c r="A76" s="12" t="inlineStr">
        <is>
          <t>Cells &amp; Control</t>
        </is>
      </c>
      <c r="B76" s="12" t="inlineStr">
        <is>
          <t>Stem Cells</t>
        </is>
      </c>
      <c r="C76" s="13" t="inlineStr">
        <is>
          <t>Diagnostic: Stem Cells [BI0.006]</t>
        </is>
      </c>
      <c r="D76" s="12" t="inlineStr">
        <is>
          <t>Diagnostic for stem cells and therapeutic cloning.</t>
        </is>
      </c>
      <c r="E76" s="12" t="inlineStr">
        <is>
          <t>cc7785ab-f137-4cd6-937e-6e049e59990b</t>
        </is>
      </c>
    </row>
    <row r="77" ht="45" customHeight="1">
      <c r="A77" s="12" t="inlineStr">
        <is>
          <t>Cells &amp; Control</t>
        </is>
      </c>
      <c r="B77" s="12" t="inlineStr">
        <is>
          <t>Stem Cells</t>
        </is>
      </c>
      <c r="C77" s="13" t="inlineStr">
        <is>
          <t>Plant Stem Cells [BI1.28]</t>
        </is>
      </c>
      <c r="D77" s="12" t="inlineStr">
        <is>
          <t>Describe where plant stem cells are found and their differentiation.</t>
        </is>
      </c>
      <c r="E77" s="12" t="inlineStr">
        <is>
          <t>d8ba480f-9cbf-42bc-bde1-35808824d2a0</t>
        </is>
      </c>
    </row>
    <row r="78" ht="45" customHeight="1">
      <c r="A78" s="12" t="inlineStr">
        <is>
          <t>Cells &amp; Control</t>
        </is>
      </c>
      <c r="B78" s="12" t="inlineStr">
        <is>
          <t>Stem Cells</t>
        </is>
      </c>
      <c r="C78" s="13" t="inlineStr">
        <is>
          <t>Using Plant Stem Cells [BI1.29]</t>
        </is>
      </c>
      <c r="D78" s="12" t="inlineStr">
        <is>
          <t>Describe how plant stem cells can be used by humans to clone plants.</t>
        </is>
      </c>
      <c r="E78" s="12" t="inlineStr">
        <is>
          <t>197f7f7f-874b-4050-9e92-3a2776ceeb8e</t>
        </is>
      </c>
    </row>
    <row r="79" ht="45" customHeight="1">
      <c r="A79" s="12" t="inlineStr">
        <is>
          <t>Cells &amp; Control</t>
        </is>
      </c>
      <c r="B79" s="12" t="inlineStr">
        <is>
          <t>Stem Cells</t>
        </is>
      </c>
      <c r="C79" s="13" t="inlineStr">
        <is>
          <t>Animal Stem Cells [BI1.30]</t>
        </is>
      </c>
      <c r="D79" s="12" t="inlineStr">
        <is>
          <t>Describe where animal stem cells are found and their differentiation.</t>
        </is>
      </c>
      <c r="E79" s="12" t="inlineStr">
        <is>
          <t>1531e981-8b67-433e-b119-382df0b4b4e3</t>
        </is>
      </c>
    </row>
    <row r="80" ht="45" customHeight="1">
      <c r="A80" s="12" t="inlineStr">
        <is>
          <t>Cells &amp; Control</t>
        </is>
      </c>
      <c r="B80" s="12" t="inlineStr">
        <is>
          <t>Stem Cells</t>
        </is>
      </c>
      <c r="C80" s="13" t="inlineStr">
        <is>
          <t>Using Animal Stem Cells [BI1.31]</t>
        </is>
      </c>
      <c r="D80" s="12" t="inlineStr">
        <is>
          <t>Describe stem cell treatments.</t>
        </is>
      </c>
      <c r="E80" s="12" t="inlineStr">
        <is>
          <t>be5f2405-96ad-440d-867c-db1e4864be84</t>
        </is>
      </c>
    </row>
    <row r="81" ht="45" customHeight="1">
      <c r="A81" s="12" t="inlineStr">
        <is>
          <t>Cells &amp; Control</t>
        </is>
      </c>
      <c r="B81" s="12" t="inlineStr">
        <is>
          <t>Stem Cells</t>
        </is>
      </c>
      <c r="C81" s="13" t="inlineStr">
        <is>
          <t>Therapeutic Cloning [BI1.32]</t>
        </is>
      </c>
      <c r="D81" s="12" t="inlineStr">
        <is>
          <t>Describe the process of therapeutic cloning and give advantages and disadvantages of it.</t>
        </is>
      </c>
      <c r="E81" s="12" t="inlineStr">
        <is>
          <t>6e58013f-ccd4-497e-a6b7-fe7de8734d0c</t>
        </is>
      </c>
    </row>
    <row r="82" ht="45" customHeight="1">
      <c r="A82" s="12" t="inlineStr">
        <is>
          <t>Cells &amp; Control</t>
        </is>
      </c>
      <c r="B82" s="12" t="inlineStr">
        <is>
          <t>Stem Cells</t>
        </is>
      </c>
      <c r="C82" s="13" t="inlineStr">
        <is>
          <t>The Ethics of Using Embryonic Stem Cells [BI1.33]</t>
        </is>
      </c>
      <c r="D82" s="12" t="inlineStr">
        <is>
          <t>Describe the ethical arguments for and against the use of embryonic stem cells.</t>
        </is>
      </c>
      <c r="E82" s="12" t="inlineStr">
        <is>
          <t>062cd99f-974c-42dd-b9f5-1d08e4185754</t>
        </is>
      </c>
    </row>
    <row r="83" ht="45" customHeight="1">
      <c r="A83" s="12" t="inlineStr">
        <is>
          <t>Cells &amp; Control</t>
        </is>
      </c>
      <c r="B83" s="12" t="inlineStr">
        <is>
          <t>Nervous System</t>
        </is>
      </c>
      <c r="C83" s="13" t="inlineStr">
        <is>
          <t>Diagnostic: Nervous System [BI0.039]</t>
        </is>
      </c>
      <c r="D83" s="12" t="inlineStr">
        <is>
          <t>Diagnostic for the nervous system, synapses and reflexes.</t>
        </is>
      </c>
      <c r="E83" s="12" t="inlineStr">
        <is>
          <t>6276e0cf-65ea-4e15-b655-e052ec2c2a74</t>
        </is>
      </c>
    </row>
    <row r="84" ht="45" customHeight="1">
      <c r="A84" s="12" t="inlineStr">
        <is>
          <t>Cells &amp; Control</t>
        </is>
      </c>
      <c r="B84" s="12" t="inlineStr">
        <is>
          <t>Nervous System</t>
        </is>
      </c>
      <c r="C84" s="13" t="inlineStr">
        <is>
          <t>Nervous System: Introduction [BI5.009]</t>
        </is>
      </c>
      <c r="D84" s="12" t="inlineStr">
        <is>
          <t>An introduction to the nervous system, its structure and function.</t>
        </is>
      </c>
      <c r="E84" s="12" t="inlineStr">
        <is>
          <t>32743a32-9232-42d3-8652-8685ac8e95b6</t>
        </is>
      </c>
    </row>
    <row r="85" ht="45" customHeight="1">
      <c r="A85" s="12" t="inlineStr">
        <is>
          <t>Cells &amp; Control</t>
        </is>
      </c>
      <c r="B85" s="12" t="inlineStr">
        <is>
          <t>Nervous System</t>
        </is>
      </c>
      <c r="C85" s="13" t="inlineStr">
        <is>
          <t>Nervous System: Neurones &amp; Nerves [BI5.010]</t>
        </is>
      </c>
      <c r="D85" s="12" t="inlineStr">
        <is>
          <t xml:space="preserve">Describe, explain and compare the structure and function of sensory, motor and relay neurones. </t>
        </is>
      </c>
      <c r="E85" s="12" t="inlineStr">
        <is>
          <t>877180d0-938a-43b2-92bd-b67a2350a969</t>
        </is>
      </c>
    </row>
    <row r="86" ht="45" customHeight="1">
      <c r="A86" s="12" t="inlineStr">
        <is>
          <t>Cells &amp; Control</t>
        </is>
      </c>
      <c r="B86" s="12" t="inlineStr">
        <is>
          <t>Nervous System</t>
        </is>
      </c>
      <c r="C86" s="13" t="inlineStr">
        <is>
          <t>Nervous System: Synapses [BI5.011]</t>
        </is>
      </c>
      <c r="D86" s="12" t="inlineStr">
        <is>
          <t>Describe a synapse and the role of neurotransmitters.</t>
        </is>
      </c>
      <c r="E86" s="12" t="inlineStr">
        <is>
          <t>58394e9f-a794-463c-a082-0e387eef6353</t>
        </is>
      </c>
    </row>
    <row r="87" ht="45" customHeight="1">
      <c r="A87" s="12" t="inlineStr">
        <is>
          <t>Cells &amp; Control</t>
        </is>
      </c>
      <c r="B87" s="12" t="inlineStr">
        <is>
          <t>Nervous System</t>
        </is>
      </c>
      <c r="C87" s="13" t="inlineStr">
        <is>
          <t>Nervous System: Reflexes [BI5.012]</t>
        </is>
      </c>
      <c r="D87" s="12" t="inlineStr">
        <is>
          <t xml:space="preserve">Describe a reflex arc and give examples of a reflex action. </t>
        </is>
      </c>
      <c r="E87" s="12" t="inlineStr">
        <is>
          <t>b09783dd-d08c-4821-a0e8-597a536fcff4</t>
        </is>
      </c>
    </row>
    <row r="88" ht="45" customHeight="1">
      <c r="A88" s="12" t="inlineStr">
        <is>
          <t>Cells &amp; Control</t>
        </is>
      </c>
      <c r="B88" s="12" t="inlineStr">
        <is>
          <t>Nervous System</t>
        </is>
      </c>
      <c r="C88" s="13" t="inlineStr">
        <is>
          <t>Practical: Reaction Time [BI5.111]</t>
        </is>
      </c>
      <c r="D88" s="12" t="inlineStr">
        <is>
          <t>Investigate the effect of caffeine on reaction time using the 'ruler drop' test.</t>
        </is>
      </c>
      <c r="E88" s="12" t="inlineStr">
        <is>
          <t>6d2f504f-87ef-4840-8ee9-9858e6156f0a</t>
        </is>
      </c>
    </row>
    <row r="89" ht="45" customHeight="1">
      <c r="A89" s="12" t="inlineStr">
        <is>
          <t>Cells &amp; Control</t>
        </is>
      </c>
      <c r="B89" s="12" t="inlineStr">
        <is>
          <t>Nervous System</t>
        </is>
      </c>
      <c r="C89" s="13" t="inlineStr">
        <is>
          <t>Reaction Time: Describing Nervous System Data [BI5.015]</t>
        </is>
      </c>
      <c r="D89" s="12" t="inlineStr">
        <is>
          <t>Describe patterns in reaction time data that are presented in tables.</t>
        </is>
      </c>
      <c r="E89" s="12" t="inlineStr">
        <is>
          <t>bf4d206e-81f9-4199-b5f6-12a78b3e0d21</t>
        </is>
      </c>
    </row>
    <row r="90" ht="45" customHeight="1">
      <c r="A90" s="12" t="inlineStr">
        <is>
          <t>Cells &amp; Control</t>
        </is>
      </c>
      <c r="B90" s="12" t="inlineStr">
        <is>
          <t>Nervous System</t>
        </is>
      </c>
      <c r="C90" s="13" t="inlineStr">
        <is>
          <t>Reaction Time: Interpreting Nervous System Data [BI5.016]</t>
        </is>
      </c>
      <c r="D90" s="12" t="inlineStr">
        <is>
          <t>Interpreting patterns in reaction time data that is presented in tables.</t>
        </is>
      </c>
      <c r="E90" s="12" t="inlineStr">
        <is>
          <t>446cde5f-c8ee-433d-8b24-f42574d9ee61</t>
        </is>
      </c>
    </row>
    <row r="91" ht="45" customHeight="1">
      <c r="A91" s="12" t="inlineStr">
        <is>
          <t>Cells &amp; Control</t>
        </is>
      </c>
      <c r="B91" s="12" t="inlineStr">
        <is>
          <t>Brain Structures &amp; Function</t>
        </is>
      </c>
      <c r="C91" s="13" t="inlineStr">
        <is>
          <t>Diagnostic: Brain Structures &amp; Function [BI0.041]</t>
        </is>
      </c>
      <c r="D91" s="12" t="inlineStr">
        <is>
          <t>Diagnostic for structures, functions, injuries and treatment of brain injuries.</t>
        </is>
      </c>
      <c r="E91" s="12" t="inlineStr">
        <is>
          <t>766c2b0c-6299-4c5f-a1ec-357c15a8f46d</t>
        </is>
      </c>
    </row>
    <row r="92" ht="45" customHeight="1">
      <c r="A92" s="12" t="inlineStr">
        <is>
          <t>Cells &amp; Control</t>
        </is>
      </c>
      <c r="B92" s="12" t="inlineStr">
        <is>
          <t>Brain Structures &amp; Function</t>
        </is>
      </c>
      <c r="C92" s="13" t="inlineStr">
        <is>
          <t>Nervous System: Brain Regions [BI5.019]</t>
        </is>
      </c>
      <c r="D92" s="12" t="inlineStr">
        <is>
          <t>Identify on a diagram and name the hemispheres, cerebral cortex/cerebrum, medulla oblongata, cerebellum and pituitary gland.</t>
        </is>
      </c>
      <c r="E92" s="12" t="inlineStr">
        <is>
          <t>e833576a-69a5-48fa-a19e-a74a9811bc13</t>
        </is>
      </c>
    </row>
    <row r="93" ht="45" customHeight="1">
      <c r="A93" s="12" t="inlineStr">
        <is>
          <t>Cells &amp; Control</t>
        </is>
      </c>
      <c r="B93" s="12" t="inlineStr">
        <is>
          <t>Brain Structures &amp; Function</t>
        </is>
      </c>
      <c r="C93" s="13" t="inlineStr">
        <is>
          <t>Nervous System: Brain Functions [BI5.020]</t>
        </is>
      </c>
      <c r="D93" s="12" t="inlineStr">
        <is>
          <t>Identify on a diagram, name and give functions of the hemispheres, cerebral cortex/cerebrum, medulla oblongata, cerebellum and pituitary gland.</t>
        </is>
      </c>
      <c r="E93" s="12" t="inlineStr">
        <is>
          <t>9200db3f-fe13-4e02-a1a3-84a3f7138028</t>
        </is>
      </c>
    </row>
    <row r="94" ht="45" customHeight="1">
      <c r="A94" s="12" t="inlineStr">
        <is>
          <t>Cells &amp; Control</t>
        </is>
      </c>
      <c r="B94" s="12" t="inlineStr">
        <is>
          <t>Eye Structures &amp; Function</t>
        </is>
      </c>
      <c r="C94" s="13" t="inlineStr">
        <is>
          <t>Diagnostic: Eye Structures &amp; Function [BI0.042]</t>
        </is>
      </c>
      <c r="D94" s="12" t="inlineStr">
        <is>
          <t>Diagnostic for the eye, how it works and how to treat vision defects.</t>
        </is>
      </c>
      <c r="E94" s="12" t="inlineStr">
        <is>
          <t>71188cbe-ae80-4654-b134-11ad0e9bcd33</t>
        </is>
      </c>
    </row>
    <row r="95" ht="45" customHeight="1">
      <c r="A95" s="12" t="inlineStr">
        <is>
          <t>Cells &amp; Control</t>
        </is>
      </c>
      <c r="B95" s="12" t="inlineStr">
        <is>
          <t>Eye Structures &amp; Function</t>
        </is>
      </c>
      <c r="C95" s="13" t="inlineStr">
        <is>
          <t>Vertebrate Eye: Structures [BI5.024]</t>
        </is>
      </c>
      <c r="D95" s="12" t="inlineStr">
        <is>
          <t>Identify the structures of the eye.</t>
        </is>
      </c>
      <c r="E95" s="12" t="inlineStr">
        <is>
          <t>776f21e6-074b-4f03-86a3-44eb8cc6bfb3</t>
        </is>
      </c>
    </row>
    <row r="96" ht="45" customHeight="1">
      <c r="A96" s="12" t="inlineStr">
        <is>
          <t>Cells &amp; Control</t>
        </is>
      </c>
      <c r="B96" s="12" t="inlineStr">
        <is>
          <t>Eye Structures &amp; Function</t>
        </is>
      </c>
      <c r="C96" s="13" t="inlineStr">
        <is>
          <t>Vertebrate Eye: Functions [BI5.025]</t>
        </is>
      </c>
      <c r="D96" s="12" t="inlineStr">
        <is>
          <t>Explain how the structure of the eye is related to its function.
Explain how each part of the eye helps to create sight.</t>
        </is>
      </c>
      <c r="E96" s="12" t="inlineStr">
        <is>
          <t>3f163203-238b-4cc2-ae27-65b22e59a4f4</t>
        </is>
      </c>
    </row>
    <row r="97" ht="45" customHeight="1">
      <c r="A97" s="12" t="inlineStr">
        <is>
          <t>Cells &amp; Control</t>
        </is>
      </c>
      <c r="B97" s="12" t="inlineStr">
        <is>
          <t>Eye Structures &amp; Function</t>
        </is>
      </c>
      <c r="C97" s="13" t="inlineStr">
        <is>
          <t>Vertebrate Eye: Accommodation [BI5.026]</t>
        </is>
      </c>
      <c r="D97" s="12" t="inlineStr">
        <is>
          <t>Explain how the ciliary muscles, suspensory ligaments and lens change shape to focus light on the retina.</t>
        </is>
      </c>
      <c r="E97" s="12" t="inlineStr">
        <is>
          <t>c8c43bfc-4518-4c53-b997-05f8a7c65ae0</t>
        </is>
      </c>
    </row>
    <row r="98" ht="45" customHeight="1">
      <c r="A98" s="12" t="inlineStr">
        <is>
          <t>Cells &amp; Control</t>
        </is>
      </c>
      <c r="B98" s="12" t="inlineStr">
        <is>
          <t>Eye Structures &amp; Function</t>
        </is>
      </c>
      <c r="C98" s="13" t="inlineStr">
        <is>
          <t>Vertebrate Eye: Long &amp; Short-Sightedness [BI5.110]</t>
        </is>
      </c>
      <c r="D98" s="12" t="inlineStr">
        <is>
          <t>Explain what long and short-sightedness are.
Interpret ray diagrams to explain long and short-sightedness.</t>
        </is>
      </c>
      <c r="E98" s="12" t="inlineStr">
        <is>
          <t>06afad8e-d9d3-4245-b8fc-5200ea27f764</t>
        </is>
      </c>
    </row>
    <row r="99" ht="45" customHeight="1">
      <c r="A99" s="12" t="inlineStr">
        <is>
          <t>Cells &amp; Control</t>
        </is>
      </c>
      <c r="B99" s="12" t="inlineStr">
        <is>
          <t>Eye Structures &amp; Function</t>
        </is>
      </c>
      <c r="C99" s="13" t="inlineStr">
        <is>
          <t>Vertebrate Eye: Pupil Reflex [BI5.108]</t>
        </is>
      </c>
      <c r="D99" s="12" t="inlineStr">
        <is>
          <t>Explain how the eye responds to changes in light intensity.</t>
        </is>
      </c>
      <c r="E99" s="12" t="inlineStr">
        <is>
          <t>0b953cee-da79-4654-a573-01c271a06001</t>
        </is>
      </c>
    </row>
    <row r="100" ht="45" customHeight="1">
      <c r="A100" s="12" t="inlineStr">
        <is>
          <t>Cells &amp; Control</t>
        </is>
      </c>
      <c r="B100" s="12" t="inlineStr">
        <is>
          <t>Eye Structures &amp; Function</t>
        </is>
      </c>
      <c r="C100" s="13" t="inlineStr">
        <is>
          <t>Correcting Vision: Spectacle Lenses [BI5.103]</t>
        </is>
      </c>
      <c r="D100" s="12" t="inlineStr">
        <is>
          <t>Explain how myopia and hyperopia can be corrected using spectacle lenses.
Show how concave and convex lenses can correct some deficiencies in sight.</t>
        </is>
      </c>
      <c r="E100" s="12" t="inlineStr">
        <is>
          <t>56777305-27ac-4930-a6a0-d261852e5ebf</t>
        </is>
      </c>
    </row>
    <row r="101" ht="45" customHeight="1">
      <c r="A101" s="12" t="inlineStr">
        <is>
          <t>Cells &amp; Control</t>
        </is>
      </c>
      <c r="B101" s="12" t="inlineStr">
        <is>
          <t>Eye Structures &amp; Function</t>
        </is>
      </c>
      <c r="C101" s="13" t="inlineStr">
        <is>
          <t>Correcting Vision: New Technology [BI5.104]</t>
        </is>
      </c>
      <c r="D101" s="12" t="inlineStr">
        <is>
          <t>Discover how newer technologies can help to correct vision.
Explain how laser eye surgery, lens replacement surgery and contact lenses  can all help to solve issues with vision.</t>
        </is>
      </c>
      <c r="E101" s="12" t="inlineStr">
        <is>
          <t>e57010f3-4a8c-4822-bae0-f2b9ba5ef3c3</t>
        </is>
      </c>
    </row>
    <row r="102" ht="45" customHeight="1">
      <c r="A102" s="12" t="inlineStr">
        <is>
          <t>Genetics</t>
        </is>
      </c>
      <c r="B102" s="12" t="inlineStr">
        <is>
          <t>Reproduction</t>
        </is>
      </c>
      <c r="C102" s="13" t="inlineStr">
        <is>
          <t>Diagnostic: Reproduction [BI0.060]</t>
        </is>
      </c>
      <c r="D102" s="12" t="inlineStr">
        <is>
          <t>A diagnostic for the reproduction topic, suitable for FT &amp; HT.</t>
        </is>
      </c>
      <c r="E102" s="12" t="inlineStr">
        <is>
          <t>20f98477-1455-4614-9813-8e21f3ccc5b7</t>
        </is>
      </c>
    </row>
    <row r="103" ht="45" customHeight="1">
      <c r="A103" s="12" t="inlineStr">
        <is>
          <t>Genetics</t>
        </is>
      </c>
      <c r="B103" s="12" t="inlineStr">
        <is>
          <t>Reproduction</t>
        </is>
      </c>
      <c r="C103" s="13" t="inlineStr">
        <is>
          <t>Reproduction: Sexual [BI6.001]</t>
        </is>
      </c>
      <c r="D103" s="12" t="inlineStr">
        <is>
          <t>Describe sexual reproduction. Includes chromosome number, gametes and fertilisation.</t>
        </is>
      </c>
      <c r="E103" s="12" t="inlineStr">
        <is>
          <t>e86a949c-7efa-4d5e-bedd-ef43db69662a</t>
        </is>
      </c>
    </row>
    <row r="104" ht="45" customHeight="1">
      <c r="A104" s="12" t="inlineStr">
        <is>
          <t>Genetics</t>
        </is>
      </c>
      <c r="B104" s="12" t="inlineStr">
        <is>
          <t>Reproduction</t>
        </is>
      </c>
      <c r="C104" s="13" t="inlineStr">
        <is>
          <t>Reproduction: Asexual [BI6.002]</t>
        </is>
      </c>
      <c r="D104" s="12" t="inlineStr">
        <is>
          <t>Describe asexual reproduction. Includes chromosome number and clones.</t>
        </is>
      </c>
      <c r="E104" s="12" t="inlineStr">
        <is>
          <t>77bda720-8c15-4a39-ba6c-81d7616fda75</t>
        </is>
      </c>
    </row>
    <row r="105" ht="45" customHeight="1">
      <c r="A105" s="12" t="inlineStr">
        <is>
          <t>Genetics</t>
        </is>
      </c>
      <c r="B105" s="12" t="inlineStr">
        <is>
          <t>Reproduction</t>
        </is>
      </c>
      <c r="C105" s="13" t="inlineStr">
        <is>
          <t>Reproduction: Examples [BI6.004]</t>
        </is>
      </c>
      <c r="D105" s="12" t="inlineStr">
        <is>
          <t>Describe the type of reproduction carried out by different organisms.</t>
        </is>
      </c>
      <c r="E105" s="12" t="inlineStr">
        <is>
          <t>f384edca-301a-45ae-a485-fe7b78ad339d</t>
        </is>
      </c>
    </row>
    <row r="106" ht="45" customHeight="1">
      <c r="A106" s="12" t="inlineStr">
        <is>
          <t>Genetics</t>
        </is>
      </c>
      <c r="B106" s="12" t="inlineStr">
        <is>
          <t>Reproduction</t>
        </is>
      </c>
      <c r="C106" s="13" t="inlineStr">
        <is>
          <t>Reproduction: Comparing Sexual &amp; Asexual [BI6.005]</t>
        </is>
      </c>
      <c r="D106" s="12" t="inlineStr">
        <is>
          <t>Compare and contrast the different types of reproduction.</t>
        </is>
      </c>
      <c r="E106" s="12" t="inlineStr">
        <is>
          <t>32c45871-d24e-4efa-a433-d2ac7b1c7ec4</t>
        </is>
      </c>
    </row>
    <row r="107" ht="45" customHeight="1">
      <c r="A107" s="12" t="inlineStr">
        <is>
          <t>Genetics</t>
        </is>
      </c>
      <c r="B107" s="12" t="inlineStr">
        <is>
          <t>Reproduction</t>
        </is>
      </c>
      <c r="C107" s="13" t="inlineStr">
        <is>
          <t>Reproduction: Summary [BI6.006]</t>
        </is>
      </c>
      <c r="D107" s="12" t="inlineStr">
        <is>
          <t>Describe the different types of reproduction &amp; give examples of each type in context.</t>
        </is>
      </c>
      <c r="E107" s="12" t="inlineStr">
        <is>
          <t>2b68a814-f6c6-4532-8a87-248b393fa72b</t>
        </is>
      </c>
    </row>
    <row r="108" ht="45" customHeight="1">
      <c r="A108" s="12" t="inlineStr">
        <is>
          <t>Genetics</t>
        </is>
      </c>
      <c r="B108" s="12" t="inlineStr">
        <is>
          <t>Reproduction</t>
        </is>
      </c>
      <c r="C108" s="13" t="inlineStr">
        <is>
          <t>Cell Division: Meiosis [BI6.007]</t>
        </is>
      </c>
      <c r="D108" s="12" t="inlineStr">
        <is>
          <t>Explain how meiosis creates gametes with half the number of chromosomes and that are genetically different from each other and the parent cell.</t>
        </is>
      </c>
      <c r="E108" s="12" t="inlineStr">
        <is>
          <t>f6949c46-1d8a-4ffa-9fd2-def0cfb1f492</t>
        </is>
      </c>
    </row>
    <row r="109" ht="45" customHeight="1">
      <c r="A109" s="12" t="inlineStr">
        <is>
          <t>Genetics</t>
        </is>
      </c>
      <c r="B109" s="12" t="inlineStr">
        <is>
          <t>Reproduction</t>
        </is>
      </c>
      <c r="C109" s="13" t="inlineStr">
        <is>
          <t>Cell Division: Comparing Mitosis &amp; Meiosis [BI6.008]</t>
        </is>
      </c>
      <c r="D109" s="12" t="inlineStr">
        <is>
          <t>Compare and contrast cell division by meiosis with cell division by mitosis.</t>
        </is>
      </c>
      <c r="E109" s="12" t="inlineStr">
        <is>
          <t>f898ec87-8244-46c5-bac0-d9a2152686ff</t>
        </is>
      </c>
    </row>
    <row r="110" ht="45" customHeight="1">
      <c r="A110" s="12" t="inlineStr">
        <is>
          <t>Genetics</t>
        </is>
      </c>
      <c r="B110" s="12" t="inlineStr">
        <is>
          <t>Reproduction</t>
        </is>
      </c>
      <c r="C110" s="13" t="inlineStr">
        <is>
          <t>Fertilisation &amp; Development of the Animal Embryo [BI6.009]</t>
        </is>
      </c>
      <c r="D110" s="12" t="inlineStr">
        <is>
          <t>Explain what happens to the chromosome number during fertilisation. Describe what happens after fertilisation to form an embryo.</t>
        </is>
      </c>
      <c r="E110" s="12" t="inlineStr">
        <is>
          <t>df561f7f-e514-496b-a0e7-38c808ab3c7f</t>
        </is>
      </c>
    </row>
    <row r="111" ht="45" customHeight="1">
      <c r="A111" s="12" t="inlineStr">
        <is>
          <t>Genetics</t>
        </is>
      </c>
      <c r="B111" s="12" t="inlineStr">
        <is>
          <t>Introduction to Genetics</t>
        </is>
      </c>
      <c r="C111" s="13" t="inlineStr">
        <is>
          <t>Diagnostic: Introduction to Genetics [BI0.064]</t>
        </is>
      </c>
      <c r="D111" s="12" t="inlineStr">
        <is>
          <t>Diagnostic for all things genetics: human genome, genes, alleles, zygosity, phenotyopes and principles of inheritance in HT biology.</t>
        </is>
      </c>
      <c r="E111" s="12" t="inlineStr">
        <is>
          <t>8103322f-3723-4652-a7de-577b24992af1</t>
        </is>
      </c>
    </row>
    <row r="112" ht="45" customHeight="1">
      <c r="A112" s="12" t="inlineStr">
        <is>
          <t>Genetics</t>
        </is>
      </c>
      <c r="B112" s="12" t="inlineStr">
        <is>
          <t>Introduction to Genetics</t>
        </is>
      </c>
      <c r="C112" s="13" t="inlineStr">
        <is>
          <t>Introduction to Genetics [BI6.010]</t>
        </is>
      </c>
      <c r="D112" s="12" t="inlineStr">
        <is>
          <t>Define genetics. Identify parents and offspring from simple diagrams.</t>
        </is>
      </c>
      <c r="E112" s="12" t="inlineStr">
        <is>
          <t>b5629449-af62-4c42-a530-7f71a1b5ab31</t>
        </is>
      </c>
    </row>
    <row r="113" ht="45" customHeight="1">
      <c r="A113" s="12" t="inlineStr">
        <is>
          <t>Genetics</t>
        </is>
      </c>
      <c r="B113" s="12" t="inlineStr">
        <is>
          <t>Introduction to Genetics</t>
        </is>
      </c>
      <c r="C113" s="13" t="inlineStr">
        <is>
          <t>Genome to Genes [BI6.011]</t>
        </is>
      </c>
      <c r="D113" s="12" t="inlineStr">
        <is>
          <t xml:space="preserve">Define, describe &amp; identify DNA, genes, chromosomes and genomes.  </t>
        </is>
      </c>
      <c r="E113" s="12" t="inlineStr">
        <is>
          <t>2c2c041a-49ef-41f0-a3a0-f86e69ff2ea0</t>
        </is>
      </c>
    </row>
    <row r="114" ht="45" customHeight="1">
      <c r="A114" s="12" t="inlineStr">
        <is>
          <t>Genetics</t>
        </is>
      </c>
      <c r="B114" s="12" t="inlineStr">
        <is>
          <t>Introduction to Genetics</t>
        </is>
      </c>
      <c r="C114" s="13" t="inlineStr">
        <is>
          <t>Understanding the Human Genome [BI6.020]</t>
        </is>
      </c>
      <c r="D114" s="12" t="inlineStr">
        <is>
          <t>State that understanding the human genome is important for treating disease and for tracing human migration patterns from the past.</t>
        </is>
      </c>
      <c r="E114" s="12" t="inlineStr">
        <is>
          <t>a138e628-2648-4e3c-bc1e-9f38fb294da0</t>
        </is>
      </c>
    </row>
    <row r="115" ht="45" customHeight="1">
      <c r="A115" s="12" t="inlineStr">
        <is>
          <t>Genetics</t>
        </is>
      </c>
      <c r="B115" s="12" t="inlineStr">
        <is>
          <t>Introduction to Genetics</t>
        </is>
      </c>
      <c r="C115" s="13" t="inlineStr">
        <is>
          <t>Genes &amp; Alleles [BI6.023]</t>
        </is>
      </c>
      <c r="D115" s="12" t="inlineStr">
        <is>
          <t>Define allele and explain the difference between dominant and recessive alleles. Includes that the sequence of bases determines the sequence of amino acids. Does not include co-dominance.</t>
        </is>
      </c>
      <c r="E115" s="12" t="inlineStr">
        <is>
          <t>f991a7d0-2d27-4028-a283-1565eb3cb5c5</t>
        </is>
      </c>
    </row>
    <row r="116" ht="45" customHeight="1">
      <c r="A116" s="12" t="inlineStr">
        <is>
          <t>Genetics</t>
        </is>
      </c>
      <c r="B116" s="12" t="inlineStr">
        <is>
          <t>Introduction to Genetics</t>
        </is>
      </c>
      <c r="C116" s="13" t="inlineStr">
        <is>
          <t>Zygosity [BI6.024]</t>
        </is>
      </c>
      <c r="D116" s="12" t="inlineStr">
        <is>
          <t>Identify heterozygous and homozygous individuals and explain the difference between dominant and recessive alleles. Does not include co-dominance.</t>
        </is>
      </c>
      <c r="E116" s="12" t="inlineStr">
        <is>
          <t>d80b900f-7077-419d-b70e-f82d21c1e574</t>
        </is>
      </c>
    </row>
    <row r="117" ht="45" customHeight="1">
      <c r="A117" s="12" t="inlineStr">
        <is>
          <t>Genetics</t>
        </is>
      </c>
      <c r="B117" s="12" t="inlineStr">
        <is>
          <t>Introduction to Genetics</t>
        </is>
      </c>
      <c r="C117" s="13" t="inlineStr">
        <is>
          <t>Genotypes &amp; Phenotypes [BI6.026]</t>
        </is>
      </c>
      <c r="D117" s="12" t="inlineStr">
        <is>
          <t xml:space="preserve">Explain how genotype influences phenotype. Includes that the sequence of bases determines the sequence of amino acids. </t>
        </is>
      </c>
      <c r="E117" s="12" t="inlineStr">
        <is>
          <t>8160a42d-2b86-4ad4-8427-ef805ef5a0c6</t>
        </is>
      </c>
    </row>
    <row r="118" ht="45" customHeight="1">
      <c r="A118" s="12" t="inlineStr">
        <is>
          <t>Genetics</t>
        </is>
      </c>
      <c r="B118" s="12" t="inlineStr">
        <is>
          <t>Introduction to Genetics</t>
        </is>
      </c>
      <c r="C118" s="13" t="inlineStr">
        <is>
          <t>Diploid &amp; Haploid Genotypes [BI6.027]</t>
        </is>
      </c>
      <c r="D118" s="12" t="inlineStr">
        <is>
          <t>Define haploid and diploid. Explain the difference between haploid and diploid cells and identify whether a cell is diploid or haploid from the genotype.</t>
        </is>
      </c>
      <c r="E118" s="12" t="inlineStr">
        <is>
          <t>5cfdd797-9129-4d73-b824-c575ef9c48e2</t>
        </is>
      </c>
    </row>
    <row r="119" ht="45" customHeight="1">
      <c r="A119" s="12" t="inlineStr">
        <is>
          <t>Genetics</t>
        </is>
      </c>
      <c r="B119" s="12" t="inlineStr">
        <is>
          <t>Introduction to Genetics</t>
        </is>
      </c>
      <c r="C119" s="13" t="inlineStr">
        <is>
          <t>Inheritance [BI6.028]</t>
        </is>
      </c>
      <c r="D119" s="12" t="inlineStr">
        <is>
          <t>Describe the process by which genetic information is passed from parent to offspring.</t>
        </is>
      </c>
      <c r="E119" s="12" t="inlineStr">
        <is>
          <t>355bbdd8-13e8-4bf0-a154-63156b002d65</t>
        </is>
      </c>
    </row>
    <row r="120" ht="45" customHeight="1">
      <c r="A120" s="12" t="inlineStr">
        <is>
          <t>Genetics</t>
        </is>
      </c>
      <c r="B120" s="12" t="inlineStr">
        <is>
          <t>Introduction to Genetics</t>
        </is>
      </c>
      <c r="C120" s="13" t="inlineStr">
        <is>
          <t>Key Words in Genetics [BI6.131]</t>
        </is>
      </c>
      <c r="D120" s="12" t="inlineStr">
        <is>
          <t xml:space="preserve">Define and use the terms gamete, chromosome, gene, allele, dominant, recessive, homozygous, heterozygous, homozygous, genotype &amp; phenotype.  Includes that the sequence of bases determines the sequence of amino acids. </t>
        </is>
      </c>
      <c r="E120" s="12" t="inlineStr">
        <is>
          <t>c19d1340-2db4-4fc9-aa10-462f8b9ab2de</t>
        </is>
      </c>
    </row>
    <row r="121" ht="45" customHeight="1">
      <c r="A121" s="12" t="inlineStr">
        <is>
          <t>Genetics</t>
        </is>
      </c>
      <c r="B121" s="12" t="inlineStr">
        <is>
          <t>Introduction to Biological Molecules</t>
        </is>
      </c>
      <c r="C121" s="13" t="inlineStr">
        <is>
          <t>Diagnostic: Introduction to Biological Molecules [CH0.102]</t>
        </is>
      </c>
      <c r="D121" s="12" t="inlineStr">
        <is>
          <t>Diagnostic for Biological Molecules.</t>
        </is>
      </c>
      <c r="E121" s="12" t="inlineStr">
        <is>
          <t>547bd16f-ddec-48f0-a07f-55a539aae529</t>
        </is>
      </c>
    </row>
    <row r="122" ht="45" customHeight="1">
      <c r="A122" s="12" t="inlineStr">
        <is>
          <t>Genetics</t>
        </is>
      </c>
      <c r="B122" s="12" t="inlineStr">
        <is>
          <t>Introduction to Biological Molecules</t>
        </is>
      </c>
      <c r="C122" s="13" t="inlineStr">
        <is>
          <t>Biological Molecules: Introduction [CH7.43]</t>
        </is>
      </c>
      <c r="D122" s="12" t="inlineStr">
        <is>
          <t>State that all life on Earth shares a common chemistry and explain how this provides indirect evidence for evolution. Define monomer &amp; polymer. Describe the importance of water to life.</t>
        </is>
      </c>
      <c r="E122" s="12" t="inlineStr">
        <is>
          <t>547b3ab2-1234-4bd2-97c9-c8a89065e4ce</t>
        </is>
      </c>
    </row>
    <row r="123" ht="45" customHeight="1">
      <c r="A123" s="12" t="inlineStr">
        <is>
          <t>Genetics</t>
        </is>
      </c>
      <c r="B123" s="12" t="inlineStr">
        <is>
          <t>Introduction to Biological Molecules</t>
        </is>
      </c>
      <c r="C123" s="13" t="inlineStr">
        <is>
          <t>Biological Molecules: Examples of Biopolymers [CH7.44]</t>
        </is>
      </c>
      <c r="D123" s="12" t="inlineStr">
        <is>
          <t>Give examples of biopolymers and their functions.</t>
        </is>
      </c>
      <c r="E123" s="12" t="inlineStr">
        <is>
          <t>ce482e32-fd4a-41b5-af91-2d720dea20e4</t>
        </is>
      </c>
    </row>
    <row r="124" ht="45" customHeight="1">
      <c r="A124" s="12" t="inlineStr">
        <is>
          <t>Genetics</t>
        </is>
      </c>
      <c r="B124" s="12" t="inlineStr">
        <is>
          <t>Introduction to Biological Molecules</t>
        </is>
      </c>
      <c r="C124" s="13" t="inlineStr">
        <is>
          <t>Biological Molecules: Introduction to Genetic Material [BI6.124]</t>
        </is>
      </c>
      <c r="D124" s="12" t="inlineStr">
        <is>
          <t>Give the role of DNA and RNA in organisms and explain how the universal genetic code provides indirect evidence for evolution.</t>
        </is>
      </c>
      <c r="E124" s="12" t="inlineStr">
        <is>
          <t>8bfa2c45-5ffb-4218-bab7-da35533e1a1b</t>
        </is>
      </c>
    </row>
    <row r="125" ht="45" customHeight="1">
      <c r="A125" s="12" t="inlineStr">
        <is>
          <t>Genetics</t>
        </is>
      </c>
      <c r="B125" s="12" t="inlineStr">
        <is>
          <t>DNA</t>
        </is>
      </c>
      <c r="C125" s="13" t="inlineStr">
        <is>
          <t>Diagnostic: DNA [BI0.096]</t>
        </is>
      </c>
      <c r="D125" s="12" t="inlineStr">
        <is>
          <t>Diagnostic for genetic material, the structure of DNA, complementary base pairing, triplet codes and non-coding DNA.</t>
        </is>
      </c>
      <c r="E125" s="12" t="inlineStr">
        <is>
          <t>6616a7c4-23e4-45e6-9e68-3a4e94e8354b</t>
        </is>
      </c>
    </row>
    <row r="126" ht="45" customHeight="1">
      <c r="A126" s="12" t="inlineStr">
        <is>
          <t>Genetics</t>
        </is>
      </c>
      <c r="B126" s="12" t="inlineStr">
        <is>
          <t>DNA</t>
        </is>
      </c>
      <c r="C126" s="13" t="inlineStr">
        <is>
          <t>DNA: Nucleotides [BI6.125]</t>
        </is>
      </c>
      <c r="D126" s="12" t="inlineStr">
        <is>
          <t xml:space="preserve">Describe DNA as a polymer made from four different nucleotides and describe the structure of nucleotides. </t>
        </is>
      </c>
      <c r="E126" s="12" t="inlineStr">
        <is>
          <t>17b6f11e-9cdf-4a03-b36a-1ccaa263f1e4</t>
        </is>
      </c>
    </row>
    <row r="127" ht="45" customHeight="1">
      <c r="A127" s="12" t="inlineStr">
        <is>
          <t>Genetics</t>
        </is>
      </c>
      <c r="B127" s="12" t="inlineStr">
        <is>
          <t>DNA</t>
        </is>
      </c>
      <c r="C127" s="13" t="inlineStr">
        <is>
          <t>DNA: Structure [BI6.013]</t>
        </is>
      </c>
      <c r="D127" s="12" t="inlineStr">
        <is>
          <t>Describe DNA as a polymer of alternating sugar and phosphate sections with one of the four bases attached to each sugar. Includes complementary base pairing.</t>
        </is>
      </c>
      <c r="E127" s="12" t="inlineStr">
        <is>
          <t>b58a5b8d-1921-49da-b916-7ddde4ebe581</t>
        </is>
      </c>
    </row>
    <row r="128" ht="45" customHeight="1">
      <c r="A128" s="12" t="inlineStr">
        <is>
          <t>Genetics</t>
        </is>
      </c>
      <c r="B128" s="12" t="inlineStr">
        <is>
          <t>DNA</t>
        </is>
      </c>
      <c r="C128" s="13" t="inlineStr">
        <is>
          <t>DNA: Code [BI6.014]</t>
        </is>
      </c>
      <c r="D128" s="12" t="inlineStr">
        <is>
          <t>Describe triplet coding and how the order of amino acids affects protein structure.</t>
        </is>
      </c>
      <c r="E128" s="12" t="inlineStr">
        <is>
          <t>d439d50c-caa1-4573-9465-7697dd03eca1</t>
        </is>
      </c>
    </row>
    <row r="129" ht="45" customHeight="1">
      <c r="A129" s="12" t="inlineStr">
        <is>
          <t>Genetics</t>
        </is>
      </c>
      <c r="B129" s="12" t="inlineStr">
        <is>
          <t>Genetic Diagrams</t>
        </is>
      </c>
      <c r="C129" s="13" t="inlineStr">
        <is>
          <t>Diagnostic: Genetic Diagrams [BI0.067]</t>
        </is>
      </c>
      <c r="D129" s="12" t="inlineStr">
        <is>
          <t>Diagnostic for all things genetic diagrams. How to use them, how to deduce gametes, using punnett squares to work out genotype ratios, deducing information from family trees.</t>
        </is>
      </c>
      <c r="E129" s="12" t="inlineStr">
        <is>
          <t>b52fbd19-f1f7-47d4-bca5-78f2c670149f</t>
        </is>
      </c>
    </row>
    <row r="130" ht="45" customHeight="1">
      <c r="A130" s="12" t="inlineStr">
        <is>
          <t>Genetics</t>
        </is>
      </c>
      <c r="B130" s="12" t="inlineStr">
        <is>
          <t>Genetic Diagrams</t>
        </is>
      </c>
      <c r="C130" s="13" t="inlineStr">
        <is>
          <t>Genetic Diagrams: Introduction [BI6.031]</t>
        </is>
      </c>
      <c r="D130" s="12" t="inlineStr">
        <is>
          <t>Describe what genetic diagrams show and deduce the possible gametes produced by an individual.</t>
        </is>
      </c>
      <c r="E130" s="12" t="inlineStr">
        <is>
          <t>15c25da7-40a5-4bb4-9952-ce25ad1c9dcf</t>
        </is>
      </c>
    </row>
    <row r="131" ht="45" customHeight="1">
      <c r="A131" s="12" t="inlineStr">
        <is>
          <t>Genetics</t>
        </is>
      </c>
      <c r="B131" s="12" t="inlineStr">
        <is>
          <t>Genetic Diagrams</t>
        </is>
      </c>
      <c r="C131" s="13" t="inlineStr">
        <is>
          <t>Genetic Diagrams: Constructing Punnett Squares [BI6.034]</t>
        </is>
      </c>
      <c r="D131" s="12" t="inlineStr">
        <is>
          <t>Complete Punnett square diagrams. Assumes prior knowledge of alleles, genotypes, phenotypes and zygosity.</t>
        </is>
      </c>
      <c r="E131" s="12" t="inlineStr">
        <is>
          <t>2e5d198d-14d4-4abb-ad19-65c6e0a14439</t>
        </is>
      </c>
    </row>
    <row r="132" ht="45" customHeight="1">
      <c r="A132" s="12" t="inlineStr">
        <is>
          <t>Genetics</t>
        </is>
      </c>
      <c r="B132" s="12" t="inlineStr">
        <is>
          <t>Genetic Diagrams</t>
        </is>
      </c>
      <c r="C132" s="13" t="inlineStr">
        <is>
          <t>Genetic Diagrams: Predicting with Punnett Squares [BI6.035]</t>
        </is>
      </c>
      <c r="D132" s="12" t="inlineStr">
        <is>
          <t xml:space="preserve">Extract and interpret information from Punnett squares. Includes ratios, percentages, fractions and probability. </t>
        </is>
      </c>
      <c r="E132" s="12" t="inlineStr">
        <is>
          <t>801d1a6c-f7d7-4579-ac64-ab91083a0869</t>
        </is>
      </c>
    </row>
    <row r="133" ht="45" customHeight="1">
      <c r="A133" s="12" t="inlineStr">
        <is>
          <t>Genetics</t>
        </is>
      </c>
      <c r="B133" s="12" t="inlineStr">
        <is>
          <t>Genetic Diagrams</t>
        </is>
      </c>
      <c r="C133" s="13" t="inlineStr">
        <is>
          <t>Genetic Diagrams: Genetic Cross Diagrams [BI6.038]</t>
        </is>
      </c>
      <c r="D133" s="12" t="inlineStr">
        <is>
          <t>Complete genetic cross diagrams. Assumes prior knowledge of alleles, genotypes, phenotypes and zygosity.</t>
        </is>
      </c>
      <c r="E133" s="12" t="inlineStr">
        <is>
          <t>2f214e94-db05-4aae-bfd5-327e5045a5a2</t>
        </is>
      </c>
    </row>
    <row r="134" ht="45" customHeight="1">
      <c r="A134" s="12" t="inlineStr">
        <is>
          <t>Genetics</t>
        </is>
      </c>
      <c r="B134" s="12" t="inlineStr">
        <is>
          <t>Genetic Diagrams</t>
        </is>
      </c>
      <c r="C134" s="13" t="inlineStr">
        <is>
          <t>Genetic Diagrams: Interpreting Genetic Cross Diagrams [BI6.039]</t>
        </is>
      </c>
      <c r="D134" s="12" t="inlineStr">
        <is>
          <t xml:space="preserve">Extract and interpret information from genetic cross diagrams. Predict the results of a single gene cross using ratios, percentages, fractions and probability. </t>
        </is>
      </c>
      <c r="E134" s="12" t="inlineStr">
        <is>
          <t>7b5f3588-350c-4b00-b505-78df00ba3733</t>
        </is>
      </c>
    </row>
    <row r="135" ht="45" customHeight="1">
      <c r="A135" s="12" t="inlineStr">
        <is>
          <t>Genetics</t>
        </is>
      </c>
      <c r="B135" s="12" t="inlineStr">
        <is>
          <t>Genetic Diagrams</t>
        </is>
      </c>
      <c r="C135" s="13" t="inlineStr">
        <is>
          <t>Genetic Diagrams: Family Trees [BI6.042]</t>
        </is>
      </c>
      <c r="D135" s="12" t="inlineStr">
        <is>
          <t>Complete family tree diagrams.</t>
        </is>
      </c>
      <c r="E135" s="12" t="inlineStr">
        <is>
          <t>90098555-a6a0-4e0f-b7ec-411fcbdf92e1</t>
        </is>
      </c>
    </row>
    <row r="136" ht="45" customHeight="1">
      <c r="A136" s="12" t="inlineStr">
        <is>
          <t>Genetics</t>
        </is>
      </c>
      <c r="B136" s="12" t="inlineStr">
        <is>
          <t>Genetic Diagrams</t>
        </is>
      </c>
      <c r="C136" s="13" t="inlineStr">
        <is>
          <t>Genetic Diagrams: Interpreting Family Trees [BI6.043]</t>
        </is>
      </c>
      <c r="D136" s="12" t="inlineStr">
        <is>
          <t xml:space="preserve">Extract and interpret information from family trees. </t>
        </is>
      </c>
      <c r="E136" s="12" t="inlineStr">
        <is>
          <t>1d410fd9-e4f3-4243-9927-378b1cea3c90</t>
        </is>
      </c>
    </row>
    <row r="137" ht="45" customHeight="1">
      <c r="A137" s="12" t="inlineStr">
        <is>
          <t>Genetics</t>
        </is>
      </c>
      <c r="B137" s="12" t="inlineStr">
        <is>
          <t>Genetics in Practice</t>
        </is>
      </c>
      <c r="C137" s="13" t="inlineStr">
        <is>
          <t>Diagnostic: Genetics in Practice [BI0.069]</t>
        </is>
      </c>
      <c r="D137" s="12" t="inlineStr">
        <is>
          <t>Diagnostic on cystic fibrosis, polydactyly, sex determination and genetic screening.</t>
        </is>
      </c>
      <c r="E137" s="12" t="inlineStr">
        <is>
          <t>a3e4cb98-9e54-41b1-906a-2a0f46710a52</t>
        </is>
      </c>
    </row>
    <row r="138" ht="45" customHeight="1">
      <c r="A138" s="12" t="inlineStr">
        <is>
          <t>Genetics</t>
        </is>
      </c>
      <c r="B138" s="12" t="inlineStr">
        <is>
          <t>Genetics in Practice</t>
        </is>
      </c>
      <c r="C138" s="13" t="inlineStr">
        <is>
          <t>Cystic Fibrosis: Introduction [BI6.048]</t>
        </is>
      </c>
      <c r="D138" s="12" t="inlineStr">
        <is>
          <t>Describe symptoms of cystic fibrosis and identify the genotype that results in it. Assumes prior knowledge of alleles, genotypes, phenotypes and zygosity.</t>
        </is>
      </c>
      <c r="E138" s="12" t="inlineStr">
        <is>
          <t>9fcf64c3-d92e-427d-9424-e34ee6e383de</t>
        </is>
      </c>
    </row>
    <row r="139" ht="45" customHeight="1">
      <c r="A139" s="12" t="inlineStr">
        <is>
          <t>Genetics</t>
        </is>
      </c>
      <c r="B139" s="12" t="inlineStr">
        <is>
          <t>Genetics in Practice</t>
        </is>
      </c>
      <c r="C139" s="13" t="inlineStr">
        <is>
          <t>Cystic Fibrosis: Genetic Diagrams [BI6.050]</t>
        </is>
      </c>
      <c r="D139" s="12" t="inlineStr">
        <is>
          <t>Complete &amp; interpret Punnet squares, genetic crosses and family trees. Predict the chances of a child having cystic fibrosis using ratios, percentages, fractions and probability. Assumes prior knowledge of alleles, genotypes, phenotypes and zygosity.</t>
        </is>
      </c>
      <c r="E139" s="12" t="inlineStr">
        <is>
          <t>d62a5d51-dfd4-475d-aba3-cae1c19866ac</t>
        </is>
      </c>
    </row>
    <row r="140" ht="45" customHeight="1">
      <c r="A140" s="12" t="inlineStr">
        <is>
          <t>Genetics</t>
        </is>
      </c>
      <c r="B140" s="12" t="inlineStr">
        <is>
          <t>Genetics in Practice</t>
        </is>
      </c>
      <c r="C140" s="13" t="inlineStr">
        <is>
          <t>Polydactyly: Introduction [BI6.051]</t>
        </is>
      </c>
      <c r="D140" s="12" t="inlineStr">
        <is>
          <t>Describe symptoms of polydactyly and identify the genotype that results in it. Assumes prior knowledge of alleles, genotypes, phenotypes and zygosity.</t>
        </is>
      </c>
      <c r="E140" s="12" t="inlineStr">
        <is>
          <t>d924c2fb-a0ed-46da-9b0d-e5f167fca4e8</t>
        </is>
      </c>
    </row>
    <row r="141" ht="45" customHeight="1">
      <c r="A141" s="12" t="inlineStr">
        <is>
          <t>Genetics</t>
        </is>
      </c>
      <c r="B141" s="12" t="inlineStr">
        <is>
          <t>Genetics in Practice</t>
        </is>
      </c>
      <c r="C141" s="13" t="inlineStr">
        <is>
          <t>Polydactyly: Genetic Diagrams [BI6.053]</t>
        </is>
      </c>
      <c r="D141" s="12" t="inlineStr">
        <is>
          <t>Complete &amp; interpret Punnett squares, genetic crosses and family trees. Predict the chances of a child having polydactyly using ratios, percentages, fractions and probability. Assumes prior knowledge of alleles, genotypes, phenotypes and zygosity.</t>
        </is>
      </c>
      <c r="E141" s="12" t="inlineStr">
        <is>
          <t>0fb446fe-98db-4f24-9d3b-8243d784639f</t>
        </is>
      </c>
    </row>
    <row r="142" ht="45" customHeight="1">
      <c r="A142" s="12" t="inlineStr">
        <is>
          <t>Genetics</t>
        </is>
      </c>
      <c r="B142" s="12" t="inlineStr">
        <is>
          <t>Genetics in Practice</t>
        </is>
      </c>
      <c r="C142" s="13" t="inlineStr">
        <is>
          <t>Sex Chromosomes in Humans: Introduction [BI6.054]</t>
        </is>
      </c>
      <c r="D142" s="12" t="inlineStr">
        <is>
          <t>Describe the human sex determination system, identify the most typical male and female genotypes and give typical features.</t>
        </is>
      </c>
      <c r="E142" s="12" t="inlineStr">
        <is>
          <t>7ace44fa-0a0a-4975-ab07-8fe940d752cd</t>
        </is>
      </c>
    </row>
    <row r="143" ht="45" customHeight="1">
      <c r="A143" s="12" t="inlineStr">
        <is>
          <t>Genetics</t>
        </is>
      </c>
      <c r="B143" s="12" t="inlineStr">
        <is>
          <t>Genetics in Practice</t>
        </is>
      </c>
      <c r="C143" s="13" t="inlineStr">
        <is>
          <t>Sex Chromosomes in Humans: Genetic Diagrams [BI6.056]</t>
        </is>
      </c>
      <c r="D143" s="12" t="inlineStr">
        <is>
          <t>Complete &amp; interpret Punnett squares, genetic crosses and family trees. Predict outcomes using ratios, percentages, fractions and probability. Assumes prior knowledge of alleles, genotypes, phenotypes and zygosity.</t>
        </is>
      </c>
      <c r="E143" s="12" t="inlineStr">
        <is>
          <t>704e566a-50ae-4295-9f33-d12d3feade1a</t>
        </is>
      </c>
    </row>
    <row r="144" ht="45" customHeight="1">
      <c r="A144" s="12" t="inlineStr">
        <is>
          <t>Genetics</t>
        </is>
      </c>
      <c r="B144" s="12" t="inlineStr">
        <is>
          <t>Genetics in Practice</t>
        </is>
      </c>
      <c r="C144" s="13" t="inlineStr">
        <is>
          <t>Genetic Screening: Embryo &amp; Foetal [BI6.057]</t>
        </is>
      </c>
      <c r="D144" s="12" t="inlineStr">
        <is>
          <t>Describe the methods of embryo and foetal screening to include:  PGS, Amniocentesis, CVS, NIPT.</t>
        </is>
      </c>
      <c r="E144" s="12" t="inlineStr">
        <is>
          <t>ddeaa38a-6fd2-4d65-8d1e-f68c426f5505</t>
        </is>
      </c>
    </row>
    <row r="145" ht="45" customHeight="1">
      <c r="A145" s="12" t="inlineStr">
        <is>
          <t>Genetics</t>
        </is>
      </c>
      <c r="B145" s="12" t="inlineStr">
        <is>
          <t>Genetics in Practice</t>
        </is>
      </c>
      <c r="C145" s="13" t="inlineStr">
        <is>
          <t>Ethics of Genetic Screening: Embryo &amp; Foetal [BI6.058]</t>
        </is>
      </c>
      <c r="D145" s="12" t="inlineStr">
        <is>
          <t>Ethics, advantages and disadvantages of each method of embryo and foetal screening.</t>
        </is>
      </c>
      <c r="E145" s="12" t="inlineStr">
        <is>
          <t>2ebeb7b9-3bf0-4132-8d34-8344487485c4</t>
        </is>
      </c>
    </row>
    <row r="146" ht="45" customHeight="1">
      <c r="A146" s="12" t="inlineStr">
        <is>
          <t>Genetics</t>
        </is>
      </c>
      <c r="B146" s="12" t="inlineStr">
        <is>
          <t>Variation</t>
        </is>
      </c>
      <c r="C146" s="13" t="inlineStr">
        <is>
          <t>Diagnostic: Variation [BI0.071]</t>
        </is>
      </c>
      <c r="D146" s="12" t="inlineStr">
        <is>
          <t>Diagnostic for species, types of variation and their causes for Biology HT.</t>
        </is>
      </c>
      <c r="E146" s="12" t="inlineStr">
        <is>
          <t>ac9431bf-3009-4c9b-afc9-563f3dcd76fb</t>
        </is>
      </c>
    </row>
    <row r="147" ht="45" customHeight="1">
      <c r="A147" s="12" t="inlineStr">
        <is>
          <t>Genetics</t>
        </is>
      </c>
      <c r="B147" s="12" t="inlineStr">
        <is>
          <t>Variation</t>
        </is>
      </c>
      <c r="C147" s="13" t="inlineStr">
        <is>
          <t>Species &amp; Variation [BI6.059]</t>
        </is>
      </c>
      <c r="D147" s="12" t="inlineStr">
        <is>
          <t>Give the definition of a species. Explain why individuals of the same species have similar features, but are not exactly the same.</t>
        </is>
      </c>
      <c r="E147" s="12" t="inlineStr">
        <is>
          <t>7a39f2fd-683b-41ae-9439-9c8881894fe4</t>
        </is>
      </c>
    </row>
    <row r="148" ht="45" customHeight="1">
      <c r="A148" s="12" t="inlineStr">
        <is>
          <t>Genetics</t>
        </is>
      </c>
      <c r="B148" s="12" t="inlineStr">
        <is>
          <t>Variation</t>
        </is>
      </c>
      <c r="C148" s="13" t="inlineStr">
        <is>
          <t>Continuous &amp; Discontinuous Variation [BI6.060]</t>
        </is>
      </c>
      <c r="D148" s="12" t="inlineStr">
        <is>
          <t>Describe and give examples of continuous and discontinuous variation. Compare the two types of variations, including how continuous and discontinuous data are plotted.</t>
        </is>
      </c>
      <c r="E148" s="12" t="inlineStr">
        <is>
          <t>3d04f97d-6e07-4b81-aac8-ad0e3c3f83eb</t>
        </is>
      </c>
    </row>
    <row r="149" ht="45" customHeight="1">
      <c r="A149" s="12" t="inlineStr">
        <is>
          <t>Genetics</t>
        </is>
      </c>
      <c r="B149" s="12" t="inlineStr">
        <is>
          <t>Variation</t>
        </is>
      </c>
      <c r="C149" s="13" t="inlineStr">
        <is>
          <t>Causes of Variation [BI6.061]</t>
        </is>
      </c>
      <c r="D149" s="12" t="inlineStr">
        <is>
          <t>Explain how variation amongst individuals of the same places is caused. Give examples of charactersitics affected by genetic variation, environmental factors or both.</t>
        </is>
      </c>
      <c r="E149" s="12" t="inlineStr">
        <is>
          <t>4c36bdc9-0fa1-4213-becb-c367a56574be</t>
        </is>
      </c>
    </row>
    <row r="150" ht="45" customHeight="1">
      <c r="A150" s="12" t="inlineStr">
        <is>
          <t>Genetics</t>
        </is>
      </c>
      <c r="B150" s="12" t="inlineStr">
        <is>
          <t>Variation</t>
        </is>
      </c>
      <c r="C150" s="13" t="inlineStr">
        <is>
          <t>Mutation &amp; Variation [BI6.062]</t>
        </is>
      </c>
      <c r="D150" s="12" t="inlineStr">
        <is>
          <t>Describe what a mutation is, how mutations lead to variation and how they can affect phenotype.</t>
        </is>
      </c>
      <c r="E150" s="12" t="inlineStr">
        <is>
          <t>8e0606a4-0bf4-4bf8-bac2-d919f259b457</t>
        </is>
      </c>
    </row>
    <row r="151" ht="45" customHeight="1">
      <c r="A151" s="12" t="inlineStr">
        <is>
          <t>Genetics</t>
        </is>
      </c>
      <c r="B151" s="12" t="inlineStr">
        <is>
          <t>Variation</t>
        </is>
      </c>
      <c r="C151" s="13" t="inlineStr">
        <is>
          <t>How Mutation Leads to Variation [BI6.063]</t>
        </is>
      </c>
      <c r="D151" s="12" t="inlineStr">
        <is>
          <t xml:space="preserve">Explain how a mutation in DNA may lead to a variation in phenotype. 
Explain why mutations rarely lead to changes in phenotype. </t>
        </is>
      </c>
      <c r="E151" s="12" t="inlineStr">
        <is>
          <t>6797b822-b6f9-4db7-8f81-9f0535977dcd</t>
        </is>
      </c>
    </row>
    <row r="152" ht="45" customHeight="1">
      <c r="A152" s="12" t="inlineStr">
        <is>
          <t>Natural Selection &amp; Genetic Modification</t>
        </is>
      </c>
      <c r="B152" s="12" t="inlineStr">
        <is>
          <t>Evolution &amp; Natural Selection</t>
        </is>
      </c>
      <c r="C152" s="13" t="inlineStr">
        <is>
          <t>Diagnostic: Evolution &amp; Natural Selection [BI0.073]</t>
        </is>
      </c>
      <c r="D152" s="12" t="inlineStr">
        <is>
          <t>Diagnostic for evolution by natural selection, in biology HT.</t>
        </is>
      </c>
      <c r="E152" s="12" t="inlineStr">
        <is>
          <t>3c4a3172-8243-4574-966f-ed0b204ae3cd</t>
        </is>
      </c>
    </row>
    <row r="153" ht="45" customHeight="1">
      <c r="A153" s="12" t="inlineStr">
        <is>
          <t>Natural Selection &amp; Genetic Modification</t>
        </is>
      </c>
      <c r="B153" s="12" t="inlineStr">
        <is>
          <t>Evolution &amp; Natural Selection</t>
        </is>
      </c>
      <c r="C153" s="13" t="inlineStr">
        <is>
          <t>Evolution [BI6.064]</t>
        </is>
      </c>
      <c r="D153" s="12" t="inlineStr">
        <is>
          <t>Give the definition of evolution. State what characteristics are affected by evolution. Describe the evolution of the peppered moth.</t>
        </is>
      </c>
      <c r="E153" s="12" t="inlineStr">
        <is>
          <t>d069e777-5bb5-4ff3-8420-0fe0368b0a6b</t>
        </is>
      </c>
    </row>
    <row r="154" ht="45" customHeight="1">
      <c r="A154" s="12" t="inlineStr">
        <is>
          <t>Natural Selection &amp; Genetic Modification</t>
        </is>
      </c>
      <c r="B154" s="12" t="inlineStr">
        <is>
          <t>Evolution &amp; Natural Selection</t>
        </is>
      </c>
      <c r="C154" s="13" t="inlineStr">
        <is>
          <t>The Process of Natural Selection [BI6.065]</t>
        </is>
      </c>
      <c r="D154" s="12" t="inlineStr">
        <is>
          <t>Give the definition of natural selection and evolution. Describe the process of natural selection and how it can lead to evolution.</t>
        </is>
      </c>
      <c r="E154" s="12" t="inlineStr">
        <is>
          <t>effa7d45-9e20-49e6-a472-4fa94de8c130</t>
        </is>
      </c>
    </row>
    <row r="155" ht="45" customHeight="1">
      <c r="A155" s="12" t="inlineStr">
        <is>
          <t>Natural Selection &amp; Genetic Modification</t>
        </is>
      </c>
      <c r="B155" s="12" t="inlineStr">
        <is>
          <t>Evolution &amp; Natural Selection</t>
        </is>
      </c>
      <c r="C155" s="13" t="inlineStr">
        <is>
          <t>The Importance of Mutation in Evolution [BI6.066]</t>
        </is>
      </c>
      <c r="D155" s="12" t="inlineStr">
        <is>
          <t>Give the definition of evolution and mutation. Explain, using real-life examples, how mutations are essential to evolution.</t>
        </is>
      </c>
      <c r="E155" s="12" t="inlineStr">
        <is>
          <t>e21cbcfe-078d-4361-8a58-81fea080bf98</t>
        </is>
      </c>
    </row>
    <row r="156" ht="45" customHeight="1">
      <c r="A156" s="12" t="inlineStr">
        <is>
          <t>Natural Selection &amp; Genetic Modification</t>
        </is>
      </c>
      <c r="B156" s="12" t="inlineStr">
        <is>
          <t>Evolution &amp; Natural Selection</t>
        </is>
      </c>
      <c r="C156" s="13" t="inlineStr">
        <is>
          <t>Formation of a New Species [BI6.067]</t>
        </is>
      </c>
      <c r="D156" s="12" t="inlineStr">
        <is>
          <t>Describe how two populations of one species might end up becoming two species.</t>
        </is>
      </c>
      <c r="E156" s="12" t="inlineStr">
        <is>
          <t>cb402070-2153-40eb-ae40-5e7c40cc6e2c</t>
        </is>
      </c>
    </row>
    <row r="157" ht="45" customHeight="1">
      <c r="A157" s="12" t="inlineStr">
        <is>
          <t>Natural Selection &amp; Genetic Modification</t>
        </is>
      </c>
      <c r="B157" s="12" t="inlineStr">
        <is>
          <t>Evolution &amp; Natural Selection</t>
        </is>
      </c>
      <c r="C157" s="13" t="inlineStr">
        <is>
          <t>Evolution: What is a Theory? [BI6.068]</t>
        </is>
      </c>
      <c r="D157" s="12" t="inlineStr">
        <is>
          <t>State the theory used to explain the diversity of life. Define a scientific theory. Describe the process that leads to a scientific theory being established. Give definitions for hypothesis, prediction, peer review, validity and false claim.</t>
        </is>
      </c>
      <c r="E157" s="12" t="inlineStr">
        <is>
          <t>39996ca6-c2db-4724-94b0-c135aae8ffd5</t>
        </is>
      </c>
    </row>
    <row r="158" ht="45" customHeight="1">
      <c r="A158" s="12" t="inlineStr">
        <is>
          <t>Natural Selection &amp; Genetic Modification</t>
        </is>
      </c>
      <c r="B158" s="12" t="inlineStr">
        <is>
          <t>Evolution &amp; Natural Selection</t>
        </is>
      </c>
      <c r="C158" s="13" t="inlineStr">
        <is>
          <t>Evolution by Natural Selection: Summary [BI6.069]</t>
        </is>
      </c>
      <c r="D158" s="12" t="inlineStr">
        <is>
          <t>State the theory of evolution. Define natural selection, describe the process of natural selection and how it can lead to evolution through examples. Use knowledge and understanding of natural selection and evolution to justify the theory of evolution.</t>
        </is>
      </c>
      <c r="E158" s="12" t="inlineStr">
        <is>
          <t>8d04c891-12cb-42b7-9d7c-53cb85d5b0db</t>
        </is>
      </c>
    </row>
    <row r="159" ht="45" customHeight="1">
      <c r="A159" s="12" t="inlineStr">
        <is>
          <t>Natural Selection &amp; Genetic Modification</t>
        </is>
      </c>
      <c r="B159" s="12" t="inlineStr">
        <is>
          <t>Evolution &amp; Natural Selection</t>
        </is>
      </c>
      <c r="C159" s="13" t="inlineStr">
        <is>
          <t>The Theory of Evolution by Natural Selection [BI6.070]</t>
        </is>
      </c>
      <c r="D159" s="12" t="inlineStr">
        <is>
          <t>Explain the process of natural selection and how this might lead to evolution of a species.</t>
        </is>
      </c>
      <c r="E159" s="12" t="inlineStr">
        <is>
          <t>46ac6d6f-b584-4e51-8b68-af69ba17c930</t>
        </is>
      </c>
    </row>
    <row r="160" ht="45" customHeight="1">
      <c r="A160" s="12" t="inlineStr">
        <is>
          <t>Natural Selection &amp; Genetic Modification</t>
        </is>
      </c>
      <c r="B160" s="12" t="inlineStr">
        <is>
          <t>Genetic Engineering</t>
        </is>
      </c>
      <c r="C160" s="13" t="inlineStr">
        <is>
          <t>Diagnostic: Genetic Engineering [BI0.077]</t>
        </is>
      </c>
      <c r="D160" s="12" t="inlineStr">
        <is>
          <t>Diagnostic for selective breeding, the process of genetic engineering and the impacts that they have.</t>
        </is>
      </c>
      <c r="E160" s="12" t="inlineStr">
        <is>
          <t>5448b105-a349-40d9-a736-fc064872f1e4</t>
        </is>
      </c>
    </row>
    <row r="161" ht="45" customHeight="1">
      <c r="A161" s="12" t="inlineStr">
        <is>
          <t>Natural Selection &amp; Genetic Modification</t>
        </is>
      </c>
      <c r="B161" s="12" t="inlineStr">
        <is>
          <t>Genetic Engineering</t>
        </is>
      </c>
      <c r="C161" s="13" t="inlineStr">
        <is>
          <t>Selective Breeding [BI6.071]</t>
        </is>
      </c>
      <c r="D161" s="12" t="inlineStr">
        <is>
          <t>Give the definition of selective breeding. Describe the process of selective breeding and explain, with examples, why humans have carried out selective breeding.</t>
        </is>
      </c>
      <c r="E161" s="12" t="inlineStr">
        <is>
          <t>5878ca63-e6b4-499c-9e59-257d8d9b58e6</t>
        </is>
      </c>
    </row>
    <row r="162" ht="45" customHeight="1">
      <c r="A162" s="12" t="inlineStr">
        <is>
          <t>Natural Selection &amp; Genetic Modification</t>
        </is>
      </c>
      <c r="B162" s="12" t="inlineStr">
        <is>
          <t>Genetic Engineering</t>
        </is>
      </c>
      <c r="C162" s="13" t="inlineStr">
        <is>
          <t>Inbreeding [BI6.072]</t>
        </is>
      </c>
      <c r="D162" s="12" t="inlineStr">
        <is>
          <t>Give the definition of inbreeding. Describe its role in creating organisms with desired characteristics and its positive and negative impacts.</t>
        </is>
      </c>
      <c r="E162" s="12" t="inlineStr">
        <is>
          <t>0399ef1a-4dee-46c9-872f-de81cb32a470</t>
        </is>
      </c>
    </row>
    <row r="163" ht="45" customHeight="1">
      <c r="A163" s="12" t="inlineStr">
        <is>
          <t>Natural Selection &amp; Genetic Modification</t>
        </is>
      </c>
      <c r="B163" s="12" t="inlineStr">
        <is>
          <t>Genetic Engineering</t>
        </is>
      </c>
      <c r="C163" s="13" t="inlineStr">
        <is>
          <t>The Impact of Selective Breeding [BI6.073]</t>
        </is>
      </c>
      <c r="D163" s="12" t="inlineStr">
        <is>
          <t>Explain the impact of selective breeding of food plants and domesticated animals, including the benefits and risks.</t>
        </is>
      </c>
      <c r="E163" s="12" t="inlineStr">
        <is>
          <t>b321b4d3-0906-4795-8587-50bf6556a399</t>
        </is>
      </c>
    </row>
    <row r="164" ht="45" customHeight="1">
      <c r="A164" s="12" t="inlineStr">
        <is>
          <t>Natural Selection &amp; Genetic Modification</t>
        </is>
      </c>
      <c r="B164" s="12" t="inlineStr">
        <is>
          <t>Genetic Engineering</t>
        </is>
      </c>
      <c r="C164" s="13" t="inlineStr">
        <is>
          <t>GM Crops [BI6.075]</t>
        </is>
      </c>
      <c r="D164" s="12" t="inlineStr">
        <is>
          <t>Give the definition of genetic engineering. Give examples of crops that have been genetically modified and why.</t>
        </is>
      </c>
      <c r="E164" s="12" t="inlineStr">
        <is>
          <t>b3c401be-5894-4a4f-8ffd-debb1c8706e1</t>
        </is>
      </c>
    </row>
    <row r="165" ht="45" customHeight="1">
      <c r="A165" s="12" t="inlineStr">
        <is>
          <t>Natural Selection &amp; Genetic Modification</t>
        </is>
      </c>
      <c r="B165" s="12" t="inlineStr">
        <is>
          <t>Genetic Engineering</t>
        </is>
      </c>
      <c r="C165" s="13" t="inlineStr">
        <is>
          <t>Genetic Modification &amp; Inherited Disorders [BI6.076]</t>
        </is>
      </c>
      <c r="D165" s="12" t="inlineStr">
        <is>
          <t>Define genetic modification and inherited disorders. Give examples of how genetic modification is being used to overcome some inherited disorders.</t>
        </is>
      </c>
      <c r="E165" s="12" t="inlineStr">
        <is>
          <t>8603afe5-d531-4ebd-8112-d1c4d0445eb2</t>
        </is>
      </c>
    </row>
    <row r="166" ht="45" customHeight="1">
      <c r="A166" s="12" t="inlineStr">
        <is>
          <t>Natural Selection &amp; Genetic Modification</t>
        </is>
      </c>
      <c r="B166" s="12" t="inlineStr">
        <is>
          <t>Genetic Engineering</t>
        </is>
      </c>
      <c r="C166" s="13" t="inlineStr">
        <is>
          <t>The Impact of Genetic Engineering [BI6.112]</t>
        </is>
      </c>
      <c r="D166" s="12" t="inlineStr">
        <is>
          <t>Give the definition of genetic engineering. Evaluate the positive and negative impacts of genetic engineering and cloning, as well as ethical considerations and concerns.</t>
        </is>
      </c>
      <c r="E166" s="12" t="inlineStr">
        <is>
          <t>75f44bb1-3917-4aa2-b255-afa15317399d</t>
        </is>
      </c>
    </row>
    <row r="167" ht="45" customHeight="1">
      <c r="A167" s="12" t="inlineStr">
        <is>
          <t>Natural Selection &amp; Genetic Modification</t>
        </is>
      </c>
      <c r="B167" s="12" t="inlineStr">
        <is>
          <t>Genetic Engineering</t>
        </is>
      </c>
      <c r="C167" s="13" t="inlineStr">
        <is>
          <t>Cloning Plants [BI6.079]</t>
        </is>
      </c>
      <c r="D167" s="12" t="inlineStr">
        <is>
          <t>Describe how plants are cloned from cuttings and tissue cultures.</t>
        </is>
      </c>
      <c r="E167" s="12" t="inlineStr">
        <is>
          <t>4cf66e69-7669-479b-89da-87a3713c0b6d</t>
        </is>
      </c>
    </row>
    <row r="168" ht="45" customHeight="1">
      <c r="A168" s="12" t="inlineStr">
        <is>
          <t>Natural Selection &amp; Genetic Modification</t>
        </is>
      </c>
      <c r="B168" s="12" t="inlineStr">
        <is>
          <t>Genetic Engineering</t>
        </is>
      </c>
      <c r="C168" s="13" t="inlineStr">
        <is>
          <t>Cloning Animals: Embryo Cloning [BI6.080]</t>
        </is>
      </c>
      <c r="D168" s="12" t="inlineStr">
        <is>
          <t>Describe and explain the process of embryo cloning to create cloned animals.</t>
        </is>
      </c>
      <c r="E168" s="12" t="inlineStr">
        <is>
          <t>314e1c61-03b0-45dd-91a8-b1e06538daaa</t>
        </is>
      </c>
    </row>
    <row r="169" ht="45" customHeight="1">
      <c r="A169" s="12" t="inlineStr">
        <is>
          <t>Natural Selection &amp; Genetic Modification</t>
        </is>
      </c>
      <c r="B169" s="12" t="inlineStr">
        <is>
          <t>Genetic Engineering</t>
        </is>
      </c>
      <c r="C169" s="13" t="inlineStr">
        <is>
          <t>Cloning Animals: Adult Cell Cloning [BI6.081]</t>
        </is>
      </c>
      <c r="D169" s="12" t="inlineStr">
        <is>
          <t>Describe and explain the process of adult cell cloning to create cloned animals.</t>
        </is>
      </c>
      <c r="E169" s="12" t="inlineStr">
        <is>
          <t>b4afee1f-6024-4590-ade9-e08986208560</t>
        </is>
      </c>
    </row>
    <row r="170" ht="45" customHeight="1">
      <c r="A170" s="12" t="inlineStr">
        <is>
          <t>Natural Selection &amp; Genetic Modification</t>
        </is>
      </c>
      <c r="B170" s="12" t="inlineStr">
        <is>
          <t>Genetic Engineering</t>
        </is>
      </c>
      <c r="C170" s="13" t="inlineStr">
        <is>
          <t>Science &amp; Ethics of Cloning [BI6.133]</t>
        </is>
      </c>
      <c r="D170" s="12" t="inlineStr">
        <is>
          <t>Explain the potential benefits and risks of
cloning in agriculture and in medicine, and that some people have ethical objections.</t>
        </is>
      </c>
      <c r="E170" s="12" t="inlineStr">
        <is>
          <t>53c17c37-84b8-40a5-99db-8d613e51aaf1</t>
        </is>
      </c>
    </row>
    <row r="171" ht="45" customHeight="1">
      <c r="A171" s="12" t="inlineStr">
        <is>
          <t>Natural Selection &amp; Genetic Modification</t>
        </is>
      </c>
      <c r="B171" s="12" t="inlineStr">
        <is>
          <t>Theories of Evolution</t>
        </is>
      </c>
      <c r="C171" s="13" t="inlineStr">
        <is>
          <t>Diagnostic: Theories of Evolution [BI0.078]</t>
        </is>
      </c>
      <c r="D171" s="12" t="inlineStr">
        <is>
          <t>A diagnostic for the history of the theroies of evolution and speciation, suitable for FT &amp; HT.</t>
        </is>
      </c>
      <c r="E171" s="12" t="inlineStr">
        <is>
          <t>9886d9ab-7071-440c-ba11-7ade543d9847</t>
        </is>
      </c>
    </row>
    <row r="172" ht="45" customHeight="1">
      <c r="A172" s="12" t="inlineStr">
        <is>
          <t>Natural Selection &amp; Genetic Modification</t>
        </is>
      </c>
      <c r="B172" s="12" t="inlineStr">
        <is>
          <t>Theories of Evolution</t>
        </is>
      </c>
      <c r="C172" s="13" t="inlineStr">
        <is>
          <t>Speciation [BI6.086]</t>
        </is>
      </c>
      <c r="D172" s="12" t="inlineStr">
        <is>
          <t>Explain how new species can form.</t>
        </is>
      </c>
      <c r="E172" s="12" t="inlineStr">
        <is>
          <t>26276d20-4fa6-490e-a6f6-93dd1bf546f6</t>
        </is>
      </c>
    </row>
    <row r="173" ht="45" customHeight="1">
      <c r="A173" s="12" t="inlineStr">
        <is>
          <t>Natural Selection &amp; Genetic Modification</t>
        </is>
      </c>
      <c r="B173" s="12" t="inlineStr">
        <is>
          <t>Theories of Evolution</t>
        </is>
      </c>
      <c r="C173" s="13" t="inlineStr">
        <is>
          <t>History of the Theory of Evolution [BI6.087]</t>
        </is>
      </c>
      <c r="D173" s="12" t="inlineStr">
        <is>
          <t>Explain how the theory of evolution developed over time by looking at the work of the different scientists involved.</t>
        </is>
      </c>
      <c r="E173" s="12" t="inlineStr">
        <is>
          <t>435b1d01-74d2-4519-ac62-8139196330ab</t>
        </is>
      </c>
    </row>
    <row r="174" ht="45" customHeight="1">
      <c r="A174" s="12" t="inlineStr">
        <is>
          <t>Natural Selection &amp; Genetic Modification</t>
        </is>
      </c>
      <c r="B174" s="12" t="inlineStr">
        <is>
          <t>Theories of Evolution</t>
        </is>
      </c>
      <c r="C174" s="13" t="inlineStr">
        <is>
          <t>Impact of Theories of Evolution [BI6.088]</t>
        </is>
      </c>
      <c r="D174" s="12" t="inlineStr">
        <is>
          <t>Explain how the timeline of discoveries led to the development of the theories of evolution.
Explain why Darwin's theory was not wholly accepted at first.
Describe the impact of evolution by natural selection on current science.</t>
        </is>
      </c>
      <c r="E174" s="12" t="inlineStr">
        <is>
          <t>b2a798c3-985d-420c-8f3d-de217657aed7</t>
        </is>
      </c>
    </row>
    <row r="175" ht="45" customHeight="1">
      <c r="A175" s="12" t="inlineStr">
        <is>
          <t>Natural Selection &amp; Genetic Modification</t>
        </is>
      </c>
      <c r="B175" s="12" t="inlineStr">
        <is>
          <t>Theories of Evolution</t>
        </is>
      </c>
      <c r="C175" s="13" t="inlineStr">
        <is>
          <t>Development of Gene Theory [BI6.090]</t>
        </is>
      </c>
      <c r="D175" s="12" t="inlineStr">
        <is>
          <t>Describe the work of Mendel and explain how the discovery of DNA provided the evidence to support his observations.</t>
        </is>
      </c>
      <c r="E175" s="12" t="inlineStr">
        <is>
          <t>6928affc-7dca-40a5-b21d-67555507ced4</t>
        </is>
      </c>
    </row>
    <row r="176" ht="45" customHeight="1">
      <c r="A176" s="12" t="inlineStr">
        <is>
          <t>Natural Selection &amp; Genetic Modification</t>
        </is>
      </c>
      <c r="B176" s="12" t="inlineStr">
        <is>
          <t>Evidence for Evolution</t>
        </is>
      </c>
      <c r="C176" s="13" t="inlineStr">
        <is>
          <t>Diagnostic: Evidence for Evolution [BI0.079]</t>
        </is>
      </c>
      <c r="D176" s="12" t="inlineStr">
        <is>
          <t>Diagnostic for the fossil record and examples of evolution, such as antibiotic resistance and the peppered moth.</t>
        </is>
      </c>
      <c r="E176" s="12" t="inlineStr">
        <is>
          <t>dec1b723-bec2-4398-837f-d8907c406674</t>
        </is>
      </c>
    </row>
    <row r="177" ht="45" customHeight="1">
      <c r="A177" s="12" t="inlineStr">
        <is>
          <t>Natural Selection &amp; Genetic Modification</t>
        </is>
      </c>
      <c r="B177" s="12" t="inlineStr">
        <is>
          <t>Evidence for Evolution</t>
        </is>
      </c>
      <c r="C177" s="13" t="inlineStr">
        <is>
          <t>Evidence for Evolution [BI6.091]</t>
        </is>
      </c>
      <c r="D177" s="12" t="inlineStr">
        <is>
          <t>State how fossils and the fossil record, the discovery that genes are the hereditary material and antibiotic resistance all provide evidence for the theory of evolution.</t>
        </is>
      </c>
      <c r="E177" s="12" t="inlineStr">
        <is>
          <t>669552dc-366d-43ec-a272-638109b284d2</t>
        </is>
      </c>
    </row>
    <row r="178" ht="45" customHeight="1">
      <c r="A178" s="12" t="inlineStr">
        <is>
          <t>Natural Selection &amp; Genetic Modification</t>
        </is>
      </c>
      <c r="B178" s="12" t="inlineStr">
        <is>
          <t>Evidence for Evolution</t>
        </is>
      </c>
      <c r="C178" s="13" t="inlineStr">
        <is>
          <t>Formation of Fossils [BI6.092]</t>
        </is>
      </c>
      <c r="D178" s="12" t="inlineStr">
        <is>
          <t>Define a fossil. Describe the three main ways in which fossils can be formed.</t>
        </is>
      </c>
      <c r="E178" s="12" t="inlineStr">
        <is>
          <t>64068a0e-78ec-4525-94a1-d3241916e6f5</t>
        </is>
      </c>
    </row>
    <row r="179" ht="45" customHeight="1">
      <c r="A179" s="12" t="inlineStr">
        <is>
          <t>Natural Selection &amp; Genetic Modification</t>
        </is>
      </c>
      <c r="B179" s="12" t="inlineStr">
        <is>
          <t>Evidence for Evolution</t>
        </is>
      </c>
      <c r="C179" s="13" t="inlineStr">
        <is>
          <t>Early Life on Earth [BI6.093]</t>
        </is>
      </c>
      <c r="D179" s="12" t="inlineStr">
        <is>
          <t>State when living organisms first appeared on Earth and describe the early life forms that followed.</t>
        </is>
      </c>
      <c r="E179" s="12" t="inlineStr">
        <is>
          <t>2a86fc2f-4163-488c-b5b3-982566139e0b</t>
        </is>
      </c>
    </row>
    <row r="180" ht="45" customHeight="1">
      <c r="A180" s="12" t="inlineStr">
        <is>
          <t>Natural Selection &amp; Genetic Modification</t>
        </is>
      </c>
      <c r="B180" s="12" t="inlineStr">
        <is>
          <t>Evidence for Evolution</t>
        </is>
      </c>
      <c r="C180" s="13" t="inlineStr">
        <is>
          <t>Using the Fossil Record [BI6.094]</t>
        </is>
      </c>
      <c r="D180" s="12" t="inlineStr">
        <is>
          <t>Define the fossil record. Describe ways of using the fossil record. State and explain the reasons why the fossil record is incomplete.</t>
        </is>
      </c>
      <c r="E180" s="12" t="inlineStr">
        <is>
          <t>9d925000-d7b1-4b05-90ea-d31c1f58f9f0</t>
        </is>
      </c>
    </row>
    <row r="181" ht="45" customHeight="1">
      <c r="A181" s="12" t="inlineStr">
        <is>
          <t>Natural Selection &amp; Genetic Modification</t>
        </is>
      </c>
      <c r="B181" s="12" t="inlineStr">
        <is>
          <t>Evidence for Evolution</t>
        </is>
      </c>
      <c r="C181" s="13" t="inlineStr">
        <is>
          <t>Evolutionary Trees [BI6.095]</t>
        </is>
      </c>
      <c r="D181" s="12" t="inlineStr">
        <is>
          <t>Describe an evolutionary tree and label the key parts.</t>
        </is>
      </c>
      <c r="E181" s="12" t="inlineStr">
        <is>
          <t>c9045458-8d94-41a7-aa2a-53413a055db8</t>
        </is>
      </c>
    </row>
    <row r="182" ht="45" customHeight="1">
      <c r="A182" s="12" t="inlineStr">
        <is>
          <t>Natural Selection &amp; Genetic Modification</t>
        </is>
      </c>
      <c r="B182" s="12" t="inlineStr">
        <is>
          <t>Evidence for Evolution</t>
        </is>
      </c>
      <c r="C182" s="13" t="inlineStr">
        <is>
          <t>Interpreting Fossil Data [BI6.096]</t>
        </is>
      </c>
      <c r="D182" s="12" t="inlineStr">
        <is>
          <t>Identify patterns and interpret information from charts, graphs and tables such as evolutionary trees.</t>
        </is>
      </c>
      <c r="E182" s="12" t="inlineStr">
        <is>
          <t>7d1f14a2-5bd0-4a85-9b3e-06d9d0f20dd7</t>
        </is>
      </c>
    </row>
    <row r="183" ht="45" customHeight="1">
      <c r="A183" s="12" t="inlineStr">
        <is>
          <t>Natural Selection &amp; Genetic Modification</t>
        </is>
      </c>
      <c r="B183" s="12" t="inlineStr">
        <is>
          <t>Evidence for Evolution</t>
        </is>
      </c>
      <c r="C183" s="13" t="inlineStr">
        <is>
          <t>Extinction [BI6.097]</t>
        </is>
      </c>
      <c r="D183" s="12" t="inlineStr">
        <is>
          <t>Give the definition of extinction.
Describe factors which may contribute to
the extinction of a species.</t>
        </is>
      </c>
      <c r="E183" s="12" t="inlineStr">
        <is>
          <t>4b4abd1e-5040-4b86-bc7f-fea589050050</t>
        </is>
      </c>
    </row>
    <row r="184" ht="45" customHeight="1">
      <c r="A184" s="12" t="inlineStr">
        <is>
          <t>Natural Selection &amp; Genetic Modification</t>
        </is>
      </c>
      <c r="B184" s="12" t="inlineStr">
        <is>
          <t>Evidence for Evolution</t>
        </is>
      </c>
      <c r="C184" s="13" t="inlineStr">
        <is>
          <t>Examples of Evolution: The Peppered Moth [BI6.098]</t>
        </is>
      </c>
      <c r="D184" s="12" t="inlineStr">
        <is>
          <t>Describe and explain the evolution of the peppered moth.</t>
        </is>
      </c>
      <c r="E184" s="12" t="inlineStr">
        <is>
          <t>fe225c4a-bf82-42c0-a2aa-7cab125fb090</t>
        </is>
      </c>
    </row>
    <row r="185" ht="45" customHeight="1">
      <c r="A185" s="12" t="inlineStr">
        <is>
          <t>Natural Selection &amp; Genetic Modification</t>
        </is>
      </c>
      <c r="B185" s="12" t="inlineStr">
        <is>
          <t>Evidence for Evolution</t>
        </is>
      </c>
      <c r="C185" s="13" t="inlineStr">
        <is>
          <t>Examples of Evolution: Antibiotic Resistant Bacteria [BI6.104]</t>
        </is>
      </c>
      <c r="D185" s="12" t="inlineStr">
        <is>
          <t>Describe and explain the evolution of antibiotic-resistant bacteria.</t>
        </is>
      </c>
      <c r="E185" s="12" t="inlineStr">
        <is>
          <t>55cdb370-bee4-493a-b156-e533becbb1da</t>
        </is>
      </c>
    </row>
    <row r="186" ht="45" customHeight="1">
      <c r="A186" s="12" t="inlineStr">
        <is>
          <t>Natural Selection &amp; Genetic Modification</t>
        </is>
      </c>
      <c r="B186" s="12" t="inlineStr">
        <is>
          <t>Evidence for Evolution</t>
        </is>
      </c>
      <c r="C186" s="13" t="inlineStr">
        <is>
          <t>Dangers of Antibiotics Resistant Bacteria [BI6.105]</t>
        </is>
      </c>
      <c r="D186" s="12" t="inlineStr">
        <is>
          <t>Describe and explain the dangers of antibiotic-resistance bacteria. Describe possible measures to help restrict the increase of antibiotic-resistant bacteria.</t>
        </is>
      </c>
      <c r="E186" s="12" t="inlineStr">
        <is>
          <t>caad593f-2be2-4704-bdcd-71d8f09f42d1</t>
        </is>
      </c>
    </row>
    <row r="187" ht="45" customHeight="1">
      <c r="A187" s="12" t="inlineStr">
        <is>
          <t>Natural Selection &amp; Genetic Modification</t>
        </is>
      </c>
      <c r="B187" s="12" t="inlineStr">
        <is>
          <t>Classification</t>
        </is>
      </c>
      <c r="C187" s="13" t="inlineStr">
        <is>
          <t>Diagnostic: Classification [BI0.081]</t>
        </is>
      </c>
      <c r="D187" s="12" t="inlineStr">
        <is>
          <t>Diagnostic for Linnaean classification, the binomial system, three-domain classification, developments in classification and interpreting evolutionary trees.</t>
        </is>
      </c>
      <c r="E187" s="12" t="inlineStr">
        <is>
          <t>f83e4d29-818b-4e3f-95d1-60602cc5722e</t>
        </is>
      </c>
    </row>
    <row r="188" ht="45" customHeight="1">
      <c r="A188" s="12" t="inlineStr">
        <is>
          <t>Natural Selection &amp; Genetic Modification</t>
        </is>
      </c>
      <c r="B188" s="12" t="inlineStr">
        <is>
          <t>Classification</t>
        </is>
      </c>
      <c r="C188" s="13" t="inlineStr">
        <is>
          <t>Pre-Linnaean Classification of Organisms [BI6.106]</t>
        </is>
      </c>
      <c r="D188" s="12" t="inlineStr">
        <is>
          <t>Give brief descriptions of pre-Linnaean classification.</t>
        </is>
      </c>
      <c r="E188" s="12" t="inlineStr">
        <is>
          <t>4d83870a-2758-4119-91d1-c5546757db0a</t>
        </is>
      </c>
    </row>
    <row r="189" ht="45" customHeight="1">
      <c r="A189" s="12" t="inlineStr">
        <is>
          <t>Natural Selection &amp; Genetic Modification</t>
        </is>
      </c>
      <c r="B189" s="12" t="inlineStr">
        <is>
          <t>Classification</t>
        </is>
      </c>
      <c r="C189" s="13" t="inlineStr">
        <is>
          <t>Linnaean System of Classification [BI6.107]</t>
        </is>
      </c>
      <c r="D189" s="12" t="inlineStr">
        <is>
          <t>Describe and use the Linnaean system of classification.</t>
        </is>
      </c>
      <c r="E189" s="12" t="inlineStr">
        <is>
          <t>0f48f27a-9ed0-4d3d-a789-b671d6e61940</t>
        </is>
      </c>
    </row>
    <row r="190" ht="45" customHeight="1">
      <c r="A190" s="12" t="inlineStr">
        <is>
          <t>Natural Selection &amp; Genetic Modification</t>
        </is>
      </c>
      <c r="B190" s="12" t="inlineStr">
        <is>
          <t>Classification</t>
        </is>
      </c>
      <c r="C190" s="13" t="inlineStr">
        <is>
          <t>Binomial System [BI6.108]</t>
        </is>
      </c>
      <c r="D190" s="12" t="inlineStr">
        <is>
          <t>Describe and use the binomial system.</t>
        </is>
      </c>
      <c r="E190" s="12" t="inlineStr">
        <is>
          <t>1fd50a53-8e3b-4127-a6d5-8c4641bdf3d9</t>
        </is>
      </c>
    </row>
    <row r="191" ht="45" customHeight="1">
      <c r="A191" s="12" t="inlineStr">
        <is>
          <t>Natural Selection &amp; Genetic Modification</t>
        </is>
      </c>
      <c r="B191" s="12" t="inlineStr">
        <is>
          <t>Classification</t>
        </is>
      </c>
      <c r="C191" s="13" t="inlineStr">
        <is>
          <t>Three-Domain System of Classification [BI6.109]</t>
        </is>
      </c>
      <c r="D191" s="12" t="inlineStr">
        <is>
          <t>Describe and use the three-domain system developed by Carl Woese.</t>
        </is>
      </c>
      <c r="E191" s="12" t="inlineStr">
        <is>
          <t>ad475ffe-0799-46ec-9553-839d0aa67448</t>
        </is>
      </c>
    </row>
    <row r="192" ht="45" customHeight="1">
      <c r="A192" s="12" t="inlineStr">
        <is>
          <t>Natural Selection &amp; Genetic Modification</t>
        </is>
      </c>
      <c r="B192" s="12" t="inlineStr">
        <is>
          <t>Classification</t>
        </is>
      </c>
      <c r="C192" s="13" t="inlineStr">
        <is>
          <t>Developments in Classification Systems [BI6.110]</t>
        </is>
      </c>
      <c r="D192" s="12" t="inlineStr">
        <is>
          <t>Describe the impact of developments in biology on classification systems.</t>
        </is>
      </c>
      <c r="E192" s="12" t="inlineStr">
        <is>
          <t>d97478af-fd16-4594-b16b-ef3d829aadfe</t>
        </is>
      </c>
    </row>
    <row r="193" ht="45" customHeight="1">
      <c r="A193" s="12" t="inlineStr">
        <is>
          <t>Natural Selection &amp; Genetic Modification</t>
        </is>
      </c>
      <c r="B193" s="12" t="inlineStr">
        <is>
          <t>Classification</t>
        </is>
      </c>
      <c r="C193" s="13" t="inlineStr">
        <is>
          <t>Evolutionary Trees: Interpreting [BI6.111]</t>
        </is>
      </c>
      <c r="D193" s="12" t="inlineStr">
        <is>
          <t>Describe an evolutionary tree, label the key parts and identify the most recent common ancestors and closest relatives from different evolutionary trees.</t>
        </is>
      </c>
      <c r="E193" s="12" t="inlineStr">
        <is>
          <t>a1bf5998-523c-424f-b345-49c0fc4bc9cb</t>
        </is>
      </c>
    </row>
    <row r="194" ht="45" customHeight="1">
      <c r="A194" s="12" t="inlineStr">
        <is>
          <t>Health, Disease &amp; the Development of Medicines</t>
        </is>
      </c>
      <c r="B194" s="12" t="inlineStr">
        <is>
          <t>Health &amp; Non-Communicable Disease</t>
        </is>
      </c>
      <c r="C194" s="13" t="inlineStr">
        <is>
          <t>Diagnostic: Health &amp; Non-Communicable Disease [BI0.014]</t>
        </is>
      </c>
      <c r="D194" s="12" t="inlineStr">
        <is>
          <t>Diagnostic for non-communicable disease, risk factors, causal mechanisms, smoking, alcohol, diet and using data. Does not include the specifics of cardiovascular disease.</t>
        </is>
      </c>
      <c r="E194" s="12" t="inlineStr">
        <is>
          <t>ec9420b4-ba33-4349-b01c-0f42dbb2c7cc</t>
        </is>
      </c>
    </row>
    <row r="195" ht="45" customHeight="1">
      <c r="A195" s="12" t="inlineStr">
        <is>
          <t>Health, Disease &amp; the Development of Medicines</t>
        </is>
      </c>
      <c r="B195" s="12" t="inlineStr">
        <is>
          <t>Health &amp; Non-Communicable Disease</t>
        </is>
      </c>
      <c r="C195" s="13" t="inlineStr">
        <is>
          <t>Health &amp; Disease [BI2.54]</t>
        </is>
      </c>
      <c r="D195" s="12" t="inlineStr">
        <is>
          <t>Define health, disease, communicable disease and non-communicable disease. Give examples of factors that affect health.</t>
        </is>
      </c>
      <c r="E195" s="12" t="inlineStr">
        <is>
          <t>e348d590-6a8e-4d0f-9802-55f2c5817f9e</t>
        </is>
      </c>
    </row>
    <row r="196" ht="45" customHeight="1">
      <c r="A196" s="12" t="inlineStr">
        <is>
          <t>Health, Disease &amp; the Development of Medicines</t>
        </is>
      </c>
      <c r="B196" s="12" t="inlineStr">
        <is>
          <t>Health &amp; Non-Communicable Disease</t>
        </is>
      </c>
      <c r="C196" s="13" t="inlineStr">
        <is>
          <t>Risk Factors &amp; Causal Mechanisms [BI2.55]</t>
        </is>
      </c>
      <c r="D196" s="12" t="inlineStr">
        <is>
          <t>Define risk factor, causal mechanism, causation and correlation. Give some general examples.</t>
        </is>
      </c>
      <c r="E196" s="12" t="inlineStr">
        <is>
          <t>18d22704-067e-40d0-91cc-366a311296a4</t>
        </is>
      </c>
    </row>
    <row r="197" ht="45" customHeight="1">
      <c r="A197" s="12" t="inlineStr">
        <is>
          <t>Health, Disease &amp; the Development of Medicines</t>
        </is>
      </c>
      <c r="B197" s="12" t="inlineStr">
        <is>
          <t>Health &amp; Non-Communicable Disease</t>
        </is>
      </c>
      <c r="C197" s="13" t="inlineStr">
        <is>
          <t>Disease Interactions [BI2.56]</t>
        </is>
      </c>
      <c r="D197" s="12" t="inlineStr">
        <is>
          <t>Give examples of disease interactions.</t>
        </is>
      </c>
      <c r="E197" s="12" t="inlineStr">
        <is>
          <t>d977ffda-65ec-4392-9803-1f0f2d8921c3</t>
        </is>
      </c>
    </row>
    <row r="198" ht="45" customHeight="1">
      <c r="A198" s="12" t="inlineStr">
        <is>
          <t>Health, Disease &amp; the Development of Medicines</t>
        </is>
      </c>
      <c r="B198" s="12" t="inlineStr">
        <is>
          <t>Health &amp; Non-Communicable Disease</t>
        </is>
      </c>
      <c r="C198" s="13" t="inlineStr">
        <is>
          <t>The Costs of Non-Communicable Disease [BI2.57]</t>
        </is>
      </c>
      <c r="D198" s="12" t="inlineStr">
        <is>
          <t>Describe the human and financial cost of non-communicable disease to an individual, a local community, a nation or globally.</t>
        </is>
      </c>
      <c r="E198" s="12" t="inlineStr">
        <is>
          <t>58f818e6-3ae5-4cc9-b876-3120e36d40e8</t>
        </is>
      </c>
    </row>
    <row r="199" ht="45" customHeight="1">
      <c r="A199" s="12" t="inlineStr">
        <is>
          <t>Health, Disease &amp; the Development of Medicines</t>
        </is>
      </c>
      <c r="B199" s="12" t="inlineStr">
        <is>
          <t>Health &amp; Non-Communicable Disease</t>
        </is>
      </c>
      <c r="C199" s="13" t="inlineStr">
        <is>
          <t>Smoking &amp; Disease [BI2.58]</t>
        </is>
      </c>
      <c r="D199" s="12" t="inlineStr">
        <is>
          <t>Describe the effect of smoking on the incidence of non-communicable disease.</t>
        </is>
      </c>
      <c r="E199" s="12" t="inlineStr">
        <is>
          <t>3354e963-0b13-4cdc-a879-bdcc78a0c3c8</t>
        </is>
      </c>
    </row>
    <row r="200" ht="45" customHeight="1">
      <c r="A200" s="12" t="inlineStr">
        <is>
          <t>Health, Disease &amp; the Development of Medicines</t>
        </is>
      </c>
      <c r="B200" s="12" t="inlineStr">
        <is>
          <t>Health &amp; Non-Communicable Disease</t>
        </is>
      </c>
      <c r="C200" s="13" t="inlineStr">
        <is>
          <t>Alcohol &amp; Disease [BI2.59]</t>
        </is>
      </c>
      <c r="D200" s="12" t="inlineStr">
        <is>
          <t>Describe the effect of drinking alcohol on the incidence of non-communicable disease.</t>
        </is>
      </c>
      <c r="E200" s="12" t="inlineStr">
        <is>
          <t>6a592ba4-1764-4cee-8bbc-ea9c4c3b823e</t>
        </is>
      </c>
    </row>
    <row r="201" ht="45" customHeight="1">
      <c r="A201" s="12" t="inlineStr">
        <is>
          <t>Health, Disease &amp; the Development of Medicines</t>
        </is>
      </c>
      <c r="B201" s="12" t="inlineStr">
        <is>
          <t>Health &amp; Non-Communicable Disease</t>
        </is>
      </c>
      <c r="C201" s="13" t="inlineStr">
        <is>
          <t>Diet, Exercise, Obesity &amp; Disease [BI2.60]</t>
        </is>
      </c>
      <c r="D201" s="12" t="inlineStr">
        <is>
          <t>Describe the effect of diet, exercise and obesity on the incidence of non-communicable disease.</t>
        </is>
      </c>
      <c r="E201" s="12" t="inlineStr">
        <is>
          <t>74e6d29e-eb35-4acf-9d1f-f2e74ca99ca9</t>
        </is>
      </c>
    </row>
    <row r="202" ht="45" customHeight="1">
      <c r="A202" s="12" t="inlineStr">
        <is>
          <t>Health, Disease &amp; the Development of Medicines</t>
        </is>
      </c>
      <c r="B202" s="12" t="inlineStr">
        <is>
          <t>Health &amp; Non-Communicable Disease</t>
        </is>
      </c>
      <c r="C202" s="13" t="inlineStr">
        <is>
          <t>Benign &amp; Malignant Tumours [BI2.61]</t>
        </is>
      </c>
      <c r="D202" s="12" t="inlineStr">
        <is>
          <t>Describe the changes in cells that can lead to tumour growth, describe the characteristics of benign and malignant tumours and give risk factors for developing cancers.</t>
        </is>
      </c>
      <c r="E202" s="12" t="inlineStr">
        <is>
          <t>b21e1c71-d373-4f75-9528-f62e7590eb2e</t>
        </is>
      </c>
    </row>
    <row r="203" ht="45" customHeight="1">
      <c r="A203" s="12" t="inlineStr">
        <is>
          <t>Health, Disease &amp; the Development of Medicines</t>
        </is>
      </c>
      <c r="B203" s="12" t="inlineStr">
        <is>
          <t>Health &amp; Non-Communicable Disease</t>
        </is>
      </c>
      <c r="C203" s="13" t="inlineStr">
        <is>
          <t>Studying Disease [BI2.62]</t>
        </is>
      </c>
      <c r="D203" s="12" t="inlineStr">
        <is>
          <t>Extract &amp; interpret information about disease and risk factors from charts, graphs and tables.</t>
        </is>
      </c>
      <c r="E203" s="12" t="inlineStr">
        <is>
          <t>dc4d7da1-fbcd-4ca7-91de-b229edb7aeae</t>
        </is>
      </c>
    </row>
    <row r="204" ht="45" customHeight="1">
      <c r="A204" s="12" t="inlineStr">
        <is>
          <t>Health, Disease &amp; the Development of Medicines</t>
        </is>
      </c>
      <c r="B204" s="12" t="inlineStr">
        <is>
          <t>Spread of Communicable Disease</t>
        </is>
      </c>
      <c r="C204" s="13" t="inlineStr">
        <is>
          <t>Diagnostic: Spread of Communicable Disease [BI0.019]</t>
        </is>
      </c>
      <c r="D204" s="12" t="inlineStr">
        <is>
          <t>Diagnostic for the spread and controlling the spread of communicable disease.</t>
        </is>
      </c>
      <c r="E204" s="12" t="inlineStr">
        <is>
          <t>f4068350-a86a-4fdf-ac3d-98d33c5c1f47</t>
        </is>
      </c>
    </row>
    <row r="205" ht="45" customHeight="1">
      <c r="A205" s="12" t="inlineStr">
        <is>
          <t>Health, Disease &amp; the Development of Medicines</t>
        </is>
      </c>
      <c r="B205" s="12" t="inlineStr">
        <is>
          <t>Spread of Communicable Disease</t>
        </is>
      </c>
      <c r="C205" s="13" t="inlineStr">
        <is>
          <t>Introduction to Pathogens [BI3.01]</t>
        </is>
      </c>
      <c r="D205" s="12" t="inlineStr">
        <is>
          <t>Define 'pathogen', give viruses, bacteria, protists and fungi as examples of pathogens and identify them from images or diagrams.</t>
        </is>
      </c>
      <c r="E205" s="12" t="inlineStr">
        <is>
          <t>c88c96d8-4ec1-4b75-9335-42e0811bf09b</t>
        </is>
      </c>
    </row>
    <row r="206" ht="45" customHeight="1">
      <c r="A206" s="12" t="inlineStr">
        <is>
          <t>Health, Disease &amp; the Development of Medicines</t>
        </is>
      </c>
      <c r="B206" s="12" t="inlineStr">
        <is>
          <t>Spread of Communicable Disease</t>
        </is>
      </c>
      <c r="C206" s="13" t="inlineStr">
        <is>
          <t>Spread of Communicable Disease in Plants [BI3.02]</t>
        </is>
      </c>
      <c r="D206" s="12" t="inlineStr">
        <is>
          <t>Give ways pathogens can spread between plants.</t>
        </is>
      </c>
      <c r="E206" s="12" t="inlineStr">
        <is>
          <t>988a263a-2072-4abb-a987-6ff8ddca931a</t>
        </is>
      </c>
    </row>
    <row r="207" ht="45" customHeight="1">
      <c r="A207" s="12" t="inlineStr">
        <is>
          <t>Health, Disease &amp; the Development of Medicines</t>
        </is>
      </c>
      <c r="B207" s="12" t="inlineStr">
        <is>
          <t>Spread of Communicable Disease</t>
        </is>
      </c>
      <c r="C207" s="13" t="inlineStr">
        <is>
          <t>Controlling the Spread of Communicable Disease in Plants [BI3.03]</t>
        </is>
      </c>
      <c r="D207" s="12" t="inlineStr">
        <is>
          <t>Give ways the spread of pathogens between plants can be controlled.</t>
        </is>
      </c>
      <c r="E207" s="12" t="inlineStr">
        <is>
          <t>5ec4fb6e-247a-4380-83f4-612bbef54573</t>
        </is>
      </c>
    </row>
    <row r="208" ht="45" customHeight="1">
      <c r="A208" s="12" t="inlineStr">
        <is>
          <t>Health, Disease &amp; the Development of Medicines</t>
        </is>
      </c>
      <c r="B208" s="12" t="inlineStr">
        <is>
          <t>Spread of Communicable Disease</t>
        </is>
      </c>
      <c r="C208" s="13" t="inlineStr">
        <is>
          <t>Spread of Communicable Disease in Animals [BI3.04]</t>
        </is>
      </c>
      <c r="D208" s="12" t="inlineStr">
        <is>
          <t>Give ways pathogens can spread between animals.</t>
        </is>
      </c>
      <c r="E208" s="12" t="inlineStr">
        <is>
          <t>0866bcd6-ebe9-4fb8-8ed8-381f9db9853b</t>
        </is>
      </c>
    </row>
    <row r="209" ht="45" customHeight="1">
      <c r="A209" s="12" t="inlineStr">
        <is>
          <t>Health, Disease &amp; the Development of Medicines</t>
        </is>
      </c>
      <c r="B209" s="12" t="inlineStr">
        <is>
          <t>Spread of Communicable Disease</t>
        </is>
      </c>
      <c r="C209" s="13" t="inlineStr">
        <is>
          <t>Controlling the Spread of Communicable Disease in Animals [BI3.05]</t>
        </is>
      </c>
      <c r="D209" s="12" t="inlineStr">
        <is>
          <t>Give ways the spread of pathogens between animals can be controlled.</t>
        </is>
      </c>
      <c r="E209" s="12" t="inlineStr">
        <is>
          <t>0bd4f1e3-73bd-4f6b-840c-add81d0084b0</t>
        </is>
      </c>
    </row>
    <row r="210" ht="45" customHeight="1">
      <c r="A210" s="12" t="inlineStr">
        <is>
          <t>Health, Disease &amp; the Development of Medicines</t>
        </is>
      </c>
      <c r="B210" s="12" t="inlineStr">
        <is>
          <t>Spread of Communicable Disease</t>
        </is>
      </c>
      <c r="C210" s="13" t="inlineStr">
        <is>
          <t>Vectors of Disease [BI3.06]</t>
        </is>
      </c>
      <c r="D210" s="12" t="inlineStr">
        <is>
          <t>Describe a vector as an organism that transmits a pathogen from one individual to another and give some common examples.</t>
        </is>
      </c>
      <c r="E210" s="12" t="inlineStr">
        <is>
          <t>98975272-7ef3-46b9-9f92-3594c98824b3</t>
        </is>
      </c>
    </row>
    <row r="211" ht="45" customHeight="1">
      <c r="A211" s="12" t="inlineStr">
        <is>
          <t>Health, Disease &amp; the Development of Medicines</t>
        </is>
      </c>
      <c r="B211" s="12" t="inlineStr">
        <is>
          <t>Spread of Communicable Disease</t>
        </is>
      </c>
      <c r="C211" s="13" t="inlineStr">
        <is>
          <t>Outbreaks of Disease [BI3.07]</t>
        </is>
      </c>
      <c r="D211" s="12" t="inlineStr">
        <is>
          <t>Define endemic level, epidemic and pandemic. Describe factors that influenced the spread of the 1918 influenza pandemic. Give examples of how epidemics may arise, such as new strains emerging and host behaviour.</t>
        </is>
      </c>
      <c r="E211" s="12" t="inlineStr">
        <is>
          <t>4ccc86ff-d088-4f07-a917-a26084d9c0c6</t>
        </is>
      </c>
    </row>
    <row r="212" ht="45" customHeight="1">
      <c r="A212" s="12" t="inlineStr">
        <is>
          <t>Health, Disease &amp; the Development of Medicines</t>
        </is>
      </c>
      <c r="B212" s="12" t="inlineStr">
        <is>
          <t>Spread of Communicable Disease</t>
        </is>
      </c>
      <c r="C212" s="13" t="inlineStr">
        <is>
          <t>Controlling Outbreaks of Disease [BI3.08]</t>
        </is>
      </c>
      <c r="D212" s="12" t="inlineStr">
        <is>
          <t>Give ways the spread of pathogens can be controlled and disease outbreaks can be contained.</t>
        </is>
      </c>
      <c r="E212" s="12" t="inlineStr">
        <is>
          <t>43bae1a3-cb41-4be9-abd7-40e7faa19c18</t>
        </is>
      </c>
    </row>
    <row r="213" ht="45" customHeight="1">
      <c r="A213" s="12" t="inlineStr">
        <is>
          <t>Health, Disease &amp; the Development of Medicines</t>
        </is>
      </c>
      <c r="B213" s="12" t="inlineStr">
        <is>
          <t>Infectious Diseases</t>
        </is>
      </c>
      <c r="C213" s="13" t="inlineStr">
        <is>
          <t>Diagnostic: Infectious Diseases [BI0.120]</t>
        </is>
      </c>
      <c r="D213" s="12" t="inlineStr">
        <is>
          <t>Diagnostic for infectious diseases.</t>
        </is>
      </c>
      <c r="E213" s="12" t="inlineStr">
        <is>
          <t>323aeecb-4611-4d98-857f-f479353459ac</t>
        </is>
      </c>
    </row>
    <row r="214" ht="45" customHeight="1">
      <c r="A214" s="12" t="inlineStr">
        <is>
          <t>Health, Disease &amp; the Development of Medicines</t>
        </is>
      </c>
      <c r="B214" s="12" t="inlineStr">
        <is>
          <t>Infectious Diseases</t>
        </is>
      </c>
      <c r="C214" s="13" t="inlineStr">
        <is>
          <t>Viruses [BI3.09]</t>
        </is>
      </c>
      <c r="D214" s="12" t="inlineStr">
        <is>
          <t>Describe viruses and give some common examples.</t>
        </is>
      </c>
      <c r="E214" s="12" t="inlineStr">
        <is>
          <t>eb4548b1-44b5-4a49-9e75-53276d1fa49e</t>
        </is>
      </c>
    </row>
    <row r="215" ht="45" customHeight="1">
      <c r="A215" s="12" t="inlineStr">
        <is>
          <t>Health, Disease &amp; the Development of Medicines</t>
        </is>
      </c>
      <c r="B215" s="12" t="inlineStr">
        <is>
          <t>Infectious Diseases</t>
        </is>
      </c>
      <c r="C215" s="13" t="inlineStr">
        <is>
          <t>HIV &amp; AIDS [BI3.11]</t>
        </is>
      </c>
      <c r="D215" s="12" t="inlineStr">
        <is>
          <t>Describe HIV as an example of a virus that infects humans. Give the symptoms of HIV infection &amp; AIDS, its mode of transmission, complications and treatments.</t>
        </is>
      </c>
      <c r="E215" s="12" t="inlineStr">
        <is>
          <t>b2d92298-5edb-435d-9bf3-0af69d8cbf7c</t>
        </is>
      </c>
    </row>
    <row r="216" ht="45" customHeight="1">
      <c r="A216" s="12" t="inlineStr">
        <is>
          <t>Health, Disease &amp; the Development of Medicines</t>
        </is>
      </c>
      <c r="B216" s="12" t="inlineStr">
        <is>
          <t>Infectious Diseases</t>
        </is>
      </c>
      <c r="C216" s="13" t="inlineStr">
        <is>
          <t>Fungi [BI3.13]</t>
        </is>
      </c>
      <c r="D216" s="12" t="inlineStr">
        <is>
          <t>Describe fungi and give some common examples.</t>
        </is>
      </c>
      <c r="E216" s="12" t="inlineStr">
        <is>
          <t>9ca28dde-5a4b-4e64-b0e1-ecf7f01d4aff</t>
        </is>
      </c>
    </row>
    <row r="217" ht="45" customHeight="1">
      <c r="A217" s="12" t="inlineStr">
        <is>
          <t>Health, Disease &amp; the Development of Medicines</t>
        </is>
      </c>
      <c r="B217" s="12" t="inlineStr">
        <is>
          <t>Infectious Diseases</t>
        </is>
      </c>
      <c r="C217" s="13" t="inlineStr">
        <is>
          <t>Protists [BI3.15]</t>
        </is>
      </c>
      <c r="D217" s="12" t="inlineStr">
        <is>
          <t>Describe protists and give some common examples.</t>
        </is>
      </c>
      <c r="E217" s="12" t="inlineStr">
        <is>
          <t>837795b5-4fcf-4aec-816f-78e0109c361e</t>
        </is>
      </c>
    </row>
    <row r="218" ht="45" customHeight="1">
      <c r="A218" s="12" t="inlineStr">
        <is>
          <t>Health, Disease &amp; the Development of Medicines</t>
        </is>
      </c>
      <c r="B218" s="12" t="inlineStr">
        <is>
          <t>Infectious Diseases</t>
        </is>
      </c>
      <c r="C218" s="13" t="inlineStr">
        <is>
          <t>Malaria [BI3.16]</t>
        </is>
      </c>
      <c r="D218" s="12" t="inlineStr">
        <is>
          <t>Describe malaria as an example of a protist disease of humans. Give the symptoms of malaria infection, its mode of transmission, complications and treatments.</t>
        </is>
      </c>
      <c r="E218" s="12" t="inlineStr">
        <is>
          <t>75657273-df69-4dcf-a004-8bc146c00bd6</t>
        </is>
      </c>
    </row>
    <row r="219" ht="45" customHeight="1">
      <c r="A219" s="12" t="inlineStr">
        <is>
          <t>Health, Disease &amp; the Development of Medicines</t>
        </is>
      </c>
      <c r="B219" s="12" t="inlineStr">
        <is>
          <t>Plant Defences &amp; Disease</t>
        </is>
      </c>
      <c r="C219" s="13" t="inlineStr">
        <is>
          <t>Diagnostic: Plant Defences &amp; Disease [BI0.027]</t>
        </is>
      </c>
      <c r="D219" s="12" t="inlineStr">
        <is>
          <t>Diagnostic for plant defences, deficiencies, pests and disease including identifying plant disease.</t>
        </is>
      </c>
      <c r="E219" s="12" t="inlineStr">
        <is>
          <t>f8ef3caa-c6e0-4430-bfbb-73779dcbe5a2</t>
        </is>
      </c>
    </row>
    <row r="220" ht="45" customHeight="1">
      <c r="A220" s="12" t="inlineStr">
        <is>
          <t>Health, Disease &amp; the Development of Medicines</t>
        </is>
      </c>
      <c r="B220" s="12" t="inlineStr">
        <is>
          <t>Plant Defences &amp; Disease</t>
        </is>
      </c>
      <c r="C220" s="13" t="inlineStr">
        <is>
          <t>Plant Disease: Deficiencies [BI3.49]</t>
        </is>
      </c>
      <c r="D220" s="12" t="inlineStr">
        <is>
          <t>Describe the symptoms of a magnesium or nitrate deficiency. Briefly explain why deficiencies in these lead to their symptoms.</t>
        </is>
      </c>
      <c r="E220" s="12" t="inlineStr">
        <is>
          <t>81d182e8-184c-4c9e-a9f6-9d316329fba9</t>
        </is>
      </c>
    </row>
    <row r="221" ht="45" customHeight="1">
      <c r="A221" s="12" t="inlineStr">
        <is>
          <t>Health, Disease &amp; the Development of Medicines</t>
        </is>
      </c>
      <c r="B221" s="12" t="inlineStr">
        <is>
          <t>Plant Defences &amp; Disease</t>
        </is>
      </c>
      <c r="C221" s="13" t="inlineStr">
        <is>
          <t>Plant Disease: Pests &amp; Pathogens Summary [BI3.50]</t>
        </is>
      </c>
      <c r="D221" s="12" t="inlineStr">
        <is>
          <t>A summary of the impact that rose black spot, TMV and pests have on plants. Explain why they have such an impact.</t>
        </is>
      </c>
      <c r="E221" s="12" t="inlineStr">
        <is>
          <t>f38a48f7-82e1-4681-bbf4-851e7a2e1a99</t>
        </is>
      </c>
    </row>
    <row r="222" ht="45" customHeight="1">
      <c r="A222" s="12" t="inlineStr">
        <is>
          <t>Health, Disease &amp; the Development of Medicines</t>
        </is>
      </c>
      <c r="B222" s="12" t="inlineStr">
        <is>
          <t>Plant Defences &amp; Disease</t>
        </is>
      </c>
      <c r="C222" s="13" t="inlineStr">
        <is>
          <t>Plant Defences: Physical Responses [BI3.51]</t>
        </is>
      </c>
      <c r="D222" s="12" t="inlineStr">
        <is>
          <t xml:space="preserve">Explain how plants have adapted to have physical barriers to pathogens. </t>
        </is>
      </c>
      <c r="E222" s="12" t="inlineStr">
        <is>
          <t>95ab7bac-7048-4e9f-996d-934b35ca66e0</t>
        </is>
      </c>
    </row>
    <row r="223" ht="45" customHeight="1">
      <c r="A223" s="12" t="inlineStr">
        <is>
          <t>Health, Disease &amp; the Development of Medicines</t>
        </is>
      </c>
      <c r="B223" s="12" t="inlineStr">
        <is>
          <t>Plant Defences &amp; Disease</t>
        </is>
      </c>
      <c r="C223" s="13" t="inlineStr">
        <is>
          <t>Plant Defences: Chemical Responses [BI3.52]</t>
        </is>
      </c>
      <c r="D223" s="12" t="inlineStr">
        <is>
          <t>Describe the chemical defences that plants have developed to protect themselves against pathogens and herbivores.</t>
        </is>
      </c>
      <c r="E223" s="12" t="inlineStr">
        <is>
          <t>bc2d6bac-1fa9-4cad-b500-fb941bacb928</t>
        </is>
      </c>
    </row>
    <row r="224" ht="45" customHeight="1">
      <c r="A224" s="12" t="inlineStr">
        <is>
          <t>Health, Disease &amp; the Development of Medicines</t>
        </is>
      </c>
      <c r="B224" s="12" t="inlineStr">
        <is>
          <t>Plant Defences &amp; Disease</t>
        </is>
      </c>
      <c r="C224" s="13" t="inlineStr">
        <is>
          <t>Plant Defences: Mechanical Adaptations [BI3.53]</t>
        </is>
      </c>
      <c r="D224" s="12" t="inlineStr">
        <is>
          <t>Describe the mechanical adaptations of plants.
Explain how these adaptations help them to survive.</t>
        </is>
      </c>
      <c r="E224" s="12" t="inlineStr">
        <is>
          <t>d30c13a7-19f3-40b9-9cae-b57431b330d3</t>
        </is>
      </c>
    </row>
    <row r="225" ht="45" customHeight="1">
      <c r="A225" s="12" t="inlineStr">
        <is>
          <t>Health, Disease &amp; the Development of Medicines</t>
        </is>
      </c>
      <c r="B225" s="12" t="inlineStr">
        <is>
          <t>Plant Defences &amp; Disease</t>
        </is>
      </c>
      <c r="C225" s="13" t="inlineStr">
        <is>
          <t>Plant Disease &amp; Defences: Summary [BI3.56]</t>
        </is>
      </c>
      <c r="D225" s="12" t="inlineStr">
        <is>
          <t>An overview of plant disease, defences and detecting disease.</t>
        </is>
      </c>
      <c r="E225" s="12" t="inlineStr">
        <is>
          <t>8d35fabf-21ca-4613-a961-ff7e6ba31b5b</t>
        </is>
      </c>
    </row>
    <row r="226" ht="45" customHeight="1">
      <c r="A226" s="12" t="inlineStr">
        <is>
          <t>Health, Disease &amp; the Development of Medicines</t>
        </is>
      </c>
      <c r="B226" s="12" t="inlineStr">
        <is>
          <t>Human Immunity &amp; Defence</t>
        </is>
      </c>
      <c r="C226" s="13" t="inlineStr">
        <is>
          <t>Diagnostic: Human Immunity &amp; Defence [BI0.021]</t>
        </is>
      </c>
      <c r="D226" s="12" t="inlineStr">
        <is>
          <t>Diagnostic for human immunity &amp; defence.</t>
        </is>
      </c>
      <c r="E226" s="12" t="inlineStr">
        <is>
          <t>c2d8ccda-71e2-4dd5-a0d8-a682cc0fcf25</t>
        </is>
      </c>
    </row>
    <row r="227" ht="45" customHeight="1">
      <c r="A227" s="12" t="inlineStr">
        <is>
          <t>Health, Disease &amp; the Development of Medicines</t>
        </is>
      </c>
      <c r="B227" s="12" t="inlineStr">
        <is>
          <t>Human Immunity &amp; Defence</t>
        </is>
      </c>
      <c r="C227" s="13" t="inlineStr">
        <is>
          <t>Human Non-Specific Defences [BI3.20]</t>
        </is>
      </c>
      <c r="D227" s="12" t="inlineStr">
        <is>
          <t>Describe the non-specific defence systems of the human body against pathogens.</t>
        </is>
      </c>
      <c r="E227" s="12" t="inlineStr">
        <is>
          <t>a0178cc6-707a-4623-8274-777a23eb92b2</t>
        </is>
      </c>
    </row>
    <row r="228" ht="45" customHeight="1">
      <c r="A228" s="12" t="inlineStr">
        <is>
          <t>Health, Disease &amp; the Development of Medicines</t>
        </is>
      </c>
      <c r="B228" s="12" t="inlineStr">
        <is>
          <t>Human Immunity &amp; Defence</t>
        </is>
      </c>
      <c r="C228" s="13" t="inlineStr">
        <is>
          <t>The Lymphatic System [BK4.07]</t>
        </is>
      </c>
      <c r="D228" s="12" t="inlineStr">
        <is>
          <t>To be able to describe the function of the lymphatic system.</t>
        </is>
      </c>
      <c r="E228" s="12" t="inlineStr">
        <is>
          <t>afb2ff92-809a-4784-861d-c031ad1cacdb</t>
        </is>
      </c>
    </row>
    <row r="229" ht="45" customHeight="1">
      <c r="A229" s="12" t="inlineStr">
        <is>
          <t>Health, Disease &amp; the Development of Medicines</t>
        </is>
      </c>
      <c r="B229" s="12" t="inlineStr">
        <is>
          <t>Human Immunity &amp; Defence</t>
        </is>
      </c>
      <c r="C229" s="13" t="inlineStr">
        <is>
          <t>The Immune System [BI3.21]</t>
        </is>
      </c>
      <c r="D229" s="12" t="inlineStr">
        <is>
          <t>Describe phagocytosis, antibody production and antitoxin production.</t>
        </is>
      </c>
      <c r="E229" s="12" t="inlineStr">
        <is>
          <t>3cf2c335-354a-4164-adf6-0173dc30e697</t>
        </is>
      </c>
    </row>
    <row r="230" ht="45" customHeight="1">
      <c r="A230" s="12" t="inlineStr">
        <is>
          <t>Health, Disease &amp; the Development of Medicines</t>
        </is>
      </c>
      <c r="B230" s="12" t="inlineStr">
        <is>
          <t>Human Immunity &amp; Defence</t>
        </is>
      </c>
      <c r="C230" s="13" t="inlineStr">
        <is>
          <t>Antigens, Antibodies &amp; Immunity [BI3.22]</t>
        </is>
      </c>
      <c r="D230" s="12" t="inlineStr">
        <is>
          <t>Define antigen &amp; antibody. Describe the specific nature of antibodies, the 'memory' of the immune system and the primary and secondary immune responses.</t>
        </is>
      </c>
      <c r="E230" s="12" t="inlineStr">
        <is>
          <t>0dbb5429-c4c6-4b8d-ae88-1cfae1791b20</t>
        </is>
      </c>
    </row>
    <row r="231" ht="45" customHeight="1">
      <c r="A231" s="12" t="inlineStr">
        <is>
          <t>Health, Disease &amp; the Development of Medicines</t>
        </is>
      </c>
      <c r="B231" s="12" t="inlineStr">
        <is>
          <t>Vaccinations</t>
        </is>
      </c>
      <c r="C231" s="13" t="inlineStr">
        <is>
          <t>Diagnostic: Vaccinations [BI0.022]</t>
        </is>
      </c>
      <c r="D231" s="12" t="inlineStr">
        <is>
          <t>Diagnostic for vaccinations and herd immunity.</t>
        </is>
      </c>
      <c r="E231" s="12" t="inlineStr">
        <is>
          <t>2ca49794-517c-4fe8-9016-843583924577</t>
        </is>
      </c>
    </row>
    <row r="232" ht="45" customHeight="1">
      <c r="A232" s="12" t="inlineStr">
        <is>
          <t>Health, Disease &amp; the Development of Medicines</t>
        </is>
      </c>
      <c r="B232" s="12" t="inlineStr">
        <is>
          <t>Vaccinations</t>
        </is>
      </c>
      <c r="C232" s="13" t="inlineStr">
        <is>
          <t>Vaccinations: Traditional Vaccines [BI3.23]</t>
        </is>
      </c>
      <c r="D232" s="12" t="inlineStr">
        <is>
          <t>Describe vaccines that contain attenuated pathogens or parts of pathogens and explain how they work. Describe the primary and secondary immune response and how this applies to vaccination programs.</t>
        </is>
      </c>
      <c r="E232" s="12" t="inlineStr">
        <is>
          <t>7ed2affd-1fe6-49e6-a429-722c12e5328c</t>
        </is>
      </c>
    </row>
    <row r="233" ht="45" customHeight="1">
      <c r="A233" s="12" t="inlineStr">
        <is>
          <t>Health, Disease &amp; the Development of Medicines</t>
        </is>
      </c>
      <c r="B233" s="12" t="inlineStr">
        <is>
          <t>Vaccinations</t>
        </is>
      </c>
      <c r="C233" s="13" t="inlineStr">
        <is>
          <t>Vaccinations: mRNA Vaccines [BI3.24]</t>
        </is>
      </c>
      <c r="D233" s="12" t="inlineStr">
        <is>
          <t>Describe mRNA vaccines and explain how they work. Describe the primary and secondary immune response and how this applies to vaccination programs. Includes some graph reading/interpreting.</t>
        </is>
      </c>
      <c r="E233" s="12" t="inlineStr">
        <is>
          <t>24f3005b-108a-4ff7-9249-5f2b44d1ee53</t>
        </is>
      </c>
    </row>
    <row r="234" ht="45" customHeight="1">
      <c r="A234" s="12" t="inlineStr">
        <is>
          <t>Health, Disease &amp; the Development of Medicines</t>
        </is>
      </c>
      <c r="B234" s="12" t="inlineStr">
        <is>
          <t>Vaccinations</t>
        </is>
      </c>
      <c r="C234" s="13" t="inlineStr">
        <is>
          <t>Vaccinations: Dealing with Variants [BI3.25]</t>
        </is>
      </c>
      <c r="D234" s="12" t="inlineStr">
        <is>
          <t>Explain what variants of pathogens are and how vaccine development attempts to tackle them.</t>
        </is>
      </c>
      <c r="E234" s="12" t="inlineStr">
        <is>
          <t>e7205415-4454-4e9f-9b72-9b49d5bcda67</t>
        </is>
      </c>
    </row>
    <row r="235" ht="45" customHeight="1">
      <c r="A235" s="12" t="inlineStr">
        <is>
          <t>Health, Disease &amp; the Development of Medicines</t>
        </is>
      </c>
      <c r="B235" s="12" t="inlineStr">
        <is>
          <t>Vaccinations</t>
        </is>
      </c>
      <c r="C235" s="13" t="inlineStr">
        <is>
          <t>Vaccinations: Herd immunity [BI3.26]</t>
        </is>
      </c>
      <c r="D235" s="12" t="inlineStr">
        <is>
          <t>Describe and explain herd immunity. Compare the eradication of small pox with the reemergence of measles.</t>
        </is>
      </c>
      <c r="E235" s="12" t="inlineStr">
        <is>
          <t>4a634b6e-7b41-4235-999e-ece90bb455d2</t>
        </is>
      </c>
    </row>
    <row r="236" ht="45" customHeight="1">
      <c r="A236" s="12" t="inlineStr">
        <is>
          <t>Health, Disease &amp; the Development of Medicines</t>
        </is>
      </c>
      <c r="B236" s="12" t="inlineStr">
        <is>
          <t>Vaccinations</t>
        </is>
      </c>
      <c r="C236" s="13" t="inlineStr">
        <is>
          <t>Vaccinations: Misconceptions [BI3.27]</t>
        </is>
      </c>
      <c r="D236" s="12" t="inlineStr">
        <is>
          <t>Describe some common misconceptions regarding vaccines and explain the science behind the corrections.</t>
        </is>
      </c>
      <c r="E236" s="12" t="inlineStr">
        <is>
          <t>d57b8c1d-16dd-465a-88fc-f72b26e60ca1</t>
        </is>
      </c>
    </row>
    <row r="237" ht="45" customHeight="1">
      <c r="A237" s="12" t="inlineStr">
        <is>
          <t>Health, Disease &amp; the Development of Medicines</t>
        </is>
      </c>
      <c r="B237" s="12" t="inlineStr">
        <is>
          <t>Medical Drugs</t>
        </is>
      </c>
      <c r="C237" s="13" t="inlineStr">
        <is>
          <t>Diagnostic: Medical Drugs [BI0.023]</t>
        </is>
      </c>
      <c r="D237" s="12" t="inlineStr">
        <is>
          <t>Diagnostic for painkillers, antibiotics and other antimicrobials.</t>
        </is>
      </c>
      <c r="E237" s="12" t="inlineStr">
        <is>
          <t>bdadd04a-90fb-43fd-97d9-6ecb2d6c253d</t>
        </is>
      </c>
    </row>
    <row r="238" ht="45" customHeight="1">
      <c r="A238" s="12" t="inlineStr">
        <is>
          <t>Health, Disease &amp; the Development of Medicines</t>
        </is>
      </c>
      <c r="B238" s="12" t="inlineStr">
        <is>
          <t>Medical Drugs</t>
        </is>
      </c>
      <c r="C238" s="13" t="inlineStr">
        <is>
          <t>Medical Drugs: Painkillers [BI3.28]</t>
        </is>
      </c>
      <c r="D238" s="12" t="inlineStr">
        <is>
          <t>Give definitions of medical drugs and painkiller. Identify when painkillers might be used and what they can/cannot treat.</t>
        </is>
      </c>
      <c r="E238" s="12" t="inlineStr">
        <is>
          <t>cf799dab-b194-4117-a925-70b8aafed44e</t>
        </is>
      </c>
    </row>
    <row r="239" ht="45" customHeight="1">
      <c r="A239" s="12" t="inlineStr">
        <is>
          <t>Health, Disease &amp; the Development of Medicines</t>
        </is>
      </c>
      <c r="B239" s="12" t="inlineStr">
        <is>
          <t>Medical Drugs</t>
        </is>
      </c>
      <c r="C239" s="13" t="inlineStr">
        <is>
          <t>Medical Drugs: Antibiotics [BI3.29]</t>
        </is>
      </c>
      <c r="D239" s="12" t="inlineStr">
        <is>
          <t>Give definitions of medical drugs and antibiotic. Identify when antibiotics might be used and what they can/cannot treat.</t>
        </is>
      </c>
      <c r="E239" s="12" t="inlineStr">
        <is>
          <t>03e6210b-ff2a-4ff4-935c-806f4c7b200b</t>
        </is>
      </c>
    </row>
    <row r="240" ht="45" customHeight="1">
      <c r="A240" s="12" t="inlineStr">
        <is>
          <t>Health, Disease &amp; the Development of Medicines</t>
        </is>
      </c>
      <c r="B240" s="12" t="inlineStr">
        <is>
          <t>Medical Drugs</t>
        </is>
      </c>
      <c r="C240" s="13" t="inlineStr">
        <is>
          <t>Medical Drugs: Other Antimicrobials [BI3.30]</t>
        </is>
      </c>
      <c r="D240" s="12" t="inlineStr">
        <is>
          <t>Give definitions of antimicrobial, antiseptic, disinfectant, antiviral, antifungal, fungicide and antiparasitic. Identify when they might be used and what they can/cannot treat.</t>
        </is>
      </c>
      <c r="E240" s="12" t="inlineStr">
        <is>
          <t>5d0afc5e-1a40-493a-b2bb-5c250de2d569</t>
        </is>
      </c>
    </row>
    <row r="241" ht="45" customHeight="1">
      <c r="A241" s="12" t="inlineStr">
        <is>
          <t>Health, Disease &amp; the Development of Medicines</t>
        </is>
      </c>
      <c r="B241" s="12" t="inlineStr">
        <is>
          <t>Medical Drugs</t>
        </is>
      </c>
      <c r="C241" s="13" t="inlineStr">
        <is>
          <t>Medical Drugs: Summary [BI3.31]</t>
        </is>
      </c>
      <c r="D241" s="12" t="inlineStr">
        <is>
          <t>Give definitions of medical drug, painkiller, antimicrobial, antiseptic, disinfectant, antibiotic, antiviral, antifungal, fungicide and antiparasitic. Identify when they might be used and what they can/cannot treat.</t>
        </is>
      </c>
      <c r="E241" s="12" t="inlineStr">
        <is>
          <t>2a192996-6128-41ed-9ade-3618efe1f853</t>
        </is>
      </c>
    </row>
    <row r="242" ht="45" customHeight="1">
      <c r="A242" s="12" t="inlineStr">
        <is>
          <t>Health, Disease &amp; the Development of Medicines</t>
        </is>
      </c>
      <c r="B242" s="12" t="inlineStr">
        <is>
          <t>Medical Drugs</t>
        </is>
      </c>
      <c r="C242" s="13" t="inlineStr">
        <is>
          <t>Culturing Microorganisms [BI1.22]</t>
        </is>
      </c>
      <c r="D242" s="12" t="inlineStr">
        <is>
          <t>Describe how bacteria are cultured under controlled conditions in a laboratory.</t>
        </is>
      </c>
      <c r="E242" s="12" t="inlineStr">
        <is>
          <t>088e036f-93da-40a6-af2c-1f00112b2f00</t>
        </is>
      </c>
    </row>
    <row r="243" ht="45" customHeight="1">
      <c r="A243" s="12" t="inlineStr">
        <is>
          <t>Health, Disease &amp; the Development of Medicines</t>
        </is>
      </c>
      <c r="B243" s="12" t="inlineStr">
        <is>
          <t>Medical Drugs</t>
        </is>
      </c>
      <c r="C243" s="13" t="inlineStr">
        <is>
          <t>Practical: Aseptic Technique [BI1.062]</t>
        </is>
      </c>
      <c r="D243" s="12" t="inlineStr">
        <is>
          <t>Use aseptic technique to prepare an uncontaminated culture of bacteria.</t>
        </is>
      </c>
      <c r="E243" s="12" t="inlineStr">
        <is>
          <t>db0087ea-21d6-4627-9f66-be9730626387</t>
        </is>
      </c>
    </row>
    <row r="244" ht="45" customHeight="1">
      <c r="A244" s="12" t="inlineStr">
        <is>
          <t>Health, Disease &amp; the Development of Medicines</t>
        </is>
      </c>
      <c r="B244" s="12" t="inlineStr">
        <is>
          <t>Medical Drugs</t>
        </is>
      </c>
      <c r="C244" s="13" t="inlineStr">
        <is>
          <t>Calculating Cross-Sectional Area of Bacterial Colonies [BI1.25]</t>
        </is>
      </c>
      <c r="D244" s="12" t="inlineStr">
        <is>
          <t>Calculate the cross-sectional area of bacterial colonies using π r². Convert numbers to standard form.</t>
        </is>
      </c>
      <c r="E244" s="12" t="inlineStr">
        <is>
          <t>827cc6f0-8860-41f1-b97c-b0c769d2d254</t>
        </is>
      </c>
    </row>
    <row r="245" ht="45" customHeight="1">
      <c r="A245" s="12" t="inlineStr">
        <is>
          <t>Health, Disease &amp; the Development of Medicines</t>
        </is>
      </c>
      <c r="B245" s="12" t="inlineStr">
        <is>
          <t>Medical Drugs</t>
        </is>
      </c>
      <c r="C245" s="13" t="inlineStr">
        <is>
          <t>Calculating Cross-Sectional Area of Clear Agar [BI1.064]</t>
        </is>
      </c>
      <c r="D245" s="12" t="inlineStr">
        <is>
          <t>Calculate the cross-sectional area of clear agar using π r². Convert numbers to standard form.</t>
        </is>
      </c>
      <c r="E245" s="12" t="inlineStr">
        <is>
          <t>87aaa15a-c10a-4ca0-89ee-6023c1f45ca4</t>
        </is>
      </c>
    </row>
    <row r="246" ht="45" customHeight="1">
      <c r="A246" s="12" t="inlineStr">
        <is>
          <t>Health, Disease &amp; the Development of Medicines</t>
        </is>
      </c>
      <c r="B246" s="12" t="inlineStr">
        <is>
          <t>Medical Drugs</t>
        </is>
      </c>
      <c r="C246" s="13" t="inlineStr">
        <is>
          <t>Calculating Bacterial Population Growth [BI1.26]</t>
        </is>
      </c>
      <c r="D246" s="12" t="inlineStr">
        <is>
          <t>Calculate the number of divisions and the number of bacteria in a population, using the mean division time and growth period. Write numbers in standard form and to three significant figures.</t>
        </is>
      </c>
      <c r="E246" s="12" t="inlineStr">
        <is>
          <t>d4ff0e91-70f3-4197-b185-45cef9b53508</t>
        </is>
      </c>
    </row>
    <row r="247" ht="45" customHeight="1">
      <c r="A247" s="12" t="inlineStr">
        <is>
          <t>Health, Disease &amp; the Development of Medicines</t>
        </is>
      </c>
      <c r="B247" s="12" t="inlineStr">
        <is>
          <t>Medical Drugs</t>
        </is>
      </c>
      <c r="C247" s="13" t="inlineStr">
        <is>
          <t>Practical: Investigate the Effects of Antiseptics or Antibiotics [BI1.68]</t>
        </is>
      </c>
      <c r="D247" s="12" t="inlineStr">
        <is>
          <t>Investigate the effect of antiseptics or antibiotics on bacterial growth
using agar plates and measuring zones of inhibition.</t>
        </is>
      </c>
      <c r="E247" s="12" t="inlineStr">
        <is>
          <t>06db14a9-dbab-47c1-8bc6-4972aa0d2a4d</t>
        </is>
      </c>
    </row>
    <row r="248" ht="45" customHeight="1">
      <c r="A248" s="12" t="inlineStr">
        <is>
          <t>Health, Disease &amp; the Development of Medicines</t>
        </is>
      </c>
      <c r="B248" s="12" t="inlineStr">
        <is>
          <t>Developing Drugs</t>
        </is>
      </c>
      <c r="C248" s="13" t="inlineStr">
        <is>
          <t>Diagnostic: Developing Drugs [BI0.024]</t>
        </is>
      </c>
      <c r="D248" s="12" t="inlineStr">
        <is>
          <t>Diagnostic for the process of developing drugs.</t>
        </is>
      </c>
      <c r="E248" s="12" t="inlineStr">
        <is>
          <t>33983a62-8990-47f2-b829-95077f82bc51</t>
        </is>
      </c>
    </row>
    <row r="249" ht="45" customHeight="1">
      <c r="A249" s="12" t="inlineStr">
        <is>
          <t>Health, Disease &amp; the Development of Medicines</t>
        </is>
      </c>
      <c r="B249" s="12" t="inlineStr">
        <is>
          <t>Developing Drugs</t>
        </is>
      </c>
      <c r="C249" s="13" t="inlineStr">
        <is>
          <t>Developing Drugs: Discovery [BI3.32]</t>
        </is>
      </c>
      <c r="D249" s="12" t="inlineStr">
        <is>
          <t>Describe how aspirin, digitalis and penicillin were discovered and how they work.</t>
        </is>
      </c>
      <c r="E249" s="12" t="inlineStr">
        <is>
          <t>758a591e-4296-4277-b85a-ce8a2e44119a</t>
        </is>
      </c>
    </row>
    <row r="250" ht="45" customHeight="1">
      <c r="A250" s="12" t="inlineStr">
        <is>
          <t>Health, Disease &amp; the Development of Medicines</t>
        </is>
      </c>
      <c r="B250" s="12" t="inlineStr">
        <is>
          <t>Developing Drugs</t>
        </is>
      </c>
      <c r="C250" s="13" t="inlineStr">
        <is>
          <t>Developing Drugs: Key Words [BI3.33]</t>
        </is>
      </c>
      <c r="D250" s="12" t="inlineStr">
        <is>
          <t>Define the key words relating to all stages of drug development.</t>
        </is>
      </c>
      <c r="E250" s="12" t="inlineStr">
        <is>
          <t>df17f7b7-cb0a-46e7-af2b-f9f6696ef596</t>
        </is>
      </c>
    </row>
    <row r="251" ht="45" customHeight="1">
      <c r="A251" s="12" t="inlineStr">
        <is>
          <t>Health, Disease &amp; the Development of Medicines</t>
        </is>
      </c>
      <c r="B251" s="12" t="inlineStr">
        <is>
          <t>Developing Drugs</t>
        </is>
      </c>
      <c r="C251" s="13" t="inlineStr">
        <is>
          <t>Developing Drugs: Preclinical Trials [BI3.34]</t>
        </is>
      </c>
      <c r="D251" s="12" t="inlineStr">
        <is>
          <t>Describe preclinical trials. State reasons for and against testing on animals.</t>
        </is>
      </c>
      <c r="E251" s="12" t="inlineStr">
        <is>
          <t>e63e07da-7f36-4213-a45e-e5342acb5f8e</t>
        </is>
      </c>
    </row>
    <row r="252" ht="45" customHeight="1">
      <c r="A252" s="12" t="inlineStr">
        <is>
          <t>Health, Disease &amp; the Development of Medicines</t>
        </is>
      </c>
      <c r="B252" s="12" t="inlineStr">
        <is>
          <t>Developing Drugs</t>
        </is>
      </c>
      <c r="C252" s="13" t="inlineStr">
        <is>
          <t>Developing Drugs: Clinical Trials - Phase 1 [BI3.35]</t>
        </is>
      </c>
      <c r="D252" s="12" t="inlineStr">
        <is>
          <t>Describe phase 1 trials. Explain why testing is carried out on healthy volunteers.</t>
        </is>
      </c>
      <c r="E252" s="12" t="inlineStr">
        <is>
          <t>778e0cb9-6392-4ccc-a6a3-175491fdebe4</t>
        </is>
      </c>
    </row>
    <row r="253" ht="45" customHeight="1">
      <c r="A253" s="12" t="inlineStr">
        <is>
          <t>Health, Disease &amp; the Development of Medicines</t>
        </is>
      </c>
      <c r="B253" s="12" t="inlineStr">
        <is>
          <t>Developing Drugs</t>
        </is>
      </c>
      <c r="C253" s="13" t="inlineStr">
        <is>
          <t>Developing Drugs: Clinical Trials - Phase 2 [BI3.36]</t>
        </is>
      </c>
      <c r="D253" s="12" t="inlineStr">
        <is>
          <t>Describe phase 2 trials. Describe and explain why phase 2 trials are randomised, double blind and placebo-controlled.</t>
        </is>
      </c>
      <c r="E253" s="12" t="inlineStr">
        <is>
          <t>745e0aab-c246-4638-8816-bd018ce8e002</t>
        </is>
      </c>
    </row>
    <row r="254" ht="45" customHeight="1">
      <c r="A254" s="12" t="inlineStr">
        <is>
          <t>Health, Disease &amp; the Development of Medicines</t>
        </is>
      </c>
      <c r="B254" s="12" t="inlineStr">
        <is>
          <t>Developing Drugs</t>
        </is>
      </c>
      <c r="C254" s="13" t="inlineStr">
        <is>
          <t>Developing Drugs: Clinical Trials - Phase 3 [BI3.37]</t>
        </is>
      </c>
      <c r="D254" s="12" t="inlineStr">
        <is>
          <t>Describe phase 3 trials. Describe and explain why phase 3 trials are randomised, double blind and placebo-controlled. Explain the ethics of using a placebo.</t>
        </is>
      </c>
      <c r="E254" s="12" t="inlineStr">
        <is>
          <t>3462ae6c-1a8e-4dbd-b3ad-9edb478d2325</t>
        </is>
      </c>
    </row>
    <row r="255" ht="45" customHeight="1">
      <c r="A255" s="12" t="inlineStr">
        <is>
          <t>Health, Disease &amp; the Development of Medicines</t>
        </is>
      </c>
      <c r="B255" s="12" t="inlineStr">
        <is>
          <t>Developing Drugs</t>
        </is>
      </c>
      <c r="C255" s="13" t="inlineStr">
        <is>
          <t>Developing Drugs: Peer Review [BI3.38]</t>
        </is>
      </c>
      <c r="D255" s="12" t="inlineStr">
        <is>
          <t>Explain why peer review is needed and describe the function of regulatory authorities.</t>
        </is>
      </c>
      <c r="E255" s="12" t="inlineStr">
        <is>
          <t>e565520a-b2b2-46c7-9979-0078d8f1747b</t>
        </is>
      </c>
    </row>
    <row r="256" ht="45" customHeight="1">
      <c r="A256" s="12" t="inlineStr">
        <is>
          <t>Health, Disease &amp; the Development of Medicines</t>
        </is>
      </c>
      <c r="B256" s="12" t="inlineStr">
        <is>
          <t>Developing Drugs</t>
        </is>
      </c>
      <c r="C256" s="13" t="inlineStr">
        <is>
          <t>Developing Drugs: Post-Marketing Surveillance [BI3.39]</t>
        </is>
      </c>
      <c r="D256" s="12" t="inlineStr">
        <is>
          <t xml:space="preserve">Explain why phase 4 / post-marketing surveillance is required. Describe the participants involved, the length of the trial and why that is important. </t>
        </is>
      </c>
      <c r="E256" s="12" t="inlineStr">
        <is>
          <t>88ea0955-5d0a-4d5b-a4f5-8cfbcb08ded7</t>
        </is>
      </c>
    </row>
    <row r="257" ht="45" customHeight="1">
      <c r="A257" s="12" t="inlineStr">
        <is>
          <t>Health, Disease &amp; the Development of Medicines</t>
        </is>
      </c>
      <c r="B257" s="12" t="inlineStr">
        <is>
          <t>Developing Drugs</t>
        </is>
      </c>
      <c r="C257" s="13" t="inlineStr">
        <is>
          <t>Developing Drugs: Summary [BI3.40]</t>
        </is>
      </c>
      <c r="D257" s="12" t="inlineStr">
        <is>
          <t>Describe and give reasons for each stage of the drug development process. Assumes some knowledge of keywords and scientific method.</t>
        </is>
      </c>
      <c r="E257" s="12" t="inlineStr">
        <is>
          <t>0b4ed7ef-15ba-41b2-92b9-fe8c0b3e2e82</t>
        </is>
      </c>
    </row>
    <row r="258" ht="45" customHeight="1">
      <c r="A258" s="12" t="inlineStr">
        <is>
          <t>Health, Disease &amp; the Development of Medicines</t>
        </is>
      </c>
      <c r="B258" s="12" t="inlineStr">
        <is>
          <t>Developing Drugs</t>
        </is>
      </c>
      <c r="C258" s="13" t="inlineStr">
        <is>
          <t>Development of the COVID Vaccine [BI3.41]</t>
        </is>
      </c>
      <c r="D258" s="12" t="inlineStr">
        <is>
          <t>Compare the average time for a vaccine to be developed with the time it took for the first COVID vaccine to be made. Explain why COVID vaccines have been made and approved so quickly. Define novel virus, genetic sequence and mRNA.</t>
        </is>
      </c>
      <c r="E258" s="12" t="inlineStr">
        <is>
          <t>60740c59-8065-44cb-a6f9-c85bf475c309</t>
        </is>
      </c>
    </row>
    <row r="259" ht="45" customHeight="1">
      <c r="A259" s="12" t="inlineStr">
        <is>
          <t>Health, Disease &amp; the Development of Medicines</t>
        </is>
      </c>
      <c r="B259" s="12" t="inlineStr">
        <is>
          <t>Cardiovascular Disease</t>
        </is>
      </c>
      <c r="C259" s="13" t="inlineStr">
        <is>
          <t>Diagnostic: Cardiovascular Disease [BI0.015]</t>
        </is>
      </c>
      <c r="D259" s="12" t="inlineStr">
        <is>
          <t>Diagnostic for heart failure, stroke, coronary heart disease &amp; heart attacks.</t>
        </is>
      </c>
      <c r="E259" s="12" t="inlineStr">
        <is>
          <t>d8a95bb9-5343-4913-93c8-2bd6c4b62794</t>
        </is>
      </c>
    </row>
    <row r="260" ht="45" customHeight="1">
      <c r="A260" s="12" t="inlineStr">
        <is>
          <t>Health, Disease &amp; the Development of Medicines</t>
        </is>
      </c>
      <c r="B260" s="12" t="inlineStr">
        <is>
          <t>Cardiovascular Disease</t>
        </is>
      </c>
      <c r="C260" s="13" t="inlineStr">
        <is>
          <t>Cardiovascular Disease [BI2.63]</t>
        </is>
      </c>
      <c r="D260" s="12" t="inlineStr">
        <is>
          <t>Describe cardiovascular disease and give examples (such as CHD).</t>
        </is>
      </c>
      <c r="E260" s="12" t="inlineStr">
        <is>
          <t>e51cf173-e1aa-4aa6-9406-d08b9d422916</t>
        </is>
      </c>
    </row>
    <row r="261" ht="45" customHeight="1">
      <c r="A261" s="12" t="inlineStr">
        <is>
          <t>Health, Disease &amp; the Development of Medicines</t>
        </is>
      </c>
      <c r="B261" s="12" t="inlineStr">
        <is>
          <t>Cardiovascular Disease</t>
        </is>
      </c>
      <c r="C261" s="13" t="inlineStr">
        <is>
          <t>Heart Failure [BI2.64]</t>
        </is>
      </c>
      <c r="D261" s="12" t="inlineStr">
        <is>
          <t>Define heart failure and describe what happens when the heart fails.</t>
        </is>
      </c>
      <c r="E261" s="12" t="inlineStr">
        <is>
          <t>aa92a370-3b45-40a9-bd92-10ad708191ff</t>
        </is>
      </c>
    </row>
    <row r="262" ht="45" customHeight="1">
      <c r="A262" s="12" t="inlineStr">
        <is>
          <t>Health, Disease &amp; the Development of Medicines</t>
        </is>
      </c>
      <c r="B262" s="12" t="inlineStr">
        <is>
          <t>Cardiovascular Disease</t>
        </is>
      </c>
      <c r="C262" s="13" t="inlineStr">
        <is>
          <t>Coronary Heart Disease [BI2.65]</t>
        </is>
      </c>
      <c r="D262" s="12" t="inlineStr">
        <is>
          <t>Describe coronary heart disease, give risk factors and explain how it can lead to a heart attack.</t>
        </is>
      </c>
      <c r="E262" s="12" t="inlineStr">
        <is>
          <t>420681d7-2284-4008-99f6-2e461b80c5e7</t>
        </is>
      </c>
    </row>
    <row r="263" ht="45" customHeight="1">
      <c r="A263" s="12" t="inlineStr">
        <is>
          <t>Health, Disease &amp; the Development of Medicines</t>
        </is>
      </c>
      <c r="B263" s="12" t="inlineStr">
        <is>
          <t>Cardiovascular Disease</t>
        </is>
      </c>
      <c r="C263" s="13" t="inlineStr">
        <is>
          <t>Heart Attacks [BI2.66]</t>
        </is>
      </c>
      <c r="D263" s="12" t="inlineStr">
        <is>
          <t>Explain what happens during a heart attack using aerobic respiration. Give possible causes of heart attacks and how to reduce the risks.</t>
        </is>
      </c>
      <c r="E263" s="12" t="inlineStr">
        <is>
          <t>e28ae17e-52b9-41bf-ad6b-80639612f0b9</t>
        </is>
      </c>
    </row>
    <row r="264" ht="45" customHeight="1">
      <c r="A264" s="12" t="inlineStr">
        <is>
          <t>Health, Disease &amp; the Development of Medicines</t>
        </is>
      </c>
      <c r="B264" s="12" t="inlineStr">
        <is>
          <t>Treating Cardiovascular Disease</t>
        </is>
      </c>
      <c r="C264" s="13" t="inlineStr">
        <is>
          <t>Diagnostic: Treating Cardiovascular Disease [BI0.016]</t>
        </is>
      </c>
      <c r="D264" s="12" t="inlineStr">
        <is>
          <t>Diagnostic for artificial pacemakers, stents, CABGs, statins, replacing heart valves, heart transplants and artificial hearts.</t>
        </is>
      </c>
      <c r="E264" s="12" t="inlineStr">
        <is>
          <t>f2f01e2f-6f33-42c9-891d-d11af4fdf033</t>
        </is>
      </c>
    </row>
    <row r="265" ht="45" customHeight="1">
      <c r="A265" s="12" t="inlineStr">
        <is>
          <t>Health, Disease &amp; the Development of Medicines</t>
        </is>
      </c>
      <c r="B265" s="12" t="inlineStr">
        <is>
          <t>Treating Cardiovascular Disease</t>
        </is>
      </c>
      <c r="C265" s="13" t="inlineStr">
        <is>
          <t>Artificial Pacemakers [BI2.67]</t>
        </is>
      </c>
      <c r="D265" s="12" t="inlineStr">
        <is>
          <t>Describe artificial pacemakers and explain how they function.</t>
        </is>
      </c>
      <c r="E265" s="12" t="inlineStr">
        <is>
          <t>9dcea005-8e5d-4864-a4e9-a606ea0f3b9d</t>
        </is>
      </c>
    </row>
    <row r="266" ht="45" customHeight="1">
      <c r="A266" s="12" t="inlineStr">
        <is>
          <t>Health, Disease &amp; the Development of Medicines</t>
        </is>
      </c>
      <c r="B266" s="12" t="inlineStr">
        <is>
          <t>Treating Cardiovascular Disease</t>
        </is>
      </c>
      <c r="C266" s="13" t="inlineStr">
        <is>
          <t>Stents [BI2.68]</t>
        </is>
      </c>
      <c r="D266" s="12" t="inlineStr">
        <is>
          <t>Describe the purpose and the fitting of stents. Give some benefits and risks of the surgery.</t>
        </is>
      </c>
      <c r="E266" s="12" t="inlineStr">
        <is>
          <t>7c426450-37d0-4a3e-b8f9-84ee3477b134</t>
        </is>
      </c>
    </row>
    <row r="267" ht="45" customHeight="1">
      <c r="A267" s="12" t="inlineStr">
        <is>
          <t>Health, Disease &amp; the Development of Medicines</t>
        </is>
      </c>
      <c r="B267" s="12" t="inlineStr">
        <is>
          <t>Treating Cardiovascular Disease</t>
        </is>
      </c>
      <c r="C267" s="13" t="inlineStr">
        <is>
          <t>Coronary Artery Bypass [BI2.69]</t>
        </is>
      </c>
      <c r="D267" s="12" t="inlineStr">
        <is>
          <t>Describe the purpose and the fitting of bypass vessel grafts. Give some benefits and risks of the surgery.</t>
        </is>
      </c>
      <c r="E267" s="12" t="inlineStr">
        <is>
          <t>717b5f7c-582c-45e9-8b9c-d0f33fba90b5</t>
        </is>
      </c>
    </row>
    <row r="268" ht="45" customHeight="1">
      <c r="A268" s="12" t="inlineStr">
        <is>
          <t>Health, Disease &amp; the Development of Medicines</t>
        </is>
      </c>
      <c r="B268" s="12" t="inlineStr">
        <is>
          <t>Treating Cardiovascular Disease</t>
        </is>
      </c>
      <c r="C268" s="13" t="inlineStr">
        <is>
          <t>Cholesterol &amp; Statins [BI2.70]</t>
        </is>
      </c>
      <c r="D268" s="12" t="inlineStr">
        <is>
          <t>Describe cholesterol as a lipid, give the risks of high cholesterol and lifestyle factors that raise/lower blood cholesterol.</t>
        </is>
      </c>
      <c r="E268" s="12" t="inlineStr">
        <is>
          <t>31ba2578-55c2-417b-a7d3-c7fb416fa6bd</t>
        </is>
      </c>
    </row>
    <row r="269" ht="45" customHeight="1">
      <c r="A269" s="12" t="inlineStr">
        <is>
          <t>Health, Disease &amp; the Development of Medicines</t>
        </is>
      </c>
      <c r="B269" s="12" t="inlineStr">
        <is>
          <t>Treating Cardiovascular Disease</t>
        </is>
      </c>
      <c r="C269" s="13" t="inlineStr">
        <is>
          <t>Faulty Heart Valves &amp; Replacing Them [BI2.71]</t>
        </is>
      </c>
      <c r="D269" s="12" t="inlineStr">
        <is>
          <t>Describe the purpose and fitting of replacement heart valves. Compare natural tissue valves with prostheses. Give some benefits and risks of the surgery.</t>
        </is>
      </c>
      <c r="E269" s="12" t="inlineStr">
        <is>
          <t>d5e2173f-3a52-449a-9a45-c8bbdf68ea01</t>
        </is>
      </c>
    </row>
    <row r="270" ht="45" customHeight="1">
      <c r="A270" s="12" t="inlineStr">
        <is>
          <t>Health, Disease &amp; the Development of Medicines</t>
        </is>
      </c>
      <c r="B270" s="12" t="inlineStr">
        <is>
          <t>Treating Cardiovascular Disease</t>
        </is>
      </c>
      <c r="C270" s="13" t="inlineStr">
        <is>
          <t>Heart Transplants [BI2.72]</t>
        </is>
      </c>
      <c r="D270" s="12" t="inlineStr">
        <is>
          <t>Describe the purpose and the fitting of heart and heart-lung transplants. Give some benefits and risks of the surgery.</t>
        </is>
      </c>
      <c r="E270" s="12" t="inlineStr">
        <is>
          <t>8cf11505-3a32-4915-98c0-4768d0ecfede</t>
        </is>
      </c>
    </row>
    <row r="271" ht="45" customHeight="1">
      <c r="A271" s="12" t="inlineStr">
        <is>
          <t>Health, Disease &amp; the Development of Medicines</t>
        </is>
      </c>
      <c r="B271" s="12" t="inlineStr">
        <is>
          <t>Treating Cardiovascular Disease</t>
        </is>
      </c>
      <c r="C271" s="13" t="inlineStr">
        <is>
          <t>Artificial Hearts [BI2.73]</t>
        </is>
      </c>
      <c r="D271" s="12" t="inlineStr">
        <is>
          <t>Describe the purpose and the fitting of artificial. Give some benefits and risks of the surgery and of using prostheses.</t>
        </is>
      </c>
      <c r="E271" s="12" t="inlineStr">
        <is>
          <t>2951a38e-3f60-4813-b1ca-66da0a94666a</t>
        </is>
      </c>
    </row>
    <row r="272" ht="45" customHeight="1">
      <c r="A272" s="12" t="inlineStr">
        <is>
          <t>Health, Disease &amp; the Development of Medicines</t>
        </is>
      </c>
      <c r="B272" s="12" t="inlineStr">
        <is>
          <t>Treating Cardiovascular Disease</t>
        </is>
      </c>
      <c r="C272" s="13" t="inlineStr">
        <is>
          <t>Treating Heart Disease: A Summary [BI2.74]</t>
        </is>
      </c>
      <c r="D272" s="12" t="inlineStr">
        <is>
          <t>Identify and compare heart disease treatments. Assumes prior knowledge of heart pathologies and treatments.</t>
        </is>
      </c>
      <c r="E272" s="12" t="inlineStr">
        <is>
          <t>b0cb57dd-731f-4a38-a32a-b55e4812de0d</t>
        </is>
      </c>
    </row>
    <row r="273" ht="45" customHeight="1">
      <c r="A273" s="12" t="inlineStr">
        <is>
          <t>Plant Structures &amp; Their Functions</t>
        </is>
      </c>
      <c r="B273" s="12" t="inlineStr">
        <is>
          <t>Introduction to Photosynthesis</t>
        </is>
      </c>
      <c r="C273" s="13" t="inlineStr">
        <is>
          <t>Diagnostic: Introduction to Photosynthesis [BI0.028]</t>
        </is>
      </c>
      <c r="D273" s="12" t="inlineStr">
        <is>
          <t>Diagnostic for photosynthesis and the fate of glucose.</t>
        </is>
      </c>
      <c r="E273" s="12" t="inlineStr">
        <is>
          <t>595ec781-8e5a-4cea-8307-6f2268a8b479</t>
        </is>
      </c>
    </row>
    <row r="274" ht="45" customHeight="1">
      <c r="A274" s="12" t="inlineStr">
        <is>
          <t>Plant Structures &amp; Their Functions</t>
        </is>
      </c>
      <c r="B274" s="12" t="inlineStr">
        <is>
          <t>Introduction to Photosynthesis</t>
        </is>
      </c>
      <c r="C274" s="13" t="inlineStr">
        <is>
          <t>Introduction to Photosynthesis [BI4.01]</t>
        </is>
      </c>
      <c r="D274" s="12" t="inlineStr">
        <is>
          <t>State that glucose is a store of chemical energy and why it is important to organisms. Explain the importance of producers.</t>
        </is>
      </c>
      <c r="E274" s="12" t="inlineStr">
        <is>
          <t>6dec8122-30e8-419d-9284-a96a80412dff</t>
        </is>
      </c>
    </row>
    <row r="275" ht="45" customHeight="1">
      <c r="A275" s="12" t="inlineStr">
        <is>
          <t>Plant Structures &amp; Their Functions</t>
        </is>
      </c>
      <c r="B275" s="12" t="inlineStr">
        <is>
          <t>Introduction to Photosynthesis</t>
        </is>
      </c>
      <c r="C275" s="13" t="inlineStr">
        <is>
          <t>Photosynthesis: Word Equation [BI4.02]</t>
        </is>
      </c>
      <c r="D275" s="12" t="inlineStr">
        <is>
          <t>Define photosynthesis. State the word equation for photosynthesis.</t>
        </is>
      </c>
      <c r="E275" s="12" t="inlineStr">
        <is>
          <t>01249b11-3693-4ad9-9c6a-b0cef62c7a4e</t>
        </is>
      </c>
    </row>
    <row r="276" ht="45" customHeight="1">
      <c r="A276" s="12" t="inlineStr">
        <is>
          <t>Plant Structures &amp; Their Functions</t>
        </is>
      </c>
      <c r="B276" s="12" t="inlineStr">
        <is>
          <t>Introduction to Photosynthesis</t>
        </is>
      </c>
      <c r="C276" s="13" t="inlineStr">
        <is>
          <t>Photosynthesis: Symbol Equation [BI4.03]</t>
        </is>
      </c>
      <c r="D276" s="12" t="inlineStr">
        <is>
          <t>Define photosynthesis. State the word and symbol equations for photosynthesis.</t>
        </is>
      </c>
      <c r="E276" s="12" t="inlineStr">
        <is>
          <t>a4eee937-398b-4ec5-89b4-3dfd73beda2b</t>
        </is>
      </c>
    </row>
    <row r="277" ht="45" customHeight="1">
      <c r="A277" s="12" t="inlineStr">
        <is>
          <t>Plant Structures &amp; Their Functions</t>
        </is>
      </c>
      <c r="B277" s="12" t="inlineStr">
        <is>
          <t>Introduction to Photosynthesis</t>
        </is>
      </c>
      <c r="C277" s="13" t="inlineStr">
        <is>
          <t>Photosynthesis: Leaf Adaptations [BI4.04]</t>
        </is>
      </c>
      <c r="D277" s="12" t="inlineStr">
        <is>
          <t>Describe &amp; explain the internal and external adaptations of a leaf.</t>
        </is>
      </c>
      <c r="E277" s="12" t="inlineStr">
        <is>
          <t>38681ba7-5bd1-4f5c-8d5e-7ee0c4e36ae1</t>
        </is>
      </c>
    </row>
    <row r="278" ht="45" customHeight="1">
      <c r="A278" s="12" t="inlineStr">
        <is>
          <t>Plant Structures &amp; Their Functions</t>
        </is>
      </c>
      <c r="B278" s="12" t="inlineStr">
        <is>
          <t>Introduction to Photosynthesis</t>
        </is>
      </c>
      <c r="C278" s="13" t="inlineStr">
        <is>
          <t>Photosynthesis: How Plants Use Glucose [BI4.05]</t>
        </is>
      </c>
      <c r="D278" s="12" t="inlineStr">
        <is>
          <t>Describe how plants and algae use the glucose produced during photosynthesis.</t>
        </is>
      </c>
      <c r="E278" s="12" t="inlineStr">
        <is>
          <t>119aae33-7dbf-4275-9085-bafc14c70147</t>
        </is>
      </c>
    </row>
    <row r="279" ht="45" customHeight="1">
      <c r="A279" s="12" t="inlineStr">
        <is>
          <t>Plant Structures &amp; Their Functions</t>
        </is>
      </c>
      <c r="B279" s="12" t="inlineStr">
        <is>
          <t>Introduction to Photosynthesis</t>
        </is>
      </c>
      <c r="C279" s="13" t="inlineStr">
        <is>
          <t>Practical: Fate of Glucose &amp; Starch [BI4.06]</t>
        </is>
      </c>
      <c r="D279" s="12" t="inlineStr">
        <is>
          <t xml:space="preserve">Describe how a plant can be tested for starch to show that photosynthesis has taken place. </t>
        </is>
      </c>
      <c r="E279" s="12" t="inlineStr">
        <is>
          <t>ee1513a0-e676-4431-a0ae-30ff877c07ca</t>
        </is>
      </c>
    </row>
    <row r="280" ht="45" customHeight="1">
      <c r="A280" s="12" t="inlineStr">
        <is>
          <t>Plant Structures &amp; Their Functions</t>
        </is>
      </c>
      <c r="B280" s="12" t="inlineStr">
        <is>
          <t>Introduction to Photosynthesis</t>
        </is>
      </c>
      <c r="C280" s="13" t="inlineStr">
        <is>
          <t>Endothermic Reactions: Photosynthesis [CH5.13]</t>
        </is>
      </c>
      <c r="D280" s="12" t="inlineStr">
        <is>
          <t xml:space="preserve">Describe photosynthesis as the endothermic chemical process. Includes the word &amp; symbol equation. </t>
        </is>
      </c>
      <c r="E280" s="12" t="inlineStr">
        <is>
          <t>5a584f7c-e966-479a-989a-ebf156b6084e</t>
        </is>
      </c>
    </row>
    <row r="281" ht="45" customHeight="1">
      <c r="A281" s="12" t="inlineStr">
        <is>
          <t>Plant Structures &amp; Their Functions</t>
        </is>
      </c>
      <c r="B281" s="12" t="inlineStr">
        <is>
          <t>Introduction to Photosynthesis</t>
        </is>
      </c>
      <c r="C281" s="13" t="inlineStr">
        <is>
          <t>Photosynthesis &amp; Biomass [BI4.27]</t>
        </is>
      </c>
      <c r="D281" s="12" t="inlineStr">
        <is>
          <t>Explain how biomass is made and the importance of photosynthesis in supplying biomass to all other organisms on Earth.</t>
        </is>
      </c>
      <c r="E281" s="12" t="inlineStr">
        <is>
          <t>5d625022-d20c-444a-acd4-fece04e8f71d</t>
        </is>
      </c>
    </row>
    <row r="282" ht="45" customHeight="1">
      <c r="A282" s="12" t="inlineStr">
        <is>
          <t>Plant Structures &amp; Their Functions</t>
        </is>
      </c>
      <c r="B282" s="12" t="inlineStr">
        <is>
          <t>Rate of Photosynthesis &amp; Inverse Square Law</t>
        </is>
      </c>
      <c r="C282" s="13" t="inlineStr">
        <is>
          <t>Diagnostic: Rate of Photosynthesis &amp; Inverse Square Law [BI0.030]</t>
        </is>
      </c>
      <c r="D282" s="12" t="inlineStr">
        <is>
          <t>Diagnostic for the rate of photosynthesis, including the factors that affect it and how the inverse square law.</t>
        </is>
      </c>
      <c r="E282" s="12" t="inlineStr">
        <is>
          <t>4f8b8da3-a886-441b-b333-ce4c01d2b5e5</t>
        </is>
      </c>
    </row>
    <row r="283" ht="45" customHeight="1">
      <c r="A283" s="12" t="inlineStr">
        <is>
          <t>Plant Structures &amp; Their Functions</t>
        </is>
      </c>
      <c r="B283" s="12" t="inlineStr">
        <is>
          <t>Rate of Photosynthesis &amp; Inverse Square Law</t>
        </is>
      </c>
      <c r="C283" s="13" t="inlineStr">
        <is>
          <t>Rate of Photosynthesis: Introduction [BI4.07]</t>
        </is>
      </c>
      <c r="D283" s="12" t="inlineStr">
        <is>
          <t xml:space="preserve">Define the rate of a chemical reaction and the rate of photosynthesis. </t>
        </is>
      </c>
      <c r="E283" s="12" t="inlineStr">
        <is>
          <t>d1340dd3-a201-480d-99a0-4c357f451763</t>
        </is>
      </c>
    </row>
    <row r="284" ht="45" customHeight="1">
      <c r="A284" s="12" t="inlineStr">
        <is>
          <t>Plant Structures &amp; Their Functions</t>
        </is>
      </c>
      <c r="B284" s="12" t="inlineStr">
        <is>
          <t>Rate of Photosynthesis &amp; Inverse Square Law</t>
        </is>
      </c>
      <c r="C284" s="13" t="inlineStr">
        <is>
          <t>Rate of Photosynthesis: Describing Limiting Factors [BI4.08]</t>
        </is>
      </c>
      <c r="D284" s="12" t="inlineStr">
        <is>
          <t>Describe how carbon dioxide, light intensity, temperature and chlorophyll concentration affect the rate of photosynthesis.</t>
        </is>
      </c>
      <c r="E284" s="12" t="inlineStr">
        <is>
          <t>1c4dfecc-5bf6-4b7e-bde8-aedc54ab047c</t>
        </is>
      </c>
    </row>
    <row r="285" ht="45" customHeight="1">
      <c r="A285" s="12" t="inlineStr">
        <is>
          <t>Plant Structures &amp; Their Functions</t>
        </is>
      </c>
      <c r="B285" s="12" t="inlineStr">
        <is>
          <t>Rate of Photosynthesis &amp; Inverse Square Law</t>
        </is>
      </c>
      <c r="C285" s="13" t="inlineStr">
        <is>
          <t>Rate of Photosynthesis: Explaining Limiting Factors [BI4.09]</t>
        </is>
      </c>
      <c r="D285" s="12" t="inlineStr">
        <is>
          <t xml:space="preserve">Explain how carbon dioxide, light intensity, temperature and chlorophyll concentration affect the rate of photosynthesis. </t>
        </is>
      </c>
      <c r="E285" s="12" t="inlineStr">
        <is>
          <t>df6971ef-be5e-4755-9b70-e1d3c9af1fa9</t>
        </is>
      </c>
    </row>
    <row r="286" ht="45" customHeight="1">
      <c r="A286" s="12" t="inlineStr">
        <is>
          <t>Plant Structures &amp; Their Functions</t>
        </is>
      </c>
      <c r="B286" s="12" t="inlineStr">
        <is>
          <t>Rate of Photosynthesis &amp; Inverse Square Law</t>
        </is>
      </c>
      <c r="C286" s="13" t="inlineStr">
        <is>
          <t>Rate of Photosynthesis: Interpreting Data of Limiting Factors I [BI4.10]</t>
        </is>
      </c>
      <c r="D286" s="12" t="inlineStr">
        <is>
          <t>Interpret data in graphs for rate of photosynthesis against carbon dioxide concentration, light intensity or temperature. Does not include interacting factors.</t>
        </is>
      </c>
      <c r="E286" s="12" t="inlineStr">
        <is>
          <t>ad1f7967-0e8a-4a66-b28f-1f43fd254101</t>
        </is>
      </c>
    </row>
    <row r="287" ht="45" customHeight="1">
      <c r="A287" s="12" t="inlineStr">
        <is>
          <t>Plant Structures &amp; Their Functions</t>
        </is>
      </c>
      <c r="B287" s="12" t="inlineStr">
        <is>
          <t>Rate of Photosynthesis &amp; Inverse Square Law</t>
        </is>
      </c>
      <c r="C287" s="13" t="inlineStr">
        <is>
          <t>Rate of Photosynthesis: Measuring [BI4.15]</t>
        </is>
      </c>
      <c r="D287" s="12" t="inlineStr">
        <is>
          <t>Describe how the rate of photosynthesis can be measured using pondweed. Covers counting bubbles, gas volume in measuring cylinder and gas syringe.</t>
        </is>
      </c>
      <c r="E287" s="12" t="inlineStr">
        <is>
          <t>16a820cd-2359-443a-a695-ca0e43ccb1b5</t>
        </is>
      </c>
    </row>
    <row r="288" ht="45" customHeight="1">
      <c r="A288" s="12" t="inlineStr">
        <is>
          <t>Plant Structures &amp; Their Functions</t>
        </is>
      </c>
      <c r="B288" s="12" t="inlineStr">
        <is>
          <t>Rate of Photosynthesis &amp; Inverse Square Law</t>
        </is>
      </c>
      <c r="C288" s="13" t="inlineStr">
        <is>
          <t>Rate of Photosynthesis: Calculating I [BI4.21]</t>
        </is>
      </c>
      <c r="D288" s="12" t="inlineStr">
        <is>
          <t xml:space="preserve">Calculate rate of photosynthesis. Word problems and no unit conversions. </t>
        </is>
      </c>
      <c r="E288" s="12" t="inlineStr">
        <is>
          <t>1ab43060-262b-4652-add9-2368e8bd6423</t>
        </is>
      </c>
    </row>
    <row r="289" ht="45" customHeight="1">
      <c r="A289" s="12" t="inlineStr">
        <is>
          <t>Plant Structures &amp; Their Functions</t>
        </is>
      </c>
      <c r="B289" s="12" t="inlineStr">
        <is>
          <t>Rate of Photosynthesis &amp; Inverse Square Law</t>
        </is>
      </c>
      <c r="C289" s="13" t="inlineStr">
        <is>
          <t>Rate of Photosynthesis: Calculating II [BI4.22]</t>
        </is>
      </c>
      <c r="D289" s="12" t="inlineStr">
        <is>
          <t>Calculate rate of photosynthesis. Word problems, tables and linear graphs. No unit conversions.</t>
        </is>
      </c>
      <c r="E289" s="12" t="inlineStr">
        <is>
          <t>a7258499-cf6d-4910-983a-f306a8d3646b</t>
        </is>
      </c>
    </row>
    <row r="290" ht="45" customHeight="1">
      <c r="A290" s="12" t="inlineStr">
        <is>
          <t>Plant Structures &amp; Their Functions</t>
        </is>
      </c>
      <c r="B290" s="12" t="inlineStr">
        <is>
          <t>Rate of Photosynthesis &amp; Inverse Square Law</t>
        </is>
      </c>
      <c r="C290" s="13" t="inlineStr">
        <is>
          <t>Rate of Photosynthesis: Increasing Profit [BI4.23]</t>
        </is>
      </c>
      <c r="D290" s="12" t="inlineStr">
        <is>
          <t>Describe how a farmer can enhance the conditions in greenhouses to gain the maximum rate of photosynthesis while still maintaining a profit. Use data to relate limiting factors to the cost-effectiveness of adding heat, light or carbon
dioxide to greenhouses.</t>
        </is>
      </c>
      <c r="E290" s="12" t="inlineStr">
        <is>
          <t>31c0e164-e641-444f-87a8-e586cf8d1ee5</t>
        </is>
      </c>
    </row>
    <row r="291" ht="45" customHeight="1">
      <c r="A291" s="12" t="inlineStr">
        <is>
          <t>Plant Structures &amp; Their Functions</t>
        </is>
      </c>
      <c r="B291" s="12" t="inlineStr">
        <is>
          <t>Photosynthesis Practicals</t>
        </is>
      </c>
      <c r="C291" s="13" t="inlineStr">
        <is>
          <t>Diagnostic: Photosynthesis Practicals [BI0.095]</t>
        </is>
      </c>
      <c r="D291" s="12" t="inlineStr">
        <is>
          <t>Diagnostic for all the practicals relating to photosynthesis, including the required practical.</t>
        </is>
      </c>
      <c r="E291" s="12" t="inlineStr">
        <is>
          <t>b51e6d5e-a814-4fe0-a331-7ad71bd18774</t>
        </is>
      </c>
    </row>
    <row r="292" ht="45" customHeight="1">
      <c r="A292" s="12" t="inlineStr">
        <is>
          <t>Plant Structures &amp; Their Functions</t>
        </is>
      </c>
      <c r="B292" s="12" t="inlineStr">
        <is>
          <t>Photosynthesis Practicals</t>
        </is>
      </c>
      <c r="C292" s="13" t="inlineStr">
        <is>
          <t>Practical: Photosynthesis &amp; Temperature [BI4.18]</t>
        </is>
      </c>
      <c r="D292" s="12" t="inlineStr">
        <is>
          <t xml:space="preserve">Investigate the effect of temperature on the rate of photosynthesis using pondweed. </t>
        </is>
      </c>
      <c r="E292" s="12" t="inlineStr">
        <is>
          <t>0cde07a5-4075-4fa6-b715-1a30ed123e3a</t>
        </is>
      </c>
    </row>
    <row r="293" ht="45" customHeight="1">
      <c r="A293" s="12" t="inlineStr">
        <is>
          <t>Plant Structures &amp; Their Functions</t>
        </is>
      </c>
      <c r="B293" s="12" t="inlineStr">
        <is>
          <t>Photosynthesis Practicals</t>
        </is>
      </c>
      <c r="C293" s="13" t="inlineStr">
        <is>
          <t>Practical: Photosynthesis &amp; Carbon Dioxide Concentration [BI4.19]</t>
        </is>
      </c>
      <c r="D293" s="12" t="inlineStr">
        <is>
          <t xml:space="preserve">Investigate the effect of carbon dioxide on the rate of photosynthesis using pondweed. </t>
        </is>
      </c>
      <c r="E293" s="12" t="inlineStr">
        <is>
          <t>4addb069-ce28-49d8-987f-07717ba563e5</t>
        </is>
      </c>
    </row>
    <row r="294" ht="45" customHeight="1">
      <c r="A294" s="12" t="inlineStr">
        <is>
          <t>Plant Structures &amp; Their Functions</t>
        </is>
      </c>
      <c r="B294" s="12" t="inlineStr">
        <is>
          <t>Photosynthesis Practicals</t>
        </is>
      </c>
      <c r="C294" s="13" t="inlineStr">
        <is>
          <t>Practical: Photosynthesis &amp; Chlorophyll [BI4.20]</t>
        </is>
      </c>
      <c r="D294" s="12" t="inlineStr">
        <is>
          <t>Describe how a variegated plant can be tested for starch using iodine to show that chlorophyll is needed for photosynthesis to take place.</t>
        </is>
      </c>
      <c r="E294" s="12" t="inlineStr">
        <is>
          <t>253bf061-2883-4e2d-abb1-7221a637944e</t>
        </is>
      </c>
    </row>
    <row r="295" ht="45" customHeight="1">
      <c r="A295" s="12" t="inlineStr">
        <is>
          <t>Plant Structures &amp; Their Functions</t>
        </is>
      </c>
      <c r="B295" s="12" t="inlineStr">
        <is>
          <t>Photosynthesis Practicals</t>
        </is>
      </c>
      <c r="C295" s="13" t="inlineStr">
        <is>
          <t>Practical: Photosynthesis &amp; Light Intensity — Method [BI4.77]</t>
        </is>
      </c>
      <c r="D295" s="12" t="inlineStr">
        <is>
          <t xml:space="preserve">Investigate the effect of light intensity on the rate of photosynthesis using pondweed. </t>
        </is>
      </c>
      <c r="E295" s="12" t="inlineStr">
        <is>
          <t>8b0bfb4c-1424-4e9a-8a39-3b986fe78c9c</t>
        </is>
      </c>
    </row>
    <row r="296" ht="45" customHeight="1">
      <c r="A296" s="12" t="inlineStr">
        <is>
          <t>Plant Structures &amp; Their Functions</t>
        </is>
      </c>
      <c r="B296" s="12" t="inlineStr">
        <is>
          <t>Photosynthesis Practicals</t>
        </is>
      </c>
      <c r="C296" s="13" t="inlineStr">
        <is>
          <t>Practical: Photosynthesis &amp; Light Intensity — Analysis &amp; Conclusion [BI4.78]</t>
        </is>
      </c>
      <c r="D296" s="12" t="inlineStr">
        <is>
          <t>Present the data in a table and as a scatter graph. Identify patterns and relationships in the table and graphs, and link these to the inverse square law. Draw a conclusion based on the results.</t>
        </is>
      </c>
      <c r="E296" s="12" t="inlineStr">
        <is>
          <t>c2aa2930-8f7a-43fa-9e9b-46efdf93b436</t>
        </is>
      </c>
    </row>
    <row r="297" ht="45" customHeight="1">
      <c r="A297" s="12" t="inlineStr">
        <is>
          <t>Plant Structures &amp; Their Functions</t>
        </is>
      </c>
      <c r="B297" s="12" t="inlineStr">
        <is>
          <t>Plant Anatomy</t>
        </is>
      </c>
      <c r="C297" s="13" t="inlineStr">
        <is>
          <t>Diagnostic: Plant Anatomy [BI0.017]</t>
        </is>
      </c>
      <c r="D297" s="12" t="inlineStr">
        <is>
          <t>Diagnostic for plant tissues, organs and organ systems. Includes gas exchange in plants, stomata and absorbing water in the roots.</t>
        </is>
      </c>
      <c r="E297" s="12" t="inlineStr">
        <is>
          <t>78a118ff-d31b-41c0-8b1e-84e6f7368d2c</t>
        </is>
      </c>
    </row>
    <row r="298" ht="45" customHeight="1">
      <c r="A298" s="12" t="inlineStr">
        <is>
          <t>Plant Structures &amp; Their Functions</t>
        </is>
      </c>
      <c r="B298" s="12" t="inlineStr">
        <is>
          <t>Plant Anatomy</t>
        </is>
      </c>
      <c r="C298" s="13" t="inlineStr">
        <is>
          <t>Plant Organs &amp; Organ Systems [BI2.75]</t>
        </is>
      </c>
      <c r="D298" s="12" t="inlineStr">
        <is>
          <t>Give a definition of a cell, tissue, organ, organ system and organism. Identify plant organs and describe the system for transporting substances around the plant.</t>
        </is>
      </c>
      <c r="E298" s="12" t="inlineStr">
        <is>
          <t>e5ffa5a1-7753-43a1-a701-2950955feab4</t>
        </is>
      </c>
    </row>
    <row r="299" ht="45" customHeight="1">
      <c r="A299" s="12" t="inlineStr">
        <is>
          <t>Plant Structures &amp; Their Functions</t>
        </is>
      </c>
      <c r="B299" s="12" t="inlineStr">
        <is>
          <t>Plant Anatomy</t>
        </is>
      </c>
      <c r="C299" s="13" t="inlineStr">
        <is>
          <t>Describing the Structure &amp; Function of Plant Tissues [BI2.76]</t>
        </is>
      </c>
      <c r="D299" s="12" t="inlineStr">
        <is>
          <t>Describe the structure of different plant tissues and give their functions.</t>
        </is>
      </c>
      <c r="E299" s="12" t="inlineStr">
        <is>
          <t>8a41158d-e325-47a7-aa56-b4a890066092</t>
        </is>
      </c>
    </row>
    <row r="300" ht="45" customHeight="1">
      <c r="A300" s="12" t="inlineStr">
        <is>
          <t>Plant Structures &amp; Their Functions</t>
        </is>
      </c>
      <c r="B300" s="12" t="inlineStr">
        <is>
          <t>Plant Anatomy</t>
        </is>
      </c>
      <c r="C300" s="13" t="inlineStr">
        <is>
          <t>Explaining the Structure of Plant Tissues [BI2.77]</t>
        </is>
      </c>
      <c r="D300" s="12" t="inlineStr">
        <is>
          <t>Explain how plant tissues are adapted for their functions.</t>
        </is>
      </c>
      <c r="E300" s="12" t="inlineStr">
        <is>
          <t>35af4f90-16fa-414c-a516-820673bfbb45</t>
        </is>
      </c>
    </row>
    <row r="301" ht="45" customHeight="1">
      <c r="A301" s="12" t="inlineStr">
        <is>
          <t>Plant Structures &amp; Their Functions</t>
        </is>
      </c>
      <c r="B301" s="12" t="inlineStr">
        <is>
          <t>Plant Anatomy</t>
        </is>
      </c>
      <c r="C301" s="13" t="inlineStr">
        <is>
          <t>Gas Exchange in Plants [BI2.78]</t>
        </is>
      </c>
      <c r="D301" s="12" t="inlineStr">
        <is>
          <t>Describe how gases are exchanged in plants, the leaf adaptations and how leaves compare to lungs. Explain the net movement of gases in the daylight compared to night.</t>
        </is>
      </c>
      <c r="E301" s="12" t="inlineStr">
        <is>
          <t>e3e53164-81f2-4e95-8704-015070826f60</t>
        </is>
      </c>
    </row>
    <row r="302" ht="45" customHeight="1">
      <c r="A302" s="12" t="inlineStr">
        <is>
          <t>Plant Structures &amp; Their Functions</t>
        </is>
      </c>
      <c r="B302" s="12" t="inlineStr">
        <is>
          <t>Plant Anatomy</t>
        </is>
      </c>
      <c r="C302" s="13" t="inlineStr">
        <is>
          <t>Estimating the Surface Area of a Leaf [BI2.79]</t>
        </is>
      </c>
      <c r="D302" s="12" t="inlineStr">
        <is>
          <t>Use squared paper to estimate the surface area of a leaf.</t>
        </is>
      </c>
      <c r="E302" s="12" t="inlineStr">
        <is>
          <t>76412564-2c0a-46b9-a781-988f15480337</t>
        </is>
      </c>
    </row>
    <row r="303" ht="45" customHeight="1">
      <c r="A303" s="12" t="inlineStr">
        <is>
          <t>Plant Structures &amp; Their Functions</t>
        </is>
      </c>
      <c r="B303" s="12" t="inlineStr">
        <is>
          <t>Plant Anatomy</t>
        </is>
      </c>
      <c r="C303" s="13" t="inlineStr">
        <is>
          <t>Investigating Stomata [BI2.80]</t>
        </is>
      </c>
      <c r="D303" s="12" t="inlineStr">
        <is>
          <t>Investigate the number of stomata using nail varnish or by peeling the epidermis. Assumes prior knowledge of using a microscope.</t>
        </is>
      </c>
      <c r="E303" s="12" t="inlineStr">
        <is>
          <t>aa3332ca-1c8c-4175-8556-f0458f613f01</t>
        </is>
      </c>
    </row>
    <row r="304" ht="45" customHeight="1">
      <c r="A304" s="12" t="inlineStr">
        <is>
          <t>Plant Structures &amp; Their Functions</t>
        </is>
      </c>
      <c r="B304" s="12" t="inlineStr">
        <is>
          <t>Plant Anatomy</t>
        </is>
      </c>
      <c r="C304" s="13" t="inlineStr">
        <is>
          <t>Stomata Calculations &amp; Estimations [BI2.81]</t>
        </is>
      </c>
      <c r="D304" s="12" t="inlineStr">
        <is>
          <t>Estimate the number of stomata found on a leaf. Use calculations to compare the number of stomata on different leaves, or between the surface and underside of leaves.</t>
        </is>
      </c>
      <c r="E304" s="12" t="inlineStr">
        <is>
          <t>8fb20aba-a5de-4063-be76-1a3c39a4fc1c</t>
        </is>
      </c>
    </row>
    <row r="305" ht="45" customHeight="1">
      <c r="A305" s="12" t="inlineStr">
        <is>
          <t>Plant Structures &amp; Their Functions</t>
        </is>
      </c>
      <c r="B305" s="12" t="inlineStr">
        <is>
          <t>Plant Anatomy</t>
        </is>
      </c>
      <c r="C305" s="13" t="inlineStr">
        <is>
          <t>Plant Roots: Absorbing Water &amp; Minerals [BI2.82]</t>
        </is>
      </c>
      <c r="D305" s="12" t="inlineStr">
        <is>
          <t>Describe and explain how plants absorb water and minerals. Give adaptations of root cells that maximise the rate of absorption.</t>
        </is>
      </c>
      <c r="E305" s="12" t="inlineStr">
        <is>
          <t>db32d7ac-eae9-4c47-8469-1e1b82f7b4d2</t>
        </is>
      </c>
    </row>
    <row r="306" ht="45" customHeight="1">
      <c r="A306" s="12" t="inlineStr">
        <is>
          <t>Plant Structures &amp; Their Functions</t>
        </is>
      </c>
      <c r="B306" s="12" t="inlineStr">
        <is>
          <t>Transpiration &amp; Translocation</t>
        </is>
      </c>
      <c r="C306" s="13" t="inlineStr">
        <is>
          <t>Diagnostic: Transpiration &amp; Translocation [BI0.018]</t>
        </is>
      </c>
      <c r="D306" s="12" t="inlineStr">
        <is>
          <t>Diagnostic for transpiration and translocation.</t>
        </is>
      </c>
      <c r="E306" s="12" t="inlineStr">
        <is>
          <t>06844bea-7070-4a13-a245-7e3488f0fadd</t>
        </is>
      </c>
    </row>
    <row r="307" ht="45" customHeight="1">
      <c r="A307" s="12" t="inlineStr">
        <is>
          <t>Plant Structures &amp; Their Functions</t>
        </is>
      </c>
      <c r="B307" s="12" t="inlineStr">
        <is>
          <t>Transpiration &amp; Translocation</t>
        </is>
      </c>
      <c r="C307" s="13" t="inlineStr">
        <is>
          <t>Transpiration [BI2.83]</t>
        </is>
      </c>
      <c r="D307" s="12" t="inlineStr">
        <is>
          <t>Describe transpiration and the transpiration stream.</t>
        </is>
      </c>
      <c r="E307" s="12" t="inlineStr">
        <is>
          <t>42e7b4ce-ec14-4b2b-8118-780f5fc0c66a</t>
        </is>
      </c>
    </row>
    <row r="308" ht="45" customHeight="1">
      <c r="A308" s="12" t="inlineStr">
        <is>
          <t>Plant Structures &amp; Their Functions</t>
        </is>
      </c>
      <c r="B308" s="12" t="inlineStr">
        <is>
          <t>Transpiration &amp; Translocation</t>
        </is>
      </c>
      <c r="C308" s="13" t="inlineStr">
        <is>
          <t>Transpiration: Factors Affecting the Rate [BI2.84]</t>
        </is>
      </c>
      <c r="D308" s="12" t="inlineStr">
        <is>
          <t>State which factors increase the rate of transpiration and which decrease it.</t>
        </is>
      </c>
      <c r="E308" s="12" t="inlineStr">
        <is>
          <t>7715dc3c-134b-4f2b-afb9-c822d6d46104</t>
        </is>
      </c>
    </row>
    <row r="309" ht="45" customHeight="1">
      <c r="A309" s="12" t="inlineStr">
        <is>
          <t>Plant Structures &amp; Their Functions</t>
        </is>
      </c>
      <c r="B309" s="12" t="inlineStr">
        <is>
          <t>Transpiration &amp; Translocation</t>
        </is>
      </c>
      <c r="C309" s="13" t="inlineStr">
        <is>
          <t>Transpiration: Explaining Effects [BI2.85]</t>
        </is>
      </c>
      <c r="D309" s="12" t="inlineStr">
        <is>
          <t>Explain why some factors increase the rate of transpiration and some decrease it.</t>
        </is>
      </c>
      <c r="E309" s="12" t="inlineStr">
        <is>
          <t>97d506fd-70ef-4e4e-b14f-2c7abf956935</t>
        </is>
      </c>
    </row>
    <row r="310" ht="45" customHeight="1">
      <c r="A310" s="12" t="inlineStr">
        <is>
          <t>Plant Structures &amp; Their Functions</t>
        </is>
      </c>
      <c r="B310" s="12" t="inlineStr">
        <is>
          <t>Transpiration &amp; Translocation</t>
        </is>
      </c>
      <c r="C310" s="13" t="inlineStr">
        <is>
          <t>Practical: Investigating Transpiration [BI2.86]</t>
        </is>
      </c>
      <c r="D310" s="12" t="inlineStr">
        <is>
          <t>Describe the use of a potometer. Requires knowledge of transpiration.</t>
        </is>
      </c>
      <c r="E310" s="12" t="inlineStr">
        <is>
          <t>50c0dbc0-cde2-4461-877b-5d12c29185ec</t>
        </is>
      </c>
    </row>
    <row r="311" ht="45" customHeight="1">
      <c r="A311" s="12" t="inlineStr">
        <is>
          <t>Plant Structures &amp; Their Functions</t>
        </is>
      </c>
      <c r="B311" s="12" t="inlineStr">
        <is>
          <t>Transpiration &amp; Translocation</t>
        </is>
      </c>
      <c r="C311" s="13" t="inlineStr">
        <is>
          <t>Transpiration: Calculating the Rate [BI2.87]</t>
        </is>
      </c>
      <c r="D311" s="12" t="inlineStr">
        <is>
          <t>Calculate the rate of transpiration from tables and graphs. Includes unit conversions.</t>
        </is>
      </c>
      <c r="E311" s="12" t="inlineStr">
        <is>
          <t>8fa8673b-6505-4a9a-b1fe-05f027cfb26c</t>
        </is>
      </c>
    </row>
    <row r="312" ht="45" customHeight="1">
      <c r="A312" s="12" t="inlineStr">
        <is>
          <t>Plant Structures &amp; Their Functions</t>
        </is>
      </c>
      <c r="B312" s="12" t="inlineStr">
        <is>
          <t>Transpiration &amp; Translocation</t>
        </is>
      </c>
      <c r="C312" s="13" t="inlineStr">
        <is>
          <t>Interpreting Stomata &amp; Transpiration Data I [BI2.88]</t>
        </is>
      </c>
      <c r="D312" s="12" t="inlineStr">
        <is>
          <t>Interpret more simple data sets in terms of factors affecting transpiration. Requires previous knowledge of how and why various factors affect transpiration.</t>
        </is>
      </c>
      <c r="E312" s="12" t="inlineStr">
        <is>
          <t>093f3fcb-1419-4eb5-bc22-e89c88216836</t>
        </is>
      </c>
    </row>
    <row r="313" ht="45" customHeight="1">
      <c r="A313" s="12" t="inlineStr">
        <is>
          <t>Plant Structures &amp; Their Functions</t>
        </is>
      </c>
      <c r="B313" s="12" t="inlineStr">
        <is>
          <t>Transpiration &amp; Translocation</t>
        </is>
      </c>
      <c r="C313" s="13" t="inlineStr">
        <is>
          <t>Interpreting Stomata &amp; Transpiration Data II [BI2.89]</t>
        </is>
      </c>
      <c r="D313" s="12" t="inlineStr">
        <is>
          <t>Interpret more complex data sets in terms of factors affecting transpiration. Requires previous knowledge of how and why various factors affect transpiration.</t>
        </is>
      </c>
      <c r="E313" s="12" t="inlineStr">
        <is>
          <t>ef73f839-f1b2-4230-b2e4-c3c36ea6d1ca</t>
        </is>
      </c>
    </row>
    <row r="314" ht="45" customHeight="1">
      <c r="A314" s="12" t="inlineStr">
        <is>
          <t>Plant Structures &amp; Their Functions</t>
        </is>
      </c>
      <c r="B314" s="12" t="inlineStr">
        <is>
          <t>Transpiration &amp; Translocation</t>
        </is>
      </c>
      <c r="C314" s="13" t="inlineStr">
        <is>
          <t>Translocation [BI2.90]</t>
        </is>
      </c>
      <c r="D314" s="12" t="inlineStr">
        <is>
          <t>Describe how sugars are transported in plants.</t>
        </is>
      </c>
      <c r="E314" s="12" t="inlineStr">
        <is>
          <t>6d27faac-fadc-4d47-858e-4a3a9b684e73</t>
        </is>
      </c>
    </row>
    <row r="315" ht="45" customHeight="1">
      <c r="A315" s="12" t="inlineStr">
        <is>
          <t>Plant Structures &amp; Their Functions</t>
        </is>
      </c>
      <c r="B315" s="12" t="inlineStr">
        <is>
          <t>Transpiration &amp; Translocation</t>
        </is>
      </c>
      <c r="C315" s="13" t="inlineStr">
        <is>
          <t>Comparing Transpiration &amp; Translocation [BI2.91]</t>
        </is>
      </c>
      <c r="D315" s="12" t="inlineStr">
        <is>
          <t>Compare the function of xylem and phloem. Requires previous knowledge of the structure of the tissues, transpiration and translocation.</t>
        </is>
      </c>
      <c r="E315" s="12" t="inlineStr">
        <is>
          <t>4653a14a-fdf2-4f0a-a694-07616adfa838</t>
        </is>
      </c>
    </row>
    <row r="316" ht="45" customHeight="1">
      <c r="A316" s="12" t="inlineStr">
        <is>
          <t>Plant Structures &amp; Their Functions</t>
        </is>
      </c>
      <c r="B316" s="12" t="inlineStr">
        <is>
          <t>Transpiration &amp; Translocation</t>
        </is>
      </c>
      <c r="C316" s="13" t="inlineStr">
        <is>
          <t>The Need for Exchange Surfaces [BI1.46]</t>
        </is>
      </c>
      <c r="D316" s="12" t="inlineStr">
        <is>
          <t>Use surface area to volume ratio to explain the need for exchange surfaces in multicellular organisms.</t>
        </is>
      </c>
      <c r="E316" s="12" t="inlineStr">
        <is>
          <t>7876329a-5649-4157-b055-f75402a7d939</t>
        </is>
      </c>
    </row>
    <row r="317" ht="45" customHeight="1">
      <c r="A317" s="12" t="inlineStr">
        <is>
          <t>Plant Structures &amp; Their Functions</t>
        </is>
      </c>
      <c r="B317" s="12" t="inlineStr">
        <is>
          <t>Transpiration &amp; Translocation</t>
        </is>
      </c>
      <c r="C317" s="13" t="inlineStr">
        <is>
          <t>Exchange Surfaces: Alveoli [BI1.47]</t>
        </is>
      </c>
      <c r="D317" s="12" t="inlineStr">
        <is>
          <t>Describe the structure of alveoli and explain how they are adapted for exchanging materials.</t>
        </is>
      </c>
      <c r="E317" s="12" t="inlineStr">
        <is>
          <t>e57fa971-ceee-4177-b940-220749f74fc6</t>
        </is>
      </c>
    </row>
    <row r="318" ht="45" customHeight="1">
      <c r="A318" s="12" t="inlineStr">
        <is>
          <t>Plant Structures &amp; Their Functions</t>
        </is>
      </c>
      <c r="B318" s="12" t="inlineStr">
        <is>
          <t>Transpiration &amp; Translocation</t>
        </is>
      </c>
      <c r="C318" s="13" t="inlineStr">
        <is>
          <t>Exchange Surfaces: Villi [BI1.48]</t>
        </is>
      </c>
      <c r="D318" s="12" t="inlineStr">
        <is>
          <t>Describe the structure of villi and explain how they are adapted for exchanging materials.</t>
        </is>
      </c>
      <c r="E318" s="12" t="inlineStr">
        <is>
          <t>9a67938b-6ff3-4fe7-8073-67e369172598</t>
        </is>
      </c>
    </row>
    <row r="319" ht="45" customHeight="1">
      <c r="A319" s="12" t="inlineStr">
        <is>
          <t>Plant Structures &amp; Their Functions</t>
        </is>
      </c>
      <c r="B319" s="12" t="inlineStr">
        <is>
          <t>Transpiration &amp; Translocation</t>
        </is>
      </c>
      <c r="C319" s="13" t="inlineStr">
        <is>
          <t>Exchange Surfaces: Leaves [BI1.49]</t>
        </is>
      </c>
      <c r="D319" s="12" t="inlineStr">
        <is>
          <t>Describe the structure of leaves and explain how they are adapted for exchanging materials.</t>
        </is>
      </c>
      <c r="E319" s="12" t="inlineStr">
        <is>
          <t>f130fe3d-4c23-47d0-889b-46ce6455701c</t>
        </is>
      </c>
    </row>
    <row r="320" ht="45" customHeight="1">
      <c r="A320" s="12" t="inlineStr">
        <is>
          <t>Plant Structures &amp; Their Functions</t>
        </is>
      </c>
      <c r="B320" s="12" t="inlineStr">
        <is>
          <t>Transpiration &amp; Translocation</t>
        </is>
      </c>
      <c r="C320" s="13" t="inlineStr">
        <is>
          <t>Exchange Surfaces: Roots [BI1.50]</t>
        </is>
      </c>
      <c r="D320" s="12" t="inlineStr">
        <is>
          <t>Describe the structure of roots and explain how they are adapted for exchanging materials.</t>
        </is>
      </c>
      <c r="E320" s="12" t="inlineStr">
        <is>
          <t>9d992a53-e928-47fd-834b-49c8605784fe</t>
        </is>
      </c>
    </row>
    <row r="321" ht="45" customHeight="1">
      <c r="A321" s="12" t="inlineStr">
        <is>
          <t>Plant Structures &amp; Their Functions</t>
        </is>
      </c>
      <c r="B321" s="12" t="inlineStr">
        <is>
          <t>Transpiration &amp; Translocation</t>
        </is>
      </c>
      <c r="C321" s="13" t="inlineStr">
        <is>
          <t>Exchange Surfaces: Gills [BI1.51]</t>
        </is>
      </c>
      <c r="D321" s="12" t="inlineStr">
        <is>
          <t>Describe the structure of gills and explain how they are adapted for exchanging materials.</t>
        </is>
      </c>
      <c r="E321" s="12" t="inlineStr">
        <is>
          <t>19c437b2-9df5-4e0d-8827-ca26b0d0cdb1</t>
        </is>
      </c>
    </row>
    <row r="322" ht="45" customHeight="1">
      <c r="A322" s="12" t="inlineStr">
        <is>
          <t>Plant Structures &amp; Their Functions</t>
        </is>
      </c>
      <c r="B322" s="12" t="inlineStr">
        <is>
          <t>Plant Hormones</t>
        </is>
      </c>
      <c r="C322" s="13" t="inlineStr">
        <is>
          <t>Diagnostic: Plant Hormones [BI0.058]</t>
        </is>
      </c>
      <c r="D322" s="12" t="inlineStr">
        <is>
          <t>Diagnostic for tropism, auxins, gibberellins and ethene.</t>
        </is>
      </c>
      <c r="E322" s="12" t="inlineStr">
        <is>
          <t>42285b7f-af4e-4bf8-a1e3-36ac55c61daa</t>
        </is>
      </c>
    </row>
    <row r="323" ht="45" customHeight="1">
      <c r="A323" s="12" t="inlineStr">
        <is>
          <t>Plant Structures &amp; Their Functions</t>
        </is>
      </c>
      <c r="B323" s="12" t="inlineStr">
        <is>
          <t>Plant Hormones</t>
        </is>
      </c>
      <c r="C323" s="13" t="inlineStr">
        <is>
          <t>Introduction to Tropism [BI5.082]</t>
        </is>
      </c>
      <c r="D323" s="12" t="inlineStr">
        <is>
          <t>Define tropism. Describe a plant's response to light and gravity. State the role of hormones in responding to stimuli.</t>
        </is>
      </c>
      <c r="E323" s="12" t="inlineStr">
        <is>
          <t>b4aca442-0769-452f-9751-107d038db47c</t>
        </is>
      </c>
    </row>
    <row r="324" ht="45" customHeight="1">
      <c r="A324" s="12" t="inlineStr">
        <is>
          <t>Plant Structures &amp; Their Functions</t>
        </is>
      </c>
      <c r="B324" s="12" t="inlineStr">
        <is>
          <t>Plant Hormones</t>
        </is>
      </c>
      <c r="C324" s="13" t="inlineStr">
        <is>
          <t>Plant Hormones: Auxin &amp; Tropism [BI5.083]</t>
        </is>
      </c>
      <c r="D324" s="12" t="inlineStr">
        <is>
          <t>Describe the role of auxin in plant tropisms. Explain how an unequal distribution of auxin helps plants respond to light and gravity.</t>
        </is>
      </c>
      <c r="E324" s="12" t="inlineStr">
        <is>
          <t>12968e11-e9fe-4372-aaab-b477edb89753</t>
        </is>
      </c>
    </row>
    <row r="325" ht="45" customHeight="1">
      <c r="A325" s="12" t="inlineStr">
        <is>
          <t>Plant Structures &amp; Their Functions</t>
        </is>
      </c>
      <c r="B325" s="12" t="inlineStr">
        <is>
          <t>Plant Hormones</t>
        </is>
      </c>
      <c r="C325" s="13" t="inlineStr">
        <is>
          <t>Plant Hormones: Historical Tropism Experiments [BI5.084]</t>
        </is>
      </c>
      <c r="D325" s="12" t="inlineStr">
        <is>
          <t>Describe experiments that led to the discovery of auxin and how plants respond to light.</t>
        </is>
      </c>
      <c r="E325" s="12" t="inlineStr">
        <is>
          <t>8bb9dec8-67de-4ef9-a4aa-e7f914748118</t>
        </is>
      </c>
    </row>
    <row r="326" ht="45" customHeight="1">
      <c r="A326" s="12" t="inlineStr">
        <is>
          <t>Plant Structures &amp; Their Functions</t>
        </is>
      </c>
      <c r="B326" s="12" t="inlineStr">
        <is>
          <t>Plant Hormones</t>
        </is>
      </c>
      <c r="C326" s="13" t="inlineStr">
        <is>
          <t>Practical: Effect of Light on Seedling Growth [BI5.093]</t>
        </is>
      </c>
      <c r="D326" s="12" t="inlineStr">
        <is>
          <t>Investigate the effect of light on the growth of newly germinated seedlings.</t>
        </is>
      </c>
      <c r="E326" s="12" t="inlineStr">
        <is>
          <t>47a13d17-de7b-4692-97db-7bcc66287f54</t>
        </is>
      </c>
    </row>
    <row r="327" ht="45" customHeight="1">
      <c r="A327" s="12" t="inlineStr">
        <is>
          <t>Plant Structures &amp; Their Functions</t>
        </is>
      </c>
      <c r="B327" s="12" t="inlineStr">
        <is>
          <t>Plant Hormones</t>
        </is>
      </c>
      <c r="C327" s="13" t="inlineStr">
        <is>
          <t>Practical: Effect of Gravity on Seedling Growth [BI5.094]</t>
        </is>
      </c>
      <c r="D327" s="12" t="inlineStr">
        <is>
          <t>Investigate the effect of gravity on the growth of newly germinated seedlings.</t>
        </is>
      </c>
      <c r="E327" s="12" t="inlineStr">
        <is>
          <t>1d4b62fc-d043-4071-9877-bd033897af2e</t>
        </is>
      </c>
    </row>
    <row r="328" ht="45" customHeight="1">
      <c r="A328" s="12" t="inlineStr">
        <is>
          <t>Animal Coordination, Control &amp; Homeostasis</t>
        </is>
      </c>
      <c r="B328" s="12" t="inlineStr">
        <is>
          <t>Homeostasis</t>
        </is>
      </c>
      <c r="C328" s="13" t="inlineStr">
        <is>
          <t>Diagnostic: Homeostasis [BI0.038]</t>
        </is>
      </c>
      <c r="D328" s="12" t="inlineStr">
        <is>
          <t>Diagnostic for homeostasis, receptors, coordination centres &amp; effectors. Also includes negative feedback and thermoregulation.</t>
        </is>
      </c>
      <c r="E328" s="12" t="inlineStr">
        <is>
          <t>1cdb7443-24fa-466f-a1c1-afd6c8269564</t>
        </is>
      </c>
    </row>
    <row r="329" ht="45" customHeight="1">
      <c r="A329" s="12" t="inlineStr">
        <is>
          <t>Animal Coordination, Control &amp; Homeostasis</t>
        </is>
      </c>
      <c r="B329" s="12" t="inlineStr">
        <is>
          <t>Homeostasis</t>
        </is>
      </c>
      <c r="C329" s="13" t="inlineStr">
        <is>
          <t>Homeostasis [BI5.001]</t>
        </is>
      </c>
      <c r="D329" s="12" t="inlineStr">
        <is>
          <t>Define homeostasis and describe why it is important.</t>
        </is>
      </c>
      <c r="E329" s="12" t="inlineStr">
        <is>
          <t>17a205e3-c97e-4ab4-a9a2-2d0327ae6c95</t>
        </is>
      </c>
    </row>
    <row r="330" ht="45" customHeight="1">
      <c r="A330" s="12" t="inlineStr">
        <is>
          <t>Animal Coordination, Control &amp; Homeostasis</t>
        </is>
      </c>
      <c r="B330" s="12" t="inlineStr">
        <is>
          <t>Homeostasis</t>
        </is>
      </c>
      <c r="C330" s="13" t="inlineStr">
        <is>
          <t>Receptors [BI5.002]</t>
        </is>
      </c>
      <c r="D330" s="12" t="inlineStr">
        <is>
          <t>Recall the different sense organs and the types of receptor cell they contain.</t>
        </is>
      </c>
      <c r="E330" s="12" t="inlineStr">
        <is>
          <t>e69ac1be-d903-44a8-8400-63b434ed2667</t>
        </is>
      </c>
    </row>
    <row r="331" ht="45" customHeight="1">
      <c r="A331" s="12" t="inlineStr">
        <is>
          <t>Animal Coordination, Control &amp; Homeostasis</t>
        </is>
      </c>
      <c r="B331" s="12" t="inlineStr">
        <is>
          <t>Homeostasis</t>
        </is>
      </c>
      <c r="C331" s="13" t="inlineStr">
        <is>
          <t>Coordination Centres [BI5.003]</t>
        </is>
      </c>
      <c r="D331" s="12" t="inlineStr">
        <is>
          <t>Describe the role of coordination centres in control systems and give examples.</t>
        </is>
      </c>
      <c r="E331" s="12" t="inlineStr">
        <is>
          <t>cba3ae10-2b9c-405c-bd8d-2f192b65678e</t>
        </is>
      </c>
    </row>
    <row r="332" ht="45" customHeight="1">
      <c r="A332" s="12" t="inlineStr">
        <is>
          <t>Animal Coordination, Control &amp; Homeostasis</t>
        </is>
      </c>
      <c r="B332" s="12" t="inlineStr">
        <is>
          <t>Homeostasis</t>
        </is>
      </c>
      <c r="C332" s="13" t="inlineStr">
        <is>
          <t>Effectors [BI5.004]</t>
        </is>
      </c>
      <c r="D332" s="12" t="inlineStr">
        <is>
          <t>Describe the role of effectors in control systems and give examples.</t>
        </is>
      </c>
      <c r="E332" s="12" t="inlineStr">
        <is>
          <t>32c6c6f0-f5cd-4524-a8ae-94f170ce448a</t>
        </is>
      </c>
    </row>
    <row r="333" ht="45" customHeight="1">
      <c r="A333" s="12" t="inlineStr">
        <is>
          <t>Animal Coordination, Control &amp; Homeostasis</t>
        </is>
      </c>
      <c r="B333" s="12" t="inlineStr">
        <is>
          <t>Homeostasis</t>
        </is>
      </c>
      <c r="C333" s="13" t="inlineStr">
        <is>
          <t>Homeostasis Control Systems [BI5.005]</t>
        </is>
      </c>
      <c r="D333" s="12" t="inlineStr">
        <is>
          <t xml:space="preserve">Describe a stimulus and the role of receptors, coordination centres and effectors in homeostasis control systems. </t>
        </is>
      </c>
      <c r="E333" s="12" t="inlineStr">
        <is>
          <t>ddaa5d59-8573-49a4-96d1-258f5fc5a7ca</t>
        </is>
      </c>
    </row>
    <row r="334" ht="45" customHeight="1">
      <c r="A334" s="12" t="inlineStr">
        <is>
          <t>Animal Coordination, Control &amp; Homeostasis</t>
        </is>
      </c>
      <c r="B334" s="12" t="inlineStr">
        <is>
          <t>Homeostasis</t>
        </is>
      </c>
      <c r="C334" s="13" t="inlineStr">
        <is>
          <t>Negative Feedback [BI5.006]</t>
        </is>
      </c>
      <c r="D334" s="12" t="inlineStr">
        <is>
          <t>Define negative feedback. Identify and describe the components in different negative feedback models.</t>
        </is>
      </c>
      <c r="E334" s="12" t="inlineStr">
        <is>
          <t>62fb4952-fede-4770-a8fd-36b6644afa82</t>
        </is>
      </c>
    </row>
    <row r="335" ht="45" customHeight="1">
      <c r="A335" s="12" t="inlineStr">
        <is>
          <t>Animal Coordination, Control &amp; Homeostasis</t>
        </is>
      </c>
      <c r="B335" s="12" t="inlineStr">
        <is>
          <t>Endocrine System</t>
        </is>
      </c>
      <c r="C335" s="13" t="inlineStr">
        <is>
          <t>Diagnostic: Endocrine System [BI0.045]</t>
        </is>
      </c>
      <c r="D335" s="12" t="inlineStr">
        <is>
          <t>Diagnostic for the endocrine system, glands and comparing nerve impulses to hormones. It also includes thyroxine and adrenaline.</t>
        </is>
      </c>
      <c r="E335" s="12" t="inlineStr">
        <is>
          <t>ca468a14-8e87-4bce-8a9b-ddd1c33da92f</t>
        </is>
      </c>
    </row>
    <row r="336" ht="45" customHeight="1">
      <c r="A336" s="12" t="inlineStr">
        <is>
          <t>Animal Coordination, Control &amp; Homeostasis</t>
        </is>
      </c>
      <c r="B336" s="12" t="inlineStr">
        <is>
          <t>Endocrine System</t>
        </is>
      </c>
      <c r="C336" s="13" t="inlineStr">
        <is>
          <t>Endocrine System: Introduction [BI5.027]</t>
        </is>
      </c>
      <c r="D336" s="12" t="inlineStr">
        <is>
          <t>Define and describe hormones, glands and target organs.</t>
        </is>
      </c>
      <c r="E336" s="12" t="inlineStr">
        <is>
          <t>7f10d537-14c8-4470-9f1a-68d6d0f4b811</t>
        </is>
      </c>
    </row>
    <row r="337" ht="45" customHeight="1">
      <c r="A337" s="12" t="inlineStr">
        <is>
          <t>Animal Coordination, Control &amp; Homeostasis</t>
        </is>
      </c>
      <c r="B337" s="12" t="inlineStr">
        <is>
          <t>Endocrine System</t>
        </is>
      </c>
      <c r="C337" s="13" t="inlineStr">
        <is>
          <t>Endocrine System: Glands [BI5.028]</t>
        </is>
      </c>
      <c r="D337" s="12" t="inlineStr">
        <is>
          <t>Describe the location &amp; function of the major glands in the endocrine system.</t>
        </is>
      </c>
      <c r="E337" s="12" t="inlineStr">
        <is>
          <t>1cf3feb1-295d-41a3-9136-8ccd4ee5cce3</t>
        </is>
      </c>
    </row>
    <row r="338" ht="45" customHeight="1">
      <c r="A338" s="12" t="inlineStr">
        <is>
          <t>Animal Coordination, Control &amp; Homeostasis</t>
        </is>
      </c>
      <c r="B338" s="12" t="inlineStr">
        <is>
          <t>Endocrine System</t>
        </is>
      </c>
      <c r="C338" s="13" t="inlineStr">
        <is>
          <t>Endocrine System: Pituitary Gland [BI5.029]</t>
        </is>
      </c>
      <c r="D338" s="12" t="inlineStr">
        <is>
          <t>Explain the importance of the pituitary (master) gland in regulating body function.</t>
        </is>
      </c>
      <c r="E338" s="12" t="inlineStr">
        <is>
          <t>2d81c005-b19c-4006-a47e-19e71c2716f5</t>
        </is>
      </c>
    </row>
    <row r="339" ht="45" customHeight="1">
      <c r="A339" s="12" t="inlineStr">
        <is>
          <t>Animal Coordination, Control &amp; Homeostasis</t>
        </is>
      </c>
      <c r="B339" s="12" t="inlineStr">
        <is>
          <t>Endocrine System</t>
        </is>
      </c>
      <c r="C339" s="13" t="inlineStr">
        <is>
          <t>Comparing Nerve Impulses &amp; Hormones [BI5.030]</t>
        </is>
      </c>
      <c r="D339" s="12" t="inlineStr">
        <is>
          <t>Compare &amp; contrast the 'messenger systems' in the human body.</t>
        </is>
      </c>
      <c r="E339" s="12" t="inlineStr">
        <is>
          <t>38290612-a56d-4545-a0ca-17fc14bf2d01</t>
        </is>
      </c>
    </row>
    <row r="340" ht="45" customHeight="1">
      <c r="A340" s="12" t="inlineStr">
        <is>
          <t>Animal Coordination, Control &amp; Homeostasis</t>
        </is>
      </c>
      <c r="B340" s="12" t="inlineStr">
        <is>
          <t>Puberty &amp; the Menstrual Cycle</t>
        </is>
      </c>
      <c r="C340" s="13" t="inlineStr">
        <is>
          <t>Diagnostic: Puberty &amp; the Menstrual Cycle [BI0.053]</t>
        </is>
      </c>
      <c r="D340" s="12" t="inlineStr">
        <is>
          <t>Diagnostic for the human life cycle, puberty and the menstrual cycle. Also covers describing &amp; interpreting data.</t>
        </is>
      </c>
      <c r="E340" s="12" t="inlineStr">
        <is>
          <t>b278a943-398b-44b6-aa89-b974d9554251</t>
        </is>
      </c>
    </row>
    <row r="341" ht="45" customHeight="1">
      <c r="A341" s="12" t="inlineStr">
        <is>
          <t>Animal Coordination, Control &amp; Homeostasis</t>
        </is>
      </c>
      <c r="B341" s="12" t="inlineStr">
        <is>
          <t>Puberty &amp; the Menstrual Cycle</t>
        </is>
      </c>
      <c r="C341" s="13" t="inlineStr">
        <is>
          <t>Human Life Cycle [BI5.056]</t>
        </is>
      </c>
      <c r="D341" s="12" t="inlineStr">
        <is>
          <t>List the human life stages and when they occur.</t>
        </is>
      </c>
      <c r="E341" s="12" t="inlineStr">
        <is>
          <t>28db67eb-3c72-459e-8ff9-b8403742a41a</t>
        </is>
      </c>
    </row>
    <row r="342" ht="45" customHeight="1">
      <c r="A342" s="12" t="inlineStr">
        <is>
          <t>Animal Coordination, Control &amp; Homeostasis</t>
        </is>
      </c>
      <c r="B342" s="12" t="inlineStr">
        <is>
          <t>Puberty &amp; the Menstrual Cycle</t>
        </is>
      </c>
      <c r="C342" s="13" t="inlineStr">
        <is>
          <t>Puberty [BI5.057]</t>
        </is>
      </c>
      <c r="D342" s="12" t="inlineStr">
        <is>
          <t xml:space="preserve">Describe the development of secondary sex characteristics during puberty. </t>
        </is>
      </c>
      <c r="E342" s="12" t="inlineStr">
        <is>
          <t>f8c3e079-54ea-49fb-83f4-e364784aa1e6</t>
        </is>
      </c>
    </row>
    <row r="343" ht="45" customHeight="1">
      <c r="A343" s="12" t="inlineStr">
        <is>
          <t>Animal Coordination, Control &amp; Homeostasis</t>
        </is>
      </c>
      <c r="B343" s="12" t="inlineStr">
        <is>
          <t>Puberty &amp; the Menstrual Cycle</t>
        </is>
      </c>
      <c r="C343" s="13" t="inlineStr">
        <is>
          <t>Menstrual Cycle [BI5.058]</t>
        </is>
      </c>
      <c r="D343" s="12" t="inlineStr">
        <is>
          <t>Describes the stages of the menstrual cycle.</t>
        </is>
      </c>
      <c r="E343" s="12" t="inlineStr">
        <is>
          <t>0be08aeb-5d7c-4433-b435-9867fdabf7e4</t>
        </is>
      </c>
    </row>
    <row r="344" ht="45" customHeight="1">
      <c r="A344" s="12" t="inlineStr">
        <is>
          <t>Animal Coordination, Control &amp; Homeostasis</t>
        </is>
      </c>
      <c r="B344" s="12" t="inlineStr">
        <is>
          <t>Puberty &amp; the Menstrual Cycle</t>
        </is>
      </c>
      <c r="C344" s="13" t="inlineStr">
        <is>
          <t>Thermoregulation: Describing Mechanisms [BI5.007]</t>
        </is>
      </c>
      <c r="D344" s="12" t="inlineStr">
        <is>
          <t>Describe the mechanisms involved in thermoregulation.</t>
        </is>
      </c>
      <c r="E344" s="12" t="inlineStr">
        <is>
          <t>8a6e4a30-ae5d-4cd0-abaa-5b3cdedaa8cc</t>
        </is>
      </c>
    </row>
    <row r="345" ht="45" customHeight="1">
      <c r="A345" s="12" t="inlineStr">
        <is>
          <t>Animal Coordination, Control &amp; Homeostasis</t>
        </is>
      </c>
      <c r="B345" s="12" t="inlineStr">
        <is>
          <t>Puberty &amp; the Menstrual Cycle</t>
        </is>
      </c>
      <c r="C345" s="13" t="inlineStr">
        <is>
          <t>Thermoregulation: Explaining Mechanisms [BI5.008]</t>
        </is>
      </c>
      <c r="D345" s="12" t="inlineStr">
        <is>
          <t>Explain the mechanisms involved in thermoregulation.</t>
        </is>
      </c>
      <c r="E345" s="12" t="inlineStr">
        <is>
          <t>bc181684-7b1e-48b5-88f4-ceaa2cc099b1</t>
        </is>
      </c>
    </row>
    <row r="346" ht="45" customHeight="1">
      <c r="A346" s="12" t="inlineStr">
        <is>
          <t>Animal Coordination, Control &amp; Homeostasis</t>
        </is>
      </c>
      <c r="B346" s="12" t="inlineStr">
        <is>
          <t>Puberty &amp; the Menstrual Cycle</t>
        </is>
      </c>
      <c r="C346" s="13" t="inlineStr">
        <is>
          <t>Endocrine System: Insulin &amp; Blood Glucose [BI5.033]</t>
        </is>
      </c>
      <c r="D346" s="12" t="inlineStr">
        <is>
          <t>Describe the role of insulin in the control of blood glucose.</t>
        </is>
      </c>
      <c r="E346" s="12" t="inlineStr">
        <is>
          <t>4d764201-09b4-45ee-bbca-167c6f3250e7</t>
        </is>
      </c>
    </row>
    <row r="347" ht="45" customHeight="1">
      <c r="A347" s="12" t="inlineStr">
        <is>
          <t>Animal Coordination, Control &amp; Homeostasis</t>
        </is>
      </c>
      <c r="B347" s="12" t="inlineStr">
        <is>
          <t>Blood Glucose Levels</t>
        </is>
      </c>
      <c r="C347" s="13" t="inlineStr">
        <is>
          <t>Diagnostic: Blood Glucose Levels [BI0.047]</t>
        </is>
      </c>
      <c r="D347" s="12" t="inlineStr">
        <is>
          <t>Diagnostic for type 1 &amp; type 2 diabetes, and the role of insulin &amp; glucagon in controlling blood glucose levels.</t>
        </is>
      </c>
      <c r="E347" s="12" t="inlineStr">
        <is>
          <t>3843d7d6-7a90-41be-8276-ab7a695cd1c5</t>
        </is>
      </c>
    </row>
    <row r="348" ht="45" customHeight="1">
      <c r="A348" s="12" t="inlineStr">
        <is>
          <t>Animal Coordination, Control &amp; Homeostasis</t>
        </is>
      </c>
      <c r="B348" s="12" t="inlineStr">
        <is>
          <t>Blood Glucose Levels</t>
        </is>
      </c>
      <c r="C348" s="13" t="inlineStr">
        <is>
          <t>Diabetes: Type 1 [BI5.037]</t>
        </is>
      </c>
      <c r="D348" s="12" t="inlineStr">
        <is>
          <t>Describe type 1 diabetes, its causes, onset &amp; treatments.</t>
        </is>
      </c>
      <c r="E348" s="12" t="inlineStr">
        <is>
          <t>9eb10ddd-3523-4a30-92d5-58d5d2e9a44f</t>
        </is>
      </c>
    </row>
    <row r="349" ht="45" customHeight="1">
      <c r="A349" s="12" t="inlineStr">
        <is>
          <t>Animal Coordination, Control &amp; Homeostasis</t>
        </is>
      </c>
      <c r="B349" s="12" t="inlineStr">
        <is>
          <t>Blood Glucose Levels</t>
        </is>
      </c>
      <c r="C349" s="13" t="inlineStr">
        <is>
          <t>Diabetes: Type 2 [BI5.038]</t>
        </is>
      </c>
      <c r="D349" s="12" t="inlineStr">
        <is>
          <t>Describe type 2 diabetes, its causes, onset &amp; treatments.</t>
        </is>
      </c>
      <c r="E349" s="12" t="inlineStr">
        <is>
          <t>5f8ee8f1-cd18-41ca-bfe3-f16b35e5725b</t>
        </is>
      </c>
    </row>
    <row r="350" ht="45" customHeight="1">
      <c r="A350" s="12" t="inlineStr">
        <is>
          <t>Animal Coordination, Control &amp; Homeostasis</t>
        </is>
      </c>
      <c r="B350" s="12" t="inlineStr">
        <is>
          <t>Blood Glucose Levels</t>
        </is>
      </c>
      <c r="C350" s="13" t="inlineStr">
        <is>
          <t>Diabetes: Comparing Type 1 &amp; Type 2 [BI5.039]</t>
        </is>
      </c>
      <c r="D350" s="12" t="inlineStr">
        <is>
          <t>Compare &amp; constrast type 1 &amp; type 2 diabetes.</t>
        </is>
      </c>
      <c r="E350" s="12" t="inlineStr">
        <is>
          <t>8dc7d627-eda5-4081-930c-fc5288d387d2</t>
        </is>
      </c>
    </row>
    <row r="351" ht="45" customHeight="1">
      <c r="A351" s="12" t="inlineStr">
        <is>
          <t>Animal Coordination, Control &amp; Homeostasis</t>
        </is>
      </c>
      <c r="B351" s="12" t="inlineStr">
        <is>
          <t>Blood Glucose Levels</t>
        </is>
      </c>
      <c r="C351" s="13" t="inlineStr">
        <is>
          <t>Diabetes: Describing Data [BI5.040]</t>
        </is>
      </c>
      <c r="D351" s="12" t="inlineStr">
        <is>
          <t>Describe patterns in blood glucose and diabetes prevalence data in graphs and tables.</t>
        </is>
      </c>
      <c r="E351" s="12" t="inlineStr">
        <is>
          <t>551afaee-7717-4a3d-8d17-f77e15092cfe</t>
        </is>
      </c>
    </row>
    <row r="352" ht="45" customHeight="1">
      <c r="A352" s="12" t="inlineStr">
        <is>
          <t>Animal Coordination, Control &amp; Homeostasis</t>
        </is>
      </c>
      <c r="B352" s="12" t="inlineStr">
        <is>
          <t>Blood Glucose Levels</t>
        </is>
      </c>
      <c r="C352" s="13" t="inlineStr">
        <is>
          <t>Diabetes: Interpreting Data [BI5.041]</t>
        </is>
      </c>
      <c r="D352" s="12" t="inlineStr">
        <is>
          <t>Describe and explain blood sugar and diabetes data by applying knowledge.</t>
        </is>
      </c>
      <c r="E352" s="12" t="inlineStr">
        <is>
          <t>b13c7426-1bb0-4134-b9b4-07404d67728e</t>
        </is>
      </c>
    </row>
    <row r="353" ht="45" customHeight="1">
      <c r="A353" s="12" t="inlineStr">
        <is>
          <t>Animal Coordination, Control &amp; Homeostasis</t>
        </is>
      </c>
      <c r="B353" s="12" t="inlineStr">
        <is>
          <t>Blood Glucose Levels</t>
        </is>
      </c>
      <c r="C353" s="13" t="inlineStr">
        <is>
          <t>Controlling Blood Glucose: Describing Data [BI5.042]</t>
        </is>
      </c>
      <c r="D353" s="12" t="inlineStr">
        <is>
          <t>Describe data in bar charts and line graphs relating to the control of blood glucose concentration.</t>
        </is>
      </c>
      <c r="E353" s="12" t="inlineStr">
        <is>
          <t>ccadb31b-0113-48d7-8fae-6facd1590590</t>
        </is>
      </c>
    </row>
    <row r="354" ht="45" customHeight="1">
      <c r="A354" s="12" t="inlineStr">
        <is>
          <t>Animal Coordination, Control &amp; Homeostasis</t>
        </is>
      </c>
      <c r="B354" s="12" t="inlineStr">
        <is>
          <t>Blood Glucose Levels</t>
        </is>
      </c>
      <c r="C354" s="13" t="inlineStr">
        <is>
          <t>Controlling Blood Glucose: Interpreting Data [BI5.043]</t>
        </is>
      </c>
      <c r="D354" s="12" t="inlineStr">
        <is>
          <t>Interpret data in bar charts and line graphs relating to the control of blood glucose concentration.</t>
        </is>
      </c>
      <c r="E354" s="12" t="inlineStr">
        <is>
          <t>d3a52c2f-8ef6-4a12-a7e2-94d9e121485c</t>
        </is>
      </c>
    </row>
    <row r="355" ht="45" customHeight="1">
      <c r="A355" s="12" t="inlineStr">
        <is>
          <t>Animal Coordination, Control &amp; Homeostasis</t>
        </is>
      </c>
      <c r="B355" s="12" t="inlineStr">
        <is>
          <t>Excreting Water &amp; Nitrogen</t>
        </is>
      </c>
      <c r="C355" s="13" t="inlineStr">
        <is>
          <t>Diagnostic: Excreting Water &amp; Nitrogen [BI0.049]</t>
        </is>
      </c>
      <c r="D355" s="12" t="inlineStr">
        <is>
          <t>Diagnostic for demonstrating understanding of osmoregulation and nitrogen excretion.</t>
        </is>
      </c>
      <c r="E355" s="12" t="inlineStr">
        <is>
          <t>bbe76ffa-3b6a-4188-b34e-0d0d2c538d6b</t>
        </is>
      </c>
    </row>
    <row r="356" ht="45" customHeight="1">
      <c r="A356" s="12" t="inlineStr">
        <is>
          <t>Animal Coordination, Control &amp; Homeostasis</t>
        </is>
      </c>
      <c r="B356" s="12" t="inlineStr">
        <is>
          <t>Excreting Water &amp; Nitrogen</t>
        </is>
      </c>
      <c r="C356" s="13" t="inlineStr">
        <is>
          <t>Osmotic Stress: Animal Cells [BI5.044]</t>
        </is>
      </c>
      <c r="D356" s="12" t="inlineStr">
        <is>
          <t>Explain how concentration affects animal cells. 
Explain the difference between hypo-/hype-r/isotonic solutions and what that means for water balance in cells.</t>
        </is>
      </c>
      <c r="E356" s="12" t="inlineStr">
        <is>
          <t>ee4f363c-e455-4204-8b1b-6b37d65fcbd1</t>
        </is>
      </c>
    </row>
    <row r="357" ht="45" customHeight="1">
      <c r="A357" s="12" t="inlineStr">
        <is>
          <t>Animal Coordination, Control &amp; Homeostasis</t>
        </is>
      </c>
      <c r="B357" s="12" t="inlineStr">
        <is>
          <t>Excreting Water &amp; Nitrogen</t>
        </is>
      </c>
      <c r="C357" s="13" t="inlineStr">
        <is>
          <t>Excretory System: Introduction [BI5.045]</t>
        </is>
      </c>
      <c r="D357" s="12" t="inlineStr">
        <is>
          <t>An overview of the excretory system including the key organs involved.</t>
        </is>
      </c>
      <c r="E357" s="12" t="inlineStr">
        <is>
          <t>331af7ef-940c-43df-a20d-7d652b6c804b</t>
        </is>
      </c>
    </row>
    <row r="358" ht="45" customHeight="1">
      <c r="A358" s="12" t="inlineStr">
        <is>
          <t>Animal Coordination, Control &amp; Homeostasis</t>
        </is>
      </c>
      <c r="B358" s="12" t="inlineStr">
        <is>
          <t>Excreting Water &amp; Nitrogen</t>
        </is>
      </c>
      <c r="C358" s="13" t="inlineStr">
        <is>
          <t>Excreting Amino Acids: Introduction [BI5.046]</t>
        </is>
      </c>
      <c r="D358" s="12" t="inlineStr">
        <is>
          <t>Describe the structure of amino acids and explain how they are excreted.</t>
        </is>
      </c>
      <c r="E358" s="12" t="inlineStr">
        <is>
          <t>fbc6c01d-b36e-4d5b-a693-a2505607075f</t>
        </is>
      </c>
    </row>
    <row r="359" ht="45" customHeight="1">
      <c r="A359" s="12" t="inlineStr">
        <is>
          <t>Animal Coordination, Control &amp; Homeostasis</t>
        </is>
      </c>
      <c r="B359" s="12" t="inlineStr">
        <is>
          <t>Kidney Function</t>
        </is>
      </c>
      <c r="C359" s="13" t="inlineStr">
        <is>
          <t>Diagnostic: Kidney Function [BI0.051]</t>
        </is>
      </c>
      <c r="D359" s="12" t="inlineStr">
        <is>
          <t>Diagnostic for kidney function, dialysis, transplant and ADH.</t>
        </is>
      </c>
      <c r="E359" s="12" t="inlineStr">
        <is>
          <t>ffcc4e22-e57c-4c08-9a29-2aea7bc3f1a2</t>
        </is>
      </c>
    </row>
    <row r="360" ht="45" customHeight="1">
      <c r="A360" s="12" t="inlineStr">
        <is>
          <t>Animal Coordination, Control &amp; Homeostasis</t>
        </is>
      </c>
      <c r="B360" s="12" t="inlineStr">
        <is>
          <t>Kidney Function</t>
        </is>
      </c>
      <c r="C360" s="13" t="inlineStr">
        <is>
          <t>Kidney: Introduction [BI5.049]</t>
        </is>
      </c>
      <c r="D360" s="12" t="inlineStr">
        <is>
          <t>State that kidneys are organs of the excretory system and describe their functions.</t>
        </is>
      </c>
      <c r="E360" s="12" t="inlineStr">
        <is>
          <t>bb97b9af-4ffe-4dec-b36f-68374ca816ba</t>
        </is>
      </c>
    </row>
    <row r="361" ht="45" customHeight="1">
      <c r="A361" s="12" t="inlineStr">
        <is>
          <t>Animal Coordination, Control &amp; Homeostasis</t>
        </is>
      </c>
      <c r="B361" s="12" t="inlineStr">
        <is>
          <t>Kidney Function</t>
        </is>
      </c>
      <c r="C361" s="13" t="inlineStr">
        <is>
          <t>Kidney: Functions [BI5.050]</t>
        </is>
      </c>
      <c r="D361" s="12" t="inlineStr">
        <is>
          <t>Describe and explain how the kidneys produce urine by filtration of blood and selective reabsorption of useful substances.</t>
        </is>
      </c>
      <c r="E361" s="12" t="inlineStr">
        <is>
          <t>00fd5f88-85b7-41b5-ac9d-a68a85173018</t>
        </is>
      </c>
    </row>
    <row r="362" ht="45" customHeight="1">
      <c r="A362" s="12" t="inlineStr">
        <is>
          <t>Animal Coordination, Control &amp; Homeostasis</t>
        </is>
      </c>
      <c r="B362" s="12" t="inlineStr">
        <is>
          <t>Kidney Function</t>
        </is>
      </c>
      <c r="C362" s="13" t="inlineStr">
        <is>
          <t>Kidney: Describing Data [BI5.051]</t>
        </is>
      </c>
      <c r="D362" s="12" t="inlineStr">
        <is>
          <t xml:space="preserve">Use data in bar charts and tables to describe and compare the concentrations of substances in different parts of the kidney. </t>
        </is>
      </c>
      <c r="E362" s="12" t="inlineStr">
        <is>
          <t>954d1b10-9d09-48f3-9e26-296549be4b3c</t>
        </is>
      </c>
    </row>
    <row r="363" ht="45" customHeight="1">
      <c r="A363" s="12" t="inlineStr">
        <is>
          <t>Animal Coordination, Control &amp; Homeostasis</t>
        </is>
      </c>
      <c r="B363" s="12" t="inlineStr">
        <is>
          <t>Kidney Function</t>
        </is>
      </c>
      <c r="C363" s="13" t="inlineStr">
        <is>
          <t>Kidney: Interpreting Data [BI5.052]</t>
        </is>
      </c>
      <c r="D363" s="12" t="inlineStr">
        <is>
          <t xml:space="preserve">Use data in bar charts and tables to explain the differences in concentrations of substances in different parts of the kidney. </t>
        </is>
      </c>
      <c r="E363" s="12" t="inlineStr">
        <is>
          <t>102b60d1-31e9-422c-a707-c6ea771e9b7d</t>
        </is>
      </c>
    </row>
    <row r="364" ht="45" customHeight="1">
      <c r="A364" s="12" t="inlineStr">
        <is>
          <t>Animal Coordination, Control &amp; Homeostasis</t>
        </is>
      </c>
      <c r="B364" s="12" t="inlineStr">
        <is>
          <t>Kidney Function</t>
        </is>
      </c>
      <c r="C364" s="13" t="inlineStr">
        <is>
          <t>Kidney: Failure [BI5.053]</t>
        </is>
      </c>
      <c r="D364" s="12" t="inlineStr">
        <is>
          <t>Describe the problems with and the risk factors and symptoms of kidney failure.</t>
        </is>
      </c>
      <c r="E364" s="12" t="inlineStr">
        <is>
          <t>2295e22d-e7df-4faf-95d4-0ff23ca922f8</t>
        </is>
      </c>
    </row>
    <row r="365" ht="45" customHeight="1">
      <c r="A365" s="12" t="inlineStr">
        <is>
          <t>Animal Coordination, Control &amp; Homeostasis</t>
        </is>
      </c>
      <c r="B365" s="12" t="inlineStr">
        <is>
          <t>Kidney Function</t>
        </is>
      </c>
      <c r="C365" s="13" t="inlineStr">
        <is>
          <t>Kidney: Dialysis [BI5.054]</t>
        </is>
      </c>
      <c r="D365" s="12" t="inlineStr">
        <is>
          <t>State that people with kidney failure might be treated by kidney dialysis or organ transplant. Describe and explain how kidney dialysis works and the pros and cons of the treatment.</t>
        </is>
      </c>
      <c r="E365" s="12" t="inlineStr">
        <is>
          <t>3d990c75-28a1-4820-8187-f049e692ce02</t>
        </is>
      </c>
    </row>
    <row r="366" ht="45" customHeight="1">
      <c r="A366" s="12" t="inlineStr">
        <is>
          <t>Animal Coordination, Control &amp; Homeostasis</t>
        </is>
      </c>
      <c r="B366" s="12" t="inlineStr">
        <is>
          <t>Kidney Function</t>
        </is>
      </c>
      <c r="C366" s="13" t="inlineStr">
        <is>
          <t>Kidney: Transplant [BI5.055]</t>
        </is>
      </c>
      <c r="D366" s="12" t="inlineStr">
        <is>
          <t>State that people with kidney failure might be treated by kidney dialysis or organ transplant. Describe and explain how kidney transplant works and its pros and cons.</t>
        </is>
      </c>
      <c r="E366" s="12" t="inlineStr">
        <is>
          <t>781def4a-c9b9-4319-b4f1-a78e621ad9e2</t>
        </is>
      </c>
    </row>
    <row r="367" ht="45" customHeight="1">
      <c r="A367" s="12" t="inlineStr">
        <is>
          <t>Animal Coordination, Control &amp; Homeostasis</t>
        </is>
      </c>
      <c r="B367" s="12" t="inlineStr">
        <is>
          <t>Kidney Function</t>
        </is>
      </c>
      <c r="C367" s="13" t="inlineStr">
        <is>
          <t>Kidney: Dialysis v Transplant [BI5.112]</t>
        </is>
      </c>
      <c r="D367" s="12" t="inlineStr">
        <is>
          <t>State that people with kidney failure might be treated by kidney dialysis or organ transplant. Describe and explain how both treatments work. Compare and evaluate the advantages and disadvantages of treating kidney failure by transplant or dialysis.</t>
        </is>
      </c>
      <c r="E367" s="12" t="inlineStr">
        <is>
          <t>bbf9e006-c9fe-46c8-878d-948e6c35afe7</t>
        </is>
      </c>
    </row>
    <row r="368" ht="45" customHeight="1">
      <c r="A368" s="12" t="inlineStr">
        <is>
          <t>Animal Coordination, Control &amp; Homeostasis</t>
        </is>
      </c>
      <c r="B368" s="12" t="inlineStr">
        <is>
          <t>Contraception</t>
        </is>
      </c>
      <c r="C368" s="13" t="inlineStr">
        <is>
          <t>Diagnostic: Contraception [BI0.055]</t>
        </is>
      </c>
      <c r="D368" s="12" t="inlineStr">
        <is>
          <t>Diagnostic for contraception.</t>
        </is>
      </c>
      <c r="E368" s="12" t="inlineStr">
        <is>
          <t>a10ddc3b-7e2f-4827-915c-861e25d8de76</t>
        </is>
      </c>
    </row>
    <row r="369" ht="45" customHeight="1">
      <c r="A369" s="12" t="inlineStr">
        <is>
          <t>Animal Coordination, Control &amp; Homeostasis</t>
        </is>
      </c>
      <c r="B369" s="12" t="inlineStr">
        <is>
          <t>Contraception</t>
        </is>
      </c>
      <c r="C369" s="13" t="inlineStr">
        <is>
          <t>Contraception: Introduction [BI5.063]</t>
        </is>
      </c>
      <c r="D369" s="12" t="inlineStr">
        <is>
          <t>Describe fertilisation and the ways contraception aims to prevent it. Does not include individual methods of contraception.</t>
        </is>
      </c>
      <c r="E369" s="12" t="inlineStr">
        <is>
          <t>79a36c0e-cfb0-4f06-ae60-bfd7eec9717c</t>
        </is>
      </c>
    </row>
    <row r="370" ht="45" customHeight="1">
      <c r="A370" s="12" t="inlineStr">
        <is>
          <t>Animal Coordination, Control &amp; Homeostasis</t>
        </is>
      </c>
      <c r="B370" s="12" t="inlineStr">
        <is>
          <t>Contraception</t>
        </is>
      </c>
      <c r="C370" s="13" t="inlineStr">
        <is>
          <t>Contraception: Barrier Methods [BI5.064]</t>
        </is>
      </c>
      <c r="D370" s="12" t="inlineStr">
        <is>
          <t>Describe the use of internal/external condoms and diaphragms. Give their advantages and disadvantages.</t>
        </is>
      </c>
      <c r="E370" s="12" t="inlineStr">
        <is>
          <t>68ee96e2-f0fd-40fc-bc65-5aede68e7449</t>
        </is>
      </c>
    </row>
    <row r="371" ht="45" customHeight="1">
      <c r="A371" s="12" t="inlineStr">
        <is>
          <t>Animal Coordination, Control &amp; Homeostasis</t>
        </is>
      </c>
      <c r="B371" s="12" t="inlineStr">
        <is>
          <t>Contraception</t>
        </is>
      </c>
      <c r="C371" s="13" t="inlineStr">
        <is>
          <t>Contraception: Oral Contraceptives [BI5.066]</t>
        </is>
      </c>
      <c r="D371" s="12" t="inlineStr">
        <is>
          <t>Describe the use of the combined pill and the progesterone-only pill. Explain how they work using knowledge of hormonal interactions and give their advantages and disadvantages.</t>
        </is>
      </c>
      <c r="E371" s="12" t="inlineStr">
        <is>
          <t>0883e1e2-6782-4d76-ad51-c64f1627b3e9</t>
        </is>
      </c>
    </row>
    <row r="372" ht="45" customHeight="1">
      <c r="A372" s="12" t="inlineStr">
        <is>
          <t>Animal Coordination, Control &amp; Homeostasis</t>
        </is>
      </c>
      <c r="B372" s="12" t="inlineStr">
        <is>
          <t>Contraception</t>
        </is>
      </c>
      <c r="C372" s="13" t="inlineStr">
        <is>
          <t>Contraception: Contraceptive Patch [BI5.068]</t>
        </is>
      </c>
      <c r="D372" s="12" t="inlineStr">
        <is>
          <t>Describe the use of the contraceptive patch. Explain why it works using knowledge of hormonal interactions and give its advantages and disadvantages.</t>
        </is>
      </c>
      <c r="E372" s="12" t="inlineStr">
        <is>
          <t>5be761d4-e676-4d1d-93ff-4d08be43385e</t>
        </is>
      </c>
    </row>
    <row r="373" ht="45" customHeight="1">
      <c r="A373" s="12" t="inlineStr">
        <is>
          <t>Animal Coordination, Control &amp; Homeostasis</t>
        </is>
      </c>
      <c r="B373" s="12" t="inlineStr">
        <is>
          <t>Contraception</t>
        </is>
      </c>
      <c r="C373" s="13" t="inlineStr">
        <is>
          <t>Contraception: Long Acting Reversible Methods [BI5.070]</t>
        </is>
      </c>
      <c r="D373" s="12" t="inlineStr">
        <is>
          <t>Describe the use of the contraceptive injection, the contraceptive implant, IUD &amp; IUS. Give their advantages and disadvantages and explain why the IUS works using knowledge of hormonal interactions.</t>
        </is>
      </c>
      <c r="E373" s="12" t="inlineStr">
        <is>
          <t>97900d48-b9db-4f8d-99ab-1d47ad642bbf</t>
        </is>
      </c>
    </row>
    <row r="374" ht="45" customHeight="1">
      <c r="A374" s="12" t="inlineStr">
        <is>
          <t>Animal Coordination, Control &amp; Homeostasis</t>
        </is>
      </c>
      <c r="B374" s="12" t="inlineStr">
        <is>
          <t>Contraception</t>
        </is>
      </c>
      <c r="C374" s="13" t="inlineStr">
        <is>
          <t>Contraception: Surgical Methods [BI5.071]</t>
        </is>
      </c>
      <c r="D374" s="12" t="inlineStr">
        <is>
          <t>Describe surgical methods of contraception. Give their advantages and disadvantages.</t>
        </is>
      </c>
      <c r="E374" s="12" t="inlineStr">
        <is>
          <t>7506db3e-5c1c-4bf7-823d-85764f4f5bc8</t>
        </is>
      </c>
    </row>
    <row r="375" ht="45" customHeight="1">
      <c r="A375" s="12" t="inlineStr">
        <is>
          <t>Animal Coordination, Control &amp; Homeostasis</t>
        </is>
      </c>
      <c r="B375" s="12" t="inlineStr">
        <is>
          <t>Contraception</t>
        </is>
      </c>
      <c r="C375" s="13" t="inlineStr">
        <is>
          <t>Contraception: Emergency Contraception [BI5.073]</t>
        </is>
      </c>
      <c r="D375" s="12" t="inlineStr">
        <is>
          <t>Describe the use of the emergency contraceptive pills and the IUD as emergency contraception. Give their advantages and disadvantages and explain how pills work using knowledge of hormonal interactions.</t>
        </is>
      </c>
      <c r="E375" s="12" t="inlineStr">
        <is>
          <t>4a952487-0b09-48e7-b5e9-7a933a5bbd31</t>
        </is>
      </c>
    </row>
    <row r="376" ht="45" customHeight="1">
      <c r="A376" s="12" t="inlineStr">
        <is>
          <t>Animal Coordination, Control &amp; Homeostasis</t>
        </is>
      </c>
      <c r="B376" s="12" t="inlineStr">
        <is>
          <t>Contraception</t>
        </is>
      </c>
      <c r="C376" s="13" t="inlineStr">
        <is>
          <t>Contraception: Spermicides [BI5.074]</t>
        </is>
      </c>
      <c r="D376" s="12" t="inlineStr">
        <is>
          <t>Describe the use of spermicides. Give their advantages and disadvantages.</t>
        </is>
      </c>
      <c r="E376" s="12" t="inlineStr">
        <is>
          <t>269abc5c-dcb7-438c-a2d1-3f1d8609cd03</t>
        </is>
      </c>
    </row>
    <row r="377" ht="45" customHeight="1">
      <c r="A377" s="12" t="inlineStr">
        <is>
          <t>Animal Coordination, Control &amp; Homeostasis</t>
        </is>
      </c>
      <c r="B377" s="12" t="inlineStr">
        <is>
          <t>Contraception</t>
        </is>
      </c>
      <c r="C377" s="13" t="inlineStr">
        <is>
          <t>Contraception: Fertility Awareness &amp; Abstinence [BI5.075]</t>
        </is>
      </c>
      <c r="D377" s="12" t="inlineStr">
        <is>
          <t>Describe the use of withdrawal, fertility awareness &amp; abstinence as forms of birth control. Give their advantages and disadvantages.</t>
        </is>
      </c>
      <c r="E377" s="12" t="inlineStr">
        <is>
          <t>8b7435a7-d92a-485d-87cf-0a67d1838eac</t>
        </is>
      </c>
    </row>
    <row r="378" ht="45" customHeight="1">
      <c r="A378" s="12" t="inlineStr">
        <is>
          <t>Animal Coordination, Control &amp; Homeostasis</t>
        </is>
      </c>
      <c r="B378" s="12" t="inlineStr">
        <is>
          <t>Contraception</t>
        </is>
      </c>
      <c r="C378" s="13" t="inlineStr">
        <is>
          <t>Contraception: Summary [BI5.077]</t>
        </is>
      </c>
      <c r="D378" s="12" t="inlineStr">
        <is>
          <t xml:space="preserve">Describe the use of the combine pill, the progesteron only pill, contraceptive injection, contraceptive implant, contraceptive skin patch, internal condoms, external condoms, diaphragms, IUD, IUS, spermicides, withrdrawal, fertility awareness and abstinence as forms of birth control. Assumes knowledge of the interactions between hormones of the menstrual cycle. </t>
        </is>
      </c>
      <c r="E378" s="12" t="inlineStr">
        <is>
          <t>2343a0ca-98df-445b-9db1-a1a03f590ee7</t>
        </is>
      </c>
    </row>
    <row r="379" ht="45" customHeight="1">
      <c r="A379" s="12" t="inlineStr">
        <is>
          <t>Animal Coordination, Control &amp; Homeostasis</t>
        </is>
      </c>
      <c r="B379" s="12" t="inlineStr">
        <is>
          <t>Contraception</t>
        </is>
      </c>
      <c r="C379" s="13" t="inlineStr">
        <is>
          <t>Contraception: Science, Ethics &amp; Opinion [BI5.078]</t>
        </is>
      </c>
      <c r="D379" s="12" t="inlineStr">
        <is>
          <t>Give some of the arguments for and against the use of contraception. State that ethics cannot
be dictated by science
alone.</t>
        </is>
      </c>
      <c r="E379" s="12" t="inlineStr">
        <is>
          <t>0e881a26-9acd-4d7c-9310-87726f8ec464</t>
        </is>
      </c>
    </row>
    <row r="380" ht="45" customHeight="1">
      <c r="A380" s="12" t="inlineStr">
        <is>
          <t>Exchange &amp; Transport in Animals</t>
        </is>
      </c>
      <c r="B380" s="12" t="inlineStr">
        <is>
          <t>Breathing &amp; Gas Exchang</t>
        </is>
      </c>
      <c r="C380" s="13" t="inlineStr">
        <is>
          <t>Diagnostic: Breathing &amp; Gas Exchange [BI0.011]</t>
        </is>
      </c>
      <c r="D380" s="12" t="inlineStr">
        <is>
          <t>Diagnostic for human gas exchange and breathing.</t>
        </is>
      </c>
      <c r="E380" s="12" t="inlineStr">
        <is>
          <t>3328283c-7335-4cb8-8c62-d42a33501719</t>
        </is>
      </c>
    </row>
    <row r="381" ht="45" customHeight="1">
      <c r="A381" s="12" t="inlineStr">
        <is>
          <t>Exchange &amp; Transport in Animals</t>
        </is>
      </c>
      <c r="B381" s="12" t="inlineStr">
        <is>
          <t>Breathing &amp; Gas Exchang</t>
        </is>
      </c>
      <c r="C381" s="13" t="inlineStr">
        <is>
          <t>The Human Gas Exchange System [BI2.34]</t>
        </is>
      </c>
      <c r="D381" s="12" t="inlineStr">
        <is>
          <t>Describe the structure and function of the human gas exchange system.</t>
        </is>
      </c>
      <c r="E381" s="12" t="inlineStr">
        <is>
          <t>1a82cb3c-7118-4c08-8280-a7cbcdb1397e</t>
        </is>
      </c>
    </row>
    <row r="382" ht="45" customHeight="1">
      <c r="A382" s="12" t="inlineStr">
        <is>
          <t>Exchange &amp; Transport in Animals</t>
        </is>
      </c>
      <c r="B382" s="12" t="inlineStr">
        <is>
          <t>Breathing &amp; Gas Exchang</t>
        </is>
      </c>
      <c r="C382" s="13" t="inlineStr">
        <is>
          <t>Mechanics of Breathing [BI2.35]</t>
        </is>
      </c>
      <c r="D382" s="12" t="inlineStr">
        <is>
          <t>Explain the mechanical process of breathing and model breathing using a bell jar.</t>
        </is>
      </c>
      <c r="E382" s="12" t="inlineStr">
        <is>
          <t>bd8ce58e-e36a-4f90-b2e3-1d2503108a22</t>
        </is>
      </c>
    </row>
    <row r="383" ht="45" customHeight="1">
      <c r="A383" s="12" t="inlineStr">
        <is>
          <t>Exchange &amp; Transport in Animals</t>
        </is>
      </c>
      <c r="B383" s="12" t="inlineStr">
        <is>
          <t>Breathing &amp; Gas Exchang</t>
        </is>
      </c>
      <c r="C383" s="13" t="inlineStr">
        <is>
          <t>How Lungs are Adapted for Gas Exchange [BI2.36]</t>
        </is>
      </c>
      <c r="D383" s="12" t="inlineStr">
        <is>
          <t>Identify main features of the lungs and explain how they facilitate air gas exchange in humans.</t>
        </is>
      </c>
      <c r="E383" s="12" t="inlineStr">
        <is>
          <t>3b23e1c0-3fde-43c5-aa82-276536b70e34</t>
        </is>
      </c>
    </row>
    <row r="384" ht="45" customHeight="1">
      <c r="A384" s="12" t="inlineStr">
        <is>
          <t>Exchange &amp; Transport in Animals</t>
        </is>
      </c>
      <c r="B384" s="12" t="inlineStr">
        <is>
          <t>Breathing &amp; Gas Exchang</t>
        </is>
      </c>
      <c r="C384" s="13" t="inlineStr">
        <is>
          <t>Calculating Breathing Rate I [BI2.37]</t>
        </is>
      </c>
      <c r="D384" s="12" t="inlineStr">
        <is>
          <t>Identify the structures of the lung and complete simple calculations of breathing rates.</t>
        </is>
      </c>
      <c r="E384" s="12" t="inlineStr">
        <is>
          <t>8572ad65-eb82-4fd9-9470-6759b4038b0c</t>
        </is>
      </c>
    </row>
    <row r="385" ht="45" customHeight="1">
      <c r="A385" s="12" t="inlineStr">
        <is>
          <t>Exchange &amp; Transport in Animals</t>
        </is>
      </c>
      <c r="B385" s="12" t="inlineStr">
        <is>
          <t>Breathing &amp; Gas Exchang</t>
        </is>
      </c>
      <c r="C385" s="13" t="inlineStr">
        <is>
          <t>Calculating Breathing Rate II [BI2.38]</t>
        </is>
      </c>
      <c r="D385" s="12" t="inlineStr">
        <is>
          <t>Identify the structures of the lung and calculate breathing rates using data from tables and graphs.</t>
        </is>
      </c>
      <c r="E385" s="12" t="inlineStr">
        <is>
          <t>e6605396-45f1-43fd-8e48-ecbc2f95f429</t>
        </is>
      </c>
    </row>
    <row r="386" ht="45" customHeight="1">
      <c r="A386" s="12" t="inlineStr">
        <is>
          <t>Exchange &amp; Transport in Animals</t>
        </is>
      </c>
      <c r="B386" s="12" t="inlineStr">
        <is>
          <t>Circulatory System</t>
        </is>
      </c>
      <c r="C386" s="13" t="inlineStr">
        <is>
          <t>Diagnostic: Circulatory System [BI0.013]</t>
        </is>
      </c>
      <c r="D386" s="12" t="inlineStr">
        <is>
          <t>Diagnostic for the structure and function of the heart, blood vessels, blood and blood components.</t>
        </is>
      </c>
      <c r="E386" s="12" t="inlineStr">
        <is>
          <t>7e5d0293-ec58-4526-8f64-863da019beb0</t>
        </is>
      </c>
    </row>
    <row r="387" ht="45" customHeight="1">
      <c r="A387" s="12" t="inlineStr">
        <is>
          <t>Exchange &amp; Transport in Animals</t>
        </is>
      </c>
      <c r="B387" s="12" t="inlineStr">
        <is>
          <t>Circulatory System</t>
        </is>
      </c>
      <c r="C387" s="13" t="inlineStr">
        <is>
          <t>The Need for Transport Systems [BI2.39]</t>
        </is>
      </c>
      <c r="D387" s="12" t="inlineStr">
        <is>
          <t>Use volume and diffusion distance to explain the need for transport systems in multicellular organisms.</t>
        </is>
      </c>
      <c r="E387" s="12" t="inlineStr">
        <is>
          <t>b68f1122-5bf3-4888-9bdd-beb1f9c738e2</t>
        </is>
      </c>
    </row>
    <row r="388" ht="45" customHeight="1">
      <c r="A388" s="12" t="inlineStr">
        <is>
          <t>Exchange &amp; Transport in Animals</t>
        </is>
      </c>
      <c r="B388" s="12" t="inlineStr">
        <is>
          <t>Circulatory System</t>
        </is>
      </c>
      <c r="C388" s="13" t="inlineStr">
        <is>
          <t>Circulatory System: Introduction [BI2.40]</t>
        </is>
      </c>
      <c r="D388" s="12" t="inlineStr">
        <is>
          <t>Describe the double circulatory system and the structure and function of the blood.</t>
        </is>
      </c>
      <c r="E388" s="12" t="inlineStr">
        <is>
          <t>b353c819-c53e-478d-af2e-5518e2c39ba8</t>
        </is>
      </c>
    </row>
    <row r="389" ht="45" customHeight="1">
      <c r="A389" s="12" t="inlineStr">
        <is>
          <t>Exchange &amp; Transport in Animals</t>
        </is>
      </c>
      <c r="B389" s="12" t="inlineStr">
        <is>
          <t>Circulatory System</t>
        </is>
      </c>
      <c r="C389" s="13" t="inlineStr">
        <is>
          <t>Human Heart: Structure [BI2.41]</t>
        </is>
      </c>
      <c r="D389" s="12" t="inlineStr">
        <is>
          <t>Identify the blood vessels and chambers of the heart.</t>
        </is>
      </c>
      <c r="E389" s="12" t="inlineStr">
        <is>
          <t>9e7211d1-03d9-453f-a700-78779860222d</t>
        </is>
      </c>
    </row>
    <row r="390" ht="45" customHeight="1">
      <c r="A390" s="12" t="inlineStr">
        <is>
          <t>Exchange &amp; Transport in Animals</t>
        </is>
      </c>
      <c r="B390" s="12" t="inlineStr">
        <is>
          <t>Circulatory System</t>
        </is>
      </c>
      <c r="C390" s="13" t="inlineStr">
        <is>
          <t>Human Heart: Function [BI2.42]</t>
        </is>
      </c>
      <c r="D390" s="12" t="inlineStr">
        <is>
          <t>Describe blood flow in the heart and the function of each heart structure.</t>
        </is>
      </c>
      <c r="E390" s="12" t="inlineStr">
        <is>
          <t>84f2e60a-0f81-45cf-99c8-9f6f9e4ba63f</t>
        </is>
      </c>
    </row>
    <row r="391" ht="45" customHeight="1">
      <c r="A391" s="12" t="inlineStr">
        <is>
          <t>Exchange &amp; Transport in Animals</t>
        </is>
      </c>
      <c r="B391" s="12" t="inlineStr">
        <is>
          <t>Circulatory System</t>
        </is>
      </c>
      <c r="C391" s="13" t="inlineStr">
        <is>
          <t>Human Heart: Explaining the Structure [BI2.43]</t>
        </is>
      </c>
      <c r="D391" s="12" t="inlineStr">
        <is>
          <t>Explain the structures and adaptations of the heart.</t>
        </is>
      </c>
      <c r="E391" s="12" t="inlineStr">
        <is>
          <t>69e295a9-d4e8-4d07-bd91-760afee9e067</t>
        </is>
      </c>
    </row>
    <row r="392" ht="45" customHeight="1">
      <c r="A392" s="12" t="inlineStr">
        <is>
          <t>Exchange &amp; Transport in Animals</t>
        </is>
      </c>
      <c r="B392" s="12" t="inlineStr">
        <is>
          <t>Circulatory System</t>
        </is>
      </c>
      <c r="C392" s="13" t="inlineStr">
        <is>
          <t>Circulatory System: Measuring Heart Rate [BI2.44]</t>
        </is>
      </c>
      <c r="D392" s="12" t="inlineStr">
        <is>
          <t>Describe what causes a pulse and show how it can be used the measure pulse/heart rate.</t>
        </is>
      </c>
      <c r="E392" s="12" t="inlineStr">
        <is>
          <t>d7aa69bb-ad4d-4d10-b5fb-7db4fb411a12</t>
        </is>
      </c>
    </row>
    <row r="393" ht="45" customHeight="1">
      <c r="A393" s="12" t="inlineStr">
        <is>
          <t>Exchange &amp; Transport in Animals</t>
        </is>
      </c>
      <c r="B393" s="12" t="inlineStr">
        <is>
          <t>Circulatory System</t>
        </is>
      </c>
      <c r="C393" s="13" t="inlineStr">
        <is>
          <t>Human Heart: How the Heart Beats (Natural Pacemaker) [BI2.45]</t>
        </is>
      </c>
      <c r="D393" s="12" t="inlineStr">
        <is>
          <t>Describe what a natural pacemaker is and where it can be found.</t>
        </is>
      </c>
      <c r="E393" s="12" t="inlineStr">
        <is>
          <t>bd3a5725-4416-4bd3-a1c2-3fc2b911101c</t>
        </is>
      </c>
    </row>
    <row r="394" ht="45" customHeight="1">
      <c r="A394" s="12" t="inlineStr">
        <is>
          <t>Exchange &amp; Transport in Animals</t>
        </is>
      </c>
      <c r="B394" s="12" t="inlineStr">
        <is>
          <t>Circulatory System</t>
        </is>
      </c>
      <c r="C394" s="13" t="inlineStr">
        <is>
          <t>Blood Vessels: Structure &amp; Functions [BI2.46]</t>
        </is>
      </c>
      <c r="D394" s="12" t="inlineStr">
        <is>
          <t>Describe the structure of the different blood vessels and their functions.</t>
        </is>
      </c>
      <c r="E394" s="12" t="inlineStr">
        <is>
          <t>f2924384-9be4-458b-a22a-4075f6ddc076</t>
        </is>
      </c>
    </row>
    <row r="395" ht="45" customHeight="1">
      <c r="A395" s="12" t="inlineStr">
        <is>
          <t>Exchange &amp; Transport in Animals</t>
        </is>
      </c>
      <c r="B395" s="12" t="inlineStr">
        <is>
          <t>Circulatory System</t>
        </is>
      </c>
      <c r="C395" s="13" t="inlineStr">
        <is>
          <t>Blood Vessels: Explaining the Structure [BI2.47]</t>
        </is>
      </c>
      <c r="D395" s="12" t="inlineStr">
        <is>
          <t>Explain how blood vessels are adapted for their function.</t>
        </is>
      </c>
      <c r="E395" s="12" t="inlineStr">
        <is>
          <t>d18e04d0-7b8b-4b94-a95e-9197847ce052</t>
        </is>
      </c>
    </row>
    <row r="396" ht="45" customHeight="1">
      <c r="A396" s="12" t="inlineStr">
        <is>
          <t>Exchange &amp; Transport in Animals</t>
        </is>
      </c>
      <c r="B396" s="12" t="inlineStr">
        <is>
          <t>Circulatory System</t>
        </is>
      </c>
      <c r="C396" s="13" t="inlineStr">
        <is>
          <t>Blood Components: Functions [BI2.49]</t>
        </is>
      </c>
      <c r="D396" s="12" t="inlineStr">
        <is>
          <t>Identify the components of blood and list their functions.</t>
        </is>
      </c>
      <c r="E396" s="12" t="inlineStr">
        <is>
          <t>f49b4590-c8b9-4158-bd36-e1c1c076ccef</t>
        </is>
      </c>
    </row>
    <row r="397" ht="45" customHeight="1">
      <c r="A397" s="12" t="inlineStr">
        <is>
          <t>Exchange &amp; Transport in Animals</t>
        </is>
      </c>
      <c r="B397" s="12" t="inlineStr">
        <is>
          <t>Circulatory System</t>
        </is>
      </c>
      <c r="C397" s="13" t="inlineStr">
        <is>
          <t>Blood Components: Structures [BI2.50]</t>
        </is>
      </c>
      <c r="D397" s="12" t="inlineStr">
        <is>
          <t>Describe the structure of components of blood.</t>
        </is>
      </c>
      <c r="E397" s="12" t="inlineStr">
        <is>
          <t>fa336815-1aa9-475b-8f6c-13439a201f9b</t>
        </is>
      </c>
    </row>
    <row r="398" ht="45" customHeight="1">
      <c r="A398" s="12" t="inlineStr">
        <is>
          <t>Exchange &amp; Transport in Animals</t>
        </is>
      </c>
      <c r="B398" s="12" t="inlineStr">
        <is>
          <t>Circulatory System</t>
        </is>
      </c>
      <c r="C398" s="13" t="inlineStr">
        <is>
          <t>Blood Components: Explaining the Structures [BI2.51]</t>
        </is>
      </c>
      <c r="D398" s="12" t="inlineStr">
        <is>
          <t>Explain how components of blood are adapted for their functions.</t>
        </is>
      </c>
      <c r="E398" s="12" t="inlineStr">
        <is>
          <t>5a004078-e8e6-4095-bdf8-efba7a050037</t>
        </is>
      </c>
    </row>
    <row r="399" ht="45" customHeight="1">
      <c r="A399" s="12" t="inlineStr">
        <is>
          <t>Exchange &amp; Transport in Animals</t>
        </is>
      </c>
      <c r="B399" s="12" t="inlineStr">
        <is>
          <t>Circulatory System</t>
        </is>
      </c>
      <c r="C399" s="13" t="inlineStr">
        <is>
          <t>Rate of Blood Flow: Introduction [BI2.95]</t>
        </is>
      </c>
      <c r="D399" s="12" t="inlineStr">
        <is>
          <t>Define rate of blood flow and explain why it is important.</t>
        </is>
      </c>
      <c r="E399" s="12" t="inlineStr">
        <is>
          <t>9c947417-7d59-4c95-8a30-f0d9266b1b76</t>
        </is>
      </c>
    </row>
    <row r="400" ht="45" customHeight="1">
      <c r="A400" s="12" t="inlineStr">
        <is>
          <t>Exchange &amp; Transport in Animals</t>
        </is>
      </c>
      <c r="B400" s="12" t="inlineStr">
        <is>
          <t>Circulatory System</t>
        </is>
      </c>
      <c r="C400" s="13" t="inlineStr">
        <is>
          <t>Rate of Blood Flow: Calculating I [BI2.52]</t>
        </is>
      </c>
      <c r="D400" s="12" t="inlineStr">
        <is>
          <t>Calculate rate of blood flow. Word problems and no unit conversions.</t>
        </is>
      </c>
      <c r="E400" s="12" t="inlineStr">
        <is>
          <t>b22802a8-a6df-4718-ba92-006b9a487f76</t>
        </is>
      </c>
    </row>
    <row r="401" ht="45" customHeight="1">
      <c r="A401" s="12" t="inlineStr">
        <is>
          <t>Exchange &amp; Transport in Animals</t>
        </is>
      </c>
      <c r="B401" s="12" t="inlineStr">
        <is>
          <t>Circulatory System</t>
        </is>
      </c>
      <c r="C401" s="13" t="inlineStr">
        <is>
          <t>Rate of Blood Flow: Calculating II [BI2.53]</t>
        </is>
      </c>
      <c r="D401" s="12" t="inlineStr">
        <is>
          <t>Calculate rate of blood flow. Word problems and unit conversions.</t>
        </is>
      </c>
      <c r="E401" s="12" t="inlineStr">
        <is>
          <t>8db75251-75c4-42bc-ae21-d8d956f34edf</t>
        </is>
      </c>
    </row>
    <row r="402" ht="45" customHeight="1">
      <c r="A402" s="12" t="inlineStr">
        <is>
          <t>Exchange &amp; Transport in Animals</t>
        </is>
      </c>
      <c r="B402" s="12" t="inlineStr">
        <is>
          <t>Circulatory System</t>
        </is>
      </c>
      <c r="C402" s="13" t="inlineStr">
        <is>
          <t>Circulatory System: Describing Data [BI2.48]</t>
        </is>
      </c>
      <c r="D402" s="12" t="inlineStr">
        <is>
          <t>Describe similarities, differences and patterns in data when presented with diagrams, tables or charts.</t>
        </is>
      </c>
      <c r="E402" s="12" t="inlineStr">
        <is>
          <t>23d27148-a3f5-43b5-b350-e41fa9ccf186</t>
        </is>
      </c>
    </row>
    <row r="403" ht="45" customHeight="1">
      <c r="A403" s="12" t="inlineStr">
        <is>
          <t>Exchange &amp; Transport in Animals</t>
        </is>
      </c>
      <c r="B403" s="12" t="inlineStr">
        <is>
          <t>Circulatory System</t>
        </is>
      </c>
      <c r="C403" s="13" t="inlineStr">
        <is>
          <t>Circulatory System: Interpreting Data [BI2.94]</t>
        </is>
      </c>
      <c r="D403" s="12" t="inlineStr">
        <is>
          <t>Interpret data about the circulatory system from tables and calculate the mean concentration of red blood cells. Convert numbers to standard form.</t>
        </is>
      </c>
      <c r="E403" s="12" t="inlineStr">
        <is>
          <t>b9630caa-fefe-4ffe-a032-a25e934be9f6</t>
        </is>
      </c>
    </row>
    <row r="404" ht="45" customHeight="1">
      <c r="A404" s="12" t="inlineStr">
        <is>
          <t>Exchange &amp; Transport in Animals</t>
        </is>
      </c>
      <c r="B404" s="12" t="inlineStr">
        <is>
          <t>Cellular Respiration</t>
        </is>
      </c>
      <c r="C404" s="13" t="inlineStr">
        <is>
          <t>Diagnostic: Cellular Respiration [BI0.032]</t>
        </is>
      </c>
      <c r="D404" s="12" t="inlineStr">
        <is>
          <t>Diagnostic for aerobic &amp; anaerobic respiration.</t>
        </is>
      </c>
      <c r="E404" s="12" t="inlineStr">
        <is>
          <t>3e2f9709-d558-43ce-b09f-12b0df2bb5e7</t>
        </is>
      </c>
    </row>
    <row r="405" ht="45" customHeight="1">
      <c r="A405" s="12" t="inlineStr">
        <is>
          <t>Exchange &amp; Transport in Animals</t>
        </is>
      </c>
      <c r="B405" s="12" t="inlineStr">
        <is>
          <t>Cellular Respiration</t>
        </is>
      </c>
      <c r="C405" s="13" t="inlineStr">
        <is>
          <t>Introduction to Respiration [BI4.28]</t>
        </is>
      </c>
      <c r="D405" s="12" t="inlineStr">
        <is>
          <t xml:space="preserve">State that all the energy needed for life processes is transferred by respiration.
Describe respiration as the breakdown of organic molecules.  </t>
        </is>
      </c>
      <c r="E405" s="12" t="inlineStr">
        <is>
          <t>b88cc28f-df3e-4ba4-a0c2-e42cba02e3cc</t>
        </is>
      </c>
    </row>
    <row r="406" ht="45" customHeight="1">
      <c r="A406" s="12" t="inlineStr">
        <is>
          <t>Exchange &amp; Transport in Animals</t>
        </is>
      </c>
      <c r="B406" s="12" t="inlineStr">
        <is>
          <t>Cellular Respiration</t>
        </is>
      </c>
      <c r="C406" s="13" t="inlineStr">
        <is>
          <t>Aerobic Respiration: Word Equation [BI4.29]</t>
        </is>
      </c>
      <c r="D406" s="12" t="inlineStr">
        <is>
          <t>Describe aerobic respiration and give the word equation.</t>
        </is>
      </c>
      <c r="E406" s="12" t="inlineStr">
        <is>
          <t>92232e65-6e9c-4142-bdbd-bf8eb32cfdb7</t>
        </is>
      </c>
    </row>
    <row r="407" ht="45" customHeight="1">
      <c r="A407" s="12" t="inlineStr">
        <is>
          <t>Exchange &amp; Transport in Animals</t>
        </is>
      </c>
      <c r="B407" s="12" t="inlineStr">
        <is>
          <t>Cellular Respiration</t>
        </is>
      </c>
      <c r="C407" s="13" t="inlineStr">
        <is>
          <t>Aerobic Respiration: Symbol Equation [BI4.30]</t>
        </is>
      </c>
      <c r="D407" s="12" t="inlineStr">
        <is>
          <t>Describe aerobic respiration and give the word and symbol equations.</t>
        </is>
      </c>
      <c r="E407" s="12" t="inlineStr">
        <is>
          <t>e1a9460d-ef03-49d1-b3f4-4dced6ccc184</t>
        </is>
      </c>
    </row>
    <row r="408" ht="45" customHeight="1">
      <c r="A408" s="12" t="inlineStr">
        <is>
          <t>Exchange &amp; Transport in Animals</t>
        </is>
      </c>
      <c r="B408" s="12" t="inlineStr">
        <is>
          <t>Cellular Respiration</t>
        </is>
      </c>
      <c r="C408" s="13" t="inlineStr">
        <is>
          <t>Anaerobic Respiration in Animals: Word Equation [BI4.31]</t>
        </is>
      </c>
      <c r="D408" s="12" t="inlineStr">
        <is>
          <t>Describe the process of anaerobic respiration in animals and give the word equation.</t>
        </is>
      </c>
      <c r="E408" s="12" t="inlineStr">
        <is>
          <t>018fb97a-a6e7-4836-8eff-5f345280d692</t>
        </is>
      </c>
    </row>
    <row r="409" ht="45" customHeight="1">
      <c r="A409" s="12" t="inlineStr">
        <is>
          <t>Exchange &amp; Transport in Animals</t>
        </is>
      </c>
      <c r="B409" s="12" t="inlineStr">
        <is>
          <t>Cellular Respiration</t>
        </is>
      </c>
      <c r="C409" s="13" t="inlineStr">
        <is>
          <t>Anaerobic Respiration in Plants: Word Equation [BI4.33]</t>
        </is>
      </c>
      <c r="D409" s="12" t="inlineStr">
        <is>
          <t>Describe the process of anaerobic respiration in plants and give the word equation.</t>
        </is>
      </c>
      <c r="E409" s="12" t="inlineStr">
        <is>
          <t>b5a4072d-3000-4839-b1df-964621566d73</t>
        </is>
      </c>
    </row>
    <row r="410" ht="45" customHeight="1">
      <c r="A410" s="12" t="inlineStr">
        <is>
          <t>Exchange &amp; Transport in Animals</t>
        </is>
      </c>
      <c r="B410" s="12" t="inlineStr">
        <is>
          <t>Cellular Respiration</t>
        </is>
      </c>
      <c r="C410" s="13" t="inlineStr">
        <is>
          <t>Using Respiration in Yeast [BI4.35]</t>
        </is>
      </c>
      <c r="D410" s="12" t="inlineStr">
        <is>
          <t>Describe the process of anaerobic respiration/fermentation in yeast. Explain the economic importance of aerobic respiration and fermentation in making bread and alcoholic drinks.</t>
        </is>
      </c>
      <c r="E410" s="12" t="inlineStr">
        <is>
          <t>1944e16d-46ba-42a0-b6dc-22ec34b9d506</t>
        </is>
      </c>
    </row>
    <row r="411" ht="45" customHeight="1">
      <c r="A411" s="12" t="inlineStr">
        <is>
          <t>Exchange &amp; Transport in Animals</t>
        </is>
      </c>
      <c r="B411" s="12" t="inlineStr">
        <is>
          <t>Cellular Respiration</t>
        </is>
      </c>
      <c r="C411" s="13" t="inlineStr">
        <is>
          <t>Comparing Anaerobic Respiration in Animals, Plants &amp; Fungi [BI4.36]</t>
        </is>
      </c>
      <c r="D411" s="12" t="inlineStr">
        <is>
          <t>Compare the site, reactant(s), products of and energy released by anaerobic respiration in animals, plants and fungi (yeast). Includes word equations.</t>
        </is>
      </c>
      <c r="E411" s="12" t="inlineStr">
        <is>
          <t>bdb88ffb-e87e-4961-af9c-f55c1e0867a1</t>
        </is>
      </c>
    </row>
    <row r="412" ht="45" customHeight="1">
      <c r="A412" s="12" t="inlineStr">
        <is>
          <t>Exchange &amp; Transport in Animals</t>
        </is>
      </c>
      <c r="B412" s="12" t="inlineStr">
        <is>
          <t>Cellular Respiration</t>
        </is>
      </c>
      <c r="C412" s="13" t="inlineStr">
        <is>
          <t>Comparing Aerobic &amp; Anaerobic Respiration [BI4.37]</t>
        </is>
      </c>
      <c r="D412" s="12" t="inlineStr">
        <is>
          <t>Compare the site, reactant(s), products of and energy released by anaerobic and aerobic respiration in animals, plants and fungi (yeast). Includes word equations.</t>
        </is>
      </c>
      <c r="E412" s="12" t="inlineStr">
        <is>
          <t>a96b7c7b-6274-4eff-ae6c-b9bf18e52a8c</t>
        </is>
      </c>
    </row>
    <row r="413" ht="45" customHeight="1">
      <c r="A413" s="12" t="inlineStr">
        <is>
          <t>Exchange &amp; Transport in Animals</t>
        </is>
      </c>
      <c r="B413" s="12" t="inlineStr">
        <is>
          <t>Cellular Respiration</t>
        </is>
      </c>
      <c r="C413" s="13" t="inlineStr">
        <is>
          <t>Exothermic Reactions: Respiration [CH5.06]</t>
        </is>
      </c>
      <c r="D413" s="12" t="inlineStr">
        <is>
          <t>Describe respiration as an exothermic chemical process. Includes equations for aerobic &amp; anaerobic respiration.</t>
        </is>
      </c>
      <c r="E413" s="12" t="inlineStr">
        <is>
          <t>786a16af-b1f5-4d15-9fd0-8981423d8d03</t>
        </is>
      </c>
    </row>
    <row r="414" ht="45" customHeight="1">
      <c r="A414" s="12" t="inlineStr">
        <is>
          <t>Exchange &amp; Transport in Animals</t>
        </is>
      </c>
      <c r="B414" s="12" t="inlineStr">
        <is>
          <t>Cellular Respiration</t>
        </is>
      </c>
      <c r="C414" s="13" t="inlineStr">
        <is>
          <t>Importance of Anaerobic Respiration in Plants &amp; Yeast [BI4.38]</t>
        </is>
      </c>
      <c r="D414" s="12" t="inlineStr">
        <is>
          <t>Describe the process of anaerobic respiration in plants and yeast and when it occurs. Explain the economic importance of anaerobic respiration in yeast.</t>
        </is>
      </c>
      <c r="E414" s="12" t="inlineStr">
        <is>
          <t>3db87637-832b-4fc0-977a-f05cdec1a2ee</t>
        </is>
      </c>
    </row>
    <row r="415" ht="45" customHeight="1">
      <c r="A415" s="12" t="inlineStr">
        <is>
          <t>Exchange &amp; Transport in Animals</t>
        </is>
      </c>
      <c r="B415" s="12" t="inlineStr">
        <is>
          <t>Cellular Respiration</t>
        </is>
      </c>
      <c r="C415" s="13" t="inlineStr">
        <is>
          <t>Importance of Anaerobic Respiration in Animals [BI4.39]</t>
        </is>
      </c>
      <c r="D415" s="12" t="inlineStr">
        <is>
          <t>Describe the process of anaerobic respiration in animals and explain why it occurs.</t>
        </is>
      </c>
      <c r="E415" s="12" t="inlineStr">
        <is>
          <t>a9a66553-daeb-4195-8bf5-c1b405ebe15f</t>
        </is>
      </c>
    </row>
    <row r="416" ht="45" customHeight="1">
      <c r="A416" s="12" t="inlineStr">
        <is>
          <t>Exchange &amp; Transport in Animals</t>
        </is>
      </c>
      <c r="B416" s="12" t="inlineStr">
        <is>
          <t>Metabolism, Exercise &amp; Cardiac Output</t>
        </is>
      </c>
      <c r="C416" s="13" t="inlineStr">
        <is>
          <t>Diagnostic: Metabolism, Exercise &amp; Cardiac Output [BI0.034]</t>
        </is>
      </c>
      <c r="D416" s="12" t="inlineStr">
        <is>
          <t>Diagnostic for the effects of exercise, cardiac output, interpreting data and respiration practicals.</t>
        </is>
      </c>
      <c r="E416" s="12" t="inlineStr">
        <is>
          <t>a7d643f8-031e-42fe-b2ec-bc3d638ec27d</t>
        </is>
      </c>
    </row>
    <row r="417" ht="45" customHeight="1">
      <c r="A417" s="12" t="inlineStr">
        <is>
          <t>Exchange &amp; Transport in Animals</t>
        </is>
      </c>
      <c r="B417" s="12" t="inlineStr">
        <is>
          <t>Metabolism, Exercise &amp; Cardiac Output</t>
        </is>
      </c>
      <c r="C417" s="13" t="inlineStr">
        <is>
          <t>Exercise: Describing the Effect on the Body [BI4.40]</t>
        </is>
      </c>
      <c r="D417" s="12" t="inlineStr">
        <is>
          <t>Describe skeletal muscle and how the body responds to exercise.</t>
        </is>
      </c>
      <c r="E417" s="12" t="inlineStr">
        <is>
          <t>2b665458-8715-4ff0-93af-17edef40af5c</t>
        </is>
      </c>
    </row>
    <row r="418" ht="45" customHeight="1">
      <c r="A418" s="12" t="inlineStr">
        <is>
          <t>Exchange &amp; Transport in Animals</t>
        </is>
      </c>
      <c r="B418" s="12" t="inlineStr">
        <is>
          <t>Metabolism, Exercise &amp; Cardiac Output</t>
        </is>
      </c>
      <c r="C418" s="13" t="inlineStr">
        <is>
          <t>Exercise: Explaining the Effect on the Body [BI4.41]</t>
        </is>
      </c>
      <c r="D418" s="12" t="inlineStr">
        <is>
          <t>Explain the adaptations of skeletal muscle and how the body responds to exercise.</t>
        </is>
      </c>
      <c r="E418" s="12" t="inlineStr">
        <is>
          <t>26c73087-1c3a-490a-aafe-8a00906814d4</t>
        </is>
      </c>
    </row>
    <row r="419" ht="45" customHeight="1">
      <c r="A419" s="12" t="inlineStr">
        <is>
          <t>Exchange &amp; Transport in Animals</t>
        </is>
      </c>
      <c r="B419" s="12" t="inlineStr">
        <is>
          <t>Metabolism, Exercise &amp; Cardiac Output</t>
        </is>
      </c>
      <c r="C419" s="13" t="inlineStr">
        <is>
          <t>Cardiac Output [BI4.42]</t>
        </is>
      </c>
      <c r="D419" s="12" t="inlineStr">
        <is>
          <t>Describe the structure and functions of parts of the heart. Define cardiac output, explain stroke volume &amp; give the equation for cardiac output.</t>
        </is>
      </c>
      <c r="E419" s="12" t="inlineStr">
        <is>
          <t>cfe81269-576d-4694-b008-dc8eea0e577f</t>
        </is>
      </c>
    </row>
    <row r="420" ht="45" customHeight="1">
      <c r="A420" s="12" t="inlineStr">
        <is>
          <t>Exchange &amp; Transport in Animals</t>
        </is>
      </c>
      <c r="B420" s="12" t="inlineStr">
        <is>
          <t>Metabolism, Exercise &amp; Cardiac Output</t>
        </is>
      </c>
      <c r="C420" s="13" t="inlineStr">
        <is>
          <t>Calculating Cardiac Output I [BI4.43]</t>
        </is>
      </c>
      <c r="D420" s="12" t="inlineStr">
        <is>
          <t xml:space="preserve">Calculate cardiac output. Word problems and no unit conversions. </t>
        </is>
      </c>
      <c r="E420" s="12" t="inlineStr">
        <is>
          <t>da1906c0-5e51-41b4-963b-d1db9f6dbaa8</t>
        </is>
      </c>
    </row>
    <row r="421" ht="45" customHeight="1">
      <c r="A421" s="12" t="inlineStr">
        <is>
          <t>Exchange &amp; Transport in Animals</t>
        </is>
      </c>
      <c r="B421" s="12" t="inlineStr">
        <is>
          <t>Metabolism, Exercise &amp; Cardiac Output</t>
        </is>
      </c>
      <c r="C421" s="13" t="inlineStr">
        <is>
          <t>Calculating Cardiac Output II [BI4.44]</t>
        </is>
      </c>
      <c r="D421" s="12" t="inlineStr">
        <is>
          <t xml:space="preserve">Calculate cardiac output. Word problems, tables and unit conversions. </t>
        </is>
      </c>
      <c r="E421" s="12" t="inlineStr">
        <is>
          <t>29bb9feb-034c-4c55-8f26-83bee2ae1996</t>
        </is>
      </c>
    </row>
    <row r="422" ht="45" customHeight="1">
      <c r="A422" s="12" t="inlineStr">
        <is>
          <t>Exchange &amp; Transport in Animals</t>
        </is>
      </c>
      <c r="B422" s="12" t="inlineStr">
        <is>
          <t>Metabolism, Exercise &amp; Cardiac Output</t>
        </is>
      </c>
      <c r="C422" s="13" t="inlineStr">
        <is>
          <t>Calculating Cardiac Output III [BI4.45]</t>
        </is>
      </c>
      <c r="D422" s="12" t="inlineStr">
        <is>
          <t>Calculate cardiac output. Word problems, tables, graphs and unit conversions.</t>
        </is>
      </c>
      <c r="E422" s="12" t="inlineStr">
        <is>
          <t>2b8baa45-bdf4-4cd9-99c5-600e19b9d237</t>
        </is>
      </c>
    </row>
    <row r="423" ht="45" customHeight="1">
      <c r="A423" s="12" t="inlineStr">
        <is>
          <t>Exchange &amp; Transport in Animals</t>
        </is>
      </c>
      <c r="B423" s="12" t="inlineStr">
        <is>
          <t>Metabolism, Exercise &amp; Cardiac Output</t>
        </is>
      </c>
      <c r="C423" s="13" t="inlineStr">
        <is>
          <t>Rearranging Cardiac Output [BI4.46]</t>
        </is>
      </c>
      <c r="D423" s="12" t="inlineStr">
        <is>
          <t>Rearrange cardiac output to find heart rate and stroke volume. Includes word problems, tables, graphs and unit conversions.</t>
        </is>
      </c>
      <c r="E423" s="12" t="inlineStr">
        <is>
          <t>7473ea81-d201-45c4-9500-08e91d2f5f1f</t>
        </is>
      </c>
    </row>
    <row r="424" ht="45" customHeight="1">
      <c r="A424" s="12" t="inlineStr">
        <is>
          <t>Exchange &amp; Transport in Animals</t>
        </is>
      </c>
      <c r="B424" s="12" t="inlineStr">
        <is>
          <t>Metabolism, Exercise &amp; Cardiac Output</t>
        </is>
      </c>
      <c r="C424" s="13" t="inlineStr">
        <is>
          <t>Describing Cardiac Output Data [BI4.47]</t>
        </is>
      </c>
      <c r="D424" s="12" t="inlineStr">
        <is>
          <t>Describe patterns in cardiac output data in graphs and tables. Includes calculating cardiac output with no unit conversions.</t>
        </is>
      </c>
      <c r="E424" s="12" t="inlineStr">
        <is>
          <t>414fbdff-9af7-44f0-bf44-d3fea2fdb5a6</t>
        </is>
      </c>
    </row>
    <row r="425" ht="45" customHeight="1">
      <c r="A425" s="12" t="inlineStr">
        <is>
          <t>Exchange &amp; Transport in Animals</t>
        </is>
      </c>
      <c r="B425" s="12" t="inlineStr">
        <is>
          <t>Metabolism, Exercise &amp; Cardiac Output</t>
        </is>
      </c>
      <c r="C425" s="13" t="inlineStr">
        <is>
          <t>Interpreting Cardiac Output Data [BI4.48]</t>
        </is>
      </c>
      <c r="D425" s="12" t="inlineStr">
        <is>
          <t>Interpret data to explain cardiac output data and apply knowledge. Includes calculating cardiac output with no unit conversations.</t>
        </is>
      </c>
      <c r="E425" s="12" t="inlineStr">
        <is>
          <t>c009c654-61ec-476d-9672-b223dbe4ddc6</t>
        </is>
      </c>
    </row>
    <row r="426" ht="45" customHeight="1">
      <c r="A426" s="12" t="inlineStr">
        <is>
          <t>Exchange &amp; Transport in Animals</t>
        </is>
      </c>
      <c r="B426" s="12" t="inlineStr">
        <is>
          <t>Metabolism, Exercise &amp; Cardiac Output</t>
        </is>
      </c>
      <c r="C426" s="13" t="inlineStr">
        <is>
          <t>Removal of Lactic Acid [BI4.50]</t>
        </is>
      </c>
      <c r="D426" s="12" t="inlineStr">
        <is>
          <t>Describe how lactic acid is removed from the muscles and processed by the liver.</t>
        </is>
      </c>
      <c r="E426" s="12" t="inlineStr">
        <is>
          <t>29d44bfa-b297-4a4b-814f-00d3012c2e88</t>
        </is>
      </c>
    </row>
    <row r="427" ht="45" customHeight="1">
      <c r="A427" s="12" t="inlineStr">
        <is>
          <t>Exchange &amp; Transport in Animals</t>
        </is>
      </c>
      <c r="B427" s="12" t="inlineStr">
        <is>
          <t>Metabolism, Exercise &amp; Cardiac Output</t>
        </is>
      </c>
      <c r="C427" s="13" t="inlineStr">
        <is>
          <t>Metabolism [BI4.51]</t>
        </is>
      </c>
      <c r="D427" s="12" t="inlineStr">
        <is>
          <t>Define metabolism and metabolic rate. Give examples of metabolic processes. Explain the role of enzymes in metabolism.</t>
        </is>
      </c>
      <c r="E427" s="12" t="inlineStr">
        <is>
          <t>938e0ff8-a57e-4f7a-a610-1ab7c59a145b</t>
        </is>
      </c>
    </row>
    <row r="428" ht="45" customHeight="1">
      <c r="A428" s="12" t="inlineStr">
        <is>
          <t>Exchange &amp; Transport in Animals</t>
        </is>
      </c>
      <c r="B428" s="12" t="inlineStr">
        <is>
          <t>Metabolism, Exercise &amp; Cardiac Output</t>
        </is>
      </c>
      <c r="C428" s="13" t="inlineStr">
        <is>
          <t>Photosynthesis &amp; Respiration [BI4.52]</t>
        </is>
      </c>
      <c r="D428" s="12" t="inlineStr">
        <is>
          <t>Describe how respiration and photosynthesis are linked in plants and animals. Explain the importance of photosynthesis to all life on Earth.</t>
        </is>
      </c>
      <c r="E428" s="12" t="inlineStr">
        <is>
          <t>1aefbec0-2fc7-49d8-9d2b-a8986627d1b4</t>
        </is>
      </c>
    </row>
    <row r="429" ht="45" customHeight="1">
      <c r="A429" s="12" t="inlineStr">
        <is>
          <t>Exchange &amp; Transport in Animals</t>
        </is>
      </c>
      <c r="B429" s="12" t="inlineStr">
        <is>
          <t>Metabolism, Exercise &amp; Cardiac Output</t>
        </is>
      </c>
      <c r="C429" s="13" t="inlineStr">
        <is>
          <t>Practical: Using a Respirometer [BI4.53]</t>
        </is>
      </c>
      <c r="D429" s="12" t="inlineStr">
        <is>
          <t>Use a respirometer to demonstrate that oxygen is removed from the air when an organism respires.</t>
        </is>
      </c>
      <c r="E429" s="12" t="inlineStr">
        <is>
          <t>f6677e9b-84c6-4cb3-8de0-ee8166b42cf5</t>
        </is>
      </c>
    </row>
    <row r="430" ht="45" customHeight="1">
      <c r="A430" s="12" t="inlineStr">
        <is>
          <t>Exchange &amp; Transport in Animals</t>
        </is>
      </c>
      <c r="B430" s="12" t="inlineStr">
        <is>
          <t>Metabolism, Exercise &amp; Cardiac Output</t>
        </is>
      </c>
      <c r="C430" s="13" t="inlineStr">
        <is>
          <t>Practical: Respiration &amp; Indicators [BI4.54]</t>
        </is>
      </c>
      <c r="D430" s="12" t="inlineStr">
        <is>
          <t>Demonstrate an organism is respiring by detecting the release of carbon dioxide using hydrogen carbonate indicator.</t>
        </is>
      </c>
      <c r="E430" s="12" t="inlineStr">
        <is>
          <t>bd7646fb-063c-411a-bae4-e956ef2ab9f5</t>
        </is>
      </c>
    </row>
    <row r="431" ht="45" customHeight="1">
      <c r="A431" s="12" t="inlineStr">
        <is>
          <t>Exchange &amp; Transport in Animals</t>
        </is>
      </c>
      <c r="B431" s="12" t="inlineStr">
        <is>
          <t>Metabolism, Exercise &amp; Cardiac Output</t>
        </is>
      </c>
      <c r="C431" s="13" t="inlineStr">
        <is>
          <t>Practical: Respiration &amp; Temperature Change [BI4.55]</t>
        </is>
      </c>
      <c r="D431" s="12" t="inlineStr">
        <is>
          <t>Demonstrate that an organism is respiring by measuring the temperature change.</t>
        </is>
      </c>
      <c r="E431" s="12" t="inlineStr">
        <is>
          <t>03807376-0306-48cc-add8-ce245f726eac</t>
        </is>
      </c>
    </row>
    <row r="432" ht="45" customHeight="1">
      <c r="A432" s="12" t="inlineStr">
        <is>
          <t>Ecosystems &amp; Material Cycles</t>
        </is>
      </c>
      <c r="B432" s="12" t="inlineStr">
        <is>
          <t>Introduction to Ecosystems</t>
        </is>
      </c>
      <c r="C432" s="13" t="inlineStr">
        <is>
          <t>Diagnostic: Introduction to Ecosystems [BI0.082]</t>
        </is>
      </c>
      <c r="D432" s="12" t="inlineStr">
        <is>
          <t>Diagnostic for identifying different types of ecosystems, the roles of different organisms and the influence of abiotic and biotic factors.</t>
        </is>
      </c>
      <c r="E432" s="12" t="inlineStr">
        <is>
          <t>8f8bca74-ffe8-4fd4-a205-b36fe3ec59b5</t>
        </is>
      </c>
    </row>
    <row r="433" ht="45" customHeight="1">
      <c r="A433" s="12" t="inlineStr">
        <is>
          <t>Ecosystems &amp; Material Cycles</t>
        </is>
      </c>
      <c r="B433" s="12" t="inlineStr">
        <is>
          <t>Introduction to Ecosystems</t>
        </is>
      </c>
      <c r="C433" s="13" t="inlineStr">
        <is>
          <t>Types of Ecosystem [BI7.001]</t>
        </is>
      </c>
      <c r="D433" s="12" t="inlineStr">
        <is>
          <t>Describe a variety of different ecosystems. Define organism, habitat, population, community and ecosystem.</t>
        </is>
      </c>
      <c r="E433" s="12" t="inlineStr">
        <is>
          <t>92a54664-3755-4c24-90fe-9b3dfab951c8</t>
        </is>
      </c>
    </row>
    <row r="434" ht="45" customHeight="1">
      <c r="A434" s="12" t="inlineStr">
        <is>
          <t>Ecosystems &amp; Material Cycles</t>
        </is>
      </c>
      <c r="B434" s="12" t="inlineStr">
        <is>
          <t>Introduction to Ecosystems</t>
        </is>
      </c>
      <c r="C434" s="13" t="inlineStr">
        <is>
          <t>Roles in Ecosystems [BI7.002]</t>
        </is>
      </c>
      <c r="D434" s="12" t="inlineStr">
        <is>
          <t xml:space="preserve">Define the different roles of organisms in an ecosystem. </t>
        </is>
      </c>
      <c r="E434" s="12" t="inlineStr">
        <is>
          <t>9b4c8247-897e-401c-9a83-19f728f8f13a</t>
        </is>
      </c>
    </row>
    <row r="435" ht="45" customHeight="1">
      <c r="A435" s="12" t="inlineStr">
        <is>
          <t>Ecosystems &amp; Material Cycles</t>
        </is>
      </c>
      <c r="B435" s="12" t="inlineStr">
        <is>
          <t>Introduction to Ecosystems</t>
        </is>
      </c>
      <c r="C435" s="13" t="inlineStr">
        <is>
          <t>Biotic Factors [BI7.003]</t>
        </is>
      </c>
      <c r="D435" s="12" t="inlineStr">
        <is>
          <t>Define a biotic factor. Identify biotic factors. Describe the impact of changing biotic factors.</t>
        </is>
      </c>
      <c r="E435" s="12" t="inlineStr">
        <is>
          <t>57e39cd5-5f3a-4774-a132-c547098f1fc8</t>
        </is>
      </c>
    </row>
    <row r="436" ht="45" customHeight="1">
      <c r="A436" s="12" t="inlineStr">
        <is>
          <t>Ecosystems &amp; Material Cycles</t>
        </is>
      </c>
      <c r="B436" s="12" t="inlineStr">
        <is>
          <t>Introduction to Ecosystems</t>
        </is>
      </c>
      <c r="C436" s="13" t="inlineStr">
        <is>
          <t>Biotic Factors: Describing Data [BI7.004]</t>
        </is>
      </c>
      <c r="D436" s="12" t="inlineStr">
        <is>
          <t>Describe patterns in data represented in tables and graphs.</t>
        </is>
      </c>
      <c r="E436" s="12" t="inlineStr">
        <is>
          <t>3ed0798c-a991-4ac5-a37d-ae1d4405c2fd</t>
        </is>
      </c>
    </row>
    <row r="437" ht="45" customHeight="1">
      <c r="A437" s="12" t="inlineStr">
        <is>
          <t>Ecosystems &amp; Material Cycles</t>
        </is>
      </c>
      <c r="B437" s="12" t="inlineStr">
        <is>
          <t>Introduction to Ecosystems</t>
        </is>
      </c>
      <c r="C437" s="13" t="inlineStr">
        <is>
          <t>Biotic Factors: Interpreting Data [BI7.005]</t>
        </is>
      </c>
      <c r="D437" s="12" t="inlineStr">
        <is>
          <t>Explain patterns in data in the context of biotic factors.</t>
        </is>
      </c>
      <c r="E437" s="12" t="inlineStr">
        <is>
          <t>e486a079-b874-4347-9d11-dd79f49f5918</t>
        </is>
      </c>
    </row>
    <row r="438" ht="45" customHeight="1">
      <c r="A438" s="12" t="inlineStr">
        <is>
          <t>Ecosystems &amp; Material Cycles</t>
        </is>
      </c>
      <c r="B438" s="12" t="inlineStr">
        <is>
          <t>Introduction to Ecosystems</t>
        </is>
      </c>
      <c r="C438" s="13" t="inlineStr">
        <is>
          <t>Abiotic Factors [BI7.006]</t>
        </is>
      </c>
      <c r="D438" s="12" t="inlineStr">
        <is>
          <t>Define an abiotic factor. Identify abiotic factors. Describe the impact of changing abiotic factors.</t>
        </is>
      </c>
      <c r="E438" s="12" t="inlineStr">
        <is>
          <t>5773ddc5-7f75-44f9-85d7-af6eff00b15c</t>
        </is>
      </c>
    </row>
    <row r="439" ht="45" customHeight="1">
      <c r="A439" s="12" t="inlineStr">
        <is>
          <t>Ecosystems &amp; Material Cycles</t>
        </is>
      </c>
      <c r="B439" s="12" t="inlineStr">
        <is>
          <t>Introduction to Ecosystems</t>
        </is>
      </c>
      <c r="C439" s="13" t="inlineStr">
        <is>
          <t>Abiotic Factors: Describing Data [BI7.007]</t>
        </is>
      </c>
      <c r="D439" s="12" t="inlineStr">
        <is>
          <t>Describe the patterns shown by data in tables and different types of graphs.</t>
        </is>
      </c>
      <c r="E439" s="12" t="inlineStr">
        <is>
          <t>4d43c367-f4e0-4f81-af6d-ccf71a6bddc5</t>
        </is>
      </c>
    </row>
    <row r="440" ht="45" customHeight="1">
      <c r="A440" s="12" t="inlineStr">
        <is>
          <t>Ecosystems &amp; Material Cycles</t>
        </is>
      </c>
      <c r="B440" s="12" t="inlineStr">
        <is>
          <t>Introduction to Ecosystems</t>
        </is>
      </c>
      <c r="C440" s="13" t="inlineStr">
        <is>
          <t>Abiotic Factors: Interpreting Data [BI7.008]</t>
        </is>
      </c>
      <c r="D440" s="12" t="inlineStr">
        <is>
          <t>Explaining patterns in data using scientific knowledge and understanding.</t>
        </is>
      </c>
      <c r="E440" s="12" t="inlineStr">
        <is>
          <t>50d49d2f-86b5-44d5-885c-c74629f92ca4</t>
        </is>
      </c>
    </row>
    <row r="441" ht="45" customHeight="1">
      <c r="A441" s="12" t="inlineStr">
        <is>
          <t>Ecosystems &amp; Material Cycles</t>
        </is>
      </c>
      <c r="B441" s="12" t="inlineStr">
        <is>
          <t>Competition &amp; Adaptation</t>
        </is>
      </c>
      <c r="C441" s="13" t="inlineStr">
        <is>
          <t>Diagnostic: Competition &amp; Adaptation [BI0.083]</t>
        </is>
      </c>
      <c r="D441" s="12" t="inlineStr">
        <is>
          <t>Diagnostic for explaining competition and adaptation in plants and animals.</t>
        </is>
      </c>
      <c r="E441" s="12" t="inlineStr">
        <is>
          <t>3040fe02-facf-4cb7-bbdb-c5cc8a9b8881</t>
        </is>
      </c>
    </row>
    <row r="442" ht="45" customHeight="1">
      <c r="A442" s="12" t="inlineStr">
        <is>
          <t>Ecosystems &amp; Material Cycles</t>
        </is>
      </c>
      <c r="B442" s="12" t="inlineStr">
        <is>
          <t>Competition &amp; Adaptation</t>
        </is>
      </c>
      <c r="C442" s="13" t="inlineStr">
        <is>
          <t>Interdependence [BI7.009]</t>
        </is>
      </c>
      <c r="D442" s="12" t="inlineStr">
        <is>
          <t>Explain the importance of the relationships between organisms in an ecosystem.</t>
        </is>
      </c>
      <c r="E442" s="12" t="inlineStr">
        <is>
          <t>ebf5e8c3-9654-48ad-b680-c259a71a965b</t>
        </is>
      </c>
    </row>
    <row r="443" ht="45" customHeight="1">
      <c r="A443" s="12" t="inlineStr">
        <is>
          <t>Ecosystems &amp; Material Cycles</t>
        </is>
      </c>
      <c r="B443" s="12" t="inlineStr">
        <is>
          <t>Competition &amp; Adaptation</t>
        </is>
      </c>
      <c r="C443" s="13" t="inlineStr">
        <is>
          <t>Competition Between Plants [BI7.010]</t>
        </is>
      </c>
      <c r="D443" s="12" t="inlineStr">
        <is>
          <t>Describe the factors that plants compete for within an ecosystem.</t>
        </is>
      </c>
      <c r="E443" s="12" t="inlineStr">
        <is>
          <t>5c5c58ec-f767-440c-83f8-eeee6c83b79a</t>
        </is>
      </c>
    </row>
    <row r="444" ht="45" customHeight="1">
      <c r="A444" s="12" t="inlineStr">
        <is>
          <t>Ecosystems &amp; Material Cycles</t>
        </is>
      </c>
      <c r="B444" s="12" t="inlineStr">
        <is>
          <t>Competition &amp; Adaptation</t>
        </is>
      </c>
      <c r="C444" s="13" t="inlineStr">
        <is>
          <t>Competition Between Animals [BI7.011]</t>
        </is>
      </c>
      <c r="D444" s="12" t="inlineStr">
        <is>
          <t>Describe the factors that animals compete for within an ecosystem.</t>
        </is>
      </c>
      <c r="E444" s="12" t="inlineStr">
        <is>
          <t>bef1e567-c0be-428e-8020-74beb0d1771f</t>
        </is>
      </c>
    </row>
    <row r="445" ht="45" customHeight="1">
      <c r="A445" s="12" t="inlineStr">
        <is>
          <t>Ecosystems &amp; Material Cycles</t>
        </is>
      </c>
      <c r="B445" s="12" t="inlineStr">
        <is>
          <t>Competition &amp; Adaptation</t>
        </is>
      </c>
      <c r="C445" s="13" t="inlineStr">
        <is>
          <t>Adaptations of Plants [BI7.012]</t>
        </is>
      </c>
      <c r="D445" s="12" t="inlineStr">
        <is>
          <t>Describe the functional, structural and behavioural adaptations of plants and explain how they help them to survive in different ecosystems.</t>
        </is>
      </c>
      <c r="E445" s="12" t="inlineStr">
        <is>
          <t>57aa77af-9e16-44d8-885c-85a1c047b624</t>
        </is>
      </c>
    </row>
    <row r="446" ht="45" customHeight="1">
      <c r="A446" s="12" t="inlineStr">
        <is>
          <t>Ecosystems &amp; Material Cycles</t>
        </is>
      </c>
      <c r="B446" s="12" t="inlineStr">
        <is>
          <t>Competition &amp; Adaptation</t>
        </is>
      </c>
      <c r="C446" s="13" t="inlineStr">
        <is>
          <t>Adaptations of Animals [BI7.013]</t>
        </is>
      </c>
      <c r="D446" s="12" t="inlineStr">
        <is>
          <t>Describe the functional, structural and behavioural adaptations of animals and explain how they help them to survive in different ecosystems.</t>
        </is>
      </c>
      <c r="E446" s="12" t="inlineStr">
        <is>
          <t>2a41bf89-6f70-4425-9521-45a23355f15d</t>
        </is>
      </c>
    </row>
    <row r="447" ht="45" customHeight="1">
      <c r="A447" s="12" t="inlineStr">
        <is>
          <t>Ecosystems &amp; Material Cycles</t>
        </is>
      </c>
      <c r="B447" s="12" t="inlineStr">
        <is>
          <t>Competition &amp; Adaptation</t>
        </is>
      </c>
      <c r="C447" s="13" t="inlineStr">
        <is>
          <t>Extremophiles [BI7.014]</t>
        </is>
      </c>
      <c r="D447" s="12" t="inlineStr">
        <is>
          <t>Describe the adaptations of organisms that live in the most extreme environmental conditions.</t>
        </is>
      </c>
      <c r="E447" s="12" t="inlineStr">
        <is>
          <t>c1128eeb-3952-46ec-94de-5d3083621b53</t>
        </is>
      </c>
    </row>
    <row r="448" ht="45" customHeight="1">
      <c r="A448" s="12" t="inlineStr">
        <is>
          <t>Ecosystems &amp; Material Cycles</t>
        </is>
      </c>
      <c r="B448" s="12" t="inlineStr">
        <is>
          <t>Food Chains &amp; Food Webs</t>
        </is>
      </c>
      <c r="C448" s="13" t="inlineStr">
        <is>
          <t>Diagnostic: Food Chains &amp; Food Webs [BI0.084]</t>
        </is>
      </c>
      <c r="D448" s="12" t="inlineStr">
        <is>
          <t>Diagnostic for food chains and predator prey cycles within them.</t>
        </is>
      </c>
      <c r="E448" s="12" t="inlineStr">
        <is>
          <t>1c511631-0e24-4fc5-86c1-0dc668ac6ec5</t>
        </is>
      </c>
    </row>
    <row r="449" ht="45" customHeight="1">
      <c r="A449" s="12" t="inlineStr">
        <is>
          <t>Ecosystems &amp; Material Cycles</t>
        </is>
      </c>
      <c r="B449" s="12" t="inlineStr">
        <is>
          <t>Food Chains &amp; Food Webs</t>
        </is>
      </c>
      <c r="C449" s="13" t="inlineStr">
        <is>
          <t>Food Chains &amp; Food Webs [BI7.015]</t>
        </is>
      </c>
      <c r="D449" s="12" t="inlineStr">
        <is>
          <t>Describe feeding relationships in terms of transfer of energy. Use food chains to represent simple feeding relationships in an ecosystem.</t>
        </is>
      </c>
      <c r="E449" s="12" t="inlineStr">
        <is>
          <t>8d594ed8-e9de-4b3d-a72c-b8dbfde6fb65</t>
        </is>
      </c>
    </row>
    <row r="450" ht="45" customHeight="1">
      <c r="A450" s="12" t="inlineStr">
        <is>
          <t>Ecosystems &amp; Material Cycles</t>
        </is>
      </c>
      <c r="B450" s="12" t="inlineStr">
        <is>
          <t>Food Chains &amp; Food Webs</t>
        </is>
      </c>
      <c r="C450" s="13" t="inlineStr">
        <is>
          <t>Importance of the Producer [BI7.016]</t>
        </is>
      </c>
      <c r="D450" s="12" t="inlineStr">
        <is>
          <t>Explain the importance of producers in an ecosystem.</t>
        </is>
      </c>
      <c r="E450" s="12" t="inlineStr">
        <is>
          <t>2bc5d9fa-7ea9-4992-a991-0a967304e6ff</t>
        </is>
      </c>
    </row>
    <row r="451" ht="45" customHeight="1">
      <c r="A451" s="12" t="inlineStr">
        <is>
          <t>Ecosystems &amp; Material Cycles</t>
        </is>
      </c>
      <c r="B451" s="12" t="inlineStr">
        <is>
          <t>Food Chains &amp; Food Webs</t>
        </is>
      </c>
      <c r="C451" s="13" t="inlineStr">
        <is>
          <t>Predator/Prey Cycles: Describing Data [BI7.017]</t>
        </is>
      </c>
      <c r="D451" s="12" t="inlineStr">
        <is>
          <t>Describe the changes in populations based on the relationship between the predator and its prey.</t>
        </is>
      </c>
      <c r="E451" s="12" t="inlineStr">
        <is>
          <t>d0195280-600b-4239-8ff4-14efc9a3e314</t>
        </is>
      </c>
    </row>
    <row r="452" ht="45" customHeight="1">
      <c r="A452" s="12" t="inlineStr">
        <is>
          <t>Ecosystems &amp; Material Cycles</t>
        </is>
      </c>
      <c r="B452" s="12" t="inlineStr">
        <is>
          <t>Food Chains &amp; Food Webs</t>
        </is>
      </c>
      <c r="C452" s="13" t="inlineStr">
        <is>
          <t>Predator/Prey Cycles: Interpreting Data [BI7.018]</t>
        </is>
      </c>
      <c r="D452" s="12" t="inlineStr">
        <is>
          <t>Explain the changes in populations based on the relationship between the predator and its prey.</t>
        </is>
      </c>
      <c r="E452" s="12" t="inlineStr">
        <is>
          <t>0b9939a4-57d7-4f21-b430-eb367643374d</t>
        </is>
      </c>
    </row>
    <row r="453" ht="45" customHeight="1">
      <c r="A453" s="12" t="inlineStr">
        <is>
          <t>Ecosystems &amp; Material Cycles</t>
        </is>
      </c>
      <c r="B453" s="12" t="inlineStr">
        <is>
          <t>Investigating Ecosystems</t>
        </is>
      </c>
      <c r="C453" s="13" t="inlineStr">
        <is>
          <t>Diagnostic: Investigating Ecosystems [BI0.085]</t>
        </is>
      </c>
      <c r="D453" s="12" t="inlineStr">
        <is>
          <t>Diagnostic for investigations about ecosystems, the use of quadrats to estimate population size and distribution along a transect. Includes calculations of averages.</t>
        </is>
      </c>
      <c r="E453" s="12" t="inlineStr">
        <is>
          <t>e66bea2e-14c1-4227-8bbc-2413e473d961</t>
        </is>
      </c>
    </row>
    <row r="454" ht="45" customHeight="1">
      <c r="A454" s="12" t="inlineStr">
        <is>
          <t>Ecosystems &amp; Material Cycles</t>
        </is>
      </c>
      <c r="B454" s="12" t="inlineStr">
        <is>
          <t>Investigating Ecosystems</t>
        </is>
      </c>
      <c r="C454" s="13" t="inlineStr">
        <is>
          <t>Investigating Ecosystems: Quadrats [BI7.019]</t>
        </is>
      </c>
      <c r="D454" s="12" t="inlineStr">
        <is>
          <t>Describe the different types of quadrats and their uses. Explain the importance of random sampling and sample size.</t>
        </is>
      </c>
      <c r="E454" s="12" t="inlineStr">
        <is>
          <t>703eed44-0996-47d9-a2f4-fb3d9e64cac0</t>
        </is>
      </c>
    </row>
    <row r="455" ht="45" customHeight="1">
      <c r="A455" s="12" t="inlineStr">
        <is>
          <t>Ecosystems &amp; Material Cycles</t>
        </is>
      </c>
      <c r="B455" s="12" t="inlineStr">
        <is>
          <t>Investigating Ecosystems</t>
        </is>
      </c>
      <c r="C455" s="13" t="inlineStr">
        <is>
          <t>Investigating Ecosystems: Quadrat Calculations I [BI7.020]</t>
        </is>
      </c>
      <c r="D455" s="12" t="inlineStr">
        <is>
          <t>Calculate averages from a table of data.</t>
        </is>
      </c>
      <c r="E455" s="12" t="inlineStr">
        <is>
          <t>3b652807-164d-4d45-ae96-10171b3b8f36</t>
        </is>
      </c>
    </row>
    <row r="456" ht="45" customHeight="1">
      <c r="A456" s="12" t="inlineStr">
        <is>
          <t>Ecosystems &amp; Material Cycles</t>
        </is>
      </c>
      <c r="B456" s="12" t="inlineStr">
        <is>
          <t>Investigating Ecosystems</t>
        </is>
      </c>
      <c r="C456" s="13" t="inlineStr">
        <is>
          <t>Investigating Ecosystems: Quadrat Calculations II [BI7.021]</t>
        </is>
      </c>
      <c r="D456" s="12" t="inlineStr">
        <is>
          <t>Estimate population size using calculations from quadrat samples.</t>
        </is>
      </c>
      <c r="E456" s="12" t="inlineStr">
        <is>
          <t>04e2da34-175c-4f08-b0ff-78873bd6a61c</t>
        </is>
      </c>
    </row>
    <row r="457" ht="45" customHeight="1">
      <c r="A457" s="12" t="inlineStr">
        <is>
          <t>Ecosystems &amp; Material Cycles</t>
        </is>
      </c>
      <c r="B457" s="12" t="inlineStr">
        <is>
          <t>Investigating Ecosystems</t>
        </is>
      </c>
      <c r="C457" s="13" t="inlineStr">
        <is>
          <t>Investigating Ecosystems: Transects [BI7.022]</t>
        </is>
      </c>
      <c r="D457" s="12" t="inlineStr">
        <is>
          <t>Describe the use and purpose of a transect line sample.</t>
        </is>
      </c>
      <c r="E457" s="12" t="inlineStr">
        <is>
          <t>21252a65-cb8d-4681-bc7e-ecb4b1304e8f</t>
        </is>
      </c>
    </row>
    <row r="458" ht="45" customHeight="1">
      <c r="A458" s="12" t="inlineStr">
        <is>
          <t>Ecosystems &amp; Material Cycles</t>
        </is>
      </c>
      <c r="B458" s="12" t="inlineStr">
        <is>
          <t>Investigating Ecosystems</t>
        </is>
      </c>
      <c r="C458" s="13" t="inlineStr">
        <is>
          <t>Practical: Ecological Sampling I — Quadrats [BI7.107]</t>
        </is>
      </c>
      <c r="D458" s="12" t="inlineStr">
        <is>
          <t>Use sampling techniques to estimate population size.</t>
        </is>
      </c>
      <c r="E458" s="12" t="inlineStr">
        <is>
          <t>d9808191-1346-4ce7-b367-22744f1c8266</t>
        </is>
      </c>
    </row>
    <row r="459" ht="45" customHeight="1">
      <c r="A459" s="12" t="inlineStr">
        <is>
          <t>Ecosystems &amp; Material Cycles</t>
        </is>
      </c>
      <c r="B459" s="12" t="inlineStr">
        <is>
          <t>Investigating Ecosystems</t>
        </is>
      </c>
      <c r="C459" s="13" t="inlineStr">
        <is>
          <t>Practical: Ecological Sampling II — Transects [BI7.108]</t>
        </is>
      </c>
      <c r="D459" s="12" t="inlineStr">
        <is>
          <t>Use sampling techniques to investigate changes in the distribution of organisms along a transect.</t>
        </is>
      </c>
      <c r="E459" s="12" t="inlineStr">
        <is>
          <t>ae7f8c3a-bcaf-42df-a746-40e670814c18</t>
        </is>
      </c>
    </row>
    <row r="460" ht="45" customHeight="1">
      <c r="A460" s="12" t="inlineStr">
        <is>
          <t>Ecosystems &amp; Material Cycles</t>
        </is>
      </c>
      <c r="B460" s="12" t="inlineStr">
        <is>
          <t>Human Impacts on Ecosystems</t>
        </is>
      </c>
      <c r="C460" s="13" t="inlineStr">
        <is>
          <t>Diagnostic: Human Impacts on Ecosystems [BI0.088]</t>
        </is>
      </c>
      <c r="D460" s="12" t="inlineStr">
        <is>
          <t>Diagnostic for the importance of biodiversity and human impacts on ecosystems.</t>
        </is>
      </c>
      <c r="E460" s="12" t="inlineStr">
        <is>
          <t>c1994a57-f1ca-4aa9-92e1-fe9868da1a53</t>
        </is>
      </c>
    </row>
    <row r="461" ht="45" customHeight="1">
      <c r="A461" s="12" t="inlineStr">
        <is>
          <t>Ecosystems &amp; Material Cycles</t>
        </is>
      </c>
      <c r="B461" s="12" t="inlineStr">
        <is>
          <t>Human Impacts on Ecosystems</t>
        </is>
      </c>
      <c r="C461" s="13" t="inlineStr">
        <is>
          <t>The Importance of Biodiversity [BI7.042]</t>
        </is>
      </c>
      <c r="D461" s="12" t="inlineStr">
        <is>
          <t>Explain the importance of biodiversity to the sustainability of the planet and to humans directly.</t>
        </is>
      </c>
      <c r="E461" s="12" t="inlineStr">
        <is>
          <t>e7905060-41ec-47a7-9fe3-1b2999d6ec96</t>
        </is>
      </c>
    </row>
    <row r="462" ht="45" customHeight="1">
      <c r="A462" s="12" t="inlineStr">
        <is>
          <t>Ecosystems &amp; Material Cycles</t>
        </is>
      </c>
      <c r="B462" s="12" t="inlineStr">
        <is>
          <t>Human Impacts on Ecosystems</t>
        </is>
      </c>
      <c r="C462" s="13" t="inlineStr">
        <is>
          <t>Falling Biodiversity [BI7.043]</t>
        </is>
      </c>
      <c r="D462" s="12" t="inlineStr">
        <is>
          <t>Explain the reasons for the changing state of biodiversity on Earth.</t>
        </is>
      </c>
      <c r="E462" s="12" t="inlineStr">
        <is>
          <t>85e368a2-aa87-405d-aad4-9649a471c79d</t>
        </is>
      </c>
    </row>
    <row r="463" ht="45" customHeight="1">
      <c r="A463" s="12" t="inlineStr">
        <is>
          <t>Ecosystems &amp; Material Cycles</t>
        </is>
      </c>
      <c r="B463" s="12" t="inlineStr">
        <is>
          <t>Human Impacts on Ecosystems</t>
        </is>
      </c>
      <c r="C463" s="13" t="inlineStr">
        <is>
          <t>Human Impacts: Introduction [BI7.044]</t>
        </is>
      </c>
      <c r="D463" s="12" t="inlineStr">
        <is>
          <t>Explain how human activities are having an impact on ecosystems.</t>
        </is>
      </c>
      <c r="E463" s="12" t="inlineStr">
        <is>
          <t>00140926-73e9-4267-8181-58f41aaac656</t>
        </is>
      </c>
    </row>
    <row r="464" ht="45" customHeight="1">
      <c r="A464" s="12" t="inlineStr">
        <is>
          <t>Ecosystems &amp; Material Cycles</t>
        </is>
      </c>
      <c r="B464" s="12" t="inlineStr">
        <is>
          <t>Human Impacts on Ecosystems</t>
        </is>
      </c>
      <c r="C464" s="13" t="inlineStr">
        <is>
          <t>Human Impacts: Waste Management [BI7.045]</t>
        </is>
      </c>
      <c r="D464" s="12" t="inlineStr">
        <is>
          <t>Explain the importance of managing the increasing waste from human activities an the biodiversity of the Earth.</t>
        </is>
      </c>
      <c r="E464" s="12" t="inlineStr">
        <is>
          <t>aefbe98e-67d1-4da8-b7ae-53e534c6d66f</t>
        </is>
      </c>
    </row>
    <row r="465" ht="45" customHeight="1">
      <c r="A465" s="12" t="inlineStr">
        <is>
          <t>Ecosystems &amp; Material Cycles</t>
        </is>
      </c>
      <c r="B465" s="12" t="inlineStr">
        <is>
          <t>Human Impacts on Ecosystems</t>
        </is>
      </c>
      <c r="C465" s="13" t="inlineStr">
        <is>
          <t>Human Impacts: Toxic Chemicals in Food Chains [BI7.046]</t>
        </is>
      </c>
      <c r="D465" s="12" t="inlineStr">
        <is>
          <t>Explain the impact of toxic chemicals when they enter food chains.</t>
        </is>
      </c>
      <c r="E465" s="12" t="inlineStr">
        <is>
          <t>4c921b82-0d0a-4d19-92c8-3bfc52ff2fa5</t>
        </is>
      </c>
    </row>
    <row r="466" ht="45" customHeight="1">
      <c r="A466" s="12" t="inlineStr">
        <is>
          <t>Ecosystems &amp; Material Cycles</t>
        </is>
      </c>
      <c r="B466" s="12" t="inlineStr">
        <is>
          <t>Human Impacts on Ecosystems</t>
        </is>
      </c>
      <c r="C466" s="13" t="inlineStr">
        <is>
          <t>Air Pollution from Fuels [CH9.08]</t>
        </is>
      </c>
      <c r="D466" s="12" t="inlineStr">
        <is>
          <t>Describe air pollution and pollutants from the combustion of fuels.</t>
        </is>
      </c>
      <c r="E466" s="12" t="inlineStr">
        <is>
          <t>0d70c827-ac5c-4197-89c5-5303c4c18739</t>
        </is>
      </c>
    </row>
    <row r="467" ht="45" customHeight="1">
      <c r="A467" s="12" t="inlineStr">
        <is>
          <t>Ecosystems &amp; Material Cycles</t>
        </is>
      </c>
      <c r="B467" s="12" t="inlineStr">
        <is>
          <t>Human Impacts on Ecosystems</t>
        </is>
      </c>
      <c r="C467" s="13" t="inlineStr">
        <is>
          <t>Human Impacts: Water Pollution [BI7.047]</t>
        </is>
      </c>
      <c r="D467" s="12" t="inlineStr">
        <is>
          <t>Explain how water pollution occurs and the impact it has on biodiversity.</t>
        </is>
      </c>
      <c r="E467" s="12" t="inlineStr">
        <is>
          <t>237ba945-8501-4094-b899-89ec21fcd9e9</t>
        </is>
      </c>
    </row>
    <row r="468" ht="45" customHeight="1">
      <c r="A468" s="12" t="inlineStr">
        <is>
          <t>Ecosystems &amp; Material Cycles</t>
        </is>
      </c>
      <c r="B468" s="12" t="inlineStr">
        <is>
          <t>Human Impacts on Ecosystems</t>
        </is>
      </c>
      <c r="C468" s="13" t="inlineStr">
        <is>
          <t>Human Impacts: Land Pollution [BI7.048]</t>
        </is>
      </c>
      <c r="D468" s="12" t="inlineStr">
        <is>
          <t>Explain how land pollution occurs and the impact it has on biodiversity.</t>
        </is>
      </c>
      <c r="E468" s="12" t="inlineStr">
        <is>
          <t>26a6e6a7-f4ad-48e0-831c-9cdb0ae3bbf0</t>
        </is>
      </c>
    </row>
    <row r="469" ht="45" customHeight="1">
      <c r="A469" s="12" t="inlineStr">
        <is>
          <t>Ecosystems &amp; Material Cycles</t>
        </is>
      </c>
      <c r="B469" s="12" t="inlineStr">
        <is>
          <t>Pollutants</t>
        </is>
      </c>
      <c r="C469" s="13" t="inlineStr">
        <is>
          <t>Diagnostic: Pollutants [BI0.089]</t>
        </is>
      </c>
      <c r="D469" s="12" t="inlineStr">
        <is>
          <t>Diagnostic for understanding the different pollutants that can effect ecosystems.</t>
        </is>
      </c>
      <c r="E469" s="12" t="inlineStr">
        <is>
          <t>bccdf69d-8972-45e2-b86d-7c57089cdfe3</t>
        </is>
      </c>
    </row>
    <row r="470" ht="45" customHeight="1">
      <c r="A470" s="12" t="inlineStr">
        <is>
          <t>Ecosystems &amp; Material Cycles</t>
        </is>
      </c>
      <c r="B470" s="12" t="inlineStr">
        <is>
          <t>Pollutants</t>
        </is>
      </c>
      <c r="C470" s="13" t="inlineStr">
        <is>
          <t>Pollutants: Carbon Dioxide [CH9.09]</t>
        </is>
      </c>
      <c r="D470" s="12" t="inlineStr">
        <is>
          <t>Explain the formation and impact of carbon dioxide as a pollutant.</t>
        </is>
      </c>
      <c r="E470" s="12" t="inlineStr">
        <is>
          <t>a016df46-a68c-46c0-951a-59b1798653f1</t>
        </is>
      </c>
    </row>
    <row r="471" ht="45" customHeight="1">
      <c r="A471" s="12" t="inlineStr">
        <is>
          <t>Ecosystems &amp; Material Cycles</t>
        </is>
      </c>
      <c r="B471" s="12" t="inlineStr">
        <is>
          <t>Pollutants</t>
        </is>
      </c>
      <c r="C471" s="13" t="inlineStr">
        <is>
          <t>Pollutants: Sulfur Dioxide [CH9.10]</t>
        </is>
      </c>
      <c r="D471" s="12" t="inlineStr">
        <is>
          <t>Explain the formation and impact of sulfur dioxide as a pollutant.</t>
        </is>
      </c>
      <c r="E471" s="12" t="inlineStr">
        <is>
          <t>72a6c506-88b7-402c-b34d-18dc614dee65</t>
        </is>
      </c>
    </row>
    <row r="472" ht="45" customHeight="1">
      <c r="A472" s="12" t="inlineStr">
        <is>
          <t>Ecosystems &amp; Material Cycles</t>
        </is>
      </c>
      <c r="B472" s="12" t="inlineStr">
        <is>
          <t>Pollutants</t>
        </is>
      </c>
      <c r="C472" s="13" t="inlineStr">
        <is>
          <t>Pollutants: Nitrogen Oxides [CH9.11]</t>
        </is>
      </c>
      <c r="D472" s="12" t="inlineStr">
        <is>
          <t>Explain the formation and impact of nitrogen oxides as pollutants.</t>
        </is>
      </c>
      <c r="E472" s="12" t="inlineStr">
        <is>
          <t>a360c898-9f80-41a3-b49b-b57c08e5b2d0</t>
        </is>
      </c>
    </row>
    <row r="473" ht="45" customHeight="1">
      <c r="A473" s="12" t="inlineStr">
        <is>
          <t>Ecosystems &amp; Material Cycles</t>
        </is>
      </c>
      <c r="B473" s="12" t="inlineStr">
        <is>
          <t>Pollutants</t>
        </is>
      </c>
      <c r="C473" s="13" t="inlineStr">
        <is>
          <t>Pollutants: Particulates [CH9.12]</t>
        </is>
      </c>
      <c r="D473" s="12" t="inlineStr">
        <is>
          <t>Explain the formation and impact of particulates as pollutants.</t>
        </is>
      </c>
      <c r="E473" s="12" t="inlineStr">
        <is>
          <t>0c57f9ce-648b-4b5a-8f5c-71f17c4a9829</t>
        </is>
      </c>
    </row>
    <row r="474" ht="45" customHeight="1">
      <c r="A474" s="12" t="inlineStr">
        <is>
          <t>Ecosystems &amp; Material Cycles</t>
        </is>
      </c>
      <c r="B474" s="12" t="inlineStr">
        <is>
          <t>Pollutants</t>
        </is>
      </c>
      <c r="C474" s="13" t="inlineStr">
        <is>
          <t>Pollutants: Carbon Monoxide [CH9.13]</t>
        </is>
      </c>
      <c r="D474" s="12" t="inlineStr">
        <is>
          <t>Explain the formation and impact of carbon monoxide as a pollutant.</t>
        </is>
      </c>
      <c r="E474" s="12" t="inlineStr">
        <is>
          <t>5d44567b-181d-4d11-b942-4c1c055f5ddb</t>
        </is>
      </c>
    </row>
    <row r="475" ht="45" customHeight="1">
      <c r="A475" s="12" t="inlineStr">
        <is>
          <t>Ecosystems &amp; Material Cycles</t>
        </is>
      </c>
      <c r="B475" s="12" t="inlineStr">
        <is>
          <t>Pollutants</t>
        </is>
      </c>
      <c r="C475" s="13" t="inlineStr">
        <is>
          <t>Pollutants: Methane [CH9.14]</t>
        </is>
      </c>
      <c r="D475" s="12" t="inlineStr">
        <is>
          <t>Explain the formation and impact of methane as a pollutant.</t>
        </is>
      </c>
      <c r="E475" s="12" t="inlineStr">
        <is>
          <t>0a761e84-cf5a-4107-9490-ff8b00e254cf</t>
        </is>
      </c>
    </row>
    <row r="476" ht="45" customHeight="1">
      <c r="A476" s="12" t="inlineStr">
        <is>
          <t>Ecosystems &amp; Material Cycles</t>
        </is>
      </c>
      <c r="B476" s="12" t="inlineStr">
        <is>
          <t>Pollutants</t>
        </is>
      </c>
      <c r="C476" s="13" t="inlineStr">
        <is>
          <t>Pollutants: Fertiliser [BI7.049]</t>
        </is>
      </c>
      <c r="D476" s="12" t="inlineStr">
        <is>
          <t>Explain the impact of fertiliser as a pollutant.</t>
        </is>
      </c>
      <c r="E476" s="12" t="inlineStr">
        <is>
          <t>4680c4f3-2ca0-4612-a599-a100058ba7f8</t>
        </is>
      </c>
    </row>
    <row r="477" ht="45" customHeight="1">
      <c r="A477" s="12" t="inlineStr">
        <is>
          <t>Ecosystems &amp; Material Cycles</t>
        </is>
      </c>
      <c r="B477" s="12" t="inlineStr">
        <is>
          <t>Pollutants</t>
        </is>
      </c>
      <c r="C477" s="13" t="inlineStr">
        <is>
          <t>Pollutants: Industrial Chemicals [BI7.050]</t>
        </is>
      </c>
      <c r="D477" s="12" t="inlineStr">
        <is>
          <t>Explain the impact of industrial chemicals as pollutants.</t>
        </is>
      </c>
      <c r="E477" s="12" t="inlineStr">
        <is>
          <t>7c25b4f0-6794-4ef3-b8a0-f7f7cfbbc3e4</t>
        </is>
      </c>
    </row>
    <row r="478" ht="45" customHeight="1">
      <c r="A478" s="12" t="inlineStr">
        <is>
          <t>Ecosystems &amp; Material Cycles</t>
        </is>
      </c>
      <c r="B478" s="12" t="inlineStr">
        <is>
          <t>Pollutants</t>
        </is>
      </c>
      <c r="C478" s="13" t="inlineStr">
        <is>
          <t>Pollutants: Summary [BI7.051]</t>
        </is>
      </c>
      <c r="D478" s="12" t="inlineStr">
        <is>
          <t>Summarise the impact of the following pollutants on the environment: carbon dioxide, sulfur dioxide, nitrogen oxide, particulates, carbon monoxide, methane, fertiliser, and industrial chemicals.</t>
        </is>
      </c>
      <c r="E478" s="12" t="inlineStr">
        <is>
          <t>292d706d-4b13-4223-8e76-de94bb8d014e</t>
        </is>
      </c>
    </row>
    <row r="479" ht="45" customHeight="1">
      <c r="A479" s="12" t="inlineStr">
        <is>
          <t>Ecosystems &amp; Material Cycles</t>
        </is>
      </c>
      <c r="B479" s="12" t="inlineStr">
        <is>
          <t>Land Use</t>
        </is>
      </c>
      <c r="C479" s="13" t="inlineStr">
        <is>
          <t>Diagnostic: Land Use [BI0.090]</t>
        </is>
      </c>
      <c r="D479" s="12" t="inlineStr">
        <is>
          <t>Diagnostic for the positive and negative impacts of different types of land use.</t>
        </is>
      </c>
      <c r="E479" s="12" t="inlineStr">
        <is>
          <t>63126113-8173-44bd-9534-e5094bce0004</t>
        </is>
      </c>
    </row>
    <row r="480" ht="45" customHeight="1">
      <c r="A480" s="12" t="inlineStr">
        <is>
          <t>Ecosystems &amp; Material Cycles</t>
        </is>
      </c>
      <c r="B480" s="12" t="inlineStr">
        <is>
          <t>Land Use</t>
        </is>
      </c>
      <c r="C480" s="13" t="inlineStr">
        <is>
          <t>Land Use: Farming [BI7.052]</t>
        </is>
      </c>
      <c r="D480" s="12" t="inlineStr">
        <is>
          <t>Explain how clearing land for farming impacts the environment.</t>
        </is>
      </c>
      <c r="E480" s="12" t="inlineStr">
        <is>
          <t>94bb7f60-3812-49ef-875d-3262abe5f58e</t>
        </is>
      </c>
    </row>
    <row r="481" ht="45" customHeight="1">
      <c r="A481" s="12" t="inlineStr">
        <is>
          <t>Ecosystems &amp; Material Cycles</t>
        </is>
      </c>
      <c r="B481" s="12" t="inlineStr">
        <is>
          <t>Land Use</t>
        </is>
      </c>
      <c r="C481" s="13" t="inlineStr">
        <is>
          <t>Land Use: Building [BI7.053]</t>
        </is>
      </c>
      <c r="D481" s="12" t="inlineStr">
        <is>
          <t xml:space="preserve">Explain how clearing land for building impacts the environment. </t>
        </is>
      </c>
      <c r="E481" s="12" t="inlineStr">
        <is>
          <t>301c66f5-118c-4562-a051-bd4746f6c12e</t>
        </is>
      </c>
    </row>
    <row r="482" ht="45" customHeight="1">
      <c r="A482" s="12" t="inlineStr">
        <is>
          <t>Ecosystems &amp; Material Cycles</t>
        </is>
      </c>
      <c r="B482" s="12" t="inlineStr">
        <is>
          <t>Land Use</t>
        </is>
      </c>
      <c r="C482" s="13" t="inlineStr">
        <is>
          <t>Land Use: Quarrying &amp; Mining [BI7.054]</t>
        </is>
      </c>
      <c r="D482" s="12" t="inlineStr">
        <is>
          <t xml:space="preserve">Explain how clearing land for quarrying and mining impacts the environment. </t>
        </is>
      </c>
      <c r="E482" s="12" t="inlineStr">
        <is>
          <t>5087e20c-7ee1-4645-b620-f4f20277b031</t>
        </is>
      </c>
    </row>
    <row r="483" ht="45" customHeight="1">
      <c r="A483" s="12" t="inlineStr">
        <is>
          <t>Ecosystems &amp; Material Cycles</t>
        </is>
      </c>
      <c r="B483" s="12" t="inlineStr">
        <is>
          <t>Land Use</t>
        </is>
      </c>
      <c r="C483" s="13" t="inlineStr">
        <is>
          <t>Land Use: Landfill [BI7.055]</t>
        </is>
      </c>
      <c r="D483" s="12" t="inlineStr">
        <is>
          <t xml:space="preserve">Explain how clearing land for landfill impacts the environment. </t>
        </is>
      </c>
      <c r="E483" s="12" t="inlineStr">
        <is>
          <t>8a9e54d4-5efa-4735-bc28-805b3bc020c2</t>
        </is>
      </c>
    </row>
    <row r="484" ht="45" customHeight="1">
      <c r="A484" s="12" t="inlineStr">
        <is>
          <t>Ecosystems &amp; Material Cycles</t>
        </is>
      </c>
      <c r="B484" s="12" t="inlineStr">
        <is>
          <t>Land Use</t>
        </is>
      </c>
      <c r="C484" s="13" t="inlineStr">
        <is>
          <t>Land Use: Peat Bog Destruction [BI7.056]</t>
        </is>
      </c>
      <c r="D484" s="12" t="inlineStr">
        <is>
          <t xml:space="preserve">Explain how clearing land for peat bog destruction impacts the environment. </t>
        </is>
      </c>
      <c r="E484" s="12" t="inlineStr">
        <is>
          <t>61042ede-71da-4926-933f-7c745efc5e95</t>
        </is>
      </c>
    </row>
    <row r="485" ht="45" customHeight="1">
      <c r="A485" s="12" t="inlineStr">
        <is>
          <t>Ecosystems &amp; Material Cycles</t>
        </is>
      </c>
      <c r="B485" s="12" t="inlineStr">
        <is>
          <t>Land Use</t>
        </is>
      </c>
      <c r="C485" s="13" t="inlineStr">
        <is>
          <t>Land Use: Deforestation [BI7.057]</t>
        </is>
      </c>
      <c r="D485" s="12" t="inlineStr">
        <is>
          <t xml:space="preserve">Explain how clearing land for deforestation impacts the environment. </t>
        </is>
      </c>
      <c r="E485" s="12" t="inlineStr">
        <is>
          <t>1ea8aedf-8dd4-4cc8-a519-fc164211f7e8</t>
        </is>
      </c>
    </row>
    <row r="486" ht="45" customHeight="1">
      <c r="A486" s="12" t="inlineStr">
        <is>
          <t>Ecosystems &amp; Material Cycles</t>
        </is>
      </c>
      <c r="B486" s="12" t="inlineStr">
        <is>
          <t>Land Use</t>
        </is>
      </c>
      <c r="C486" s="13" t="inlineStr">
        <is>
          <t>Land Use: Summary [BI7.058]</t>
        </is>
      </c>
      <c r="D486" s="12" t="inlineStr">
        <is>
          <t xml:space="preserve">Summarise the impact of farming, building, quarrying, mining, landfill, peat bog destruction and deforestation on the environment. </t>
        </is>
      </c>
      <c r="E486" s="12" t="inlineStr">
        <is>
          <t>8f51544c-5f19-48eb-9106-96acd37eee96</t>
        </is>
      </c>
    </row>
    <row r="487" ht="45" customHeight="1">
      <c r="A487" s="12" t="inlineStr">
        <is>
          <t>Ecosystems &amp; Material Cycles</t>
        </is>
      </c>
      <c r="B487" s="12" t="inlineStr">
        <is>
          <t>Maintaining Biodiversity</t>
        </is>
      </c>
      <c r="C487" s="13" t="inlineStr">
        <is>
          <t>Diagnostic: Maintaining Biodiversity [BI0.091]</t>
        </is>
      </c>
      <c r="D487" s="12" t="inlineStr">
        <is>
          <t>Diagnostic for conservation and maintaining biodiversity in different ecosystems, through recycling and government policy,</t>
        </is>
      </c>
      <c r="E487" s="12" t="inlineStr">
        <is>
          <t>3d5faf23-c7a6-43a9-8ba2-de7e94c61a6b</t>
        </is>
      </c>
    </row>
    <row r="488" ht="45" customHeight="1">
      <c r="A488" s="12" t="inlineStr">
        <is>
          <t>Ecosystems &amp; Material Cycles</t>
        </is>
      </c>
      <c r="B488" s="12" t="inlineStr">
        <is>
          <t>Maintaining Biodiversity</t>
        </is>
      </c>
      <c r="C488" s="13" t="inlineStr">
        <is>
          <t>Maintaining Biodiversity: Conservation [BI7.059]</t>
        </is>
      </c>
      <c r="D488" s="12" t="inlineStr">
        <is>
          <t>Define conservation and state some of the projects designed to promote biodiversity.</t>
        </is>
      </c>
      <c r="E488" s="12" t="inlineStr">
        <is>
          <t>ed6ed6f5-50f4-4a8c-a02f-44e582724c63</t>
        </is>
      </c>
    </row>
    <row r="489" ht="45" customHeight="1">
      <c r="A489" s="12" t="inlineStr">
        <is>
          <t>Ecosystems &amp; Material Cycles</t>
        </is>
      </c>
      <c r="B489" s="12" t="inlineStr">
        <is>
          <t>Maintaining Biodiversity</t>
        </is>
      </c>
      <c r="C489" s="13" t="inlineStr">
        <is>
          <t>Maintaining Biodiversity: Breeding Programmes [BI7.060]</t>
        </is>
      </c>
      <c r="D489" s="12" t="inlineStr">
        <is>
          <t>Explain how breeding programmes aim to maintain biodiversity.</t>
        </is>
      </c>
      <c r="E489" s="12" t="inlineStr">
        <is>
          <t>a1b41d20-7f83-4675-999a-9287ae22e61e</t>
        </is>
      </c>
    </row>
    <row r="490" ht="45" customHeight="1">
      <c r="A490" s="12" t="inlineStr">
        <is>
          <t>Ecosystems &amp; Material Cycles</t>
        </is>
      </c>
      <c r="B490" s="12" t="inlineStr">
        <is>
          <t>Maintaining Biodiversity</t>
        </is>
      </c>
      <c r="C490" s="13" t="inlineStr">
        <is>
          <t>Maintaining Biodiversity: Rare Habitats [BI7.061]</t>
        </is>
      </c>
      <c r="D490" s="12" t="inlineStr">
        <is>
          <t>Explain how the restoration of rare habitats can maintain or increase biodiversity.</t>
        </is>
      </c>
      <c r="E490" s="12" t="inlineStr">
        <is>
          <t>9b2d51c1-3773-43a3-ba7a-b594bc9a0608</t>
        </is>
      </c>
    </row>
    <row r="491" ht="45" customHeight="1">
      <c r="A491" s="12" t="inlineStr">
        <is>
          <t>Ecosystems &amp; Material Cycles</t>
        </is>
      </c>
      <c r="B491" s="12" t="inlineStr">
        <is>
          <t>Maintaining Biodiversity</t>
        </is>
      </c>
      <c r="C491" s="13" t="inlineStr">
        <is>
          <t>Maintaining Biodiversity: Field Margins &amp; Hedgerows [BI7.062]</t>
        </is>
      </c>
      <c r="D491" s="12" t="inlineStr">
        <is>
          <t>Explain how the reintegration of field margins &amp; hedgerows can maintain or increase biodiversity.</t>
        </is>
      </c>
      <c r="E491" s="12" t="inlineStr">
        <is>
          <t>d0c5eb09-5cde-4d70-ae0c-430bf01ce61c</t>
        </is>
      </c>
    </row>
    <row r="492" ht="45" customHeight="1">
      <c r="A492" s="12" t="inlineStr">
        <is>
          <t>Ecosystems &amp; Material Cycles</t>
        </is>
      </c>
      <c r="B492" s="12" t="inlineStr">
        <is>
          <t>Maintaining Biodiversity</t>
        </is>
      </c>
      <c r="C492" s="13" t="inlineStr">
        <is>
          <t>Maintaining Biodiversity: Government Policy [BI7.063]</t>
        </is>
      </c>
      <c r="D492" s="12" t="inlineStr">
        <is>
          <t>Explain how the government policy can encourage the maintenance or improvement in biodiversity.</t>
        </is>
      </c>
      <c r="E492" s="12" t="inlineStr">
        <is>
          <t>81e4955b-f36b-4af2-98d1-6c03562d4799</t>
        </is>
      </c>
    </row>
    <row r="493" ht="45" customHeight="1">
      <c r="A493" s="12" t="inlineStr">
        <is>
          <t>Ecosystems &amp; Material Cycles</t>
        </is>
      </c>
      <c r="B493" s="12" t="inlineStr">
        <is>
          <t>Maintaining Biodiversity</t>
        </is>
      </c>
      <c r="C493" s="13" t="inlineStr">
        <is>
          <t>Maintaining Biodiversity: Recycling [BI7.064]</t>
        </is>
      </c>
      <c r="D493" s="12" t="inlineStr">
        <is>
          <t>Explain how recycling programmes can have a positive impact on the biodiversity of the Earth.</t>
        </is>
      </c>
      <c r="E493" s="12" t="inlineStr">
        <is>
          <t>d9c40a7f-4ff7-498a-af51-93a955b2ccb4</t>
        </is>
      </c>
    </row>
    <row r="494" ht="45" customHeight="1">
      <c r="A494" s="12" t="inlineStr">
        <is>
          <t>Ecosystems &amp; Material Cycles</t>
        </is>
      </c>
      <c r="B494" s="12" t="inlineStr">
        <is>
          <t>Maintaining Biodiversity</t>
        </is>
      </c>
      <c r="C494" s="13" t="inlineStr">
        <is>
          <t>Maintaining Biodiversity: Ecotourism [BI7.065]</t>
        </is>
      </c>
      <c r="D494" s="12" t="inlineStr">
        <is>
          <t>Explain how the introduction of ecotourism projects can help to maintain or improve biodiversity.</t>
        </is>
      </c>
      <c r="E494" s="12" t="inlineStr">
        <is>
          <t>2fcc21e1-7acd-48b4-be1e-b38fa1d93b27</t>
        </is>
      </c>
    </row>
    <row r="495" ht="45" customHeight="1">
      <c r="A495" s="12" t="inlineStr">
        <is>
          <t>Ecosystems &amp; Material Cycles</t>
        </is>
      </c>
      <c r="B495" s="12" t="inlineStr">
        <is>
          <t>Maintaining Biodiversity</t>
        </is>
      </c>
      <c r="C495" s="13" t="inlineStr">
        <is>
          <t>Maintaining Biodiversity: Forestry [BI7.066]</t>
        </is>
      </c>
      <c r="D495" s="12" t="inlineStr">
        <is>
          <t>Explained how sustainable forest management can maintain or improve biodiversity in an area.</t>
        </is>
      </c>
      <c r="E495" s="12" t="inlineStr">
        <is>
          <t>bb266613-99ed-45dd-acf6-34aa993f4dc5</t>
        </is>
      </c>
    </row>
    <row r="496" ht="45" customHeight="1">
      <c r="A496" s="12" t="inlineStr">
        <is>
          <t>Ecosystems &amp; Material Cycles</t>
        </is>
      </c>
      <c r="B496" s="12" t="inlineStr">
        <is>
          <t>Maintaining Biodiversity</t>
        </is>
      </c>
      <c r="C496" s="13" t="inlineStr">
        <is>
          <t>Maintaining Biodiversity: Summary [BI7.067]</t>
        </is>
      </c>
      <c r="D496" s="12" t="inlineStr">
        <is>
          <t>Summarise the key features of the most important projects aimed at maintaining or improving biodiversity.</t>
        </is>
      </c>
      <c r="E496" s="12" t="inlineStr">
        <is>
          <t>93c1aa4f-94ff-4795-88e1-c805558720ff</t>
        </is>
      </c>
    </row>
    <row r="497" ht="45" customHeight="1">
      <c r="A497" s="12" t="inlineStr">
        <is>
          <t>Ecosystems &amp; Material Cycles</t>
        </is>
      </c>
      <c r="B497" s="12" t="inlineStr">
        <is>
          <t>Distribution of Species</t>
        </is>
      </c>
      <c r="C497" s="13" t="inlineStr">
        <is>
          <t>Diagnostic: Distribution of Species [BI0.092]</t>
        </is>
      </c>
      <c r="D497" s="12" t="inlineStr">
        <is>
          <t>Diagnostic for the distribution of species and the factors that change it.</t>
        </is>
      </c>
      <c r="E497" s="12" t="inlineStr">
        <is>
          <t>a8d358bb-780b-4ee7-87bd-01407c95fe1e</t>
        </is>
      </c>
    </row>
    <row r="498" ht="45" customHeight="1">
      <c r="A498" s="12" t="inlineStr">
        <is>
          <t>Ecosystems &amp; Material Cycles</t>
        </is>
      </c>
      <c r="B498" s="12" t="inlineStr">
        <is>
          <t>Distribution of Species</t>
        </is>
      </c>
      <c r="C498" s="13" t="inlineStr">
        <is>
          <t>Distribution of Species: Interpreting Data on Environmental Change [BI7.080]</t>
        </is>
      </c>
      <c r="D498" s="12" t="inlineStr">
        <is>
          <t>Using scientific ideas to explain patterns in environmental data.</t>
        </is>
      </c>
      <c r="E498" s="12" t="inlineStr">
        <is>
          <t>5989ff8d-be92-4ccd-af27-83a219618482</t>
        </is>
      </c>
    </row>
    <row r="499" ht="45" customHeight="1">
      <c r="A499" s="12" t="inlineStr">
        <is>
          <t>Ecosystems &amp; Material Cycles</t>
        </is>
      </c>
      <c r="B499" s="12" t="inlineStr">
        <is>
          <t>Distribution of Species</t>
        </is>
      </c>
      <c r="C499" s="13" t="inlineStr">
        <is>
          <t>Distribution of Species: Impact of Environmental Change [BI7.078]</t>
        </is>
      </c>
      <c r="D499" s="12" t="inlineStr">
        <is>
          <t>An introduction to how environmental change can have an impact on the distribution of organisms.</t>
        </is>
      </c>
      <c r="E499" s="12" t="inlineStr">
        <is>
          <t>a034458d-ae4d-491c-bb3f-dbebe0b97892</t>
        </is>
      </c>
    </row>
    <row r="500" ht="45" customHeight="1">
      <c r="A500" s="12" t="inlineStr">
        <is>
          <t>Ecosystems &amp; Material Cycles</t>
        </is>
      </c>
      <c r="B500" s="12" t="inlineStr">
        <is>
          <t>Distribution of Species</t>
        </is>
      </c>
      <c r="C500" s="13" t="inlineStr">
        <is>
          <t>Distribution of Species: Describing Data on Environmental Change [BI7.079]</t>
        </is>
      </c>
      <c r="D500" s="12" t="inlineStr">
        <is>
          <t>Learning to read data from tables of information regarding environmental change.</t>
        </is>
      </c>
      <c r="E500" s="12" t="inlineStr">
        <is>
          <t>e4bba312-45a4-4dc7-b6ba-f729109442e1</t>
        </is>
      </c>
    </row>
    <row r="501" ht="45" customHeight="1">
      <c r="A501" s="12" t="inlineStr">
        <is>
          <t>Ecosystems &amp; Material Cycles</t>
        </is>
      </c>
      <c r="B501" s="12" t="inlineStr">
        <is>
          <t>Biomass in Food Webs</t>
        </is>
      </c>
      <c r="C501" s="13" t="inlineStr">
        <is>
          <t>Diagnostic: Biomass in Food Webs [BI0.093]</t>
        </is>
      </c>
      <c r="D501" s="12" t="inlineStr">
        <is>
          <t>Diagnostic for biomass transfer &amp; the efficiency of transfer in food webs &amp; chains.</t>
        </is>
      </c>
      <c r="E501" s="12" t="inlineStr">
        <is>
          <t>f3b16c0a-91f3-4af6-996c-01447feab2d4</t>
        </is>
      </c>
    </row>
    <row r="502" ht="45" customHeight="1">
      <c r="A502" s="12" t="inlineStr">
        <is>
          <t>Ecosystems &amp; Material Cycles</t>
        </is>
      </c>
      <c r="B502" s="12" t="inlineStr">
        <is>
          <t>Biomass in Food Webs</t>
        </is>
      </c>
      <c r="C502" s="13" t="inlineStr">
        <is>
          <t>Trophic Levels [BI7.081]</t>
        </is>
      </c>
      <c r="D502" s="12" t="inlineStr">
        <is>
          <t>Describe the features of the different trophic levels.
Identify trophic levels in a variety of food chains and webs.
Explain what makes an organism an apex predator.</t>
        </is>
      </c>
      <c r="E502" s="12" t="inlineStr">
        <is>
          <t>49e839ba-1a4a-4fb7-89fa-6290925a864f</t>
        </is>
      </c>
    </row>
    <row r="503" ht="45" customHeight="1">
      <c r="A503" s="12" t="inlineStr">
        <is>
          <t>Ecosystems &amp; Material Cycles</t>
        </is>
      </c>
      <c r="B503" s="12" t="inlineStr">
        <is>
          <t>Biomass in Food Webs</t>
        </is>
      </c>
      <c r="C503" s="13" t="inlineStr">
        <is>
          <t>Pyramids of Biomass [BI7.082]</t>
        </is>
      </c>
      <c r="D503" s="12" t="inlineStr">
        <is>
          <t>Construct and interpret pyramids of number and biomass when given data.</t>
        </is>
      </c>
      <c r="E503" s="12" t="inlineStr">
        <is>
          <t>b1cdd534-780d-4c86-bd34-79663df14eb9</t>
        </is>
      </c>
    </row>
    <row r="504" ht="45" customHeight="1">
      <c r="A504" s="12" t="inlineStr">
        <is>
          <t>Ecosystems &amp; Material Cycles</t>
        </is>
      </c>
      <c r="B504" s="12" t="inlineStr">
        <is>
          <t>Biomass in Food Webs</t>
        </is>
      </c>
      <c r="C504" s="13" t="inlineStr">
        <is>
          <t>Biomass Transfer [BI7.083]</t>
        </is>
      </c>
      <c r="D504" s="12" t="inlineStr">
        <is>
          <t>Explain why only 10% of the biomass transfers from one level in a food chain to the next.</t>
        </is>
      </c>
      <c r="E504" s="12" t="inlineStr">
        <is>
          <t>6c39d1d2-3a10-474f-acf5-3d2216b1a2b3</t>
        </is>
      </c>
    </row>
    <row r="505" ht="45" customHeight="1">
      <c r="A505" s="12" t="inlineStr">
        <is>
          <t>Ecosystems &amp; Material Cycles</t>
        </is>
      </c>
      <c r="B505" s="12" t="inlineStr">
        <is>
          <t>Biomass in Food Webs</t>
        </is>
      </c>
      <c r="C505" s="13" t="inlineStr">
        <is>
          <t>Calculating Efficiency of Biomass Transfer I: Losses [BI7.084]</t>
        </is>
      </c>
      <c r="D505" s="12" t="inlineStr">
        <is>
          <t>Calculating losses of energy in a food chain. 
Explain why approximately only 10% of the energy transfers from the biomass at one level to the next.
Calculate the energy that does transfer from one level to the next assuming 10% efficiency.</t>
        </is>
      </c>
      <c r="E505" s="12" t="inlineStr">
        <is>
          <t>e55def10-13c4-4303-ac89-4036d670f990</t>
        </is>
      </c>
    </row>
    <row r="506" ht="45" customHeight="1">
      <c r="A506" s="12" t="inlineStr">
        <is>
          <t>Ecosystems &amp; Material Cycles</t>
        </is>
      </c>
      <c r="B506" s="12" t="inlineStr">
        <is>
          <t>Biomass in Food Webs</t>
        </is>
      </c>
      <c r="C506" s="13" t="inlineStr">
        <is>
          <t>Calculating Efficiency of Biomass Transfer II: Efficiency [BI7.085]</t>
        </is>
      </c>
      <c r="D506" s="12" t="inlineStr">
        <is>
          <t>Calculating efficiency of biomass transfer through a food chain given details of biomass at each level.</t>
        </is>
      </c>
      <c r="E506" s="12" t="inlineStr">
        <is>
          <t>96b61386-09f6-4e68-bb9a-c4ba29ced22e</t>
        </is>
      </c>
    </row>
    <row r="507" ht="45" customHeight="1">
      <c r="A507" s="12" t="inlineStr">
        <is>
          <t>Ecosystems &amp; Material Cycles</t>
        </is>
      </c>
      <c r="B507" s="12" t="inlineStr">
        <is>
          <t>Food Production &amp; Biotechnology</t>
        </is>
      </c>
      <c r="C507" s="13" t="inlineStr">
        <is>
          <t>Diagnostic: Food Production &amp; Biotechnology [BI0.094]</t>
        </is>
      </c>
      <c r="D507" s="12" t="inlineStr">
        <is>
          <t>A diagnostic for the role of biotechnology in ensuring food security.</t>
        </is>
      </c>
      <c r="E507" s="12" t="inlineStr">
        <is>
          <t>367b5182-0ae5-465d-98d5-524bd201c676</t>
        </is>
      </c>
    </row>
    <row r="508" ht="45" customHeight="1">
      <c r="A508" s="12" t="inlineStr">
        <is>
          <t>Ecosystems &amp; Material Cycles</t>
        </is>
      </c>
      <c r="B508" s="12" t="inlineStr">
        <is>
          <t>Food Production &amp; Biotechnology</t>
        </is>
      </c>
      <c r="C508" s="13" t="inlineStr">
        <is>
          <t>Factors Affecting Food Security [BI7.086]</t>
        </is>
      </c>
      <c r="D508" s="12" t="inlineStr">
        <is>
          <t>Explain how different factors effect food security.
Interpret data about food supply and relate this to these factors.</t>
        </is>
      </c>
      <c r="E508" s="12" t="inlineStr">
        <is>
          <t>96b2c442-cbd6-4d3e-881d-955c8729c565</t>
        </is>
      </c>
    </row>
    <row r="509" ht="45" customHeight="1">
      <c r="A509" s="12" t="inlineStr">
        <is>
          <t>Ecosystems &amp; Material Cycles</t>
        </is>
      </c>
      <c r="B509" s="12" t="inlineStr">
        <is>
          <t>Food Production &amp; Biotechnology</t>
        </is>
      </c>
      <c r="C509" s="13" t="inlineStr">
        <is>
          <t>Efficiency: Farming Techniques [BI7.088]</t>
        </is>
      </c>
      <c r="D509" s="12" t="inlineStr">
        <is>
          <t xml:space="preserve">Evaluate the advantages and disadvantages of a variety of 'modern' farming techniques.
</t>
        </is>
      </c>
      <c r="E509" s="12" t="inlineStr">
        <is>
          <t>47b11719-ac73-4625-a6c3-2cd470a240fd</t>
        </is>
      </c>
    </row>
    <row r="510" ht="45" customHeight="1">
      <c r="A510" s="12" t="inlineStr">
        <is>
          <t>Ecosystems &amp; Material Cycles</t>
        </is>
      </c>
      <c r="B510" s="12" t="inlineStr">
        <is>
          <t>Food Production &amp; Biotechnology</t>
        </is>
      </c>
      <c r="C510" s="13" t="inlineStr">
        <is>
          <t>Sustainable Fishing [BI7.089]</t>
        </is>
      </c>
      <c r="D510" s="12" t="inlineStr">
        <is>
          <t>Explain the different ways that fishing can be made more sustainable.</t>
        </is>
      </c>
      <c r="E510" s="12" t="inlineStr">
        <is>
          <t>59b19623-47c8-45af-9482-ff45edbd28ae</t>
        </is>
      </c>
    </row>
    <row r="511" ht="45" customHeight="1">
      <c r="A511" s="12" t="inlineStr">
        <is>
          <t>Ecosystems &amp; Material Cycles</t>
        </is>
      </c>
      <c r="B511" s="12" t="inlineStr">
        <is>
          <t>Food Production &amp; Biotechnology</t>
        </is>
      </c>
      <c r="C511" s="13" t="inlineStr">
        <is>
          <t>Role of Biotechnology [BI7.092]</t>
        </is>
      </c>
      <c r="D511" s="12" t="inlineStr">
        <is>
          <t>Explain how biotechnology could be the answer to the issue of global food security.</t>
        </is>
      </c>
      <c r="E511" s="12" t="inlineStr">
        <is>
          <t>df56684c-e7f5-43f1-b163-cc4505a80173</t>
        </is>
      </c>
    </row>
    <row r="512" ht="45" customHeight="1">
      <c r="A512" s="12" t="inlineStr">
        <is>
          <t>Ecosystems &amp; Material Cycles</t>
        </is>
      </c>
      <c r="B512" s="12" t="inlineStr">
        <is>
          <t>Cycles within Ecosystems</t>
        </is>
      </c>
      <c r="C512" s="13" t="inlineStr">
        <is>
          <t>Diagnostic: Cycles within Ecosystems [BI0.086]</t>
        </is>
      </c>
      <c r="D512" s="12" t="inlineStr">
        <is>
          <t>Diagnostic for cycling of substances within ecosystems, covers water, carbon and decay cycles.</t>
        </is>
      </c>
      <c r="E512" s="12" t="inlineStr">
        <is>
          <t>e45dabec-b191-458b-b7d8-ba48485c8907</t>
        </is>
      </c>
    </row>
    <row r="513" ht="45" customHeight="1">
      <c r="A513" s="12" t="inlineStr">
        <is>
          <t>Ecosystems &amp; Material Cycles</t>
        </is>
      </c>
      <c r="B513" s="12" t="inlineStr">
        <is>
          <t>Cycles within Ecosystems</t>
        </is>
      </c>
      <c r="C513" s="13" t="inlineStr">
        <is>
          <t>Cycling in Ecosystems [BI7.027]</t>
        </is>
      </c>
      <c r="D513" s="12" t="inlineStr">
        <is>
          <t>Explain the importance of cycling in ecosystems. State the three main cycles.</t>
        </is>
      </c>
      <c r="E513" s="12" t="inlineStr">
        <is>
          <t>2deb7bb7-abbe-4eac-9983-308d2dcb3cea</t>
        </is>
      </c>
    </row>
    <row r="514" ht="45" customHeight="1">
      <c r="A514" s="12" t="inlineStr">
        <is>
          <t>Ecosystems &amp; Material Cycles</t>
        </is>
      </c>
      <c r="B514" s="12" t="inlineStr">
        <is>
          <t>Cycles within Ecosystems</t>
        </is>
      </c>
      <c r="C514" s="13" t="inlineStr">
        <is>
          <t>The Carbon Cycle [BI7.028]</t>
        </is>
      </c>
      <c r="D514" s="12" t="inlineStr">
        <is>
          <t>Describe the processes of the carbon cycle.</t>
        </is>
      </c>
      <c r="E514" s="12" t="inlineStr">
        <is>
          <t>51efb8eb-011e-4e98-8345-9962f54c5fce</t>
        </is>
      </c>
    </row>
    <row r="515" ht="45" customHeight="1">
      <c r="A515" s="12" t="inlineStr">
        <is>
          <t>Ecosystems &amp; Material Cycles</t>
        </is>
      </c>
      <c r="B515" s="12" t="inlineStr">
        <is>
          <t>Cycles within Ecosystems</t>
        </is>
      </c>
      <c r="C515" s="13" t="inlineStr">
        <is>
          <t>The Water Cycle [BI7.029]</t>
        </is>
      </c>
      <c r="D515" s="12" t="inlineStr">
        <is>
          <t>Describe the processes of the water cycle.</t>
        </is>
      </c>
      <c r="E515" s="12" t="inlineStr">
        <is>
          <t>9a82744d-f69e-416f-87df-476d31e72027</t>
        </is>
      </c>
    </row>
    <row r="516" ht="45" customHeight="1">
      <c r="A516" s="12" t="inlineStr">
        <is>
          <t>Ecosystems &amp; Material Cycles</t>
        </is>
      </c>
      <c r="B516" s="12" t="inlineStr">
        <is>
          <t>Cycles within Ecosystems</t>
        </is>
      </c>
      <c r="C516" s="13" t="inlineStr">
        <is>
          <t>The Decay Cycle [BI7.030]</t>
        </is>
      </c>
      <c r="D516" s="12" t="inlineStr">
        <is>
          <t>Describe the processes of the decay cycle.</t>
        </is>
      </c>
      <c r="E516" s="12" t="inlineStr">
        <is>
          <t>8e474488-a704-409e-87c3-ddf681fc7e74</t>
        </is>
      </c>
    </row>
    <row r="517" ht="45" customHeight="1">
      <c r="A517" s="12" t="inlineStr">
        <is>
          <t>Ecosystems &amp; Material Cycles</t>
        </is>
      </c>
      <c r="B517" s="12" t="inlineStr">
        <is>
          <t>Decomposition</t>
        </is>
      </c>
      <c r="C517" s="13" t="inlineStr">
        <is>
          <t>Diagnostic: Decomposition [BI0.087]</t>
        </is>
      </c>
      <c r="D517" s="12" t="inlineStr">
        <is>
          <t>Diagnostic for the importance of decomposition, calculating the rate of decomposition and utilising decomposition to make compost and biogas.</t>
        </is>
      </c>
      <c r="E517" s="12" t="inlineStr">
        <is>
          <t>241af3f6-39df-4e2e-b99d-b17330091cdc</t>
        </is>
      </c>
    </row>
    <row r="518" ht="45" customHeight="1">
      <c r="A518" s="12" t="inlineStr">
        <is>
          <t>Ecosystems &amp; Material Cycles</t>
        </is>
      </c>
      <c r="B518" s="12" t="inlineStr">
        <is>
          <t>Decomposition</t>
        </is>
      </c>
      <c r="C518" s="13" t="inlineStr">
        <is>
          <t>Decomposition [BI7.031]</t>
        </is>
      </c>
      <c r="D518" s="12" t="inlineStr">
        <is>
          <t>Describe the importance of decomposition in the recycling of materials through the environment. Explain the factors that affect the rate of decomposition.</t>
        </is>
      </c>
      <c r="E518" s="12" t="inlineStr">
        <is>
          <t>cde05aca-d3f6-49c6-9594-68d286df5d27</t>
        </is>
      </c>
    </row>
    <row r="519" ht="45" customHeight="1">
      <c r="A519" s="12" t="inlineStr">
        <is>
          <t>Ecosystems &amp; Material Cycles</t>
        </is>
      </c>
      <c r="B519" s="12" t="inlineStr">
        <is>
          <t>Decomposition</t>
        </is>
      </c>
      <c r="C519" s="13" t="inlineStr">
        <is>
          <t>Decomposers [BI7.032]</t>
        </is>
      </c>
      <c r="D519" s="12" t="inlineStr">
        <is>
          <t>Describe the importance of detritus feeders, bacteria and fungi in recycling materials through the environment.</t>
        </is>
      </c>
      <c r="E519" s="12" t="inlineStr">
        <is>
          <t>58a27dca-d37b-4f05-bf9a-9fb330d1132c</t>
        </is>
      </c>
    </row>
    <row r="520" ht="45" customHeight="1">
      <c r="A520" s="12" t="inlineStr">
        <is>
          <t>Ecosystems &amp; Material Cycles</t>
        </is>
      </c>
      <c r="B520" s="12" t="inlineStr">
        <is>
          <t>Decomposition</t>
        </is>
      </c>
      <c r="C520" s="13" t="inlineStr">
        <is>
          <t>Decomposition: Rate Calculations I [BI7.033]</t>
        </is>
      </c>
      <c r="D520" s="12" t="inlineStr">
        <is>
          <t>Use of the rate calculation.
Simple substitution of numbers found within text based questions.</t>
        </is>
      </c>
      <c r="E520" s="12" t="inlineStr">
        <is>
          <t>1390258a-4e10-4614-a508-ce1f8eae3588</t>
        </is>
      </c>
    </row>
    <row r="521" ht="45" customHeight="1">
      <c r="A521" s="12" t="inlineStr">
        <is>
          <t>Ecosystems &amp; Material Cycles</t>
        </is>
      </c>
      <c r="B521" s="12" t="inlineStr">
        <is>
          <t>Decomposition</t>
        </is>
      </c>
      <c r="C521" s="13" t="inlineStr">
        <is>
          <t>Decomposition: Rate Calculations II [BI7.034]</t>
        </is>
      </c>
      <c r="D521" s="12" t="inlineStr">
        <is>
          <t>Using data from tables, converting it into useful values and calculating rate of decomposition in a range of contexts.</t>
        </is>
      </c>
      <c r="E521" s="12" t="inlineStr">
        <is>
          <t>7c1ad150-55ca-49fd-b482-f2169a8afb6a</t>
        </is>
      </c>
    </row>
    <row r="522" ht="45" customHeight="1">
      <c r="A522" s="12" t="inlineStr">
        <is>
          <t>Ecosystems &amp; Material Cycles</t>
        </is>
      </c>
      <c r="B522" s="12" t="inlineStr">
        <is>
          <t>Decomposition</t>
        </is>
      </c>
      <c r="C522" s="13" t="inlineStr">
        <is>
          <t>Decomposition: Rate Calculations III [BI7.035]</t>
        </is>
      </c>
      <c r="D522" s="12" t="inlineStr">
        <is>
          <t>Calculation of rate including the use of tangents.</t>
        </is>
      </c>
      <c r="E522" s="12" t="inlineStr">
        <is>
          <t>b43b1049-b731-403d-bd37-346b28e89c83</t>
        </is>
      </c>
    </row>
    <row r="523" ht="45" customHeight="1">
      <c r="A523" s="12" t="inlineStr">
        <is>
          <t>Ecosystems &amp; Material Cycles</t>
        </is>
      </c>
      <c r="B523" s="12" t="inlineStr">
        <is>
          <t>Decomposition</t>
        </is>
      </c>
      <c r="C523" s="13" t="inlineStr">
        <is>
          <t>Decomposition: Describing Data [BI7.036]</t>
        </is>
      </c>
      <c r="D523" s="12" t="inlineStr">
        <is>
          <t>Recall simple facts about data.
Identify data in graphs and tables.
Identify patterns in tables and graphs with single and multiple data sets.</t>
        </is>
      </c>
      <c r="E523" s="12" t="inlineStr">
        <is>
          <t>bdf21613-2ef2-4d46-af61-a4bdb722f6b5</t>
        </is>
      </c>
    </row>
    <row r="524" ht="45" customHeight="1">
      <c r="A524" s="12" t="inlineStr">
        <is>
          <t>Ecosystems &amp; Material Cycles</t>
        </is>
      </c>
      <c r="B524" s="12" t="inlineStr">
        <is>
          <t>Decomposition</t>
        </is>
      </c>
      <c r="C524" s="13" t="inlineStr">
        <is>
          <t>Decomposition: Interpreting Data [BI7.037]</t>
        </is>
      </c>
      <c r="D524" s="12" t="inlineStr">
        <is>
          <t>Explaining patterns in data.
Understanding how different factors affect the decomposition</t>
        </is>
      </c>
      <c r="E524" s="12" t="inlineStr">
        <is>
          <t>756fdf72-a795-45c0-a8c3-f0a4d95145bc</t>
        </is>
      </c>
    </row>
    <row r="525" ht="45" customHeight="1">
      <c r="A525" s="12" t="inlineStr">
        <is>
          <t>Ecosystems &amp; Material Cycles</t>
        </is>
      </c>
      <c r="B525" s="12" t="inlineStr">
        <is>
          <t>Decomposition</t>
        </is>
      </c>
      <c r="C525" s="13" t="inlineStr">
        <is>
          <t>Practical: Rate of Decomposition: Method &amp; Data Collection [BI7.038]</t>
        </is>
      </c>
      <c r="D525" s="12" t="inlineStr">
        <is>
          <t xml:space="preserve">Investigate the effect of temperature on the rate of decomposition of milk. </t>
        </is>
      </c>
      <c r="E525" s="12" t="inlineStr">
        <is>
          <t>6ac12e08-a79e-4507-86b2-d2575bd1c4bd</t>
        </is>
      </c>
    </row>
    <row r="526" ht="45" customHeight="1">
      <c r="A526" s="12" t="inlineStr">
        <is>
          <t>Ecosystems &amp; Material Cycles</t>
        </is>
      </c>
      <c r="B526" s="12" t="inlineStr">
        <is>
          <t>Decomposition</t>
        </is>
      </c>
      <c r="C526" s="13" t="inlineStr">
        <is>
          <t>Practical: Rate of Decomposition: Analysis &amp; Conclusion [BI7.039]</t>
        </is>
      </c>
      <c r="D526" s="12" t="inlineStr">
        <is>
          <t>Analysis and conclusion of the practical for rate of decompostion.</t>
        </is>
      </c>
      <c r="E526" s="12" t="inlineStr">
        <is>
          <t>dc72d6a2-6e78-46c3-b0ae-fe301eeb1300</t>
        </is>
      </c>
    </row>
    <row r="527" ht="45" customHeight="1">
      <c r="A527" s="12" t="inlineStr">
        <is>
          <t>Ecosystems &amp; Material Cycles</t>
        </is>
      </c>
      <c r="B527" s="12" t="inlineStr">
        <is>
          <t>Decomposition</t>
        </is>
      </c>
      <c r="C527" s="13" t="inlineStr">
        <is>
          <t>Decomposition: Composting [BI7.040]</t>
        </is>
      </c>
      <c r="D527" s="12" t="inlineStr">
        <is>
          <t>Describe the conditions required for organic matter to be turned into compost and the importance of compost.</t>
        </is>
      </c>
      <c r="E527" s="12" t="inlineStr">
        <is>
          <t>b04a9180-c8ba-4b47-8f75-82d00298614e</t>
        </is>
      </c>
    </row>
    <row r="528" ht="45" customHeight="1">
      <c r="A528" s="12" t="inlineStr">
        <is>
          <t>Ecosystems &amp; Material Cycles</t>
        </is>
      </c>
      <c r="B528" s="12" t="inlineStr">
        <is>
          <t>Decomposition</t>
        </is>
      </c>
      <c r="C528" s="13" t="inlineStr">
        <is>
          <t>Decomposition: Biogas [BI7.041]</t>
        </is>
      </c>
      <c r="D528" s="12" t="inlineStr">
        <is>
          <t>Explain biogas generation and how the properties of methane make it a useful product.</t>
        </is>
      </c>
      <c r="E528" s="12" t="inlineStr">
        <is>
          <t>e0c21e73-262e-4753-bb01-e253e147f7e4</t>
        </is>
      </c>
    </row>
    <row r="529" ht="45" customHeight="1">
      <c r="A529" s="12" t="inlineStr">
        <is>
          <t>Ecosystems &amp; Material Cycles</t>
        </is>
      </c>
      <c r="B529" s="12" t="inlineStr">
        <is>
          <t>SUPPLEMENTARY - Climate Change</t>
        </is>
      </c>
      <c r="C529" s="13" t="inlineStr">
        <is>
          <t>Diagnostic: Climate Change [CH0.090]</t>
        </is>
      </c>
      <c r="D529" s="12" t="inlineStr">
        <is>
          <t>Diagnostic for the natural and enhanced greenhouse effects.</t>
        </is>
      </c>
      <c r="E529" s="12" t="inlineStr">
        <is>
          <t>1d45bbb4-de04-44c0-972c-8af0ccb79abd</t>
        </is>
      </c>
    </row>
    <row r="530" ht="45" customHeight="1">
      <c r="A530" s="12" t="inlineStr">
        <is>
          <t>Ecosystems &amp; Material Cycles</t>
        </is>
      </c>
      <c r="B530" s="12" t="inlineStr">
        <is>
          <t>SUPPLEMENTARY - Climate Change</t>
        </is>
      </c>
      <c r="C530" s="13" t="inlineStr">
        <is>
          <t>Climate Change: Natural Greenhouse Effect [CH9.07]</t>
        </is>
      </c>
      <c r="D530" s="12" t="inlineStr">
        <is>
          <t>Identify what the greenhouse effect is and describe how it impacts upon our planet to include how greenhouse gases absorb energy.</t>
        </is>
      </c>
      <c r="E530" s="12" t="inlineStr">
        <is>
          <t>43a2a99a-e5c1-40ec-8c23-7944042840ec</t>
        </is>
      </c>
    </row>
    <row r="531" ht="45" customHeight="1">
      <c r="A531" s="12" t="inlineStr">
        <is>
          <t>Ecosystems &amp; Material Cycles</t>
        </is>
      </c>
      <c r="B531" s="12" t="inlineStr">
        <is>
          <t>SUPPLEMENTARY - Climate Change</t>
        </is>
      </c>
      <c r="C531" s="13" t="inlineStr">
        <is>
          <t>Climate Change: Human Factors [CH9.18]</t>
        </is>
      </c>
      <c r="D531" s="12" t="inlineStr">
        <is>
          <t>Describe the anthropogenic (human) causes of climate change.</t>
        </is>
      </c>
      <c r="E531" s="12" t="inlineStr">
        <is>
          <t>9ed25f77-ca74-48c7-b609-0bce7cead882</t>
        </is>
      </c>
    </row>
    <row r="532" ht="45" customHeight="1">
      <c r="A532" s="12" t="inlineStr">
        <is>
          <t>Ecosystems &amp; Material Cycles</t>
        </is>
      </c>
      <c r="B532" s="12" t="inlineStr">
        <is>
          <t>SUPPLEMENTARY - Climate Change</t>
        </is>
      </c>
      <c r="C532" s="13" t="inlineStr">
        <is>
          <t>Climate Change: Since Industrialisation [CH9.19]</t>
        </is>
      </c>
      <c r="D532" s="12" t="inlineStr">
        <is>
          <t>Describe the impact of the industrial revolution on climate change.</t>
        </is>
      </c>
      <c r="E532" s="12" t="inlineStr">
        <is>
          <t>6ff12f99-0007-41d6-9926-6c609d868363</t>
        </is>
      </c>
    </row>
    <row r="533" ht="45" customHeight="1">
      <c r="A533" s="12" t="inlineStr">
        <is>
          <t>Ecosystems &amp; Material Cycles</t>
        </is>
      </c>
      <c r="B533" s="12" t="inlineStr">
        <is>
          <t>SUPPLEMENTARY - Climate Change</t>
        </is>
      </c>
      <c r="C533" s="13" t="inlineStr">
        <is>
          <t>Climate Change: Enhanced Greenhouse Effect [CH9.20]</t>
        </is>
      </c>
      <c r="D533" s="12" t="inlineStr">
        <is>
          <t>Identify and describe what the enhanced greenhouse effect is.</t>
        </is>
      </c>
      <c r="E533" s="12" t="inlineStr">
        <is>
          <t>a9a91994-b914-4d15-b72f-1e7a44dfe90f</t>
        </is>
      </c>
    </row>
    <row r="534" ht="45" customHeight="1">
      <c r="A534" s="12" t="inlineStr">
        <is>
          <t>Ecosystems &amp; Material Cycles</t>
        </is>
      </c>
      <c r="B534" s="12" t="inlineStr">
        <is>
          <t>SUPPLEMENTARY - Climate Change</t>
        </is>
      </c>
      <c r="C534" s="13" t="inlineStr">
        <is>
          <t>Climate Change: Enhanced Greenhouse Effect Impacts [CH9.21]</t>
        </is>
      </c>
      <c r="D534" s="12" t="inlineStr">
        <is>
          <t>Describe how the enhanced greenhouse effect impacts our planet.</t>
        </is>
      </c>
      <c r="E534" s="12" t="inlineStr">
        <is>
          <t>18e45fa2-c2ac-4f57-9239-12fd8587bade</t>
        </is>
      </c>
    </row>
    <row r="535" ht="45" customHeight="1">
      <c r="A535" s="12" t="inlineStr">
        <is>
          <t>Ecosystems &amp; Material Cycles</t>
        </is>
      </c>
      <c r="B535" s="12" t="inlineStr">
        <is>
          <t>SUPPLEMENTARY - Climate Change</t>
        </is>
      </c>
      <c r="C535" s="13" t="inlineStr">
        <is>
          <t>Climate Change: Peer Review [CH9.22]</t>
        </is>
      </c>
      <c r="D535" s="12" t="inlineStr">
        <is>
          <t>Explain what peer review is and why it is important for scientific research.</t>
        </is>
      </c>
      <c r="E535" s="12" t="inlineStr">
        <is>
          <t>acec1e1d-2762-40d0-a3bf-39bbca39768b</t>
        </is>
      </c>
    </row>
  </sheetData>
  <mergeCells count="1">
    <mergeCell ref="A6:E6"/>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E580"/>
  <sheetViews>
    <sheetView showGridLines="0" workbookViewId="0">
      <selection activeCell="A1" sqref="A1"/>
    </sheetView>
  </sheetViews>
  <sheetFormatPr baseColWidth="8" defaultRowHeight="15"/>
  <cols>
    <col width="50" customWidth="1" min="1" max="1"/>
    <col width="47"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e99463a1-4674-47cf-ae53-36209a1dd584</t>
        </is>
      </c>
    </row>
    <row r="3">
      <c r="A3" s="2" t="inlineStr">
        <is>
          <t>Biology GCSE: Edexcel (H)</t>
        </is>
      </c>
      <c r="D3" s="3" t="inlineStr">
        <is>
          <t>Last updated: 17 July 2026</t>
        </is>
      </c>
    </row>
    <row r="4">
      <c r="A4" s="4" t="inlineStr">
        <is>
          <t>9 Topics   ·   66 Subtopics   ·   573 Nuggets   ·   66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Key Concepts in Biology</t>
        </is>
      </c>
      <c r="B8" s="12" t="inlineStr">
        <is>
          <t>Cells &amp; Cell Structure</t>
        </is>
      </c>
      <c r="C8" s="13" t="inlineStr">
        <is>
          <t>Diagnostic: Cells &amp; Cell Structure [BI0.002]</t>
        </is>
      </c>
      <c r="D8" s="12" t="inlineStr">
        <is>
          <t xml:space="preserve">Diagnostic for cell types, cell structure, microscopy and cell differentiation. </t>
        </is>
      </c>
      <c r="E8" s="12" t="inlineStr">
        <is>
          <t>6b8ec149-feba-4026-887e-e76f0f83399b</t>
        </is>
      </c>
    </row>
    <row r="9" ht="45" customHeight="1">
      <c r="A9" s="12" t="inlineStr">
        <is>
          <t>Key Concepts in Biology</t>
        </is>
      </c>
      <c r="B9" s="12" t="inlineStr">
        <is>
          <t>Cells &amp; Cell Structure</t>
        </is>
      </c>
      <c r="C9" s="13" t="inlineStr">
        <is>
          <t>Introduction to Prokaryotic &amp; Eukaryotic Cells [BI1.01]</t>
        </is>
      </c>
      <c r="D9" s="12" t="inlineStr">
        <is>
          <t>An introduction to the differences between prokaryotic and eukaryotic cells and their sizes.</t>
        </is>
      </c>
      <c r="E9" s="12" t="inlineStr">
        <is>
          <t>735317fe-be70-40b6-96ba-b9363ba70be6</t>
        </is>
      </c>
    </row>
    <row r="10" ht="45" customHeight="1">
      <c r="A10" s="12" t="inlineStr">
        <is>
          <t>Key Concepts in Biology</t>
        </is>
      </c>
      <c r="B10" s="12" t="inlineStr">
        <is>
          <t>Cells &amp; Cell Structure</t>
        </is>
      </c>
      <c r="C10" s="13" t="inlineStr">
        <is>
          <t>Animal Cells [BI1.02]</t>
        </is>
      </c>
      <c r="D10" s="12" t="inlineStr">
        <is>
          <t>Identify the sub-cellular structures of animal cells and give their functions.</t>
        </is>
      </c>
      <c r="E10" s="12" t="inlineStr">
        <is>
          <t>d3c60670-248c-4409-8c50-f625b7ac430a</t>
        </is>
      </c>
    </row>
    <row r="11" ht="45" customHeight="1">
      <c r="A11" s="12" t="inlineStr">
        <is>
          <t>Key Concepts in Biology</t>
        </is>
      </c>
      <c r="B11" s="12" t="inlineStr">
        <is>
          <t>Cells &amp; Cell Structure</t>
        </is>
      </c>
      <c r="C11" s="13" t="inlineStr">
        <is>
          <t>Plant Cells [BI1.03]</t>
        </is>
      </c>
      <c r="D11" s="12" t="inlineStr">
        <is>
          <t>Identify the sub-cellular structures of plant cells and give their functions.</t>
        </is>
      </c>
      <c r="E11" s="12" t="inlineStr">
        <is>
          <t>fd42476a-c519-4d72-be0a-3fb5c93e2f45</t>
        </is>
      </c>
    </row>
    <row r="12" ht="45" customHeight="1">
      <c r="A12" s="12" t="inlineStr">
        <is>
          <t>Key Concepts in Biology</t>
        </is>
      </c>
      <c r="B12" s="12" t="inlineStr">
        <is>
          <t>Cells &amp; Cell Structure</t>
        </is>
      </c>
      <c r="C12" s="13" t="inlineStr">
        <is>
          <t>Comparing Animal &amp; Plant Cells [BI1.04]</t>
        </is>
      </c>
      <c r="D12" s="12" t="inlineStr">
        <is>
          <t>Compare the structure of animal and plant cells and give their functions.</t>
        </is>
      </c>
      <c r="E12" s="12" t="inlineStr">
        <is>
          <t>d4489c86-0728-445d-9c70-69635caa8f9f</t>
        </is>
      </c>
    </row>
    <row r="13" ht="45" customHeight="1">
      <c r="A13" s="12" t="inlineStr">
        <is>
          <t>Key Concepts in Biology</t>
        </is>
      </c>
      <c r="B13" s="12" t="inlineStr">
        <is>
          <t>Cells &amp; Cell Structure</t>
        </is>
      </c>
      <c r="C13" s="13" t="inlineStr">
        <is>
          <t>Bacterial Cells [BI1.05]</t>
        </is>
      </c>
      <c r="D13" s="12" t="inlineStr">
        <is>
          <t>Identify the sub-cellular structures of bacterial cells and give their functions.</t>
        </is>
      </c>
      <c r="E13" s="12" t="inlineStr">
        <is>
          <t>91bbebeb-cdcc-49eb-ac4f-7f8732f68ed7</t>
        </is>
      </c>
    </row>
    <row r="14" ht="45" customHeight="1">
      <c r="A14" s="12" t="inlineStr">
        <is>
          <t>Key Concepts in Biology</t>
        </is>
      </c>
      <c r="B14" s="12" t="inlineStr">
        <is>
          <t>Cells &amp; Cell Structure</t>
        </is>
      </c>
      <c r="C14" s="13" t="inlineStr">
        <is>
          <t>Plasmids [BI1.06]</t>
        </is>
      </c>
      <c r="D14" s="12" t="inlineStr">
        <is>
          <t>Describe the role of plasmids and compare them to chromosomal DNA.</t>
        </is>
      </c>
      <c r="E14" s="12" t="inlineStr">
        <is>
          <t>b9cc2cb2-b836-4c06-8f89-174fb261c79c</t>
        </is>
      </c>
    </row>
    <row r="15" ht="45" customHeight="1">
      <c r="A15" s="12" t="inlineStr">
        <is>
          <t>Key Concepts in Biology</t>
        </is>
      </c>
      <c r="B15" s="12" t="inlineStr">
        <is>
          <t>Cells &amp; Cell Structure</t>
        </is>
      </c>
      <c r="C15" s="13" t="inlineStr">
        <is>
          <t>Comparing Prokaryotic &amp; Eukaryotic Cells [BI1.07]</t>
        </is>
      </c>
      <c r="D15" s="12" t="inlineStr">
        <is>
          <t>Compare the structure of prokaryotic and eukaryotic cells.</t>
        </is>
      </c>
      <c r="E15" s="12" t="inlineStr">
        <is>
          <t>ad65f06c-8095-4944-8941-3dce2b0a7673</t>
        </is>
      </c>
    </row>
    <row r="16" ht="45" customHeight="1">
      <c r="A16" s="12" t="inlineStr">
        <is>
          <t>Key Concepts in Biology</t>
        </is>
      </c>
      <c r="B16" s="12" t="inlineStr">
        <is>
          <t>Cells &amp; Cell Structure</t>
        </is>
      </c>
      <c r="C16" s="13" t="inlineStr">
        <is>
          <t>Algae [BI1.08]</t>
        </is>
      </c>
      <c r="D16" s="12" t="inlineStr">
        <is>
          <t xml:space="preserve">Describe the structures of algae, where they are found and their importance in ecosystems. </t>
        </is>
      </c>
      <c r="E16" s="12" t="inlineStr">
        <is>
          <t>061f75ed-ee62-463f-a75e-86daba4a3e05</t>
        </is>
      </c>
    </row>
    <row r="17" ht="45" customHeight="1">
      <c r="A17" s="12" t="inlineStr">
        <is>
          <t>Key Concepts in Biology</t>
        </is>
      </c>
      <c r="B17" s="12" t="inlineStr">
        <is>
          <t>Cells &amp; Cell Structure</t>
        </is>
      </c>
      <c r="C17" s="13" t="inlineStr">
        <is>
          <t>Archaea [BI1.09]</t>
        </is>
      </c>
      <c r="D17" s="12" t="inlineStr">
        <is>
          <t xml:space="preserve">Describe the structures of archaea, where they are found and their importance in ecosystems and industry.  </t>
        </is>
      </c>
      <c r="E17" s="12" t="inlineStr">
        <is>
          <t>c776d109-ebce-454d-825f-a4d62ac38487</t>
        </is>
      </c>
    </row>
    <row r="18" ht="45" customHeight="1">
      <c r="A18" s="12" t="inlineStr">
        <is>
          <t>Key Concepts in Biology</t>
        </is>
      </c>
      <c r="B18" s="12" t="inlineStr">
        <is>
          <t>Cells &amp; Cell Structure</t>
        </is>
      </c>
      <c r="C18" s="13" t="inlineStr">
        <is>
          <t>Microscopes [BI1.10]</t>
        </is>
      </c>
      <c r="D18" s="12" t="inlineStr">
        <is>
          <t>Describe the developments in microscopy techniques over time and explain how electron microscopy has increased understanding of cells.</t>
        </is>
      </c>
      <c r="E18" s="12" t="inlineStr">
        <is>
          <t>3b8cfa2f-faa9-47d7-acc4-583fb2e479ae</t>
        </is>
      </c>
    </row>
    <row r="19" ht="45" customHeight="1">
      <c r="A19" s="12" t="inlineStr">
        <is>
          <t>Key Concepts in Biology</t>
        </is>
      </c>
      <c r="B19" s="12" t="inlineStr">
        <is>
          <t>Cells &amp; Cell Structure</t>
        </is>
      </c>
      <c r="C19" s="13" t="inlineStr">
        <is>
          <t>Calculating Magnification I [BI1.11]</t>
        </is>
      </c>
      <c r="D19" s="12" t="inlineStr">
        <is>
          <t>Calculate magnification without unit conversions.</t>
        </is>
      </c>
      <c r="E19" s="12" t="inlineStr">
        <is>
          <t>9126ac0d-47cc-4d28-b3d6-6a983972120c</t>
        </is>
      </c>
    </row>
    <row r="20" ht="45" customHeight="1">
      <c r="A20" s="12" t="inlineStr">
        <is>
          <t>Key Concepts in Biology</t>
        </is>
      </c>
      <c r="B20" s="12" t="inlineStr">
        <is>
          <t>Cells &amp; Cell Structure</t>
        </is>
      </c>
      <c r="C20" s="13" t="inlineStr">
        <is>
          <t>Calculating Magnification II [BI1.12]</t>
        </is>
      </c>
      <c r="D20" s="12" t="inlineStr">
        <is>
          <t>Calculate magnification with unit conversions.</t>
        </is>
      </c>
      <c r="E20" s="12" t="inlineStr">
        <is>
          <t>c5959574-c65e-4346-9951-adafa66aae57</t>
        </is>
      </c>
    </row>
    <row r="21" ht="45" customHeight="1">
      <c r="A21" s="12" t="inlineStr">
        <is>
          <t>Key Concepts in Biology</t>
        </is>
      </c>
      <c r="B21" s="12" t="inlineStr">
        <is>
          <t>Cells &amp; Cell Structure</t>
        </is>
      </c>
      <c r="C21" s="13" t="inlineStr">
        <is>
          <t>Rearranging the Magnification Equation [BI1.13]</t>
        </is>
      </c>
      <c r="D21" s="12" t="inlineStr">
        <is>
          <t>Rearrange the magnification equation.</t>
        </is>
      </c>
      <c r="E21" s="12" t="inlineStr">
        <is>
          <t>52d64c24-52a4-43d3-8983-3895b2f086ff</t>
        </is>
      </c>
    </row>
    <row r="22" ht="45" customHeight="1">
      <c r="A22" s="12" t="inlineStr">
        <is>
          <t>Key Concepts in Biology</t>
        </is>
      </c>
      <c r="B22" s="12" t="inlineStr">
        <is>
          <t>Cells &amp; Cell Structure</t>
        </is>
      </c>
      <c r="C22" s="13" t="inlineStr">
        <is>
          <t>Practical: Preparing a Microscope Slide - Onion [BI1.058]</t>
        </is>
      </c>
      <c r="D22" s="12" t="inlineStr">
        <is>
          <t>Step-by-step guide to preparing a microscope slide of an onion cell for viewing under a light microscope.</t>
        </is>
      </c>
      <c r="E22" s="12" t="inlineStr">
        <is>
          <t>7f9bb70c-ad5d-4ddd-90bd-039266f21ad2</t>
        </is>
      </c>
    </row>
    <row r="23" ht="45" customHeight="1">
      <c r="A23" s="12" t="inlineStr">
        <is>
          <t>Key Concepts in Biology</t>
        </is>
      </c>
      <c r="B23" s="12" t="inlineStr">
        <is>
          <t>Cells &amp; Cell Structure</t>
        </is>
      </c>
      <c r="C23" s="13" t="inlineStr">
        <is>
          <t>Practical: Preparing a Microscope Slide - Cheek Cells [BI1.059]</t>
        </is>
      </c>
      <c r="D23" s="12" t="inlineStr">
        <is>
          <t>Step-by-step guide to preparing a microscope slide of cheek cells for viewing under a light microscope.</t>
        </is>
      </c>
      <c r="E23" s="12" t="inlineStr">
        <is>
          <t>fdeddd3b-cfcc-44b6-844b-d8b0219a2870</t>
        </is>
      </c>
    </row>
    <row r="24" ht="45" customHeight="1">
      <c r="A24" s="12" t="inlineStr">
        <is>
          <t>Key Concepts in Biology</t>
        </is>
      </c>
      <c r="B24" s="12" t="inlineStr">
        <is>
          <t>Cells &amp; Cell Structure</t>
        </is>
      </c>
      <c r="C24" s="13" t="inlineStr">
        <is>
          <t>Practical: Using a Light Microscope [BI1.99]</t>
        </is>
      </c>
      <c r="D24" s="12" t="inlineStr">
        <is>
          <t xml:space="preserve">Using a light microscope to observe, draw and label cells. </t>
        </is>
      </c>
      <c r="E24" s="12" t="inlineStr">
        <is>
          <t>bf65f09b-f9d3-4c2e-9d19-c40857c5c15e</t>
        </is>
      </c>
    </row>
    <row r="25" ht="45" customHeight="1">
      <c r="A25" s="12" t="inlineStr">
        <is>
          <t>Key Concepts in Biology</t>
        </is>
      </c>
      <c r="B25" s="12" t="inlineStr">
        <is>
          <t>Cells &amp; Cell Structure</t>
        </is>
      </c>
      <c r="C25" s="13" t="inlineStr">
        <is>
          <t>Differentiation [BI1.15]</t>
        </is>
      </c>
      <c r="D25" s="12" t="inlineStr">
        <is>
          <t>Describe cell differentiation in animals and plants and explain its importance.</t>
        </is>
      </c>
      <c r="E25" s="12" t="inlineStr">
        <is>
          <t>65851c70-4454-493d-b5eb-c25c68e528b8</t>
        </is>
      </c>
    </row>
    <row r="26" ht="45" customHeight="1">
      <c r="A26" s="12" t="inlineStr">
        <is>
          <t>Key Concepts in Biology</t>
        </is>
      </c>
      <c r="B26" s="12" t="inlineStr">
        <is>
          <t>Cells &amp; Cell Structure</t>
        </is>
      </c>
      <c r="C26" s="13" t="inlineStr">
        <is>
          <t>Describing the Structure of Specialised Animal Cells [BI1.060]</t>
        </is>
      </c>
      <c r="D26" s="12" t="inlineStr">
        <is>
          <t>Give examples of specialised cells in animals and describe their features.</t>
        </is>
      </c>
      <c r="E26" s="12" t="inlineStr">
        <is>
          <t>514f4d8d-78f7-44a3-9dc8-f64a16643162</t>
        </is>
      </c>
    </row>
    <row r="27" ht="45" customHeight="1">
      <c r="A27" s="12" t="inlineStr">
        <is>
          <t>Key Concepts in Biology</t>
        </is>
      </c>
      <c r="B27" s="12" t="inlineStr">
        <is>
          <t>Cells &amp; Cell Structure</t>
        </is>
      </c>
      <c r="C27" s="13" t="inlineStr">
        <is>
          <t>Explaining the Structure of Specialised Animal Cells [BI1.16]</t>
        </is>
      </c>
      <c r="D27" s="12" t="inlineStr">
        <is>
          <t>Explain how specialised cells in animals are adapted for their functions.</t>
        </is>
      </c>
      <c r="E27" s="12" t="inlineStr">
        <is>
          <t>945ee6e1-e4db-49b2-a2fe-545cf255bff8</t>
        </is>
      </c>
    </row>
    <row r="28" ht="45" customHeight="1">
      <c r="A28" s="12" t="inlineStr">
        <is>
          <t>Key Concepts in Biology</t>
        </is>
      </c>
      <c r="B28" s="12" t="inlineStr">
        <is>
          <t>Cells &amp; Cell Structure</t>
        </is>
      </c>
      <c r="C28" s="13" t="inlineStr">
        <is>
          <t>Describing the Structure of Specialised Plant Cells [BI1.061]</t>
        </is>
      </c>
      <c r="D28" s="12" t="inlineStr">
        <is>
          <t>Give examples of specialised cells in plants and describe their features.</t>
        </is>
      </c>
      <c r="E28" s="12" t="inlineStr">
        <is>
          <t>73481703-41a9-4e00-9e28-6067c9f37682</t>
        </is>
      </c>
    </row>
    <row r="29" ht="45" customHeight="1">
      <c r="A29" s="12" t="inlineStr">
        <is>
          <t>Key Concepts in Biology</t>
        </is>
      </c>
      <c r="B29" s="12" t="inlineStr">
        <is>
          <t>Cells &amp; Cell Structure</t>
        </is>
      </c>
      <c r="C29" s="13" t="inlineStr">
        <is>
          <t>Explaining the Structure of Specialised Plant Cells [BI1.17]</t>
        </is>
      </c>
      <c r="D29" s="12" t="inlineStr">
        <is>
          <t>Explain how specialised cells in plants are adapted for their functions.</t>
        </is>
      </c>
      <c r="E29" s="12" t="inlineStr">
        <is>
          <t>0e28d82f-27a3-4260-a3bf-6905c11974a1</t>
        </is>
      </c>
    </row>
    <row r="30" ht="45" customHeight="1">
      <c r="A30" s="12" t="inlineStr">
        <is>
          <t>Key Concepts in Biology</t>
        </is>
      </c>
      <c r="B30" s="12" t="inlineStr">
        <is>
          <t>Chemistry of Food</t>
        </is>
      </c>
      <c r="C30" s="13" t="inlineStr">
        <is>
          <t>Diagnostic: Chemistry of Food [BI0.009]</t>
        </is>
      </c>
      <c r="D30" s="12" t="inlineStr">
        <is>
          <t>Diagnostic for human diet and the chemistry of food.</t>
        </is>
      </c>
      <c r="E30" s="12" t="inlineStr">
        <is>
          <t>5c07980c-7013-4aca-a6a5-78397270d6f0</t>
        </is>
      </c>
    </row>
    <row r="31" ht="45" customHeight="1">
      <c r="A31" s="12" t="inlineStr">
        <is>
          <t>Key Concepts in Biology</t>
        </is>
      </c>
      <c r="B31" s="12" t="inlineStr">
        <is>
          <t>Chemistry of Food</t>
        </is>
      </c>
      <c r="C31" s="13" t="inlineStr">
        <is>
          <t>Healthy Diet [BI2.06]</t>
        </is>
      </c>
      <c r="D31" s="12" t="inlineStr">
        <is>
          <t>Describe the main components of a healthy human diet and explain why these components are needed.</t>
        </is>
      </c>
      <c r="E31" s="12" t="inlineStr">
        <is>
          <t>21b4cc98-d3e0-427f-8a6a-7ee3a6436710</t>
        </is>
      </c>
    </row>
    <row r="32" ht="45" customHeight="1">
      <c r="A32" s="12" t="inlineStr">
        <is>
          <t>Key Concepts in Biology</t>
        </is>
      </c>
      <c r="B32" s="12" t="inlineStr">
        <is>
          <t>Chemistry of Food</t>
        </is>
      </c>
      <c r="C32" s="13" t="inlineStr">
        <is>
          <t>Chemistry of Food: Carbohydrates [BI2.07]</t>
        </is>
      </c>
      <c r="D32" s="12" t="inlineStr">
        <is>
          <t>Describe the structure of carbohydrates and give examples of how they are used by organisms.</t>
        </is>
      </c>
      <c r="E32" s="12" t="inlineStr">
        <is>
          <t>8f6ac07a-15ff-4410-bf8b-fdd8fb0a34ef</t>
        </is>
      </c>
    </row>
    <row r="33" ht="45" customHeight="1">
      <c r="A33" s="12" t="inlineStr">
        <is>
          <t>Key Concepts in Biology</t>
        </is>
      </c>
      <c r="B33" s="12" t="inlineStr">
        <is>
          <t>Chemistry of Food</t>
        </is>
      </c>
      <c r="C33" s="13" t="inlineStr">
        <is>
          <t>Chemistry of Food: Proteins [BI2.08]</t>
        </is>
      </c>
      <c r="D33" s="12" t="inlineStr">
        <is>
          <t>Describe the structure of proteins and state how they are used by organisms.</t>
        </is>
      </c>
      <c r="E33" s="12" t="inlineStr">
        <is>
          <t>005102be-504b-4b14-8036-bf0b88a1c26b</t>
        </is>
      </c>
    </row>
    <row r="34" ht="45" customHeight="1">
      <c r="A34" s="12" t="inlineStr">
        <is>
          <t>Key Concepts in Biology</t>
        </is>
      </c>
      <c r="B34" s="12" t="inlineStr">
        <is>
          <t>Chemistry of Food</t>
        </is>
      </c>
      <c r="C34" s="13" t="inlineStr">
        <is>
          <t>Chemistry of Food: Lipids [BI2.09]</t>
        </is>
      </c>
      <c r="D34" s="12" t="inlineStr">
        <is>
          <t>Describe the structure of lipids and state how they are used by organisms.</t>
        </is>
      </c>
      <c r="E34" s="12" t="inlineStr">
        <is>
          <t>58488707-4087-4764-b598-b2a895fb0ff6</t>
        </is>
      </c>
    </row>
    <row r="35" ht="45" customHeight="1">
      <c r="A35" s="12" t="inlineStr">
        <is>
          <t>Key Concepts in Biology</t>
        </is>
      </c>
      <c r="B35" s="12" t="inlineStr">
        <is>
          <t>Human Digestive System</t>
        </is>
      </c>
      <c r="C35" s="13" t="inlineStr">
        <is>
          <t>Diagnostic: Human Digestive System [BI0.008]</t>
        </is>
      </c>
      <c r="D35" s="12" t="inlineStr">
        <is>
          <t>Diagnostic for tissues, organs, organ systems &amp; the human digestive system.</t>
        </is>
      </c>
      <c r="E35" s="12" t="inlineStr">
        <is>
          <t>ccc3118e-c728-4eaf-9b7c-1cf0a2ae6d64</t>
        </is>
      </c>
    </row>
    <row r="36" ht="45" customHeight="1">
      <c r="A36" s="12" t="inlineStr">
        <is>
          <t>Key Concepts in Biology</t>
        </is>
      </c>
      <c r="B36" s="12" t="inlineStr">
        <is>
          <t>Human Digestive System</t>
        </is>
      </c>
      <c r="C36" s="13" t="inlineStr">
        <is>
          <t>Life Processes [BK20.08]</t>
        </is>
      </c>
      <c r="D36" s="12" t="inlineStr">
        <is>
          <t>Classify things as alive, no longer alive and never alive and justify using knowledge of cells and life processes. Does not include MRS GREN.</t>
        </is>
      </c>
      <c r="E36" s="12" t="inlineStr">
        <is>
          <t>6062138c-5aba-429b-8e2d-6a884b36d050</t>
        </is>
      </c>
    </row>
    <row r="37" ht="45" customHeight="1">
      <c r="A37" s="12" t="inlineStr">
        <is>
          <t>Key Concepts in Biology</t>
        </is>
      </c>
      <c r="B37" s="12" t="inlineStr">
        <is>
          <t>Human Digestive System</t>
        </is>
      </c>
      <c r="C37" s="13" t="inlineStr">
        <is>
          <t>Animal Tissues [BI2.01]</t>
        </is>
      </c>
      <c r="D37" s="12" t="inlineStr">
        <is>
          <t>Give a definition of a tissue and some examples from animals.</t>
        </is>
      </c>
      <c r="E37" s="12" t="inlineStr">
        <is>
          <t>eadcb639-f00f-41b6-95e8-7d0aa29943b4</t>
        </is>
      </c>
    </row>
    <row r="38" ht="45" customHeight="1">
      <c r="A38" s="12" t="inlineStr">
        <is>
          <t>Key Concepts in Biology</t>
        </is>
      </c>
      <c r="B38" s="12" t="inlineStr">
        <is>
          <t>Human Digestive System</t>
        </is>
      </c>
      <c r="C38" s="13" t="inlineStr">
        <is>
          <t>Unicellular &amp; Multicellular Organisms [BK20.09]</t>
        </is>
      </c>
      <c r="D38" s="12" t="inlineStr">
        <is>
          <t>Classify things as unicellular or multicellular using knowledge of organisation and life processes. Does not include MRS GREN.</t>
        </is>
      </c>
      <c r="E38" s="12" t="inlineStr">
        <is>
          <t>87a901e3-2aca-4a6b-9db5-509194baac45</t>
        </is>
      </c>
    </row>
    <row r="39" ht="45" customHeight="1">
      <c r="A39" s="12" t="inlineStr">
        <is>
          <t>Key Concepts in Biology</t>
        </is>
      </c>
      <c r="B39" s="12" t="inlineStr">
        <is>
          <t>Human Digestive System</t>
        </is>
      </c>
      <c r="C39" s="13" t="inlineStr">
        <is>
          <t>The Need for Organ Systems [BK20.10]</t>
        </is>
      </c>
      <c r="D39" s="12" t="inlineStr">
        <is>
          <t>Explain why multicellular organisms have specialised cells, tissues, organs and organ systems.</t>
        </is>
      </c>
      <c r="E39" s="12" t="inlineStr">
        <is>
          <t>0166a60e-f3c0-412e-b2f9-e2078bced8d3</t>
        </is>
      </c>
    </row>
    <row r="40" ht="45" customHeight="1">
      <c r="A40" s="12" t="inlineStr">
        <is>
          <t>Key Concepts in Biology</t>
        </is>
      </c>
      <c r="B40" s="12" t="inlineStr">
        <is>
          <t>Human Digestive System</t>
        </is>
      </c>
      <c r="C40" s="13" t="inlineStr">
        <is>
          <t>Human Organs [BI2.02]</t>
        </is>
      </c>
      <c r="D40" s="12" t="inlineStr">
        <is>
          <t xml:space="preserve">Give a definition of an organ, identify some examples from humans and give their functions. </t>
        </is>
      </c>
      <c r="E40" s="12" t="inlineStr">
        <is>
          <t>a522482a-a5a7-4b89-bbf0-b14db28ceb63</t>
        </is>
      </c>
    </row>
    <row r="41" ht="45" customHeight="1">
      <c r="A41" s="12" t="inlineStr">
        <is>
          <t>Key Concepts in Biology</t>
        </is>
      </c>
      <c r="B41" s="12" t="inlineStr">
        <is>
          <t>Human Digestive System</t>
        </is>
      </c>
      <c r="C41" s="13" t="inlineStr">
        <is>
          <t>Human Organ Systems [BI2.03]</t>
        </is>
      </c>
      <c r="D41" s="12" t="inlineStr">
        <is>
          <t xml:space="preserve">Give a definition of an organ system, identify some examples from humans and give their functions. </t>
        </is>
      </c>
      <c r="E41" s="12" t="inlineStr">
        <is>
          <t>811934ef-15a5-458c-aff6-c1ce1dfd2d2c</t>
        </is>
      </c>
    </row>
    <row r="42" ht="45" customHeight="1">
      <c r="A42" s="12" t="inlineStr">
        <is>
          <t>Key Concepts in Biology</t>
        </is>
      </c>
      <c r="B42" s="12" t="inlineStr">
        <is>
          <t>Human Digestive System</t>
        </is>
      </c>
      <c r="C42" s="13" t="inlineStr">
        <is>
          <t>The Human Digestive System [BI2.04]</t>
        </is>
      </c>
      <c r="D42" s="12" t="inlineStr">
        <is>
          <t>Describe how several organs work together to digest and absorb food.</t>
        </is>
      </c>
      <c r="E42" s="12" t="inlineStr">
        <is>
          <t>1e576fd8-7779-4df2-a34f-97e11f3e1fe5</t>
        </is>
      </c>
    </row>
    <row r="43" ht="45" customHeight="1">
      <c r="A43" s="12" t="inlineStr">
        <is>
          <t>Key Concepts in Biology</t>
        </is>
      </c>
      <c r="B43" s="12" t="inlineStr">
        <is>
          <t>Human Digestive System</t>
        </is>
      </c>
      <c r="C43" s="13" t="inlineStr">
        <is>
          <t>The Functions of the Digestive Organs [BI2.05]</t>
        </is>
      </c>
      <c r="D43" s="12" t="inlineStr">
        <is>
          <t>Describe the functions of the organs in the digestive system.</t>
        </is>
      </c>
      <c r="E43" s="12" t="inlineStr">
        <is>
          <t>35fc0bbf-324a-4f1e-a16c-3c94c9cce622</t>
        </is>
      </c>
    </row>
    <row r="44" ht="45" customHeight="1">
      <c r="A44" s="12" t="inlineStr">
        <is>
          <t>Key Concepts in Biology</t>
        </is>
      </c>
      <c r="B44" s="12" t="inlineStr">
        <is>
          <t>Enzymes &amp; Digestion</t>
        </is>
      </c>
      <c r="C44" s="13" t="inlineStr">
        <is>
          <t>Diagnostic: Enzymes &amp; Digestion [BI0.010]</t>
        </is>
      </c>
      <c r="D44" s="12" t="inlineStr">
        <is>
          <t>Diagnostic for the structure and function of enzymes and chemical digestion.</t>
        </is>
      </c>
      <c r="E44" s="12" t="inlineStr">
        <is>
          <t>8425e1df-05ee-41ad-9104-93f84120362d</t>
        </is>
      </c>
    </row>
    <row r="45" ht="45" customHeight="1">
      <c r="A45" s="12" t="inlineStr">
        <is>
          <t>Key Concepts in Biology</t>
        </is>
      </c>
      <c r="B45" s="12" t="inlineStr">
        <is>
          <t>Enzymes &amp; Digestion</t>
        </is>
      </c>
      <c r="C45" s="13" t="inlineStr">
        <is>
          <t>Enzymes: Structure &amp; Function [BI2.10]</t>
        </is>
      </c>
      <c r="D45" s="12" t="inlineStr">
        <is>
          <t>Describe the structure of enzymes and the lock and key model.</t>
        </is>
      </c>
      <c r="E45" s="12" t="inlineStr">
        <is>
          <t>9a3c9a4c-c23a-4ea6-ab8b-e7f2eaa97afd</t>
        </is>
      </c>
    </row>
    <row r="46" ht="45" customHeight="1">
      <c r="A46" s="12" t="inlineStr">
        <is>
          <t>Key Concepts in Biology</t>
        </is>
      </c>
      <c r="B46" s="12" t="inlineStr">
        <is>
          <t>Enzymes &amp; Digestion</t>
        </is>
      </c>
      <c r="C46" s="13" t="inlineStr">
        <is>
          <t>Enzymes: Metabolism [BI2.11]</t>
        </is>
      </c>
      <c r="D46" s="12" t="inlineStr">
        <is>
          <t>Define metabolism and state that enzymes regulate metabolism.</t>
        </is>
      </c>
      <c r="E46" s="12" t="inlineStr">
        <is>
          <t>9d731c14-3439-4b67-b4a9-207254b6281e</t>
        </is>
      </c>
    </row>
    <row r="47" ht="45" customHeight="1">
      <c r="A47" s="12" t="inlineStr">
        <is>
          <t>Key Concepts in Biology</t>
        </is>
      </c>
      <c r="B47" s="12" t="inlineStr">
        <is>
          <t>Enzymes &amp; Digestion</t>
        </is>
      </c>
      <c r="C47" s="13" t="inlineStr">
        <is>
          <t>Enzymes: Factors Affecting Activity [BI2.12]</t>
        </is>
      </c>
      <c r="D47" s="12" t="inlineStr">
        <is>
          <t>State that temperature and pH affect the rate of an enzyme catalysed reaction.</t>
        </is>
      </c>
      <c r="E47" s="12" t="inlineStr">
        <is>
          <t>32b64d64-df9f-4ee3-adae-a5bb9b909068</t>
        </is>
      </c>
    </row>
    <row r="48" ht="45" customHeight="1">
      <c r="A48" s="12" t="inlineStr">
        <is>
          <t>Key Concepts in Biology</t>
        </is>
      </c>
      <c r="B48" s="12" t="inlineStr">
        <is>
          <t>Enzymes &amp; Digestion</t>
        </is>
      </c>
      <c r="C48" s="13" t="inlineStr">
        <is>
          <t>Enzymes: Collision Theory [BI2.13]</t>
        </is>
      </c>
      <c r="D48" s="12" t="inlineStr">
        <is>
          <t>Use collision theory to explain how concentration, surface area, temperature and catalyst (including enzymes) affect the rate of reaction.</t>
        </is>
      </c>
      <c r="E48" s="12" t="inlineStr">
        <is>
          <t>73ef4ab9-44a7-46d2-a53b-ea420525e80d</t>
        </is>
      </c>
    </row>
    <row r="49" ht="45" customHeight="1">
      <c r="A49" s="12" t="inlineStr">
        <is>
          <t>Key Concepts in Biology</t>
        </is>
      </c>
      <c r="B49" s="12" t="inlineStr">
        <is>
          <t>Enzymes &amp; Digestion</t>
        </is>
      </c>
      <c r="C49" s="13" t="inlineStr">
        <is>
          <t>Enzymes: Explaining Factors Affecting Activity [BI2.14]</t>
        </is>
      </c>
      <c r="D49" s="12" t="inlineStr">
        <is>
          <t>Explain why temperature and pH affect the rate of an enzyme catalysed reaction.</t>
        </is>
      </c>
      <c r="E49" s="12" t="inlineStr">
        <is>
          <t>1b5ded1e-b0bd-43df-9552-a55fceb4cbe5</t>
        </is>
      </c>
    </row>
    <row r="50" ht="45" customHeight="1">
      <c r="A50" s="12" t="inlineStr">
        <is>
          <t>Key Concepts in Biology</t>
        </is>
      </c>
      <c r="B50" s="12" t="inlineStr">
        <is>
          <t>Enzymes &amp; Digestion</t>
        </is>
      </c>
      <c r="C50" s="13" t="inlineStr">
        <is>
          <t>Enzymes: Rate Calculations I [BI2.15]</t>
        </is>
      </c>
      <c r="D50" s="12" t="inlineStr">
        <is>
          <t>Calculate rate of enzyme driven reactions. Word problems and no unit conversions.</t>
        </is>
      </c>
      <c r="E50" s="12" t="inlineStr">
        <is>
          <t>02ceeb02-b5f7-4900-8666-7c60a67209a5</t>
        </is>
      </c>
    </row>
    <row r="51" ht="45" customHeight="1">
      <c r="A51" s="12" t="inlineStr">
        <is>
          <t>Key Concepts in Biology</t>
        </is>
      </c>
      <c r="B51" s="12" t="inlineStr">
        <is>
          <t>Enzymes &amp; Digestion</t>
        </is>
      </c>
      <c r="C51" s="13" t="inlineStr">
        <is>
          <t>Enzymes: Rate Calculations II [BI2.16]</t>
        </is>
      </c>
      <c r="D51" s="12" t="inlineStr">
        <is>
          <t xml:space="preserve">Calculate rate of enzyme driven reactions. Word problems, tables and unit conversions. </t>
        </is>
      </c>
      <c r="E51" s="12" t="inlineStr">
        <is>
          <t>ecd11b70-00c4-4173-813d-38752d7dea47</t>
        </is>
      </c>
    </row>
    <row r="52" ht="45" customHeight="1">
      <c r="A52" s="12" t="inlineStr">
        <is>
          <t>Key Concepts in Biology</t>
        </is>
      </c>
      <c r="B52" s="12" t="inlineStr">
        <is>
          <t>Enzymes &amp; Digestion</t>
        </is>
      </c>
      <c r="C52" s="13" t="inlineStr">
        <is>
          <t>Enzymes: Rate Calculations III [BI2.17]</t>
        </is>
      </c>
      <c r="D52" s="12" t="inlineStr">
        <is>
          <t xml:space="preserve">Calculate rate of enzyme driven reactions. Word problems, tables, graphs and unit conversions. </t>
        </is>
      </c>
      <c r="E52" s="12" t="inlineStr">
        <is>
          <t>c947786a-6c45-4495-92ee-9ca0da0f1030</t>
        </is>
      </c>
    </row>
    <row r="53" ht="45" customHeight="1">
      <c r="A53" s="12" t="inlineStr">
        <is>
          <t>Key Concepts in Biology</t>
        </is>
      </c>
      <c r="B53" s="12" t="inlineStr">
        <is>
          <t>Enzymes &amp; Digestion</t>
        </is>
      </c>
      <c r="C53" s="13" t="inlineStr">
        <is>
          <t>Enzymes: Digestive Enzymes [BI2.18]</t>
        </is>
      </c>
      <c r="D53" s="12" t="inlineStr">
        <is>
          <t xml:space="preserve">State where digestive enzymes are produced/found, their substrates and products. </t>
        </is>
      </c>
      <c r="E53" s="12" t="inlineStr">
        <is>
          <t>7525a3d8-5644-4f66-a9e1-b3167c49737e</t>
        </is>
      </c>
    </row>
    <row r="54" ht="45" customHeight="1">
      <c r="A54" s="12" t="inlineStr">
        <is>
          <t>Key Concepts in Biology</t>
        </is>
      </c>
      <c r="B54" s="12" t="inlineStr">
        <is>
          <t>Enzymes &amp; Digestion</t>
        </is>
      </c>
      <c r="C54" s="13" t="inlineStr">
        <is>
          <t>The Production &amp; Function of Bile [BI2.19]</t>
        </is>
      </c>
      <c r="D54" s="12" t="inlineStr">
        <is>
          <t>State where bile is produced and stored. Describe the role of bile in digestion.</t>
        </is>
      </c>
      <c r="E54" s="12" t="inlineStr">
        <is>
          <t>a1f135b1-65e8-4575-b35d-46dc44e9db83</t>
        </is>
      </c>
    </row>
    <row r="55" ht="45" customHeight="1">
      <c r="A55" s="12" t="inlineStr">
        <is>
          <t>Key Concepts in Biology</t>
        </is>
      </c>
      <c r="B55" s="12" t="inlineStr">
        <is>
          <t>Enzymes &amp; Digestion</t>
        </is>
      </c>
      <c r="C55" s="13" t="inlineStr">
        <is>
          <t>Enzymes: Describing Enzyme Activity Data [BI2.20]</t>
        </is>
      </c>
      <c r="D55" s="12" t="inlineStr">
        <is>
          <t>Describe patterns in enzyme activity data in graphs and tables.</t>
        </is>
      </c>
      <c r="E55" s="12" t="inlineStr">
        <is>
          <t>f95fe956-5d6a-47c2-b7b7-8f191e4cc818</t>
        </is>
      </c>
    </row>
    <row r="56" ht="45" customHeight="1">
      <c r="A56" s="12" t="inlineStr">
        <is>
          <t>Key Concepts in Biology</t>
        </is>
      </c>
      <c r="B56" s="12" t="inlineStr">
        <is>
          <t>Enzymes &amp; Digestion</t>
        </is>
      </c>
      <c r="C56" s="13" t="inlineStr">
        <is>
          <t>Enzymes: Interpreting Enzyme Activity Data [BI2.21]</t>
        </is>
      </c>
      <c r="D56" s="12" t="inlineStr">
        <is>
          <t>Interpret data to explain enzyme activity and apply knowledge.</t>
        </is>
      </c>
      <c r="E56" s="12" t="inlineStr">
        <is>
          <t>15f35723-35e4-4fc3-ab43-df3daa32aaa5</t>
        </is>
      </c>
    </row>
    <row r="57" ht="45" customHeight="1">
      <c r="A57" s="12" t="inlineStr">
        <is>
          <t>Key Concepts in Biology</t>
        </is>
      </c>
      <c r="B57" s="12" t="inlineStr">
        <is>
          <t>Exchanging Substances</t>
        </is>
      </c>
      <c r="C57" s="13" t="inlineStr">
        <is>
          <t>Diagnostic: Exchanging Substances [BI0.007]</t>
        </is>
      </c>
      <c r="D57" s="12" t="inlineStr">
        <is>
          <t>Diagnostic for diffusion, osmosis, active transport and the adaptations of exchange surfaces.</t>
        </is>
      </c>
      <c r="E57" s="12" t="inlineStr">
        <is>
          <t>7ef50d6d-df38-428f-ad8e-cb72c2fac547</t>
        </is>
      </c>
    </row>
    <row r="58" ht="45" customHeight="1">
      <c r="A58" s="12" t="inlineStr">
        <is>
          <t>Key Concepts in Biology</t>
        </is>
      </c>
      <c r="B58" s="12" t="inlineStr">
        <is>
          <t>Exchanging Substances</t>
        </is>
      </c>
      <c r="C58" s="13" t="inlineStr">
        <is>
          <t>Diffusion [CK20.01]</t>
        </is>
      </c>
      <c r="D58" s="12" t="inlineStr">
        <is>
          <t>Define and describe diffusion.</t>
        </is>
      </c>
      <c r="E58" s="12" t="inlineStr">
        <is>
          <t>7331537c-b434-443d-947c-7376fd173bc9</t>
        </is>
      </c>
    </row>
    <row r="59" ht="45" customHeight="1">
      <c r="A59" s="12" t="inlineStr">
        <is>
          <t>Key Concepts in Biology</t>
        </is>
      </c>
      <c r="B59" s="12" t="inlineStr">
        <is>
          <t>Exchanging Substances</t>
        </is>
      </c>
      <c r="C59" s="13" t="inlineStr">
        <is>
          <t>Exchanging Substances: Diffusion [BI1.34]</t>
        </is>
      </c>
      <c r="D59" s="12" t="inlineStr">
        <is>
          <t>Define and describe diffusion.</t>
        </is>
      </c>
      <c r="E59" s="12" t="inlineStr">
        <is>
          <t>a8620ef2-49ad-4a14-bd53-186a798f2fd5</t>
        </is>
      </c>
    </row>
    <row r="60" ht="45" customHeight="1">
      <c r="A60" s="12" t="inlineStr">
        <is>
          <t>Key Concepts in Biology</t>
        </is>
      </c>
      <c r="B60" s="12" t="inlineStr">
        <is>
          <t>Exchanging Substances</t>
        </is>
      </c>
      <c r="C60" s="13" t="inlineStr">
        <is>
          <t>Rate of Diffusion [CK20.02]</t>
        </is>
      </c>
      <c r="D60" s="12" t="inlineStr">
        <is>
          <t>List the factors that affect the rate of diffusion (difference in concentration, temperature, area &amp; distance) and apply that knowledge.</t>
        </is>
      </c>
      <c r="E60" s="12" t="inlineStr">
        <is>
          <t>2fc413b2-0085-4564-8104-5765f85ac000</t>
        </is>
      </c>
    </row>
    <row r="61" ht="45" customHeight="1">
      <c r="A61" s="12" t="inlineStr">
        <is>
          <t>Key Concepts in Biology</t>
        </is>
      </c>
      <c r="B61" s="12" t="inlineStr">
        <is>
          <t>Exchanging Substances</t>
        </is>
      </c>
      <c r="C61" s="13" t="inlineStr">
        <is>
          <t>Exchanging Substances: Rate of Diffusion [BI1.67]</t>
        </is>
      </c>
      <c r="D61" s="12" t="inlineStr">
        <is>
          <t>List the factors that affect the rate of diffusion (concentration gradient, temperature, surface area &amp; distance) and apply this knowledge.</t>
        </is>
      </c>
      <c r="E61" s="12" t="inlineStr">
        <is>
          <t>3e7da8eb-98f4-4061-8313-ac907b03dd05</t>
        </is>
      </c>
    </row>
    <row r="62" ht="45" customHeight="1">
      <c r="A62" s="12" t="inlineStr">
        <is>
          <t>Key Concepts in Biology</t>
        </is>
      </c>
      <c r="B62" s="12" t="inlineStr">
        <is>
          <t>Exchanging Substances</t>
        </is>
      </c>
      <c r="C62" s="13" t="inlineStr">
        <is>
          <t>Exchanging Substances: Explaining the Rate of Diffusion [BI1.35]</t>
        </is>
      </c>
      <c r="D62" s="12" t="inlineStr">
        <is>
          <t>Explain the factors that affect the rate of diffusion (concentration gradient, temperature, surface area &amp; distance).</t>
        </is>
      </c>
      <c r="E62" s="12" t="inlineStr">
        <is>
          <t>d736b65a-8825-43fe-91fb-8716453e090c</t>
        </is>
      </c>
    </row>
    <row r="63" ht="45" customHeight="1">
      <c r="A63" s="12" t="inlineStr">
        <is>
          <t>Key Concepts in Biology</t>
        </is>
      </c>
      <c r="B63" s="12" t="inlineStr">
        <is>
          <t>Exchanging Substances</t>
        </is>
      </c>
      <c r="C63" s="13" t="inlineStr">
        <is>
          <t>Exchanging Substances: Biological Examples of Diffusion [BI1.36]</t>
        </is>
      </c>
      <c r="D63" s="12" t="inlineStr">
        <is>
          <t>Give examples of diffusion in biology.</t>
        </is>
      </c>
      <c r="E63" s="12" t="inlineStr">
        <is>
          <t>8e2b4da2-3c4d-4563-a2bd-f8fd6a82ce36</t>
        </is>
      </c>
    </row>
    <row r="64" ht="45" customHeight="1">
      <c r="A64" s="12" t="inlineStr">
        <is>
          <t>Key Concepts in Biology</t>
        </is>
      </c>
      <c r="B64" s="12" t="inlineStr">
        <is>
          <t>Exchanging Substances</t>
        </is>
      </c>
      <c r="C64" s="13" t="inlineStr">
        <is>
          <t>Exchanging Substances: Osmosis [BI1.37]</t>
        </is>
      </c>
      <c r="D64" s="12" t="inlineStr">
        <is>
          <t>Define and describe osmosis.</t>
        </is>
      </c>
      <c r="E64" s="12" t="inlineStr">
        <is>
          <t>fd577313-9050-4a3b-8592-f6375c630c92</t>
        </is>
      </c>
    </row>
    <row r="65" ht="45" customHeight="1">
      <c r="A65" s="12" t="inlineStr">
        <is>
          <t>Key Concepts in Biology</t>
        </is>
      </c>
      <c r="B65" s="12" t="inlineStr">
        <is>
          <t>Exchanging Substances</t>
        </is>
      </c>
      <c r="C65" s="13" t="inlineStr">
        <is>
          <t>Practical: Osmosis - Method &amp; Data Collection [BI1.65]</t>
        </is>
      </c>
      <c r="D65" s="12" t="inlineStr">
        <is>
          <t>Investigate the effects of a range of concentration of solutions on the mass of potato.</t>
        </is>
      </c>
      <c r="E65" s="12" t="inlineStr">
        <is>
          <t>5f7244c8-a6ed-41dc-bc81-88a34b14f3f5</t>
        </is>
      </c>
    </row>
    <row r="66" ht="45" customHeight="1">
      <c r="A66" s="12" t="inlineStr">
        <is>
          <t>Key Concepts in Biology</t>
        </is>
      </c>
      <c r="B66" s="12" t="inlineStr">
        <is>
          <t>Exchanging Substances</t>
        </is>
      </c>
      <c r="C66" s="13" t="inlineStr">
        <is>
          <t>Practical: Osmosis - Analysis &amp; Conclusion [BI1.66]</t>
        </is>
      </c>
      <c r="D66" s="12" t="inlineStr">
        <is>
          <t>Investigate the effects of a range of concentration of solutions on the mass of potato.</t>
        </is>
      </c>
      <c r="E66" s="12" t="inlineStr">
        <is>
          <t>a7ca4c41-7def-402e-94ac-68ea0f5ffdb5</t>
        </is>
      </c>
    </row>
    <row r="67" ht="45" customHeight="1">
      <c r="A67" s="12" t="inlineStr">
        <is>
          <t>Key Concepts in Biology</t>
        </is>
      </c>
      <c r="B67" s="12" t="inlineStr">
        <is>
          <t>Exchanging Substances</t>
        </is>
      </c>
      <c r="C67" s="13" t="inlineStr">
        <is>
          <t>Exchanging Substances: Active Transport [BI1.42]</t>
        </is>
      </c>
      <c r="D67" s="12" t="inlineStr">
        <is>
          <t>Define and describe active transport.</t>
        </is>
      </c>
      <c r="E67" s="12" t="inlineStr">
        <is>
          <t>45e6b080-9bf6-47bf-be41-e2d90d1dbd47</t>
        </is>
      </c>
    </row>
    <row r="68" ht="45" customHeight="1">
      <c r="A68" s="12" t="inlineStr">
        <is>
          <t>Key Concepts in Biology</t>
        </is>
      </c>
      <c r="B68" s="12" t="inlineStr">
        <is>
          <t>Exchanging Substances</t>
        </is>
      </c>
      <c r="C68" s="13" t="inlineStr">
        <is>
          <t>Exchanging Substances: Examples of Active Transport [BI1.43]</t>
        </is>
      </c>
      <c r="D68" s="12" t="inlineStr">
        <is>
          <t>Give examples of active transport.</t>
        </is>
      </c>
      <c r="E68" s="12" t="inlineStr">
        <is>
          <t>d16419f5-2366-4ec4-9a51-e690ded07c66</t>
        </is>
      </c>
    </row>
    <row r="69" ht="45" customHeight="1">
      <c r="A69" s="12" t="inlineStr">
        <is>
          <t>Key Concepts in Biology</t>
        </is>
      </c>
      <c r="B69" s="12" t="inlineStr">
        <is>
          <t>Exchanging Substances</t>
        </is>
      </c>
      <c r="C69" s="13" t="inlineStr">
        <is>
          <t>Exchanging Substances: Comparing Diffusion, Osmosis &amp; Active Transport [BI1.44]</t>
        </is>
      </c>
      <c r="D69" s="12" t="inlineStr">
        <is>
          <t xml:space="preserve">Compare diffusion, osmosis and active transport. </t>
        </is>
      </c>
      <c r="E69" s="12" t="inlineStr">
        <is>
          <t>a45a553a-503f-4585-a933-54138009e6e8</t>
        </is>
      </c>
    </row>
    <row r="70" ht="45" customHeight="1">
      <c r="A70" s="12" t="inlineStr">
        <is>
          <t>Key Concepts in Biology</t>
        </is>
      </c>
      <c r="B70" s="12" t="inlineStr">
        <is>
          <t>Exchanging Substances</t>
        </is>
      </c>
      <c r="C70" s="13" t="inlineStr">
        <is>
          <t>Surface Area to Volume Ratio [BI1.45]</t>
        </is>
      </c>
      <c r="D70" s="12" t="inlineStr">
        <is>
          <t>Calculate and compare surface area to volume ratios.</t>
        </is>
      </c>
      <c r="E70" s="12" t="inlineStr">
        <is>
          <t>9d6015ed-1df6-4f6c-9991-c9718132e66f</t>
        </is>
      </c>
    </row>
    <row r="71" ht="45" customHeight="1">
      <c r="A71" s="12" t="inlineStr">
        <is>
          <t>Cells &amp; Control</t>
        </is>
      </c>
      <c r="B71" s="12" t="inlineStr">
        <is>
          <t>The Cell Cycle &amp; Bacterial Cell Division</t>
        </is>
      </c>
      <c r="C71" s="13" t="inlineStr">
        <is>
          <t>Diagnostic: The Cell Cycle &amp; Bacterial Cell Division [BI0.005]</t>
        </is>
      </c>
      <c r="D71" s="12" t="inlineStr">
        <is>
          <t>Diagnostic for the cell cycle, mitosis, binary fission and culturing microorganisms.</t>
        </is>
      </c>
      <c r="E71" s="12" t="inlineStr">
        <is>
          <t>dc079db8-dc7a-429b-b049-71a2a3d31d9d</t>
        </is>
      </c>
    </row>
    <row r="72" ht="45" customHeight="1">
      <c r="A72" s="12" t="inlineStr">
        <is>
          <t>Cells &amp; Control</t>
        </is>
      </c>
      <c r="B72" s="12" t="inlineStr">
        <is>
          <t>The Cell Cycle &amp; Bacterial Cell Division</t>
        </is>
      </c>
      <c r="C72" s="13" t="inlineStr">
        <is>
          <t>Chromosomes [BI1.18]</t>
        </is>
      </c>
      <c r="D72" s="12" t="inlineStr">
        <is>
          <t xml:space="preserve">State where chromosomes are found and their arrangement. Define DNA, chromosome and gene. </t>
        </is>
      </c>
      <c r="E72" s="12" t="inlineStr">
        <is>
          <t>039181d6-ab80-4d7a-9dbd-115ae3539d39</t>
        </is>
      </c>
    </row>
    <row r="73" ht="45" customHeight="1">
      <c r="A73" s="12" t="inlineStr">
        <is>
          <t>Cells &amp; Control</t>
        </is>
      </c>
      <c r="B73" s="12" t="inlineStr">
        <is>
          <t>The Cell Cycle &amp; Bacterial Cell Division</t>
        </is>
      </c>
      <c r="C73" s="13" t="inlineStr">
        <is>
          <t>The Cell Cycle [BI1.19]</t>
        </is>
      </c>
      <c r="D73" s="12" t="inlineStr">
        <is>
          <t>Describe the stages of the cell cycle.</t>
        </is>
      </c>
      <c r="E73" s="12" t="inlineStr">
        <is>
          <t>138b4d3e-9313-4047-ad8f-f6525b336237</t>
        </is>
      </c>
    </row>
    <row r="74" ht="45" customHeight="1">
      <c r="A74" s="12" t="inlineStr">
        <is>
          <t>Cells &amp; Control</t>
        </is>
      </c>
      <c r="B74" s="12" t="inlineStr">
        <is>
          <t>The Cell Cycle &amp; Bacterial Cell Division</t>
        </is>
      </c>
      <c r="C74" s="13" t="inlineStr">
        <is>
          <t>Cell Division: Mitosis [BI1.20]</t>
        </is>
      </c>
      <c r="D74" s="12" t="inlineStr">
        <is>
          <t>Describe the process of cell division by mitosis.</t>
        </is>
      </c>
      <c r="E74" s="12" t="inlineStr">
        <is>
          <t>460eedbf-6050-4503-8247-b5108403bc6b</t>
        </is>
      </c>
    </row>
    <row r="75" ht="45" customHeight="1">
      <c r="A75" s="12" t="inlineStr">
        <is>
          <t>Cells &amp; Control</t>
        </is>
      </c>
      <c r="B75" s="12" t="inlineStr">
        <is>
          <t>The Cell Cycle &amp; Bacterial Cell Division</t>
        </is>
      </c>
      <c r="C75" s="13" t="inlineStr">
        <is>
          <t>Binary Fission [BI1.21]</t>
        </is>
      </c>
      <c r="D75" s="12" t="inlineStr">
        <is>
          <t>Describe the process of cell division by binary fission.</t>
        </is>
      </c>
      <c r="E75" s="12" t="inlineStr">
        <is>
          <t>a65745f4-54ae-41f0-b02d-99729d22aac2</t>
        </is>
      </c>
    </row>
    <row r="76" ht="45" customHeight="1">
      <c r="A76" s="12" t="inlineStr">
        <is>
          <t>Cells &amp; Control</t>
        </is>
      </c>
      <c r="B76" s="12" t="inlineStr">
        <is>
          <t>Stem Cells</t>
        </is>
      </c>
      <c r="C76" s="13" t="inlineStr">
        <is>
          <t>Diagnostic: Stem Cells [BI0.006]</t>
        </is>
      </c>
      <c r="D76" s="12" t="inlineStr">
        <is>
          <t>Diagnostic for stem cells and therapeutic cloning.</t>
        </is>
      </c>
      <c r="E76" s="12" t="inlineStr">
        <is>
          <t>cc7785ab-f137-4cd6-937e-6e049e59990b</t>
        </is>
      </c>
    </row>
    <row r="77" ht="45" customHeight="1">
      <c r="A77" s="12" t="inlineStr">
        <is>
          <t>Cells &amp; Control</t>
        </is>
      </c>
      <c r="B77" s="12" t="inlineStr">
        <is>
          <t>Stem Cells</t>
        </is>
      </c>
      <c r="C77" s="13" t="inlineStr">
        <is>
          <t>Plant Stem Cells [BI1.28]</t>
        </is>
      </c>
      <c r="D77" s="12" t="inlineStr">
        <is>
          <t>Describe where plant stem cells are found and their differentiation.</t>
        </is>
      </c>
      <c r="E77" s="12" t="inlineStr">
        <is>
          <t>d8ba480f-9cbf-42bc-bde1-35808824d2a0</t>
        </is>
      </c>
    </row>
    <row r="78" ht="45" customHeight="1">
      <c r="A78" s="12" t="inlineStr">
        <is>
          <t>Cells &amp; Control</t>
        </is>
      </c>
      <c r="B78" s="12" t="inlineStr">
        <is>
          <t>Stem Cells</t>
        </is>
      </c>
      <c r="C78" s="13" t="inlineStr">
        <is>
          <t>Using Plant Stem Cells [BI1.29]</t>
        </is>
      </c>
      <c r="D78" s="12" t="inlineStr">
        <is>
          <t>Describe how plant stem cells can be used by humans to clone plants.</t>
        </is>
      </c>
      <c r="E78" s="12" t="inlineStr">
        <is>
          <t>197f7f7f-874b-4050-9e92-3a2776ceeb8e</t>
        </is>
      </c>
    </row>
    <row r="79" ht="45" customHeight="1">
      <c r="A79" s="12" t="inlineStr">
        <is>
          <t>Cells &amp; Control</t>
        </is>
      </c>
      <c r="B79" s="12" t="inlineStr">
        <is>
          <t>Stem Cells</t>
        </is>
      </c>
      <c r="C79" s="13" t="inlineStr">
        <is>
          <t>Animal Stem Cells [BI1.30]</t>
        </is>
      </c>
      <c r="D79" s="12" t="inlineStr">
        <is>
          <t>Describe where animal stem cells are found and their differentiation.</t>
        </is>
      </c>
      <c r="E79" s="12" t="inlineStr">
        <is>
          <t>1531e981-8b67-433e-b119-382df0b4b4e3</t>
        </is>
      </c>
    </row>
    <row r="80" ht="45" customHeight="1">
      <c r="A80" s="12" t="inlineStr">
        <is>
          <t>Cells &amp; Control</t>
        </is>
      </c>
      <c r="B80" s="12" t="inlineStr">
        <is>
          <t>Stem Cells</t>
        </is>
      </c>
      <c r="C80" s="13" t="inlineStr">
        <is>
          <t>Using Animal Stem Cells [BI1.31]</t>
        </is>
      </c>
      <c r="D80" s="12" t="inlineStr">
        <is>
          <t>Describe stem cell treatments.</t>
        </is>
      </c>
      <c r="E80" s="12" t="inlineStr">
        <is>
          <t>be5f2405-96ad-440d-867c-db1e4864be84</t>
        </is>
      </c>
    </row>
    <row r="81" ht="45" customHeight="1">
      <c r="A81" s="12" t="inlineStr">
        <is>
          <t>Cells &amp; Control</t>
        </is>
      </c>
      <c r="B81" s="12" t="inlineStr">
        <is>
          <t>Stem Cells</t>
        </is>
      </c>
      <c r="C81" s="13" t="inlineStr">
        <is>
          <t>Therapeutic Cloning [BI1.32]</t>
        </is>
      </c>
      <c r="D81" s="12" t="inlineStr">
        <is>
          <t>Describe the process of therapeutic cloning and give advantages and disadvantages of it.</t>
        </is>
      </c>
      <c r="E81" s="12" t="inlineStr">
        <is>
          <t>6e58013f-ccd4-497e-a6b7-fe7de8734d0c</t>
        </is>
      </c>
    </row>
    <row r="82" ht="45" customHeight="1">
      <c r="A82" s="12" t="inlineStr">
        <is>
          <t>Cells &amp; Control</t>
        </is>
      </c>
      <c r="B82" s="12" t="inlineStr">
        <is>
          <t>Stem Cells</t>
        </is>
      </c>
      <c r="C82" s="13" t="inlineStr">
        <is>
          <t>The Ethics of Using Embryonic Stem Cells [BI1.33]</t>
        </is>
      </c>
      <c r="D82" s="12" t="inlineStr">
        <is>
          <t>Describe the ethical arguments for and against the use of embryonic stem cells.</t>
        </is>
      </c>
      <c r="E82" s="12" t="inlineStr">
        <is>
          <t>062cd99f-974c-42dd-b9f5-1d08e4185754</t>
        </is>
      </c>
    </row>
    <row r="83" ht="45" customHeight="1">
      <c r="A83" s="12" t="inlineStr">
        <is>
          <t>Cells &amp; Control</t>
        </is>
      </c>
      <c r="B83" s="12" t="inlineStr">
        <is>
          <t>Nervous System</t>
        </is>
      </c>
      <c r="C83" s="13" t="inlineStr">
        <is>
          <t>Diagnostic: Nervous System [BI0.039]</t>
        </is>
      </c>
      <c r="D83" s="12" t="inlineStr">
        <is>
          <t>Diagnostic for the nervous system, synapses and reflexes.</t>
        </is>
      </c>
      <c r="E83" s="12" t="inlineStr">
        <is>
          <t>6276e0cf-65ea-4e15-b655-e052ec2c2a74</t>
        </is>
      </c>
    </row>
    <row r="84" ht="45" customHeight="1">
      <c r="A84" s="12" t="inlineStr">
        <is>
          <t>Cells &amp; Control</t>
        </is>
      </c>
      <c r="B84" s="12" t="inlineStr">
        <is>
          <t>Nervous System</t>
        </is>
      </c>
      <c r="C84" s="13" t="inlineStr">
        <is>
          <t>Nervous System: Introduction [BI5.009]</t>
        </is>
      </c>
      <c r="D84" s="12" t="inlineStr">
        <is>
          <t>An introduction to the nervous system, its structure and function.</t>
        </is>
      </c>
      <c r="E84" s="12" t="inlineStr">
        <is>
          <t>32743a32-9232-42d3-8652-8685ac8e95b6</t>
        </is>
      </c>
    </row>
    <row r="85" ht="45" customHeight="1">
      <c r="A85" s="12" t="inlineStr">
        <is>
          <t>Cells &amp; Control</t>
        </is>
      </c>
      <c r="B85" s="12" t="inlineStr">
        <is>
          <t>Nervous System</t>
        </is>
      </c>
      <c r="C85" s="13" t="inlineStr">
        <is>
          <t>Nervous System: Neurones &amp; Nerves [BI5.010]</t>
        </is>
      </c>
      <c r="D85" s="12" t="inlineStr">
        <is>
          <t xml:space="preserve">Describe, explain and compare the structure and function of sensory, motor and relay neurones. </t>
        </is>
      </c>
      <c r="E85" s="12" t="inlineStr">
        <is>
          <t>877180d0-938a-43b2-92bd-b67a2350a969</t>
        </is>
      </c>
    </row>
    <row r="86" ht="45" customHeight="1">
      <c r="A86" s="12" t="inlineStr">
        <is>
          <t>Cells &amp; Control</t>
        </is>
      </c>
      <c r="B86" s="12" t="inlineStr">
        <is>
          <t>Nervous System</t>
        </is>
      </c>
      <c r="C86" s="13" t="inlineStr">
        <is>
          <t>Nervous System: Synapses [BI5.011]</t>
        </is>
      </c>
      <c r="D86" s="12" t="inlineStr">
        <is>
          <t>Describe a synapse and the role of neurotransmitters.</t>
        </is>
      </c>
      <c r="E86" s="12" t="inlineStr">
        <is>
          <t>58394e9f-a794-463c-a082-0e387eef6353</t>
        </is>
      </c>
    </row>
    <row r="87" ht="45" customHeight="1">
      <c r="A87" s="12" t="inlineStr">
        <is>
          <t>Cells &amp; Control</t>
        </is>
      </c>
      <c r="B87" s="12" t="inlineStr">
        <is>
          <t>Nervous System</t>
        </is>
      </c>
      <c r="C87" s="13" t="inlineStr">
        <is>
          <t>Nervous System: Reflexes [BI5.012]</t>
        </is>
      </c>
      <c r="D87" s="12" t="inlineStr">
        <is>
          <t xml:space="preserve">Describe a reflex arc and give examples of a reflex action. </t>
        </is>
      </c>
      <c r="E87" s="12" t="inlineStr">
        <is>
          <t>b09783dd-d08c-4821-a0e8-597a536fcff4</t>
        </is>
      </c>
    </row>
    <row r="88" ht="45" customHeight="1">
      <c r="A88" s="12" t="inlineStr">
        <is>
          <t>Cells &amp; Control</t>
        </is>
      </c>
      <c r="B88" s="12" t="inlineStr">
        <is>
          <t>Nervous System</t>
        </is>
      </c>
      <c r="C88" s="13" t="inlineStr">
        <is>
          <t>Practical: Reaction Time [BI5.111]</t>
        </is>
      </c>
      <c r="D88" s="12" t="inlineStr">
        <is>
          <t>Investigate the effect of caffeine on reaction time using the 'ruler drop' test.</t>
        </is>
      </c>
      <c r="E88" s="12" t="inlineStr">
        <is>
          <t>6d2f504f-87ef-4840-8ee9-9858e6156f0a</t>
        </is>
      </c>
    </row>
    <row r="89" ht="45" customHeight="1">
      <c r="A89" s="12" t="inlineStr">
        <is>
          <t>Cells &amp; Control</t>
        </is>
      </c>
      <c r="B89" s="12" t="inlineStr">
        <is>
          <t>Nervous System</t>
        </is>
      </c>
      <c r="C89" s="13" t="inlineStr">
        <is>
          <t>Reaction Time: Describing Nervous System Data [BI5.015]</t>
        </is>
      </c>
      <c r="D89" s="12" t="inlineStr">
        <is>
          <t>Describe patterns in reaction time data that are presented in tables.</t>
        </is>
      </c>
      <c r="E89" s="12" t="inlineStr">
        <is>
          <t>bf4d206e-81f9-4199-b5f6-12a78b3e0d21</t>
        </is>
      </c>
    </row>
    <row r="90" ht="45" customHeight="1">
      <c r="A90" s="12" t="inlineStr">
        <is>
          <t>Cells &amp; Control</t>
        </is>
      </c>
      <c r="B90" s="12" t="inlineStr">
        <is>
          <t>Nervous System</t>
        </is>
      </c>
      <c r="C90" s="13" t="inlineStr">
        <is>
          <t>Reaction Time: Interpreting Nervous System Data [BI5.016]</t>
        </is>
      </c>
      <c r="D90" s="12" t="inlineStr">
        <is>
          <t>Interpreting patterns in reaction time data that is presented in tables.</t>
        </is>
      </c>
      <c r="E90" s="12" t="inlineStr">
        <is>
          <t>446cde5f-c8ee-433d-8b24-f42574d9ee61</t>
        </is>
      </c>
    </row>
    <row r="91" ht="45" customHeight="1">
      <c r="A91" s="12" t="inlineStr">
        <is>
          <t>Cells &amp; Control</t>
        </is>
      </c>
      <c r="B91" s="12" t="inlineStr">
        <is>
          <t>Brain Structures &amp; Function</t>
        </is>
      </c>
      <c r="C91" s="13" t="inlineStr">
        <is>
          <t>Diagnostic: Brain Structures &amp; Function [BI0.041]</t>
        </is>
      </c>
      <c r="D91" s="12" t="inlineStr">
        <is>
          <t>Diagnostic for structures, functions, injuries and treatment of brain injuries.</t>
        </is>
      </c>
      <c r="E91" s="12" t="inlineStr">
        <is>
          <t>766c2b0c-6299-4c5f-a1ec-357c15a8f46d</t>
        </is>
      </c>
    </row>
    <row r="92" ht="45" customHeight="1">
      <c r="A92" s="12" t="inlineStr">
        <is>
          <t>Cells &amp; Control</t>
        </is>
      </c>
      <c r="B92" s="12" t="inlineStr">
        <is>
          <t>Brain Structures &amp; Function</t>
        </is>
      </c>
      <c r="C92" s="13" t="inlineStr">
        <is>
          <t>Nervous System: Brain Regions [BI5.019]</t>
        </is>
      </c>
      <c r="D92" s="12" t="inlineStr">
        <is>
          <t>Identify on a diagram and name the hemispheres, cerebral cortex/cerebrum, medulla oblongata, cerebellum and pituitary gland.</t>
        </is>
      </c>
      <c r="E92" s="12" t="inlineStr">
        <is>
          <t>e833576a-69a5-48fa-a19e-a74a9811bc13</t>
        </is>
      </c>
    </row>
    <row r="93" ht="45" customHeight="1">
      <c r="A93" s="12" t="inlineStr">
        <is>
          <t>Cells &amp; Control</t>
        </is>
      </c>
      <c r="B93" s="12" t="inlineStr">
        <is>
          <t>Brain Structures &amp; Function</t>
        </is>
      </c>
      <c r="C93" s="13" t="inlineStr">
        <is>
          <t>Nervous System: Brain Functions [BI5.020]</t>
        </is>
      </c>
      <c r="D93" s="12" t="inlineStr">
        <is>
          <t>Identify on a diagram, name and give functions of the hemispheres, cerebral cortex/cerebrum, medulla oblongata, cerebellum and pituitary gland.</t>
        </is>
      </c>
      <c r="E93" s="12" t="inlineStr">
        <is>
          <t>9200db3f-fe13-4e02-a1a3-84a3f7138028</t>
        </is>
      </c>
    </row>
    <row r="94" ht="45" customHeight="1">
      <c r="A94" s="12" t="inlineStr">
        <is>
          <t>Cells &amp; Control</t>
        </is>
      </c>
      <c r="B94" s="12" t="inlineStr">
        <is>
          <t>Brain Structures &amp; Function</t>
        </is>
      </c>
      <c r="C94" s="13" t="inlineStr">
        <is>
          <t>Nervous System: Mapping the Brain [BI5.021]</t>
        </is>
      </c>
      <c r="D94" s="12" t="inlineStr">
        <is>
          <t>Describe how scientists try to develop an understanding of the brain and the difficulties associated with doing so.</t>
        </is>
      </c>
      <c r="E94" s="12" t="inlineStr">
        <is>
          <t>9c65ad6e-dd8e-491a-afbd-a12da2e68fc2</t>
        </is>
      </c>
    </row>
    <row r="95" ht="45" customHeight="1">
      <c r="A95" s="12" t="inlineStr">
        <is>
          <t>Cells &amp; Control</t>
        </is>
      </c>
      <c r="B95" s="12" t="inlineStr">
        <is>
          <t>Brain Structures &amp; Function</t>
        </is>
      </c>
      <c r="C95" s="13" t="inlineStr">
        <is>
          <t>Nervous System: Treating Injury &amp; Disease [BI5.022]</t>
        </is>
      </c>
      <c r="D95" s="12" t="inlineStr">
        <is>
          <t>Develop an understanding of the difficulties associated with treating injuries to the nervous system</t>
        </is>
      </c>
      <c r="E95" s="12" t="inlineStr">
        <is>
          <t>cdb05741-61ac-4d4c-bc0c-5816b237793f</t>
        </is>
      </c>
    </row>
    <row r="96" ht="45" customHeight="1">
      <c r="A96" s="12" t="inlineStr">
        <is>
          <t>Cells &amp; Control</t>
        </is>
      </c>
      <c r="B96" s="12" t="inlineStr">
        <is>
          <t>Brain Structures &amp; Function</t>
        </is>
      </c>
      <c r="C96" s="13" t="inlineStr">
        <is>
          <t>Nervous System: Evaluating Treatments &amp; Research [BI5.023]</t>
        </is>
      </c>
      <c r="D96" s="12" t="inlineStr">
        <is>
          <t>Evaluate the pros and cons of different methods of treatment for nervous system injury.
Consider the ethical issues associated with research into brain function and brain damage.</t>
        </is>
      </c>
      <c r="E96" s="12" t="inlineStr">
        <is>
          <t>1fc70d1d-0afa-4e67-9e76-0ad90b10389c</t>
        </is>
      </c>
    </row>
    <row r="97" ht="45" customHeight="1">
      <c r="A97" s="12" t="inlineStr">
        <is>
          <t>Cells &amp; Control</t>
        </is>
      </c>
      <c r="B97" s="12" t="inlineStr">
        <is>
          <t>Eye Structures &amp; Function</t>
        </is>
      </c>
      <c r="C97" s="13" t="inlineStr">
        <is>
          <t>Diagnostic: Eye Structures &amp; Function [BI0.042]</t>
        </is>
      </c>
      <c r="D97" s="12" t="inlineStr">
        <is>
          <t>Diagnostic for the eye, how it works and how to treat vision defects.</t>
        </is>
      </c>
      <c r="E97" s="12" t="inlineStr">
        <is>
          <t>71188cbe-ae80-4654-b134-11ad0e9bcd33</t>
        </is>
      </c>
    </row>
    <row r="98" ht="45" customHeight="1">
      <c r="A98" s="12" t="inlineStr">
        <is>
          <t>Cells &amp; Control</t>
        </is>
      </c>
      <c r="B98" s="12" t="inlineStr">
        <is>
          <t>Eye Structures &amp; Function</t>
        </is>
      </c>
      <c r="C98" s="13" t="inlineStr">
        <is>
          <t>Vertebrate Eye: Structures [BI5.024]</t>
        </is>
      </c>
      <c r="D98" s="12" t="inlineStr">
        <is>
          <t>Identify the structures of the eye.</t>
        </is>
      </c>
      <c r="E98" s="12" t="inlineStr">
        <is>
          <t>776f21e6-074b-4f03-86a3-44eb8cc6bfb3</t>
        </is>
      </c>
    </row>
    <row r="99" ht="45" customHeight="1">
      <c r="A99" s="12" t="inlineStr">
        <is>
          <t>Cells &amp; Control</t>
        </is>
      </c>
      <c r="B99" s="12" t="inlineStr">
        <is>
          <t>Eye Structures &amp; Function</t>
        </is>
      </c>
      <c r="C99" s="13" t="inlineStr">
        <is>
          <t>Vertebrate Eye: Functions [BI5.025]</t>
        </is>
      </c>
      <c r="D99" s="12" t="inlineStr">
        <is>
          <t>Explain how the structure of the eye is related to its function.
Explain how each part of the eye helps to create sight.</t>
        </is>
      </c>
      <c r="E99" s="12" t="inlineStr">
        <is>
          <t>3f163203-238b-4cc2-ae27-65b22e59a4f4</t>
        </is>
      </c>
    </row>
    <row r="100" ht="45" customHeight="1">
      <c r="A100" s="12" t="inlineStr">
        <is>
          <t>Cells &amp; Control</t>
        </is>
      </c>
      <c r="B100" s="12" t="inlineStr">
        <is>
          <t>Eye Structures &amp; Function</t>
        </is>
      </c>
      <c r="C100" s="13" t="inlineStr">
        <is>
          <t>Vertebrate Eye: Accommodation [BI5.026]</t>
        </is>
      </c>
      <c r="D100" s="12" t="inlineStr">
        <is>
          <t>Explain how the ciliary muscles, suspensory ligaments and lens change shape to focus light on the retina.</t>
        </is>
      </c>
      <c r="E100" s="12" t="inlineStr">
        <is>
          <t>c8c43bfc-4518-4c53-b997-05f8a7c65ae0</t>
        </is>
      </c>
    </row>
    <row r="101" ht="45" customHeight="1">
      <c r="A101" s="12" t="inlineStr">
        <is>
          <t>Cells &amp; Control</t>
        </is>
      </c>
      <c r="B101" s="12" t="inlineStr">
        <is>
          <t>Eye Structures &amp; Function</t>
        </is>
      </c>
      <c r="C101" s="13" t="inlineStr">
        <is>
          <t>Vertebrate Eye: Long &amp; Short-Sightedness [BI5.110]</t>
        </is>
      </c>
      <c r="D101" s="12" t="inlineStr">
        <is>
          <t>Explain what long and short-sightedness are.
Interpret ray diagrams to explain long and short-sightedness.</t>
        </is>
      </c>
      <c r="E101" s="12" t="inlineStr">
        <is>
          <t>06afad8e-d9d3-4245-b8fc-5200ea27f764</t>
        </is>
      </c>
    </row>
    <row r="102" ht="45" customHeight="1">
      <c r="A102" s="12" t="inlineStr">
        <is>
          <t>Cells &amp; Control</t>
        </is>
      </c>
      <c r="B102" s="12" t="inlineStr">
        <is>
          <t>Eye Structures &amp; Function</t>
        </is>
      </c>
      <c r="C102" s="13" t="inlineStr">
        <is>
          <t>Vertebrate Eye: Pupil Reflex [BI5.108]</t>
        </is>
      </c>
      <c r="D102" s="12" t="inlineStr">
        <is>
          <t>Explain how the eye responds to changes in light intensity.</t>
        </is>
      </c>
      <c r="E102" s="12" t="inlineStr">
        <is>
          <t>0b953cee-da79-4654-a573-01c271a06001</t>
        </is>
      </c>
    </row>
    <row r="103" ht="45" customHeight="1">
      <c r="A103" s="12" t="inlineStr">
        <is>
          <t>Cells &amp; Control</t>
        </is>
      </c>
      <c r="B103" s="12" t="inlineStr">
        <is>
          <t>Eye Structures &amp; Function</t>
        </is>
      </c>
      <c r="C103" s="13" t="inlineStr">
        <is>
          <t>Correcting Vision: Spectacle Lenses [BI5.103]</t>
        </is>
      </c>
      <c r="D103" s="12" t="inlineStr">
        <is>
          <t>Explain how myopia and hyperopia can be corrected using spectacle lenses.
Show how concave and convex lenses can correct some deficiencies in sight.</t>
        </is>
      </c>
      <c r="E103" s="12" t="inlineStr">
        <is>
          <t>56777305-27ac-4930-a6a0-d261852e5ebf</t>
        </is>
      </c>
    </row>
    <row r="104" ht="45" customHeight="1">
      <c r="A104" s="12" t="inlineStr">
        <is>
          <t>Cells &amp; Control</t>
        </is>
      </c>
      <c r="B104" s="12" t="inlineStr">
        <is>
          <t>Eye Structures &amp; Function</t>
        </is>
      </c>
      <c r="C104" s="13" t="inlineStr">
        <is>
          <t>Correcting Vision: New Technology [BI5.104]</t>
        </is>
      </c>
      <c r="D104" s="12" t="inlineStr">
        <is>
          <t>Discover how newer technologies can help to correct vision.
Explain how laser eye surgery, lens replacement surgery and contact lenses  can all help to solve issues with vision.</t>
        </is>
      </c>
      <c r="E104" s="12" t="inlineStr">
        <is>
          <t>e57010f3-4a8c-4822-bae0-f2b9ba5ef3c3</t>
        </is>
      </c>
    </row>
    <row r="105" ht="45" customHeight="1">
      <c r="A105" s="12" t="inlineStr">
        <is>
          <t>Genetics</t>
        </is>
      </c>
      <c r="B105" s="12" t="inlineStr">
        <is>
          <t>Reproduction</t>
        </is>
      </c>
      <c r="C105" s="13" t="inlineStr">
        <is>
          <t>Diagnostic: Reproduction [BI0.060]</t>
        </is>
      </c>
      <c r="D105" s="12" t="inlineStr">
        <is>
          <t>A diagnostic for the reproduction topic, suitable for FT &amp; HT.</t>
        </is>
      </c>
      <c r="E105" s="12" t="inlineStr">
        <is>
          <t>20f98477-1455-4614-9813-8e21f3ccc5b7</t>
        </is>
      </c>
    </row>
    <row r="106" ht="45" customHeight="1">
      <c r="A106" s="12" t="inlineStr">
        <is>
          <t>Genetics</t>
        </is>
      </c>
      <c r="B106" s="12" t="inlineStr">
        <is>
          <t>Reproduction</t>
        </is>
      </c>
      <c r="C106" s="13" t="inlineStr">
        <is>
          <t>Reproduction: Sexual [BI6.001]</t>
        </is>
      </c>
      <c r="D106" s="12" t="inlineStr">
        <is>
          <t>Describe sexual reproduction. Includes chromosome number, gametes and fertilisation.</t>
        </is>
      </c>
      <c r="E106" s="12" t="inlineStr">
        <is>
          <t>e86a949c-7efa-4d5e-bedd-ef43db69662a</t>
        </is>
      </c>
    </row>
    <row r="107" ht="45" customHeight="1">
      <c r="A107" s="12" t="inlineStr">
        <is>
          <t>Genetics</t>
        </is>
      </c>
      <c r="B107" s="12" t="inlineStr">
        <is>
          <t>Reproduction</t>
        </is>
      </c>
      <c r="C107" s="13" t="inlineStr">
        <is>
          <t>Reproduction: Asexual [BI6.002]</t>
        </is>
      </c>
      <c r="D107" s="12" t="inlineStr">
        <is>
          <t>Describe asexual reproduction. Includes chromosome number and clones.</t>
        </is>
      </c>
      <c r="E107" s="12" t="inlineStr">
        <is>
          <t>77bda720-8c15-4a39-ba6c-81d7616fda75</t>
        </is>
      </c>
    </row>
    <row r="108" ht="45" customHeight="1">
      <c r="A108" s="12" t="inlineStr">
        <is>
          <t>Genetics</t>
        </is>
      </c>
      <c r="B108" s="12" t="inlineStr">
        <is>
          <t>Reproduction</t>
        </is>
      </c>
      <c r="C108" s="13" t="inlineStr">
        <is>
          <t>Reproduction: Examples [BI6.004]</t>
        </is>
      </c>
      <c r="D108" s="12" t="inlineStr">
        <is>
          <t>Describe the type of reproduction carried out by different organisms.</t>
        </is>
      </c>
      <c r="E108" s="12" t="inlineStr">
        <is>
          <t>f384edca-301a-45ae-a485-fe7b78ad339d</t>
        </is>
      </c>
    </row>
    <row r="109" ht="45" customHeight="1">
      <c r="A109" s="12" t="inlineStr">
        <is>
          <t>Genetics</t>
        </is>
      </c>
      <c r="B109" s="12" t="inlineStr">
        <is>
          <t>Reproduction</t>
        </is>
      </c>
      <c r="C109" s="13" t="inlineStr">
        <is>
          <t>Reproduction: Comparing Sexual &amp; Asexual [BI6.005]</t>
        </is>
      </c>
      <c r="D109" s="12" t="inlineStr">
        <is>
          <t>Compare and contrast the different types of reproduction.</t>
        </is>
      </c>
      <c r="E109" s="12" t="inlineStr">
        <is>
          <t>32c45871-d24e-4efa-a433-d2ac7b1c7ec4</t>
        </is>
      </c>
    </row>
    <row r="110" ht="45" customHeight="1">
      <c r="A110" s="12" t="inlineStr">
        <is>
          <t>Genetics</t>
        </is>
      </c>
      <c r="B110" s="12" t="inlineStr">
        <is>
          <t>Reproduction</t>
        </is>
      </c>
      <c r="C110" s="13" t="inlineStr">
        <is>
          <t>Reproduction: Summary [BI6.006]</t>
        </is>
      </c>
      <c r="D110" s="12" t="inlineStr">
        <is>
          <t>Describe the different types of reproduction &amp; give examples of each type in context.</t>
        </is>
      </c>
      <c r="E110" s="12" t="inlineStr">
        <is>
          <t>2b68a814-f6c6-4532-8a87-248b393fa72b</t>
        </is>
      </c>
    </row>
    <row r="111" ht="45" customHeight="1">
      <c r="A111" s="12" t="inlineStr">
        <is>
          <t>Genetics</t>
        </is>
      </c>
      <c r="B111" s="12" t="inlineStr">
        <is>
          <t>Reproduction</t>
        </is>
      </c>
      <c r="C111" s="13" t="inlineStr">
        <is>
          <t>Cell Division: Meiosis [BI6.007]</t>
        </is>
      </c>
      <c r="D111" s="12" t="inlineStr">
        <is>
          <t>Explain how meiosis creates gametes with half the number of chromosomes and that are genetically different from each other and the parent cell.</t>
        </is>
      </c>
      <c r="E111" s="12" t="inlineStr">
        <is>
          <t>f6949c46-1d8a-4ffa-9fd2-def0cfb1f492</t>
        </is>
      </c>
    </row>
    <row r="112" ht="45" customHeight="1">
      <c r="A112" s="12" t="inlineStr">
        <is>
          <t>Genetics</t>
        </is>
      </c>
      <c r="B112" s="12" t="inlineStr">
        <is>
          <t>Reproduction</t>
        </is>
      </c>
      <c r="C112" s="13" t="inlineStr">
        <is>
          <t>Cell Division: Comparing Mitosis &amp; Meiosis [BI6.008]</t>
        </is>
      </c>
      <c r="D112" s="12" t="inlineStr">
        <is>
          <t>Compare and contrast cell division by meiosis with cell division by mitosis.</t>
        </is>
      </c>
      <c r="E112" s="12" t="inlineStr">
        <is>
          <t>f898ec87-8244-46c5-bac0-d9a2152686ff</t>
        </is>
      </c>
    </row>
    <row r="113" ht="45" customHeight="1">
      <c r="A113" s="12" t="inlineStr">
        <is>
          <t>Genetics</t>
        </is>
      </c>
      <c r="B113" s="12" t="inlineStr">
        <is>
          <t>Reproduction</t>
        </is>
      </c>
      <c r="C113" s="13" t="inlineStr">
        <is>
          <t>Fertilisation &amp; Development of the Animal Embryo [BI6.009]</t>
        </is>
      </c>
      <c r="D113" s="12" t="inlineStr">
        <is>
          <t>Explain what happens to the chromosome number during fertilisation. Describe what happens after fertilisation to form an embryo.</t>
        </is>
      </c>
      <c r="E113" s="12" t="inlineStr">
        <is>
          <t>df561f7f-e514-496b-a0e7-38c808ab3c7f</t>
        </is>
      </c>
    </row>
    <row r="114" ht="45" customHeight="1">
      <c r="A114" s="12" t="inlineStr">
        <is>
          <t>Genetics</t>
        </is>
      </c>
      <c r="B114" s="12" t="inlineStr">
        <is>
          <t>Introduction to Genetics</t>
        </is>
      </c>
      <c r="C114" s="13" t="inlineStr">
        <is>
          <t>Diagnostic: Introduction to Genetics [BI0.064]</t>
        </is>
      </c>
      <c r="D114" s="12" t="inlineStr">
        <is>
          <t>Diagnostic for all things genetics: human genome, genes, alleles, zygosity, phenotyopes and principles of inheritance in HT biology.</t>
        </is>
      </c>
      <c r="E114" s="12" t="inlineStr">
        <is>
          <t>8103322f-3723-4652-a7de-577b24992af1</t>
        </is>
      </c>
    </row>
    <row r="115" ht="45" customHeight="1">
      <c r="A115" s="12" t="inlineStr">
        <is>
          <t>Genetics</t>
        </is>
      </c>
      <c r="B115" s="12" t="inlineStr">
        <is>
          <t>Introduction to Genetics</t>
        </is>
      </c>
      <c r="C115" s="13" t="inlineStr">
        <is>
          <t>Introduction to Genetics [BI6.010]</t>
        </is>
      </c>
      <c r="D115" s="12" t="inlineStr">
        <is>
          <t>Define genetics. Identify parents and offspring from simple diagrams.</t>
        </is>
      </c>
      <c r="E115" s="12" t="inlineStr">
        <is>
          <t>b5629449-af62-4c42-a530-7f71a1b5ab31</t>
        </is>
      </c>
    </row>
    <row r="116" ht="45" customHeight="1">
      <c r="A116" s="12" t="inlineStr">
        <is>
          <t>Genetics</t>
        </is>
      </c>
      <c r="B116" s="12" t="inlineStr">
        <is>
          <t>Introduction to Genetics</t>
        </is>
      </c>
      <c r="C116" s="13" t="inlineStr">
        <is>
          <t>Genome to Genes [BI6.011]</t>
        </is>
      </c>
      <c r="D116" s="12" t="inlineStr">
        <is>
          <t xml:space="preserve">Define, describe &amp; identify DNA, genes, chromosomes and genomes.  </t>
        </is>
      </c>
      <c r="E116" s="12" t="inlineStr">
        <is>
          <t>2c2c041a-49ef-41f0-a3a0-f86e69ff2ea0</t>
        </is>
      </c>
    </row>
    <row r="117" ht="45" customHeight="1">
      <c r="A117" s="12" t="inlineStr">
        <is>
          <t>Genetics</t>
        </is>
      </c>
      <c r="B117" s="12" t="inlineStr">
        <is>
          <t>Introduction to Genetics</t>
        </is>
      </c>
      <c r="C117" s="13" t="inlineStr">
        <is>
          <t>Understanding the Human Genome [BI6.020]</t>
        </is>
      </c>
      <c r="D117" s="12" t="inlineStr">
        <is>
          <t>State that understanding the human genome is important for treating disease and for tracing human migration patterns from the past.</t>
        </is>
      </c>
      <c r="E117" s="12" t="inlineStr">
        <is>
          <t>a138e628-2648-4e3c-bc1e-9f38fb294da0</t>
        </is>
      </c>
    </row>
    <row r="118" ht="45" customHeight="1">
      <c r="A118" s="12" t="inlineStr">
        <is>
          <t>Genetics</t>
        </is>
      </c>
      <c r="B118" s="12" t="inlineStr">
        <is>
          <t>Introduction to Genetics</t>
        </is>
      </c>
      <c r="C118" s="13" t="inlineStr">
        <is>
          <t>Genes &amp; Alleles [BI6.023]</t>
        </is>
      </c>
      <c r="D118" s="12" t="inlineStr">
        <is>
          <t>Define allele and explain the difference between dominant and recessive alleles. Includes that the sequence of bases determines the sequence of amino acids. Does not include co-dominance.</t>
        </is>
      </c>
      <c r="E118" s="12" t="inlineStr">
        <is>
          <t>f991a7d0-2d27-4028-a283-1565eb3cb5c5</t>
        </is>
      </c>
    </row>
    <row r="119" ht="45" customHeight="1">
      <c r="A119" s="12" t="inlineStr">
        <is>
          <t>Genetics</t>
        </is>
      </c>
      <c r="B119" s="12" t="inlineStr">
        <is>
          <t>Introduction to Genetics</t>
        </is>
      </c>
      <c r="C119" s="13" t="inlineStr">
        <is>
          <t>Zygosity [BI6.024]</t>
        </is>
      </c>
      <c r="D119" s="12" t="inlineStr">
        <is>
          <t>Identify heterozygous and homozygous individuals and explain the difference between dominant and recessive alleles. Does not include co-dominance.</t>
        </is>
      </c>
      <c r="E119" s="12" t="inlineStr">
        <is>
          <t>d80b900f-7077-419d-b70e-f82d21c1e574</t>
        </is>
      </c>
    </row>
    <row r="120" ht="45" customHeight="1">
      <c r="A120" s="12" t="inlineStr">
        <is>
          <t>Genetics</t>
        </is>
      </c>
      <c r="B120" s="12" t="inlineStr">
        <is>
          <t>Introduction to Genetics</t>
        </is>
      </c>
      <c r="C120" s="13" t="inlineStr">
        <is>
          <t>Genotypes &amp; Phenotypes [BI6.026]</t>
        </is>
      </c>
      <c r="D120" s="12" t="inlineStr">
        <is>
          <t xml:space="preserve">Explain how genotype influences phenotype. Includes that the sequence of bases determines the sequence of amino acids. </t>
        </is>
      </c>
      <c r="E120" s="12" t="inlineStr">
        <is>
          <t>8160a42d-2b86-4ad4-8427-ef805ef5a0c6</t>
        </is>
      </c>
    </row>
    <row r="121" ht="45" customHeight="1">
      <c r="A121" s="12" t="inlineStr">
        <is>
          <t>Genetics</t>
        </is>
      </c>
      <c r="B121" s="12" t="inlineStr">
        <is>
          <t>Introduction to Genetics</t>
        </is>
      </c>
      <c r="C121" s="13" t="inlineStr">
        <is>
          <t>Diploid &amp; Haploid Genotypes [BI6.027]</t>
        </is>
      </c>
      <c r="D121" s="12" t="inlineStr">
        <is>
          <t>Define haploid and diploid. Explain the difference between haploid and diploid cells and identify whether a cell is diploid or haploid from the genotype.</t>
        </is>
      </c>
      <c r="E121" s="12" t="inlineStr">
        <is>
          <t>5cfdd797-9129-4d73-b824-c575ef9c48e2</t>
        </is>
      </c>
    </row>
    <row r="122" ht="45" customHeight="1">
      <c r="A122" s="12" t="inlineStr">
        <is>
          <t>Genetics</t>
        </is>
      </c>
      <c r="B122" s="12" t="inlineStr">
        <is>
          <t>Introduction to Genetics</t>
        </is>
      </c>
      <c r="C122" s="13" t="inlineStr">
        <is>
          <t>Inheritance [BI6.028]</t>
        </is>
      </c>
      <c r="D122" s="12" t="inlineStr">
        <is>
          <t>Describe the process by which genetic information is passed from parent to offspring.</t>
        </is>
      </c>
      <c r="E122" s="12" t="inlineStr">
        <is>
          <t>355bbdd8-13e8-4bf0-a154-63156b002d65</t>
        </is>
      </c>
    </row>
    <row r="123" ht="45" customHeight="1">
      <c r="A123" s="12" t="inlineStr">
        <is>
          <t>Genetics</t>
        </is>
      </c>
      <c r="B123" s="12" t="inlineStr">
        <is>
          <t>Introduction to Genetics</t>
        </is>
      </c>
      <c r="C123" s="13" t="inlineStr">
        <is>
          <t>Key Words in Genetics [BI6.131]</t>
        </is>
      </c>
      <c r="D123" s="12" t="inlineStr">
        <is>
          <t xml:space="preserve">Define and use the terms gamete, chromosome, gene, allele, dominant, recessive, homozygous, heterozygous, homozygous, genotype &amp; phenotype.  Includes that the sequence of bases determines the sequence of amino acids. </t>
        </is>
      </c>
      <c r="E123" s="12" t="inlineStr">
        <is>
          <t>c19d1340-2db4-4fc9-aa10-462f8b9ab2de</t>
        </is>
      </c>
    </row>
    <row r="124" ht="45" customHeight="1">
      <c r="A124" s="12" t="inlineStr">
        <is>
          <t>Genetics</t>
        </is>
      </c>
      <c r="B124" s="12" t="inlineStr">
        <is>
          <t>Introduction to Biological Molecules</t>
        </is>
      </c>
      <c r="C124" s="13" t="inlineStr">
        <is>
          <t>Diagnostic: Introduction to Biological Molecules [CH0.102]</t>
        </is>
      </c>
      <c r="D124" s="12" t="inlineStr">
        <is>
          <t>Diagnostic for Biological Molecules.</t>
        </is>
      </c>
      <c r="E124" s="12" t="inlineStr">
        <is>
          <t>547bd16f-ddec-48f0-a07f-55a539aae529</t>
        </is>
      </c>
    </row>
    <row r="125" ht="45" customHeight="1">
      <c r="A125" s="12" t="inlineStr">
        <is>
          <t>Genetics</t>
        </is>
      </c>
      <c r="B125" s="12" t="inlineStr">
        <is>
          <t>Introduction to Biological Molecules</t>
        </is>
      </c>
      <c r="C125" s="13" t="inlineStr">
        <is>
          <t>Biological Molecules: Introduction [CH7.43]</t>
        </is>
      </c>
      <c r="D125" s="12" t="inlineStr">
        <is>
          <t>State that all life on Earth shares a common chemistry and explain how this provides indirect evidence for evolution. Define monomer &amp; polymer. Describe the importance of water to life.</t>
        </is>
      </c>
      <c r="E125" s="12" t="inlineStr">
        <is>
          <t>547b3ab2-1234-4bd2-97c9-c8a89065e4ce</t>
        </is>
      </c>
    </row>
    <row r="126" ht="45" customHeight="1">
      <c r="A126" s="12" t="inlineStr">
        <is>
          <t>Genetics</t>
        </is>
      </c>
      <c r="B126" s="12" t="inlineStr">
        <is>
          <t>Introduction to Biological Molecules</t>
        </is>
      </c>
      <c r="C126" s="13" t="inlineStr">
        <is>
          <t>Biological Molecules: Examples of Biopolymers [CH7.44]</t>
        </is>
      </c>
      <c r="D126" s="12" t="inlineStr">
        <is>
          <t>Give examples of biopolymers and their functions.</t>
        </is>
      </c>
      <c r="E126" s="12" t="inlineStr">
        <is>
          <t>ce482e32-fd4a-41b5-af91-2d720dea20e4</t>
        </is>
      </c>
    </row>
    <row r="127" ht="45" customHeight="1">
      <c r="A127" s="12" t="inlineStr">
        <is>
          <t>Genetics</t>
        </is>
      </c>
      <c r="B127" s="12" t="inlineStr">
        <is>
          <t>Introduction to Biological Molecules</t>
        </is>
      </c>
      <c r="C127" s="13" t="inlineStr">
        <is>
          <t>Biological Molecules: Introduction to Genetic Material [BI6.124]</t>
        </is>
      </c>
      <c r="D127" s="12" t="inlineStr">
        <is>
          <t>Give the role of DNA and RNA in organisms and explain how the universal genetic code provides indirect evidence for evolution.</t>
        </is>
      </c>
      <c r="E127" s="12" t="inlineStr">
        <is>
          <t>8bfa2c45-5ffb-4218-bab7-da35533e1a1b</t>
        </is>
      </c>
    </row>
    <row r="128" ht="45" customHeight="1">
      <c r="A128" s="12" t="inlineStr">
        <is>
          <t>Genetics</t>
        </is>
      </c>
      <c r="B128" s="12" t="inlineStr">
        <is>
          <t>DNA</t>
        </is>
      </c>
      <c r="C128" s="13" t="inlineStr">
        <is>
          <t>Diagnostic: DNA [BI0.096]</t>
        </is>
      </c>
      <c r="D128" s="12" t="inlineStr">
        <is>
          <t>Diagnostic for genetic material, the structure of DNA, complementary base pairing, triplet codes and non-coding DNA.</t>
        </is>
      </c>
      <c r="E128" s="12" t="inlineStr">
        <is>
          <t>6616a7c4-23e4-45e6-9e68-3a4e94e8354b</t>
        </is>
      </c>
    </row>
    <row r="129" ht="45" customHeight="1">
      <c r="A129" s="12" t="inlineStr">
        <is>
          <t>Genetics</t>
        </is>
      </c>
      <c r="B129" s="12" t="inlineStr">
        <is>
          <t>DNA</t>
        </is>
      </c>
      <c r="C129" s="13" t="inlineStr">
        <is>
          <t>DNA: Nucleotides [BI6.125]</t>
        </is>
      </c>
      <c r="D129" s="12" t="inlineStr">
        <is>
          <t xml:space="preserve">Describe DNA as a polymer made from four different nucleotides and describe the structure of nucleotides. </t>
        </is>
      </c>
      <c r="E129" s="12" t="inlineStr">
        <is>
          <t>17b6f11e-9cdf-4a03-b36a-1ccaa263f1e4</t>
        </is>
      </c>
    </row>
    <row r="130" ht="45" customHeight="1">
      <c r="A130" s="12" t="inlineStr">
        <is>
          <t>Genetics</t>
        </is>
      </c>
      <c r="B130" s="12" t="inlineStr">
        <is>
          <t>DNA</t>
        </is>
      </c>
      <c r="C130" s="13" t="inlineStr">
        <is>
          <t>DNA: Structure [BI6.013]</t>
        </is>
      </c>
      <c r="D130" s="12" t="inlineStr">
        <is>
          <t>Describe DNA as a polymer of alternating sugar and phosphate sections with one of the four bases attached to each sugar. Includes complementary base pairing.</t>
        </is>
      </c>
      <c r="E130" s="12" t="inlineStr">
        <is>
          <t>b58a5b8d-1921-49da-b916-7ddde4ebe581</t>
        </is>
      </c>
    </row>
    <row r="131" ht="45" customHeight="1">
      <c r="A131" s="12" t="inlineStr">
        <is>
          <t>Genetics</t>
        </is>
      </c>
      <c r="B131" s="12" t="inlineStr">
        <is>
          <t>DNA</t>
        </is>
      </c>
      <c r="C131" s="13" t="inlineStr">
        <is>
          <t>DNA: Code [BI6.014]</t>
        </is>
      </c>
      <c r="D131" s="12" t="inlineStr">
        <is>
          <t>Describe triplet coding and how the order of amino acids affects protein structure.</t>
        </is>
      </c>
      <c r="E131" s="12" t="inlineStr">
        <is>
          <t>d439d50c-caa1-4573-9465-7697dd03eca1</t>
        </is>
      </c>
    </row>
    <row r="132" ht="45" customHeight="1">
      <c r="A132" s="12" t="inlineStr">
        <is>
          <t>Genetics</t>
        </is>
      </c>
      <c r="B132" s="12" t="inlineStr">
        <is>
          <t>DNA</t>
        </is>
      </c>
      <c r="C132" s="13" t="inlineStr">
        <is>
          <t>DNA: Non-Coding [BI6.015]</t>
        </is>
      </c>
      <c r="D132" s="12" t="inlineStr">
        <is>
          <t>State that not all parts of DNA code for proteins and explain why variations in non-coding DNA can affect gene expression.</t>
        </is>
      </c>
      <c r="E132" s="12" t="inlineStr">
        <is>
          <t>62365f90-4a28-414a-9a8d-6a1fd9ad5944</t>
        </is>
      </c>
    </row>
    <row r="133" ht="45" customHeight="1">
      <c r="A133" s="12" t="inlineStr">
        <is>
          <t>Genetics</t>
        </is>
      </c>
      <c r="B133" s="12" t="inlineStr">
        <is>
          <t>Protein Synthesis</t>
        </is>
      </c>
      <c r="C133" s="13" t="inlineStr">
        <is>
          <t>Diagnostic: Protein Synthesis [BI0.097]</t>
        </is>
      </c>
      <c r="D133" s="12" t="inlineStr">
        <is>
          <t>Diagnostic for protein synthesis and the effect of mutation on protein structure, in biology HT.</t>
        </is>
      </c>
      <c r="E133" s="12" t="inlineStr">
        <is>
          <t>d7fe7456-2044-4391-b5c2-6cb13f519041</t>
        </is>
      </c>
    </row>
    <row r="134" ht="45" customHeight="1">
      <c r="A134" s="12" t="inlineStr">
        <is>
          <t>Genetics</t>
        </is>
      </c>
      <c r="B134" s="12" t="inlineStr">
        <is>
          <t>Protein Synthesis</t>
        </is>
      </c>
      <c r="C134" s="13" t="inlineStr">
        <is>
          <t>DNA: Effect of Mutation on Proteins [BI6.128]</t>
        </is>
      </c>
      <c r="D134" s="12" t="inlineStr">
        <is>
          <t>Describe and explain the effect of DNA mutation on amino acid sequence and, therefore, proteins.</t>
        </is>
      </c>
      <c r="E134" s="12" t="inlineStr">
        <is>
          <t>a29794ff-d8b8-4527-b19c-0aa33c075cee</t>
        </is>
      </c>
    </row>
    <row r="135" ht="45" customHeight="1">
      <c r="A135" s="12" t="inlineStr">
        <is>
          <t>Genetics</t>
        </is>
      </c>
      <c r="B135" s="12" t="inlineStr">
        <is>
          <t>Protein Synthesis</t>
        </is>
      </c>
      <c r="C135" s="13" t="inlineStr">
        <is>
          <t>Protein Synthesis: Introduction [BI6.016]</t>
        </is>
      </c>
      <c r="D135" s="12" t="inlineStr">
        <is>
          <t>Give a simple description of protein synthesis. Does not include the name or structure of tRNA, exons, introns or cover the key words translation and transcription in detail.</t>
        </is>
      </c>
      <c r="E135" s="12" t="inlineStr">
        <is>
          <t>f462855d-756c-483d-8118-54f0e6c6da67</t>
        </is>
      </c>
    </row>
    <row r="136" ht="45" customHeight="1">
      <c r="A136" s="12" t="inlineStr">
        <is>
          <t>Genetics</t>
        </is>
      </c>
      <c r="B136" s="12" t="inlineStr">
        <is>
          <t>Genetic Diagrams</t>
        </is>
      </c>
      <c r="C136" s="13" t="inlineStr">
        <is>
          <t>Diagnostic: Genetic Diagrams [BI0.067]</t>
        </is>
      </c>
      <c r="D136" s="12" t="inlineStr">
        <is>
          <t>Diagnostic for all things genetic diagrams. How to use them, how to deduce gametes, using punnett squares to work out genotype ratios, deducing information from family trees.</t>
        </is>
      </c>
      <c r="E136" s="12" t="inlineStr">
        <is>
          <t>b52fbd19-f1f7-47d4-bca5-78f2c670149f</t>
        </is>
      </c>
    </row>
    <row r="137" ht="45" customHeight="1">
      <c r="A137" s="12" t="inlineStr">
        <is>
          <t>Genetics</t>
        </is>
      </c>
      <c r="B137" s="12" t="inlineStr">
        <is>
          <t>Genetic Diagrams</t>
        </is>
      </c>
      <c r="C137" s="13" t="inlineStr">
        <is>
          <t>Genetic Diagrams: Introduction [BI6.031]</t>
        </is>
      </c>
      <c r="D137" s="12" t="inlineStr">
        <is>
          <t>Describe what genetic diagrams show and deduce the possible gametes produced by an individual.</t>
        </is>
      </c>
      <c r="E137" s="12" t="inlineStr">
        <is>
          <t>15c25da7-40a5-4bb4-9952-ce25ad1c9dcf</t>
        </is>
      </c>
    </row>
    <row r="138" ht="45" customHeight="1">
      <c r="A138" s="12" t="inlineStr">
        <is>
          <t>Genetics</t>
        </is>
      </c>
      <c r="B138" s="12" t="inlineStr">
        <is>
          <t>Genetic Diagrams</t>
        </is>
      </c>
      <c r="C138" s="13" t="inlineStr">
        <is>
          <t>Genetic Diagrams: Constructing Punnett Squares [BI6.034]</t>
        </is>
      </c>
      <c r="D138" s="12" t="inlineStr">
        <is>
          <t>Complete Punnett square diagrams. Assumes prior knowledge of alleles, genotypes, phenotypes and zygosity.</t>
        </is>
      </c>
      <c r="E138" s="12" t="inlineStr">
        <is>
          <t>2e5d198d-14d4-4abb-ad19-65c6e0a14439</t>
        </is>
      </c>
    </row>
    <row r="139" ht="45" customHeight="1">
      <c r="A139" s="12" t="inlineStr">
        <is>
          <t>Genetics</t>
        </is>
      </c>
      <c r="B139" s="12" t="inlineStr">
        <is>
          <t>Genetic Diagrams</t>
        </is>
      </c>
      <c r="C139" s="13" t="inlineStr">
        <is>
          <t>Genetic Diagrams: Predicting with Punnett Squares [BI6.035]</t>
        </is>
      </c>
      <c r="D139" s="12" t="inlineStr">
        <is>
          <t xml:space="preserve">Extract and interpret information from Punnett squares. Includes ratios, percentages, fractions and probability. </t>
        </is>
      </c>
      <c r="E139" s="12" t="inlineStr">
        <is>
          <t>801d1a6c-f7d7-4579-ac64-ab91083a0869</t>
        </is>
      </c>
    </row>
    <row r="140" ht="45" customHeight="1">
      <c r="A140" s="12" t="inlineStr">
        <is>
          <t>Genetics</t>
        </is>
      </c>
      <c r="B140" s="12" t="inlineStr">
        <is>
          <t>Genetic Diagrams</t>
        </is>
      </c>
      <c r="C140" s="13" t="inlineStr">
        <is>
          <t>Genetic Diagrams: Genetic Cross Diagrams [BI6.038]</t>
        </is>
      </c>
      <c r="D140" s="12" t="inlineStr">
        <is>
          <t>Complete genetic cross diagrams. Assumes prior knowledge of alleles, genotypes, phenotypes and zygosity.</t>
        </is>
      </c>
      <c r="E140" s="12" t="inlineStr">
        <is>
          <t>2f214e94-db05-4aae-bfd5-327e5045a5a2</t>
        </is>
      </c>
    </row>
    <row r="141" ht="45" customHeight="1">
      <c r="A141" s="12" t="inlineStr">
        <is>
          <t>Genetics</t>
        </is>
      </c>
      <c r="B141" s="12" t="inlineStr">
        <is>
          <t>Genetic Diagrams</t>
        </is>
      </c>
      <c r="C141" s="13" t="inlineStr">
        <is>
          <t>Genetic Diagrams: Interpreting Genetic Cross Diagrams [BI6.039]</t>
        </is>
      </c>
      <c r="D141" s="12" t="inlineStr">
        <is>
          <t xml:space="preserve">Extract and interpret information from genetic cross diagrams. Predict the results of a single gene cross using ratios, percentages, fractions and probability. </t>
        </is>
      </c>
      <c r="E141" s="12" t="inlineStr">
        <is>
          <t>7b5f3588-350c-4b00-b505-78df00ba3733</t>
        </is>
      </c>
    </row>
    <row r="142" ht="45" customHeight="1">
      <c r="A142" s="12" t="inlineStr">
        <is>
          <t>Genetics</t>
        </is>
      </c>
      <c r="B142" s="12" t="inlineStr">
        <is>
          <t>Genetic Diagrams</t>
        </is>
      </c>
      <c r="C142" s="13" t="inlineStr">
        <is>
          <t>Genetic Diagrams: Family Trees [BI6.042]</t>
        </is>
      </c>
      <c r="D142" s="12" t="inlineStr">
        <is>
          <t>Complete family tree diagrams.</t>
        </is>
      </c>
      <c r="E142" s="12" t="inlineStr">
        <is>
          <t>90098555-a6a0-4e0f-b7ec-411fcbdf92e1</t>
        </is>
      </c>
    </row>
    <row r="143" ht="45" customHeight="1">
      <c r="A143" s="12" t="inlineStr">
        <is>
          <t>Genetics</t>
        </is>
      </c>
      <c r="B143" s="12" t="inlineStr">
        <is>
          <t>Genetic Diagrams</t>
        </is>
      </c>
      <c r="C143" s="13" t="inlineStr">
        <is>
          <t>Genetic Diagrams: Interpreting Family Trees [BI6.043]</t>
        </is>
      </c>
      <c r="D143" s="12" t="inlineStr">
        <is>
          <t xml:space="preserve">Extract and interpret information from family trees. </t>
        </is>
      </c>
      <c r="E143" s="12" t="inlineStr">
        <is>
          <t>1d410fd9-e4f3-4243-9927-378b1cea3c90</t>
        </is>
      </c>
    </row>
    <row r="144" ht="45" customHeight="1">
      <c r="A144" s="12" t="inlineStr">
        <is>
          <t>Genetics</t>
        </is>
      </c>
      <c r="B144" s="12" t="inlineStr">
        <is>
          <t>Genetics in Practice</t>
        </is>
      </c>
      <c r="C144" s="13" t="inlineStr">
        <is>
          <t>Diagnostic: Genetics in Practice [BI0.069]</t>
        </is>
      </c>
      <c r="D144" s="12" t="inlineStr">
        <is>
          <t>Diagnostic on cystic fibrosis, polydactyly, sex determination and genetic screening.</t>
        </is>
      </c>
      <c r="E144" s="12" t="inlineStr">
        <is>
          <t>a3e4cb98-9e54-41b1-906a-2a0f46710a52</t>
        </is>
      </c>
    </row>
    <row r="145" ht="45" customHeight="1">
      <c r="A145" s="12" t="inlineStr">
        <is>
          <t>Genetics</t>
        </is>
      </c>
      <c r="B145" s="12" t="inlineStr">
        <is>
          <t>Genetics in Practice</t>
        </is>
      </c>
      <c r="C145" s="13" t="inlineStr">
        <is>
          <t>Cystic Fibrosis: Introduction [BI6.048]</t>
        </is>
      </c>
      <c r="D145" s="12" t="inlineStr">
        <is>
          <t>Describe symptoms of cystic fibrosis and identify the genotype that results in it. Assumes prior knowledge of alleles, genotypes, phenotypes and zygosity.</t>
        </is>
      </c>
      <c r="E145" s="12" t="inlineStr">
        <is>
          <t>9fcf64c3-d92e-427d-9424-e34ee6e383de</t>
        </is>
      </c>
    </row>
    <row r="146" ht="45" customHeight="1">
      <c r="A146" s="12" t="inlineStr">
        <is>
          <t>Genetics</t>
        </is>
      </c>
      <c r="B146" s="12" t="inlineStr">
        <is>
          <t>Genetics in Practice</t>
        </is>
      </c>
      <c r="C146" s="13" t="inlineStr">
        <is>
          <t>Cystic Fibrosis: Genetic Diagrams [BI6.050]</t>
        </is>
      </c>
      <c r="D146" s="12" t="inlineStr">
        <is>
          <t>Complete &amp; interpret Punnet squares, genetic crosses and family trees. Predict the chances of a child having cystic fibrosis using ratios, percentages, fractions and probability. Assumes prior knowledge of alleles, genotypes, phenotypes and zygosity.</t>
        </is>
      </c>
      <c r="E146" s="12" t="inlineStr">
        <is>
          <t>d62a5d51-dfd4-475d-aba3-cae1c19866ac</t>
        </is>
      </c>
    </row>
    <row r="147" ht="45" customHeight="1">
      <c r="A147" s="12" t="inlineStr">
        <is>
          <t>Genetics</t>
        </is>
      </c>
      <c r="B147" s="12" t="inlineStr">
        <is>
          <t>Genetics in Practice</t>
        </is>
      </c>
      <c r="C147" s="13" t="inlineStr">
        <is>
          <t>Polydactyly: Introduction [BI6.051]</t>
        </is>
      </c>
      <c r="D147" s="12" t="inlineStr">
        <is>
          <t>Describe symptoms of polydactyly and identify the genotype that results in it. Assumes prior knowledge of alleles, genotypes, phenotypes and zygosity.</t>
        </is>
      </c>
      <c r="E147" s="12" t="inlineStr">
        <is>
          <t>d924c2fb-a0ed-46da-9b0d-e5f167fca4e8</t>
        </is>
      </c>
    </row>
    <row r="148" ht="45" customHeight="1">
      <c r="A148" s="12" t="inlineStr">
        <is>
          <t>Genetics</t>
        </is>
      </c>
      <c r="B148" s="12" t="inlineStr">
        <is>
          <t>Genetics in Practice</t>
        </is>
      </c>
      <c r="C148" s="13" t="inlineStr">
        <is>
          <t>Polydactyly: Genetic Diagrams [BI6.053]</t>
        </is>
      </c>
      <c r="D148" s="12" t="inlineStr">
        <is>
          <t>Complete &amp; interpret Punnett squares, genetic crosses and family trees. Predict the chances of a child having polydactyly using ratios, percentages, fractions and probability. Assumes prior knowledge of alleles, genotypes, phenotypes and zygosity.</t>
        </is>
      </c>
      <c r="E148" s="12" t="inlineStr">
        <is>
          <t>0fb446fe-98db-4f24-9d3b-8243d784639f</t>
        </is>
      </c>
    </row>
    <row r="149" ht="45" customHeight="1">
      <c r="A149" s="12" t="inlineStr">
        <is>
          <t>Genetics</t>
        </is>
      </c>
      <c r="B149" s="12" t="inlineStr">
        <is>
          <t>Genetics in Practice</t>
        </is>
      </c>
      <c r="C149" s="13" t="inlineStr">
        <is>
          <t>Sex Chromosomes in Humans: Introduction [BI6.054]</t>
        </is>
      </c>
      <c r="D149" s="12" t="inlineStr">
        <is>
          <t>Describe the human sex determination system, identify the most typical male and female genotypes and give typical features.</t>
        </is>
      </c>
      <c r="E149" s="12" t="inlineStr">
        <is>
          <t>7ace44fa-0a0a-4975-ab07-8fe940d752cd</t>
        </is>
      </c>
    </row>
    <row r="150" ht="45" customHeight="1">
      <c r="A150" s="12" t="inlineStr">
        <is>
          <t>Genetics</t>
        </is>
      </c>
      <c r="B150" s="12" t="inlineStr">
        <is>
          <t>Genetics in Practice</t>
        </is>
      </c>
      <c r="C150" s="13" t="inlineStr">
        <is>
          <t>Sex Chromosomes in Humans: Genetic Diagrams [BI6.056]</t>
        </is>
      </c>
      <c r="D150" s="12" t="inlineStr">
        <is>
          <t>Complete &amp; interpret Punnett squares, genetic crosses and family trees. Predict outcomes using ratios, percentages, fractions and probability. Assumes prior knowledge of alleles, genotypes, phenotypes and zygosity.</t>
        </is>
      </c>
      <c r="E150" s="12" t="inlineStr">
        <is>
          <t>704e566a-50ae-4295-9f33-d12d3feade1a</t>
        </is>
      </c>
    </row>
    <row r="151" ht="45" customHeight="1">
      <c r="A151" s="12" t="inlineStr">
        <is>
          <t>Genetics</t>
        </is>
      </c>
      <c r="B151" s="12" t="inlineStr">
        <is>
          <t>Genetics in Practice</t>
        </is>
      </c>
      <c r="C151" s="13" t="inlineStr">
        <is>
          <t>Genetic Screening: Embryo &amp; Foetal [BI6.057]</t>
        </is>
      </c>
      <c r="D151" s="12" t="inlineStr">
        <is>
          <t>Describe the methods of embryo and foetal screening to include:  PGS, Amniocentesis, CVS, NIPT.</t>
        </is>
      </c>
      <c r="E151" s="12" t="inlineStr">
        <is>
          <t>ddeaa38a-6fd2-4d65-8d1e-f68c426f5505</t>
        </is>
      </c>
    </row>
    <row r="152" ht="45" customHeight="1">
      <c r="A152" s="12" t="inlineStr">
        <is>
          <t>Genetics</t>
        </is>
      </c>
      <c r="B152" s="12" t="inlineStr">
        <is>
          <t>Genetics in Practice</t>
        </is>
      </c>
      <c r="C152" s="13" t="inlineStr">
        <is>
          <t>Ethics of Genetic Screening: Embryo &amp; Foetal [BI6.058]</t>
        </is>
      </c>
      <c r="D152" s="12" t="inlineStr">
        <is>
          <t>Ethics, advantages and disadvantages of each method of embryo and foetal screening.</t>
        </is>
      </c>
      <c r="E152" s="12" t="inlineStr">
        <is>
          <t>2ebeb7b9-3bf0-4132-8d34-8344487485c4</t>
        </is>
      </c>
    </row>
    <row r="153" ht="45" customHeight="1">
      <c r="A153" s="12" t="inlineStr">
        <is>
          <t>Genetics</t>
        </is>
      </c>
      <c r="B153" s="12" t="inlineStr">
        <is>
          <t>Variation</t>
        </is>
      </c>
      <c r="C153" s="13" t="inlineStr">
        <is>
          <t>Diagnostic: Variation [BI0.071]</t>
        </is>
      </c>
      <c r="D153" s="12" t="inlineStr">
        <is>
          <t>Diagnostic for species, types of variation and their causes for Biology HT.</t>
        </is>
      </c>
      <c r="E153" s="12" t="inlineStr">
        <is>
          <t>ac9431bf-3009-4c9b-afc9-563f3dcd76fb</t>
        </is>
      </c>
    </row>
    <row r="154" ht="45" customHeight="1">
      <c r="A154" s="12" t="inlineStr">
        <is>
          <t>Genetics</t>
        </is>
      </c>
      <c r="B154" s="12" t="inlineStr">
        <is>
          <t>Variation</t>
        </is>
      </c>
      <c r="C154" s="13" t="inlineStr">
        <is>
          <t>Species &amp; Variation [BI6.059]</t>
        </is>
      </c>
      <c r="D154" s="12" t="inlineStr">
        <is>
          <t>Give the definition of a species. Explain why individuals of the same species have similar features, but are not exactly the same.</t>
        </is>
      </c>
      <c r="E154" s="12" t="inlineStr">
        <is>
          <t>7a39f2fd-683b-41ae-9439-9c8881894fe4</t>
        </is>
      </c>
    </row>
    <row r="155" ht="45" customHeight="1">
      <c r="A155" s="12" t="inlineStr">
        <is>
          <t>Genetics</t>
        </is>
      </c>
      <c r="B155" s="12" t="inlineStr">
        <is>
          <t>Variation</t>
        </is>
      </c>
      <c r="C155" s="13" t="inlineStr">
        <is>
          <t>Continuous &amp; Discontinuous Variation [BI6.060]</t>
        </is>
      </c>
      <c r="D155" s="12" t="inlineStr">
        <is>
          <t>Describe and give examples of continuous and discontinuous variation. Compare the two types of variations, including how continuous and discontinuous data are plotted.</t>
        </is>
      </c>
      <c r="E155" s="12" t="inlineStr">
        <is>
          <t>3d04f97d-6e07-4b81-aac8-ad0e3c3f83eb</t>
        </is>
      </c>
    </row>
    <row r="156" ht="45" customHeight="1">
      <c r="A156" s="12" t="inlineStr">
        <is>
          <t>Genetics</t>
        </is>
      </c>
      <c r="B156" s="12" t="inlineStr">
        <is>
          <t>Variation</t>
        </is>
      </c>
      <c r="C156" s="13" t="inlineStr">
        <is>
          <t>Causes of Variation [BI6.061]</t>
        </is>
      </c>
      <c r="D156" s="12" t="inlineStr">
        <is>
          <t>Explain how variation amongst individuals of the same places is caused. Give examples of charactersitics affected by genetic variation, environmental factors or both.</t>
        </is>
      </c>
      <c r="E156" s="12" t="inlineStr">
        <is>
          <t>4c36bdc9-0fa1-4213-becb-c367a56574be</t>
        </is>
      </c>
    </row>
    <row r="157" ht="45" customHeight="1">
      <c r="A157" s="12" t="inlineStr">
        <is>
          <t>Genetics</t>
        </is>
      </c>
      <c r="B157" s="12" t="inlineStr">
        <is>
          <t>Variation</t>
        </is>
      </c>
      <c r="C157" s="13" t="inlineStr">
        <is>
          <t>Mutation &amp; Variation [BI6.062]</t>
        </is>
      </c>
      <c r="D157" s="12" t="inlineStr">
        <is>
          <t>Describe what a mutation is, how mutations lead to variation and how they can affect phenotype.</t>
        </is>
      </c>
      <c r="E157" s="12" t="inlineStr">
        <is>
          <t>8e0606a4-0bf4-4bf8-bac2-d919f259b457</t>
        </is>
      </c>
    </row>
    <row r="158" ht="45" customHeight="1">
      <c r="A158" s="12" t="inlineStr">
        <is>
          <t>Genetics</t>
        </is>
      </c>
      <c r="B158" s="12" t="inlineStr">
        <is>
          <t>Variation</t>
        </is>
      </c>
      <c r="C158" s="13" t="inlineStr">
        <is>
          <t>How Mutation Leads to Variation [BI6.063]</t>
        </is>
      </c>
      <c r="D158" s="12" t="inlineStr">
        <is>
          <t xml:space="preserve">Explain how a mutation in DNA may lead to a variation in phenotype. 
Explain why mutations rarely lead to changes in phenotype. </t>
        </is>
      </c>
      <c r="E158" s="12" t="inlineStr">
        <is>
          <t>6797b822-b6f9-4db7-8f81-9f0535977dcd</t>
        </is>
      </c>
    </row>
    <row r="159" ht="45" customHeight="1">
      <c r="A159" s="12" t="inlineStr">
        <is>
          <t>Natural Selection &amp; Genetic Modification</t>
        </is>
      </c>
      <c r="B159" s="12" t="inlineStr">
        <is>
          <t>Evolution &amp; Natural Selection</t>
        </is>
      </c>
      <c r="C159" s="13" t="inlineStr">
        <is>
          <t>Diagnostic: Evolution &amp; Natural Selection [BI0.073]</t>
        </is>
      </c>
      <c r="D159" s="12" t="inlineStr">
        <is>
          <t>Diagnostic for evolution by natural selection, in biology HT.</t>
        </is>
      </c>
      <c r="E159" s="12" t="inlineStr">
        <is>
          <t>3c4a3172-8243-4574-966f-ed0b204ae3cd</t>
        </is>
      </c>
    </row>
    <row r="160" ht="45" customHeight="1">
      <c r="A160" s="12" t="inlineStr">
        <is>
          <t>Natural Selection &amp; Genetic Modification</t>
        </is>
      </c>
      <c r="B160" s="12" t="inlineStr">
        <is>
          <t>Evolution &amp; Natural Selection</t>
        </is>
      </c>
      <c r="C160" s="13" t="inlineStr">
        <is>
          <t>Evolution [BI6.064]</t>
        </is>
      </c>
      <c r="D160" s="12" t="inlineStr">
        <is>
          <t>Give the definition of evolution. State what characteristics are affected by evolution. Describe the evolution of the peppered moth.</t>
        </is>
      </c>
      <c r="E160" s="12" t="inlineStr">
        <is>
          <t>d069e777-5bb5-4ff3-8420-0fe0368b0a6b</t>
        </is>
      </c>
    </row>
    <row r="161" ht="45" customHeight="1">
      <c r="A161" s="12" t="inlineStr">
        <is>
          <t>Natural Selection &amp; Genetic Modification</t>
        </is>
      </c>
      <c r="B161" s="12" t="inlineStr">
        <is>
          <t>Evolution &amp; Natural Selection</t>
        </is>
      </c>
      <c r="C161" s="13" t="inlineStr">
        <is>
          <t>The Process of Natural Selection [BI6.065]</t>
        </is>
      </c>
      <c r="D161" s="12" t="inlineStr">
        <is>
          <t>Give the definition of natural selection and evolution. Describe the process of natural selection and how it can lead to evolution.</t>
        </is>
      </c>
      <c r="E161" s="12" t="inlineStr">
        <is>
          <t>effa7d45-9e20-49e6-a472-4fa94de8c130</t>
        </is>
      </c>
    </row>
    <row r="162" ht="45" customHeight="1">
      <c r="A162" s="12" t="inlineStr">
        <is>
          <t>Natural Selection &amp; Genetic Modification</t>
        </is>
      </c>
      <c r="B162" s="12" t="inlineStr">
        <is>
          <t>Evolution &amp; Natural Selection</t>
        </is>
      </c>
      <c r="C162" s="13" t="inlineStr">
        <is>
          <t>The Importance of Mutation in Evolution [BI6.066]</t>
        </is>
      </c>
      <c r="D162" s="12" t="inlineStr">
        <is>
          <t>Give the definition of evolution and mutation. Explain, using real-life examples, how mutations are essential to evolution.</t>
        </is>
      </c>
      <c r="E162" s="12" t="inlineStr">
        <is>
          <t>e21cbcfe-078d-4361-8a58-81fea080bf98</t>
        </is>
      </c>
    </row>
    <row r="163" ht="45" customHeight="1">
      <c r="A163" s="12" t="inlineStr">
        <is>
          <t>Natural Selection &amp; Genetic Modification</t>
        </is>
      </c>
      <c r="B163" s="12" t="inlineStr">
        <is>
          <t>Evolution &amp; Natural Selection</t>
        </is>
      </c>
      <c r="C163" s="13" t="inlineStr">
        <is>
          <t>Formation of a New Species [BI6.067]</t>
        </is>
      </c>
      <c r="D163" s="12" t="inlineStr">
        <is>
          <t>Describe how two populations of one species might end up becoming two species.</t>
        </is>
      </c>
      <c r="E163" s="12" t="inlineStr">
        <is>
          <t>cb402070-2153-40eb-ae40-5e7c40cc6e2c</t>
        </is>
      </c>
    </row>
    <row r="164" ht="45" customHeight="1">
      <c r="A164" s="12" t="inlineStr">
        <is>
          <t>Natural Selection &amp; Genetic Modification</t>
        </is>
      </c>
      <c r="B164" s="12" t="inlineStr">
        <is>
          <t>Evolution &amp; Natural Selection</t>
        </is>
      </c>
      <c r="C164" s="13" t="inlineStr">
        <is>
          <t>Evolution: What is a Theory? [BI6.068]</t>
        </is>
      </c>
      <c r="D164" s="12" t="inlineStr">
        <is>
          <t>State the theory used to explain the diversity of life. Define a scientific theory. Describe the process that leads to a scientific theory being established. Give definitions for hypothesis, prediction, peer review, validity and false claim.</t>
        </is>
      </c>
      <c r="E164" s="12" t="inlineStr">
        <is>
          <t>39996ca6-c2db-4724-94b0-c135aae8ffd5</t>
        </is>
      </c>
    </row>
    <row r="165" ht="45" customHeight="1">
      <c r="A165" s="12" t="inlineStr">
        <is>
          <t>Natural Selection &amp; Genetic Modification</t>
        </is>
      </c>
      <c r="B165" s="12" t="inlineStr">
        <is>
          <t>Evolution &amp; Natural Selection</t>
        </is>
      </c>
      <c r="C165" s="13" t="inlineStr">
        <is>
          <t>Evolution by Natural Selection: Summary [BI6.069]</t>
        </is>
      </c>
      <c r="D165" s="12" t="inlineStr">
        <is>
          <t>State the theory of evolution. Define natural selection, describe the process of natural selection and how it can lead to evolution through examples. Use knowledge and understanding of natural selection and evolution to justify the theory of evolution.</t>
        </is>
      </c>
      <c r="E165" s="12" t="inlineStr">
        <is>
          <t>8d04c891-12cb-42b7-9d7c-53cb85d5b0db</t>
        </is>
      </c>
    </row>
    <row r="166" ht="45" customHeight="1">
      <c r="A166" s="12" t="inlineStr">
        <is>
          <t>Natural Selection &amp; Genetic Modification</t>
        </is>
      </c>
      <c r="B166" s="12" t="inlineStr">
        <is>
          <t>Evolution &amp; Natural Selection</t>
        </is>
      </c>
      <c r="C166" s="13" t="inlineStr">
        <is>
          <t>The Theory of Evolution by Natural Selection [BI6.070]</t>
        </is>
      </c>
      <c r="D166" s="12" t="inlineStr">
        <is>
          <t>Explain the process of natural selection and how this might lead to evolution of a species.</t>
        </is>
      </c>
      <c r="E166" s="12" t="inlineStr">
        <is>
          <t>46ac6d6f-b584-4e51-8b68-af69ba17c930</t>
        </is>
      </c>
    </row>
    <row r="167" ht="45" customHeight="1">
      <c r="A167" s="12" t="inlineStr">
        <is>
          <t>Natural Selection &amp; Genetic Modification</t>
        </is>
      </c>
      <c r="B167" s="12" t="inlineStr">
        <is>
          <t>Genetic Engineering</t>
        </is>
      </c>
      <c r="C167" s="13" t="inlineStr">
        <is>
          <t>Diagnostic: Genetic Engineering [BI0.077]</t>
        </is>
      </c>
      <c r="D167" s="12" t="inlineStr">
        <is>
          <t>Diagnostic for selective breeding, the process of genetic engineering and the impacts that they have.</t>
        </is>
      </c>
      <c r="E167" s="12" t="inlineStr">
        <is>
          <t>5448b105-a349-40d9-a736-fc064872f1e4</t>
        </is>
      </c>
    </row>
    <row r="168" ht="45" customHeight="1">
      <c r="A168" s="12" t="inlineStr">
        <is>
          <t>Natural Selection &amp; Genetic Modification</t>
        </is>
      </c>
      <c r="B168" s="12" t="inlineStr">
        <is>
          <t>Genetic Engineering</t>
        </is>
      </c>
      <c r="C168" s="13" t="inlineStr">
        <is>
          <t>Selective Breeding [BI6.071]</t>
        </is>
      </c>
      <c r="D168" s="12" t="inlineStr">
        <is>
          <t>Give the definition of selective breeding. Describe the process of selective breeding and explain, with examples, why humans have carried out selective breeding.</t>
        </is>
      </c>
      <c r="E168" s="12" t="inlineStr">
        <is>
          <t>5878ca63-e6b4-499c-9e59-257d8d9b58e6</t>
        </is>
      </c>
    </row>
    <row r="169" ht="45" customHeight="1">
      <c r="A169" s="12" t="inlineStr">
        <is>
          <t>Natural Selection &amp; Genetic Modification</t>
        </is>
      </c>
      <c r="B169" s="12" t="inlineStr">
        <is>
          <t>Genetic Engineering</t>
        </is>
      </c>
      <c r="C169" s="13" t="inlineStr">
        <is>
          <t>Inbreeding [BI6.072]</t>
        </is>
      </c>
      <c r="D169" s="12" t="inlineStr">
        <is>
          <t>Give the definition of inbreeding. Describe its role in creating organisms with desired characteristics and its positive and negative impacts.</t>
        </is>
      </c>
      <c r="E169" s="12" t="inlineStr">
        <is>
          <t>0399ef1a-4dee-46c9-872f-de81cb32a470</t>
        </is>
      </c>
    </row>
    <row r="170" ht="45" customHeight="1">
      <c r="A170" s="12" t="inlineStr">
        <is>
          <t>Natural Selection &amp; Genetic Modification</t>
        </is>
      </c>
      <c r="B170" s="12" t="inlineStr">
        <is>
          <t>Genetic Engineering</t>
        </is>
      </c>
      <c r="C170" s="13" t="inlineStr">
        <is>
          <t>The Impact of Selective Breeding [BI6.073]</t>
        </is>
      </c>
      <c r="D170" s="12" t="inlineStr">
        <is>
          <t>Explain the impact of selective breeding of food plants and domesticated animals, including the benefits and risks.</t>
        </is>
      </c>
      <c r="E170" s="12" t="inlineStr">
        <is>
          <t>b321b4d3-0906-4795-8587-50bf6556a399</t>
        </is>
      </c>
    </row>
    <row r="171" ht="45" customHeight="1">
      <c r="A171" s="12" t="inlineStr">
        <is>
          <t>Natural Selection &amp; Genetic Modification</t>
        </is>
      </c>
      <c r="B171" s="12" t="inlineStr">
        <is>
          <t>Genetic Engineering</t>
        </is>
      </c>
      <c r="C171" s="13" t="inlineStr">
        <is>
          <t>GM Crops [BI6.075]</t>
        </is>
      </c>
      <c r="D171" s="12" t="inlineStr">
        <is>
          <t>Give the definition of genetic engineering. Give examples of crops that have been genetically modified and why.</t>
        </is>
      </c>
      <c r="E171" s="12" t="inlineStr">
        <is>
          <t>b3c401be-5894-4a4f-8ffd-debb1c8706e1</t>
        </is>
      </c>
    </row>
    <row r="172" ht="45" customHeight="1">
      <c r="A172" s="12" t="inlineStr">
        <is>
          <t>Natural Selection &amp; Genetic Modification</t>
        </is>
      </c>
      <c r="B172" s="12" t="inlineStr">
        <is>
          <t>Genetic Engineering</t>
        </is>
      </c>
      <c r="C172" s="13" t="inlineStr">
        <is>
          <t>Genetic Modification &amp; Inherited Disorders [BI6.076]</t>
        </is>
      </c>
      <c r="D172" s="12" t="inlineStr">
        <is>
          <t>Define genetic modification and inherited disorders. Give examples of how genetic modification is being used to overcome some inherited disorders.</t>
        </is>
      </c>
      <c r="E172" s="12" t="inlineStr">
        <is>
          <t>8603afe5-d531-4ebd-8112-d1c4d0445eb2</t>
        </is>
      </c>
    </row>
    <row r="173" ht="45" customHeight="1">
      <c r="A173" s="12" t="inlineStr">
        <is>
          <t>Natural Selection &amp; Genetic Modification</t>
        </is>
      </c>
      <c r="B173" s="12" t="inlineStr">
        <is>
          <t>Genetic Engineering</t>
        </is>
      </c>
      <c r="C173" s="13" t="inlineStr">
        <is>
          <t>Process of Genetic Engineering [BI6.078]</t>
        </is>
      </c>
      <c r="D173" s="12" t="inlineStr">
        <is>
          <t>Give the definition of genetic engineering. Describe the main steps in the
process of genetic engineering.</t>
        </is>
      </c>
      <c r="E173" s="12" t="inlineStr">
        <is>
          <t>8ccc1e44-29ab-4256-baf5-55e05d59a407</t>
        </is>
      </c>
    </row>
    <row r="174" ht="45" customHeight="1">
      <c r="A174" s="12" t="inlineStr">
        <is>
          <t>Natural Selection &amp; Genetic Modification</t>
        </is>
      </c>
      <c r="B174" s="12" t="inlineStr">
        <is>
          <t>Genetic Engineering</t>
        </is>
      </c>
      <c r="C174" s="13" t="inlineStr">
        <is>
          <t>The Impact of Genetic Engineering [BI6.112]</t>
        </is>
      </c>
      <c r="D174" s="12" t="inlineStr">
        <is>
          <t>Give the definition of genetic engineering. Evaluate the positive and negative impacts of genetic engineering and cloning, as well as ethical considerations and concerns.</t>
        </is>
      </c>
      <c r="E174" s="12" t="inlineStr">
        <is>
          <t>75f44bb1-3917-4aa2-b255-afa15317399d</t>
        </is>
      </c>
    </row>
    <row r="175" ht="45" customHeight="1">
      <c r="A175" s="12" t="inlineStr">
        <is>
          <t>Natural Selection &amp; Genetic Modification</t>
        </is>
      </c>
      <c r="B175" s="12" t="inlineStr">
        <is>
          <t>Genetic Engineering</t>
        </is>
      </c>
      <c r="C175" s="13" t="inlineStr">
        <is>
          <t>Cloning Plants [BI6.079]</t>
        </is>
      </c>
      <c r="D175" s="12" t="inlineStr">
        <is>
          <t>Describe how plants are cloned from cuttings and tissue cultures.</t>
        </is>
      </c>
      <c r="E175" s="12" t="inlineStr">
        <is>
          <t>4cf66e69-7669-479b-89da-87a3713c0b6d</t>
        </is>
      </c>
    </row>
    <row r="176" ht="45" customHeight="1">
      <c r="A176" s="12" t="inlineStr">
        <is>
          <t>Natural Selection &amp; Genetic Modification</t>
        </is>
      </c>
      <c r="B176" s="12" t="inlineStr">
        <is>
          <t>Genetic Engineering</t>
        </is>
      </c>
      <c r="C176" s="13" t="inlineStr">
        <is>
          <t>Cloning Animals: Embryo Cloning [BI6.080]</t>
        </is>
      </c>
      <c r="D176" s="12" t="inlineStr">
        <is>
          <t>Describe and explain the process of embryo cloning to create cloned animals.</t>
        </is>
      </c>
      <c r="E176" s="12" t="inlineStr">
        <is>
          <t>314e1c61-03b0-45dd-91a8-b1e06538daaa</t>
        </is>
      </c>
    </row>
    <row r="177" ht="45" customHeight="1">
      <c r="A177" s="12" t="inlineStr">
        <is>
          <t>Natural Selection &amp; Genetic Modification</t>
        </is>
      </c>
      <c r="B177" s="12" t="inlineStr">
        <is>
          <t>Genetic Engineering</t>
        </is>
      </c>
      <c r="C177" s="13" t="inlineStr">
        <is>
          <t>Cloning Animals: Adult Cell Cloning [BI6.081]</t>
        </is>
      </c>
      <c r="D177" s="12" t="inlineStr">
        <is>
          <t>Describe and explain the process of adult cell cloning to create cloned animals.</t>
        </is>
      </c>
      <c r="E177" s="12" t="inlineStr">
        <is>
          <t>b4afee1f-6024-4590-ade9-e08986208560</t>
        </is>
      </c>
    </row>
    <row r="178" ht="45" customHeight="1">
      <c r="A178" s="12" t="inlineStr">
        <is>
          <t>Natural Selection &amp; Genetic Modification</t>
        </is>
      </c>
      <c r="B178" s="12" t="inlineStr">
        <is>
          <t>Genetic Engineering</t>
        </is>
      </c>
      <c r="C178" s="13" t="inlineStr">
        <is>
          <t>Science &amp; Ethics of Cloning [BI6.133]</t>
        </is>
      </c>
      <c r="D178" s="12" t="inlineStr">
        <is>
          <t>Explain the potential benefits and risks of
cloning in agriculture and in medicine, and that some people have ethical objections.</t>
        </is>
      </c>
      <c r="E178" s="12" t="inlineStr">
        <is>
          <t>53c17c37-84b8-40a5-99db-8d613e51aaf1</t>
        </is>
      </c>
    </row>
    <row r="179" ht="45" customHeight="1">
      <c r="A179" s="12" t="inlineStr">
        <is>
          <t>Natural Selection &amp; Genetic Modification</t>
        </is>
      </c>
      <c r="B179" s="12" t="inlineStr">
        <is>
          <t>Theories of Evolution</t>
        </is>
      </c>
      <c r="C179" s="13" t="inlineStr">
        <is>
          <t>Diagnostic: Theories of Evolution [BI0.078]</t>
        </is>
      </c>
      <c r="D179" s="12" t="inlineStr">
        <is>
          <t>A diagnostic for the history of the theroies of evolution and speciation, suitable for FT &amp; HT.</t>
        </is>
      </c>
      <c r="E179" s="12" t="inlineStr">
        <is>
          <t>9886d9ab-7071-440c-ba11-7ade543d9847</t>
        </is>
      </c>
    </row>
    <row r="180" ht="45" customHeight="1">
      <c r="A180" s="12" t="inlineStr">
        <is>
          <t>Natural Selection &amp; Genetic Modification</t>
        </is>
      </c>
      <c r="B180" s="12" t="inlineStr">
        <is>
          <t>Theories of Evolution</t>
        </is>
      </c>
      <c r="C180" s="13" t="inlineStr">
        <is>
          <t>Speciation [BI6.086]</t>
        </is>
      </c>
      <c r="D180" s="12" t="inlineStr">
        <is>
          <t>Explain how new species can form.</t>
        </is>
      </c>
      <c r="E180" s="12" t="inlineStr">
        <is>
          <t>26276d20-4fa6-490e-a6f6-93dd1bf546f6</t>
        </is>
      </c>
    </row>
    <row r="181" ht="45" customHeight="1">
      <c r="A181" s="12" t="inlineStr">
        <is>
          <t>Natural Selection &amp; Genetic Modification</t>
        </is>
      </c>
      <c r="B181" s="12" t="inlineStr">
        <is>
          <t>Theories of Evolution</t>
        </is>
      </c>
      <c r="C181" s="13" t="inlineStr">
        <is>
          <t>History of the Theory of Evolution [BI6.087]</t>
        </is>
      </c>
      <c r="D181" s="12" t="inlineStr">
        <is>
          <t>Explain how the theory of evolution developed over time by looking at the work of the different scientists involved.</t>
        </is>
      </c>
      <c r="E181" s="12" t="inlineStr">
        <is>
          <t>435b1d01-74d2-4519-ac62-8139196330ab</t>
        </is>
      </c>
    </row>
    <row r="182" ht="45" customHeight="1">
      <c r="A182" s="12" t="inlineStr">
        <is>
          <t>Natural Selection &amp; Genetic Modification</t>
        </is>
      </c>
      <c r="B182" s="12" t="inlineStr">
        <is>
          <t>Theories of Evolution</t>
        </is>
      </c>
      <c r="C182" s="13" t="inlineStr">
        <is>
          <t>Impact of Theories of Evolution [BI6.088]</t>
        </is>
      </c>
      <c r="D182" s="12" t="inlineStr">
        <is>
          <t>Explain how the timeline of discoveries led to the development of the theories of evolution.
Explain why Darwin's theory was not wholly accepted at first.
Describe the impact of evolution by natural selection on current science.</t>
        </is>
      </c>
      <c r="E182" s="12" t="inlineStr">
        <is>
          <t>b2a798c3-985d-420c-8f3d-de217657aed7</t>
        </is>
      </c>
    </row>
    <row r="183" ht="45" customHeight="1">
      <c r="A183" s="12" t="inlineStr">
        <is>
          <t>Natural Selection &amp; Genetic Modification</t>
        </is>
      </c>
      <c r="B183" s="12" t="inlineStr">
        <is>
          <t>Theories of Evolution</t>
        </is>
      </c>
      <c r="C183" s="13" t="inlineStr">
        <is>
          <t>Development of Gene Theory [BI6.090]</t>
        </is>
      </c>
      <c r="D183" s="12" t="inlineStr">
        <is>
          <t>Describe the work of Mendel and explain how the discovery of DNA provided the evidence to support his observations.</t>
        </is>
      </c>
      <c r="E183" s="12" t="inlineStr">
        <is>
          <t>6928affc-7dca-40a5-b21d-67555507ced4</t>
        </is>
      </c>
    </row>
    <row r="184" ht="45" customHeight="1">
      <c r="A184" s="12" t="inlineStr">
        <is>
          <t>Natural Selection &amp; Genetic Modification</t>
        </is>
      </c>
      <c r="B184" s="12" t="inlineStr">
        <is>
          <t>Evidence for Evolution</t>
        </is>
      </c>
      <c r="C184" s="13" t="inlineStr">
        <is>
          <t>Diagnostic: Evidence for Evolution [BI0.079]</t>
        </is>
      </c>
      <c r="D184" s="12" t="inlineStr">
        <is>
          <t>Diagnostic for the fossil record and examples of evolution, such as antibiotic resistance and the peppered moth.</t>
        </is>
      </c>
      <c r="E184" s="12" t="inlineStr">
        <is>
          <t>dec1b723-bec2-4398-837f-d8907c406674</t>
        </is>
      </c>
    </row>
    <row r="185" ht="45" customHeight="1">
      <c r="A185" s="12" t="inlineStr">
        <is>
          <t>Natural Selection &amp; Genetic Modification</t>
        </is>
      </c>
      <c r="B185" s="12" t="inlineStr">
        <is>
          <t>Evidence for Evolution</t>
        </is>
      </c>
      <c r="C185" s="13" t="inlineStr">
        <is>
          <t>Evidence for Evolution [BI6.091]</t>
        </is>
      </c>
      <c r="D185" s="12" t="inlineStr">
        <is>
          <t>State how fossils and the fossil record, the discovery that genes are the hereditary material and antibiotic resistance all provide evidence for the theory of evolution.</t>
        </is>
      </c>
      <c r="E185" s="12" t="inlineStr">
        <is>
          <t>669552dc-366d-43ec-a272-638109b284d2</t>
        </is>
      </c>
    </row>
    <row r="186" ht="45" customHeight="1">
      <c r="A186" s="12" t="inlineStr">
        <is>
          <t>Natural Selection &amp; Genetic Modification</t>
        </is>
      </c>
      <c r="B186" s="12" t="inlineStr">
        <is>
          <t>Evidence for Evolution</t>
        </is>
      </c>
      <c r="C186" s="13" t="inlineStr">
        <is>
          <t>Formation of Fossils [BI6.092]</t>
        </is>
      </c>
      <c r="D186" s="12" t="inlineStr">
        <is>
          <t>Define a fossil. Describe the three main ways in which fossils can be formed.</t>
        </is>
      </c>
      <c r="E186" s="12" t="inlineStr">
        <is>
          <t>64068a0e-78ec-4525-94a1-d3241916e6f5</t>
        </is>
      </c>
    </row>
    <row r="187" ht="45" customHeight="1">
      <c r="A187" s="12" t="inlineStr">
        <is>
          <t>Natural Selection &amp; Genetic Modification</t>
        </is>
      </c>
      <c r="B187" s="12" t="inlineStr">
        <is>
          <t>Evidence for Evolution</t>
        </is>
      </c>
      <c r="C187" s="13" t="inlineStr">
        <is>
          <t>Early Life on Earth [BI6.093]</t>
        </is>
      </c>
      <c r="D187" s="12" t="inlineStr">
        <is>
          <t>State when living organisms first appeared on Earth and describe the early life forms that followed.</t>
        </is>
      </c>
      <c r="E187" s="12" t="inlineStr">
        <is>
          <t>2a86fc2f-4163-488c-b5b3-982566139e0b</t>
        </is>
      </c>
    </row>
    <row r="188" ht="45" customHeight="1">
      <c r="A188" s="12" t="inlineStr">
        <is>
          <t>Natural Selection &amp; Genetic Modification</t>
        </is>
      </c>
      <c r="B188" s="12" t="inlineStr">
        <is>
          <t>Evidence for Evolution</t>
        </is>
      </c>
      <c r="C188" s="13" t="inlineStr">
        <is>
          <t>Using the Fossil Record [BI6.094]</t>
        </is>
      </c>
      <c r="D188" s="12" t="inlineStr">
        <is>
          <t>Define the fossil record. Describe ways of using the fossil record. State and explain the reasons why the fossil record is incomplete.</t>
        </is>
      </c>
      <c r="E188" s="12" t="inlineStr">
        <is>
          <t>9d925000-d7b1-4b05-90ea-d31c1f58f9f0</t>
        </is>
      </c>
    </row>
    <row r="189" ht="45" customHeight="1">
      <c r="A189" s="12" t="inlineStr">
        <is>
          <t>Natural Selection &amp; Genetic Modification</t>
        </is>
      </c>
      <c r="B189" s="12" t="inlineStr">
        <is>
          <t>Evidence for Evolution</t>
        </is>
      </c>
      <c r="C189" s="13" t="inlineStr">
        <is>
          <t>Evolutionary Trees [BI6.095]</t>
        </is>
      </c>
      <c r="D189" s="12" t="inlineStr">
        <is>
          <t>Describe an evolutionary tree and label the key parts.</t>
        </is>
      </c>
      <c r="E189" s="12" t="inlineStr">
        <is>
          <t>c9045458-8d94-41a7-aa2a-53413a055db8</t>
        </is>
      </c>
    </row>
    <row r="190" ht="45" customHeight="1">
      <c r="A190" s="12" t="inlineStr">
        <is>
          <t>Natural Selection &amp; Genetic Modification</t>
        </is>
      </c>
      <c r="B190" s="12" t="inlineStr">
        <is>
          <t>Evidence for Evolution</t>
        </is>
      </c>
      <c r="C190" s="13" t="inlineStr">
        <is>
          <t>Interpreting Fossil Data [BI6.096]</t>
        </is>
      </c>
      <c r="D190" s="12" t="inlineStr">
        <is>
          <t>Identify patterns and interpret information from charts, graphs and tables such as evolutionary trees.</t>
        </is>
      </c>
      <c r="E190" s="12" t="inlineStr">
        <is>
          <t>7d1f14a2-5bd0-4a85-9b3e-06d9d0f20dd7</t>
        </is>
      </c>
    </row>
    <row r="191" ht="45" customHeight="1">
      <c r="A191" s="12" t="inlineStr">
        <is>
          <t>Natural Selection &amp; Genetic Modification</t>
        </is>
      </c>
      <c r="B191" s="12" t="inlineStr">
        <is>
          <t>Evidence for Evolution</t>
        </is>
      </c>
      <c r="C191" s="13" t="inlineStr">
        <is>
          <t>Extinction [BI6.097]</t>
        </is>
      </c>
      <c r="D191" s="12" t="inlineStr">
        <is>
          <t>Give the definition of extinction.
Describe factors which may contribute to
the extinction of a species.</t>
        </is>
      </c>
      <c r="E191" s="12" t="inlineStr">
        <is>
          <t>4b4abd1e-5040-4b86-bc7f-fea589050050</t>
        </is>
      </c>
    </row>
    <row r="192" ht="45" customHeight="1">
      <c r="A192" s="12" t="inlineStr">
        <is>
          <t>Natural Selection &amp; Genetic Modification</t>
        </is>
      </c>
      <c r="B192" s="12" t="inlineStr">
        <is>
          <t>Evidence for Evolution</t>
        </is>
      </c>
      <c r="C192" s="13" t="inlineStr">
        <is>
          <t>Examples of Evolution: The Peppered Moth [BI6.098]</t>
        </is>
      </c>
      <c r="D192" s="12" t="inlineStr">
        <is>
          <t>Describe and explain the evolution of the peppered moth.</t>
        </is>
      </c>
      <c r="E192" s="12" t="inlineStr">
        <is>
          <t>fe225c4a-bf82-42c0-a2aa-7cab125fb090</t>
        </is>
      </c>
    </row>
    <row r="193" ht="45" customHeight="1">
      <c r="A193" s="12" t="inlineStr">
        <is>
          <t>Natural Selection &amp; Genetic Modification</t>
        </is>
      </c>
      <c r="B193" s="12" t="inlineStr">
        <is>
          <t>Evidence for Evolution</t>
        </is>
      </c>
      <c r="C193" s="13" t="inlineStr">
        <is>
          <t>Examples of Evolution: Antibiotic Resistant Bacteria [BI6.104]</t>
        </is>
      </c>
      <c r="D193" s="12" t="inlineStr">
        <is>
          <t>Describe and explain the evolution of antibiotic-resistant bacteria.</t>
        </is>
      </c>
      <c r="E193" s="12" t="inlineStr">
        <is>
          <t>55cdb370-bee4-493a-b156-e533becbb1da</t>
        </is>
      </c>
    </row>
    <row r="194" ht="45" customHeight="1">
      <c r="A194" s="12" t="inlineStr">
        <is>
          <t>Natural Selection &amp; Genetic Modification</t>
        </is>
      </c>
      <c r="B194" s="12" t="inlineStr">
        <is>
          <t>Evidence for Evolution</t>
        </is>
      </c>
      <c r="C194" s="13" t="inlineStr">
        <is>
          <t>Dangers of Antibiotics Resistant Bacteria [BI6.105]</t>
        </is>
      </c>
      <c r="D194" s="12" t="inlineStr">
        <is>
          <t>Describe and explain the dangers of antibiotic-resistance bacteria. Describe possible measures to help restrict the increase of antibiotic-resistant bacteria.</t>
        </is>
      </c>
      <c r="E194" s="12" t="inlineStr">
        <is>
          <t>caad593f-2be2-4704-bdcd-71d8f09f42d1</t>
        </is>
      </c>
    </row>
    <row r="195" ht="45" customHeight="1">
      <c r="A195" s="12" t="inlineStr">
        <is>
          <t>Natural Selection &amp; Genetic Modification</t>
        </is>
      </c>
      <c r="B195" s="12" t="inlineStr">
        <is>
          <t>Classification</t>
        </is>
      </c>
      <c r="C195" s="13" t="inlineStr">
        <is>
          <t>Diagnostic: Classification [BI0.081]</t>
        </is>
      </c>
      <c r="D195" s="12" t="inlineStr">
        <is>
          <t>Diagnostic for Linnaean classification, the binomial system, three-domain classification, developments in classification and interpreting evolutionary trees.</t>
        </is>
      </c>
      <c r="E195" s="12" t="inlineStr">
        <is>
          <t>f83e4d29-818b-4e3f-95d1-60602cc5722e</t>
        </is>
      </c>
    </row>
    <row r="196" ht="45" customHeight="1">
      <c r="A196" s="12" t="inlineStr">
        <is>
          <t>Natural Selection &amp; Genetic Modification</t>
        </is>
      </c>
      <c r="B196" s="12" t="inlineStr">
        <is>
          <t>Classification</t>
        </is>
      </c>
      <c r="C196" s="13" t="inlineStr">
        <is>
          <t>Pre-Linnaean Classification of Organisms [BI6.106]</t>
        </is>
      </c>
      <c r="D196" s="12" t="inlineStr">
        <is>
          <t>Give brief descriptions of pre-Linnaean classification.</t>
        </is>
      </c>
      <c r="E196" s="12" t="inlineStr">
        <is>
          <t>4d83870a-2758-4119-91d1-c5546757db0a</t>
        </is>
      </c>
    </row>
    <row r="197" ht="45" customHeight="1">
      <c r="A197" s="12" t="inlineStr">
        <is>
          <t>Natural Selection &amp; Genetic Modification</t>
        </is>
      </c>
      <c r="B197" s="12" t="inlineStr">
        <is>
          <t>Classification</t>
        </is>
      </c>
      <c r="C197" s="13" t="inlineStr">
        <is>
          <t>Linnaean System of Classification [BI6.107]</t>
        </is>
      </c>
      <c r="D197" s="12" t="inlineStr">
        <is>
          <t>Describe and use the Linnaean system of classification.</t>
        </is>
      </c>
      <c r="E197" s="12" t="inlineStr">
        <is>
          <t>0f48f27a-9ed0-4d3d-a789-b671d6e61940</t>
        </is>
      </c>
    </row>
    <row r="198" ht="45" customHeight="1">
      <c r="A198" s="12" t="inlineStr">
        <is>
          <t>Natural Selection &amp; Genetic Modification</t>
        </is>
      </c>
      <c r="B198" s="12" t="inlineStr">
        <is>
          <t>Classification</t>
        </is>
      </c>
      <c r="C198" s="13" t="inlineStr">
        <is>
          <t>Binomial System [BI6.108]</t>
        </is>
      </c>
      <c r="D198" s="12" t="inlineStr">
        <is>
          <t>Describe and use the binomial system.</t>
        </is>
      </c>
      <c r="E198" s="12" t="inlineStr">
        <is>
          <t>1fd50a53-8e3b-4127-a6d5-8c4641bdf3d9</t>
        </is>
      </c>
    </row>
    <row r="199" ht="45" customHeight="1">
      <c r="A199" s="12" t="inlineStr">
        <is>
          <t>Natural Selection &amp; Genetic Modification</t>
        </is>
      </c>
      <c r="B199" s="12" t="inlineStr">
        <is>
          <t>Classification</t>
        </is>
      </c>
      <c r="C199" s="13" t="inlineStr">
        <is>
          <t>Three-Domain System of Classification [BI6.109]</t>
        </is>
      </c>
      <c r="D199" s="12" t="inlineStr">
        <is>
          <t>Describe and use the three-domain system developed by Carl Woese.</t>
        </is>
      </c>
      <c r="E199" s="12" t="inlineStr">
        <is>
          <t>ad475ffe-0799-46ec-9553-839d0aa67448</t>
        </is>
      </c>
    </row>
    <row r="200" ht="45" customHeight="1">
      <c r="A200" s="12" t="inlineStr">
        <is>
          <t>Natural Selection &amp; Genetic Modification</t>
        </is>
      </c>
      <c r="B200" s="12" t="inlineStr">
        <is>
          <t>Classification</t>
        </is>
      </c>
      <c r="C200" s="13" t="inlineStr">
        <is>
          <t>Developments in Classification Systems [BI6.110]</t>
        </is>
      </c>
      <c r="D200" s="12" t="inlineStr">
        <is>
          <t>Describe the impact of developments in biology on classification systems.</t>
        </is>
      </c>
      <c r="E200" s="12" t="inlineStr">
        <is>
          <t>d97478af-fd16-4594-b16b-ef3d829aadfe</t>
        </is>
      </c>
    </row>
    <row r="201" ht="45" customHeight="1">
      <c r="A201" s="12" t="inlineStr">
        <is>
          <t>Natural Selection &amp; Genetic Modification</t>
        </is>
      </c>
      <c r="B201" s="12" t="inlineStr">
        <is>
          <t>Classification</t>
        </is>
      </c>
      <c r="C201" s="13" t="inlineStr">
        <is>
          <t>Evolutionary Trees: Interpreting [BI6.111]</t>
        </is>
      </c>
      <c r="D201" s="12" t="inlineStr">
        <is>
          <t>Describe an evolutionary tree, label the key parts and identify the most recent common ancestors and closest relatives from different evolutionary trees.</t>
        </is>
      </c>
      <c r="E201" s="12" t="inlineStr">
        <is>
          <t>a1bf5998-523c-424f-b345-49c0fc4bc9cb</t>
        </is>
      </c>
    </row>
    <row r="202" ht="45" customHeight="1">
      <c r="A202" s="12" t="inlineStr">
        <is>
          <t>Health, Disease &amp; the Development of Medicines</t>
        </is>
      </c>
      <c r="B202" s="12" t="inlineStr">
        <is>
          <t>Health &amp; Non-Communicable Disease</t>
        </is>
      </c>
      <c r="C202" s="13" t="inlineStr">
        <is>
          <t>Diagnostic: Health &amp; Non-Communicable Disease [BI0.014]</t>
        </is>
      </c>
      <c r="D202" s="12" t="inlineStr">
        <is>
          <t>Diagnostic for non-communicable disease, risk factors, causal mechanisms, smoking, alcohol, diet and using data. Does not include the specifics of cardiovascular disease.</t>
        </is>
      </c>
      <c r="E202" s="12" t="inlineStr">
        <is>
          <t>ec9420b4-ba33-4349-b01c-0f42dbb2c7cc</t>
        </is>
      </c>
    </row>
    <row r="203" ht="45" customHeight="1">
      <c r="A203" s="12" t="inlineStr">
        <is>
          <t>Health, Disease &amp; the Development of Medicines</t>
        </is>
      </c>
      <c r="B203" s="12" t="inlineStr">
        <is>
          <t>Health &amp; Non-Communicable Disease</t>
        </is>
      </c>
      <c r="C203" s="13" t="inlineStr">
        <is>
          <t>Health &amp; Disease [BI2.54]</t>
        </is>
      </c>
      <c r="D203" s="12" t="inlineStr">
        <is>
          <t>Define health, disease, communicable disease and non-communicable disease. Give examples of factors that affect health.</t>
        </is>
      </c>
      <c r="E203" s="12" t="inlineStr">
        <is>
          <t>e348d590-6a8e-4d0f-9802-55f2c5817f9e</t>
        </is>
      </c>
    </row>
    <row r="204" ht="45" customHeight="1">
      <c r="A204" s="12" t="inlineStr">
        <is>
          <t>Health, Disease &amp; the Development of Medicines</t>
        </is>
      </c>
      <c r="B204" s="12" t="inlineStr">
        <is>
          <t>Health &amp; Non-Communicable Disease</t>
        </is>
      </c>
      <c r="C204" s="13" t="inlineStr">
        <is>
          <t>Risk Factors &amp; Causal Mechanisms [BI2.55]</t>
        </is>
      </c>
      <c r="D204" s="12" t="inlineStr">
        <is>
          <t>Define risk factor, causal mechanism, causation and correlation. Give some general examples.</t>
        </is>
      </c>
      <c r="E204" s="12" t="inlineStr">
        <is>
          <t>18d22704-067e-40d0-91cc-366a311296a4</t>
        </is>
      </c>
    </row>
    <row r="205" ht="45" customHeight="1">
      <c r="A205" s="12" t="inlineStr">
        <is>
          <t>Health, Disease &amp; the Development of Medicines</t>
        </is>
      </c>
      <c r="B205" s="12" t="inlineStr">
        <is>
          <t>Health &amp; Non-Communicable Disease</t>
        </is>
      </c>
      <c r="C205" s="13" t="inlineStr">
        <is>
          <t>Disease Interactions [BI2.56]</t>
        </is>
      </c>
      <c r="D205" s="12" t="inlineStr">
        <is>
          <t>Give examples of disease interactions.</t>
        </is>
      </c>
      <c r="E205" s="12" t="inlineStr">
        <is>
          <t>d977ffda-65ec-4392-9803-1f0f2d8921c3</t>
        </is>
      </c>
    </row>
    <row r="206" ht="45" customHeight="1">
      <c r="A206" s="12" t="inlineStr">
        <is>
          <t>Health, Disease &amp; the Development of Medicines</t>
        </is>
      </c>
      <c r="B206" s="12" t="inlineStr">
        <is>
          <t>Health &amp; Non-Communicable Disease</t>
        </is>
      </c>
      <c r="C206" s="13" t="inlineStr">
        <is>
          <t>The Costs of Non-Communicable Disease [BI2.57]</t>
        </is>
      </c>
      <c r="D206" s="12" t="inlineStr">
        <is>
          <t>Describe the human and financial cost of non-communicable disease to an individual, a local community, a nation or globally.</t>
        </is>
      </c>
      <c r="E206" s="12" t="inlineStr">
        <is>
          <t>58f818e6-3ae5-4cc9-b876-3120e36d40e8</t>
        </is>
      </c>
    </row>
    <row r="207" ht="45" customHeight="1">
      <c r="A207" s="12" t="inlineStr">
        <is>
          <t>Health, Disease &amp; the Development of Medicines</t>
        </is>
      </c>
      <c r="B207" s="12" t="inlineStr">
        <is>
          <t>Health &amp; Non-Communicable Disease</t>
        </is>
      </c>
      <c r="C207" s="13" t="inlineStr">
        <is>
          <t>Smoking &amp; Disease [BI2.58]</t>
        </is>
      </c>
      <c r="D207" s="12" t="inlineStr">
        <is>
          <t>Describe the effect of smoking on the incidence of non-communicable disease.</t>
        </is>
      </c>
      <c r="E207" s="12" t="inlineStr">
        <is>
          <t>3354e963-0b13-4cdc-a879-bdcc78a0c3c8</t>
        </is>
      </c>
    </row>
    <row r="208" ht="45" customHeight="1">
      <c r="A208" s="12" t="inlineStr">
        <is>
          <t>Health, Disease &amp; the Development of Medicines</t>
        </is>
      </c>
      <c r="B208" s="12" t="inlineStr">
        <is>
          <t>Health &amp; Non-Communicable Disease</t>
        </is>
      </c>
      <c r="C208" s="13" t="inlineStr">
        <is>
          <t>Alcohol &amp; Disease [BI2.59]</t>
        </is>
      </c>
      <c r="D208" s="12" t="inlineStr">
        <is>
          <t>Describe the effect of drinking alcohol on the incidence of non-communicable disease.</t>
        </is>
      </c>
      <c r="E208" s="12" t="inlineStr">
        <is>
          <t>6a592ba4-1764-4cee-8bbc-ea9c4c3b823e</t>
        </is>
      </c>
    </row>
    <row r="209" ht="45" customHeight="1">
      <c r="A209" s="12" t="inlineStr">
        <is>
          <t>Health, Disease &amp; the Development of Medicines</t>
        </is>
      </c>
      <c r="B209" s="12" t="inlineStr">
        <is>
          <t>Health &amp; Non-Communicable Disease</t>
        </is>
      </c>
      <c r="C209" s="13" t="inlineStr">
        <is>
          <t>Diet, Exercise, Obesity &amp; Disease [BI2.60]</t>
        </is>
      </c>
      <c r="D209" s="12" t="inlineStr">
        <is>
          <t>Describe the effect of diet, exercise and obesity on the incidence of non-communicable disease.</t>
        </is>
      </c>
      <c r="E209" s="12" t="inlineStr">
        <is>
          <t>74e6d29e-eb35-4acf-9d1f-f2e74ca99ca9</t>
        </is>
      </c>
    </row>
    <row r="210" ht="45" customHeight="1">
      <c r="A210" s="12" t="inlineStr">
        <is>
          <t>Health, Disease &amp; the Development of Medicines</t>
        </is>
      </c>
      <c r="B210" s="12" t="inlineStr">
        <is>
          <t>Health &amp; Non-Communicable Disease</t>
        </is>
      </c>
      <c r="C210" s="13" t="inlineStr">
        <is>
          <t>Benign &amp; Malignant Tumours [BI2.61]</t>
        </is>
      </c>
      <c r="D210" s="12" t="inlineStr">
        <is>
          <t>Describe the changes in cells that can lead to tumour growth, describe the characteristics of benign and malignant tumours and give risk factors for developing cancers.</t>
        </is>
      </c>
      <c r="E210" s="12" t="inlineStr">
        <is>
          <t>b21e1c71-d373-4f75-9528-f62e7590eb2e</t>
        </is>
      </c>
    </row>
    <row r="211" ht="45" customHeight="1">
      <c r="A211" s="12" t="inlineStr">
        <is>
          <t>Health, Disease &amp; the Development of Medicines</t>
        </is>
      </c>
      <c r="B211" s="12" t="inlineStr">
        <is>
          <t>Health &amp; Non-Communicable Disease</t>
        </is>
      </c>
      <c r="C211" s="13" t="inlineStr">
        <is>
          <t>Studying Disease [BI2.62]</t>
        </is>
      </c>
      <c r="D211" s="12" t="inlineStr">
        <is>
          <t>Extract &amp; interpret information about disease and risk factors from charts, graphs and tables.</t>
        </is>
      </c>
      <c r="E211" s="12" t="inlineStr">
        <is>
          <t>dc4d7da1-fbcd-4ca7-91de-b229edb7aeae</t>
        </is>
      </c>
    </row>
    <row r="212" ht="45" customHeight="1">
      <c r="A212" s="12" t="inlineStr">
        <is>
          <t>Health, Disease &amp; the Development of Medicines</t>
        </is>
      </c>
      <c r="B212" s="12" t="inlineStr">
        <is>
          <t>Spread of Communicable Disease</t>
        </is>
      </c>
      <c r="C212" s="13" t="inlineStr">
        <is>
          <t>Diagnostic: Spread of Communicable Disease [BI0.019]</t>
        </is>
      </c>
      <c r="D212" s="12" t="inlineStr">
        <is>
          <t>Diagnostic for the spread and controlling the spread of communicable disease.</t>
        </is>
      </c>
      <c r="E212" s="12" t="inlineStr">
        <is>
          <t>f4068350-a86a-4fdf-ac3d-98d33c5c1f47</t>
        </is>
      </c>
    </row>
    <row r="213" ht="45" customHeight="1">
      <c r="A213" s="12" t="inlineStr">
        <is>
          <t>Health, Disease &amp; the Development of Medicines</t>
        </is>
      </c>
      <c r="B213" s="12" t="inlineStr">
        <is>
          <t>Spread of Communicable Disease</t>
        </is>
      </c>
      <c r="C213" s="13" t="inlineStr">
        <is>
          <t>Introduction to Pathogens [BI3.01]</t>
        </is>
      </c>
      <c r="D213" s="12" t="inlineStr">
        <is>
          <t>Define 'pathogen', give viruses, bacteria, protists and fungi as examples of pathogens and identify them from images or diagrams.</t>
        </is>
      </c>
      <c r="E213" s="12" t="inlineStr">
        <is>
          <t>c88c96d8-4ec1-4b75-9335-42e0811bf09b</t>
        </is>
      </c>
    </row>
    <row r="214" ht="45" customHeight="1">
      <c r="A214" s="12" t="inlineStr">
        <is>
          <t>Health, Disease &amp; the Development of Medicines</t>
        </is>
      </c>
      <c r="B214" s="12" t="inlineStr">
        <is>
          <t>Spread of Communicable Disease</t>
        </is>
      </c>
      <c r="C214" s="13" t="inlineStr">
        <is>
          <t>Spread of Communicable Disease in Plants [BI3.02]</t>
        </is>
      </c>
      <c r="D214" s="12" t="inlineStr">
        <is>
          <t>Give ways pathogens can spread between plants.</t>
        </is>
      </c>
      <c r="E214" s="12" t="inlineStr">
        <is>
          <t>988a263a-2072-4abb-a987-6ff8ddca931a</t>
        </is>
      </c>
    </row>
    <row r="215" ht="45" customHeight="1">
      <c r="A215" s="12" t="inlineStr">
        <is>
          <t>Health, Disease &amp; the Development of Medicines</t>
        </is>
      </c>
      <c r="B215" s="12" t="inlineStr">
        <is>
          <t>Spread of Communicable Disease</t>
        </is>
      </c>
      <c r="C215" s="13" t="inlineStr">
        <is>
          <t>Controlling the Spread of Communicable Disease in Plants [BI3.03]</t>
        </is>
      </c>
      <c r="D215" s="12" t="inlineStr">
        <is>
          <t>Give ways the spread of pathogens between plants can be controlled.</t>
        </is>
      </c>
      <c r="E215" s="12" t="inlineStr">
        <is>
          <t>5ec4fb6e-247a-4380-83f4-612bbef54573</t>
        </is>
      </c>
    </row>
    <row r="216" ht="45" customHeight="1">
      <c r="A216" s="12" t="inlineStr">
        <is>
          <t>Health, Disease &amp; the Development of Medicines</t>
        </is>
      </c>
      <c r="B216" s="12" t="inlineStr">
        <is>
          <t>Spread of Communicable Disease</t>
        </is>
      </c>
      <c r="C216" s="13" t="inlineStr">
        <is>
          <t>Spread of Communicable Disease in Animals [BI3.04]</t>
        </is>
      </c>
      <c r="D216" s="12" t="inlineStr">
        <is>
          <t>Give ways pathogens can spread between animals.</t>
        </is>
      </c>
      <c r="E216" s="12" t="inlineStr">
        <is>
          <t>0866bcd6-ebe9-4fb8-8ed8-381f9db9853b</t>
        </is>
      </c>
    </row>
    <row r="217" ht="45" customHeight="1">
      <c r="A217" s="12" t="inlineStr">
        <is>
          <t>Health, Disease &amp; the Development of Medicines</t>
        </is>
      </c>
      <c r="B217" s="12" t="inlineStr">
        <is>
          <t>Spread of Communicable Disease</t>
        </is>
      </c>
      <c r="C217" s="13" t="inlineStr">
        <is>
          <t>Controlling the Spread of Communicable Disease in Animals [BI3.05]</t>
        </is>
      </c>
      <c r="D217" s="12" t="inlineStr">
        <is>
          <t>Give ways the spread of pathogens between animals can be controlled.</t>
        </is>
      </c>
      <c r="E217" s="12" t="inlineStr">
        <is>
          <t>0bd4f1e3-73bd-4f6b-840c-add81d0084b0</t>
        </is>
      </c>
    </row>
    <row r="218" ht="45" customHeight="1">
      <c r="A218" s="12" t="inlineStr">
        <is>
          <t>Health, Disease &amp; the Development of Medicines</t>
        </is>
      </c>
      <c r="B218" s="12" t="inlineStr">
        <is>
          <t>Spread of Communicable Disease</t>
        </is>
      </c>
      <c r="C218" s="13" t="inlineStr">
        <is>
          <t>Vectors of Disease [BI3.06]</t>
        </is>
      </c>
      <c r="D218" s="12" t="inlineStr">
        <is>
          <t>Describe a vector as an organism that transmits a pathogen from one individual to another and give some common examples.</t>
        </is>
      </c>
      <c r="E218" s="12" t="inlineStr">
        <is>
          <t>98975272-7ef3-46b9-9f92-3594c98824b3</t>
        </is>
      </c>
    </row>
    <row r="219" ht="45" customHeight="1">
      <c r="A219" s="12" t="inlineStr">
        <is>
          <t>Health, Disease &amp; the Development of Medicines</t>
        </is>
      </c>
      <c r="B219" s="12" t="inlineStr">
        <is>
          <t>Spread of Communicable Disease</t>
        </is>
      </c>
      <c r="C219" s="13" t="inlineStr">
        <is>
          <t>Outbreaks of Disease [BI3.07]</t>
        </is>
      </c>
      <c r="D219" s="12" t="inlineStr">
        <is>
          <t>Define endemic level, epidemic and pandemic. Describe factors that influenced the spread of the 1918 influenza pandemic. Give examples of how epidemics may arise, such as new strains emerging and host behaviour.</t>
        </is>
      </c>
      <c r="E219" s="12" t="inlineStr">
        <is>
          <t>4ccc86ff-d088-4f07-a917-a26084d9c0c6</t>
        </is>
      </c>
    </row>
    <row r="220" ht="45" customHeight="1">
      <c r="A220" s="12" t="inlineStr">
        <is>
          <t>Health, Disease &amp; the Development of Medicines</t>
        </is>
      </c>
      <c r="B220" s="12" t="inlineStr">
        <is>
          <t>Spread of Communicable Disease</t>
        </is>
      </c>
      <c r="C220" s="13" t="inlineStr">
        <is>
          <t>Controlling Outbreaks of Disease [BI3.08]</t>
        </is>
      </c>
      <c r="D220" s="12" t="inlineStr">
        <is>
          <t>Give ways the spread of pathogens can be controlled and disease outbreaks can be contained.</t>
        </is>
      </c>
      <c r="E220" s="12" t="inlineStr">
        <is>
          <t>43bae1a3-cb41-4be9-abd7-40e7faa19c18</t>
        </is>
      </c>
    </row>
    <row r="221" ht="45" customHeight="1">
      <c r="A221" s="12" t="inlineStr">
        <is>
          <t>Health, Disease &amp; the Development of Medicines</t>
        </is>
      </c>
      <c r="B221" s="12" t="inlineStr">
        <is>
          <t>Infectious Diseases</t>
        </is>
      </c>
      <c r="C221" s="13" t="inlineStr">
        <is>
          <t>Diagnostic: Infectious Diseases [BI0.120]</t>
        </is>
      </c>
      <c r="D221" s="12" t="inlineStr">
        <is>
          <t>Diagnostic for infectious diseases.</t>
        </is>
      </c>
      <c r="E221" s="12" t="inlineStr">
        <is>
          <t>323aeecb-4611-4d98-857f-f479353459ac</t>
        </is>
      </c>
    </row>
    <row r="222" ht="45" customHeight="1">
      <c r="A222" s="12" t="inlineStr">
        <is>
          <t>Health, Disease &amp; the Development of Medicines</t>
        </is>
      </c>
      <c r="B222" s="12" t="inlineStr">
        <is>
          <t>Infectious Diseases</t>
        </is>
      </c>
      <c r="C222" s="13" t="inlineStr">
        <is>
          <t>Viruses [BI3.09]</t>
        </is>
      </c>
      <c r="D222" s="12" t="inlineStr">
        <is>
          <t>Describe viruses and give some common examples.</t>
        </is>
      </c>
      <c r="E222" s="12" t="inlineStr">
        <is>
          <t>eb4548b1-44b5-4a49-9e75-53276d1fa49e</t>
        </is>
      </c>
    </row>
    <row r="223" ht="45" customHeight="1">
      <c r="A223" s="12" t="inlineStr">
        <is>
          <t>Health, Disease &amp; the Development of Medicines</t>
        </is>
      </c>
      <c r="B223" s="12" t="inlineStr">
        <is>
          <t>Infectious Diseases</t>
        </is>
      </c>
      <c r="C223" s="13" t="inlineStr">
        <is>
          <t>HIV &amp; AIDS [BI3.11]</t>
        </is>
      </c>
      <c r="D223" s="12" t="inlineStr">
        <is>
          <t>Describe HIV as an example of a virus that infects humans. Give the symptoms of HIV infection &amp; AIDS, its mode of transmission, complications and treatments.</t>
        </is>
      </c>
      <c r="E223" s="12" t="inlineStr">
        <is>
          <t>b2d92298-5edb-435d-9bf3-0af69d8cbf7c</t>
        </is>
      </c>
    </row>
    <row r="224" ht="45" customHeight="1">
      <c r="A224" s="12" t="inlineStr">
        <is>
          <t>Health, Disease &amp; the Development of Medicines</t>
        </is>
      </c>
      <c r="B224" s="12" t="inlineStr">
        <is>
          <t>Infectious Diseases</t>
        </is>
      </c>
      <c r="C224" s="13" t="inlineStr">
        <is>
          <t>Fungi [BI3.13]</t>
        </is>
      </c>
      <c r="D224" s="12" t="inlineStr">
        <is>
          <t>Describe fungi and give some common examples.</t>
        </is>
      </c>
      <c r="E224" s="12" t="inlineStr">
        <is>
          <t>9ca28dde-5a4b-4e64-b0e1-ecf7f01d4aff</t>
        </is>
      </c>
    </row>
    <row r="225" ht="45" customHeight="1">
      <c r="A225" s="12" t="inlineStr">
        <is>
          <t>Health, Disease &amp; the Development of Medicines</t>
        </is>
      </c>
      <c r="B225" s="12" t="inlineStr">
        <is>
          <t>Infectious Diseases</t>
        </is>
      </c>
      <c r="C225" s="13" t="inlineStr">
        <is>
          <t>Protists [BI3.15]</t>
        </is>
      </c>
      <c r="D225" s="12" t="inlineStr">
        <is>
          <t>Describe protists and give some common examples.</t>
        </is>
      </c>
      <c r="E225" s="12" t="inlineStr">
        <is>
          <t>837795b5-4fcf-4aec-816f-78e0109c361e</t>
        </is>
      </c>
    </row>
    <row r="226" ht="45" customHeight="1">
      <c r="A226" s="12" t="inlineStr">
        <is>
          <t>Health, Disease &amp; the Development of Medicines</t>
        </is>
      </c>
      <c r="B226" s="12" t="inlineStr">
        <is>
          <t>Infectious Diseases</t>
        </is>
      </c>
      <c r="C226" s="13" t="inlineStr">
        <is>
          <t>Malaria [BI3.16]</t>
        </is>
      </c>
      <c r="D226" s="12" t="inlineStr">
        <is>
          <t>Describe malaria as an example of a protist disease of humans. Give the symptoms of malaria infection, its mode of transmission, complications and treatments.</t>
        </is>
      </c>
      <c r="E226" s="12" t="inlineStr">
        <is>
          <t>75657273-df69-4dcf-a004-8bc146c00bd6</t>
        </is>
      </c>
    </row>
    <row r="227" ht="45" customHeight="1">
      <c r="A227" s="12" t="inlineStr">
        <is>
          <t>Health, Disease &amp; the Development of Medicines</t>
        </is>
      </c>
      <c r="B227" s="12" t="inlineStr">
        <is>
          <t>Plant Defences &amp; Disease</t>
        </is>
      </c>
      <c r="C227" s="13" t="inlineStr">
        <is>
          <t>Diagnostic: Plant Defences &amp; Disease [BI0.027]</t>
        </is>
      </c>
      <c r="D227" s="12" t="inlineStr">
        <is>
          <t>Diagnostic for plant defences, deficiencies, pests and disease including identifying plant disease.</t>
        </is>
      </c>
      <c r="E227" s="12" t="inlineStr">
        <is>
          <t>f8ef3caa-c6e0-4430-bfbb-73779dcbe5a2</t>
        </is>
      </c>
    </row>
    <row r="228" ht="45" customHeight="1">
      <c r="A228" s="12" t="inlineStr">
        <is>
          <t>Health, Disease &amp; the Development of Medicines</t>
        </is>
      </c>
      <c r="B228" s="12" t="inlineStr">
        <is>
          <t>Plant Defences &amp; Disease</t>
        </is>
      </c>
      <c r="C228" s="13" t="inlineStr">
        <is>
          <t>Plant Disease: Deficiencies [BI3.49]</t>
        </is>
      </c>
      <c r="D228" s="12" t="inlineStr">
        <is>
          <t>Describe the symptoms of a magnesium or nitrate deficiency. Briefly explain why deficiencies in these lead to their symptoms.</t>
        </is>
      </c>
      <c r="E228" s="12" t="inlineStr">
        <is>
          <t>81d182e8-184c-4c9e-a9f6-9d316329fba9</t>
        </is>
      </c>
    </row>
    <row r="229" ht="45" customHeight="1">
      <c r="A229" s="12" t="inlineStr">
        <is>
          <t>Health, Disease &amp; the Development of Medicines</t>
        </is>
      </c>
      <c r="B229" s="12" t="inlineStr">
        <is>
          <t>Plant Defences &amp; Disease</t>
        </is>
      </c>
      <c r="C229" s="13" t="inlineStr">
        <is>
          <t>Plant Disease: Pests &amp; Pathogens Summary [BI3.50]</t>
        </is>
      </c>
      <c r="D229" s="12" t="inlineStr">
        <is>
          <t>A summary of the impact that rose black spot, TMV and pests have on plants. Explain why they have such an impact.</t>
        </is>
      </c>
      <c r="E229" s="12" t="inlineStr">
        <is>
          <t>f38a48f7-82e1-4681-bbf4-851e7a2e1a99</t>
        </is>
      </c>
    </row>
    <row r="230" ht="45" customHeight="1">
      <c r="A230" s="12" t="inlineStr">
        <is>
          <t>Health, Disease &amp; the Development of Medicines</t>
        </is>
      </c>
      <c r="B230" s="12" t="inlineStr">
        <is>
          <t>Plant Defences &amp; Disease</t>
        </is>
      </c>
      <c r="C230" s="13" t="inlineStr">
        <is>
          <t>Plant Defences: Physical Responses [BI3.51]</t>
        </is>
      </c>
      <c r="D230" s="12" t="inlineStr">
        <is>
          <t xml:space="preserve">Explain how plants have adapted to have physical barriers to pathogens. </t>
        </is>
      </c>
      <c r="E230" s="12" t="inlineStr">
        <is>
          <t>95ab7bac-7048-4e9f-996d-934b35ca66e0</t>
        </is>
      </c>
    </row>
    <row r="231" ht="45" customHeight="1">
      <c r="A231" s="12" t="inlineStr">
        <is>
          <t>Health, Disease &amp; the Development of Medicines</t>
        </is>
      </c>
      <c r="B231" s="12" t="inlineStr">
        <is>
          <t>Plant Defences &amp; Disease</t>
        </is>
      </c>
      <c r="C231" s="13" t="inlineStr">
        <is>
          <t>Plant Defences: Chemical Responses [BI3.52]</t>
        </is>
      </c>
      <c r="D231" s="12" t="inlineStr">
        <is>
          <t>Describe the chemical defences that plants have developed to protect themselves against pathogens and herbivores.</t>
        </is>
      </c>
      <c r="E231" s="12" t="inlineStr">
        <is>
          <t>bc2d6bac-1fa9-4cad-b500-fb941bacb928</t>
        </is>
      </c>
    </row>
    <row r="232" ht="45" customHeight="1">
      <c r="A232" s="12" t="inlineStr">
        <is>
          <t>Health, Disease &amp; the Development of Medicines</t>
        </is>
      </c>
      <c r="B232" s="12" t="inlineStr">
        <is>
          <t>Plant Defences &amp; Disease</t>
        </is>
      </c>
      <c r="C232" s="13" t="inlineStr">
        <is>
          <t>Plant Defences: Mechanical Adaptations [BI3.53]</t>
        </is>
      </c>
      <c r="D232" s="12" t="inlineStr">
        <is>
          <t>Describe the mechanical adaptations of plants.
Explain how these adaptations help them to survive.</t>
        </is>
      </c>
      <c r="E232" s="12" t="inlineStr">
        <is>
          <t>d30c13a7-19f3-40b9-9cae-b57431b330d3</t>
        </is>
      </c>
    </row>
    <row r="233" ht="45" customHeight="1">
      <c r="A233" s="12" t="inlineStr">
        <is>
          <t>Health, Disease &amp; the Development of Medicines</t>
        </is>
      </c>
      <c r="B233" s="12" t="inlineStr">
        <is>
          <t>Plant Defences &amp; Disease</t>
        </is>
      </c>
      <c r="C233" s="13" t="inlineStr">
        <is>
          <t>Plant Disease: Detection [BI3.54]</t>
        </is>
      </c>
      <c r="D233" s="12" t="inlineStr">
        <is>
          <t>Describe the symptoms of plant diseases. Explain how symptoms arise. Discuss importance of detecting disease.</t>
        </is>
      </c>
      <c r="E233" s="12" t="inlineStr">
        <is>
          <t>f42e8b5e-7c82-47b2-8f2e-1cefa7d64fbc</t>
        </is>
      </c>
    </row>
    <row r="234" ht="45" customHeight="1">
      <c r="A234" s="12" t="inlineStr">
        <is>
          <t>Health, Disease &amp; the Development of Medicines</t>
        </is>
      </c>
      <c r="B234" s="12" t="inlineStr">
        <is>
          <t>Plant Defences &amp; Disease</t>
        </is>
      </c>
      <c r="C234" s="13" t="inlineStr">
        <is>
          <t>Plant Disease: Identification [BI3.55]</t>
        </is>
      </c>
      <c r="D234" s="12" t="inlineStr">
        <is>
          <t>Describe methods for identifying and dealing with plant disease.
Explain how each method works including their limitations and why it is difficult to identify diseases accurately.</t>
        </is>
      </c>
      <c r="E234" s="12" t="inlineStr">
        <is>
          <t>54acb5cf-3ab3-46fa-af27-aaf96aade918</t>
        </is>
      </c>
    </row>
    <row r="235" ht="45" customHeight="1">
      <c r="A235" s="12" t="inlineStr">
        <is>
          <t>Health, Disease &amp; the Development of Medicines</t>
        </is>
      </c>
      <c r="B235" s="12" t="inlineStr">
        <is>
          <t>Plant Defences &amp; Disease</t>
        </is>
      </c>
      <c r="C235" s="13" t="inlineStr">
        <is>
          <t>Plant Disease: Explaining Symptoms [BI3.63]</t>
        </is>
      </c>
      <c r="D235" s="12" t="inlineStr">
        <is>
          <t>Explain the symptoms of plant disease.</t>
        </is>
      </c>
      <c r="E235" s="12" t="inlineStr">
        <is>
          <t>5fcb3dac-8b87-4143-987b-90829d491ca4</t>
        </is>
      </c>
    </row>
    <row r="236" ht="45" customHeight="1">
      <c r="A236" s="12" t="inlineStr">
        <is>
          <t>Health, Disease &amp; the Development of Medicines</t>
        </is>
      </c>
      <c r="B236" s="12" t="inlineStr">
        <is>
          <t>Plant Defences &amp; Disease</t>
        </is>
      </c>
      <c r="C236" s="13" t="inlineStr">
        <is>
          <t>Plant Disease &amp; Defences: Summary [BI3.56]</t>
        </is>
      </c>
      <c r="D236" s="12" t="inlineStr">
        <is>
          <t>An overview of plant disease, defences and detecting disease.</t>
        </is>
      </c>
      <c r="E236" s="12" t="inlineStr">
        <is>
          <t>8d35fabf-21ca-4613-a961-ff7e6ba31b5b</t>
        </is>
      </c>
    </row>
    <row r="237" ht="45" customHeight="1">
      <c r="A237" s="12" t="inlineStr">
        <is>
          <t>Health, Disease &amp; the Development of Medicines</t>
        </is>
      </c>
      <c r="B237" s="12" t="inlineStr">
        <is>
          <t>Human Immunity &amp; Defence</t>
        </is>
      </c>
      <c r="C237" s="13" t="inlineStr">
        <is>
          <t>Diagnostic: Human Immunity &amp; Defence [BI0.021]</t>
        </is>
      </c>
      <c r="D237" s="12" t="inlineStr">
        <is>
          <t>Diagnostic for human immunity &amp; defence.</t>
        </is>
      </c>
      <c r="E237" s="12" t="inlineStr">
        <is>
          <t>c2d8ccda-71e2-4dd5-a0d8-a682cc0fcf25</t>
        </is>
      </c>
    </row>
    <row r="238" ht="45" customHeight="1">
      <c r="A238" s="12" t="inlineStr">
        <is>
          <t>Health, Disease &amp; the Development of Medicines</t>
        </is>
      </c>
      <c r="B238" s="12" t="inlineStr">
        <is>
          <t>Human Immunity &amp; Defence</t>
        </is>
      </c>
      <c r="C238" s="13" t="inlineStr">
        <is>
          <t>Human Non-Specific Defences [BI3.20]</t>
        </is>
      </c>
      <c r="D238" s="12" t="inlineStr">
        <is>
          <t>Describe the non-specific defence systems of the human body against pathogens.</t>
        </is>
      </c>
      <c r="E238" s="12" t="inlineStr">
        <is>
          <t>a0178cc6-707a-4623-8274-777a23eb92b2</t>
        </is>
      </c>
    </row>
    <row r="239" ht="45" customHeight="1">
      <c r="A239" s="12" t="inlineStr">
        <is>
          <t>Health, Disease &amp; the Development of Medicines</t>
        </is>
      </c>
      <c r="B239" s="12" t="inlineStr">
        <is>
          <t>Human Immunity &amp; Defence</t>
        </is>
      </c>
      <c r="C239" s="13" t="inlineStr">
        <is>
          <t>The Lymphatic System [BK4.07]</t>
        </is>
      </c>
      <c r="D239" s="12" t="inlineStr">
        <is>
          <t>To be able to describe the function of the lymphatic system.</t>
        </is>
      </c>
      <c r="E239" s="12" t="inlineStr">
        <is>
          <t>afb2ff92-809a-4784-861d-c031ad1cacdb</t>
        </is>
      </c>
    </row>
    <row r="240" ht="45" customHeight="1">
      <c r="A240" s="12" t="inlineStr">
        <is>
          <t>Health, Disease &amp; the Development of Medicines</t>
        </is>
      </c>
      <c r="B240" s="12" t="inlineStr">
        <is>
          <t>Human Immunity &amp; Defence</t>
        </is>
      </c>
      <c r="C240" s="13" t="inlineStr">
        <is>
          <t>The Immune System [BI3.21]</t>
        </is>
      </c>
      <c r="D240" s="12" t="inlineStr">
        <is>
          <t>Describe phagocytosis, antibody production and antitoxin production.</t>
        </is>
      </c>
      <c r="E240" s="12" t="inlineStr">
        <is>
          <t>3cf2c335-354a-4164-adf6-0173dc30e697</t>
        </is>
      </c>
    </row>
    <row r="241" ht="45" customHeight="1">
      <c r="A241" s="12" t="inlineStr">
        <is>
          <t>Health, Disease &amp; the Development of Medicines</t>
        </is>
      </c>
      <c r="B241" s="12" t="inlineStr">
        <is>
          <t>Human Immunity &amp; Defence</t>
        </is>
      </c>
      <c r="C241" s="13" t="inlineStr">
        <is>
          <t>Antigens, Antibodies &amp; Immunity [BI3.22]</t>
        </is>
      </c>
      <c r="D241" s="12" t="inlineStr">
        <is>
          <t>Define antigen &amp; antibody. Describe the specific nature of antibodies, the 'memory' of the immune system and the primary and secondary immune responses.</t>
        </is>
      </c>
      <c r="E241" s="12" t="inlineStr">
        <is>
          <t>0dbb5429-c4c6-4b8d-ae88-1cfae1791b20</t>
        </is>
      </c>
    </row>
    <row r="242" ht="45" customHeight="1">
      <c r="A242" s="12" t="inlineStr">
        <is>
          <t>Health, Disease &amp; the Development of Medicines</t>
        </is>
      </c>
      <c r="B242" s="12" t="inlineStr">
        <is>
          <t>Vaccinations</t>
        </is>
      </c>
      <c r="C242" s="13" t="inlineStr">
        <is>
          <t>Diagnostic: Vaccinations [BI0.022]</t>
        </is>
      </c>
      <c r="D242" s="12" t="inlineStr">
        <is>
          <t>Diagnostic for vaccinations and herd immunity.</t>
        </is>
      </c>
      <c r="E242" s="12" t="inlineStr">
        <is>
          <t>2ca49794-517c-4fe8-9016-843583924577</t>
        </is>
      </c>
    </row>
    <row r="243" ht="45" customHeight="1">
      <c r="A243" s="12" t="inlineStr">
        <is>
          <t>Health, Disease &amp; the Development of Medicines</t>
        </is>
      </c>
      <c r="B243" s="12" t="inlineStr">
        <is>
          <t>Vaccinations</t>
        </is>
      </c>
      <c r="C243" s="13" t="inlineStr">
        <is>
          <t>Vaccinations: Traditional Vaccines [BI3.23]</t>
        </is>
      </c>
      <c r="D243" s="12" t="inlineStr">
        <is>
          <t>Describe vaccines that contain attenuated pathogens or parts of pathogens and explain how they work. Describe the primary and secondary immune response and how this applies to vaccination programs.</t>
        </is>
      </c>
      <c r="E243" s="12" t="inlineStr">
        <is>
          <t>7ed2affd-1fe6-49e6-a429-722c12e5328c</t>
        </is>
      </c>
    </row>
    <row r="244" ht="45" customHeight="1">
      <c r="A244" s="12" t="inlineStr">
        <is>
          <t>Health, Disease &amp; the Development of Medicines</t>
        </is>
      </c>
      <c r="B244" s="12" t="inlineStr">
        <is>
          <t>Vaccinations</t>
        </is>
      </c>
      <c r="C244" s="13" t="inlineStr">
        <is>
          <t>Vaccinations: mRNA Vaccines [BI3.24]</t>
        </is>
      </c>
      <c r="D244" s="12" t="inlineStr">
        <is>
          <t>Describe mRNA vaccines and explain how they work. Describe the primary and secondary immune response and how this applies to vaccination programs. Includes some graph reading/interpreting.</t>
        </is>
      </c>
      <c r="E244" s="12" t="inlineStr">
        <is>
          <t>24f3005b-108a-4ff7-9249-5f2b44d1ee53</t>
        </is>
      </c>
    </row>
    <row r="245" ht="45" customHeight="1">
      <c r="A245" s="12" t="inlineStr">
        <is>
          <t>Health, Disease &amp; the Development of Medicines</t>
        </is>
      </c>
      <c r="B245" s="12" t="inlineStr">
        <is>
          <t>Vaccinations</t>
        </is>
      </c>
      <c r="C245" s="13" t="inlineStr">
        <is>
          <t>Vaccinations: Dealing with Variants [BI3.25]</t>
        </is>
      </c>
      <c r="D245" s="12" t="inlineStr">
        <is>
          <t>Explain what variants of pathogens are and how vaccine development attempts to tackle them.</t>
        </is>
      </c>
      <c r="E245" s="12" t="inlineStr">
        <is>
          <t>e7205415-4454-4e9f-9b72-9b49d5bcda67</t>
        </is>
      </c>
    </row>
    <row r="246" ht="45" customHeight="1">
      <c r="A246" s="12" t="inlineStr">
        <is>
          <t>Health, Disease &amp; the Development of Medicines</t>
        </is>
      </c>
      <c r="B246" s="12" t="inlineStr">
        <is>
          <t>Vaccinations</t>
        </is>
      </c>
      <c r="C246" s="13" t="inlineStr">
        <is>
          <t>Vaccinations: Herd immunity [BI3.26]</t>
        </is>
      </c>
      <c r="D246" s="12" t="inlineStr">
        <is>
          <t>Describe and explain herd immunity. Compare the eradication of small pox with the reemergence of measles.</t>
        </is>
      </c>
      <c r="E246" s="12" t="inlineStr">
        <is>
          <t>4a634b6e-7b41-4235-999e-ece90bb455d2</t>
        </is>
      </c>
    </row>
    <row r="247" ht="45" customHeight="1">
      <c r="A247" s="12" t="inlineStr">
        <is>
          <t>Health, Disease &amp; the Development of Medicines</t>
        </is>
      </c>
      <c r="B247" s="12" t="inlineStr">
        <is>
          <t>Vaccinations</t>
        </is>
      </c>
      <c r="C247" s="13" t="inlineStr">
        <is>
          <t>Vaccinations: Misconceptions [BI3.27]</t>
        </is>
      </c>
      <c r="D247" s="12" t="inlineStr">
        <is>
          <t>Describe some common misconceptions regarding vaccines and explain the science behind the corrections.</t>
        </is>
      </c>
      <c r="E247" s="12" t="inlineStr">
        <is>
          <t>d57b8c1d-16dd-465a-88fc-f72b26e60ca1</t>
        </is>
      </c>
    </row>
    <row r="248" ht="45" customHeight="1">
      <c r="A248" s="12" t="inlineStr">
        <is>
          <t>Health, Disease &amp; the Development of Medicines</t>
        </is>
      </c>
      <c r="B248" s="12" t="inlineStr">
        <is>
          <t>Medical Drugs</t>
        </is>
      </c>
      <c r="C248" s="13" t="inlineStr">
        <is>
          <t>Diagnostic: Medical Drugs [BI0.023]</t>
        </is>
      </c>
      <c r="D248" s="12" t="inlineStr">
        <is>
          <t>Diagnostic for painkillers, antibiotics and other antimicrobials.</t>
        </is>
      </c>
      <c r="E248" s="12" t="inlineStr">
        <is>
          <t>bdadd04a-90fb-43fd-97d9-6ecb2d6c253d</t>
        </is>
      </c>
    </row>
    <row r="249" ht="45" customHeight="1">
      <c r="A249" s="12" t="inlineStr">
        <is>
          <t>Health, Disease &amp; the Development of Medicines</t>
        </is>
      </c>
      <c r="B249" s="12" t="inlineStr">
        <is>
          <t>Medical Drugs</t>
        </is>
      </c>
      <c r="C249" s="13" t="inlineStr">
        <is>
          <t>Medical Drugs: Painkillers [BI3.28]</t>
        </is>
      </c>
      <c r="D249" s="12" t="inlineStr">
        <is>
          <t>Give definitions of medical drugs and painkiller. Identify when painkillers might be used and what they can/cannot treat.</t>
        </is>
      </c>
      <c r="E249" s="12" t="inlineStr">
        <is>
          <t>cf799dab-b194-4117-a925-70b8aafed44e</t>
        </is>
      </c>
    </row>
    <row r="250" ht="45" customHeight="1">
      <c r="A250" s="12" t="inlineStr">
        <is>
          <t>Health, Disease &amp; the Development of Medicines</t>
        </is>
      </c>
      <c r="B250" s="12" t="inlineStr">
        <is>
          <t>Medical Drugs</t>
        </is>
      </c>
      <c r="C250" s="13" t="inlineStr">
        <is>
          <t>Medical Drugs: Antibiotics [BI3.29]</t>
        </is>
      </c>
      <c r="D250" s="12" t="inlineStr">
        <is>
          <t>Give definitions of medical drugs and antibiotic. Identify when antibiotics might be used and what they can/cannot treat.</t>
        </is>
      </c>
      <c r="E250" s="12" t="inlineStr">
        <is>
          <t>03e6210b-ff2a-4ff4-935c-806f4c7b200b</t>
        </is>
      </c>
    </row>
    <row r="251" ht="45" customHeight="1">
      <c r="A251" s="12" t="inlineStr">
        <is>
          <t>Health, Disease &amp; the Development of Medicines</t>
        </is>
      </c>
      <c r="B251" s="12" t="inlineStr">
        <is>
          <t>Medical Drugs</t>
        </is>
      </c>
      <c r="C251" s="13" t="inlineStr">
        <is>
          <t>Medical Drugs: Other Antimicrobials [BI3.30]</t>
        </is>
      </c>
      <c r="D251" s="12" t="inlineStr">
        <is>
          <t>Give definitions of antimicrobial, antiseptic, disinfectant, antiviral, antifungal, fungicide and antiparasitic. Identify when they might be used and what they can/cannot treat.</t>
        </is>
      </c>
      <c r="E251" s="12" t="inlineStr">
        <is>
          <t>5d0afc5e-1a40-493a-b2bb-5c250de2d569</t>
        </is>
      </c>
    </row>
    <row r="252" ht="45" customHeight="1">
      <c r="A252" s="12" t="inlineStr">
        <is>
          <t>Health, Disease &amp; the Development of Medicines</t>
        </is>
      </c>
      <c r="B252" s="12" t="inlineStr">
        <is>
          <t>Medical Drugs</t>
        </is>
      </c>
      <c r="C252" s="13" t="inlineStr">
        <is>
          <t>Medical Drugs: Summary [BI3.31]</t>
        </is>
      </c>
      <c r="D252" s="12" t="inlineStr">
        <is>
          <t>Give definitions of medical drug, painkiller, antimicrobial, antiseptic, disinfectant, antibiotic, antiviral, antifungal, fungicide and antiparasitic. Identify when they might be used and what they can/cannot treat.</t>
        </is>
      </c>
      <c r="E252" s="12" t="inlineStr">
        <is>
          <t>2a192996-6128-41ed-9ade-3618efe1f853</t>
        </is>
      </c>
    </row>
    <row r="253" ht="45" customHeight="1">
      <c r="A253" s="12" t="inlineStr">
        <is>
          <t>Health, Disease &amp; the Development of Medicines</t>
        </is>
      </c>
      <c r="B253" s="12" t="inlineStr">
        <is>
          <t>Medical Drugs</t>
        </is>
      </c>
      <c r="C253" s="13" t="inlineStr">
        <is>
          <t>Culturing Microorganisms [BI1.22]</t>
        </is>
      </c>
      <c r="D253" s="12" t="inlineStr">
        <is>
          <t>Describe how bacteria are cultured under controlled conditions in a laboratory.</t>
        </is>
      </c>
      <c r="E253" s="12" t="inlineStr">
        <is>
          <t>088e036f-93da-40a6-af2c-1f00112b2f00</t>
        </is>
      </c>
    </row>
    <row r="254" ht="45" customHeight="1">
      <c r="A254" s="12" t="inlineStr">
        <is>
          <t>Health, Disease &amp; the Development of Medicines</t>
        </is>
      </c>
      <c r="B254" s="12" t="inlineStr">
        <is>
          <t>Medical Drugs</t>
        </is>
      </c>
      <c r="C254" s="13" t="inlineStr">
        <is>
          <t>Practical: Aseptic Technique [BI1.062]</t>
        </is>
      </c>
      <c r="D254" s="12" t="inlineStr">
        <is>
          <t>Use aseptic technique to prepare an uncontaminated culture of bacteria.</t>
        </is>
      </c>
      <c r="E254" s="12" t="inlineStr">
        <is>
          <t>db0087ea-21d6-4627-9f66-be9730626387</t>
        </is>
      </c>
    </row>
    <row r="255" ht="45" customHeight="1">
      <c r="A255" s="12" t="inlineStr">
        <is>
          <t>Health, Disease &amp; the Development of Medicines</t>
        </is>
      </c>
      <c r="B255" s="12" t="inlineStr">
        <is>
          <t>Medical Drugs</t>
        </is>
      </c>
      <c r="C255" s="13" t="inlineStr">
        <is>
          <t>Calculating Cross-Sectional Area of Bacterial Colonies [BI1.25]</t>
        </is>
      </c>
      <c r="D255" s="12" t="inlineStr">
        <is>
          <t>Calculate the cross-sectional area of bacterial colonies using π r². Convert numbers to standard form.</t>
        </is>
      </c>
      <c r="E255" s="12" t="inlineStr">
        <is>
          <t>827cc6f0-8860-41f1-b97c-b0c769d2d254</t>
        </is>
      </c>
    </row>
    <row r="256" ht="45" customHeight="1">
      <c r="A256" s="12" t="inlineStr">
        <is>
          <t>Health, Disease &amp; the Development of Medicines</t>
        </is>
      </c>
      <c r="B256" s="12" t="inlineStr">
        <is>
          <t>Medical Drugs</t>
        </is>
      </c>
      <c r="C256" s="13" t="inlineStr">
        <is>
          <t>Calculating Cross-Sectional Area of Clear Agar [BI1.064]</t>
        </is>
      </c>
      <c r="D256" s="12" t="inlineStr">
        <is>
          <t>Calculate the cross-sectional area of clear agar using π r². Convert numbers to standard form.</t>
        </is>
      </c>
      <c r="E256" s="12" t="inlineStr">
        <is>
          <t>87aaa15a-c10a-4ca0-89ee-6023c1f45ca4</t>
        </is>
      </c>
    </row>
    <row r="257" ht="45" customHeight="1">
      <c r="A257" s="12" t="inlineStr">
        <is>
          <t>Health, Disease &amp; the Development of Medicines</t>
        </is>
      </c>
      <c r="B257" s="12" t="inlineStr">
        <is>
          <t>Medical Drugs</t>
        </is>
      </c>
      <c r="C257" s="13" t="inlineStr">
        <is>
          <t>Calculating Bacterial Population Growth [BI1.26]</t>
        </is>
      </c>
      <c r="D257" s="12" t="inlineStr">
        <is>
          <t>Calculate the number of divisions and the number of bacteria in a population, using the mean division time and growth period. Write numbers in standard form and to three significant figures.</t>
        </is>
      </c>
      <c r="E257" s="12" t="inlineStr">
        <is>
          <t>d4ff0e91-70f3-4197-b185-45cef9b53508</t>
        </is>
      </c>
    </row>
    <row r="258" ht="45" customHeight="1">
      <c r="A258" s="12" t="inlineStr">
        <is>
          <t>Health, Disease &amp; the Development of Medicines</t>
        </is>
      </c>
      <c r="B258" s="12" t="inlineStr">
        <is>
          <t>Medical Drugs</t>
        </is>
      </c>
      <c r="C258" s="13" t="inlineStr">
        <is>
          <t>Practical: Investigate the Effects of Antiseptics or Antibiotics [BI1.68]</t>
        </is>
      </c>
      <c r="D258" s="12" t="inlineStr">
        <is>
          <t>Investigate the effect of antiseptics or antibiotics on bacterial growth
using agar plates and measuring zones of inhibition.</t>
        </is>
      </c>
      <c r="E258" s="12" t="inlineStr">
        <is>
          <t>06db14a9-dbab-47c1-8bc6-4972aa0d2a4d</t>
        </is>
      </c>
    </row>
    <row r="259" ht="45" customHeight="1">
      <c r="A259" s="12" t="inlineStr">
        <is>
          <t>Health, Disease &amp; the Development of Medicines</t>
        </is>
      </c>
      <c r="B259" s="12" t="inlineStr">
        <is>
          <t>Developing Drugs</t>
        </is>
      </c>
      <c r="C259" s="13" t="inlineStr">
        <is>
          <t>Diagnostic: Developing Drugs [BI0.024]</t>
        </is>
      </c>
      <c r="D259" s="12" t="inlineStr">
        <is>
          <t>Diagnostic for the process of developing drugs.</t>
        </is>
      </c>
      <c r="E259" s="12" t="inlineStr">
        <is>
          <t>33983a62-8990-47f2-b829-95077f82bc51</t>
        </is>
      </c>
    </row>
    <row r="260" ht="45" customHeight="1">
      <c r="A260" s="12" t="inlineStr">
        <is>
          <t>Health, Disease &amp; the Development of Medicines</t>
        </is>
      </c>
      <c r="B260" s="12" t="inlineStr">
        <is>
          <t>Developing Drugs</t>
        </is>
      </c>
      <c r="C260" s="13" t="inlineStr">
        <is>
          <t>Developing Drugs: Discovery [BI3.32]</t>
        </is>
      </c>
      <c r="D260" s="12" t="inlineStr">
        <is>
          <t>Describe how aspirin, digitalis and penicillin were discovered and how they work.</t>
        </is>
      </c>
      <c r="E260" s="12" t="inlineStr">
        <is>
          <t>758a591e-4296-4277-b85a-ce8a2e44119a</t>
        </is>
      </c>
    </row>
    <row r="261" ht="45" customHeight="1">
      <c r="A261" s="12" t="inlineStr">
        <is>
          <t>Health, Disease &amp; the Development of Medicines</t>
        </is>
      </c>
      <c r="B261" s="12" t="inlineStr">
        <is>
          <t>Developing Drugs</t>
        </is>
      </c>
      <c r="C261" s="13" t="inlineStr">
        <is>
          <t>Developing Drugs: Key Words [BI3.33]</t>
        </is>
      </c>
      <c r="D261" s="12" t="inlineStr">
        <is>
          <t>Define the key words relating to all stages of drug development.</t>
        </is>
      </c>
      <c r="E261" s="12" t="inlineStr">
        <is>
          <t>df17f7b7-cb0a-46e7-af2b-f9f6696ef596</t>
        </is>
      </c>
    </row>
    <row r="262" ht="45" customHeight="1">
      <c r="A262" s="12" t="inlineStr">
        <is>
          <t>Health, Disease &amp; the Development of Medicines</t>
        </is>
      </c>
      <c r="B262" s="12" t="inlineStr">
        <is>
          <t>Developing Drugs</t>
        </is>
      </c>
      <c r="C262" s="13" t="inlineStr">
        <is>
          <t>Developing Drugs: Preclinical Trials [BI3.34]</t>
        </is>
      </c>
      <c r="D262" s="12" t="inlineStr">
        <is>
          <t>Describe preclinical trials. State reasons for and against testing on animals.</t>
        </is>
      </c>
      <c r="E262" s="12" t="inlineStr">
        <is>
          <t>e63e07da-7f36-4213-a45e-e5342acb5f8e</t>
        </is>
      </c>
    </row>
    <row r="263" ht="45" customHeight="1">
      <c r="A263" s="12" t="inlineStr">
        <is>
          <t>Health, Disease &amp; the Development of Medicines</t>
        </is>
      </c>
      <c r="B263" s="12" t="inlineStr">
        <is>
          <t>Developing Drugs</t>
        </is>
      </c>
      <c r="C263" s="13" t="inlineStr">
        <is>
          <t>Developing Drugs: Clinical Trials - Phase 1 [BI3.35]</t>
        </is>
      </c>
      <c r="D263" s="12" t="inlineStr">
        <is>
          <t>Describe phase 1 trials. Explain why testing is carried out on healthy volunteers.</t>
        </is>
      </c>
      <c r="E263" s="12" t="inlineStr">
        <is>
          <t>778e0cb9-6392-4ccc-a6a3-175491fdebe4</t>
        </is>
      </c>
    </row>
    <row r="264" ht="45" customHeight="1">
      <c r="A264" s="12" t="inlineStr">
        <is>
          <t>Health, Disease &amp; the Development of Medicines</t>
        </is>
      </c>
      <c r="B264" s="12" t="inlineStr">
        <is>
          <t>Developing Drugs</t>
        </is>
      </c>
      <c r="C264" s="13" t="inlineStr">
        <is>
          <t>Developing Drugs: Clinical Trials - Phase 2 [BI3.36]</t>
        </is>
      </c>
      <c r="D264" s="12" t="inlineStr">
        <is>
          <t>Describe phase 2 trials. Describe and explain why phase 2 trials are randomised, double blind and placebo-controlled.</t>
        </is>
      </c>
      <c r="E264" s="12" t="inlineStr">
        <is>
          <t>745e0aab-c246-4638-8816-bd018ce8e002</t>
        </is>
      </c>
    </row>
    <row r="265" ht="45" customHeight="1">
      <c r="A265" s="12" t="inlineStr">
        <is>
          <t>Health, Disease &amp; the Development of Medicines</t>
        </is>
      </c>
      <c r="B265" s="12" t="inlineStr">
        <is>
          <t>Developing Drugs</t>
        </is>
      </c>
      <c r="C265" s="13" t="inlineStr">
        <is>
          <t>Developing Drugs: Clinical Trials - Phase 3 [BI3.37]</t>
        </is>
      </c>
      <c r="D265" s="12" t="inlineStr">
        <is>
          <t>Describe phase 3 trials. Describe and explain why phase 3 trials are randomised, double blind and placebo-controlled. Explain the ethics of using a placebo.</t>
        </is>
      </c>
      <c r="E265" s="12" t="inlineStr">
        <is>
          <t>3462ae6c-1a8e-4dbd-b3ad-9edb478d2325</t>
        </is>
      </c>
    </row>
    <row r="266" ht="45" customHeight="1">
      <c r="A266" s="12" t="inlineStr">
        <is>
          <t>Health, Disease &amp; the Development of Medicines</t>
        </is>
      </c>
      <c r="B266" s="12" t="inlineStr">
        <is>
          <t>Developing Drugs</t>
        </is>
      </c>
      <c r="C266" s="13" t="inlineStr">
        <is>
          <t>Developing Drugs: Peer Review [BI3.38]</t>
        </is>
      </c>
      <c r="D266" s="12" t="inlineStr">
        <is>
          <t>Explain why peer review is needed and describe the function of regulatory authorities.</t>
        </is>
      </c>
      <c r="E266" s="12" t="inlineStr">
        <is>
          <t>e565520a-b2b2-46c7-9979-0078d8f1747b</t>
        </is>
      </c>
    </row>
    <row r="267" ht="45" customHeight="1">
      <c r="A267" s="12" t="inlineStr">
        <is>
          <t>Health, Disease &amp; the Development of Medicines</t>
        </is>
      </c>
      <c r="B267" s="12" t="inlineStr">
        <is>
          <t>Developing Drugs</t>
        </is>
      </c>
      <c r="C267" s="13" t="inlineStr">
        <is>
          <t>Developing Drugs: Post-Marketing Surveillance [BI3.39]</t>
        </is>
      </c>
      <c r="D267" s="12" t="inlineStr">
        <is>
          <t xml:space="preserve">Explain why phase 4 / post-marketing surveillance is required. Describe the participants involved, the length of the trial and why that is important. </t>
        </is>
      </c>
      <c r="E267" s="12" t="inlineStr">
        <is>
          <t>88ea0955-5d0a-4d5b-a4f5-8cfbcb08ded7</t>
        </is>
      </c>
    </row>
    <row r="268" ht="45" customHeight="1">
      <c r="A268" s="12" t="inlineStr">
        <is>
          <t>Health, Disease &amp; the Development of Medicines</t>
        </is>
      </c>
      <c r="B268" s="12" t="inlineStr">
        <is>
          <t>Developing Drugs</t>
        </is>
      </c>
      <c r="C268" s="13" t="inlineStr">
        <is>
          <t>Developing Drugs: Summary [BI3.40]</t>
        </is>
      </c>
      <c r="D268" s="12" t="inlineStr">
        <is>
          <t>Describe and give reasons for each stage of the drug development process. Assumes some knowledge of keywords and scientific method.</t>
        </is>
      </c>
      <c r="E268" s="12" t="inlineStr">
        <is>
          <t>0b4ed7ef-15ba-41b2-92b9-fe8c0b3e2e82</t>
        </is>
      </c>
    </row>
    <row r="269" ht="45" customHeight="1">
      <c r="A269" s="12" t="inlineStr">
        <is>
          <t>Health, Disease &amp; the Development of Medicines</t>
        </is>
      </c>
      <c r="B269" s="12" t="inlineStr">
        <is>
          <t>Developing Drugs</t>
        </is>
      </c>
      <c r="C269" s="13" t="inlineStr">
        <is>
          <t>Development of the COVID Vaccine [BI3.41]</t>
        </is>
      </c>
      <c r="D269" s="12" t="inlineStr">
        <is>
          <t>Compare the average time for a vaccine to be developed with the time it took for the first COVID vaccine to be made. Explain why COVID vaccines have been made and approved so quickly. Define novel virus, genetic sequence and mRNA.</t>
        </is>
      </c>
      <c r="E269" s="12" t="inlineStr">
        <is>
          <t>60740c59-8065-44cb-a6f9-c85bf475c309</t>
        </is>
      </c>
    </row>
    <row r="270" ht="45" customHeight="1">
      <c r="A270" s="12" t="inlineStr">
        <is>
          <t>Health, Disease &amp; the Development of Medicines</t>
        </is>
      </c>
      <c r="B270" s="12" t="inlineStr">
        <is>
          <t>Monoclonal Antibodies</t>
        </is>
      </c>
      <c r="C270" s="13" t="inlineStr">
        <is>
          <t>Diagnostic: Monoclonal Antibodies [BI0.025]</t>
        </is>
      </c>
      <c r="D270" s="12" t="inlineStr">
        <is>
          <t>Diagnostic for the production, use and ethics of monoclonal antibodies.</t>
        </is>
      </c>
      <c r="E270" s="12" t="inlineStr">
        <is>
          <t>3ceab11d-7b55-443a-b45b-9450f3f4b385</t>
        </is>
      </c>
    </row>
    <row r="271" ht="45" customHeight="1">
      <c r="A271" s="12" t="inlineStr">
        <is>
          <t>Health, Disease &amp; the Development of Medicines</t>
        </is>
      </c>
      <c r="B271" s="12" t="inlineStr">
        <is>
          <t>Monoclonal Antibodies</t>
        </is>
      </c>
      <c r="C271" s="13" t="inlineStr">
        <is>
          <t>Monoclonal Antibodies: Introduction [BI3.42]</t>
        </is>
      </c>
      <c r="D271" s="12" t="inlineStr">
        <is>
          <t>Define monoclonal antibodies and describe how antibodies work.</t>
        </is>
      </c>
      <c r="E271" s="12" t="inlineStr">
        <is>
          <t>5dd6d514-5a1e-4db5-a6db-4a0d485a8268</t>
        </is>
      </c>
    </row>
    <row r="272" ht="45" customHeight="1">
      <c r="A272" s="12" t="inlineStr">
        <is>
          <t>Health, Disease &amp; the Development of Medicines</t>
        </is>
      </c>
      <c r="B272" s="12" t="inlineStr">
        <is>
          <t>Monoclonal Antibodies</t>
        </is>
      </c>
      <c r="C272" s="13" t="inlineStr">
        <is>
          <t>Monoclonal Antibodies: Production [BI3.43]</t>
        </is>
      </c>
      <c r="D272" s="12" t="inlineStr">
        <is>
          <t>Describe how monoclonal antibodies are produced.</t>
        </is>
      </c>
      <c r="E272" s="12" t="inlineStr">
        <is>
          <t>742ceeab-0030-44e6-ab73-1163baea03af</t>
        </is>
      </c>
    </row>
    <row r="273" ht="45" customHeight="1">
      <c r="A273" s="12" t="inlineStr">
        <is>
          <t>Health, Disease &amp; the Development of Medicines</t>
        </is>
      </c>
      <c r="B273" s="12" t="inlineStr">
        <is>
          <t>Monoclonal Antibodies</t>
        </is>
      </c>
      <c r="C273" s="13" t="inlineStr">
        <is>
          <t>Monoclonal Antibodies: Pregnancy Tests [BI3.44]</t>
        </is>
      </c>
      <c r="D273" s="12" t="inlineStr">
        <is>
          <t>Describe how monoclonal antibodies are used in pregnancy tests.</t>
        </is>
      </c>
      <c r="E273" s="12" t="inlineStr">
        <is>
          <t>eb68c397-4dff-42d5-9572-803a1f2c2ee3</t>
        </is>
      </c>
    </row>
    <row r="274" ht="45" customHeight="1">
      <c r="A274" s="12" t="inlineStr">
        <is>
          <t>Health, Disease &amp; the Development of Medicines</t>
        </is>
      </c>
      <c r="B274" s="12" t="inlineStr">
        <is>
          <t>Monoclonal Antibodies</t>
        </is>
      </c>
      <c r="C274" s="13" t="inlineStr">
        <is>
          <t>Monoclonal Antibodies: Diagnosing Disease [BI3.59]</t>
        </is>
      </c>
      <c r="D274" s="12" t="inlineStr">
        <is>
          <t>Describe how monoclonal antibodies are used to diagnose disease.</t>
        </is>
      </c>
      <c r="E274" s="12" t="inlineStr">
        <is>
          <t>792d5dc8-20d3-49ee-a977-fff1d3450063</t>
        </is>
      </c>
    </row>
    <row r="275" ht="45" customHeight="1">
      <c r="A275" s="12" t="inlineStr">
        <is>
          <t>Health, Disease &amp; the Development of Medicines</t>
        </is>
      </c>
      <c r="B275" s="12" t="inlineStr">
        <is>
          <t>Monoclonal Antibodies</t>
        </is>
      </c>
      <c r="C275" s="13" t="inlineStr">
        <is>
          <t>Monoclonal Antibodies: Treating Disease [BI3.45]</t>
        </is>
      </c>
      <c r="D275" s="12" t="inlineStr">
        <is>
          <t>Describe how monoclonal antibodies are used to treat disease.</t>
        </is>
      </c>
      <c r="E275" s="12" t="inlineStr">
        <is>
          <t>2fb5ca31-7b35-47e9-91f7-a80ecac5ca5d</t>
        </is>
      </c>
    </row>
    <row r="276" ht="45" customHeight="1">
      <c r="A276" s="12" t="inlineStr">
        <is>
          <t>Health, Disease &amp; the Development of Medicines</t>
        </is>
      </c>
      <c r="B276" s="12" t="inlineStr">
        <is>
          <t>Monoclonal Antibodies</t>
        </is>
      </c>
      <c r="C276" s="13" t="inlineStr">
        <is>
          <t>Monoclonal Antibodies: Research [BI3.46]</t>
        </is>
      </c>
      <c r="D276" s="12" t="inlineStr">
        <is>
          <t>Describe how monoclonal antibodies are used in research.</t>
        </is>
      </c>
      <c r="E276" s="12" t="inlineStr">
        <is>
          <t>9aac3e52-ca51-4469-8c7d-8ec57196783d</t>
        </is>
      </c>
    </row>
    <row r="277" ht="45" customHeight="1">
      <c r="A277" s="12" t="inlineStr">
        <is>
          <t>Health, Disease &amp; the Development of Medicines</t>
        </is>
      </c>
      <c r="B277" s="12" t="inlineStr">
        <is>
          <t>Monoclonal Antibodies</t>
        </is>
      </c>
      <c r="C277" s="13" t="inlineStr">
        <is>
          <t>Monoclonal Antibodies: Advantages &amp; Disadvantages [BI3.47]</t>
        </is>
      </c>
      <c r="D277" s="12" t="inlineStr">
        <is>
          <t xml:space="preserve">Give advantages and disadvantages of monoclonal antibodies. Apply these to different situations and evaluate. </t>
        </is>
      </c>
      <c r="E277" s="12" t="inlineStr">
        <is>
          <t>46517b4d-da8c-4b6a-b8d7-03a11d6c1eec</t>
        </is>
      </c>
    </row>
    <row r="278" ht="45" customHeight="1">
      <c r="A278" s="12" t="inlineStr">
        <is>
          <t>Health, Disease &amp; the Development of Medicines</t>
        </is>
      </c>
      <c r="B278" s="12" t="inlineStr">
        <is>
          <t>Monoclonal Antibodies</t>
        </is>
      </c>
      <c r="C278" s="13" t="inlineStr">
        <is>
          <t>Monoclonal Antibodies: Ethics [BI3.48]</t>
        </is>
      </c>
      <c r="D278" s="12" t="inlineStr">
        <is>
          <t xml:space="preserve">Give the ethical arguments for and against the use of monoclonal antibodies. Apply these to different situations and evaluate. </t>
        </is>
      </c>
      <c r="E278" s="12" t="inlineStr">
        <is>
          <t>69d62192-6727-4e2c-9a0b-dc8ea504715a</t>
        </is>
      </c>
    </row>
    <row r="279" ht="45" customHeight="1">
      <c r="A279" s="12" t="inlineStr">
        <is>
          <t>Health, Disease &amp; the Development of Medicines</t>
        </is>
      </c>
      <c r="B279" s="12" t="inlineStr">
        <is>
          <t>Cardiovascular Disease</t>
        </is>
      </c>
      <c r="C279" s="13" t="inlineStr">
        <is>
          <t>Diagnostic: Cardiovascular Disease [BI0.015]</t>
        </is>
      </c>
      <c r="D279" s="12" t="inlineStr">
        <is>
          <t>Diagnostic for heart failure, stroke, coronary heart disease &amp; heart attacks.</t>
        </is>
      </c>
      <c r="E279" s="12" t="inlineStr">
        <is>
          <t>d8a95bb9-5343-4913-93c8-2bd6c4b62794</t>
        </is>
      </c>
    </row>
    <row r="280" ht="45" customHeight="1">
      <c r="A280" s="12" t="inlineStr">
        <is>
          <t>Health, Disease &amp; the Development of Medicines</t>
        </is>
      </c>
      <c r="B280" s="12" t="inlineStr">
        <is>
          <t>Cardiovascular Disease</t>
        </is>
      </c>
      <c r="C280" s="13" t="inlineStr">
        <is>
          <t>Cardiovascular Disease [BI2.63]</t>
        </is>
      </c>
      <c r="D280" s="12" t="inlineStr">
        <is>
          <t>Describe cardiovascular disease and give examples (such as CHD).</t>
        </is>
      </c>
      <c r="E280" s="12" t="inlineStr">
        <is>
          <t>e51cf173-e1aa-4aa6-9406-d08b9d422916</t>
        </is>
      </c>
    </row>
    <row r="281" ht="45" customHeight="1">
      <c r="A281" s="12" t="inlineStr">
        <is>
          <t>Health, Disease &amp; the Development of Medicines</t>
        </is>
      </c>
      <c r="B281" s="12" t="inlineStr">
        <is>
          <t>Cardiovascular Disease</t>
        </is>
      </c>
      <c r="C281" s="13" t="inlineStr">
        <is>
          <t>Heart Failure [BI2.64]</t>
        </is>
      </c>
      <c r="D281" s="12" t="inlineStr">
        <is>
          <t>Define heart failure and describe what happens when the heart fails.</t>
        </is>
      </c>
      <c r="E281" s="12" t="inlineStr">
        <is>
          <t>aa92a370-3b45-40a9-bd92-10ad708191ff</t>
        </is>
      </c>
    </row>
    <row r="282" ht="45" customHeight="1">
      <c r="A282" s="12" t="inlineStr">
        <is>
          <t>Health, Disease &amp; the Development of Medicines</t>
        </is>
      </c>
      <c r="B282" s="12" t="inlineStr">
        <is>
          <t>Cardiovascular Disease</t>
        </is>
      </c>
      <c r="C282" s="13" t="inlineStr">
        <is>
          <t>Coronary Heart Disease [BI2.65]</t>
        </is>
      </c>
      <c r="D282" s="12" t="inlineStr">
        <is>
          <t>Describe coronary heart disease, give risk factors and explain how it can lead to a heart attack.</t>
        </is>
      </c>
      <c r="E282" s="12" t="inlineStr">
        <is>
          <t>420681d7-2284-4008-99f6-2e461b80c5e7</t>
        </is>
      </c>
    </row>
    <row r="283" ht="45" customHeight="1">
      <c r="A283" s="12" t="inlineStr">
        <is>
          <t>Health, Disease &amp; the Development of Medicines</t>
        </is>
      </c>
      <c r="B283" s="12" t="inlineStr">
        <is>
          <t>Cardiovascular Disease</t>
        </is>
      </c>
      <c r="C283" s="13" t="inlineStr">
        <is>
          <t>Heart Attacks [BI2.66]</t>
        </is>
      </c>
      <c r="D283" s="12" t="inlineStr">
        <is>
          <t>Explain what happens during a heart attack using aerobic respiration. Give possible causes of heart attacks and how to reduce the risks.</t>
        </is>
      </c>
      <c r="E283" s="12" t="inlineStr">
        <is>
          <t>e28ae17e-52b9-41bf-ad6b-80639612f0b9</t>
        </is>
      </c>
    </row>
    <row r="284" ht="45" customHeight="1">
      <c r="A284" s="12" t="inlineStr">
        <is>
          <t>Health, Disease &amp; the Development of Medicines</t>
        </is>
      </c>
      <c r="B284" s="12" t="inlineStr">
        <is>
          <t>Treating Cardiovascular Disease</t>
        </is>
      </c>
      <c r="C284" s="13" t="inlineStr">
        <is>
          <t>Diagnostic: Treating Cardiovascular Disease [BI0.016]</t>
        </is>
      </c>
      <c r="D284" s="12" t="inlineStr">
        <is>
          <t>Diagnostic for artificial pacemakers, stents, CABGs, statins, replacing heart valves, heart transplants and artificial hearts.</t>
        </is>
      </c>
      <c r="E284" s="12" t="inlineStr">
        <is>
          <t>f2f01e2f-6f33-42c9-891d-d11af4fdf033</t>
        </is>
      </c>
    </row>
    <row r="285" ht="45" customHeight="1">
      <c r="A285" s="12" t="inlineStr">
        <is>
          <t>Health, Disease &amp; the Development of Medicines</t>
        </is>
      </c>
      <c r="B285" s="12" t="inlineStr">
        <is>
          <t>Treating Cardiovascular Disease</t>
        </is>
      </c>
      <c r="C285" s="13" t="inlineStr">
        <is>
          <t>Artificial Pacemakers [BI2.67]</t>
        </is>
      </c>
      <c r="D285" s="12" t="inlineStr">
        <is>
          <t>Describe artificial pacemakers and explain how they function.</t>
        </is>
      </c>
      <c r="E285" s="12" t="inlineStr">
        <is>
          <t>9dcea005-8e5d-4864-a4e9-a606ea0f3b9d</t>
        </is>
      </c>
    </row>
    <row r="286" ht="45" customHeight="1">
      <c r="A286" s="12" t="inlineStr">
        <is>
          <t>Health, Disease &amp; the Development of Medicines</t>
        </is>
      </c>
      <c r="B286" s="12" t="inlineStr">
        <is>
          <t>Treating Cardiovascular Disease</t>
        </is>
      </c>
      <c r="C286" s="13" t="inlineStr">
        <is>
          <t>Stents [BI2.68]</t>
        </is>
      </c>
      <c r="D286" s="12" t="inlineStr">
        <is>
          <t>Describe the purpose and the fitting of stents. Give some benefits and risks of the surgery.</t>
        </is>
      </c>
      <c r="E286" s="12" t="inlineStr">
        <is>
          <t>7c426450-37d0-4a3e-b8f9-84ee3477b134</t>
        </is>
      </c>
    </row>
    <row r="287" ht="45" customHeight="1">
      <c r="A287" s="12" t="inlineStr">
        <is>
          <t>Health, Disease &amp; the Development of Medicines</t>
        </is>
      </c>
      <c r="B287" s="12" t="inlineStr">
        <is>
          <t>Treating Cardiovascular Disease</t>
        </is>
      </c>
      <c r="C287" s="13" t="inlineStr">
        <is>
          <t>Coronary Artery Bypass [BI2.69]</t>
        </is>
      </c>
      <c r="D287" s="12" t="inlineStr">
        <is>
          <t>Describe the purpose and the fitting of bypass vessel grafts. Give some benefits and risks of the surgery.</t>
        </is>
      </c>
      <c r="E287" s="12" t="inlineStr">
        <is>
          <t>717b5f7c-582c-45e9-8b9c-d0f33fba90b5</t>
        </is>
      </c>
    </row>
    <row r="288" ht="45" customHeight="1">
      <c r="A288" s="12" t="inlineStr">
        <is>
          <t>Health, Disease &amp; the Development of Medicines</t>
        </is>
      </c>
      <c r="B288" s="12" t="inlineStr">
        <is>
          <t>Treating Cardiovascular Disease</t>
        </is>
      </c>
      <c r="C288" s="13" t="inlineStr">
        <is>
          <t>Cholesterol &amp; Statins [BI2.70]</t>
        </is>
      </c>
      <c r="D288" s="12" t="inlineStr">
        <is>
          <t>Describe cholesterol as a lipid, give the risks of high cholesterol and lifestyle factors that raise/lower blood cholesterol.</t>
        </is>
      </c>
      <c r="E288" s="12" t="inlineStr">
        <is>
          <t>31ba2578-55c2-417b-a7d3-c7fb416fa6bd</t>
        </is>
      </c>
    </row>
    <row r="289" ht="45" customHeight="1">
      <c r="A289" s="12" t="inlineStr">
        <is>
          <t>Health, Disease &amp; the Development of Medicines</t>
        </is>
      </c>
      <c r="B289" s="12" t="inlineStr">
        <is>
          <t>Treating Cardiovascular Disease</t>
        </is>
      </c>
      <c r="C289" s="13" t="inlineStr">
        <is>
          <t>Faulty Heart Valves &amp; Replacing Them [BI2.71]</t>
        </is>
      </c>
      <c r="D289" s="12" t="inlineStr">
        <is>
          <t>Describe the purpose and fitting of replacement heart valves. Compare natural tissue valves with prostheses. Give some benefits and risks of the surgery.</t>
        </is>
      </c>
      <c r="E289" s="12" t="inlineStr">
        <is>
          <t>d5e2173f-3a52-449a-9a45-c8bbdf68ea01</t>
        </is>
      </c>
    </row>
    <row r="290" ht="45" customHeight="1">
      <c r="A290" s="12" t="inlineStr">
        <is>
          <t>Health, Disease &amp; the Development of Medicines</t>
        </is>
      </c>
      <c r="B290" s="12" t="inlineStr">
        <is>
          <t>Treating Cardiovascular Disease</t>
        </is>
      </c>
      <c r="C290" s="13" t="inlineStr">
        <is>
          <t>Heart Transplants [BI2.72]</t>
        </is>
      </c>
      <c r="D290" s="12" t="inlineStr">
        <is>
          <t>Describe the purpose and the fitting of heart and heart-lung transplants. Give some benefits and risks of the surgery.</t>
        </is>
      </c>
      <c r="E290" s="12" t="inlineStr">
        <is>
          <t>8cf11505-3a32-4915-98c0-4768d0ecfede</t>
        </is>
      </c>
    </row>
    <row r="291" ht="45" customHeight="1">
      <c r="A291" s="12" t="inlineStr">
        <is>
          <t>Health, Disease &amp; the Development of Medicines</t>
        </is>
      </c>
      <c r="B291" s="12" t="inlineStr">
        <is>
          <t>Treating Cardiovascular Disease</t>
        </is>
      </c>
      <c r="C291" s="13" t="inlineStr">
        <is>
          <t>Artificial Hearts [BI2.73]</t>
        </is>
      </c>
      <c r="D291" s="12" t="inlineStr">
        <is>
          <t>Describe the purpose and the fitting of artificial. Give some benefits and risks of the surgery and of using prostheses.</t>
        </is>
      </c>
      <c r="E291" s="12" t="inlineStr">
        <is>
          <t>2951a38e-3f60-4813-b1ca-66da0a94666a</t>
        </is>
      </c>
    </row>
    <row r="292" ht="45" customHeight="1">
      <c r="A292" s="12" t="inlineStr">
        <is>
          <t>Health, Disease &amp; the Development of Medicines</t>
        </is>
      </c>
      <c r="B292" s="12" t="inlineStr">
        <is>
          <t>Treating Cardiovascular Disease</t>
        </is>
      </c>
      <c r="C292" s="13" t="inlineStr">
        <is>
          <t>Treating Heart Disease: A Summary [BI2.74]</t>
        </is>
      </c>
      <c r="D292" s="12" t="inlineStr">
        <is>
          <t>Identify and compare heart disease treatments. Assumes prior knowledge of heart pathologies and treatments.</t>
        </is>
      </c>
      <c r="E292" s="12" t="inlineStr">
        <is>
          <t>b0cb57dd-731f-4a38-a32a-b55e4812de0d</t>
        </is>
      </c>
    </row>
    <row r="293" ht="45" customHeight="1">
      <c r="A293" s="12" t="inlineStr">
        <is>
          <t>Plant Structures &amp; Their Functions</t>
        </is>
      </c>
      <c r="B293" s="12" t="inlineStr">
        <is>
          <t>Introduction to Photosynthesis</t>
        </is>
      </c>
      <c r="C293" s="13" t="inlineStr">
        <is>
          <t>Diagnostic: Introduction to Photosynthesis [BI0.028]</t>
        </is>
      </c>
      <c r="D293" s="12" t="inlineStr">
        <is>
          <t>Diagnostic for photosynthesis and the fate of glucose.</t>
        </is>
      </c>
      <c r="E293" s="12" t="inlineStr">
        <is>
          <t>595ec781-8e5a-4cea-8307-6f2268a8b479</t>
        </is>
      </c>
    </row>
    <row r="294" ht="45" customHeight="1">
      <c r="A294" s="12" t="inlineStr">
        <is>
          <t>Plant Structures &amp; Their Functions</t>
        </is>
      </c>
      <c r="B294" s="12" t="inlineStr">
        <is>
          <t>Introduction to Photosynthesis</t>
        </is>
      </c>
      <c r="C294" s="13" t="inlineStr">
        <is>
          <t>Introduction to Photosynthesis [BI4.01]</t>
        </is>
      </c>
      <c r="D294" s="12" t="inlineStr">
        <is>
          <t>State that glucose is a store of chemical energy and why it is important to organisms. Explain the importance of producers.</t>
        </is>
      </c>
      <c r="E294" s="12" t="inlineStr">
        <is>
          <t>6dec8122-30e8-419d-9284-a96a80412dff</t>
        </is>
      </c>
    </row>
    <row r="295" ht="45" customHeight="1">
      <c r="A295" s="12" t="inlineStr">
        <is>
          <t>Plant Structures &amp; Their Functions</t>
        </is>
      </c>
      <c r="B295" s="12" t="inlineStr">
        <is>
          <t>Introduction to Photosynthesis</t>
        </is>
      </c>
      <c r="C295" s="13" t="inlineStr">
        <is>
          <t>Photosynthesis: Word Equation [BI4.02]</t>
        </is>
      </c>
      <c r="D295" s="12" t="inlineStr">
        <is>
          <t>Define photosynthesis. State the word equation for photosynthesis.</t>
        </is>
      </c>
      <c r="E295" s="12" t="inlineStr">
        <is>
          <t>01249b11-3693-4ad9-9c6a-b0cef62c7a4e</t>
        </is>
      </c>
    </row>
    <row r="296" ht="45" customHeight="1">
      <c r="A296" s="12" t="inlineStr">
        <is>
          <t>Plant Structures &amp; Their Functions</t>
        </is>
      </c>
      <c r="B296" s="12" t="inlineStr">
        <is>
          <t>Introduction to Photosynthesis</t>
        </is>
      </c>
      <c r="C296" s="13" t="inlineStr">
        <is>
          <t>Photosynthesis: Symbol Equation [BI4.03]</t>
        </is>
      </c>
      <c r="D296" s="12" t="inlineStr">
        <is>
          <t>Define photosynthesis. State the word and symbol equations for photosynthesis.</t>
        </is>
      </c>
      <c r="E296" s="12" t="inlineStr">
        <is>
          <t>a4eee937-398b-4ec5-89b4-3dfd73beda2b</t>
        </is>
      </c>
    </row>
    <row r="297" ht="45" customHeight="1">
      <c r="A297" s="12" t="inlineStr">
        <is>
          <t>Plant Structures &amp; Their Functions</t>
        </is>
      </c>
      <c r="B297" s="12" t="inlineStr">
        <is>
          <t>Introduction to Photosynthesis</t>
        </is>
      </c>
      <c r="C297" s="13" t="inlineStr">
        <is>
          <t>Photosynthesis: Leaf Adaptations [BI4.04]</t>
        </is>
      </c>
      <c r="D297" s="12" t="inlineStr">
        <is>
          <t>Describe &amp; explain the internal and external adaptations of a leaf.</t>
        </is>
      </c>
      <c r="E297" s="12" t="inlineStr">
        <is>
          <t>38681ba7-5bd1-4f5c-8d5e-7ee0c4e36ae1</t>
        </is>
      </c>
    </row>
    <row r="298" ht="45" customHeight="1">
      <c r="A298" s="12" t="inlineStr">
        <is>
          <t>Plant Structures &amp; Their Functions</t>
        </is>
      </c>
      <c r="B298" s="12" t="inlineStr">
        <is>
          <t>Introduction to Photosynthesis</t>
        </is>
      </c>
      <c r="C298" s="13" t="inlineStr">
        <is>
          <t>Photosynthesis: How Plants Use Glucose [BI4.05]</t>
        </is>
      </c>
      <c r="D298" s="12" t="inlineStr">
        <is>
          <t>Describe how plants and algae use the glucose produced during photosynthesis.</t>
        </is>
      </c>
      <c r="E298" s="12" t="inlineStr">
        <is>
          <t>119aae33-7dbf-4275-9085-bafc14c70147</t>
        </is>
      </c>
    </row>
    <row r="299" ht="45" customHeight="1">
      <c r="A299" s="12" t="inlineStr">
        <is>
          <t>Plant Structures &amp; Their Functions</t>
        </is>
      </c>
      <c r="B299" s="12" t="inlineStr">
        <is>
          <t>Introduction to Photosynthesis</t>
        </is>
      </c>
      <c r="C299" s="13" t="inlineStr">
        <is>
          <t>Practical: Fate of Glucose &amp; Starch [BI4.06]</t>
        </is>
      </c>
      <c r="D299" s="12" t="inlineStr">
        <is>
          <t xml:space="preserve">Describe how a plant can be tested for starch to show that photosynthesis has taken place. </t>
        </is>
      </c>
      <c r="E299" s="12" t="inlineStr">
        <is>
          <t>ee1513a0-e676-4431-a0ae-30ff877c07ca</t>
        </is>
      </c>
    </row>
    <row r="300" ht="45" customHeight="1">
      <c r="A300" s="12" t="inlineStr">
        <is>
          <t>Plant Structures &amp; Their Functions</t>
        </is>
      </c>
      <c r="B300" s="12" t="inlineStr">
        <is>
          <t>Introduction to Photosynthesis</t>
        </is>
      </c>
      <c r="C300" s="13" t="inlineStr">
        <is>
          <t>Endothermic Reactions: Photosynthesis [CH5.13]</t>
        </is>
      </c>
      <c r="D300" s="12" t="inlineStr">
        <is>
          <t xml:space="preserve">Describe photosynthesis as the endothermic chemical process. Includes the word &amp; symbol equation. </t>
        </is>
      </c>
      <c r="E300" s="12" t="inlineStr">
        <is>
          <t>5a584f7c-e966-479a-989a-ebf156b6084e</t>
        </is>
      </c>
    </row>
    <row r="301" ht="45" customHeight="1">
      <c r="A301" s="12" t="inlineStr">
        <is>
          <t>Plant Structures &amp; Their Functions</t>
        </is>
      </c>
      <c r="B301" s="12" t="inlineStr">
        <is>
          <t>Introduction to Photosynthesis</t>
        </is>
      </c>
      <c r="C301" s="13" t="inlineStr">
        <is>
          <t>Photosynthesis &amp; Biomass [BI4.27]</t>
        </is>
      </c>
      <c r="D301" s="12" t="inlineStr">
        <is>
          <t>Explain how biomass is made and the importance of photosynthesis in supplying biomass to all other organisms on Earth.</t>
        </is>
      </c>
      <c r="E301" s="12" t="inlineStr">
        <is>
          <t>5d625022-d20c-444a-acd4-fece04e8f71d</t>
        </is>
      </c>
    </row>
    <row r="302" ht="45" customHeight="1">
      <c r="A302" s="12" t="inlineStr">
        <is>
          <t>Plant Structures &amp; Their Functions</t>
        </is>
      </c>
      <c r="B302" s="12" t="inlineStr">
        <is>
          <t>Rate of Photosynthesis &amp; Inverse Square Law</t>
        </is>
      </c>
      <c r="C302" s="13" t="inlineStr">
        <is>
          <t>Diagnostic: Rate of Photosynthesis &amp; Inverse Square Law [BI0.030]</t>
        </is>
      </c>
      <c r="D302" s="12" t="inlineStr">
        <is>
          <t>Diagnostic for the rate of photosynthesis, including the factors that affect it and how the inverse square law.</t>
        </is>
      </c>
      <c r="E302" s="12" t="inlineStr">
        <is>
          <t>4f8b8da3-a886-441b-b333-ce4c01d2b5e5</t>
        </is>
      </c>
    </row>
    <row r="303" ht="45" customHeight="1">
      <c r="A303" s="12" t="inlineStr">
        <is>
          <t>Plant Structures &amp; Their Functions</t>
        </is>
      </c>
      <c r="B303" s="12" t="inlineStr">
        <is>
          <t>Rate of Photosynthesis &amp; Inverse Square Law</t>
        </is>
      </c>
      <c r="C303" s="13" t="inlineStr">
        <is>
          <t>Rate of Photosynthesis: Introduction [BI4.07]</t>
        </is>
      </c>
      <c r="D303" s="12" t="inlineStr">
        <is>
          <t xml:space="preserve">Define the rate of a chemical reaction and the rate of photosynthesis. </t>
        </is>
      </c>
      <c r="E303" s="12" t="inlineStr">
        <is>
          <t>d1340dd3-a201-480d-99a0-4c357f451763</t>
        </is>
      </c>
    </row>
    <row r="304" ht="45" customHeight="1">
      <c r="A304" s="12" t="inlineStr">
        <is>
          <t>Plant Structures &amp; Their Functions</t>
        </is>
      </c>
      <c r="B304" s="12" t="inlineStr">
        <is>
          <t>Rate of Photosynthesis &amp; Inverse Square Law</t>
        </is>
      </c>
      <c r="C304" s="13" t="inlineStr">
        <is>
          <t>Rate of Photosynthesis: Describing Limiting Factors [BI4.08]</t>
        </is>
      </c>
      <c r="D304" s="12" t="inlineStr">
        <is>
          <t>Describe how carbon dioxide, light intensity, temperature and chlorophyll concentration affect the rate of photosynthesis.</t>
        </is>
      </c>
      <c r="E304" s="12" t="inlineStr">
        <is>
          <t>1c4dfecc-5bf6-4b7e-bde8-aedc54ab047c</t>
        </is>
      </c>
    </row>
    <row r="305" ht="45" customHeight="1">
      <c r="A305" s="12" t="inlineStr">
        <is>
          <t>Plant Structures &amp; Their Functions</t>
        </is>
      </c>
      <c r="B305" s="12" t="inlineStr">
        <is>
          <t>Rate of Photosynthesis &amp; Inverse Square Law</t>
        </is>
      </c>
      <c r="C305" s="13" t="inlineStr">
        <is>
          <t>Rate of Photosynthesis: Explaining Limiting Factors [BI4.09]</t>
        </is>
      </c>
      <c r="D305" s="12" t="inlineStr">
        <is>
          <t xml:space="preserve">Explain how carbon dioxide, light intensity, temperature and chlorophyll concentration affect the rate of photosynthesis. </t>
        </is>
      </c>
      <c r="E305" s="12" t="inlineStr">
        <is>
          <t>df6971ef-be5e-4755-9b70-e1d3c9af1fa9</t>
        </is>
      </c>
    </row>
    <row r="306" ht="45" customHeight="1">
      <c r="A306" s="12" t="inlineStr">
        <is>
          <t>Plant Structures &amp; Their Functions</t>
        </is>
      </c>
      <c r="B306" s="12" t="inlineStr">
        <is>
          <t>Rate of Photosynthesis &amp; Inverse Square Law</t>
        </is>
      </c>
      <c r="C306" s="13" t="inlineStr">
        <is>
          <t>Rate of Photosynthesis: Interpreting Data of Limiting Factors I [BI4.10]</t>
        </is>
      </c>
      <c r="D306" s="12" t="inlineStr">
        <is>
          <t>Interpret data in graphs for rate of photosynthesis against carbon dioxide concentration, light intensity or temperature. Does not include interacting factors.</t>
        </is>
      </c>
      <c r="E306" s="12" t="inlineStr">
        <is>
          <t>ad1f7967-0e8a-4a66-b28f-1f43fd254101</t>
        </is>
      </c>
    </row>
    <row r="307" ht="45" customHeight="1">
      <c r="A307" s="12" t="inlineStr">
        <is>
          <t>Plant Structures &amp; Their Functions</t>
        </is>
      </c>
      <c r="B307" s="12" t="inlineStr">
        <is>
          <t>Rate of Photosynthesis &amp; Inverse Square Law</t>
        </is>
      </c>
      <c r="C307" s="13" t="inlineStr">
        <is>
          <t>Rate of Photosynthesis: Interactions of Limiting Factors I [BI4.11]</t>
        </is>
      </c>
      <c r="D307" s="12" t="inlineStr">
        <is>
          <t>Describe how limiting factors interact. Explain how any one of them may be the factor that limits photosynthesis. Describe and explain graphs involving two limiting factors.</t>
        </is>
      </c>
      <c r="E307" s="12" t="inlineStr">
        <is>
          <t>8ab9f7c9-3c69-484b-9121-60788d9c674b</t>
        </is>
      </c>
    </row>
    <row r="308" ht="45" customHeight="1">
      <c r="A308" s="12" t="inlineStr">
        <is>
          <t>Plant Structures &amp; Their Functions</t>
        </is>
      </c>
      <c r="B308" s="12" t="inlineStr">
        <is>
          <t>Rate of Photosynthesis &amp; Inverse Square Law</t>
        </is>
      </c>
      <c r="C308" s="13" t="inlineStr">
        <is>
          <t>Rate of Photosynthesis: Interactions of Limiting Factors II [BI4.12]</t>
        </is>
      </c>
      <c r="D308" s="12" t="inlineStr">
        <is>
          <t>Describe how limiting factors interact and explain how any one of them may be the factor that limits photosynthesis. Describe and explain graphs involving three limiting factors.</t>
        </is>
      </c>
      <c r="E308" s="12" t="inlineStr">
        <is>
          <t>33bc6971-2c3c-40e9-b994-b63c2ed79d08</t>
        </is>
      </c>
    </row>
    <row r="309" ht="45" customHeight="1">
      <c r="A309" s="12" t="inlineStr">
        <is>
          <t>Plant Structures &amp; Their Functions</t>
        </is>
      </c>
      <c r="B309" s="12" t="inlineStr">
        <is>
          <t>Rate of Photosynthesis &amp; Inverse Square Law</t>
        </is>
      </c>
      <c r="C309" s="13" t="inlineStr">
        <is>
          <t>Rate of Photosynthesis: Interpreting Data of Limiting Factors II [BI4.13]</t>
        </is>
      </c>
      <c r="D309" s="12" t="inlineStr">
        <is>
          <t>Interpret data in two-line graphs that show how interacting factors affect the rate of photosynthesis.</t>
        </is>
      </c>
      <c r="E309" s="12" t="inlineStr">
        <is>
          <t>8fb8aae3-4347-47b9-bada-09785a0a8cfe</t>
        </is>
      </c>
    </row>
    <row r="310" ht="45" customHeight="1">
      <c r="A310" s="12" t="inlineStr">
        <is>
          <t>Plant Structures &amp; Their Functions</t>
        </is>
      </c>
      <c r="B310" s="12" t="inlineStr">
        <is>
          <t>Rate of Photosynthesis &amp; Inverse Square Law</t>
        </is>
      </c>
      <c r="C310" s="13" t="inlineStr">
        <is>
          <t>Rate of Photosynthesis: Interpreting Data on Limiting Factors III [BI4.14]</t>
        </is>
      </c>
      <c r="D310" s="12" t="inlineStr">
        <is>
          <t>Interpret data in three- and four-line graphs that show how interacting factors affect the rate of photosynthesis.</t>
        </is>
      </c>
      <c r="E310" s="12" t="inlineStr">
        <is>
          <t>e723a98e-a557-47b4-b818-99d5e344341b</t>
        </is>
      </c>
    </row>
    <row r="311" ht="45" customHeight="1">
      <c r="A311" s="12" t="inlineStr">
        <is>
          <t>Plant Structures &amp; Their Functions</t>
        </is>
      </c>
      <c r="B311" s="12" t="inlineStr">
        <is>
          <t>Rate of Photosynthesis &amp; Inverse Square Law</t>
        </is>
      </c>
      <c r="C311" s="13" t="inlineStr">
        <is>
          <t>Rate of Photosynthesis: Measuring [BI4.15]</t>
        </is>
      </c>
      <c r="D311" s="12" t="inlineStr">
        <is>
          <t>Describe how the rate of photosynthesis can be measured using pondweed. Covers counting bubbles, gas volume in measuring cylinder and gas syringe.</t>
        </is>
      </c>
      <c r="E311" s="12" t="inlineStr">
        <is>
          <t>16a820cd-2359-443a-a695-ca0e43ccb1b5</t>
        </is>
      </c>
    </row>
    <row r="312" ht="45" customHeight="1">
      <c r="A312" s="12" t="inlineStr">
        <is>
          <t>Plant Structures &amp; Their Functions</t>
        </is>
      </c>
      <c r="B312" s="12" t="inlineStr">
        <is>
          <t>Rate of Photosynthesis &amp; Inverse Square Law</t>
        </is>
      </c>
      <c r="C312" s="13" t="inlineStr">
        <is>
          <t>Rate of Photosynthesis: Calculating I [BI4.21]</t>
        </is>
      </c>
      <c r="D312" s="12" t="inlineStr">
        <is>
          <t xml:space="preserve">Calculate rate of photosynthesis. Word problems and no unit conversions. </t>
        </is>
      </c>
      <c r="E312" s="12" t="inlineStr">
        <is>
          <t>1ab43060-262b-4652-add9-2368e8bd6423</t>
        </is>
      </c>
    </row>
    <row r="313" ht="45" customHeight="1">
      <c r="A313" s="12" t="inlineStr">
        <is>
          <t>Plant Structures &amp; Their Functions</t>
        </is>
      </c>
      <c r="B313" s="12" t="inlineStr">
        <is>
          <t>Rate of Photosynthesis &amp; Inverse Square Law</t>
        </is>
      </c>
      <c r="C313" s="13" t="inlineStr">
        <is>
          <t>Rate of Photosynthesis: Calculating II [BI4.22]</t>
        </is>
      </c>
      <c r="D313" s="12" t="inlineStr">
        <is>
          <t>Calculate rate of photosynthesis. Word problems, tables and linear graphs. No unit conversions.</t>
        </is>
      </c>
      <c r="E313" s="12" t="inlineStr">
        <is>
          <t>a7258499-cf6d-4910-983a-f306a8d3646b</t>
        </is>
      </c>
    </row>
    <row r="314" ht="45" customHeight="1">
      <c r="A314" s="12" t="inlineStr">
        <is>
          <t>Plant Structures &amp; Their Functions</t>
        </is>
      </c>
      <c r="B314" s="12" t="inlineStr">
        <is>
          <t>Rate of Photosynthesis &amp; Inverse Square Law</t>
        </is>
      </c>
      <c r="C314" s="13" t="inlineStr">
        <is>
          <t>Rate of Photosynthesis: Increasing Profit [BI4.23]</t>
        </is>
      </c>
      <c r="D314" s="12" t="inlineStr">
        <is>
          <t>Describe how a farmer can enhance the conditions in greenhouses to gain the maximum rate of photosynthesis while still maintaining a profit. Use data to relate limiting factors to the cost-effectiveness of adding heat, light or carbon
dioxide to greenhouses.</t>
        </is>
      </c>
      <c r="E314" s="12" t="inlineStr">
        <is>
          <t>31c0e164-e641-444f-87a8-e586cf8d1ee5</t>
        </is>
      </c>
    </row>
    <row r="315" ht="45" customHeight="1">
      <c r="A315" s="12" t="inlineStr">
        <is>
          <t>Plant Structures &amp; Their Functions</t>
        </is>
      </c>
      <c r="B315" s="12" t="inlineStr">
        <is>
          <t>Rate of Photosynthesis &amp; Inverse Square Law</t>
        </is>
      </c>
      <c r="C315" s="13" t="inlineStr">
        <is>
          <t>Rate of Photosynthesis: Inverse Square Law [BI4.24]</t>
        </is>
      </c>
      <c r="D315" s="12" t="inlineStr">
        <is>
          <t>Understand and use inverse proportion and the inverse square law in the context of photosynthesis.</t>
        </is>
      </c>
      <c r="E315" s="12" t="inlineStr">
        <is>
          <t>2d06b2b7-7918-4958-94b6-fdcbbfaa3f27</t>
        </is>
      </c>
    </row>
    <row r="316" ht="45" customHeight="1">
      <c r="A316" s="12" t="inlineStr">
        <is>
          <t>Plant Structures &amp; Their Functions</t>
        </is>
      </c>
      <c r="B316" s="12" t="inlineStr">
        <is>
          <t>Photosynthesis Practicals</t>
        </is>
      </c>
      <c r="C316" s="13" t="inlineStr">
        <is>
          <t>Diagnostic: Photosynthesis Practicals [BI0.095]</t>
        </is>
      </c>
      <c r="D316" s="12" t="inlineStr">
        <is>
          <t>Diagnostic for all the practicals relating to photosynthesis, including the required practical.</t>
        </is>
      </c>
      <c r="E316" s="12" t="inlineStr">
        <is>
          <t>b51e6d5e-a814-4fe0-a331-7ad71bd18774</t>
        </is>
      </c>
    </row>
    <row r="317" ht="45" customHeight="1">
      <c r="A317" s="12" t="inlineStr">
        <is>
          <t>Plant Structures &amp; Their Functions</t>
        </is>
      </c>
      <c r="B317" s="12" t="inlineStr">
        <is>
          <t>Photosynthesis Practicals</t>
        </is>
      </c>
      <c r="C317" s="13" t="inlineStr">
        <is>
          <t>Practical: Photosynthesis &amp; Temperature [BI4.18]</t>
        </is>
      </c>
      <c r="D317" s="12" t="inlineStr">
        <is>
          <t xml:space="preserve">Investigate the effect of temperature on the rate of photosynthesis using pondweed. </t>
        </is>
      </c>
      <c r="E317" s="12" t="inlineStr">
        <is>
          <t>0cde07a5-4075-4fa6-b715-1a30ed123e3a</t>
        </is>
      </c>
    </row>
    <row r="318" ht="45" customHeight="1">
      <c r="A318" s="12" t="inlineStr">
        <is>
          <t>Plant Structures &amp; Their Functions</t>
        </is>
      </c>
      <c r="B318" s="12" t="inlineStr">
        <is>
          <t>Photosynthesis Practicals</t>
        </is>
      </c>
      <c r="C318" s="13" t="inlineStr">
        <is>
          <t>Practical: Photosynthesis &amp; Carbon Dioxide Concentration [BI4.19]</t>
        </is>
      </c>
      <c r="D318" s="12" t="inlineStr">
        <is>
          <t xml:space="preserve">Investigate the effect of carbon dioxide on the rate of photosynthesis using pondweed. </t>
        </is>
      </c>
      <c r="E318" s="12" t="inlineStr">
        <is>
          <t>4addb069-ce28-49d8-987f-07717ba563e5</t>
        </is>
      </c>
    </row>
    <row r="319" ht="45" customHeight="1">
      <c r="A319" s="12" t="inlineStr">
        <is>
          <t>Plant Structures &amp; Their Functions</t>
        </is>
      </c>
      <c r="B319" s="12" t="inlineStr">
        <is>
          <t>Photosynthesis Practicals</t>
        </is>
      </c>
      <c r="C319" s="13" t="inlineStr">
        <is>
          <t>Practical: Photosynthesis &amp; Chlorophyll [BI4.20]</t>
        </is>
      </c>
      <c r="D319" s="12" t="inlineStr">
        <is>
          <t>Describe how a variegated plant can be tested for starch using iodine to show that chlorophyll is needed for photosynthesis to take place.</t>
        </is>
      </c>
      <c r="E319" s="12" t="inlineStr">
        <is>
          <t>253bf061-2883-4e2d-abb1-7221a637944e</t>
        </is>
      </c>
    </row>
    <row r="320" ht="45" customHeight="1">
      <c r="A320" s="12" t="inlineStr">
        <is>
          <t>Plant Structures &amp; Their Functions</t>
        </is>
      </c>
      <c r="B320" s="12" t="inlineStr">
        <is>
          <t>Photosynthesis Practicals</t>
        </is>
      </c>
      <c r="C320" s="13" t="inlineStr">
        <is>
          <t>Practical: Photosynthesis &amp; Light Intensity — Method [BI4.77]</t>
        </is>
      </c>
      <c r="D320" s="12" t="inlineStr">
        <is>
          <t xml:space="preserve">Investigate the effect of light intensity on the rate of photosynthesis using pondweed. </t>
        </is>
      </c>
      <c r="E320" s="12" t="inlineStr">
        <is>
          <t>8b0bfb4c-1424-4e9a-8a39-3b986fe78c9c</t>
        </is>
      </c>
    </row>
    <row r="321" ht="45" customHeight="1">
      <c r="A321" s="12" t="inlineStr">
        <is>
          <t>Plant Structures &amp; Their Functions</t>
        </is>
      </c>
      <c r="B321" s="12" t="inlineStr">
        <is>
          <t>Photosynthesis Practicals</t>
        </is>
      </c>
      <c r="C321" s="13" t="inlineStr">
        <is>
          <t>Practical: Photosynthesis &amp; Light Intensity — Analysis &amp; Conclusion [BI4.78]</t>
        </is>
      </c>
      <c r="D321" s="12" t="inlineStr">
        <is>
          <t>Present the data in a table and as a scatter graph. Identify patterns and relationships in the table and graphs, and link these to the inverse square law. Draw a conclusion based on the results.</t>
        </is>
      </c>
      <c r="E321" s="12" t="inlineStr">
        <is>
          <t>c2aa2930-8f7a-43fa-9e9b-46efdf93b436</t>
        </is>
      </c>
    </row>
    <row r="322" ht="45" customHeight="1">
      <c r="A322" s="12" t="inlineStr">
        <is>
          <t>Plant Structures &amp; Their Functions</t>
        </is>
      </c>
      <c r="B322" s="12" t="inlineStr">
        <is>
          <t>Plant Anatomy</t>
        </is>
      </c>
      <c r="C322" s="13" t="inlineStr">
        <is>
          <t>Diagnostic: Plant Anatomy [BI0.017]</t>
        </is>
      </c>
      <c r="D322" s="12" t="inlineStr">
        <is>
          <t>Diagnostic for plant tissues, organs and organ systems. Includes gas exchange in plants, stomata and absorbing water in the roots.</t>
        </is>
      </c>
      <c r="E322" s="12" t="inlineStr">
        <is>
          <t>78a118ff-d31b-41c0-8b1e-84e6f7368d2c</t>
        </is>
      </c>
    </row>
    <row r="323" ht="45" customHeight="1">
      <c r="A323" s="12" t="inlineStr">
        <is>
          <t>Plant Structures &amp; Their Functions</t>
        </is>
      </c>
      <c r="B323" s="12" t="inlineStr">
        <is>
          <t>Plant Anatomy</t>
        </is>
      </c>
      <c r="C323" s="13" t="inlineStr">
        <is>
          <t>Plant Organs &amp; Organ Systems [BI2.75]</t>
        </is>
      </c>
      <c r="D323" s="12" t="inlineStr">
        <is>
          <t>Give a definition of a cell, tissue, organ, organ system and organism. Identify plant organs and describe the system for transporting substances around the plant.</t>
        </is>
      </c>
      <c r="E323" s="12" t="inlineStr">
        <is>
          <t>e5ffa5a1-7753-43a1-a701-2950955feab4</t>
        </is>
      </c>
    </row>
    <row r="324" ht="45" customHeight="1">
      <c r="A324" s="12" t="inlineStr">
        <is>
          <t>Plant Structures &amp; Their Functions</t>
        </is>
      </c>
      <c r="B324" s="12" t="inlineStr">
        <is>
          <t>Plant Anatomy</t>
        </is>
      </c>
      <c r="C324" s="13" t="inlineStr">
        <is>
          <t>Describing the Structure &amp; Function of Plant Tissues [BI2.76]</t>
        </is>
      </c>
      <c r="D324" s="12" t="inlineStr">
        <is>
          <t>Describe the structure of different plant tissues and give their functions.</t>
        </is>
      </c>
      <c r="E324" s="12" t="inlineStr">
        <is>
          <t>8a41158d-e325-47a7-aa56-b4a890066092</t>
        </is>
      </c>
    </row>
    <row r="325" ht="45" customHeight="1">
      <c r="A325" s="12" t="inlineStr">
        <is>
          <t>Plant Structures &amp; Their Functions</t>
        </is>
      </c>
      <c r="B325" s="12" t="inlineStr">
        <is>
          <t>Plant Anatomy</t>
        </is>
      </c>
      <c r="C325" s="13" t="inlineStr">
        <is>
          <t>Explaining the Structure of Plant Tissues [BI2.77]</t>
        </is>
      </c>
      <c r="D325" s="12" t="inlineStr">
        <is>
          <t>Explain how plant tissues are adapted for their functions.</t>
        </is>
      </c>
      <c r="E325" s="12" t="inlineStr">
        <is>
          <t>35af4f90-16fa-414c-a516-820673bfbb45</t>
        </is>
      </c>
    </row>
    <row r="326" ht="45" customHeight="1">
      <c r="A326" s="12" t="inlineStr">
        <is>
          <t>Plant Structures &amp; Their Functions</t>
        </is>
      </c>
      <c r="B326" s="12" t="inlineStr">
        <is>
          <t>Plant Anatomy</t>
        </is>
      </c>
      <c r="C326" s="13" t="inlineStr">
        <is>
          <t>Gas Exchange in Plants [BI2.78]</t>
        </is>
      </c>
      <c r="D326" s="12" t="inlineStr">
        <is>
          <t>Describe how gases are exchanged in plants, the leaf adaptations and how leaves compare to lungs. Explain the net movement of gases in the daylight compared to night.</t>
        </is>
      </c>
      <c r="E326" s="12" t="inlineStr">
        <is>
          <t>e3e53164-81f2-4e95-8704-015070826f60</t>
        </is>
      </c>
    </row>
    <row r="327" ht="45" customHeight="1">
      <c r="A327" s="12" t="inlineStr">
        <is>
          <t>Plant Structures &amp; Their Functions</t>
        </is>
      </c>
      <c r="B327" s="12" t="inlineStr">
        <is>
          <t>Plant Anatomy</t>
        </is>
      </c>
      <c r="C327" s="13" t="inlineStr">
        <is>
          <t>Estimating the Surface Area of a Leaf [BI2.79]</t>
        </is>
      </c>
      <c r="D327" s="12" t="inlineStr">
        <is>
          <t>Use squared paper to estimate the surface area of a leaf.</t>
        </is>
      </c>
      <c r="E327" s="12" t="inlineStr">
        <is>
          <t>76412564-2c0a-46b9-a781-988f15480337</t>
        </is>
      </c>
    </row>
    <row r="328" ht="45" customHeight="1">
      <c r="A328" s="12" t="inlineStr">
        <is>
          <t>Plant Structures &amp; Their Functions</t>
        </is>
      </c>
      <c r="B328" s="12" t="inlineStr">
        <is>
          <t>Plant Anatomy</t>
        </is>
      </c>
      <c r="C328" s="13" t="inlineStr">
        <is>
          <t>Investigating Stomata [BI2.80]</t>
        </is>
      </c>
      <c r="D328" s="12" t="inlineStr">
        <is>
          <t>Investigate the number of stomata using nail varnish or by peeling the epidermis. Assumes prior knowledge of using a microscope.</t>
        </is>
      </c>
      <c r="E328" s="12" t="inlineStr">
        <is>
          <t>aa3332ca-1c8c-4175-8556-f0458f613f01</t>
        </is>
      </c>
    </row>
    <row r="329" ht="45" customHeight="1">
      <c r="A329" s="12" t="inlineStr">
        <is>
          <t>Plant Structures &amp; Their Functions</t>
        </is>
      </c>
      <c r="B329" s="12" t="inlineStr">
        <is>
          <t>Plant Anatomy</t>
        </is>
      </c>
      <c r="C329" s="13" t="inlineStr">
        <is>
          <t>Stomata Calculations &amp; Estimations [BI2.81]</t>
        </is>
      </c>
      <c r="D329" s="12" t="inlineStr">
        <is>
          <t>Estimate the number of stomata found on a leaf. Use calculations to compare the number of stomata on different leaves, or between the surface and underside of leaves.</t>
        </is>
      </c>
      <c r="E329" s="12" t="inlineStr">
        <is>
          <t>8fb20aba-a5de-4063-be76-1a3c39a4fc1c</t>
        </is>
      </c>
    </row>
    <row r="330" ht="45" customHeight="1">
      <c r="A330" s="12" t="inlineStr">
        <is>
          <t>Plant Structures &amp; Their Functions</t>
        </is>
      </c>
      <c r="B330" s="12" t="inlineStr">
        <is>
          <t>Plant Anatomy</t>
        </is>
      </c>
      <c r="C330" s="13" t="inlineStr">
        <is>
          <t>Plant Roots: Absorbing Water &amp; Minerals [BI2.82]</t>
        </is>
      </c>
      <c r="D330" s="12" t="inlineStr">
        <is>
          <t>Describe and explain how plants absorb water and minerals. Give adaptations of root cells that maximise the rate of absorption.</t>
        </is>
      </c>
      <c r="E330" s="12" t="inlineStr">
        <is>
          <t>db32d7ac-eae9-4c47-8469-1e1b82f7b4d2</t>
        </is>
      </c>
    </row>
    <row r="331" ht="45" customHeight="1">
      <c r="A331" s="12" t="inlineStr">
        <is>
          <t>Plant Structures &amp; Their Functions</t>
        </is>
      </c>
      <c r="B331" s="12" t="inlineStr">
        <is>
          <t>Transpiration &amp; Translocation</t>
        </is>
      </c>
      <c r="C331" s="13" t="inlineStr">
        <is>
          <t>Diagnostic: Transpiration &amp; Translocation [BI0.018]</t>
        </is>
      </c>
      <c r="D331" s="12" t="inlineStr">
        <is>
          <t>Diagnostic for transpiration and translocation.</t>
        </is>
      </c>
      <c r="E331" s="12" t="inlineStr">
        <is>
          <t>06844bea-7070-4a13-a245-7e3488f0fadd</t>
        </is>
      </c>
    </row>
    <row r="332" ht="45" customHeight="1">
      <c r="A332" s="12" t="inlineStr">
        <is>
          <t>Plant Structures &amp; Their Functions</t>
        </is>
      </c>
      <c r="B332" s="12" t="inlineStr">
        <is>
          <t>Transpiration &amp; Translocation</t>
        </is>
      </c>
      <c r="C332" s="13" t="inlineStr">
        <is>
          <t>Transpiration [BI2.83]</t>
        </is>
      </c>
      <c r="D332" s="12" t="inlineStr">
        <is>
          <t>Describe transpiration and the transpiration stream.</t>
        </is>
      </c>
      <c r="E332" s="12" t="inlineStr">
        <is>
          <t>42e7b4ce-ec14-4b2b-8118-780f5fc0c66a</t>
        </is>
      </c>
    </row>
    <row r="333" ht="45" customHeight="1">
      <c r="A333" s="12" t="inlineStr">
        <is>
          <t>Plant Structures &amp; Their Functions</t>
        </is>
      </c>
      <c r="B333" s="12" t="inlineStr">
        <is>
          <t>Transpiration &amp; Translocation</t>
        </is>
      </c>
      <c r="C333" s="13" t="inlineStr">
        <is>
          <t>Transpiration: Factors Affecting the Rate [BI2.84]</t>
        </is>
      </c>
      <c r="D333" s="12" t="inlineStr">
        <is>
          <t>State which factors increase the rate of transpiration and which decrease it.</t>
        </is>
      </c>
      <c r="E333" s="12" t="inlineStr">
        <is>
          <t>7715dc3c-134b-4f2b-afb9-c822d6d46104</t>
        </is>
      </c>
    </row>
    <row r="334" ht="45" customHeight="1">
      <c r="A334" s="12" t="inlineStr">
        <is>
          <t>Plant Structures &amp; Their Functions</t>
        </is>
      </c>
      <c r="B334" s="12" t="inlineStr">
        <is>
          <t>Transpiration &amp; Translocation</t>
        </is>
      </c>
      <c r="C334" s="13" t="inlineStr">
        <is>
          <t>Transpiration: Explaining Effects [BI2.85]</t>
        </is>
      </c>
      <c r="D334" s="12" t="inlineStr">
        <is>
          <t>Explain why some factors increase the rate of transpiration and some decrease it.</t>
        </is>
      </c>
      <c r="E334" s="12" t="inlineStr">
        <is>
          <t>97d506fd-70ef-4e4e-b14f-2c7abf956935</t>
        </is>
      </c>
    </row>
    <row r="335" ht="45" customHeight="1">
      <c r="A335" s="12" t="inlineStr">
        <is>
          <t>Plant Structures &amp; Their Functions</t>
        </is>
      </c>
      <c r="B335" s="12" t="inlineStr">
        <is>
          <t>Transpiration &amp; Translocation</t>
        </is>
      </c>
      <c r="C335" s="13" t="inlineStr">
        <is>
          <t>Practical: Investigating Transpiration [BI2.86]</t>
        </is>
      </c>
      <c r="D335" s="12" t="inlineStr">
        <is>
          <t>Describe the use of a potometer. Requires knowledge of transpiration.</t>
        </is>
      </c>
      <c r="E335" s="12" t="inlineStr">
        <is>
          <t>50c0dbc0-cde2-4461-877b-5d12c29185ec</t>
        </is>
      </c>
    </row>
    <row r="336" ht="45" customHeight="1">
      <c r="A336" s="12" t="inlineStr">
        <is>
          <t>Plant Structures &amp; Their Functions</t>
        </is>
      </c>
      <c r="B336" s="12" t="inlineStr">
        <is>
          <t>Transpiration &amp; Translocation</t>
        </is>
      </c>
      <c r="C336" s="13" t="inlineStr">
        <is>
          <t>Transpiration: Calculating the Rate [BI2.87]</t>
        </is>
      </c>
      <c r="D336" s="12" t="inlineStr">
        <is>
          <t>Calculate the rate of transpiration from tables and graphs. Includes unit conversions.</t>
        </is>
      </c>
      <c r="E336" s="12" t="inlineStr">
        <is>
          <t>8fa8673b-6505-4a9a-b1fe-05f027cfb26c</t>
        </is>
      </c>
    </row>
    <row r="337" ht="45" customHeight="1">
      <c r="A337" s="12" t="inlineStr">
        <is>
          <t>Plant Structures &amp; Their Functions</t>
        </is>
      </c>
      <c r="B337" s="12" t="inlineStr">
        <is>
          <t>Transpiration &amp; Translocation</t>
        </is>
      </c>
      <c r="C337" s="13" t="inlineStr">
        <is>
          <t>Interpreting Stomata &amp; Transpiration Data I [BI2.88]</t>
        </is>
      </c>
      <c r="D337" s="12" t="inlineStr">
        <is>
          <t>Interpret more simple data sets in terms of factors affecting transpiration. Requires previous knowledge of how and why various factors affect transpiration.</t>
        </is>
      </c>
      <c r="E337" s="12" t="inlineStr">
        <is>
          <t>093f3fcb-1419-4eb5-bc22-e89c88216836</t>
        </is>
      </c>
    </row>
    <row r="338" ht="45" customHeight="1">
      <c r="A338" s="12" t="inlineStr">
        <is>
          <t>Plant Structures &amp; Their Functions</t>
        </is>
      </c>
      <c r="B338" s="12" t="inlineStr">
        <is>
          <t>Transpiration &amp; Translocation</t>
        </is>
      </c>
      <c r="C338" s="13" t="inlineStr">
        <is>
          <t>Interpreting Stomata &amp; Transpiration Data II [BI2.89]</t>
        </is>
      </c>
      <c r="D338" s="12" t="inlineStr">
        <is>
          <t>Interpret more complex data sets in terms of factors affecting transpiration. Requires previous knowledge of how and why various factors affect transpiration.</t>
        </is>
      </c>
      <c r="E338" s="12" t="inlineStr">
        <is>
          <t>ef73f839-f1b2-4230-b2e4-c3c36ea6d1ca</t>
        </is>
      </c>
    </row>
    <row r="339" ht="45" customHeight="1">
      <c r="A339" s="12" t="inlineStr">
        <is>
          <t>Plant Structures &amp; Their Functions</t>
        </is>
      </c>
      <c r="B339" s="12" t="inlineStr">
        <is>
          <t>Transpiration &amp; Translocation</t>
        </is>
      </c>
      <c r="C339" s="13" t="inlineStr">
        <is>
          <t>Translocation [BI2.90]</t>
        </is>
      </c>
      <c r="D339" s="12" t="inlineStr">
        <is>
          <t>Describe how sugars are transported in plants.</t>
        </is>
      </c>
      <c r="E339" s="12" t="inlineStr">
        <is>
          <t>6d27faac-fadc-4d47-858e-4a3a9b684e73</t>
        </is>
      </c>
    </row>
    <row r="340" ht="45" customHeight="1">
      <c r="A340" s="12" t="inlineStr">
        <is>
          <t>Plant Structures &amp; Their Functions</t>
        </is>
      </c>
      <c r="B340" s="12" t="inlineStr">
        <is>
          <t>Transpiration &amp; Translocation</t>
        </is>
      </c>
      <c r="C340" s="13" t="inlineStr">
        <is>
          <t>Comparing Transpiration &amp; Translocation [BI2.91]</t>
        </is>
      </c>
      <c r="D340" s="12" t="inlineStr">
        <is>
          <t>Compare the function of xylem and phloem. Requires previous knowledge of the structure of the tissues, transpiration and translocation.</t>
        </is>
      </c>
      <c r="E340" s="12" t="inlineStr">
        <is>
          <t>4653a14a-fdf2-4f0a-a694-07616adfa838</t>
        </is>
      </c>
    </row>
    <row r="341" ht="45" customHeight="1">
      <c r="A341" s="12" t="inlineStr">
        <is>
          <t>Plant Structures &amp; Their Functions</t>
        </is>
      </c>
      <c r="B341" s="12" t="inlineStr">
        <is>
          <t>Transpiration &amp; Translocation</t>
        </is>
      </c>
      <c r="C341" s="13" t="inlineStr">
        <is>
          <t>The Need for Exchange Surfaces [BI1.46]</t>
        </is>
      </c>
      <c r="D341" s="12" t="inlineStr">
        <is>
          <t>Use surface area to volume ratio to explain the need for exchange surfaces in multicellular organisms.</t>
        </is>
      </c>
      <c r="E341" s="12" t="inlineStr">
        <is>
          <t>7876329a-5649-4157-b055-f75402a7d939</t>
        </is>
      </c>
    </row>
    <row r="342" ht="45" customHeight="1">
      <c r="A342" s="12" t="inlineStr">
        <is>
          <t>Plant Structures &amp; Their Functions</t>
        </is>
      </c>
      <c r="B342" s="12" t="inlineStr">
        <is>
          <t>Transpiration &amp; Translocation</t>
        </is>
      </c>
      <c r="C342" s="13" t="inlineStr">
        <is>
          <t>Exchange Surfaces: Alveoli [BI1.47]</t>
        </is>
      </c>
      <c r="D342" s="12" t="inlineStr">
        <is>
          <t>Describe the structure of alveoli and explain how they are adapted for exchanging materials.</t>
        </is>
      </c>
      <c r="E342" s="12" t="inlineStr">
        <is>
          <t>e57fa971-ceee-4177-b940-220749f74fc6</t>
        </is>
      </c>
    </row>
    <row r="343" ht="45" customHeight="1">
      <c r="A343" s="12" t="inlineStr">
        <is>
          <t>Plant Structures &amp; Their Functions</t>
        </is>
      </c>
      <c r="B343" s="12" t="inlineStr">
        <is>
          <t>Transpiration &amp; Translocation</t>
        </is>
      </c>
      <c r="C343" s="13" t="inlineStr">
        <is>
          <t>Exchange Surfaces: Villi [BI1.48]</t>
        </is>
      </c>
      <c r="D343" s="12" t="inlineStr">
        <is>
          <t>Describe the structure of villi and explain how they are adapted for exchanging materials.</t>
        </is>
      </c>
      <c r="E343" s="12" t="inlineStr">
        <is>
          <t>9a67938b-6ff3-4fe7-8073-67e369172598</t>
        </is>
      </c>
    </row>
    <row r="344" ht="45" customHeight="1">
      <c r="A344" s="12" t="inlineStr">
        <is>
          <t>Plant Structures &amp; Their Functions</t>
        </is>
      </c>
      <c r="B344" s="12" t="inlineStr">
        <is>
          <t>Transpiration &amp; Translocation</t>
        </is>
      </c>
      <c r="C344" s="13" t="inlineStr">
        <is>
          <t>Exchange Surfaces: Leaves [BI1.49]</t>
        </is>
      </c>
      <c r="D344" s="12" t="inlineStr">
        <is>
          <t>Describe the structure of leaves and explain how they are adapted for exchanging materials.</t>
        </is>
      </c>
      <c r="E344" s="12" t="inlineStr">
        <is>
          <t>f130fe3d-4c23-47d0-889b-46ce6455701c</t>
        </is>
      </c>
    </row>
    <row r="345" ht="45" customHeight="1">
      <c r="A345" s="12" t="inlineStr">
        <is>
          <t>Plant Structures &amp; Their Functions</t>
        </is>
      </c>
      <c r="B345" s="12" t="inlineStr">
        <is>
          <t>Transpiration &amp; Translocation</t>
        </is>
      </c>
      <c r="C345" s="13" t="inlineStr">
        <is>
          <t>Exchange Surfaces: Roots [BI1.50]</t>
        </is>
      </c>
      <c r="D345" s="12" t="inlineStr">
        <is>
          <t>Describe the structure of roots and explain how they are adapted for exchanging materials.</t>
        </is>
      </c>
      <c r="E345" s="12" t="inlineStr">
        <is>
          <t>9d992a53-e928-47fd-834b-49c8605784fe</t>
        </is>
      </c>
    </row>
    <row r="346" ht="45" customHeight="1">
      <c r="A346" s="12" t="inlineStr">
        <is>
          <t>Plant Structures &amp; Their Functions</t>
        </is>
      </c>
      <c r="B346" s="12" t="inlineStr">
        <is>
          <t>Transpiration &amp; Translocation</t>
        </is>
      </c>
      <c r="C346" s="13" t="inlineStr">
        <is>
          <t>Exchange Surfaces: Gills [BI1.51]</t>
        </is>
      </c>
      <c r="D346" s="12" t="inlineStr">
        <is>
          <t>Describe the structure of gills and explain how they are adapted for exchanging materials.</t>
        </is>
      </c>
      <c r="E346" s="12" t="inlineStr">
        <is>
          <t>19c437b2-9df5-4e0d-8827-ca26b0d0cdb1</t>
        </is>
      </c>
    </row>
    <row r="347" ht="45" customHeight="1">
      <c r="A347" s="12" t="inlineStr">
        <is>
          <t>Plant Structures &amp; Their Functions</t>
        </is>
      </c>
      <c r="B347" s="12" t="inlineStr">
        <is>
          <t>Plant Hormones</t>
        </is>
      </c>
      <c r="C347" s="13" t="inlineStr">
        <is>
          <t>Diagnostic: Plant Hormones [BI0.058]</t>
        </is>
      </c>
      <c r="D347" s="12" t="inlineStr">
        <is>
          <t>Diagnostic for tropism, auxins, gibberellins and ethene.</t>
        </is>
      </c>
      <c r="E347" s="12" t="inlineStr">
        <is>
          <t>42285b7f-af4e-4bf8-a1e3-36ac55c61daa</t>
        </is>
      </c>
    </row>
    <row r="348" ht="45" customHeight="1">
      <c r="A348" s="12" t="inlineStr">
        <is>
          <t>Plant Structures &amp; Their Functions</t>
        </is>
      </c>
      <c r="B348" s="12" t="inlineStr">
        <is>
          <t>Plant Hormones</t>
        </is>
      </c>
      <c r="C348" s="13" t="inlineStr">
        <is>
          <t>Introduction to Tropism [BI5.082]</t>
        </is>
      </c>
      <c r="D348" s="12" t="inlineStr">
        <is>
          <t>Define tropism. Describe a plant's response to light and gravity. State the role of hormones in responding to stimuli.</t>
        </is>
      </c>
      <c r="E348" s="12" t="inlineStr">
        <is>
          <t>b4aca442-0769-452f-9751-107d038db47c</t>
        </is>
      </c>
    </row>
    <row r="349" ht="45" customHeight="1">
      <c r="A349" s="12" t="inlineStr">
        <is>
          <t>Plant Structures &amp; Their Functions</t>
        </is>
      </c>
      <c r="B349" s="12" t="inlineStr">
        <is>
          <t>Plant Hormones</t>
        </is>
      </c>
      <c r="C349" s="13" t="inlineStr">
        <is>
          <t>Plant Hormones: Auxin &amp; Tropism [BI5.083]</t>
        </is>
      </c>
      <c r="D349" s="12" t="inlineStr">
        <is>
          <t>Describe the role of auxin in plant tropisms. Explain how an unequal distribution of auxin helps plants respond to light and gravity.</t>
        </is>
      </c>
      <c r="E349" s="12" t="inlineStr">
        <is>
          <t>12968e11-e9fe-4372-aaab-b477edb89753</t>
        </is>
      </c>
    </row>
    <row r="350" ht="45" customHeight="1">
      <c r="A350" s="12" t="inlineStr">
        <is>
          <t>Plant Structures &amp; Their Functions</t>
        </is>
      </c>
      <c r="B350" s="12" t="inlineStr">
        <is>
          <t>Plant Hormones</t>
        </is>
      </c>
      <c r="C350" s="13" t="inlineStr">
        <is>
          <t>Plant Hormones: Historical Tropism Experiments [BI5.084]</t>
        </is>
      </c>
      <c r="D350" s="12" t="inlineStr">
        <is>
          <t>Describe experiments that led to the discovery of auxin and how plants respond to light.</t>
        </is>
      </c>
      <c r="E350" s="12" t="inlineStr">
        <is>
          <t>8bb9dec8-67de-4ef9-a4aa-e7f914748118</t>
        </is>
      </c>
    </row>
    <row r="351" ht="45" customHeight="1">
      <c r="A351" s="12" t="inlineStr">
        <is>
          <t>Plant Structures &amp; Their Functions</t>
        </is>
      </c>
      <c r="B351" s="12" t="inlineStr">
        <is>
          <t>Plant Hormones</t>
        </is>
      </c>
      <c r="C351" s="13" t="inlineStr">
        <is>
          <t>Practical: Effect of Light on Seedling Growth [BI5.093]</t>
        </is>
      </c>
      <c r="D351" s="12" t="inlineStr">
        <is>
          <t>Investigate the effect of light on the growth of newly germinated seedlings.</t>
        </is>
      </c>
      <c r="E351" s="12" t="inlineStr">
        <is>
          <t>47a13d17-de7b-4692-97db-7bcc66287f54</t>
        </is>
      </c>
    </row>
    <row r="352" ht="45" customHeight="1">
      <c r="A352" s="12" t="inlineStr">
        <is>
          <t>Plant Structures &amp; Their Functions</t>
        </is>
      </c>
      <c r="B352" s="12" t="inlineStr">
        <is>
          <t>Plant Hormones</t>
        </is>
      </c>
      <c r="C352" s="13" t="inlineStr">
        <is>
          <t>Practical: Effect of Gravity on Seedling Growth [BI5.094]</t>
        </is>
      </c>
      <c r="D352" s="12" t="inlineStr">
        <is>
          <t>Investigate the effect of gravity on the growth of newly germinated seedlings.</t>
        </is>
      </c>
      <c r="E352" s="12" t="inlineStr">
        <is>
          <t>1d4b62fc-d043-4071-9877-bd033897af2e</t>
        </is>
      </c>
    </row>
    <row r="353" ht="45" customHeight="1">
      <c r="A353" s="12" t="inlineStr">
        <is>
          <t>Plant Structures &amp; Their Functions</t>
        </is>
      </c>
      <c r="B353" s="12" t="inlineStr">
        <is>
          <t>Plant Hormones</t>
        </is>
      </c>
      <c r="C353" s="13" t="inlineStr">
        <is>
          <t>Plant Hormones: Using Auxins [BI5.087]</t>
        </is>
      </c>
      <c r="D353" s="12" t="inlineStr">
        <is>
          <t>Describe the different ways auxins are used to control plant growth. State how hormone weed killers can have an effect on biodiversity.</t>
        </is>
      </c>
      <c r="E353" s="12" t="inlineStr">
        <is>
          <t>4241aa52-af7a-48f8-b01f-afa73578f44f</t>
        </is>
      </c>
    </row>
    <row r="354" ht="45" customHeight="1">
      <c r="A354" s="12" t="inlineStr">
        <is>
          <t>Plant Structures &amp; Their Functions</t>
        </is>
      </c>
      <c r="B354" s="12" t="inlineStr">
        <is>
          <t>Plant Hormones</t>
        </is>
      </c>
      <c r="C354" s="13" t="inlineStr">
        <is>
          <t>Plant Hormones: Gibberellins [BI5.088]</t>
        </is>
      </c>
      <c r="D354" s="12" t="inlineStr">
        <is>
          <t>Describe how gibberellins can be used to end seed dormancy, promote flowering and increase fruit size.</t>
        </is>
      </c>
      <c r="E354" s="12" t="inlineStr">
        <is>
          <t>72c96dee-924f-44ef-a5ef-a61f8063b07b</t>
        </is>
      </c>
    </row>
    <row r="355" ht="45" customHeight="1">
      <c r="A355" s="12" t="inlineStr">
        <is>
          <t>Plant Structures &amp; Their Functions</t>
        </is>
      </c>
      <c r="B355" s="12" t="inlineStr">
        <is>
          <t>Plant Hormones</t>
        </is>
      </c>
      <c r="C355" s="13" t="inlineStr">
        <is>
          <t>Plant Hormones: Ethene [BI5.089]</t>
        </is>
      </c>
      <c r="D355" s="12" t="inlineStr">
        <is>
          <t>Describe how ethene is used to control the ripening of fruit during storage and transport.</t>
        </is>
      </c>
      <c r="E355" s="12" t="inlineStr">
        <is>
          <t>e35bbc7e-acc3-4c2b-9265-00468631ed06</t>
        </is>
      </c>
    </row>
    <row r="356" ht="45" customHeight="1">
      <c r="A356" s="12" t="inlineStr">
        <is>
          <t>Plant Structures &amp; Their Functions</t>
        </is>
      </c>
      <c r="B356" s="12" t="inlineStr">
        <is>
          <t>Plant Hormones</t>
        </is>
      </c>
      <c r="C356" s="13" t="inlineStr">
        <is>
          <t>Plant Hormones: Summary [BI5.090]</t>
        </is>
      </c>
      <c r="D356" s="12" t="inlineStr">
        <is>
          <t>Define tropism. Describe different tropic responses, the effects of some plant hormones and the different ways people use them to control plant growth.</t>
        </is>
      </c>
      <c r="E356" s="12" t="inlineStr">
        <is>
          <t>e8a4c5ac-7a7a-4598-9da2-611e5f18ed35</t>
        </is>
      </c>
    </row>
    <row r="357" ht="45" customHeight="1">
      <c r="A357" s="12" t="inlineStr">
        <is>
          <t>Animal Coordination, Control &amp; Homeostasis</t>
        </is>
      </c>
      <c r="B357" s="12" t="inlineStr">
        <is>
          <t>Homeostasis</t>
        </is>
      </c>
      <c r="C357" s="13" t="inlineStr">
        <is>
          <t>Diagnostic: Homeostasis [BI0.038]</t>
        </is>
      </c>
      <c r="D357" s="12" t="inlineStr">
        <is>
          <t>Diagnostic for homeostasis, receptors, coordination centres &amp; effectors. Also includes negative feedback and thermoregulation.</t>
        </is>
      </c>
      <c r="E357" s="12" t="inlineStr">
        <is>
          <t>1cdb7443-24fa-466f-a1c1-afd6c8269564</t>
        </is>
      </c>
    </row>
    <row r="358" ht="45" customHeight="1">
      <c r="A358" s="12" t="inlineStr">
        <is>
          <t>Animal Coordination, Control &amp; Homeostasis</t>
        </is>
      </c>
      <c r="B358" s="12" t="inlineStr">
        <is>
          <t>Homeostasis</t>
        </is>
      </c>
      <c r="C358" s="13" t="inlineStr">
        <is>
          <t>Homeostasis [BI5.001]</t>
        </is>
      </c>
      <c r="D358" s="12" t="inlineStr">
        <is>
          <t>Define homeostasis and describe why it is important.</t>
        </is>
      </c>
      <c r="E358" s="12" t="inlineStr">
        <is>
          <t>17a205e3-c97e-4ab4-a9a2-2d0327ae6c95</t>
        </is>
      </c>
    </row>
    <row r="359" ht="45" customHeight="1">
      <c r="A359" s="12" t="inlineStr">
        <is>
          <t>Animal Coordination, Control &amp; Homeostasis</t>
        </is>
      </c>
      <c r="B359" s="12" t="inlineStr">
        <is>
          <t>Homeostasis</t>
        </is>
      </c>
      <c r="C359" s="13" t="inlineStr">
        <is>
          <t>Receptors [BI5.002]</t>
        </is>
      </c>
      <c r="D359" s="12" t="inlineStr">
        <is>
          <t>Recall the different sense organs and the types of receptor cell they contain.</t>
        </is>
      </c>
      <c r="E359" s="12" t="inlineStr">
        <is>
          <t>e69ac1be-d903-44a8-8400-63b434ed2667</t>
        </is>
      </c>
    </row>
    <row r="360" ht="45" customHeight="1">
      <c r="A360" s="12" t="inlineStr">
        <is>
          <t>Animal Coordination, Control &amp; Homeostasis</t>
        </is>
      </c>
      <c r="B360" s="12" t="inlineStr">
        <is>
          <t>Homeostasis</t>
        </is>
      </c>
      <c r="C360" s="13" t="inlineStr">
        <is>
          <t>Coordination Centres [BI5.003]</t>
        </is>
      </c>
      <c r="D360" s="12" t="inlineStr">
        <is>
          <t>Describe the role of coordination centres in control systems and give examples.</t>
        </is>
      </c>
      <c r="E360" s="12" t="inlineStr">
        <is>
          <t>cba3ae10-2b9c-405c-bd8d-2f192b65678e</t>
        </is>
      </c>
    </row>
    <row r="361" ht="45" customHeight="1">
      <c r="A361" s="12" t="inlineStr">
        <is>
          <t>Animal Coordination, Control &amp; Homeostasis</t>
        </is>
      </c>
      <c r="B361" s="12" t="inlineStr">
        <is>
          <t>Homeostasis</t>
        </is>
      </c>
      <c r="C361" s="13" t="inlineStr">
        <is>
          <t>Effectors [BI5.004]</t>
        </is>
      </c>
      <c r="D361" s="12" t="inlineStr">
        <is>
          <t>Describe the role of effectors in control systems and give examples.</t>
        </is>
      </c>
      <c r="E361" s="12" t="inlineStr">
        <is>
          <t>32c6c6f0-f5cd-4524-a8ae-94f170ce448a</t>
        </is>
      </c>
    </row>
    <row r="362" ht="45" customHeight="1">
      <c r="A362" s="12" t="inlineStr">
        <is>
          <t>Animal Coordination, Control &amp; Homeostasis</t>
        </is>
      </c>
      <c r="B362" s="12" t="inlineStr">
        <is>
          <t>Homeostasis</t>
        </is>
      </c>
      <c r="C362" s="13" t="inlineStr">
        <is>
          <t>Homeostasis Control Systems [BI5.005]</t>
        </is>
      </c>
      <c r="D362" s="12" t="inlineStr">
        <is>
          <t xml:space="preserve">Describe a stimulus and the role of receptors, coordination centres and effectors in homeostasis control systems. </t>
        </is>
      </c>
      <c r="E362" s="12" t="inlineStr">
        <is>
          <t>ddaa5d59-8573-49a4-96d1-258f5fc5a7ca</t>
        </is>
      </c>
    </row>
    <row r="363" ht="45" customHeight="1">
      <c r="A363" s="12" t="inlineStr">
        <is>
          <t>Animal Coordination, Control &amp; Homeostasis</t>
        </is>
      </c>
      <c r="B363" s="12" t="inlineStr">
        <is>
          <t>Homeostasis</t>
        </is>
      </c>
      <c r="C363" s="13" t="inlineStr">
        <is>
          <t>Negative Feedback [BI5.006]</t>
        </is>
      </c>
      <c r="D363" s="12" t="inlineStr">
        <is>
          <t>Define negative feedback. Identify and describe the components in different negative feedback models.</t>
        </is>
      </c>
      <c r="E363" s="12" t="inlineStr">
        <is>
          <t>62fb4952-fede-4770-a8fd-36b6644afa82</t>
        </is>
      </c>
    </row>
    <row r="364" ht="45" customHeight="1">
      <c r="A364" s="12" t="inlineStr">
        <is>
          <t>Animal Coordination, Control &amp; Homeostasis</t>
        </is>
      </c>
      <c r="B364" s="12" t="inlineStr">
        <is>
          <t>Endocrine System</t>
        </is>
      </c>
      <c r="C364" s="13" t="inlineStr">
        <is>
          <t>Diagnostic: Endocrine System [BI0.045]</t>
        </is>
      </c>
      <c r="D364" s="12" t="inlineStr">
        <is>
          <t>Diagnostic for the endocrine system, glands and comparing nerve impulses to hormones. It also includes thyroxine and adrenaline.</t>
        </is>
      </c>
      <c r="E364" s="12" t="inlineStr">
        <is>
          <t>ca468a14-8e87-4bce-8a9b-ddd1c33da92f</t>
        </is>
      </c>
    </row>
    <row r="365" ht="45" customHeight="1">
      <c r="A365" s="12" t="inlineStr">
        <is>
          <t>Animal Coordination, Control &amp; Homeostasis</t>
        </is>
      </c>
      <c r="B365" s="12" t="inlineStr">
        <is>
          <t>Endocrine System</t>
        </is>
      </c>
      <c r="C365" s="13" t="inlineStr">
        <is>
          <t>Endocrine System: Introduction [BI5.027]</t>
        </is>
      </c>
      <c r="D365" s="12" t="inlineStr">
        <is>
          <t>Define and describe hormones, glands and target organs.</t>
        </is>
      </c>
      <c r="E365" s="12" t="inlineStr">
        <is>
          <t>7f10d537-14c8-4470-9f1a-68d6d0f4b811</t>
        </is>
      </c>
    </row>
    <row r="366" ht="45" customHeight="1">
      <c r="A366" s="12" t="inlineStr">
        <is>
          <t>Animal Coordination, Control &amp; Homeostasis</t>
        </is>
      </c>
      <c r="B366" s="12" t="inlineStr">
        <is>
          <t>Endocrine System</t>
        </is>
      </c>
      <c r="C366" s="13" t="inlineStr">
        <is>
          <t>Endocrine System: Glands [BI5.028]</t>
        </is>
      </c>
      <c r="D366" s="12" t="inlineStr">
        <is>
          <t>Describe the location &amp; function of the major glands in the endocrine system.</t>
        </is>
      </c>
      <c r="E366" s="12" t="inlineStr">
        <is>
          <t>1cf3feb1-295d-41a3-9136-8ccd4ee5cce3</t>
        </is>
      </c>
    </row>
    <row r="367" ht="45" customHeight="1">
      <c r="A367" s="12" t="inlineStr">
        <is>
          <t>Animal Coordination, Control &amp; Homeostasis</t>
        </is>
      </c>
      <c r="B367" s="12" t="inlineStr">
        <is>
          <t>Endocrine System</t>
        </is>
      </c>
      <c r="C367" s="13" t="inlineStr">
        <is>
          <t>Endocrine System: Pituitary Gland [BI5.029]</t>
        </is>
      </c>
      <c r="D367" s="12" t="inlineStr">
        <is>
          <t>Explain the importance of the pituitary (master) gland in regulating body function.</t>
        </is>
      </c>
      <c r="E367" s="12" t="inlineStr">
        <is>
          <t>2d81c005-b19c-4006-a47e-19e71c2716f5</t>
        </is>
      </c>
    </row>
    <row r="368" ht="45" customHeight="1">
      <c r="A368" s="12" t="inlineStr">
        <is>
          <t>Animal Coordination, Control &amp; Homeostasis</t>
        </is>
      </c>
      <c r="B368" s="12" t="inlineStr">
        <is>
          <t>Endocrine System</t>
        </is>
      </c>
      <c r="C368" s="13" t="inlineStr">
        <is>
          <t>Comparing Nerve Impulses &amp; Hormones [BI5.030]</t>
        </is>
      </c>
      <c r="D368" s="12" t="inlineStr">
        <is>
          <t>Compare &amp; contrast the 'messenger systems' in the human body.</t>
        </is>
      </c>
      <c r="E368" s="12" t="inlineStr">
        <is>
          <t>38290612-a56d-4545-a0ca-17fc14bf2d01</t>
        </is>
      </c>
    </row>
    <row r="369" ht="45" customHeight="1">
      <c r="A369" s="12" t="inlineStr">
        <is>
          <t>Animal Coordination, Control &amp; Homeostasis</t>
        </is>
      </c>
      <c r="B369" s="12" t="inlineStr">
        <is>
          <t>Endocrine System</t>
        </is>
      </c>
      <c r="C369" s="13" t="inlineStr">
        <is>
          <t>Endocrine System: Adrenaline [BI5.031]</t>
        </is>
      </c>
      <c r="D369" s="12" t="inlineStr">
        <is>
          <t>State where adrenaline is made and how it is transported around the body. Explain the role of adrenaline in the body.</t>
        </is>
      </c>
      <c r="E369" s="12" t="inlineStr">
        <is>
          <t>6ec4c860-72e5-4c05-afeb-dce9e9800d75</t>
        </is>
      </c>
    </row>
    <row r="370" ht="45" customHeight="1">
      <c r="A370" s="12" t="inlineStr">
        <is>
          <t>Animal Coordination, Control &amp; Homeostasis</t>
        </is>
      </c>
      <c r="B370" s="12" t="inlineStr">
        <is>
          <t>Endocrine System</t>
        </is>
      </c>
      <c r="C370" s="13" t="inlineStr">
        <is>
          <t>The Endocrine System: Thyroxine [BI5.032]</t>
        </is>
      </c>
      <c r="D370" s="12" t="inlineStr">
        <is>
          <t>State where thyroxine is made and how it is transported around the body. Explain the role of thyroxine in the body and how thyroxine levels are controlled by negative feedback.</t>
        </is>
      </c>
      <c r="E370" s="12" t="inlineStr">
        <is>
          <t>f7da0737-2130-4dcc-87b4-70b5e0884e0f</t>
        </is>
      </c>
    </row>
    <row r="371" ht="45" customHeight="1">
      <c r="A371" s="12" t="inlineStr">
        <is>
          <t>Animal Coordination, Control &amp; Homeostasis</t>
        </is>
      </c>
      <c r="B371" s="12" t="inlineStr">
        <is>
          <t>Puberty &amp; the Menstrual Cycle</t>
        </is>
      </c>
      <c r="C371" s="13" t="inlineStr">
        <is>
          <t>Diagnostic: Puberty &amp; the Menstrual Cycle [BI0.053]</t>
        </is>
      </c>
      <c r="D371" s="12" t="inlineStr">
        <is>
          <t>Diagnostic for the human life cycle, puberty and the menstrual cycle. Also covers describing &amp; interpreting data.</t>
        </is>
      </c>
      <c r="E371" s="12" t="inlineStr">
        <is>
          <t>b278a943-398b-44b6-aa89-b974d9554251</t>
        </is>
      </c>
    </row>
    <row r="372" ht="45" customHeight="1">
      <c r="A372" s="12" t="inlineStr">
        <is>
          <t>Animal Coordination, Control &amp; Homeostasis</t>
        </is>
      </c>
      <c r="B372" s="12" t="inlineStr">
        <is>
          <t>Puberty &amp; the Menstrual Cycle</t>
        </is>
      </c>
      <c r="C372" s="13" t="inlineStr">
        <is>
          <t>Human Life Cycle [BI5.056]</t>
        </is>
      </c>
      <c r="D372" s="12" t="inlineStr">
        <is>
          <t>List the human life stages and when they occur.</t>
        </is>
      </c>
      <c r="E372" s="12" t="inlineStr">
        <is>
          <t>28db67eb-3c72-459e-8ff9-b8403742a41a</t>
        </is>
      </c>
    </row>
    <row r="373" ht="45" customHeight="1">
      <c r="A373" s="12" t="inlineStr">
        <is>
          <t>Animal Coordination, Control &amp; Homeostasis</t>
        </is>
      </c>
      <c r="B373" s="12" t="inlineStr">
        <is>
          <t>Puberty &amp; the Menstrual Cycle</t>
        </is>
      </c>
      <c r="C373" s="13" t="inlineStr">
        <is>
          <t>Puberty [BI5.057]</t>
        </is>
      </c>
      <c r="D373" s="12" t="inlineStr">
        <is>
          <t xml:space="preserve">Describe the development of secondary sex characteristics during puberty. </t>
        </is>
      </c>
      <c r="E373" s="12" t="inlineStr">
        <is>
          <t>f8c3e079-54ea-49fb-83f4-e364784aa1e6</t>
        </is>
      </c>
    </row>
    <row r="374" ht="45" customHeight="1">
      <c r="A374" s="12" t="inlineStr">
        <is>
          <t>Animal Coordination, Control &amp; Homeostasis</t>
        </is>
      </c>
      <c r="B374" s="12" t="inlineStr">
        <is>
          <t>Puberty &amp; the Menstrual Cycle</t>
        </is>
      </c>
      <c r="C374" s="13" t="inlineStr">
        <is>
          <t>Menstrual Cycle [BI5.058]</t>
        </is>
      </c>
      <c r="D374" s="12" t="inlineStr">
        <is>
          <t>Describes the stages of the menstrual cycle.</t>
        </is>
      </c>
      <c r="E374" s="12" t="inlineStr">
        <is>
          <t>0be08aeb-5d7c-4433-b435-9867fdabf7e4</t>
        </is>
      </c>
    </row>
    <row r="375" ht="45" customHeight="1">
      <c r="A375" s="12" t="inlineStr">
        <is>
          <t>Animal Coordination, Control &amp; Homeostasis</t>
        </is>
      </c>
      <c r="B375" s="12" t="inlineStr">
        <is>
          <t>Puberty &amp; the Menstrual Cycle</t>
        </is>
      </c>
      <c r="C375" s="13" t="inlineStr">
        <is>
          <t>Endocrine System: Menstrual Cycle Hormones [BI5.059]</t>
        </is>
      </c>
      <c r="D375" s="12" t="inlineStr">
        <is>
          <t>State the roles of oestrogen, progesterone, LH &amp; FSH in the menstrual cycle. Does not include interactions between these hormones.</t>
        </is>
      </c>
      <c r="E375" s="12" t="inlineStr">
        <is>
          <t>350821f7-9e97-4d47-b65a-af5de2a6fdb2</t>
        </is>
      </c>
    </row>
    <row r="376" ht="45" customHeight="1">
      <c r="A376" s="12" t="inlineStr">
        <is>
          <t>Animal Coordination, Control &amp; Homeostasis</t>
        </is>
      </c>
      <c r="B376" s="12" t="inlineStr">
        <is>
          <t>Puberty &amp; the Menstrual Cycle</t>
        </is>
      </c>
      <c r="C376" s="13" t="inlineStr">
        <is>
          <t>Endocrine System: Interactions of Menstrual Cycle Hormones [BI5.060]</t>
        </is>
      </c>
      <c r="D376" s="12" t="inlineStr">
        <is>
          <t>Give the roles of oestrogen, progesterone, LH &amp; FSH in the menstrual cycle and explain how they interact to control the menstrual cycle.</t>
        </is>
      </c>
      <c r="E376" s="12" t="inlineStr">
        <is>
          <t>ed4990b2-e627-4bba-a173-d12db9ca6329</t>
        </is>
      </c>
    </row>
    <row r="377" ht="45" customHeight="1">
      <c r="A377" s="12" t="inlineStr">
        <is>
          <t>Animal Coordination, Control &amp; Homeostasis</t>
        </is>
      </c>
      <c r="B377" s="12" t="inlineStr">
        <is>
          <t>Puberty &amp; the Menstrual Cycle</t>
        </is>
      </c>
      <c r="C377" s="13" t="inlineStr">
        <is>
          <t>Endocrine System: Describing Menstrual Cycle Data [BI5.061]</t>
        </is>
      </c>
      <c r="D377" s="12" t="inlineStr">
        <is>
          <t>Describe data in tables, charts and graphs relating to the menstrual cycle. Includes the interaction of menstrual hormones.</t>
        </is>
      </c>
      <c r="E377" s="12" t="inlineStr">
        <is>
          <t>d1bee1f1-c064-4368-bc92-26cfddcf02b0</t>
        </is>
      </c>
    </row>
    <row r="378" ht="45" customHeight="1">
      <c r="A378" s="12" t="inlineStr">
        <is>
          <t>Animal Coordination, Control &amp; Homeostasis</t>
        </is>
      </c>
      <c r="B378" s="12" t="inlineStr">
        <is>
          <t>Puberty &amp; the Menstrual Cycle</t>
        </is>
      </c>
      <c r="C378" s="13" t="inlineStr">
        <is>
          <t>Endocrine System: Interpreting Menstrual Cycle Data [BI5.062]</t>
        </is>
      </c>
      <c r="D378" s="12" t="inlineStr">
        <is>
          <t>Describe, explain and interpret data in tables, charts and graphs relating to the menstrual cycle. Includes the interaction of menstrual hormones.</t>
        </is>
      </c>
      <c r="E378" s="12" t="inlineStr">
        <is>
          <t>a9f55013-f8c5-4c4e-8197-05cb27abe587</t>
        </is>
      </c>
    </row>
    <row r="379" ht="45" customHeight="1">
      <c r="A379" s="12" t="inlineStr">
        <is>
          <t>Animal Coordination, Control &amp; Homeostasis</t>
        </is>
      </c>
      <c r="B379" s="12" t="inlineStr">
        <is>
          <t>Puberty &amp; the Menstrual Cycle</t>
        </is>
      </c>
      <c r="C379" s="13" t="inlineStr">
        <is>
          <t>Thermoregulation: Describing Mechanisms [BI5.007]</t>
        </is>
      </c>
      <c r="D379" s="12" t="inlineStr">
        <is>
          <t>Describe the mechanisms involved in thermoregulation.</t>
        </is>
      </c>
      <c r="E379" s="12" t="inlineStr">
        <is>
          <t>8a6e4a30-ae5d-4cd0-abaa-5b3cdedaa8cc</t>
        </is>
      </c>
    </row>
    <row r="380" ht="45" customHeight="1">
      <c r="A380" s="12" t="inlineStr">
        <is>
          <t>Animal Coordination, Control &amp; Homeostasis</t>
        </is>
      </c>
      <c r="B380" s="12" t="inlineStr">
        <is>
          <t>Puberty &amp; the Menstrual Cycle</t>
        </is>
      </c>
      <c r="C380" s="13" t="inlineStr">
        <is>
          <t>Thermoregulation: Explaining Mechanisms [BI5.008]</t>
        </is>
      </c>
      <c r="D380" s="12" t="inlineStr">
        <is>
          <t>Explain the mechanisms involved in thermoregulation.</t>
        </is>
      </c>
      <c r="E380" s="12" t="inlineStr">
        <is>
          <t>bc181684-7b1e-48b5-88f4-ceaa2cc099b1</t>
        </is>
      </c>
    </row>
    <row r="381" ht="45" customHeight="1">
      <c r="A381" s="12" t="inlineStr">
        <is>
          <t>Animal Coordination, Control &amp; Homeostasis</t>
        </is>
      </c>
      <c r="B381" s="12" t="inlineStr">
        <is>
          <t>Puberty &amp; the Menstrual Cycle</t>
        </is>
      </c>
      <c r="C381" s="13" t="inlineStr">
        <is>
          <t>Thermoregulation: Negative Feedback [BI5.017]</t>
        </is>
      </c>
      <c r="D381" s="12" t="inlineStr">
        <is>
          <t>Describe negative feedback and explain its role in thermoregulation.</t>
        </is>
      </c>
      <c r="E381" s="12" t="inlineStr">
        <is>
          <t>299aa722-1169-4202-a9bb-3964148e9b58</t>
        </is>
      </c>
    </row>
    <row r="382" ht="45" customHeight="1">
      <c r="A382" s="12" t="inlineStr">
        <is>
          <t>Animal Coordination, Control &amp; Homeostasis</t>
        </is>
      </c>
      <c r="B382" s="12" t="inlineStr">
        <is>
          <t>Puberty &amp; the Menstrual Cycle</t>
        </is>
      </c>
      <c r="C382" s="13" t="inlineStr">
        <is>
          <t>Thermoregulation: In Context [BI5.018]</t>
        </is>
      </c>
      <c r="D382" s="12" t="inlineStr">
        <is>
          <t>Apply knowledge and understanding of the mechanisms of thermoregulation to different animals.</t>
        </is>
      </c>
      <c r="E382" s="12" t="inlineStr">
        <is>
          <t>20b8fd4f-c345-486b-b9ae-74882345ea3b</t>
        </is>
      </c>
    </row>
    <row r="383" ht="45" customHeight="1">
      <c r="A383" s="12" t="inlineStr">
        <is>
          <t>Animal Coordination, Control &amp; Homeostasis</t>
        </is>
      </c>
      <c r="B383" s="12" t="inlineStr">
        <is>
          <t>Puberty &amp; the Menstrual Cycle</t>
        </is>
      </c>
      <c r="C383" s="13" t="inlineStr">
        <is>
          <t>Endocrine System: Insulin &amp; Blood Glucose [BI5.033]</t>
        </is>
      </c>
      <c r="D383" s="12" t="inlineStr">
        <is>
          <t>Describe the role of insulin in the control of blood glucose.</t>
        </is>
      </c>
      <c r="E383" s="12" t="inlineStr">
        <is>
          <t>4d764201-09b4-45ee-bbca-167c6f3250e7</t>
        </is>
      </c>
    </row>
    <row r="384" ht="45" customHeight="1">
      <c r="A384" s="12" t="inlineStr">
        <is>
          <t>Animal Coordination, Control &amp; Homeostasis</t>
        </is>
      </c>
      <c r="B384" s="12" t="inlineStr">
        <is>
          <t>Puberty &amp; the Menstrual Cycle</t>
        </is>
      </c>
      <c r="C384" s="13" t="inlineStr">
        <is>
          <t>Endocrine System: Glucagon &amp; Blood Glucose [BI5.034]</t>
        </is>
      </c>
      <c r="D384" s="12" t="inlineStr">
        <is>
          <t>Describe the role of glucagon in the control of blood glucose concentration.</t>
        </is>
      </c>
      <c r="E384" s="12" t="inlineStr">
        <is>
          <t>a6bc0a40-b5a5-4ef8-9141-0ea6ea51d8ee</t>
        </is>
      </c>
    </row>
    <row r="385" ht="45" customHeight="1">
      <c r="A385" s="12" t="inlineStr">
        <is>
          <t>Animal Coordination, Control &amp; Homeostasis</t>
        </is>
      </c>
      <c r="B385" s="12" t="inlineStr">
        <is>
          <t>Puberty &amp; the Menstrual Cycle</t>
        </is>
      </c>
      <c r="C385" s="13" t="inlineStr">
        <is>
          <t>Endocrine System: Insulin &amp; Glucagon [BI5.035]</t>
        </is>
      </c>
      <c r="D385" s="12" t="inlineStr">
        <is>
          <t>Describe &amp; compare the roles of insulin and glucagon in the control of blood glucose concentration.</t>
        </is>
      </c>
      <c r="E385" s="12" t="inlineStr">
        <is>
          <t>0f36b11d-0e4e-42ba-892a-f555037dd9c0</t>
        </is>
      </c>
    </row>
    <row r="386" ht="45" customHeight="1">
      <c r="A386" s="12" t="inlineStr">
        <is>
          <t>Animal Coordination, Control &amp; Homeostasis</t>
        </is>
      </c>
      <c r="B386" s="12" t="inlineStr">
        <is>
          <t>Puberty &amp; the Menstrual Cycle</t>
        </is>
      </c>
      <c r="C386" s="13" t="inlineStr">
        <is>
          <t>Endocrine System: Controlling Blood Glucose [BI5.036]</t>
        </is>
      </c>
      <c r="D386" s="12" t="inlineStr">
        <is>
          <t>Explain how glucagon interacts with insulin in a negative feedback cycle to control blood glucose concentrations in the body.</t>
        </is>
      </c>
      <c r="E386" s="12" t="inlineStr">
        <is>
          <t>6f6f3c18-b4fd-41e4-8022-4f3b901e4d36</t>
        </is>
      </c>
    </row>
    <row r="387" ht="45" customHeight="1">
      <c r="A387" s="12" t="inlineStr">
        <is>
          <t>Animal Coordination, Control &amp; Homeostasis</t>
        </is>
      </c>
      <c r="B387" s="12" t="inlineStr">
        <is>
          <t>Blood Glucose Levels</t>
        </is>
      </c>
      <c r="C387" s="13" t="inlineStr">
        <is>
          <t>Diagnostic: Blood Glucose Levels [BI0.047]</t>
        </is>
      </c>
      <c r="D387" s="12" t="inlineStr">
        <is>
          <t>Diagnostic for type 1 &amp; type 2 diabetes, and the role of insulin &amp; glucagon in controlling blood glucose levels.</t>
        </is>
      </c>
      <c r="E387" s="12" t="inlineStr">
        <is>
          <t>3843d7d6-7a90-41be-8276-ab7a695cd1c5</t>
        </is>
      </c>
    </row>
    <row r="388" ht="45" customHeight="1">
      <c r="A388" s="12" t="inlineStr">
        <is>
          <t>Animal Coordination, Control &amp; Homeostasis</t>
        </is>
      </c>
      <c r="B388" s="12" t="inlineStr">
        <is>
          <t>Blood Glucose Levels</t>
        </is>
      </c>
      <c r="C388" s="13" t="inlineStr">
        <is>
          <t>Diabetes: Type 1 [BI5.037]</t>
        </is>
      </c>
      <c r="D388" s="12" t="inlineStr">
        <is>
          <t>Describe type 1 diabetes, its causes, onset &amp; treatments.</t>
        </is>
      </c>
      <c r="E388" s="12" t="inlineStr">
        <is>
          <t>9eb10ddd-3523-4a30-92d5-58d5d2e9a44f</t>
        </is>
      </c>
    </row>
    <row r="389" ht="45" customHeight="1">
      <c r="A389" s="12" t="inlineStr">
        <is>
          <t>Animal Coordination, Control &amp; Homeostasis</t>
        </is>
      </c>
      <c r="B389" s="12" t="inlineStr">
        <is>
          <t>Blood Glucose Levels</t>
        </is>
      </c>
      <c r="C389" s="13" t="inlineStr">
        <is>
          <t>Diabetes: Type 2 [BI5.038]</t>
        </is>
      </c>
      <c r="D389" s="12" t="inlineStr">
        <is>
          <t>Describe type 2 diabetes, its causes, onset &amp; treatments.</t>
        </is>
      </c>
      <c r="E389" s="12" t="inlineStr">
        <is>
          <t>5f8ee8f1-cd18-41ca-bfe3-f16b35e5725b</t>
        </is>
      </c>
    </row>
    <row r="390" ht="45" customHeight="1">
      <c r="A390" s="12" t="inlineStr">
        <is>
          <t>Animal Coordination, Control &amp; Homeostasis</t>
        </is>
      </c>
      <c r="B390" s="12" t="inlineStr">
        <is>
          <t>Blood Glucose Levels</t>
        </is>
      </c>
      <c r="C390" s="13" t="inlineStr">
        <is>
          <t>Diabetes: Comparing Type 1 &amp; Type 2 [BI5.039]</t>
        </is>
      </c>
      <c r="D390" s="12" t="inlineStr">
        <is>
          <t>Compare &amp; constrast type 1 &amp; type 2 diabetes.</t>
        </is>
      </c>
      <c r="E390" s="12" t="inlineStr">
        <is>
          <t>8dc7d627-eda5-4081-930c-fc5288d387d2</t>
        </is>
      </c>
    </row>
    <row r="391" ht="45" customHeight="1">
      <c r="A391" s="12" t="inlineStr">
        <is>
          <t>Animal Coordination, Control &amp; Homeostasis</t>
        </is>
      </c>
      <c r="B391" s="12" t="inlineStr">
        <is>
          <t>Blood Glucose Levels</t>
        </is>
      </c>
      <c r="C391" s="13" t="inlineStr">
        <is>
          <t>Diabetes: Describing Data [BI5.040]</t>
        </is>
      </c>
      <c r="D391" s="12" t="inlineStr">
        <is>
          <t>Describe patterns in blood glucose and diabetes prevalence data in graphs and tables.</t>
        </is>
      </c>
      <c r="E391" s="12" t="inlineStr">
        <is>
          <t>551afaee-7717-4a3d-8d17-f77e15092cfe</t>
        </is>
      </c>
    </row>
    <row r="392" ht="45" customHeight="1">
      <c r="A392" s="12" t="inlineStr">
        <is>
          <t>Animal Coordination, Control &amp; Homeostasis</t>
        </is>
      </c>
      <c r="B392" s="12" t="inlineStr">
        <is>
          <t>Blood Glucose Levels</t>
        </is>
      </c>
      <c r="C392" s="13" t="inlineStr">
        <is>
          <t>Diabetes: Interpreting Data [BI5.041]</t>
        </is>
      </c>
      <c r="D392" s="12" t="inlineStr">
        <is>
          <t>Describe and explain blood sugar and diabetes data by applying knowledge.</t>
        </is>
      </c>
      <c r="E392" s="12" t="inlineStr">
        <is>
          <t>b13c7426-1bb0-4134-b9b4-07404d67728e</t>
        </is>
      </c>
    </row>
    <row r="393" ht="45" customHeight="1">
      <c r="A393" s="12" t="inlineStr">
        <is>
          <t>Animal Coordination, Control &amp; Homeostasis</t>
        </is>
      </c>
      <c r="B393" s="12" t="inlineStr">
        <is>
          <t>Blood Glucose Levels</t>
        </is>
      </c>
      <c r="C393" s="13" t="inlineStr">
        <is>
          <t>Controlling Blood Glucose: Describing Data [BI5.042]</t>
        </is>
      </c>
      <c r="D393" s="12" t="inlineStr">
        <is>
          <t>Describe data in bar charts and line graphs relating to the control of blood glucose concentration.</t>
        </is>
      </c>
      <c r="E393" s="12" t="inlineStr">
        <is>
          <t>ccadb31b-0113-48d7-8fae-6facd1590590</t>
        </is>
      </c>
    </row>
    <row r="394" ht="45" customHeight="1">
      <c r="A394" s="12" t="inlineStr">
        <is>
          <t>Animal Coordination, Control &amp; Homeostasis</t>
        </is>
      </c>
      <c r="B394" s="12" t="inlineStr">
        <is>
          <t>Blood Glucose Levels</t>
        </is>
      </c>
      <c r="C394" s="13" t="inlineStr">
        <is>
          <t>Controlling Blood Glucose: Interpreting Data [BI5.043]</t>
        </is>
      </c>
      <c r="D394" s="12" t="inlineStr">
        <is>
          <t>Interpret data in bar charts and line graphs relating to the control of blood glucose concentration.</t>
        </is>
      </c>
      <c r="E394" s="12" t="inlineStr">
        <is>
          <t>d3a52c2f-8ef6-4a12-a7e2-94d9e121485c</t>
        </is>
      </c>
    </row>
    <row r="395" ht="45" customHeight="1">
      <c r="A395" s="12" t="inlineStr">
        <is>
          <t>Animal Coordination, Control &amp; Homeostasis</t>
        </is>
      </c>
      <c r="B395" s="12" t="inlineStr">
        <is>
          <t>Excreting Water &amp; Nitrogen</t>
        </is>
      </c>
      <c r="C395" s="13" t="inlineStr">
        <is>
          <t>Diagnostic: Excreting Water &amp; Nitrogen [BI0.049]</t>
        </is>
      </c>
      <c r="D395" s="12" t="inlineStr">
        <is>
          <t>Diagnostic for demonstrating understanding of osmoregulation and nitrogen excretion.</t>
        </is>
      </c>
      <c r="E395" s="12" t="inlineStr">
        <is>
          <t>bbe76ffa-3b6a-4188-b34e-0d0d2c538d6b</t>
        </is>
      </c>
    </row>
    <row r="396" ht="45" customHeight="1">
      <c r="A396" s="12" t="inlineStr">
        <is>
          <t>Animal Coordination, Control &amp; Homeostasis</t>
        </is>
      </c>
      <c r="B396" s="12" t="inlineStr">
        <is>
          <t>Excreting Water &amp; Nitrogen</t>
        </is>
      </c>
      <c r="C396" s="13" t="inlineStr">
        <is>
          <t>Osmotic Stress: Animal Cells [BI5.044]</t>
        </is>
      </c>
      <c r="D396" s="12" t="inlineStr">
        <is>
          <t>Explain how concentration affects animal cells. 
Explain the difference between hypo-/hype-r/isotonic solutions and what that means for water balance in cells.</t>
        </is>
      </c>
      <c r="E396" s="12" t="inlineStr">
        <is>
          <t>ee4f363c-e455-4204-8b1b-6b37d65fcbd1</t>
        </is>
      </c>
    </row>
    <row r="397" ht="45" customHeight="1">
      <c r="A397" s="12" t="inlineStr">
        <is>
          <t>Animal Coordination, Control &amp; Homeostasis</t>
        </is>
      </c>
      <c r="B397" s="12" t="inlineStr">
        <is>
          <t>Excreting Water &amp; Nitrogen</t>
        </is>
      </c>
      <c r="C397" s="13" t="inlineStr">
        <is>
          <t>Excretory System: Introduction [BI5.045]</t>
        </is>
      </c>
      <c r="D397" s="12" t="inlineStr">
        <is>
          <t>An overview of the excretory system including the key organs involved.</t>
        </is>
      </c>
      <c r="E397" s="12" t="inlineStr">
        <is>
          <t>331af7ef-940c-43df-a20d-7d652b6c804b</t>
        </is>
      </c>
    </row>
    <row r="398" ht="45" customHeight="1">
      <c r="A398" s="12" t="inlineStr">
        <is>
          <t>Animal Coordination, Control &amp; Homeostasis</t>
        </is>
      </c>
      <c r="B398" s="12" t="inlineStr">
        <is>
          <t>Excreting Water &amp; Nitrogen</t>
        </is>
      </c>
      <c r="C398" s="13" t="inlineStr">
        <is>
          <t>Excreting Amino Acids: Introduction [BI5.046]</t>
        </is>
      </c>
      <c r="D398" s="12" t="inlineStr">
        <is>
          <t>Describe the structure of amino acids and explain how they are excreted.</t>
        </is>
      </c>
      <c r="E398" s="12" t="inlineStr">
        <is>
          <t>fbc6c01d-b36e-4d5b-a693-a2505607075f</t>
        </is>
      </c>
    </row>
    <row r="399" ht="45" customHeight="1">
      <c r="A399" s="12" t="inlineStr">
        <is>
          <t>Animal Coordination, Control &amp; Homeostasis</t>
        </is>
      </c>
      <c r="B399" s="12" t="inlineStr">
        <is>
          <t>Kidney Function</t>
        </is>
      </c>
      <c r="C399" s="13" t="inlineStr">
        <is>
          <t>Diagnostic: Kidney Function [BI0.051]</t>
        </is>
      </c>
      <c r="D399" s="12" t="inlineStr">
        <is>
          <t>Diagnostic for kidney function, dialysis, transplant and ADH.</t>
        </is>
      </c>
      <c r="E399" s="12" t="inlineStr">
        <is>
          <t>ffcc4e22-e57c-4c08-9a29-2aea7bc3f1a2</t>
        </is>
      </c>
    </row>
    <row r="400" ht="45" customHeight="1">
      <c r="A400" s="12" t="inlineStr">
        <is>
          <t>Animal Coordination, Control &amp; Homeostasis</t>
        </is>
      </c>
      <c r="B400" s="12" t="inlineStr">
        <is>
          <t>Kidney Function</t>
        </is>
      </c>
      <c r="C400" s="13" t="inlineStr">
        <is>
          <t>Kidney: Introduction [BI5.049]</t>
        </is>
      </c>
      <c r="D400" s="12" t="inlineStr">
        <is>
          <t>State that kidneys are organs of the excretory system and describe their functions.</t>
        </is>
      </c>
      <c r="E400" s="12" t="inlineStr">
        <is>
          <t>bb97b9af-4ffe-4dec-b36f-68374ca816ba</t>
        </is>
      </c>
    </row>
    <row r="401" ht="45" customHeight="1">
      <c r="A401" s="12" t="inlineStr">
        <is>
          <t>Animal Coordination, Control &amp; Homeostasis</t>
        </is>
      </c>
      <c r="B401" s="12" t="inlineStr">
        <is>
          <t>Kidney Function</t>
        </is>
      </c>
      <c r="C401" s="13" t="inlineStr">
        <is>
          <t>Kidney: Functions [BI5.050]</t>
        </is>
      </c>
      <c r="D401" s="12" t="inlineStr">
        <is>
          <t>Describe and explain how the kidneys produce urine by filtration of blood and selective reabsorption of useful substances.</t>
        </is>
      </c>
      <c r="E401" s="12" t="inlineStr">
        <is>
          <t>00fd5f88-85b7-41b5-ac9d-a68a85173018</t>
        </is>
      </c>
    </row>
    <row r="402" ht="45" customHeight="1">
      <c r="A402" s="12" t="inlineStr">
        <is>
          <t>Animal Coordination, Control &amp; Homeostasis</t>
        </is>
      </c>
      <c r="B402" s="12" t="inlineStr">
        <is>
          <t>Kidney Function</t>
        </is>
      </c>
      <c r="C402" s="13" t="inlineStr">
        <is>
          <t>Kidney: Describing Data [BI5.051]</t>
        </is>
      </c>
      <c r="D402" s="12" t="inlineStr">
        <is>
          <t xml:space="preserve">Use data in bar charts and tables to describe and compare the concentrations of substances in different parts of the kidney. </t>
        </is>
      </c>
      <c r="E402" s="12" t="inlineStr">
        <is>
          <t>954d1b10-9d09-48f3-9e26-296549be4b3c</t>
        </is>
      </c>
    </row>
    <row r="403" ht="45" customHeight="1">
      <c r="A403" s="12" t="inlineStr">
        <is>
          <t>Animal Coordination, Control &amp; Homeostasis</t>
        </is>
      </c>
      <c r="B403" s="12" t="inlineStr">
        <is>
          <t>Kidney Function</t>
        </is>
      </c>
      <c r="C403" s="13" t="inlineStr">
        <is>
          <t>Kidney: Interpreting Data [BI5.052]</t>
        </is>
      </c>
      <c r="D403" s="12" t="inlineStr">
        <is>
          <t xml:space="preserve">Use data in bar charts and tables to explain the differences in concentrations of substances in different parts of the kidney. </t>
        </is>
      </c>
      <c r="E403" s="12" t="inlineStr">
        <is>
          <t>102b60d1-31e9-422c-a707-c6ea771e9b7d</t>
        </is>
      </c>
    </row>
    <row r="404" ht="45" customHeight="1">
      <c r="A404" s="12" t="inlineStr">
        <is>
          <t>Animal Coordination, Control &amp; Homeostasis</t>
        </is>
      </c>
      <c r="B404" s="12" t="inlineStr">
        <is>
          <t>Kidney Function</t>
        </is>
      </c>
      <c r="C404" s="13" t="inlineStr">
        <is>
          <t>Kidney: Failure [BI5.053]</t>
        </is>
      </c>
      <c r="D404" s="12" t="inlineStr">
        <is>
          <t>Describe the problems with and the risk factors and symptoms of kidney failure.</t>
        </is>
      </c>
      <c r="E404" s="12" t="inlineStr">
        <is>
          <t>2295e22d-e7df-4faf-95d4-0ff23ca922f8</t>
        </is>
      </c>
    </row>
    <row r="405" ht="45" customHeight="1">
      <c r="A405" s="12" t="inlineStr">
        <is>
          <t>Animal Coordination, Control &amp; Homeostasis</t>
        </is>
      </c>
      <c r="B405" s="12" t="inlineStr">
        <is>
          <t>Kidney Function</t>
        </is>
      </c>
      <c r="C405" s="13" t="inlineStr">
        <is>
          <t>Kidney: Dialysis [BI5.054]</t>
        </is>
      </c>
      <c r="D405" s="12" t="inlineStr">
        <is>
          <t>State that people with kidney failure might be treated by kidney dialysis or organ transplant. Describe and explain how kidney dialysis works and the pros and cons of the treatment.</t>
        </is>
      </c>
      <c r="E405" s="12" t="inlineStr">
        <is>
          <t>3d990c75-28a1-4820-8187-f049e692ce02</t>
        </is>
      </c>
    </row>
    <row r="406" ht="45" customHeight="1">
      <c r="A406" s="12" t="inlineStr">
        <is>
          <t>Animal Coordination, Control &amp; Homeostasis</t>
        </is>
      </c>
      <c r="B406" s="12" t="inlineStr">
        <is>
          <t>Kidney Function</t>
        </is>
      </c>
      <c r="C406" s="13" t="inlineStr">
        <is>
          <t>Kidney: Transplant [BI5.055]</t>
        </is>
      </c>
      <c r="D406" s="12" t="inlineStr">
        <is>
          <t>State that people with kidney failure might be treated by kidney dialysis or organ transplant. Describe and explain how kidney transplant works and its pros and cons.</t>
        </is>
      </c>
      <c r="E406" s="12" t="inlineStr">
        <is>
          <t>781def4a-c9b9-4319-b4f1-a78e621ad9e2</t>
        </is>
      </c>
    </row>
    <row r="407" ht="45" customHeight="1">
      <c r="A407" s="12" t="inlineStr">
        <is>
          <t>Animal Coordination, Control &amp; Homeostasis</t>
        </is>
      </c>
      <c r="B407" s="12" t="inlineStr">
        <is>
          <t>Kidney Function</t>
        </is>
      </c>
      <c r="C407" s="13" t="inlineStr">
        <is>
          <t>Kidney: Dialysis v Transplant [BI5.112]</t>
        </is>
      </c>
      <c r="D407" s="12" t="inlineStr">
        <is>
          <t>State that people with kidney failure might be treated by kidney dialysis or organ transplant. Describe and explain how both treatments work. Compare and evaluate the advantages and disadvantages of treating kidney failure by transplant or dialysis.</t>
        </is>
      </c>
      <c r="E407" s="12" t="inlineStr">
        <is>
          <t>bbf9e006-c9fe-46c8-878d-948e6c35afe7</t>
        </is>
      </c>
    </row>
    <row r="408" ht="45" customHeight="1">
      <c r="A408" s="12" t="inlineStr">
        <is>
          <t>Animal Coordination, Control &amp; Homeostasis</t>
        </is>
      </c>
      <c r="B408" s="12" t="inlineStr">
        <is>
          <t>Kidney Function</t>
        </is>
      </c>
      <c r="C408" s="13" t="inlineStr">
        <is>
          <t>Kidney: ADH [BI5.113]</t>
        </is>
      </c>
      <c r="D408" s="12" t="inlineStr">
        <is>
          <t>Describe the effect of ADH on the
permeability of the kidney tubules. Explain how the role of ADH is an example of negative feedback.</t>
        </is>
      </c>
      <c r="E408" s="12" t="inlineStr">
        <is>
          <t>6078d3a6-1214-4398-be2c-2d74dc0c136f</t>
        </is>
      </c>
    </row>
    <row r="409" ht="45" customHeight="1">
      <c r="A409" s="12" t="inlineStr">
        <is>
          <t>Animal Coordination, Control &amp; Homeostasis</t>
        </is>
      </c>
      <c r="B409" s="12" t="inlineStr">
        <is>
          <t>Contraception</t>
        </is>
      </c>
      <c r="C409" s="13" t="inlineStr">
        <is>
          <t>Diagnostic: Contraception [BI0.055]</t>
        </is>
      </c>
      <c r="D409" s="12" t="inlineStr">
        <is>
          <t>Diagnostic for contraception.</t>
        </is>
      </c>
      <c r="E409" s="12" t="inlineStr">
        <is>
          <t>a10ddc3b-7e2f-4827-915c-861e25d8de76</t>
        </is>
      </c>
    </row>
    <row r="410" ht="45" customHeight="1">
      <c r="A410" s="12" t="inlineStr">
        <is>
          <t>Animal Coordination, Control &amp; Homeostasis</t>
        </is>
      </c>
      <c r="B410" s="12" t="inlineStr">
        <is>
          <t>Contraception</t>
        </is>
      </c>
      <c r="C410" s="13" t="inlineStr">
        <is>
          <t>Contraception: Introduction [BI5.063]</t>
        </is>
      </c>
      <c r="D410" s="12" t="inlineStr">
        <is>
          <t>Describe fertilisation and the ways contraception aims to prevent it. Does not include individual methods of contraception.</t>
        </is>
      </c>
      <c r="E410" s="12" t="inlineStr">
        <is>
          <t>79a36c0e-cfb0-4f06-ae60-bfd7eec9717c</t>
        </is>
      </c>
    </row>
    <row r="411" ht="45" customHeight="1">
      <c r="A411" s="12" t="inlineStr">
        <is>
          <t>Animal Coordination, Control &amp; Homeostasis</t>
        </is>
      </c>
      <c r="B411" s="12" t="inlineStr">
        <is>
          <t>Contraception</t>
        </is>
      </c>
      <c r="C411" s="13" t="inlineStr">
        <is>
          <t>Contraception: Barrier Methods [BI5.064]</t>
        </is>
      </c>
      <c r="D411" s="12" t="inlineStr">
        <is>
          <t>Describe the use of internal/external condoms and diaphragms. Give their advantages and disadvantages.</t>
        </is>
      </c>
      <c r="E411" s="12" t="inlineStr">
        <is>
          <t>68ee96e2-f0fd-40fc-bc65-5aede68e7449</t>
        </is>
      </c>
    </row>
    <row r="412" ht="45" customHeight="1">
      <c r="A412" s="12" t="inlineStr">
        <is>
          <t>Animal Coordination, Control &amp; Homeostasis</t>
        </is>
      </c>
      <c r="B412" s="12" t="inlineStr">
        <is>
          <t>Contraception</t>
        </is>
      </c>
      <c r="C412" s="13" t="inlineStr">
        <is>
          <t>Contraception: Oral Contraceptives [BI5.066]</t>
        </is>
      </c>
      <c r="D412" s="12" t="inlineStr">
        <is>
          <t>Describe the use of the combined pill and the progesterone-only pill. Explain how they work using knowledge of hormonal interactions and give their advantages and disadvantages.</t>
        </is>
      </c>
      <c r="E412" s="12" t="inlineStr">
        <is>
          <t>0883e1e2-6782-4d76-ad51-c64f1627b3e9</t>
        </is>
      </c>
    </row>
    <row r="413" ht="45" customHeight="1">
      <c r="A413" s="12" t="inlineStr">
        <is>
          <t>Animal Coordination, Control &amp; Homeostasis</t>
        </is>
      </c>
      <c r="B413" s="12" t="inlineStr">
        <is>
          <t>Contraception</t>
        </is>
      </c>
      <c r="C413" s="13" t="inlineStr">
        <is>
          <t>Contraception: Contraceptive Patch [BI5.068]</t>
        </is>
      </c>
      <c r="D413" s="12" t="inlineStr">
        <is>
          <t>Describe the use of the contraceptive patch. Explain why it works using knowledge of hormonal interactions and give its advantages and disadvantages.</t>
        </is>
      </c>
      <c r="E413" s="12" t="inlineStr">
        <is>
          <t>5be761d4-e676-4d1d-93ff-4d08be43385e</t>
        </is>
      </c>
    </row>
    <row r="414" ht="45" customHeight="1">
      <c r="A414" s="12" t="inlineStr">
        <is>
          <t>Animal Coordination, Control &amp; Homeostasis</t>
        </is>
      </c>
      <c r="B414" s="12" t="inlineStr">
        <is>
          <t>Contraception</t>
        </is>
      </c>
      <c r="C414" s="13" t="inlineStr">
        <is>
          <t>Contraception: Long Acting Reversible Methods [BI5.070]</t>
        </is>
      </c>
      <c r="D414" s="12" t="inlineStr">
        <is>
          <t>Describe the use of the contraceptive injection, the contraceptive implant, IUD &amp; IUS. Give their advantages and disadvantages and explain why the IUS works using knowledge of hormonal interactions.</t>
        </is>
      </c>
      <c r="E414" s="12" t="inlineStr">
        <is>
          <t>97900d48-b9db-4f8d-99ab-1d47ad642bbf</t>
        </is>
      </c>
    </row>
    <row r="415" ht="45" customHeight="1">
      <c r="A415" s="12" t="inlineStr">
        <is>
          <t>Animal Coordination, Control &amp; Homeostasis</t>
        </is>
      </c>
      <c r="B415" s="12" t="inlineStr">
        <is>
          <t>Contraception</t>
        </is>
      </c>
      <c r="C415" s="13" t="inlineStr">
        <is>
          <t>Contraception: Surgical Methods [BI5.071]</t>
        </is>
      </c>
      <c r="D415" s="12" t="inlineStr">
        <is>
          <t>Describe surgical methods of contraception. Give their advantages and disadvantages.</t>
        </is>
      </c>
      <c r="E415" s="12" t="inlineStr">
        <is>
          <t>7506db3e-5c1c-4bf7-823d-85764f4f5bc8</t>
        </is>
      </c>
    </row>
    <row r="416" ht="45" customHeight="1">
      <c r="A416" s="12" t="inlineStr">
        <is>
          <t>Animal Coordination, Control &amp; Homeostasis</t>
        </is>
      </c>
      <c r="B416" s="12" t="inlineStr">
        <is>
          <t>Contraception</t>
        </is>
      </c>
      <c r="C416" s="13" t="inlineStr">
        <is>
          <t>Contraception: Emergency Contraception [BI5.073]</t>
        </is>
      </c>
      <c r="D416" s="12" t="inlineStr">
        <is>
          <t>Describe the use of the emergency contraceptive pills and the IUD as emergency contraception. Give their advantages and disadvantages and explain how pills work using knowledge of hormonal interactions.</t>
        </is>
      </c>
      <c r="E416" s="12" t="inlineStr">
        <is>
          <t>4a952487-0b09-48e7-b5e9-7a933a5bbd31</t>
        </is>
      </c>
    </row>
    <row r="417" ht="45" customHeight="1">
      <c r="A417" s="12" t="inlineStr">
        <is>
          <t>Animal Coordination, Control &amp; Homeostasis</t>
        </is>
      </c>
      <c r="B417" s="12" t="inlineStr">
        <is>
          <t>Contraception</t>
        </is>
      </c>
      <c r="C417" s="13" t="inlineStr">
        <is>
          <t>Contraception: Spermicides [BI5.074]</t>
        </is>
      </c>
      <c r="D417" s="12" t="inlineStr">
        <is>
          <t>Describe the use of spermicides. Give their advantages and disadvantages.</t>
        </is>
      </c>
      <c r="E417" s="12" t="inlineStr">
        <is>
          <t>269abc5c-dcb7-438c-a2d1-3f1d8609cd03</t>
        </is>
      </c>
    </row>
    <row r="418" ht="45" customHeight="1">
      <c r="A418" s="12" t="inlineStr">
        <is>
          <t>Animal Coordination, Control &amp; Homeostasis</t>
        </is>
      </c>
      <c r="B418" s="12" t="inlineStr">
        <is>
          <t>Contraception</t>
        </is>
      </c>
      <c r="C418" s="13" t="inlineStr">
        <is>
          <t>Contraception: Fertility Awareness &amp; Abstinence [BI5.075]</t>
        </is>
      </c>
      <c r="D418" s="12" t="inlineStr">
        <is>
          <t>Describe the use of withdrawal, fertility awareness &amp; abstinence as forms of birth control. Give their advantages and disadvantages.</t>
        </is>
      </c>
      <c r="E418" s="12" t="inlineStr">
        <is>
          <t>8b7435a7-d92a-485d-87cf-0a67d1838eac</t>
        </is>
      </c>
    </row>
    <row r="419" ht="45" customHeight="1">
      <c r="A419" s="12" t="inlineStr">
        <is>
          <t>Animal Coordination, Control &amp; Homeostasis</t>
        </is>
      </c>
      <c r="B419" s="12" t="inlineStr">
        <is>
          <t>Contraception</t>
        </is>
      </c>
      <c r="C419" s="13" t="inlineStr">
        <is>
          <t>Contraception: Summary [BI5.077]</t>
        </is>
      </c>
      <c r="D419" s="12" t="inlineStr">
        <is>
          <t xml:space="preserve">Describe the use of the combine pill, the progesteron only pill, contraceptive injection, contraceptive implant, contraceptive skin patch, internal condoms, external condoms, diaphragms, IUD, IUS, spermicides, withrdrawal, fertility awareness and abstinence as forms of birth control. Assumes knowledge of the interactions between hormones of the menstrual cycle. </t>
        </is>
      </c>
      <c r="E419" s="12" t="inlineStr">
        <is>
          <t>2343a0ca-98df-445b-9db1-a1a03f590ee7</t>
        </is>
      </c>
    </row>
    <row r="420" ht="45" customHeight="1">
      <c r="A420" s="12" t="inlineStr">
        <is>
          <t>Animal Coordination, Control &amp; Homeostasis</t>
        </is>
      </c>
      <c r="B420" s="12" t="inlineStr">
        <is>
          <t>Contraception</t>
        </is>
      </c>
      <c r="C420" s="13" t="inlineStr">
        <is>
          <t>Contraception: Science, Ethics &amp; Opinion [BI5.078]</t>
        </is>
      </c>
      <c r="D420" s="12" t="inlineStr">
        <is>
          <t>Give some of the arguments for and against the use of contraception. State that ethics cannot
be dictated by science
alone.</t>
        </is>
      </c>
      <c r="E420" s="12" t="inlineStr">
        <is>
          <t>0e881a26-9acd-4d7c-9310-87726f8ec464</t>
        </is>
      </c>
    </row>
    <row r="421" ht="45" customHeight="1">
      <c r="A421" s="12" t="inlineStr">
        <is>
          <t>Animal Coordination, Control &amp; Homeostasis</t>
        </is>
      </c>
      <c r="B421" s="12" t="inlineStr">
        <is>
          <t>Fertility Treatment</t>
        </is>
      </c>
      <c r="C421" s="13" t="inlineStr">
        <is>
          <t>Diagnostic: Fertility Treatment [BI0.056]</t>
        </is>
      </c>
      <c r="D421" s="12" t="inlineStr">
        <is>
          <t>Diagnostic for fertility treatments, including hormonal injections &amp; IVF.</t>
        </is>
      </c>
      <c r="E421" s="12" t="inlineStr">
        <is>
          <t>1e41a2b4-b08c-4951-b968-47ca1dc86745</t>
        </is>
      </c>
    </row>
    <row r="422" ht="45" customHeight="1">
      <c r="A422" s="12" t="inlineStr">
        <is>
          <t>Animal Coordination, Control &amp; Homeostasis</t>
        </is>
      </c>
      <c r="B422" s="12" t="inlineStr">
        <is>
          <t>Fertility Treatment</t>
        </is>
      </c>
      <c r="C422" s="13" t="inlineStr">
        <is>
          <t>Fertility: Hormonal Treatments [BI5.079]</t>
        </is>
      </c>
      <c r="D422" s="12" t="inlineStr">
        <is>
          <t>Describe and explain the role of FSH and LH in treating infertility.</t>
        </is>
      </c>
      <c r="E422" s="12" t="inlineStr">
        <is>
          <t>f0c32104-df37-494f-ac02-987bc6d9c790</t>
        </is>
      </c>
    </row>
    <row r="423" ht="45" customHeight="1">
      <c r="A423" s="12" t="inlineStr">
        <is>
          <t>Animal Coordination, Control &amp; Homeostasis</t>
        </is>
      </c>
      <c r="B423" s="12" t="inlineStr">
        <is>
          <t>Fertility Treatment</t>
        </is>
      </c>
      <c r="C423" s="13" t="inlineStr">
        <is>
          <t>Fertility: IVF [BI5.080]</t>
        </is>
      </c>
      <c r="D423" s="12" t="inlineStr">
        <is>
          <t>Describe the steps involved in IVF and how it increases the chance of someone becoming pregnant.</t>
        </is>
      </c>
      <c r="E423" s="12" t="inlineStr">
        <is>
          <t>5902804e-659d-45d8-b95c-137a5b0ff190</t>
        </is>
      </c>
    </row>
    <row r="424" ht="45" customHeight="1">
      <c r="A424" s="12" t="inlineStr">
        <is>
          <t>Animal Coordination, Control &amp; Homeostasis</t>
        </is>
      </c>
      <c r="B424" s="12" t="inlineStr">
        <is>
          <t>Fertility Treatment</t>
        </is>
      </c>
      <c r="C424" s="13" t="inlineStr">
        <is>
          <t>Fertility: Science &amp; Ethics of Treatments [BI5.081]</t>
        </is>
      </c>
      <c r="D424" s="12" t="inlineStr">
        <is>
          <t>Understand the medical, social and ethical issues surrounding fertility treatments and give arguments for and against the use of IVF.</t>
        </is>
      </c>
      <c r="E424" s="12" t="inlineStr">
        <is>
          <t>3ae02767-3c56-4032-aa74-89ec8cc0b598</t>
        </is>
      </c>
    </row>
    <row r="425" ht="45" customHeight="1">
      <c r="A425" s="12" t="inlineStr">
        <is>
          <t>Exchange &amp; Transport in Animals</t>
        </is>
      </c>
      <c r="B425" s="12" t="inlineStr">
        <is>
          <t>Breathing &amp; Gas Exchang</t>
        </is>
      </c>
      <c r="C425" s="13" t="inlineStr">
        <is>
          <t>Diagnostic: Breathing &amp; Gas Exchange [BI0.011]</t>
        </is>
      </c>
      <c r="D425" s="12" t="inlineStr">
        <is>
          <t>Diagnostic for human gas exchange and breathing.</t>
        </is>
      </c>
      <c r="E425" s="12" t="inlineStr">
        <is>
          <t>3328283c-7335-4cb8-8c62-d42a33501719</t>
        </is>
      </c>
    </row>
    <row r="426" ht="45" customHeight="1">
      <c r="A426" s="12" t="inlineStr">
        <is>
          <t>Exchange &amp; Transport in Animals</t>
        </is>
      </c>
      <c r="B426" s="12" t="inlineStr">
        <is>
          <t>Breathing &amp; Gas Exchang</t>
        </is>
      </c>
      <c r="C426" s="13" t="inlineStr">
        <is>
          <t>The Human Gas Exchange System [BI2.34]</t>
        </is>
      </c>
      <c r="D426" s="12" t="inlineStr">
        <is>
          <t>Describe the structure and function of the human gas exchange system.</t>
        </is>
      </c>
      <c r="E426" s="12" t="inlineStr">
        <is>
          <t>1a82cb3c-7118-4c08-8280-a7cbcdb1397e</t>
        </is>
      </c>
    </row>
    <row r="427" ht="45" customHeight="1">
      <c r="A427" s="12" t="inlineStr">
        <is>
          <t>Exchange &amp; Transport in Animals</t>
        </is>
      </c>
      <c r="B427" s="12" t="inlineStr">
        <is>
          <t>Breathing &amp; Gas Exchang</t>
        </is>
      </c>
      <c r="C427" s="13" t="inlineStr">
        <is>
          <t>Mechanics of Breathing [BI2.35]</t>
        </is>
      </c>
      <c r="D427" s="12" t="inlineStr">
        <is>
          <t>Explain the mechanical process of breathing and model breathing using a bell jar.</t>
        </is>
      </c>
      <c r="E427" s="12" t="inlineStr">
        <is>
          <t>bd8ce58e-e36a-4f90-b2e3-1d2503108a22</t>
        </is>
      </c>
    </row>
    <row r="428" ht="45" customHeight="1">
      <c r="A428" s="12" t="inlineStr">
        <is>
          <t>Exchange &amp; Transport in Animals</t>
        </is>
      </c>
      <c r="B428" s="12" t="inlineStr">
        <is>
          <t>Breathing &amp; Gas Exchang</t>
        </is>
      </c>
      <c r="C428" s="13" t="inlineStr">
        <is>
          <t>How Lungs are Adapted for Gas Exchange [BI2.36]</t>
        </is>
      </c>
      <c r="D428" s="12" t="inlineStr">
        <is>
          <t>Identify main features of the lungs and explain how they facilitate air gas exchange in humans.</t>
        </is>
      </c>
      <c r="E428" s="12" t="inlineStr">
        <is>
          <t>3b23e1c0-3fde-43c5-aa82-276536b70e34</t>
        </is>
      </c>
    </row>
    <row r="429" ht="45" customHeight="1">
      <c r="A429" s="12" t="inlineStr">
        <is>
          <t>Exchange &amp; Transport in Animals</t>
        </is>
      </c>
      <c r="B429" s="12" t="inlineStr">
        <is>
          <t>Breathing &amp; Gas Exchang</t>
        </is>
      </c>
      <c r="C429" s="13" t="inlineStr">
        <is>
          <t>Calculating Breathing Rate I [BI2.37]</t>
        </is>
      </c>
      <c r="D429" s="12" t="inlineStr">
        <is>
          <t>Identify the structures of the lung and complete simple calculations of breathing rates.</t>
        </is>
      </c>
      <c r="E429" s="12" t="inlineStr">
        <is>
          <t>8572ad65-eb82-4fd9-9470-6759b4038b0c</t>
        </is>
      </c>
    </row>
    <row r="430" ht="45" customHeight="1">
      <c r="A430" s="12" t="inlineStr">
        <is>
          <t>Exchange &amp; Transport in Animals</t>
        </is>
      </c>
      <c r="B430" s="12" t="inlineStr">
        <is>
          <t>Breathing &amp; Gas Exchang</t>
        </is>
      </c>
      <c r="C430" s="13" t="inlineStr">
        <is>
          <t>Calculating Breathing Rate II [BI2.38]</t>
        </is>
      </c>
      <c r="D430" s="12" t="inlineStr">
        <is>
          <t>Identify the structures of the lung and calculate breathing rates using data from tables and graphs.</t>
        </is>
      </c>
      <c r="E430" s="12" t="inlineStr">
        <is>
          <t>e6605396-45f1-43fd-8e48-ecbc2f95f429</t>
        </is>
      </c>
    </row>
    <row r="431" ht="45" customHeight="1">
      <c r="A431" s="12" t="inlineStr">
        <is>
          <t>Exchange &amp; Transport in Animals</t>
        </is>
      </c>
      <c r="B431" s="12" t="inlineStr">
        <is>
          <t>Circulatory System</t>
        </is>
      </c>
      <c r="C431" s="13" t="inlineStr">
        <is>
          <t>Diagnostic: Circulatory System [BI0.013]</t>
        </is>
      </c>
      <c r="D431" s="12" t="inlineStr">
        <is>
          <t>Diagnostic for the structure and function of the heart, blood vessels, blood and blood components.</t>
        </is>
      </c>
      <c r="E431" s="12" t="inlineStr">
        <is>
          <t>7e5d0293-ec58-4526-8f64-863da019beb0</t>
        </is>
      </c>
    </row>
    <row r="432" ht="45" customHeight="1">
      <c r="A432" s="12" t="inlineStr">
        <is>
          <t>Exchange &amp; Transport in Animals</t>
        </is>
      </c>
      <c r="B432" s="12" t="inlineStr">
        <is>
          <t>Circulatory System</t>
        </is>
      </c>
      <c r="C432" s="13" t="inlineStr">
        <is>
          <t>The Need for Transport Systems [BI2.39]</t>
        </is>
      </c>
      <c r="D432" s="12" t="inlineStr">
        <is>
          <t>Use volume and diffusion distance to explain the need for transport systems in multicellular organisms.</t>
        </is>
      </c>
      <c r="E432" s="12" t="inlineStr">
        <is>
          <t>b68f1122-5bf3-4888-9bdd-beb1f9c738e2</t>
        </is>
      </c>
    </row>
    <row r="433" ht="45" customHeight="1">
      <c r="A433" s="12" t="inlineStr">
        <is>
          <t>Exchange &amp; Transport in Animals</t>
        </is>
      </c>
      <c r="B433" s="12" t="inlineStr">
        <is>
          <t>Circulatory System</t>
        </is>
      </c>
      <c r="C433" s="13" t="inlineStr">
        <is>
          <t>Circulatory System: Introduction [BI2.40]</t>
        </is>
      </c>
      <c r="D433" s="12" t="inlineStr">
        <is>
          <t>Describe the double circulatory system and the structure and function of the blood.</t>
        </is>
      </c>
      <c r="E433" s="12" t="inlineStr">
        <is>
          <t>b353c819-c53e-478d-af2e-5518e2c39ba8</t>
        </is>
      </c>
    </row>
    <row r="434" ht="45" customHeight="1">
      <c r="A434" s="12" t="inlineStr">
        <is>
          <t>Exchange &amp; Transport in Animals</t>
        </is>
      </c>
      <c r="B434" s="12" t="inlineStr">
        <is>
          <t>Circulatory System</t>
        </is>
      </c>
      <c r="C434" s="13" t="inlineStr">
        <is>
          <t>Human Heart: Structure [BI2.41]</t>
        </is>
      </c>
      <c r="D434" s="12" t="inlineStr">
        <is>
          <t>Identify the blood vessels and chambers of the heart.</t>
        </is>
      </c>
      <c r="E434" s="12" t="inlineStr">
        <is>
          <t>9e7211d1-03d9-453f-a700-78779860222d</t>
        </is>
      </c>
    </row>
    <row r="435" ht="45" customHeight="1">
      <c r="A435" s="12" t="inlineStr">
        <is>
          <t>Exchange &amp; Transport in Animals</t>
        </is>
      </c>
      <c r="B435" s="12" t="inlineStr">
        <is>
          <t>Circulatory System</t>
        </is>
      </c>
      <c r="C435" s="13" t="inlineStr">
        <is>
          <t>Human Heart: Function [BI2.42]</t>
        </is>
      </c>
      <c r="D435" s="12" t="inlineStr">
        <is>
          <t>Describe blood flow in the heart and the function of each heart structure.</t>
        </is>
      </c>
      <c r="E435" s="12" t="inlineStr">
        <is>
          <t>84f2e60a-0f81-45cf-99c8-9f6f9e4ba63f</t>
        </is>
      </c>
    </row>
    <row r="436" ht="45" customHeight="1">
      <c r="A436" s="12" t="inlineStr">
        <is>
          <t>Exchange &amp; Transport in Animals</t>
        </is>
      </c>
      <c r="B436" s="12" t="inlineStr">
        <is>
          <t>Circulatory System</t>
        </is>
      </c>
      <c r="C436" s="13" t="inlineStr">
        <is>
          <t>Human Heart: Explaining the Structure [BI2.43]</t>
        </is>
      </c>
      <c r="D436" s="12" t="inlineStr">
        <is>
          <t>Explain the structures and adaptations of the heart.</t>
        </is>
      </c>
      <c r="E436" s="12" t="inlineStr">
        <is>
          <t>69e295a9-d4e8-4d07-bd91-760afee9e067</t>
        </is>
      </c>
    </row>
    <row r="437" ht="45" customHeight="1">
      <c r="A437" s="12" t="inlineStr">
        <is>
          <t>Exchange &amp; Transport in Animals</t>
        </is>
      </c>
      <c r="B437" s="12" t="inlineStr">
        <is>
          <t>Circulatory System</t>
        </is>
      </c>
      <c r="C437" s="13" t="inlineStr">
        <is>
          <t>Circulatory System: Measuring Heart Rate [BI2.44]</t>
        </is>
      </c>
      <c r="D437" s="12" t="inlineStr">
        <is>
          <t>Describe what causes a pulse and show how it can be used the measure pulse/heart rate.</t>
        </is>
      </c>
      <c r="E437" s="12" t="inlineStr">
        <is>
          <t>d7aa69bb-ad4d-4d10-b5fb-7db4fb411a12</t>
        </is>
      </c>
    </row>
    <row r="438" ht="45" customHeight="1">
      <c r="A438" s="12" t="inlineStr">
        <is>
          <t>Exchange &amp; Transport in Animals</t>
        </is>
      </c>
      <c r="B438" s="12" t="inlineStr">
        <is>
          <t>Circulatory System</t>
        </is>
      </c>
      <c r="C438" s="13" t="inlineStr">
        <is>
          <t>Human Heart: How the Heart Beats (Natural Pacemaker) [BI2.45]</t>
        </is>
      </c>
      <c r="D438" s="12" t="inlineStr">
        <is>
          <t>Describe what a natural pacemaker is and where it can be found.</t>
        </is>
      </c>
      <c r="E438" s="12" t="inlineStr">
        <is>
          <t>bd3a5725-4416-4bd3-a1c2-3fc2b911101c</t>
        </is>
      </c>
    </row>
    <row r="439" ht="45" customHeight="1">
      <c r="A439" s="12" t="inlineStr">
        <is>
          <t>Exchange &amp; Transport in Animals</t>
        </is>
      </c>
      <c r="B439" s="12" t="inlineStr">
        <is>
          <t>Circulatory System</t>
        </is>
      </c>
      <c r="C439" s="13" t="inlineStr">
        <is>
          <t>Blood Vessels: Structure &amp; Functions [BI2.46]</t>
        </is>
      </c>
      <c r="D439" s="12" t="inlineStr">
        <is>
          <t>Describe the structure of the different blood vessels and their functions.</t>
        </is>
      </c>
      <c r="E439" s="12" t="inlineStr">
        <is>
          <t>f2924384-9be4-458b-a22a-4075f6ddc076</t>
        </is>
      </c>
    </row>
    <row r="440" ht="45" customHeight="1">
      <c r="A440" s="12" t="inlineStr">
        <is>
          <t>Exchange &amp; Transport in Animals</t>
        </is>
      </c>
      <c r="B440" s="12" t="inlineStr">
        <is>
          <t>Circulatory System</t>
        </is>
      </c>
      <c r="C440" s="13" t="inlineStr">
        <is>
          <t>Blood Vessels: Explaining the Structure [BI2.47]</t>
        </is>
      </c>
      <c r="D440" s="12" t="inlineStr">
        <is>
          <t>Explain how blood vessels are adapted for their function.</t>
        </is>
      </c>
      <c r="E440" s="12" t="inlineStr">
        <is>
          <t>d18e04d0-7b8b-4b94-a95e-9197847ce052</t>
        </is>
      </c>
    </row>
    <row r="441" ht="45" customHeight="1">
      <c r="A441" s="12" t="inlineStr">
        <is>
          <t>Exchange &amp; Transport in Animals</t>
        </is>
      </c>
      <c r="B441" s="12" t="inlineStr">
        <is>
          <t>Circulatory System</t>
        </is>
      </c>
      <c r="C441" s="13" t="inlineStr">
        <is>
          <t>Blood Components: Functions [BI2.49]</t>
        </is>
      </c>
      <c r="D441" s="12" t="inlineStr">
        <is>
          <t>Identify the components of blood and list their functions.</t>
        </is>
      </c>
      <c r="E441" s="12" t="inlineStr">
        <is>
          <t>f49b4590-c8b9-4158-bd36-e1c1c076ccef</t>
        </is>
      </c>
    </row>
    <row r="442" ht="45" customHeight="1">
      <c r="A442" s="12" t="inlineStr">
        <is>
          <t>Exchange &amp; Transport in Animals</t>
        </is>
      </c>
      <c r="B442" s="12" t="inlineStr">
        <is>
          <t>Circulatory System</t>
        </is>
      </c>
      <c r="C442" s="13" t="inlineStr">
        <is>
          <t>Blood Components: Structures [BI2.50]</t>
        </is>
      </c>
      <c r="D442" s="12" t="inlineStr">
        <is>
          <t>Describe the structure of components of blood.</t>
        </is>
      </c>
      <c r="E442" s="12" t="inlineStr">
        <is>
          <t>fa336815-1aa9-475b-8f6c-13439a201f9b</t>
        </is>
      </c>
    </row>
    <row r="443" ht="45" customHeight="1">
      <c r="A443" s="12" t="inlineStr">
        <is>
          <t>Exchange &amp; Transport in Animals</t>
        </is>
      </c>
      <c r="B443" s="12" t="inlineStr">
        <is>
          <t>Circulatory System</t>
        </is>
      </c>
      <c r="C443" s="13" t="inlineStr">
        <is>
          <t>Blood Components: Explaining the Structures [BI2.51]</t>
        </is>
      </c>
      <c r="D443" s="12" t="inlineStr">
        <is>
          <t>Explain how components of blood are adapted for their functions.</t>
        </is>
      </c>
      <c r="E443" s="12" t="inlineStr">
        <is>
          <t>5a004078-e8e6-4095-bdf8-efba7a050037</t>
        </is>
      </c>
    </row>
    <row r="444" ht="45" customHeight="1">
      <c r="A444" s="12" t="inlineStr">
        <is>
          <t>Exchange &amp; Transport in Animals</t>
        </is>
      </c>
      <c r="B444" s="12" t="inlineStr">
        <is>
          <t>Circulatory System</t>
        </is>
      </c>
      <c r="C444" s="13" t="inlineStr">
        <is>
          <t>Rate of Blood Flow: Introduction [BI2.95]</t>
        </is>
      </c>
      <c r="D444" s="12" t="inlineStr">
        <is>
          <t>Define rate of blood flow and explain why it is important.</t>
        </is>
      </c>
      <c r="E444" s="12" t="inlineStr">
        <is>
          <t>9c947417-7d59-4c95-8a30-f0d9266b1b76</t>
        </is>
      </c>
    </row>
    <row r="445" ht="45" customHeight="1">
      <c r="A445" s="12" t="inlineStr">
        <is>
          <t>Exchange &amp; Transport in Animals</t>
        </is>
      </c>
      <c r="B445" s="12" t="inlineStr">
        <is>
          <t>Circulatory System</t>
        </is>
      </c>
      <c r="C445" s="13" t="inlineStr">
        <is>
          <t>Rate of Blood Flow: Calculating I [BI2.52]</t>
        </is>
      </c>
      <c r="D445" s="12" t="inlineStr">
        <is>
          <t>Calculate rate of blood flow. Word problems and no unit conversions.</t>
        </is>
      </c>
      <c r="E445" s="12" t="inlineStr">
        <is>
          <t>b22802a8-a6df-4718-ba92-006b9a487f76</t>
        </is>
      </c>
    </row>
    <row r="446" ht="45" customHeight="1">
      <c r="A446" s="12" t="inlineStr">
        <is>
          <t>Exchange &amp; Transport in Animals</t>
        </is>
      </c>
      <c r="B446" s="12" t="inlineStr">
        <is>
          <t>Circulatory System</t>
        </is>
      </c>
      <c r="C446" s="13" t="inlineStr">
        <is>
          <t>Rate of Blood Flow: Calculating II [BI2.53]</t>
        </is>
      </c>
      <c r="D446" s="12" t="inlineStr">
        <is>
          <t>Calculate rate of blood flow. Word problems and unit conversions.</t>
        </is>
      </c>
      <c r="E446" s="12" t="inlineStr">
        <is>
          <t>8db75251-75c4-42bc-ae21-d8d956f34edf</t>
        </is>
      </c>
    </row>
    <row r="447" ht="45" customHeight="1">
      <c r="A447" s="12" t="inlineStr">
        <is>
          <t>Exchange &amp; Transport in Animals</t>
        </is>
      </c>
      <c r="B447" s="12" t="inlineStr">
        <is>
          <t>Circulatory System</t>
        </is>
      </c>
      <c r="C447" s="13" t="inlineStr">
        <is>
          <t>Circulatory System: Describing Data [BI2.48]</t>
        </is>
      </c>
      <c r="D447" s="12" t="inlineStr">
        <is>
          <t>Describe similarities, differences and patterns in data when presented with diagrams, tables or charts.</t>
        </is>
      </c>
      <c r="E447" s="12" t="inlineStr">
        <is>
          <t>23d27148-a3f5-43b5-b350-e41fa9ccf186</t>
        </is>
      </c>
    </row>
    <row r="448" ht="45" customHeight="1">
      <c r="A448" s="12" t="inlineStr">
        <is>
          <t>Exchange &amp; Transport in Animals</t>
        </is>
      </c>
      <c r="B448" s="12" t="inlineStr">
        <is>
          <t>Circulatory System</t>
        </is>
      </c>
      <c r="C448" s="13" t="inlineStr">
        <is>
          <t>Circulatory System: Interpreting Data [BI2.94]</t>
        </is>
      </c>
      <c r="D448" s="12" t="inlineStr">
        <is>
          <t>Interpret data about the circulatory system from tables and calculate the mean concentration of red blood cells. Convert numbers to standard form.</t>
        </is>
      </c>
      <c r="E448" s="12" t="inlineStr">
        <is>
          <t>b9630caa-fefe-4ffe-a032-a25e934be9f6</t>
        </is>
      </c>
    </row>
    <row r="449" ht="45" customHeight="1">
      <c r="A449" s="12" t="inlineStr">
        <is>
          <t>Exchange &amp; Transport in Animals</t>
        </is>
      </c>
      <c r="B449" s="12" t="inlineStr">
        <is>
          <t>Cellular Respiration</t>
        </is>
      </c>
      <c r="C449" s="13" t="inlineStr">
        <is>
          <t>Diagnostic: Cellular Respiration [BI0.032]</t>
        </is>
      </c>
      <c r="D449" s="12" t="inlineStr">
        <is>
          <t>Diagnostic for aerobic &amp; anaerobic respiration.</t>
        </is>
      </c>
      <c r="E449" s="12" t="inlineStr">
        <is>
          <t>3e2f9709-d558-43ce-b09f-12b0df2bb5e7</t>
        </is>
      </c>
    </row>
    <row r="450" ht="45" customHeight="1">
      <c r="A450" s="12" t="inlineStr">
        <is>
          <t>Exchange &amp; Transport in Animals</t>
        </is>
      </c>
      <c r="B450" s="12" t="inlineStr">
        <is>
          <t>Cellular Respiration</t>
        </is>
      </c>
      <c r="C450" s="13" t="inlineStr">
        <is>
          <t>Introduction to Respiration [BI4.28]</t>
        </is>
      </c>
      <c r="D450" s="12" t="inlineStr">
        <is>
          <t xml:space="preserve">State that all the energy needed for life processes is transferred by respiration.
Describe respiration as the breakdown of organic molecules.  </t>
        </is>
      </c>
      <c r="E450" s="12" t="inlineStr">
        <is>
          <t>b88cc28f-df3e-4ba4-a0c2-e42cba02e3cc</t>
        </is>
      </c>
    </row>
    <row r="451" ht="45" customHeight="1">
      <c r="A451" s="12" t="inlineStr">
        <is>
          <t>Exchange &amp; Transport in Animals</t>
        </is>
      </c>
      <c r="B451" s="12" t="inlineStr">
        <is>
          <t>Cellular Respiration</t>
        </is>
      </c>
      <c r="C451" s="13" t="inlineStr">
        <is>
          <t>Aerobic Respiration: Word Equation [BI4.29]</t>
        </is>
      </c>
      <c r="D451" s="12" t="inlineStr">
        <is>
          <t>Describe aerobic respiration and give the word equation.</t>
        </is>
      </c>
      <c r="E451" s="12" t="inlineStr">
        <is>
          <t>92232e65-6e9c-4142-bdbd-bf8eb32cfdb7</t>
        </is>
      </c>
    </row>
    <row r="452" ht="45" customHeight="1">
      <c r="A452" s="12" t="inlineStr">
        <is>
          <t>Exchange &amp; Transport in Animals</t>
        </is>
      </c>
      <c r="B452" s="12" t="inlineStr">
        <is>
          <t>Cellular Respiration</t>
        </is>
      </c>
      <c r="C452" s="13" t="inlineStr">
        <is>
          <t>Aerobic Respiration: Symbol Equation [BI4.30]</t>
        </is>
      </c>
      <c r="D452" s="12" t="inlineStr">
        <is>
          <t>Describe aerobic respiration and give the word and symbol equations.</t>
        </is>
      </c>
      <c r="E452" s="12" t="inlineStr">
        <is>
          <t>e1a9460d-ef03-49d1-b3f4-4dced6ccc184</t>
        </is>
      </c>
    </row>
    <row r="453" ht="45" customHeight="1">
      <c r="A453" s="12" t="inlineStr">
        <is>
          <t>Exchange &amp; Transport in Animals</t>
        </is>
      </c>
      <c r="B453" s="12" t="inlineStr">
        <is>
          <t>Cellular Respiration</t>
        </is>
      </c>
      <c r="C453" s="13" t="inlineStr">
        <is>
          <t>Anaerobic Respiration in Animals: Word Equation [BI4.31]</t>
        </is>
      </c>
      <c r="D453" s="12" t="inlineStr">
        <is>
          <t>Describe the process of anaerobic respiration in animals and give the word equation.</t>
        </is>
      </c>
      <c r="E453" s="12" t="inlineStr">
        <is>
          <t>018fb97a-a6e7-4836-8eff-5f345280d692</t>
        </is>
      </c>
    </row>
    <row r="454" ht="45" customHeight="1">
      <c r="A454" s="12" t="inlineStr">
        <is>
          <t>Exchange &amp; Transport in Animals</t>
        </is>
      </c>
      <c r="B454" s="12" t="inlineStr">
        <is>
          <t>Cellular Respiration</t>
        </is>
      </c>
      <c r="C454" s="13" t="inlineStr">
        <is>
          <t>Anaerobic Respiration in Plants: Word Equation [BI4.33]</t>
        </is>
      </c>
      <c r="D454" s="12" t="inlineStr">
        <is>
          <t>Describe the process of anaerobic respiration in plants and give the word equation.</t>
        </is>
      </c>
      <c r="E454" s="12" t="inlineStr">
        <is>
          <t>b5a4072d-3000-4839-b1df-964621566d73</t>
        </is>
      </c>
    </row>
    <row r="455" ht="45" customHeight="1">
      <c r="A455" s="12" t="inlineStr">
        <is>
          <t>Exchange &amp; Transport in Animals</t>
        </is>
      </c>
      <c r="B455" s="12" t="inlineStr">
        <is>
          <t>Cellular Respiration</t>
        </is>
      </c>
      <c r="C455" s="13" t="inlineStr">
        <is>
          <t>Using Respiration in Yeast [BI4.35]</t>
        </is>
      </c>
      <c r="D455" s="12" t="inlineStr">
        <is>
          <t>Describe the process of anaerobic respiration/fermentation in yeast. Explain the economic importance of aerobic respiration and fermentation in making bread and alcoholic drinks.</t>
        </is>
      </c>
      <c r="E455" s="12" t="inlineStr">
        <is>
          <t>1944e16d-46ba-42a0-b6dc-22ec34b9d506</t>
        </is>
      </c>
    </row>
    <row r="456" ht="45" customHeight="1">
      <c r="A456" s="12" t="inlineStr">
        <is>
          <t>Exchange &amp; Transport in Animals</t>
        </is>
      </c>
      <c r="B456" s="12" t="inlineStr">
        <is>
          <t>Cellular Respiration</t>
        </is>
      </c>
      <c r="C456" s="13" t="inlineStr">
        <is>
          <t>Comparing Anaerobic Respiration in Animals, Plants &amp; Fungi [BI4.36]</t>
        </is>
      </c>
      <c r="D456" s="12" t="inlineStr">
        <is>
          <t>Compare the site, reactant(s), products of and energy released by anaerobic respiration in animals, plants and fungi (yeast). Includes word equations.</t>
        </is>
      </c>
      <c r="E456" s="12" t="inlineStr">
        <is>
          <t>bdb88ffb-e87e-4961-af9c-f55c1e0867a1</t>
        </is>
      </c>
    </row>
    <row r="457" ht="45" customHeight="1">
      <c r="A457" s="12" t="inlineStr">
        <is>
          <t>Exchange &amp; Transport in Animals</t>
        </is>
      </c>
      <c r="B457" s="12" t="inlineStr">
        <is>
          <t>Cellular Respiration</t>
        </is>
      </c>
      <c r="C457" s="13" t="inlineStr">
        <is>
          <t>Comparing Aerobic &amp; Anaerobic Respiration [BI4.37]</t>
        </is>
      </c>
      <c r="D457" s="12" t="inlineStr">
        <is>
          <t>Compare the site, reactant(s), products of and energy released by anaerobic and aerobic respiration in animals, plants and fungi (yeast). Includes word equations.</t>
        </is>
      </c>
      <c r="E457" s="12" t="inlineStr">
        <is>
          <t>a96b7c7b-6274-4eff-ae6c-b9bf18e52a8c</t>
        </is>
      </c>
    </row>
    <row r="458" ht="45" customHeight="1">
      <c r="A458" s="12" t="inlineStr">
        <is>
          <t>Exchange &amp; Transport in Animals</t>
        </is>
      </c>
      <c r="B458" s="12" t="inlineStr">
        <is>
          <t>Cellular Respiration</t>
        </is>
      </c>
      <c r="C458" s="13" t="inlineStr">
        <is>
          <t>Exothermic Reactions: Respiration [CH5.06]</t>
        </is>
      </c>
      <c r="D458" s="12" t="inlineStr">
        <is>
          <t>Describe respiration as an exothermic chemical process. Includes equations for aerobic &amp; anaerobic respiration.</t>
        </is>
      </c>
      <c r="E458" s="12" t="inlineStr">
        <is>
          <t>786a16af-b1f5-4d15-9fd0-8981423d8d03</t>
        </is>
      </c>
    </row>
    <row r="459" ht="45" customHeight="1">
      <c r="A459" s="12" t="inlineStr">
        <is>
          <t>Exchange &amp; Transport in Animals</t>
        </is>
      </c>
      <c r="B459" s="12" t="inlineStr">
        <is>
          <t>Cellular Respiration</t>
        </is>
      </c>
      <c r="C459" s="13" t="inlineStr">
        <is>
          <t>Importance of Anaerobic Respiration in Plants &amp; Yeast [BI4.38]</t>
        </is>
      </c>
      <c r="D459" s="12" t="inlineStr">
        <is>
          <t>Describe the process of anaerobic respiration in plants and yeast and when it occurs. Explain the economic importance of anaerobic respiration in yeast.</t>
        </is>
      </c>
      <c r="E459" s="12" t="inlineStr">
        <is>
          <t>3db87637-832b-4fc0-977a-f05cdec1a2ee</t>
        </is>
      </c>
    </row>
    <row r="460" ht="45" customHeight="1">
      <c r="A460" s="12" t="inlineStr">
        <is>
          <t>Exchange &amp; Transport in Animals</t>
        </is>
      </c>
      <c r="B460" s="12" t="inlineStr">
        <is>
          <t>Cellular Respiration</t>
        </is>
      </c>
      <c r="C460" s="13" t="inlineStr">
        <is>
          <t>Importance of Anaerobic Respiration in Animals [BI4.39]</t>
        </is>
      </c>
      <c r="D460" s="12" t="inlineStr">
        <is>
          <t>Describe the process of anaerobic respiration in animals and explain why it occurs.</t>
        </is>
      </c>
      <c r="E460" s="12" t="inlineStr">
        <is>
          <t>a9a66553-daeb-4195-8bf5-c1b405ebe15f</t>
        </is>
      </c>
    </row>
    <row r="461" ht="45" customHeight="1">
      <c r="A461" s="12" t="inlineStr">
        <is>
          <t>Exchange &amp; Transport in Animals</t>
        </is>
      </c>
      <c r="B461" s="12" t="inlineStr">
        <is>
          <t>Metabolism, Exercise &amp; Cardiac Output</t>
        </is>
      </c>
      <c r="C461" s="13" t="inlineStr">
        <is>
          <t>Diagnostic: Metabolism, Exercise &amp; Cardiac Output [BI0.034]</t>
        </is>
      </c>
      <c r="D461" s="12" t="inlineStr">
        <is>
          <t>Diagnostic for the effects of exercise, cardiac output, interpreting data and respiration practicals.</t>
        </is>
      </c>
      <c r="E461" s="12" t="inlineStr">
        <is>
          <t>a7d643f8-031e-42fe-b2ec-bc3d638ec27d</t>
        </is>
      </c>
    </row>
    <row r="462" ht="45" customHeight="1">
      <c r="A462" s="12" t="inlineStr">
        <is>
          <t>Exchange &amp; Transport in Animals</t>
        </is>
      </c>
      <c r="B462" s="12" t="inlineStr">
        <is>
          <t>Metabolism, Exercise &amp; Cardiac Output</t>
        </is>
      </c>
      <c r="C462" s="13" t="inlineStr">
        <is>
          <t>Exercise: Describing the Effect on the Body [BI4.40]</t>
        </is>
      </c>
      <c r="D462" s="12" t="inlineStr">
        <is>
          <t>Describe skeletal muscle and how the body responds to exercise.</t>
        </is>
      </c>
      <c r="E462" s="12" t="inlineStr">
        <is>
          <t>2b665458-8715-4ff0-93af-17edef40af5c</t>
        </is>
      </c>
    </row>
    <row r="463" ht="45" customHeight="1">
      <c r="A463" s="12" t="inlineStr">
        <is>
          <t>Exchange &amp; Transport in Animals</t>
        </is>
      </c>
      <c r="B463" s="12" t="inlineStr">
        <is>
          <t>Metabolism, Exercise &amp; Cardiac Output</t>
        </is>
      </c>
      <c r="C463" s="13" t="inlineStr">
        <is>
          <t>Exercise: Explaining the Effect on the Body [BI4.41]</t>
        </is>
      </c>
      <c r="D463" s="12" t="inlineStr">
        <is>
          <t>Explain the adaptations of skeletal muscle and how the body responds to exercise.</t>
        </is>
      </c>
      <c r="E463" s="12" t="inlineStr">
        <is>
          <t>26c73087-1c3a-490a-aafe-8a00906814d4</t>
        </is>
      </c>
    </row>
    <row r="464" ht="45" customHeight="1">
      <c r="A464" s="12" t="inlineStr">
        <is>
          <t>Exchange &amp; Transport in Animals</t>
        </is>
      </c>
      <c r="B464" s="12" t="inlineStr">
        <is>
          <t>Metabolism, Exercise &amp; Cardiac Output</t>
        </is>
      </c>
      <c r="C464" s="13" t="inlineStr">
        <is>
          <t>Cardiac Output [BI4.42]</t>
        </is>
      </c>
      <c r="D464" s="12" t="inlineStr">
        <is>
          <t>Describe the structure and functions of parts of the heart. Define cardiac output, explain stroke volume &amp; give the equation for cardiac output.</t>
        </is>
      </c>
      <c r="E464" s="12" t="inlineStr">
        <is>
          <t>cfe81269-576d-4694-b008-dc8eea0e577f</t>
        </is>
      </c>
    </row>
    <row r="465" ht="45" customHeight="1">
      <c r="A465" s="12" t="inlineStr">
        <is>
          <t>Exchange &amp; Transport in Animals</t>
        </is>
      </c>
      <c r="B465" s="12" t="inlineStr">
        <is>
          <t>Metabolism, Exercise &amp; Cardiac Output</t>
        </is>
      </c>
      <c r="C465" s="13" t="inlineStr">
        <is>
          <t>Calculating Cardiac Output I [BI4.43]</t>
        </is>
      </c>
      <c r="D465" s="12" t="inlineStr">
        <is>
          <t xml:space="preserve">Calculate cardiac output. Word problems and no unit conversions. </t>
        </is>
      </c>
      <c r="E465" s="12" t="inlineStr">
        <is>
          <t>da1906c0-5e51-41b4-963b-d1db9f6dbaa8</t>
        </is>
      </c>
    </row>
    <row r="466" ht="45" customHeight="1">
      <c r="A466" s="12" t="inlineStr">
        <is>
          <t>Exchange &amp; Transport in Animals</t>
        </is>
      </c>
      <c r="B466" s="12" t="inlineStr">
        <is>
          <t>Metabolism, Exercise &amp; Cardiac Output</t>
        </is>
      </c>
      <c r="C466" s="13" t="inlineStr">
        <is>
          <t>Calculating Cardiac Output II [BI4.44]</t>
        </is>
      </c>
      <c r="D466" s="12" t="inlineStr">
        <is>
          <t xml:space="preserve">Calculate cardiac output. Word problems, tables and unit conversions. </t>
        </is>
      </c>
      <c r="E466" s="12" t="inlineStr">
        <is>
          <t>29bb9feb-034c-4c55-8f26-83bee2ae1996</t>
        </is>
      </c>
    </row>
    <row r="467" ht="45" customHeight="1">
      <c r="A467" s="12" t="inlineStr">
        <is>
          <t>Exchange &amp; Transport in Animals</t>
        </is>
      </c>
      <c r="B467" s="12" t="inlineStr">
        <is>
          <t>Metabolism, Exercise &amp; Cardiac Output</t>
        </is>
      </c>
      <c r="C467" s="13" t="inlineStr">
        <is>
          <t>Calculating Cardiac Output III [BI4.45]</t>
        </is>
      </c>
      <c r="D467" s="12" t="inlineStr">
        <is>
          <t>Calculate cardiac output. Word problems, tables, graphs and unit conversions.</t>
        </is>
      </c>
      <c r="E467" s="12" t="inlineStr">
        <is>
          <t>2b8baa45-bdf4-4cd9-99c5-600e19b9d237</t>
        </is>
      </c>
    </row>
    <row r="468" ht="45" customHeight="1">
      <c r="A468" s="12" t="inlineStr">
        <is>
          <t>Exchange &amp; Transport in Animals</t>
        </is>
      </c>
      <c r="B468" s="12" t="inlineStr">
        <is>
          <t>Metabolism, Exercise &amp; Cardiac Output</t>
        </is>
      </c>
      <c r="C468" s="13" t="inlineStr">
        <is>
          <t>Rearranging Cardiac Output [BI4.46]</t>
        </is>
      </c>
      <c r="D468" s="12" t="inlineStr">
        <is>
          <t>Rearrange cardiac output to find heart rate and stroke volume. Includes word problems, tables, graphs and unit conversions.</t>
        </is>
      </c>
      <c r="E468" s="12" t="inlineStr">
        <is>
          <t>7473ea81-d201-45c4-9500-08e91d2f5f1f</t>
        </is>
      </c>
    </row>
    <row r="469" ht="45" customHeight="1">
      <c r="A469" s="12" t="inlineStr">
        <is>
          <t>Exchange &amp; Transport in Animals</t>
        </is>
      </c>
      <c r="B469" s="12" t="inlineStr">
        <is>
          <t>Metabolism, Exercise &amp; Cardiac Output</t>
        </is>
      </c>
      <c r="C469" s="13" t="inlineStr">
        <is>
          <t>Describing Cardiac Output Data [BI4.47]</t>
        </is>
      </c>
      <c r="D469" s="12" t="inlineStr">
        <is>
          <t>Describe patterns in cardiac output data in graphs and tables. Includes calculating cardiac output with no unit conversions.</t>
        </is>
      </c>
      <c r="E469" s="12" t="inlineStr">
        <is>
          <t>414fbdff-9af7-44f0-bf44-d3fea2fdb5a6</t>
        </is>
      </c>
    </row>
    <row r="470" ht="45" customHeight="1">
      <c r="A470" s="12" t="inlineStr">
        <is>
          <t>Exchange &amp; Transport in Animals</t>
        </is>
      </c>
      <c r="B470" s="12" t="inlineStr">
        <is>
          <t>Metabolism, Exercise &amp; Cardiac Output</t>
        </is>
      </c>
      <c r="C470" s="13" t="inlineStr">
        <is>
          <t>Interpreting Cardiac Output Data [BI4.48]</t>
        </is>
      </c>
      <c r="D470" s="12" t="inlineStr">
        <is>
          <t>Interpret data to explain cardiac output data and apply knowledge. Includes calculating cardiac output with no unit conversations.</t>
        </is>
      </c>
      <c r="E470" s="12" t="inlineStr">
        <is>
          <t>c009c654-61ec-476d-9672-b223dbe4ddc6</t>
        </is>
      </c>
    </row>
    <row r="471" ht="45" customHeight="1">
      <c r="A471" s="12" t="inlineStr">
        <is>
          <t>Exchange &amp; Transport in Animals</t>
        </is>
      </c>
      <c r="B471" s="12" t="inlineStr">
        <is>
          <t>Metabolism, Exercise &amp; Cardiac Output</t>
        </is>
      </c>
      <c r="C471" s="13" t="inlineStr">
        <is>
          <t>Removal of Lactic Acid [BI4.50]</t>
        </is>
      </c>
      <c r="D471" s="12" t="inlineStr">
        <is>
          <t>Describe how lactic acid is removed from the muscles and processed by the liver.</t>
        </is>
      </c>
      <c r="E471" s="12" t="inlineStr">
        <is>
          <t>29d44bfa-b297-4a4b-814f-00d3012c2e88</t>
        </is>
      </c>
    </row>
    <row r="472" ht="45" customHeight="1">
      <c r="A472" s="12" t="inlineStr">
        <is>
          <t>Exchange &amp; Transport in Animals</t>
        </is>
      </c>
      <c r="B472" s="12" t="inlineStr">
        <is>
          <t>Metabolism, Exercise &amp; Cardiac Output</t>
        </is>
      </c>
      <c r="C472" s="13" t="inlineStr">
        <is>
          <t>Metabolism [BI4.51]</t>
        </is>
      </c>
      <c r="D472" s="12" t="inlineStr">
        <is>
          <t>Define metabolism and metabolic rate. Give examples of metabolic processes. Explain the role of enzymes in metabolism.</t>
        </is>
      </c>
      <c r="E472" s="12" t="inlineStr">
        <is>
          <t>938e0ff8-a57e-4f7a-a610-1ab7c59a145b</t>
        </is>
      </c>
    </row>
    <row r="473" ht="45" customHeight="1">
      <c r="A473" s="12" t="inlineStr">
        <is>
          <t>Exchange &amp; Transport in Animals</t>
        </is>
      </c>
      <c r="B473" s="12" t="inlineStr">
        <is>
          <t>Metabolism, Exercise &amp; Cardiac Output</t>
        </is>
      </c>
      <c r="C473" s="13" t="inlineStr">
        <is>
          <t>Photosynthesis &amp; Respiration [BI4.52]</t>
        </is>
      </c>
      <c r="D473" s="12" t="inlineStr">
        <is>
          <t>Describe how respiration and photosynthesis are linked in plants and animals. Explain the importance of photosynthesis to all life on Earth.</t>
        </is>
      </c>
      <c r="E473" s="12" t="inlineStr">
        <is>
          <t>1aefbec0-2fc7-49d8-9d2b-a8986627d1b4</t>
        </is>
      </c>
    </row>
    <row r="474" ht="45" customHeight="1">
      <c r="A474" s="12" t="inlineStr">
        <is>
          <t>Exchange &amp; Transport in Animals</t>
        </is>
      </c>
      <c r="B474" s="12" t="inlineStr">
        <is>
          <t>Metabolism, Exercise &amp; Cardiac Output</t>
        </is>
      </c>
      <c r="C474" s="13" t="inlineStr">
        <is>
          <t>Practical: Using a Respirometer [BI4.53]</t>
        </is>
      </c>
      <c r="D474" s="12" t="inlineStr">
        <is>
          <t>Use a respirometer to demonstrate that oxygen is removed from the air when an organism respires.</t>
        </is>
      </c>
      <c r="E474" s="12" t="inlineStr">
        <is>
          <t>f6677e9b-84c6-4cb3-8de0-ee8166b42cf5</t>
        </is>
      </c>
    </row>
    <row r="475" ht="45" customHeight="1">
      <c r="A475" s="12" t="inlineStr">
        <is>
          <t>Exchange &amp; Transport in Animals</t>
        </is>
      </c>
      <c r="B475" s="12" t="inlineStr">
        <is>
          <t>Metabolism, Exercise &amp; Cardiac Output</t>
        </is>
      </c>
      <c r="C475" s="13" t="inlineStr">
        <is>
          <t>Practical: Respiration &amp; Indicators [BI4.54]</t>
        </is>
      </c>
      <c r="D475" s="12" t="inlineStr">
        <is>
          <t>Demonstrate an organism is respiring by detecting the release of carbon dioxide using hydrogen carbonate indicator.</t>
        </is>
      </c>
      <c r="E475" s="12" t="inlineStr">
        <is>
          <t>bd7646fb-063c-411a-bae4-e956ef2ab9f5</t>
        </is>
      </c>
    </row>
    <row r="476" ht="45" customHeight="1">
      <c r="A476" s="12" t="inlineStr">
        <is>
          <t>Exchange &amp; Transport in Animals</t>
        </is>
      </c>
      <c r="B476" s="12" t="inlineStr">
        <is>
          <t>Metabolism, Exercise &amp; Cardiac Output</t>
        </is>
      </c>
      <c r="C476" s="13" t="inlineStr">
        <is>
          <t>Practical: Respiration &amp; Temperature Change [BI4.55]</t>
        </is>
      </c>
      <c r="D476" s="12" t="inlineStr">
        <is>
          <t>Demonstrate that an organism is respiring by measuring the temperature change.</t>
        </is>
      </c>
      <c r="E476" s="12" t="inlineStr">
        <is>
          <t>03807376-0306-48cc-add8-ce245f726eac</t>
        </is>
      </c>
    </row>
    <row r="477" ht="45" customHeight="1">
      <c r="A477" s="12" t="inlineStr">
        <is>
          <t>Ecosystems &amp; Material Cycles</t>
        </is>
      </c>
      <c r="B477" s="12" t="inlineStr">
        <is>
          <t>Introduction to Ecosystems</t>
        </is>
      </c>
      <c r="C477" s="13" t="inlineStr">
        <is>
          <t>Diagnostic: Introduction to Ecosystems [BI0.082]</t>
        </is>
      </c>
      <c r="D477" s="12" t="inlineStr">
        <is>
          <t>Diagnostic for identifying different types of ecosystems, the roles of different organisms and the influence of abiotic and biotic factors.</t>
        </is>
      </c>
      <c r="E477" s="12" t="inlineStr">
        <is>
          <t>8f8bca74-ffe8-4fd4-a205-b36fe3ec59b5</t>
        </is>
      </c>
    </row>
    <row r="478" ht="45" customHeight="1">
      <c r="A478" s="12" t="inlineStr">
        <is>
          <t>Ecosystems &amp; Material Cycles</t>
        </is>
      </c>
      <c r="B478" s="12" t="inlineStr">
        <is>
          <t>Introduction to Ecosystems</t>
        </is>
      </c>
      <c r="C478" s="13" t="inlineStr">
        <is>
          <t>Types of Ecosystem [BI7.001]</t>
        </is>
      </c>
      <c r="D478" s="12" t="inlineStr">
        <is>
          <t>Describe a variety of different ecosystems. Define organism, habitat, population, community and ecosystem.</t>
        </is>
      </c>
      <c r="E478" s="12" t="inlineStr">
        <is>
          <t>92a54664-3755-4c24-90fe-9b3dfab951c8</t>
        </is>
      </c>
    </row>
    <row r="479" ht="45" customHeight="1">
      <c r="A479" s="12" t="inlineStr">
        <is>
          <t>Ecosystems &amp; Material Cycles</t>
        </is>
      </c>
      <c r="B479" s="12" t="inlineStr">
        <is>
          <t>Introduction to Ecosystems</t>
        </is>
      </c>
      <c r="C479" s="13" t="inlineStr">
        <is>
          <t>Roles in Ecosystems [BI7.002]</t>
        </is>
      </c>
      <c r="D479" s="12" t="inlineStr">
        <is>
          <t xml:space="preserve">Define the different roles of organisms in an ecosystem. </t>
        </is>
      </c>
      <c r="E479" s="12" t="inlineStr">
        <is>
          <t>9b4c8247-897e-401c-9a83-19f728f8f13a</t>
        </is>
      </c>
    </row>
    <row r="480" ht="45" customHeight="1">
      <c r="A480" s="12" t="inlineStr">
        <is>
          <t>Ecosystems &amp; Material Cycles</t>
        </is>
      </c>
      <c r="B480" s="12" t="inlineStr">
        <is>
          <t>Introduction to Ecosystems</t>
        </is>
      </c>
      <c r="C480" s="13" t="inlineStr">
        <is>
          <t>Biotic Factors [BI7.003]</t>
        </is>
      </c>
      <c r="D480" s="12" t="inlineStr">
        <is>
          <t>Define a biotic factor. Identify biotic factors. Describe the impact of changing biotic factors.</t>
        </is>
      </c>
      <c r="E480" s="12" t="inlineStr">
        <is>
          <t>57e39cd5-5f3a-4774-a132-c547098f1fc8</t>
        </is>
      </c>
    </row>
    <row r="481" ht="45" customHeight="1">
      <c r="A481" s="12" t="inlineStr">
        <is>
          <t>Ecosystems &amp; Material Cycles</t>
        </is>
      </c>
      <c r="B481" s="12" t="inlineStr">
        <is>
          <t>Introduction to Ecosystems</t>
        </is>
      </c>
      <c r="C481" s="13" t="inlineStr">
        <is>
          <t>Biotic Factors: Describing Data [BI7.004]</t>
        </is>
      </c>
      <c r="D481" s="12" t="inlineStr">
        <is>
          <t>Describe patterns in data represented in tables and graphs.</t>
        </is>
      </c>
      <c r="E481" s="12" t="inlineStr">
        <is>
          <t>3ed0798c-a991-4ac5-a37d-ae1d4405c2fd</t>
        </is>
      </c>
    </row>
    <row r="482" ht="45" customHeight="1">
      <c r="A482" s="12" t="inlineStr">
        <is>
          <t>Ecosystems &amp; Material Cycles</t>
        </is>
      </c>
      <c r="B482" s="12" t="inlineStr">
        <is>
          <t>Introduction to Ecosystems</t>
        </is>
      </c>
      <c r="C482" s="13" t="inlineStr">
        <is>
          <t>Biotic Factors: Interpreting Data [BI7.005]</t>
        </is>
      </c>
      <c r="D482" s="12" t="inlineStr">
        <is>
          <t>Explain patterns in data in the context of biotic factors.</t>
        </is>
      </c>
      <c r="E482" s="12" t="inlineStr">
        <is>
          <t>e486a079-b874-4347-9d11-dd79f49f5918</t>
        </is>
      </c>
    </row>
    <row r="483" ht="45" customHeight="1">
      <c r="A483" s="12" t="inlineStr">
        <is>
          <t>Ecosystems &amp; Material Cycles</t>
        </is>
      </c>
      <c r="B483" s="12" t="inlineStr">
        <is>
          <t>Introduction to Ecosystems</t>
        </is>
      </c>
      <c r="C483" s="13" t="inlineStr">
        <is>
          <t>Abiotic Factors [BI7.006]</t>
        </is>
      </c>
      <c r="D483" s="12" t="inlineStr">
        <is>
          <t>Define an abiotic factor. Identify abiotic factors. Describe the impact of changing abiotic factors.</t>
        </is>
      </c>
      <c r="E483" s="12" t="inlineStr">
        <is>
          <t>5773ddc5-7f75-44f9-85d7-af6eff00b15c</t>
        </is>
      </c>
    </row>
    <row r="484" ht="45" customHeight="1">
      <c r="A484" s="12" t="inlineStr">
        <is>
          <t>Ecosystems &amp; Material Cycles</t>
        </is>
      </c>
      <c r="B484" s="12" t="inlineStr">
        <is>
          <t>Introduction to Ecosystems</t>
        </is>
      </c>
      <c r="C484" s="13" t="inlineStr">
        <is>
          <t>Abiotic Factors: Describing Data [BI7.007]</t>
        </is>
      </c>
      <c r="D484" s="12" t="inlineStr">
        <is>
          <t>Describe the patterns shown by data in tables and different types of graphs.</t>
        </is>
      </c>
      <c r="E484" s="12" t="inlineStr">
        <is>
          <t>4d43c367-f4e0-4f81-af6d-ccf71a6bddc5</t>
        </is>
      </c>
    </row>
    <row r="485" ht="45" customHeight="1">
      <c r="A485" s="12" t="inlineStr">
        <is>
          <t>Ecosystems &amp; Material Cycles</t>
        </is>
      </c>
      <c r="B485" s="12" t="inlineStr">
        <is>
          <t>Introduction to Ecosystems</t>
        </is>
      </c>
      <c r="C485" s="13" t="inlineStr">
        <is>
          <t>Abiotic Factors: Interpreting Data [BI7.008]</t>
        </is>
      </c>
      <c r="D485" s="12" t="inlineStr">
        <is>
          <t>Explaining patterns in data using scientific knowledge and understanding.</t>
        </is>
      </c>
      <c r="E485" s="12" t="inlineStr">
        <is>
          <t>50d49d2f-86b5-44d5-885c-c74629f92ca4</t>
        </is>
      </c>
    </row>
    <row r="486" ht="45" customHeight="1">
      <c r="A486" s="12" t="inlineStr">
        <is>
          <t>Ecosystems &amp; Material Cycles</t>
        </is>
      </c>
      <c r="B486" s="12" t="inlineStr">
        <is>
          <t>Competition &amp; Adaptation</t>
        </is>
      </c>
      <c r="C486" s="13" t="inlineStr">
        <is>
          <t>Diagnostic: Competition &amp; Adaptation [BI0.083]</t>
        </is>
      </c>
      <c r="D486" s="12" t="inlineStr">
        <is>
          <t>Diagnostic for explaining competition and adaptation in plants and animals.</t>
        </is>
      </c>
      <c r="E486" s="12" t="inlineStr">
        <is>
          <t>3040fe02-facf-4cb7-bbdb-c5cc8a9b8881</t>
        </is>
      </c>
    </row>
    <row r="487" ht="45" customHeight="1">
      <c r="A487" s="12" t="inlineStr">
        <is>
          <t>Ecosystems &amp; Material Cycles</t>
        </is>
      </c>
      <c r="B487" s="12" t="inlineStr">
        <is>
          <t>Competition &amp; Adaptation</t>
        </is>
      </c>
      <c r="C487" s="13" t="inlineStr">
        <is>
          <t>Interdependence [BI7.009]</t>
        </is>
      </c>
      <c r="D487" s="12" t="inlineStr">
        <is>
          <t>Explain the importance of the relationships between organisms in an ecosystem.</t>
        </is>
      </c>
      <c r="E487" s="12" t="inlineStr">
        <is>
          <t>ebf5e8c3-9654-48ad-b680-c259a71a965b</t>
        </is>
      </c>
    </row>
    <row r="488" ht="45" customHeight="1">
      <c r="A488" s="12" t="inlineStr">
        <is>
          <t>Ecosystems &amp; Material Cycles</t>
        </is>
      </c>
      <c r="B488" s="12" t="inlineStr">
        <is>
          <t>Competition &amp; Adaptation</t>
        </is>
      </c>
      <c r="C488" s="13" t="inlineStr">
        <is>
          <t>Competition Between Plants [BI7.010]</t>
        </is>
      </c>
      <c r="D488" s="12" t="inlineStr">
        <is>
          <t>Describe the factors that plants compete for within an ecosystem.</t>
        </is>
      </c>
      <c r="E488" s="12" t="inlineStr">
        <is>
          <t>5c5c58ec-f767-440c-83f8-eeee6c83b79a</t>
        </is>
      </c>
    </row>
    <row r="489" ht="45" customHeight="1">
      <c r="A489" s="12" t="inlineStr">
        <is>
          <t>Ecosystems &amp; Material Cycles</t>
        </is>
      </c>
      <c r="B489" s="12" t="inlineStr">
        <is>
          <t>Competition &amp; Adaptation</t>
        </is>
      </c>
      <c r="C489" s="13" t="inlineStr">
        <is>
          <t>Competition Between Animals [BI7.011]</t>
        </is>
      </c>
      <c r="D489" s="12" t="inlineStr">
        <is>
          <t>Describe the factors that animals compete for within an ecosystem.</t>
        </is>
      </c>
      <c r="E489" s="12" t="inlineStr">
        <is>
          <t>bef1e567-c0be-428e-8020-74beb0d1771f</t>
        </is>
      </c>
    </row>
    <row r="490" ht="45" customHeight="1">
      <c r="A490" s="12" t="inlineStr">
        <is>
          <t>Ecosystems &amp; Material Cycles</t>
        </is>
      </c>
      <c r="B490" s="12" t="inlineStr">
        <is>
          <t>Competition &amp; Adaptation</t>
        </is>
      </c>
      <c r="C490" s="13" t="inlineStr">
        <is>
          <t>Adaptations of Plants [BI7.012]</t>
        </is>
      </c>
      <c r="D490" s="12" t="inlineStr">
        <is>
          <t>Describe the functional, structural and behavioural adaptations of plants and explain how they help them to survive in different ecosystems.</t>
        </is>
      </c>
      <c r="E490" s="12" t="inlineStr">
        <is>
          <t>57aa77af-9e16-44d8-885c-85a1c047b624</t>
        </is>
      </c>
    </row>
    <row r="491" ht="45" customHeight="1">
      <c r="A491" s="12" t="inlineStr">
        <is>
          <t>Ecosystems &amp; Material Cycles</t>
        </is>
      </c>
      <c r="B491" s="12" t="inlineStr">
        <is>
          <t>Competition &amp; Adaptation</t>
        </is>
      </c>
      <c r="C491" s="13" t="inlineStr">
        <is>
          <t>Adaptations of Animals [BI7.013]</t>
        </is>
      </c>
      <c r="D491" s="12" t="inlineStr">
        <is>
          <t>Describe the functional, structural and behavioural adaptations of animals and explain how they help them to survive in different ecosystems.</t>
        </is>
      </c>
      <c r="E491" s="12" t="inlineStr">
        <is>
          <t>2a41bf89-6f70-4425-9521-45a23355f15d</t>
        </is>
      </c>
    </row>
    <row r="492" ht="45" customHeight="1">
      <c r="A492" s="12" t="inlineStr">
        <is>
          <t>Ecosystems &amp; Material Cycles</t>
        </is>
      </c>
      <c r="B492" s="12" t="inlineStr">
        <is>
          <t>Competition &amp; Adaptation</t>
        </is>
      </c>
      <c r="C492" s="13" t="inlineStr">
        <is>
          <t>Extremophiles [BI7.014]</t>
        </is>
      </c>
      <c r="D492" s="12" t="inlineStr">
        <is>
          <t>Describe the adaptations of organisms that live in the most extreme environmental conditions.</t>
        </is>
      </c>
      <c r="E492" s="12" t="inlineStr">
        <is>
          <t>c1128eeb-3952-46ec-94de-5d3083621b53</t>
        </is>
      </c>
    </row>
    <row r="493" ht="45" customHeight="1">
      <c r="A493" s="12" t="inlineStr">
        <is>
          <t>Ecosystems &amp; Material Cycles</t>
        </is>
      </c>
      <c r="B493" s="12" t="inlineStr">
        <is>
          <t>Food Chains &amp; Food Webs</t>
        </is>
      </c>
      <c r="C493" s="13" t="inlineStr">
        <is>
          <t>Diagnostic: Food Chains &amp; Food Webs [BI0.084]</t>
        </is>
      </c>
      <c r="D493" s="12" t="inlineStr">
        <is>
          <t>Diagnostic for food chains and predator prey cycles within them.</t>
        </is>
      </c>
      <c r="E493" s="12" t="inlineStr">
        <is>
          <t>1c511631-0e24-4fc5-86c1-0dc668ac6ec5</t>
        </is>
      </c>
    </row>
    <row r="494" ht="45" customHeight="1">
      <c r="A494" s="12" t="inlineStr">
        <is>
          <t>Ecosystems &amp; Material Cycles</t>
        </is>
      </c>
      <c r="B494" s="12" t="inlineStr">
        <is>
          <t>Food Chains &amp; Food Webs</t>
        </is>
      </c>
      <c r="C494" s="13" t="inlineStr">
        <is>
          <t>Food Chains &amp; Food Webs [BI7.015]</t>
        </is>
      </c>
      <c r="D494" s="12" t="inlineStr">
        <is>
          <t>Describe feeding relationships in terms of transfer of energy. Use food chains to represent simple feeding relationships in an ecosystem.</t>
        </is>
      </c>
      <c r="E494" s="12" t="inlineStr">
        <is>
          <t>8d594ed8-e9de-4b3d-a72c-b8dbfde6fb65</t>
        </is>
      </c>
    </row>
    <row r="495" ht="45" customHeight="1">
      <c r="A495" s="12" t="inlineStr">
        <is>
          <t>Ecosystems &amp; Material Cycles</t>
        </is>
      </c>
      <c r="B495" s="12" t="inlineStr">
        <is>
          <t>Food Chains &amp; Food Webs</t>
        </is>
      </c>
      <c r="C495" s="13" t="inlineStr">
        <is>
          <t>Importance of the Producer [BI7.016]</t>
        </is>
      </c>
      <c r="D495" s="12" t="inlineStr">
        <is>
          <t>Explain the importance of producers in an ecosystem.</t>
        </is>
      </c>
      <c r="E495" s="12" t="inlineStr">
        <is>
          <t>2bc5d9fa-7ea9-4992-a991-0a967304e6ff</t>
        </is>
      </c>
    </row>
    <row r="496" ht="45" customHeight="1">
      <c r="A496" s="12" t="inlineStr">
        <is>
          <t>Ecosystems &amp; Material Cycles</t>
        </is>
      </c>
      <c r="B496" s="12" t="inlineStr">
        <is>
          <t>Food Chains &amp; Food Webs</t>
        </is>
      </c>
      <c r="C496" s="13" t="inlineStr">
        <is>
          <t>Predator/Prey Cycles: Describing Data [BI7.017]</t>
        </is>
      </c>
      <c r="D496" s="12" t="inlineStr">
        <is>
          <t>Describe the changes in populations based on the relationship between the predator and its prey.</t>
        </is>
      </c>
      <c r="E496" s="12" t="inlineStr">
        <is>
          <t>d0195280-600b-4239-8ff4-14efc9a3e314</t>
        </is>
      </c>
    </row>
    <row r="497" ht="45" customHeight="1">
      <c r="A497" s="12" t="inlineStr">
        <is>
          <t>Ecosystems &amp; Material Cycles</t>
        </is>
      </c>
      <c r="B497" s="12" t="inlineStr">
        <is>
          <t>Food Chains &amp; Food Webs</t>
        </is>
      </c>
      <c r="C497" s="13" t="inlineStr">
        <is>
          <t>Predator/Prey Cycles: Interpreting Data [BI7.018]</t>
        </is>
      </c>
      <c r="D497" s="12" t="inlineStr">
        <is>
          <t>Explain the changes in populations based on the relationship between the predator and its prey.</t>
        </is>
      </c>
      <c r="E497" s="12" t="inlineStr">
        <is>
          <t>0b9939a4-57d7-4f21-b430-eb367643374d</t>
        </is>
      </c>
    </row>
    <row r="498" ht="45" customHeight="1">
      <c r="A498" s="12" t="inlineStr">
        <is>
          <t>Ecosystems &amp; Material Cycles</t>
        </is>
      </c>
      <c r="B498" s="12" t="inlineStr">
        <is>
          <t>Investigating Ecosystems</t>
        </is>
      </c>
      <c r="C498" s="13" t="inlineStr">
        <is>
          <t>Diagnostic: Investigating Ecosystems [BI0.085]</t>
        </is>
      </c>
      <c r="D498" s="12" t="inlineStr">
        <is>
          <t>Diagnostic for investigations about ecosystems, the use of quadrats to estimate population size and distribution along a transect. Includes calculations of averages.</t>
        </is>
      </c>
      <c r="E498" s="12" t="inlineStr">
        <is>
          <t>e66bea2e-14c1-4227-8bbc-2413e473d961</t>
        </is>
      </c>
    </row>
    <row r="499" ht="45" customHeight="1">
      <c r="A499" s="12" t="inlineStr">
        <is>
          <t>Ecosystems &amp; Material Cycles</t>
        </is>
      </c>
      <c r="B499" s="12" t="inlineStr">
        <is>
          <t>Investigating Ecosystems</t>
        </is>
      </c>
      <c r="C499" s="13" t="inlineStr">
        <is>
          <t>Investigating Ecosystems: Quadrats [BI7.019]</t>
        </is>
      </c>
      <c r="D499" s="12" t="inlineStr">
        <is>
          <t>Describe the different types of quadrats and their uses. Explain the importance of random sampling and sample size.</t>
        </is>
      </c>
      <c r="E499" s="12" t="inlineStr">
        <is>
          <t>703eed44-0996-47d9-a2f4-fb3d9e64cac0</t>
        </is>
      </c>
    </row>
    <row r="500" ht="45" customHeight="1">
      <c r="A500" s="12" t="inlineStr">
        <is>
          <t>Ecosystems &amp; Material Cycles</t>
        </is>
      </c>
      <c r="B500" s="12" t="inlineStr">
        <is>
          <t>Investigating Ecosystems</t>
        </is>
      </c>
      <c r="C500" s="13" t="inlineStr">
        <is>
          <t>Investigating Ecosystems: Quadrat Calculations I [BI7.020]</t>
        </is>
      </c>
      <c r="D500" s="12" t="inlineStr">
        <is>
          <t>Calculate averages from a table of data.</t>
        </is>
      </c>
      <c r="E500" s="12" t="inlineStr">
        <is>
          <t>3b652807-164d-4d45-ae96-10171b3b8f36</t>
        </is>
      </c>
    </row>
    <row r="501" ht="45" customHeight="1">
      <c r="A501" s="12" t="inlineStr">
        <is>
          <t>Ecosystems &amp; Material Cycles</t>
        </is>
      </c>
      <c r="B501" s="12" t="inlineStr">
        <is>
          <t>Investigating Ecosystems</t>
        </is>
      </c>
      <c r="C501" s="13" t="inlineStr">
        <is>
          <t>Investigating Ecosystems: Quadrat Calculations II [BI7.021]</t>
        </is>
      </c>
      <c r="D501" s="12" t="inlineStr">
        <is>
          <t>Estimate population size using calculations from quadrat samples.</t>
        </is>
      </c>
      <c r="E501" s="12" t="inlineStr">
        <is>
          <t>04e2da34-175c-4f08-b0ff-78873bd6a61c</t>
        </is>
      </c>
    </row>
    <row r="502" ht="45" customHeight="1">
      <c r="A502" s="12" t="inlineStr">
        <is>
          <t>Ecosystems &amp; Material Cycles</t>
        </is>
      </c>
      <c r="B502" s="12" t="inlineStr">
        <is>
          <t>Investigating Ecosystems</t>
        </is>
      </c>
      <c r="C502" s="13" t="inlineStr">
        <is>
          <t>Investigating Ecosystems: Transects [BI7.022]</t>
        </is>
      </c>
      <c r="D502" s="12" t="inlineStr">
        <is>
          <t>Describe the use and purpose of a transect line sample.</t>
        </is>
      </c>
      <c r="E502" s="12" t="inlineStr">
        <is>
          <t>21252a65-cb8d-4681-bc7e-ecb4b1304e8f</t>
        </is>
      </c>
    </row>
    <row r="503" ht="45" customHeight="1">
      <c r="A503" s="12" t="inlineStr">
        <is>
          <t>Ecosystems &amp; Material Cycles</t>
        </is>
      </c>
      <c r="B503" s="12" t="inlineStr">
        <is>
          <t>Investigating Ecosystems</t>
        </is>
      </c>
      <c r="C503" s="13" t="inlineStr">
        <is>
          <t>Practical: Ecological Sampling I — Quadrats [BI7.107]</t>
        </is>
      </c>
      <c r="D503" s="12" t="inlineStr">
        <is>
          <t>Use sampling techniques to estimate population size.</t>
        </is>
      </c>
      <c r="E503" s="12" t="inlineStr">
        <is>
          <t>d9808191-1346-4ce7-b367-22744f1c8266</t>
        </is>
      </c>
    </row>
    <row r="504" ht="45" customHeight="1">
      <c r="A504" s="12" t="inlineStr">
        <is>
          <t>Ecosystems &amp; Material Cycles</t>
        </is>
      </c>
      <c r="B504" s="12" t="inlineStr">
        <is>
          <t>Investigating Ecosystems</t>
        </is>
      </c>
      <c r="C504" s="13" t="inlineStr">
        <is>
          <t>Practical: Ecological Sampling II — Transects [BI7.108]</t>
        </is>
      </c>
      <c r="D504" s="12" t="inlineStr">
        <is>
          <t>Use sampling techniques to investigate changes in the distribution of organisms along a transect.</t>
        </is>
      </c>
      <c r="E504" s="12" t="inlineStr">
        <is>
          <t>ae7f8c3a-bcaf-42df-a746-40e670814c18</t>
        </is>
      </c>
    </row>
    <row r="505" ht="45" customHeight="1">
      <c r="A505" s="12" t="inlineStr">
        <is>
          <t>Ecosystems &amp; Material Cycles</t>
        </is>
      </c>
      <c r="B505" s="12" t="inlineStr">
        <is>
          <t>Human Impacts on Ecosystems</t>
        </is>
      </c>
      <c r="C505" s="13" t="inlineStr">
        <is>
          <t>Diagnostic: Human Impacts on Ecosystems [BI0.088]</t>
        </is>
      </c>
      <c r="D505" s="12" t="inlineStr">
        <is>
          <t>Diagnostic for the importance of biodiversity and human impacts on ecosystems.</t>
        </is>
      </c>
      <c r="E505" s="12" t="inlineStr">
        <is>
          <t>c1994a57-f1ca-4aa9-92e1-fe9868da1a53</t>
        </is>
      </c>
    </row>
    <row r="506" ht="45" customHeight="1">
      <c r="A506" s="12" t="inlineStr">
        <is>
          <t>Ecosystems &amp; Material Cycles</t>
        </is>
      </c>
      <c r="B506" s="12" t="inlineStr">
        <is>
          <t>Human Impacts on Ecosystems</t>
        </is>
      </c>
      <c r="C506" s="13" t="inlineStr">
        <is>
          <t>The Importance of Biodiversity [BI7.042]</t>
        </is>
      </c>
      <c r="D506" s="12" t="inlineStr">
        <is>
          <t>Explain the importance of biodiversity to the sustainability of the planet and to humans directly.</t>
        </is>
      </c>
      <c r="E506" s="12" t="inlineStr">
        <is>
          <t>e7905060-41ec-47a7-9fe3-1b2999d6ec96</t>
        </is>
      </c>
    </row>
    <row r="507" ht="45" customHeight="1">
      <c r="A507" s="12" t="inlineStr">
        <is>
          <t>Ecosystems &amp; Material Cycles</t>
        </is>
      </c>
      <c r="B507" s="12" t="inlineStr">
        <is>
          <t>Human Impacts on Ecosystems</t>
        </is>
      </c>
      <c r="C507" s="13" t="inlineStr">
        <is>
          <t>Falling Biodiversity [BI7.043]</t>
        </is>
      </c>
      <c r="D507" s="12" t="inlineStr">
        <is>
          <t>Explain the reasons for the changing state of biodiversity on Earth.</t>
        </is>
      </c>
      <c r="E507" s="12" t="inlineStr">
        <is>
          <t>85e368a2-aa87-405d-aad4-9649a471c79d</t>
        </is>
      </c>
    </row>
    <row r="508" ht="45" customHeight="1">
      <c r="A508" s="12" t="inlineStr">
        <is>
          <t>Ecosystems &amp; Material Cycles</t>
        </is>
      </c>
      <c r="B508" s="12" t="inlineStr">
        <is>
          <t>Human Impacts on Ecosystems</t>
        </is>
      </c>
      <c r="C508" s="13" t="inlineStr">
        <is>
          <t>Human Impacts: Introduction [BI7.044]</t>
        </is>
      </c>
      <c r="D508" s="12" t="inlineStr">
        <is>
          <t>Explain how human activities are having an impact on ecosystems.</t>
        </is>
      </c>
      <c r="E508" s="12" t="inlineStr">
        <is>
          <t>00140926-73e9-4267-8181-58f41aaac656</t>
        </is>
      </c>
    </row>
    <row r="509" ht="45" customHeight="1">
      <c r="A509" s="12" t="inlineStr">
        <is>
          <t>Ecosystems &amp; Material Cycles</t>
        </is>
      </c>
      <c r="B509" s="12" t="inlineStr">
        <is>
          <t>Human Impacts on Ecosystems</t>
        </is>
      </c>
      <c r="C509" s="13" t="inlineStr">
        <is>
          <t>Human Impacts: Waste Management [BI7.045]</t>
        </is>
      </c>
      <c r="D509" s="12" t="inlineStr">
        <is>
          <t>Explain the importance of managing the increasing waste from human activities an the biodiversity of the Earth.</t>
        </is>
      </c>
      <c r="E509" s="12" t="inlineStr">
        <is>
          <t>aefbe98e-67d1-4da8-b7ae-53e534c6d66f</t>
        </is>
      </c>
    </row>
    <row r="510" ht="45" customHeight="1">
      <c r="A510" s="12" t="inlineStr">
        <is>
          <t>Ecosystems &amp; Material Cycles</t>
        </is>
      </c>
      <c r="B510" s="12" t="inlineStr">
        <is>
          <t>Human Impacts on Ecosystems</t>
        </is>
      </c>
      <c r="C510" s="13" t="inlineStr">
        <is>
          <t>Human Impacts: Toxic Chemicals in Food Chains [BI7.046]</t>
        </is>
      </c>
      <c r="D510" s="12" t="inlineStr">
        <is>
          <t>Explain the impact of toxic chemicals when they enter food chains.</t>
        </is>
      </c>
      <c r="E510" s="12" t="inlineStr">
        <is>
          <t>4c921b82-0d0a-4d19-92c8-3bfc52ff2fa5</t>
        </is>
      </c>
    </row>
    <row r="511" ht="45" customHeight="1">
      <c r="A511" s="12" t="inlineStr">
        <is>
          <t>Ecosystems &amp; Material Cycles</t>
        </is>
      </c>
      <c r="B511" s="12" t="inlineStr">
        <is>
          <t>Human Impacts on Ecosystems</t>
        </is>
      </c>
      <c r="C511" s="13" t="inlineStr">
        <is>
          <t>Air Pollution from Fuels [CH9.08]</t>
        </is>
      </c>
      <c r="D511" s="12" t="inlineStr">
        <is>
          <t>Describe air pollution and pollutants from the combustion of fuels.</t>
        </is>
      </c>
      <c r="E511" s="12" t="inlineStr">
        <is>
          <t>0d70c827-ac5c-4197-89c5-5303c4c18739</t>
        </is>
      </c>
    </row>
    <row r="512" ht="45" customHeight="1">
      <c r="A512" s="12" t="inlineStr">
        <is>
          <t>Ecosystems &amp; Material Cycles</t>
        </is>
      </c>
      <c r="B512" s="12" t="inlineStr">
        <is>
          <t>Human Impacts on Ecosystems</t>
        </is>
      </c>
      <c r="C512" s="13" t="inlineStr">
        <is>
          <t>Human Impacts: Water Pollution [BI7.047]</t>
        </is>
      </c>
      <c r="D512" s="12" t="inlineStr">
        <is>
          <t>Explain how water pollution occurs and the impact it has on biodiversity.</t>
        </is>
      </c>
      <c r="E512" s="12" t="inlineStr">
        <is>
          <t>237ba945-8501-4094-b899-89ec21fcd9e9</t>
        </is>
      </c>
    </row>
    <row r="513" ht="45" customHeight="1">
      <c r="A513" s="12" t="inlineStr">
        <is>
          <t>Ecosystems &amp; Material Cycles</t>
        </is>
      </c>
      <c r="B513" s="12" t="inlineStr">
        <is>
          <t>Human Impacts on Ecosystems</t>
        </is>
      </c>
      <c r="C513" s="13" t="inlineStr">
        <is>
          <t>Human Impacts: Land Pollution [BI7.048]</t>
        </is>
      </c>
      <c r="D513" s="12" t="inlineStr">
        <is>
          <t>Explain how land pollution occurs and the impact it has on biodiversity.</t>
        </is>
      </c>
      <c r="E513" s="12" t="inlineStr">
        <is>
          <t>26a6e6a7-f4ad-48e0-831c-9cdb0ae3bbf0</t>
        </is>
      </c>
    </row>
    <row r="514" ht="45" customHeight="1">
      <c r="A514" s="12" t="inlineStr">
        <is>
          <t>Ecosystems &amp; Material Cycles</t>
        </is>
      </c>
      <c r="B514" s="12" t="inlineStr">
        <is>
          <t>Pollutants</t>
        </is>
      </c>
      <c r="C514" s="13" t="inlineStr">
        <is>
          <t>Diagnostic: Pollutants [BI0.089]</t>
        </is>
      </c>
      <c r="D514" s="12" t="inlineStr">
        <is>
          <t>Diagnostic for understanding the different pollutants that can effect ecosystems.</t>
        </is>
      </c>
      <c r="E514" s="12" t="inlineStr">
        <is>
          <t>bccdf69d-8972-45e2-b86d-7c57089cdfe3</t>
        </is>
      </c>
    </row>
    <row r="515" ht="45" customHeight="1">
      <c r="A515" s="12" t="inlineStr">
        <is>
          <t>Ecosystems &amp; Material Cycles</t>
        </is>
      </c>
      <c r="B515" s="12" t="inlineStr">
        <is>
          <t>Pollutants</t>
        </is>
      </c>
      <c r="C515" s="13" t="inlineStr">
        <is>
          <t>Pollutants: Carbon Dioxide [CH9.09]</t>
        </is>
      </c>
      <c r="D515" s="12" t="inlineStr">
        <is>
          <t>Explain the formation and impact of carbon dioxide as a pollutant.</t>
        </is>
      </c>
      <c r="E515" s="12" t="inlineStr">
        <is>
          <t>a016df46-a68c-46c0-951a-59b1798653f1</t>
        </is>
      </c>
    </row>
    <row r="516" ht="45" customHeight="1">
      <c r="A516" s="12" t="inlineStr">
        <is>
          <t>Ecosystems &amp; Material Cycles</t>
        </is>
      </c>
      <c r="B516" s="12" t="inlineStr">
        <is>
          <t>Pollutants</t>
        </is>
      </c>
      <c r="C516" s="13" t="inlineStr">
        <is>
          <t>Pollutants: Sulfur Dioxide [CH9.10]</t>
        </is>
      </c>
      <c r="D516" s="12" t="inlineStr">
        <is>
          <t>Explain the formation and impact of sulfur dioxide as a pollutant.</t>
        </is>
      </c>
      <c r="E516" s="12" t="inlineStr">
        <is>
          <t>72a6c506-88b7-402c-b34d-18dc614dee65</t>
        </is>
      </c>
    </row>
    <row r="517" ht="45" customHeight="1">
      <c r="A517" s="12" t="inlineStr">
        <is>
          <t>Ecosystems &amp; Material Cycles</t>
        </is>
      </c>
      <c r="B517" s="12" t="inlineStr">
        <is>
          <t>Pollutants</t>
        </is>
      </c>
      <c r="C517" s="13" t="inlineStr">
        <is>
          <t>Pollutants: Nitrogen Oxides [CH9.11]</t>
        </is>
      </c>
      <c r="D517" s="12" t="inlineStr">
        <is>
          <t>Explain the formation and impact of nitrogen oxides as pollutants.</t>
        </is>
      </c>
      <c r="E517" s="12" t="inlineStr">
        <is>
          <t>a360c898-9f80-41a3-b49b-b57c08e5b2d0</t>
        </is>
      </c>
    </row>
    <row r="518" ht="45" customHeight="1">
      <c r="A518" s="12" t="inlineStr">
        <is>
          <t>Ecosystems &amp; Material Cycles</t>
        </is>
      </c>
      <c r="B518" s="12" t="inlineStr">
        <is>
          <t>Pollutants</t>
        </is>
      </c>
      <c r="C518" s="13" t="inlineStr">
        <is>
          <t>Pollutants: Particulates [CH9.12]</t>
        </is>
      </c>
      <c r="D518" s="12" t="inlineStr">
        <is>
          <t>Explain the formation and impact of particulates as pollutants.</t>
        </is>
      </c>
      <c r="E518" s="12" t="inlineStr">
        <is>
          <t>0c57f9ce-648b-4b5a-8f5c-71f17c4a9829</t>
        </is>
      </c>
    </row>
    <row r="519" ht="45" customHeight="1">
      <c r="A519" s="12" t="inlineStr">
        <is>
          <t>Ecosystems &amp; Material Cycles</t>
        </is>
      </c>
      <c r="B519" s="12" t="inlineStr">
        <is>
          <t>Pollutants</t>
        </is>
      </c>
      <c r="C519" s="13" t="inlineStr">
        <is>
          <t>Pollutants: Carbon Monoxide [CH9.13]</t>
        </is>
      </c>
      <c r="D519" s="12" t="inlineStr">
        <is>
          <t>Explain the formation and impact of carbon monoxide as a pollutant.</t>
        </is>
      </c>
      <c r="E519" s="12" t="inlineStr">
        <is>
          <t>5d44567b-181d-4d11-b942-4c1c055f5ddb</t>
        </is>
      </c>
    </row>
    <row r="520" ht="45" customHeight="1">
      <c r="A520" s="12" t="inlineStr">
        <is>
          <t>Ecosystems &amp; Material Cycles</t>
        </is>
      </c>
      <c r="B520" s="12" t="inlineStr">
        <is>
          <t>Pollutants</t>
        </is>
      </c>
      <c r="C520" s="13" t="inlineStr">
        <is>
          <t>Pollutants: Methane [CH9.14]</t>
        </is>
      </c>
      <c r="D520" s="12" t="inlineStr">
        <is>
          <t>Explain the formation and impact of methane as a pollutant.</t>
        </is>
      </c>
      <c r="E520" s="12" t="inlineStr">
        <is>
          <t>0a761e84-cf5a-4107-9490-ff8b00e254cf</t>
        </is>
      </c>
    </row>
    <row r="521" ht="45" customHeight="1">
      <c r="A521" s="12" t="inlineStr">
        <is>
          <t>Ecosystems &amp; Material Cycles</t>
        </is>
      </c>
      <c r="B521" s="12" t="inlineStr">
        <is>
          <t>Pollutants</t>
        </is>
      </c>
      <c r="C521" s="13" t="inlineStr">
        <is>
          <t>Pollutants: Fertiliser [BI7.049]</t>
        </is>
      </c>
      <c r="D521" s="12" t="inlineStr">
        <is>
          <t>Explain the impact of fertiliser as a pollutant.</t>
        </is>
      </c>
      <c r="E521" s="12" t="inlineStr">
        <is>
          <t>4680c4f3-2ca0-4612-a599-a100058ba7f8</t>
        </is>
      </c>
    </row>
    <row r="522" ht="45" customHeight="1">
      <c r="A522" s="12" t="inlineStr">
        <is>
          <t>Ecosystems &amp; Material Cycles</t>
        </is>
      </c>
      <c r="B522" s="12" t="inlineStr">
        <is>
          <t>Pollutants</t>
        </is>
      </c>
      <c r="C522" s="13" t="inlineStr">
        <is>
          <t>Pollutants: Industrial Chemicals [BI7.050]</t>
        </is>
      </c>
      <c r="D522" s="12" t="inlineStr">
        <is>
          <t>Explain the impact of industrial chemicals as pollutants.</t>
        </is>
      </c>
      <c r="E522" s="12" t="inlineStr">
        <is>
          <t>7c25b4f0-6794-4ef3-b8a0-f7f7cfbbc3e4</t>
        </is>
      </c>
    </row>
    <row r="523" ht="45" customHeight="1">
      <c r="A523" s="12" t="inlineStr">
        <is>
          <t>Ecosystems &amp; Material Cycles</t>
        </is>
      </c>
      <c r="B523" s="12" t="inlineStr">
        <is>
          <t>Pollutants</t>
        </is>
      </c>
      <c r="C523" s="13" t="inlineStr">
        <is>
          <t>Pollutants: Summary [BI7.051]</t>
        </is>
      </c>
      <c r="D523" s="12" t="inlineStr">
        <is>
          <t>Summarise the impact of the following pollutants on the environment: carbon dioxide, sulfur dioxide, nitrogen oxide, particulates, carbon monoxide, methane, fertiliser, and industrial chemicals.</t>
        </is>
      </c>
      <c r="E523" s="12" t="inlineStr">
        <is>
          <t>292d706d-4b13-4223-8e76-de94bb8d014e</t>
        </is>
      </c>
    </row>
    <row r="524" ht="45" customHeight="1">
      <c r="A524" s="12" t="inlineStr">
        <is>
          <t>Ecosystems &amp; Material Cycles</t>
        </is>
      </c>
      <c r="B524" s="12" t="inlineStr">
        <is>
          <t>Land Use</t>
        </is>
      </c>
      <c r="C524" s="13" t="inlineStr">
        <is>
          <t>Diagnostic: Land Use [BI0.090]</t>
        </is>
      </c>
      <c r="D524" s="12" t="inlineStr">
        <is>
          <t>Diagnostic for the positive and negative impacts of different types of land use.</t>
        </is>
      </c>
      <c r="E524" s="12" t="inlineStr">
        <is>
          <t>63126113-8173-44bd-9534-e5094bce0004</t>
        </is>
      </c>
    </row>
    <row r="525" ht="45" customHeight="1">
      <c r="A525" s="12" t="inlineStr">
        <is>
          <t>Ecosystems &amp; Material Cycles</t>
        </is>
      </c>
      <c r="B525" s="12" t="inlineStr">
        <is>
          <t>Land Use</t>
        </is>
      </c>
      <c r="C525" s="13" t="inlineStr">
        <is>
          <t>Land Use: Farming [BI7.052]</t>
        </is>
      </c>
      <c r="D525" s="12" t="inlineStr">
        <is>
          <t>Explain how clearing land for farming impacts the environment.</t>
        </is>
      </c>
      <c r="E525" s="12" t="inlineStr">
        <is>
          <t>94bb7f60-3812-49ef-875d-3262abe5f58e</t>
        </is>
      </c>
    </row>
    <row r="526" ht="45" customHeight="1">
      <c r="A526" s="12" t="inlineStr">
        <is>
          <t>Ecosystems &amp; Material Cycles</t>
        </is>
      </c>
      <c r="B526" s="12" t="inlineStr">
        <is>
          <t>Land Use</t>
        </is>
      </c>
      <c r="C526" s="13" t="inlineStr">
        <is>
          <t>Land Use: Building [BI7.053]</t>
        </is>
      </c>
      <c r="D526" s="12" t="inlineStr">
        <is>
          <t xml:space="preserve">Explain how clearing land for building impacts the environment. </t>
        </is>
      </c>
      <c r="E526" s="12" t="inlineStr">
        <is>
          <t>301c66f5-118c-4562-a051-bd4746f6c12e</t>
        </is>
      </c>
    </row>
    <row r="527" ht="45" customHeight="1">
      <c r="A527" s="12" t="inlineStr">
        <is>
          <t>Ecosystems &amp; Material Cycles</t>
        </is>
      </c>
      <c r="B527" s="12" t="inlineStr">
        <is>
          <t>Land Use</t>
        </is>
      </c>
      <c r="C527" s="13" t="inlineStr">
        <is>
          <t>Land Use: Quarrying &amp; Mining [BI7.054]</t>
        </is>
      </c>
      <c r="D527" s="12" t="inlineStr">
        <is>
          <t xml:space="preserve">Explain how clearing land for quarrying and mining impacts the environment. </t>
        </is>
      </c>
      <c r="E527" s="12" t="inlineStr">
        <is>
          <t>5087e20c-7ee1-4645-b620-f4f20277b031</t>
        </is>
      </c>
    </row>
    <row r="528" ht="45" customHeight="1">
      <c r="A528" s="12" t="inlineStr">
        <is>
          <t>Ecosystems &amp; Material Cycles</t>
        </is>
      </c>
      <c r="B528" s="12" t="inlineStr">
        <is>
          <t>Land Use</t>
        </is>
      </c>
      <c r="C528" s="13" t="inlineStr">
        <is>
          <t>Land Use: Landfill [BI7.055]</t>
        </is>
      </c>
      <c r="D528" s="12" t="inlineStr">
        <is>
          <t xml:space="preserve">Explain how clearing land for landfill impacts the environment. </t>
        </is>
      </c>
      <c r="E528" s="12" t="inlineStr">
        <is>
          <t>8a9e54d4-5efa-4735-bc28-805b3bc020c2</t>
        </is>
      </c>
    </row>
    <row r="529" ht="45" customHeight="1">
      <c r="A529" s="12" t="inlineStr">
        <is>
          <t>Ecosystems &amp; Material Cycles</t>
        </is>
      </c>
      <c r="B529" s="12" t="inlineStr">
        <is>
          <t>Land Use</t>
        </is>
      </c>
      <c r="C529" s="13" t="inlineStr">
        <is>
          <t>Land Use: Peat Bog Destruction [BI7.056]</t>
        </is>
      </c>
      <c r="D529" s="12" t="inlineStr">
        <is>
          <t xml:space="preserve">Explain how clearing land for peat bog destruction impacts the environment. </t>
        </is>
      </c>
      <c r="E529" s="12" t="inlineStr">
        <is>
          <t>61042ede-71da-4926-933f-7c745efc5e95</t>
        </is>
      </c>
    </row>
    <row r="530" ht="45" customHeight="1">
      <c r="A530" s="12" t="inlineStr">
        <is>
          <t>Ecosystems &amp; Material Cycles</t>
        </is>
      </c>
      <c r="B530" s="12" t="inlineStr">
        <is>
          <t>Land Use</t>
        </is>
      </c>
      <c r="C530" s="13" t="inlineStr">
        <is>
          <t>Land Use: Deforestation [BI7.057]</t>
        </is>
      </c>
      <c r="D530" s="12" t="inlineStr">
        <is>
          <t xml:space="preserve">Explain how clearing land for deforestation impacts the environment. </t>
        </is>
      </c>
      <c r="E530" s="12" t="inlineStr">
        <is>
          <t>1ea8aedf-8dd4-4cc8-a519-fc164211f7e8</t>
        </is>
      </c>
    </row>
    <row r="531" ht="45" customHeight="1">
      <c r="A531" s="12" t="inlineStr">
        <is>
          <t>Ecosystems &amp; Material Cycles</t>
        </is>
      </c>
      <c r="B531" s="12" t="inlineStr">
        <is>
          <t>Land Use</t>
        </is>
      </c>
      <c r="C531" s="13" t="inlineStr">
        <is>
          <t>Land Use: Summary [BI7.058]</t>
        </is>
      </c>
      <c r="D531" s="12" t="inlineStr">
        <is>
          <t xml:space="preserve">Summarise the impact of farming, building, quarrying, mining, landfill, peat bog destruction and deforestation on the environment. </t>
        </is>
      </c>
      <c r="E531" s="12" t="inlineStr">
        <is>
          <t>8f51544c-5f19-48eb-9106-96acd37eee96</t>
        </is>
      </c>
    </row>
    <row r="532" ht="45" customHeight="1">
      <c r="A532" s="12" t="inlineStr">
        <is>
          <t>Ecosystems &amp; Material Cycles</t>
        </is>
      </c>
      <c r="B532" s="12" t="inlineStr">
        <is>
          <t>Maintaining Biodiversity</t>
        </is>
      </c>
      <c r="C532" s="13" t="inlineStr">
        <is>
          <t>Diagnostic: Maintaining Biodiversity [BI0.091]</t>
        </is>
      </c>
      <c r="D532" s="12" t="inlineStr">
        <is>
          <t>Diagnostic for conservation and maintaining biodiversity in different ecosystems, through recycling and government policy,</t>
        </is>
      </c>
      <c r="E532" s="12" t="inlineStr">
        <is>
          <t>3d5faf23-c7a6-43a9-8ba2-de7e94c61a6b</t>
        </is>
      </c>
    </row>
    <row r="533" ht="45" customHeight="1">
      <c r="A533" s="12" t="inlineStr">
        <is>
          <t>Ecosystems &amp; Material Cycles</t>
        </is>
      </c>
      <c r="B533" s="12" t="inlineStr">
        <is>
          <t>Maintaining Biodiversity</t>
        </is>
      </c>
      <c r="C533" s="13" t="inlineStr">
        <is>
          <t>Maintaining Biodiversity: Conservation [BI7.059]</t>
        </is>
      </c>
      <c r="D533" s="12" t="inlineStr">
        <is>
          <t>Define conservation and state some of the projects designed to promote biodiversity.</t>
        </is>
      </c>
      <c r="E533" s="12" t="inlineStr">
        <is>
          <t>ed6ed6f5-50f4-4a8c-a02f-44e582724c63</t>
        </is>
      </c>
    </row>
    <row r="534" ht="45" customHeight="1">
      <c r="A534" s="12" t="inlineStr">
        <is>
          <t>Ecosystems &amp; Material Cycles</t>
        </is>
      </c>
      <c r="B534" s="12" t="inlineStr">
        <is>
          <t>Maintaining Biodiversity</t>
        </is>
      </c>
      <c r="C534" s="13" t="inlineStr">
        <is>
          <t>Maintaining Biodiversity: Breeding Programmes [BI7.060]</t>
        </is>
      </c>
      <c r="D534" s="12" t="inlineStr">
        <is>
          <t>Explain how breeding programmes aim to maintain biodiversity.</t>
        </is>
      </c>
      <c r="E534" s="12" t="inlineStr">
        <is>
          <t>a1b41d20-7f83-4675-999a-9287ae22e61e</t>
        </is>
      </c>
    </row>
    <row r="535" ht="45" customHeight="1">
      <c r="A535" s="12" t="inlineStr">
        <is>
          <t>Ecosystems &amp; Material Cycles</t>
        </is>
      </c>
      <c r="B535" s="12" t="inlineStr">
        <is>
          <t>Maintaining Biodiversity</t>
        </is>
      </c>
      <c r="C535" s="13" t="inlineStr">
        <is>
          <t>Maintaining Biodiversity: Rare Habitats [BI7.061]</t>
        </is>
      </c>
      <c r="D535" s="12" t="inlineStr">
        <is>
          <t>Explain how the restoration of rare habitats can maintain or increase biodiversity.</t>
        </is>
      </c>
      <c r="E535" s="12" t="inlineStr">
        <is>
          <t>9b2d51c1-3773-43a3-ba7a-b594bc9a0608</t>
        </is>
      </c>
    </row>
    <row r="536" ht="45" customHeight="1">
      <c r="A536" s="12" t="inlineStr">
        <is>
          <t>Ecosystems &amp; Material Cycles</t>
        </is>
      </c>
      <c r="B536" s="12" t="inlineStr">
        <is>
          <t>Maintaining Biodiversity</t>
        </is>
      </c>
      <c r="C536" s="13" t="inlineStr">
        <is>
          <t>Maintaining Biodiversity: Field Margins &amp; Hedgerows [BI7.062]</t>
        </is>
      </c>
      <c r="D536" s="12" t="inlineStr">
        <is>
          <t>Explain how the reintegration of field margins &amp; hedgerows can maintain or increase biodiversity.</t>
        </is>
      </c>
      <c r="E536" s="12" t="inlineStr">
        <is>
          <t>d0c5eb09-5cde-4d70-ae0c-430bf01ce61c</t>
        </is>
      </c>
    </row>
    <row r="537" ht="45" customHeight="1">
      <c r="A537" s="12" t="inlineStr">
        <is>
          <t>Ecosystems &amp; Material Cycles</t>
        </is>
      </c>
      <c r="B537" s="12" t="inlineStr">
        <is>
          <t>Maintaining Biodiversity</t>
        </is>
      </c>
      <c r="C537" s="13" t="inlineStr">
        <is>
          <t>Maintaining Biodiversity: Government Policy [BI7.063]</t>
        </is>
      </c>
      <c r="D537" s="12" t="inlineStr">
        <is>
          <t>Explain how the government policy can encourage the maintenance or improvement in biodiversity.</t>
        </is>
      </c>
      <c r="E537" s="12" t="inlineStr">
        <is>
          <t>81e4955b-f36b-4af2-98d1-6c03562d4799</t>
        </is>
      </c>
    </row>
    <row r="538" ht="45" customHeight="1">
      <c r="A538" s="12" t="inlineStr">
        <is>
          <t>Ecosystems &amp; Material Cycles</t>
        </is>
      </c>
      <c r="B538" s="12" t="inlineStr">
        <is>
          <t>Maintaining Biodiversity</t>
        </is>
      </c>
      <c r="C538" s="13" t="inlineStr">
        <is>
          <t>Maintaining Biodiversity: Recycling [BI7.064]</t>
        </is>
      </c>
      <c r="D538" s="12" t="inlineStr">
        <is>
          <t>Explain how recycling programmes can have a positive impact on the biodiversity of the Earth.</t>
        </is>
      </c>
      <c r="E538" s="12" t="inlineStr">
        <is>
          <t>d9c40a7f-4ff7-498a-af51-93a955b2ccb4</t>
        </is>
      </c>
    </row>
    <row r="539" ht="45" customHeight="1">
      <c r="A539" s="12" t="inlineStr">
        <is>
          <t>Ecosystems &amp; Material Cycles</t>
        </is>
      </c>
      <c r="B539" s="12" t="inlineStr">
        <is>
          <t>Maintaining Biodiversity</t>
        </is>
      </c>
      <c r="C539" s="13" t="inlineStr">
        <is>
          <t>Maintaining Biodiversity: Ecotourism [BI7.065]</t>
        </is>
      </c>
      <c r="D539" s="12" t="inlineStr">
        <is>
          <t>Explain how the introduction of ecotourism projects can help to maintain or improve biodiversity.</t>
        </is>
      </c>
      <c r="E539" s="12" t="inlineStr">
        <is>
          <t>2fcc21e1-7acd-48b4-be1e-b38fa1d93b27</t>
        </is>
      </c>
    </row>
    <row r="540" ht="45" customHeight="1">
      <c r="A540" s="12" t="inlineStr">
        <is>
          <t>Ecosystems &amp; Material Cycles</t>
        </is>
      </c>
      <c r="B540" s="12" t="inlineStr">
        <is>
          <t>Maintaining Biodiversity</t>
        </is>
      </c>
      <c r="C540" s="13" t="inlineStr">
        <is>
          <t>Maintaining Biodiversity: Forestry [BI7.066]</t>
        </is>
      </c>
      <c r="D540" s="12" t="inlineStr">
        <is>
          <t>Explained how sustainable forest management can maintain or improve biodiversity in an area.</t>
        </is>
      </c>
      <c r="E540" s="12" t="inlineStr">
        <is>
          <t>bb266613-99ed-45dd-acf6-34aa993f4dc5</t>
        </is>
      </c>
    </row>
    <row r="541" ht="45" customHeight="1">
      <c r="A541" s="12" t="inlineStr">
        <is>
          <t>Ecosystems &amp; Material Cycles</t>
        </is>
      </c>
      <c r="B541" s="12" t="inlineStr">
        <is>
          <t>Maintaining Biodiversity</t>
        </is>
      </c>
      <c r="C541" s="13" t="inlineStr">
        <is>
          <t>Maintaining Biodiversity: Summary [BI7.067]</t>
        </is>
      </c>
      <c r="D541" s="12" t="inlineStr">
        <is>
          <t>Summarise the key features of the most important projects aimed at maintaining or improving biodiversity.</t>
        </is>
      </c>
      <c r="E541" s="12" t="inlineStr">
        <is>
          <t>93c1aa4f-94ff-4795-88e1-c805558720ff</t>
        </is>
      </c>
    </row>
    <row r="542" ht="45" customHeight="1">
      <c r="A542" s="12" t="inlineStr">
        <is>
          <t>Ecosystems &amp; Material Cycles</t>
        </is>
      </c>
      <c r="B542" s="12" t="inlineStr">
        <is>
          <t>Distribution of Species</t>
        </is>
      </c>
      <c r="C542" s="13" t="inlineStr">
        <is>
          <t>Diagnostic: Distribution of Species [BI0.092]</t>
        </is>
      </c>
      <c r="D542" s="12" t="inlineStr">
        <is>
          <t>Diagnostic for the distribution of species and the factors that change it.</t>
        </is>
      </c>
      <c r="E542" s="12" t="inlineStr">
        <is>
          <t>a8d358bb-780b-4ee7-87bd-01407c95fe1e</t>
        </is>
      </c>
    </row>
    <row r="543" ht="45" customHeight="1">
      <c r="A543" s="12" t="inlineStr">
        <is>
          <t>Ecosystems &amp; Material Cycles</t>
        </is>
      </c>
      <c r="B543" s="12" t="inlineStr">
        <is>
          <t>Distribution of Species</t>
        </is>
      </c>
      <c r="C543" s="13" t="inlineStr">
        <is>
          <t>Distribution of Species: Interpreting Data on Environmental Change [BI7.080]</t>
        </is>
      </c>
      <c r="D543" s="12" t="inlineStr">
        <is>
          <t>Using scientific ideas to explain patterns in environmental data.</t>
        </is>
      </c>
      <c r="E543" s="12" t="inlineStr">
        <is>
          <t>5989ff8d-be92-4ccd-af27-83a219618482</t>
        </is>
      </c>
    </row>
    <row r="544" ht="45" customHeight="1">
      <c r="A544" s="12" t="inlineStr">
        <is>
          <t>Ecosystems &amp; Material Cycles</t>
        </is>
      </c>
      <c r="B544" s="12" t="inlineStr">
        <is>
          <t>Distribution of Species</t>
        </is>
      </c>
      <c r="C544" s="13" t="inlineStr">
        <is>
          <t>Distribution of Species: Impact of Environmental Change [BI7.078]</t>
        </is>
      </c>
      <c r="D544" s="12" t="inlineStr">
        <is>
          <t>An introduction to how environmental change can have an impact on the distribution of organisms.</t>
        </is>
      </c>
      <c r="E544" s="12" t="inlineStr">
        <is>
          <t>a034458d-ae4d-491c-bb3f-dbebe0b97892</t>
        </is>
      </c>
    </row>
    <row r="545" ht="45" customHeight="1">
      <c r="A545" s="12" t="inlineStr">
        <is>
          <t>Ecosystems &amp; Material Cycles</t>
        </is>
      </c>
      <c r="B545" s="12" t="inlineStr">
        <is>
          <t>Distribution of Species</t>
        </is>
      </c>
      <c r="C545" s="13" t="inlineStr">
        <is>
          <t>Distribution of Species: Describing Data on Environmental Change [BI7.079]</t>
        </is>
      </c>
      <c r="D545" s="12" t="inlineStr">
        <is>
          <t>Learning to read data from tables of information regarding environmental change.</t>
        </is>
      </c>
      <c r="E545" s="12" t="inlineStr">
        <is>
          <t>e4bba312-45a4-4dc7-b6ba-f729109442e1</t>
        </is>
      </c>
    </row>
    <row r="546" ht="45" customHeight="1">
      <c r="A546" s="12" t="inlineStr">
        <is>
          <t>Ecosystems &amp; Material Cycles</t>
        </is>
      </c>
      <c r="B546" s="12" t="inlineStr">
        <is>
          <t>Biomass in Food Webs</t>
        </is>
      </c>
      <c r="C546" s="13" t="inlineStr">
        <is>
          <t>Diagnostic: Biomass in Food Webs [BI0.093]</t>
        </is>
      </c>
      <c r="D546" s="12" t="inlineStr">
        <is>
          <t>Diagnostic for biomass transfer &amp; the efficiency of transfer in food webs &amp; chains.</t>
        </is>
      </c>
      <c r="E546" s="12" t="inlineStr">
        <is>
          <t>f3b16c0a-91f3-4af6-996c-01447feab2d4</t>
        </is>
      </c>
    </row>
    <row r="547" ht="45" customHeight="1">
      <c r="A547" s="12" t="inlineStr">
        <is>
          <t>Ecosystems &amp; Material Cycles</t>
        </is>
      </c>
      <c r="B547" s="12" t="inlineStr">
        <is>
          <t>Biomass in Food Webs</t>
        </is>
      </c>
      <c r="C547" s="13" t="inlineStr">
        <is>
          <t>Trophic Levels [BI7.081]</t>
        </is>
      </c>
      <c r="D547" s="12" t="inlineStr">
        <is>
          <t>Describe the features of the different trophic levels.
Identify trophic levels in a variety of food chains and webs.
Explain what makes an organism an apex predator.</t>
        </is>
      </c>
      <c r="E547" s="12" t="inlineStr">
        <is>
          <t>49e839ba-1a4a-4fb7-89fa-6290925a864f</t>
        </is>
      </c>
    </row>
    <row r="548" ht="45" customHeight="1">
      <c r="A548" s="12" t="inlineStr">
        <is>
          <t>Ecosystems &amp; Material Cycles</t>
        </is>
      </c>
      <c r="B548" s="12" t="inlineStr">
        <is>
          <t>Biomass in Food Webs</t>
        </is>
      </c>
      <c r="C548" s="13" t="inlineStr">
        <is>
          <t>Pyramids of Biomass [BI7.082]</t>
        </is>
      </c>
      <c r="D548" s="12" t="inlineStr">
        <is>
          <t>Construct and interpret pyramids of number and biomass when given data.</t>
        </is>
      </c>
      <c r="E548" s="12" t="inlineStr">
        <is>
          <t>b1cdd534-780d-4c86-bd34-79663df14eb9</t>
        </is>
      </c>
    </row>
    <row r="549" ht="45" customHeight="1">
      <c r="A549" s="12" t="inlineStr">
        <is>
          <t>Ecosystems &amp; Material Cycles</t>
        </is>
      </c>
      <c r="B549" s="12" t="inlineStr">
        <is>
          <t>Biomass in Food Webs</t>
        </is>
      </c>
      <c r="C549" s="13" t="inlineStr">
        <is>
          <t>Biomass Transfer [BI7.083]</t>
        </is>
      </c>
      <c r="D549" s="12" t="inlineStr">
        <is>
          <t>Explain why only 10% of the biomass transfers from one level in a food chain to the next.</t>
        </is>
      </c>
      <c r="E549" s="12" t="inlineStr">
        <is>
          <t>6c39d1d2-3a10-474f-acf5-3d2216b1a2b3</t>
        </is>
      </c>
    </row>
    <row r="550" ht="45" customHeight="1">
      <c r="A550" s="12" t="inlineStr">
        <is>
          <t>Ecosystems &amp; Material Cycles</t>
        </is>
      </c>
      <c r="B550" s="12" t="inlineStr">
        <is>
          <t>Biomass in Food Webs</t>
        </is>
      </c>
      <c r="C550" s="13" t="inlineStr">
        <is>
          <t>Calculating Efficiency of Biomass Transfer I: Losses [BI7.084]</t>
        </is>
      </c>
      <c r="D550" s="12" t="inlineStr">
        <is>
          <t>Calculating losses of energy in a food chain. 
Explain why approximately only 10% of the energy transfers from the biomass at one level to the next.
Calculate the energy that does transfer from one level to the next assuming 10% efficiency.</t>
        </is>
      </c>
      <c r="E550" s="12" t="inlineStr">
        <is>
          <t>e55def10-13c4-4303-ac89-4036d670f990</t>
        </is>
      </c>
    </row>
    <row r="551" ht="45" customHeight="1">
      <c r="A551" s="12" t="inlineStr">
        <is>
          <t>Ecosystems &amp; Material Cycles</t>
        </is>
      </c>
      <c r="B551" s="12" t="inlineStr">
        <is>
          <t>Biomass in Food Webs</t>
        </is>
      </c>
      <c r="C551" s="13" t="inlineStr">
        <is>
          <t>Calculating Efficiency of Biomass Transfer II: Efficiency [BI7.085]</t>
        </is>
      </c>
      <c r="D551" s="12" t="inlineStr">
        <is>
          <t>Calculating efficiency of biomass transfer through a food chain given details of biomass at each level.</t>
        </is>
      </c>
      <c r="E551" s="12" t="inlineStr">
        <is>
          <t>96b61386-09f6-4e68-bb9a-c4ba29ced22e</t>
        </is>
      </c>
    </row>
    <row r="552" ht="45" customHeight="1">
      <c r="A552" s="12" t="inlineStr">
        <is>
          <t>Ecosystems &amp; Material Cycles</t>
        </is>
      </c>
      <c r="B552" s="12" t="inlineStr">
        <is>
          <t>Food Production &amp; Biotechnology</t>
        </is>
      </c>
      <c r="C552" s="13" t="inlineStr">
        <is>
          <t>Diagnostic: Food Production &amp; Biotechnology [BI0.094]</t>
        </is>
      </c>
      <c r="D552" s="12" t="inlineStr">
        <is>
          <t>A diagnostic for the role of biotechnology in ensuring food security.</t>
        </is>
      </c>
      <c r="E552" s="12" t="inlineStr">
        <is>
          <t>367b5182-0ae5-465d-98d5-524bd201c676</t>
        </is>
      </c>
    </row>
    <row r="553" ht="45" customHeight="1">
      <c r="A553" s="12" t="inlineStr">
        <is>
          <t>Ecosystems &amp; Material Cycles</t>
        </is>
      </c>
      <c r="B553" s="12" t="inlineStr">
        <is>
          <t>Food Production &amp; Biotechnology</t>
        </is>
      </c>
      <c r="C553" s="13" t="inlineStr">
        <is>
          <t>Factors Affecting Food Security [BI7.086]</t>
        </is>
      </c>
      <c r="D553" s="12" t="inlineStr">
        <is>
          <t>Explain how different factors effect food security.
Interpret data about food supply and relate this to these factors.</t>
        </is>
      </c>
      <c r="E553" s="12" t="inlineStr">
        <is>
          <t>96b2c442-cbd6-4d3e-881d-955c8729c565</t>
        </is>
      </c>
    </row>
    <row r="554" ht="45" customHeight="1">
      <c r="A554" s="12" t="inlineStr">
        <is>
          <t>Ecosystems &amp; Material Cycles</t>
        </is>
      </c>
      <c r="B554" s="12" t="inlineStr">
        <is>
          <t>Food Production &amp; Biotechnology</t>
        </is>
      </c>
      <c r="C554" s="13" t="inlineStr">
        <is>
          <t>Efficiency: Farming Techniques [BI7.088]</t>
        </is>
      </c>
      <c r="D554" s="12" t="inlineStr">
        <is>
          <t xml:space="preserve">Evaluate the advantages and disadvantages of a variety of 'modern' farming techniques.
</t>
        </is>
      </c>
      <c r="E554" s="12" t="inlineStr">
        <is>
          <t>47b11719-ac73-4625-a6c3-2cd470a240fd</t>
        </is>
      </c>
    </row>
    <row r="555" ht="45" customHeight="1">
      <c r="A555" s="12" t="inlineStr">
        <is>
          <t>Ecosystems &amp; Material Cycles</t>
        </is>
      </c>
      <c r="B555" s="12" t="inlineStr">
        <is>
          <t>Food Production &amp; Biotechnology</t>
        </is>
      </c>
      <c r="C555" s="13" t="inlineStr">
        <is>
          <t>Sustainable Fishing [BI7.089]</t>
        </is>
      </c>
      <c r="D555" s="12" t="inlineStr">
        <is>
          <t>Explain the different ways that fishing can be made more sustainable.</t>
        </is>
      </c>
      <c r="E555" s="12" t="inlineStr">
        <is>
          <t>59b19623-47c8-45af-9482-ff45edbd28ae</t>
        </is>
      </c>
    </row>
    <row r="556" ht="45" customHeight="1">
      <c r="A556" s="12" t="inlineStr">
        <is>
          <t>Ecosystems &amp; Material Cycles</t>
        </is>
      </c>
      <c r="B556" s="12" t="inlineStr">
        <is>
          <t>Food Production &amp; Biotechnology</t>
        </is>
      </c>
      <c r="C556" s="13" t="inlineStr">
        <is>
          <t>Role of Biotechnology [BI7.092]</t>
        </is>
      </c>
      <c r="D556" s="12" t="inlineStr">
        <is>
          <t>Explain how biotechnology could be the answer to the issue of global food security.</t>
        </is>
      </c>
      <c r="E556" s="12" t="inlineStr">
        <is>
          <t>df56684c-e7f5-43f1-b163-cc4505a80173</t>
        </is>
      </c>
    </row>
    <row r="557" ht="45" customHeight="1">
      <c r="A557" s="12" t="inlineStr">
        <is>
          <t>Ecosystems &amp; Material Cycles</t>
        </is>
      </c>
      <c r="B557" s="12" t="inlineStr">
        <is>
          <t>Cycles within Ecosystems</t>
        </is>
      </c>
      <c r="C557" s="13" t="inlineStr">
        <is>
          <t>Diagnostic: Cycles within Ecosystems [BI0.086]</t>
        </is>
      </c>
      <c r="D557" s="12" t="inlineStr">
        <is>
          <t>Diagnostic for cycling of substances within ecosystems, covers water, carbon and decay cycles.</t>
        </is>
      </c>
      <c r="E557" s="12" t="inlineStr">
        <is>
          <t>e45dabec-b191-458b-b7d8-ba48485c8907</t>
        </is>
      </c>
    </row>
    <row r="558" ht="45" customHeight="1">
      <c r="A558" s="12" t="inlineStr">
        <is>
          <t>Ecosystems &amp; Material Cycles</t>
        </is>
      </c>
      <c r="B558" s="12" t="inlineStr">
        <is>
          <t>Cycles within Ecosystems</t>
        </is>
      </c>
      <c r="C558" s="13" t="inlineStr">
        <is>
          <t>Cycling in Ecosystems [BI7.027]</t>
        </is>
      </c>
      <c r="D558" s="12" t="inlineStr">
        <is>
          <t>Explain the importance of cycling in ecosystems. State the three main cycles.</t>
        </is>
      </c>
      <c r="E558" s="12" t="inlineStr">
        <is>
          <t>2deb7bb7-abbe-4eac-9983-308d2dcb3cea</t>
        </is>
      </c>
    </row>
    <row r="559" ht="45" customHeight="1">
      <c r="A559" s="12" t="inlineStr">
        <is>
          <t>Ecosystems &amp; Material Cycles</t>
        </is>
      </c>
      <c r="B559" s="12" t="inlineStr">
        <is>
          <t>Cycles within Ecosystems</t>
        </is>
      </c>
      <c r="C559" s="13" t="inlineStr">
        <is>
          <t>The Carbon Cycle [BI7.028]</t>
        </is>
      </c>
      <c r="D559" s="12" t="inlineStr">
        <is>
          <t>Describe the processes of the carbon cycle.</t>
        </is>
      </c>
      <c r="E559" s="12" t="inlineStr">
        <is>
          <t>51efb8eb-011e-4e98-8345-9962f54c5fce</t>
        </is>
      </c>
    </row>
    <row r="560" ht="45" customHeight="1">
      <c r="A560" s="12" t="inlineStr">
        <is>
          <t>Ecosystems &amp; Material Cycles</t>
        </is>
      </c>
      <c r="B560" s="12" t="inlineStr">
        <is>
          <t>Cycles within Ecosystems</t>
        </is>
      </c>
      <c r="C560" s="13" t="inlineStr">
        <is>
          <t>The Water Cycle [BI7.029]</t>
        </is>
      </c>
      <c r="D560" s="12" t="inlineStr">
        <is>
          <t>Describe the processes of the water cycle.</t>
        </is>
      </c>
      <c r="E560" s="12" t="inlineStr">
        <is>
          <t>9a82744d-f69e-416f-87df-476d31e72027</t>
        </is>
      </c>
    </row>
    <row r="561" ht="45" customHeight="1">
      <c r="A561" s="12" t="inlineStr">
        <is>
          <t>Ecosystems &amp; Material Cycles</t>
        </is>
      </c>
      <c r="B561" s="12" t="inlineStr">
        <is>
          <t>Cycles within Ecosystems</t>
        </is>
      </c>
      <c r="C561" s="13" t="inlineStr">
        <is>
          <t>The Decay Cycle [BI7.030]</t>
        </is>
      </c>
      <c r="D561" s="12" t="inlineStr">
        <is>
          <t>Describe the processes of the decay cycle.</t>
        </is>
      </c>
      <c r="E561" s="12" t="inlineStr">
        <is>
          <t>8e474488-a704-409e-87c3-ddf681fc7e74</t>
        </is>
      </c>
    </row>
    <row r="562" ht="45" customHeight="1">
      <c r="A562" s="12" t="inlineStr">
        <is>
          <t>Ecosystems &amp; Material Cycles</t>
        </is>
      </c>
      <c r="B562" s="12" t="inlineStr">
        <is>
          <t>Decomposition</t>
        </is>
      </c>
      <c r="C562" s="13" t="inlineStr">
        <is>
          <t>Diagnostic: Decomposition [BI0.087]</t>
        </is>
      </c>
      <c r="D562" s="12" t="inlineStr">
        <is>
          <t>Diagnostic for the importance of decomposition, calculating the rate of decomposition and utilising decomposition to make compost and biogas.</t>
        </is>
      </c>
      <c r="E562" s="12" t="inlineStr">
        <is>
          <t>241af3f6-39df-4e2e-b99d-b17330091cdc</t>
        </is>
      </c>
    </row>
    <row r="563" ht="45" customHeight="1">
      <c r="A563" s="12" t="inlineStr">
        <is>
          <t>Ecosystems &amp; Material Cycles</t>
        </is>
      </c>
      <c r="B563" s="12" t="inlineStr">
        <is>
          <t>Decomposition</t>
        </is>
      </c>
      <c r="C563" s="13" t="inlineStr">
        <is>
          <t>Decomposition [BI7.031]</t>
        </is>
      </c>
      <c r="D563" s="12" t="inlineStr">
        <is>
          <t>Describe the importance of decomposition in the recycling of materials through the environment. Explain the factors that affect the rate of decomposition.</t>
        </is>
      </c>
      <c r="E563" s="12" t="inlineStr">
        <is>
          <t>cde05aca-d3f6-49c6-9594-68d286df5d27</t>
        </is>
      </c>
    </row>
    <row r="564" ht="45" customHeight="1">
      <c r="A564" s="12" t="inlineStr">
        <is>
          <t>Ecosystems &amp; Material Cycles</t>
        </is>
      </c>
      <c r="B564" s="12" t="inlineStr">
        <is>
          <t>Decomposition</t>
        </is>
      </c>
      <c r="C564" s="13" t="inlineStr">
        <is>
          <t>Decomposers [BI7.032]</t>
        </is>
      </c>
      <c r="D564" s="12" t="inlineStr">
        <is>
          <t>Describe the importance of detritus feeders, bacteria and fungi in recycling materials through the environment.</t>
        </is>
      </c>
      <c r="E564" s="12" t="inlineStr">
        <is>
          <t>58a27dca-d37b-4f05-bf9a-9fb330d1132c</t>
        </is>
      </c>
    </row>
    <row r="565" ht="45" customHeight="1">
      <c r="A565" s="12" t="inlineStr">
        <is>
          <t>Ecosystems &amp; Material Cycles</t>
        </is>
      </c>
      <c r="B565" s="12" t="inlineStr">
        <is>
          <t>Decomposition</t>
        </is>
      </c>
      <c r="C565" s="13" t="inlineStr">
        <is>
          <t>Decomposition: Rate Calculations I [BI7.033]</t>
        </is>
      </c>
      <c r="D565" s="12" t="inlineStr">
        <is>
          <t>Use of the rate calculation.
Simple substitution of numbers found within text based questions.</t>
        </is>
      </c>
      <c r="E565" s="12" t="inlineStr">
        <is>
          <t>1390258a-4e10-4614-a508-ce1f8eae3588</t>
        </is>
      </c>
    </row>
    <row r="566" ht="45" customHeight="1">
      <c r="A566" s="12" t="inlineStr">
        <is>
          <t>Ecosystems &amp; Material Cycles</t>
        </is>
      </c>
      <c r="B566" s="12" t="inlineStr">
        <is>
          <t>Decomposition</t>
        </is>
      </c>
      <c r="C566" s="13" t="inlineStr">
        <is>
          <t>Decomposition: Rate Calculations II [BI7.034]</t>
        </is>
      </c>
      <c r="D566" s="12" t="inlineStr">
        <is>
          <t>Using data from tables, converting it into useful values and calculating rate of decomposition in a range of contexts.</t>
        </is>
      </c>
      <c r="E566" s="12" t="inlineStr">
        <is>
          <t>7c1ad150-55ca-49fd-b482-f2169a8afb6a</t>
        </is>
      </c>
    </row>
    <row r="567" ht="45" customHeight="1">
      <c r="A567" s="12" t="inlineStr">
        <is>
          <t>Ecosystems &amp; Material Cycles</t>
        </is>
      </c>
      <c r="B567" s="12" t="inlineStr">
        <is>
          <t>Decomposition</t>
        </is>
      </c>
      <c r="C567" s="13" t="inlineStr">
        <is>
          <t>Decomposition: Rate Calculations III [BI7.035]</t>
        </is>
      </c>
      <c r="D567" s="12" t="inlineStr">
        <is>
          <t>Calculation of rate including the use of tangents.</t>
        </is>
      </c>
      <c r="E567" s="12" t="inlineStr">
        <is>
          <t>b43b1049-b731-403d-bd37-346b28e89c83</t>
        </is>
      </c>
    </row>
    <row r="568" ht="45" customHeight="1">
      <c r="A568" s="12" t="inlineStr">
        <is>
          <t>Ecosystems &amp; Material Cycles</t>
        </is>
      </c>
      <c r="B568" s="12" t="inlineStr">
        <is>
          <t>Decomposition</t>
        </is>
      </c>
      <c r="C568" s="13" t="inlineStr">
        <is>
          <t>Decomposition: Describing Data [BI7.036]</t>
        </is>
      </c>
      <c r="D568" s="12" t="inlineStr">
        <is>
          <t>Recall simple facts about data.
Identify data in graphs and tables.
Identify patterns in tables and graphs with single and multiple data sets.</t>
        </is>
      </c>
      <c r="E568" s="12" t="inlineStr">
        <is>
          <t>bdf21613-2ef2-4d46-af61-a4bdb722f6b5</t>
        </is>
      </c>
    </row>
    <row r="569" ht="45" customHeight="1">
      <c r="A569" s="12" t="inlineStr">
        <is>
          <t>Ecosystems &amp; Material Cycles</t>
        </is>
      </c>
      <c r="B569" s="12" t="inlineStr">
        <is>
          <t>Decomposition</t>
        </is>
      </c>
      <c r="C569" s="13" t="inlineStr">
        <is>
          <t>Decomposition: Interpreting Data [BI7.037]</t>
        </is>
      </c>
      <c r="D569" s="12" t="inlineStr">
        <is>
          <t>Explaining patterns in data.
Understanding how different factors affect the decomposition</t>
        </is>
      </c>
      <c r="E569" s="12" t="inlineStr">
        <is>
          <t>756fdf72-a795-45c0-a8c3-f0a4d95145bc</t>
        </is>
      </c>
    </row>
    <row r="570" ht="45" customHeight="1">
      <c r="A570" s="12" t="inlineStr">
        <is>
          <t>Ecosystems &amp; Material Cycles</t>
        </is>
      </c>
      <c r="B570" s="12" t="inlineStr">
        <is>
          <t>Decomposition</t>
        </is>
      </c>
      <c r="C570" s="13" t="inlineStr">
        <is>
          <t>Practical: Rate of Decomposition: Method &amp; Data Collection [BI7.038]</t>
        </is>
      </c>
      <c r="D570" s="12" t="inlineStr">
        <is>
          <t xml:space="preserve">Investigate the effect of temperature on the rate of decomposition of milk. </t>
        </is>
      </c>
      <c r="E570" s="12" t="inlineStr">
        <is>
          <t>6ac12e08-a79e-4507-86b2-d2575bd1c4bd</t>
        </is>
      </c>
    </row>
    <row r="571" ht="45" customHeight="1">
      <c r="A571" s="12" t="inlineStr">
        <is>
          <t>Ecosystems &amp; Material Cycles</t>
        </is>
      </c>
      <c r="B571" s="12" t="inlineStr">
        <is>
          <t>Decomposition</t>
        </is>
      </c>
      <c r="C571" s="13" t="inlineStr">
        <is>
          <t>Practical: Rate of Decomposition: Analysis &amp; Conclusion [BI7.039]</t>
        </is>
      </c>
      <c r="D571" s="12" t="inlineStr">
        <is>
          <t>Analysis and conclusion of the practical for rate of decompostion.</t>
        </is>
      </c>
      <c r="E571" s="12" t="inlineStr">
        <is>
          <t>dc72d6a2-6e78-46c3-b0ae-fe301eeb1300</t>
        </is>
      </c>
    </row>
    <row r="572" ht="45" customHeight="1">
      <c r="A572" s="12" t="inlineStr">
        <is>
          <t>Ecosystems &amp; Material Cycles</t>
        </is>
      </c>
      <c r="B572" s="12" t="inlineStr">
        <is>
          <t>Decomposition</t>
        </is>
      </c>
      <c r="C572" s="13" t="inlineStr">
        <is>
          <t>Decomposition: Composting [BI7.040]</t>
        </is>
      </c>
      <c r="D572" s="12" t="inlineStr">
        <is>
          <t>Describe the conditions required for organic matter to be turned into compost and the importance of compost.</t>
        </is>
      </c>
      <c r="E572" s="12" t="inlineStr">
        <is>
          <t>b04a9180-c8ba-4b47-8f75-82d00298614e</t>
        </is>
      </c>
    </row>
    <row r="573" ht="45" customHeight="1">
      <c r="A573" s="12" t="inlineStr">
        <is>
          <t>Ecosystems &amp; Material Cycles</t>
        </is>
      </c>
      <c r="B573" s="12" t="inlineStr">
        <is>
          <t>Decomposition</t>
        </is>
      </c>
      <c r="C573" s="13" t="inlineStr">
        <is>
          <t>Decomposition: Biogas [BI7.041]</t>
        </is>
      </c>
      <c r="D573" s="12" t="inlineStr">
        <is>
          <t>Explain biogas generation and how the properties of methane make it a useful product.</t>
        </is>
      </c>
      <c r="E573" s="12" t="inlineStr">
        <is>
          <t>e0c21e73-262e-4753-bb01-e253e147f7e4</t>
        </is>
      </c>
    </row>
    <row r="574" ht="45" customHeight="1">
      <c r="A574" s="12" t="inlineStr">
        <is>
          <t>Ecosystems &amp; Material Cycles</t>
        </is>
      </c>
      <c r="B574" s="12" t="inlineStr">
        <is>
          <t>SUPPLEMENTARY - Climate Change</t>
        </is>
      </c>
      <c r="C574" s="13" t="inlineStr">
        <is>
          <t>Diagnostic: Climate Change [CH0.090]</t>
        </is>
      </c>
      <c r="D574" s="12" t="inlineStr">
        <is>
          <t>Diagnostic for the natural and enhanced greenhouse effects.</t>
        </is>
      </c>
      <c r="E574" s="12" t="inlineStr">
        <is>
          <t>1d45bbb4-de04-44c0-972c-8af0ccb79abd</t>
        </is>
      </c>
    </row>
    <row r="575" ht="45" customHeight="1">
      <c r="A575" s="12" t="inlineStr">
        <is>
          <t>Ecosystems &amp; Material Cycles</t>
        </is>
      </c>
      <c r="B575" s="12" t="inlineStr">
        <is>
          <t>SUPPLEMENTARY - Climate Change</t>
        </is>
      </c>
      <c r="C575" s="13" t="inlineStr">
        <is>
          <t>Climate Change: Natural Greenhouse Effect [CH9.07]</t>
        </is>
      </c>
      <c r="D575" s="12" t="inlineStr">
        <is>
          <t>Identify what the greenhouse effect is and describe how it impacts upon our planet to include how greenhouse gases absorb energy.</t>
        </is>
      </c>
      <c r="E575" s="12" t="inlineStr">
        <is>
          <t>43a2a99a-e5c1-40ec-8c23-7944042840ec</t>
        </is>
      </c>
    </row>
    <row r="576" ht="45" customHeight="1">
      <c r="A576" s="12" t="inlineStr">
        <is>
          <t>Ecosystems &amp; Material Cycles</t>
        </is>
      </c>
      <c r="B576" s="12" t="inlineStr">
        <is>
          <t>SUPPLEMENTARY - Climate Change</t>
        </is>
      </c>
      <c r="C576" s="13" t="inlineStr">
        <is>
          <t>Climate Change: Human Factors [CH9.18]</t>
        </is>
      </c>
      <c r="D576" s="12" t="inlineStr">
        <is>
          <t>Describe the anthropogenic (human) causes of climate change.</t>
        </is>
      </c>
      <c r="E576" s="12" t="inlineStr">
        <is>
          <t>9ed25f77-ca74-48c7-b609-0bce7cead882</t>
        </is>
      </c>
    </row>
    <row r="577" ht="45" customHeight="1">
      <c r="A577" s="12" t="inlineStr">
        <is>
          <t>Ecosystems &amp; Material Cycles</t>
        </is>
      </c>
      <c r="B577" s="12" t="inlineStr">
        <is>
          <t>SUPPLEMENTARY - Climate Change</t>
        </is>
      </c>
      <c r="C577" s="13" t="inlineStr">
        <is>
          <t>Climate Change: Since Industrialisation [CH9.19]</t>
        </is>
      </c>
      <c r="D577" s="12" t="inlineStr">
        <is>
          <t>Describe the impact of the industrial revolution on climate change.</t>
        </is>
      </c>
      <c r="E577" s="12" t="inlineStr">
        <is>
          <t>6ff12f99-0007-41d6-9926-6c609d868363</t>
        </is>
      </c>
    </row>
    <row r="578" ht="45" customHeight="1">
      <c r="A578" s="12" t="inlineStr">
        <is>
          <t>Ecosystems &amp; Material Cycles</t>
        </is>
      </c>
      <c r="B578" s="12" t="inlineStr">
        <is>
          <t>SUPPLEMENTARY - Climate Change</t>
        </is>
      </c>
      <c r="C578" s="13" t="inlineStr">
        <is>
          <t>Climate Change: Enhanced Greenhouse Effect [CH9.20]</t>
        </is>
      </c>
      <c r="D578" s="12" t="inlineStr">
        <is>
          <t>Identify and describe what the enhanced greenhouse effect is.</t>
        </is>
      </c>
      <c r="E578" s="12" t="inlineStr">
        <is>
          <t>a9a91994-b914-4d15-b72f-1e7a44dfe90f</t>
        </is>
      </c>
    </row>
    <row r="579" ht="45" customHeight="1">
      <c r="A579" s="12" t="inlineStr">
        <is>
          <t>Ecosystems &amp; Material Cycles</t>
        </is>
      </c>
      <c r="B579" s="12" t="inlineStr">
        <is>
          <t>SUPPLEMENTARY - Climate Change</t>
        </is>
      </c>
      <c r="C579" s="13" t="inlineStr">
        <is>
          <t>Climate Change: Enhanced Greenhouse Effect Impacts [CH9.21]</t>
        </is>
      </c>
      <c r="D579" s="12" t="inlineStr">
        <is>
          <t>Describe how the enhanced greenhouse effect impacts our planet.</t>
        </is>
      </c>
      <c r="E579" s="12" t="inlineStr">
        <is>
          <t>18e45fa2-c2ac-4f57-9239-12fd8587bade</t>
        </is>
      </c>
    </row>
    <row r="580" ht="45" customHeight="1">
      <c r="A580" s="12" t="inlineStr">
        <is>
          <t>Ecosystems &amp; Material Cycles</t>
        </is>
      </c>
      <c r="B580" s="12" t="inlineStr">
        <is>
          <t>SUPPLEMENTARY - Climate Change</t>
        </is>
      </c>
      <c r="C580" s="13" t="inlineStr">
        <is>
          <t>Climate Change: Peer Review [CH9.22]</t>
        </is>
      </c>
      <c r="D580" s="12" t="inlineStr">
        <is>
          <t>Explain what peer review is and why it is important for scientific research.</t>
        </is>
      </c>
      <c r="E580" s="12" t="inlineStr">
        <is>
          <t>acec1e1d-2762-40d0-a3bf-39bbca39768b</t>
        </is>
      </c>
    </row>
  </sheetData>
  <mergeCells count="1">
    <mergeCell ref="A6:E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E533"/>
  <sheetViews>
    <sheetView showGridLines="0" workbookViewId="0">
      <selection activeCell="A1" sqref="A1"/>
    </sheetView>
  </sheetViews>
  <sheetFormatPr baseColWidth="8" defaultRowHeight="15"/>
  <cols>
    <col width="38" customWidth="1" min="1" max="1"/>
    <col width="6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a64371e8-341c-4e0d-aa83-d3c288d4cf8f</t>
        </is>
      </c>
    </row>
    <row r="3">
      <c r="A3" s="2" t="inlineStr">
        <is>
          <t>Biology GCSE: OCR (F)</t>
        </is>
      </c>
      <c r="D3" s="3" t="inlineStr">
        <is>
          <t>Last updated: 17 July 2026</t>
        </is>
      </c>
    </row>
    <row r="4">
      <c r="A4" s="4" t="inlineStr">
        <is>
          <t>6 Topics   ·   65 Subtopics   ·   526 Nuggets   ·   65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B1: Cell Level Systems</t>
        </is>
      </c>
      <c r="B8" s="12" t="inlineStr">
        <is>
          <t>Cell Structures</t>
        </is>
      </c>
      <c r="C8" s="13" t="inlineStr">
        <is>
          <t>Diagnostic: Cell Structures [BI0.150]</t>
        </is>
      </c>
      <c r="D8" s="12" t="inlineStr">
        <is>
          <t>Diagnostic for the cell structures subtopic.</t>
        </is>
      </c>
      <c r="E8" s="12" t="inlineStr">
        <is>
          <t>1b7b2728-2351-4e71-8b17-67247fb3f480</t>
        </is>
      </c>
    </row>
    <row r="9" ht="45" customHeight="1">
      <c r="A9" s="12" t="inlineStr">
        <is>
          <t>B1: Cell Level Systems</t>
        </is>
      </c>
      <c r="B9" s="12" t="inlineStr">
        <is>
          <t>Cell Structures</t>
        </is>
      </c>
      <c r="C9" s="13" t="inlineStr">
        <is>
          <t>Introduction to Prokaryotic &amp; Eukaryotic Cells [BI1.01]</t>
        </is>
      </c>
      <c r="D9" s="12" t="inlineStr">
        <is>
          <t>An introduction to the differences between prokaryotic and eukaryotic cells and their sizes.</t>
        </is>
      </c>
      <c r="E9" s="12" t="inlineStr">
        <is>
          <t>735317fe-be70-40b6-96ba-b9363ba70be6</t>
        </is>
      </c>
    </row>
    <row r="10" ht="45" customHeight="1">
      <c r="A10" s="12" t="inlineStr">
        <is>
          <t>B1: Cell Level Systems</t>
        </is>
      </c>
      <c r="B10" s="12" t="inlineStr">
        <is>
          <t>Cell Structures</t>
        </is>
      </c>
      <c r="C10" s="13" t="inlineStr">
        <is>
          <t>Animal Cells [BI1.02]</t>
        </is>
      </c>
      <c r="D10" s="12" t="inlineStr">
        <is>
          <t>Identify the sub-cellular structures of animal cells and give their functions.</t>
        </is>
      </c>
      <c r="E10" s="12" t="inlineStr">
        <is>
          <t>d3c60670-248c-4409-8c50-f625b7ac430a</t>
        </is>
      </c>
    </row>
    <row r="11" ht="45" customHeight="1">
      <c r="A11" s="12" t="inlineStr">
        <is>
          <t>B1: Cell Level Systems</t>
        </is>
      </c>
      <c r="B11" s="12" t="inlineStr">
        <is>
          <t>Cell Structures</t>
        </is>
      </c>
      <c r="C11" s="13" t="inlineStr">
        <is>
          <t>Plant Cells [BI1.03]</t>
        </is>
      </c>
      <c r="D11" s="12" t="inlineStr">
        <is>
          <t>Identify the sub-cellular structures of plant cells and give their functions.</t>
        </is>
      </c>
      <c r="E11" s="12" t="inlineStr">
        <is>
          <t>fd42476a-c519-4d72-be0a-3fb5c93e2f45</t>
        </is>
      </c>
    </row>
    <row r="12" ht="45" customHeight="1">
      <c r="A12" s="12" t="inlineStr">
        <is>
          <t>B1: Cell Level Systems</t>
        </is>
      </c>
      <c r="B12" s="12" t="inlineStr">
        <is>
          <t>Cell Structures</t>
        </is>
      </c>
      <c r="C12" s="13" t="inlineStr">
        <is>
          <t>Comparing Animal &amp; Plant Cells [BI1.04]</t>
        </is>
      </c>
      <c r="D12" s="12" t="inlineStr">
        <is>
          <t>Compare the structure of animal and plant cells and give their functions.</t>
        </is>
      </c>
      <c r="E12" s="12" t="inlineStr">
        <is>
          <t>d4489c86-0728-445d-9c70-69635caa8f9f</t>
        </is>
      </c>
    </row>
    <row r="13" ht="45" customHeight="1">
      <c r="A13" s="12" t="inlineStr">
        <is>
          <t>B1: Cell Level Systems</t>
        </is>
      </c>
      <c r="B13" s="12" t="inlineStr">
        <is>
          <t>Cell Structures</t>
        </is>
      </c>
      <c r="C13" s="13" t="inlineStr">
        <is>
          <t>Microscopes [BI1.10]</t>
        </is>
      </c>
      <c r="D13" s="12" t="inlineStr">
        <is>
          <t>Describe the developments in microscopy techniques over time and explain how electron microscopy has increased understanding of cells.</t>
        </is>
      </c>
      <c r="E13" s="12" t="inlineStr">
        <is>
          <t>3b8cfa2f-faa9-47d7-acc4-583fb2e479ae</t>
        </is>
      </c>
    </row>
    <row r="14" ht="45" customHeight="1">
      <c r="A14" s="12" t="inlineStr">
        <is>
          <t>B1: Cell Level Systems</t>
        </is>
      </c>
      <c r="B14" s="12" t="inlineStr">
        <is>
          <t>Cell Structures</t>
        </is>
      </c>
      <c r="C14" s="13" t="inlineStr">
        <is>
          <t>Calculating Magnification I [BI1.11]</t>
        </is>
      </c>
      <c r="D14" s="12" t="inlineStr">
        <is>
          <t>Calculate magnification without unit conversions.</t>
        </is>
      </c>
      <c r="E14" s="12" t="inlineStr">
        <is>
          <t>9126ac0d-47cc-4d28-b3d6-6a983972120c</t>
        </is>
      </c>
    </row>
    <row r="15" ht="45" customHeight="1">
      <c r="A15" s="12" t="inlineStr">
        <is>
          <t>B1: Cell Level Systems</t>
        </is>
      </c>
      <c r="B15" s="12" t="inlineStr">
        <is>
          <t>Cell Structures</t>
        </is>
      </c>
      <c r="C15" s="13" t="inlineStr">
        <is>
          <t>Calculating Magnification II [BI1.12]</t>
        </is>
      </c>
      <c r="D15" s="12" t="inlineStr">
        <is>
          <t>Calculate magnification with unit conversions.</t>
        </is>
      </c>
      <c r="E15" s="12" t="inlineStr">
        <is>
          <t>c5959574-c65e-4346-9951-adafa66aae57</t>
        </is>
      </c>
    </row>
    <row r="16" ht="45" customHeight="1">
      <c r="A16" s="12" t="inlineStr">
        <is>
          <t>B1: Cell Level Systems</t>
        </is>
      </c>
      <c r="B16" s="12" t="inlineStr">
        <is>
          <t>Cell Structures</t>
        </is>
      </c>
      <c r="C16" s="13" t="inlineStr">
        <is>
          <t>Rearranging the Magnification Equation [BI1.13]</t>
        </is>
      </c>
      <c r="D16" s="12" t="inlineStr">
        <is>
          <t>Rearrange the magnification equation.</t>
        </is>
      </c>
      <c r="E16" s="12" t="inlineStr">
        <is>
          <t>52d64c24-52a4-43d3-8983-3895b2f086ff</t>
        </is>
      </c>
    </row>
    <row r="17" ht="45" customHeight="1">
      <c r="A17" s="12" t="inlineStr">
        <is>
          <t>B1: Cell Level Systems</t>
        </is>
      </c>
      <c r="B17" s="12" t="inlineStr">
        <is>
          <t>Cell Structures</t>
        </is>
      </c>
      <c r="C17" s="13" t="inlineStr">
        <is>
          <t>Practical: Preparing a Microscope Slide - Onion [BI1.058]</t>
        </is>
      </c>
      <c r="D17" s="12" t="inlineStr">
        <is>
          <t>Step-by-step guide to preparing a microscope slide of an onion cell for viewing under a light microscope.</t>
        </is>
      </c>
      <c r="E17" s="12" t="inlineStr">
        <is>
          <t>7f9bb70c-ad5d-4ddd-90bd-039266f21ad2</t>
        </is>
      </c>
    </row>
    <row r="18" ht="45" customHeight="1">
      <c r="A18" s="12" t="inlineStr">
        <is>
          <t>B1: Cell Level Systems</t>
        </is>
      </c>
      <c r="B18" s="12" t="inlineStr">
        <is>
          <t>Cell Structures</t>
        </is>
      </c>
      <c r="C18" s="13" t="inlineStr">
        <is>
          <t>Practical: Preparing a Microscope Slide - Cheek Cells [BI1.059]</t>
        </is>
      </c>
      <c r="D18" s="12" t="inlineStr">
        <is>
          <t>Step-by-step guide to preparing a microscope slide of cheek cells for viewing under a light microscope.</t>
        </is>
      </c>
      <c r="E18" s="12" t="inlineStr">
        <is>
          <t>fdeddd3b-cfcc-44b6-844b-d8b0219a2870</t>
        </is>
      </c>
    </row>
    <row r="19" ht="45" customHeight="1">
      <c r="A19" s="12" t="inlineStr">
        <is>
          <t>B1: Cell Level Systems</t>
        </is>
      </c>
      <c r="B19" s="12" t="inlineStr">
        <is>
          <t>Cell Structures</t>
        </is>
      </c>
      <c r="C19" s="13" t="inlineStr">
        <is>
          <t>Practical: Using a Light Microscope [BI1.99]</t>
        </is>
      </c>
      <c r="D19" s="12" t="inlineStr">
        <is>
          <t xml:space="preserve">Using a light microscope to observe, draw and label cells. </t>
        </is>
      </c>
      <c r="E19" s="12" t="inlineStr">
        <is>
          <t>bf65f09b-f9d3-4c2e-9d19-c40857c5c15e</t>
        </is>
      </c>
    </row>
    <row r="20" ht="45" customHeight="1">
      <c r="A20" s="12" t="inlineStr">
        <is>
          <t>B1: Cell Level Systems</t>
        </is>
      </c>
      <c r="B20" s="12" t="inlineStr">
        <is>
          <t>What Happens in Cells?: Enzymes</t>
        </is>
      </c>
      <c r="C20" s="13" t="inlineStr">
        <is>
          <t>Diagnostic: What Happens in Cells? (Enzymes) [BI0.151]</t>
        </is>
      </c>
      <c r="D20" s="12" t="inlineStr">
        <is>
          <t>Diagnostic for the what happens in cells?: enzymes subtopic.</t>
        </is>
      </c>
      <c r="E20" s="12" t="inlineStr">
        <is>
          <t>72940a7c-23fb-4336-b31b-e7f407bbb4f0</t>
        </is>
      </c>
    </row>
    <row r="21" ht="45" customHeight="1">
      <c r="A21" s="12" t="inlineStr">
        <is>
          <t>B1: Cell Level Systems</t>
        </is>
      </c>
      <c r="B21" s="12" t="inlineStr">
        <is>
          <t>What Happens in Cells?: Enzymes</t>
        </is>
      </c>
      <c r="C21" s="13" t="inlineStr">
        <is>
          <t>Enzymes: Structure &amp; Function [BI2.10]</t>
        </is>
      </c>
      <c r="D21" s="12" t="inlineStr">
        <is>
          <t>Describe the structure of enzymes and the lock and key model.</t>
        </is>
      </c>
      <c r="E21" s="12" t="inlineStr">
        <is>
          <t>9a3c9a4c-c23a-4ea6-ab8b-e7f2eaa97afd</t>
        </is>
      </c>
    </row>
    <row r="22" ht="45" customHeight="1">
      <c r="A22" s="12" t="inlineStr">
        <is>
          <t>B1: Cell Level Systems</t>
        </is>
      </c>
      <c r="B22" s="12" t="inlineStr">
        <is>
          <t>What Happens in Cells?: Enzymes</t>
        </is>
      </c>
      <c r="C22" s="13" t="inlineStr">
        <is>
          <t>Enzymes: Metabolism [BI2.11]</t>
        </is>
      </c>
      <c r="D22" s="12" t="inlineStr">
        <is>
          <t>Define metabolism and state that enzymes regulate metabolism.</t>
        </is>
      </c>
      <c r="E22" s="12" t="inlineStr">
        <is>
          <t>9d731c14-3439-4b67-b4a9-207254b6281e</t>
        </is>
      </c>
    </row>
    <row r="23" ht="45" customHeight="1">
      <c r="A23" s="12" t="inlineStr">
        <is>
          <t>B1: Cell Level Systems</t>
        </is>
      </c>
      <c r="B23" s="12" t="inlineStr">
        <is>
          <t>What Happens in Cells?: Enzymes</t>
        </is>
      </c>
      <c r="C23" s="13" t="inlineStr">
        <is>
          <t>Enzymes: Factors Affecting Activity [BI2.12]</t>
        </is>
      </c>
      <c r="D23" s="12" t="inlineStr">
        <is>
          <t>State that temperature and pH affect the rate of an enzyme catalysed reaction.</t>
        </is>
      </c>
      <c r="E23" s="12" t="inlineStr">
        <is>
          <t>32b64d64-df9f-4ee3-adae-a5bb9b909068</t>
        </is>
      </c>
    </row>
    <row r="24" ht="45" customHeight="1">
      <c r="A24" s="12" t="inlineStr">
        <is>
          <t>B1: Cell Level Systems</t>
        </is>
      </c>
      <c r="B24" s="12" t="inlineStr">
        <is>
          <t>What Happens in Cells?: Enzymes</t>
        </is>
      </c>
      <c r="C24" s="13" t="inlineStr">
        <is>
          <t>Enzymes: Collision Theory [BI2.13]</t>
        </is>
      </c>
      <c r="D24" s="12" t="inlineStr">
        <is>
          <t>Use collision theory to explain how concentration, surface area, temperature and catalyst (including enzymes) affect the rate of reaction.</t>
        </is>
      </c>
      <c r="E24" s="12" t="inlineStr">
        <is>
          <t>73ef4ab9-44a7-46d2-a53b-ea420525e80d</t>
        </is>
      </c>
    </row>
    <row r="25" ht="45" customHeight="1">
      <c r="A25" s="12" t="inlineStr">
        <is>
          <t>B1: Cell Level Systems</t>
        </is>
      </c>
      <c r="B25" s="12" t="inlineStr">
        <is>
          <t>What Happens in Cells?: Enzymes</t>
        </is>
      </c>
      <c r="C25" s="13" t="inlineStr">
        <is>
          <t>Enzymes: Explaining Factors Affecting Activity [BI2.14]</t>
        </is>
      </c>
      <c r="D25" s="12" t="inlineStr">
        <is>
          <t>Explain why temperature and pH affect the rate of an enzyme catalysed reaction.</t>
        </is>
      </c>
      <c r="E25" s="12" t="inlineStr">
        <is>
          <t>1b5ded1e-b0bd-43df-9552-a55fceb4cbe5</t>
        </is>
      </c>
    </row>
    <row r="26" ht="45" customHeight="1">
      <c r="A26" s="12" t="inlineStr">
        <is>
          <t>B1: Cell Level Systems</t>
        </is>
      </c>
      <c r="B26" s="12" t="inlineStr">
        <is>
          <t>What Happens in Cells?: Enzymes</t>
        </is>
      </c>
      <c r="C26" s="13" t="inlineStr">
        <is>
          <t>Enzymes: Rate Calculations I [BI2.15]</t>
        </is>
      </c>
      <c r="D26" s="12" t="inlineStr">
        <is>
          <t>Calculate rate of enzyme driven reactions. Word problems and no unit conversions.</t>
        </is>
      </c>
      <c r="E26" s="12" t="inlineStr">
        <is>
          <t>02ceeb02-b5f7-4900-8666-7c60a67209a5</t>
        </is>
      </c>
    </row>
    <row r="27" ht="45" customHeight="1">
      <c r="A27" s="12" t="inlineStr">
        <is>
          <t>B1: Cell Level Systems</t>
        </is>
      </c>
      <c r="B27" s="12" t="inlineStr">
        <is>
          <t>What Happens in Cells?: Enzymes</t>
        </is>
      </c>
      <c r="C27" s="13" t="inlineStr">
        <is>
          <t>Enzymes: Rate Calculations II [BI2.16]</t>
        </is>
      </c>
      <c r="D27" s="12" t="inlineStr">
        <is>
          <t xml:space="preserve">Calculate rate of enzyme driven reactions. Word problems, tables and unit conversions. </t>
        </is>
      </c>
      <c r="E27" s="12" t="inlineStr">
        <is>
          <t>ecd11b70-00c4-4173-813d-38752d7dea47</t>
        </is>
      </c>
    </row>
    <row r="28" ht="45" customHeight="1">
      <c r="A28" s="12" t="inlineStr">
        <is>
          <t>B1: Cell Level Systems</t>
        </is>
      </c>
      <c r="B28" s="12" t="inlineStr">
        <is>
          <t>What Happens in Cells?: Enzymes</t>
        </is>
      </c>
      <c r="C28" s="13" t="inlineStr">
        <is>
          <t>Enzymes: Rate Calculations III [BI2.17]</t>
        </is>
      </c>
      <c r="D28" s="12" t="inlineStr">
        <is>
          <t xml:space="preserve">Calculate rate of enzyme driven reactions. Word problems, tables, graphs and unit conversions. </t>
        </is>
      </c>
      <c r="E28" s="12" t="inlineStr">
        <is>
          <t>c947786a-6c45-4495-92ee-9ca0da0f1030</t>
        </is>
      </c>
    </row>
    <row r="29" ht="45" customHeight="1">
      <c r="A29" s="12" t="inlineStr">
        <is>
          <t>B1: Cell Level Systems</t>
        </is>
      </c>
      <c r="B29" s="12" t="inlineStr">
        <is>
          <t>What Happens in Cells?: Enzymes</t>
        </is>
      </c>
      <c r="C29" s="13" t="inlineStr">
        <is>
          <t>Enzymes: Digestive Enzymes [BI2.18]</t>
        </is>
      </c>
      <c r="D29" s="12" t="inlineStr">
        <is>
          <t xml:space="preserve">State where digestive enzymes are produced/found, their substrates and products. </t>
        </is>
      </c>
      <c r="E29" s="12" t="inlineStr">
        <is>
          <t>7525a3d8-5644-4f66-a9e1-b3167c49737e</t>
        </is>
      </c>
    </row>
    <row r="30" ht="45" customHeight="1">
      <c r="A30" s="12" t="inlineStr">
        <is>
          <t>B1: Cell Level Systems</t>
        </is>
      </c>
      <c r="B30" s="12" t="inlineStr">
        <is>
          <t>What Happens in Cells?: Enzymes</t>
        </is>
      </c>
      <c r="C30" s="13" t="inlineStr">
        <is>
          <t>The Production &amp; Function of Bile [BI2.19]</t>
        </is>
      </c>
      <c r="D30" s="12" t="inlineStr">
        <is>
          <t>State where bile is produced and stored. Describe the role of bile in digestion.</t>
        </is>
      </c>
      <c r="E30" s="12" t="inlineStr">
        <is>
          <t>a1f135b1-65e8-4575-b35d-46dc44e9db83</t>
        </is>
      </c>
    </row>
    <row r="31" ht="45" customHeight="1">
      <c r="A31" s="12" t="inlineStr">
        <is>
          <t>B1: Cell Level Systems</t>
        </is>
      </c>
      <c r="B31" s="12" t="inlineStr">
        <is>
          <t>What Happens in Cells?: Enzymes</t>
        </is>
      </c>
      <c r="C31" s="13" t="inlineStr">
        <is>
          <t>Enzymes: Describing Enzyme Activity Data [BI2.20]</t>
        </is>
      </c>
      <c r="D31" s="12" t="inlineStr">
        <is>
          <t>Describe patterns in enzyme activity data in graphs and tables.</t>
        </is>
      </c>
      <c r="E31" s="12" t="inlineStr">
        <is>
          <t>f95fe956-5d6a-47c2-b7b7-8f191e4cc818</t>
        </is>
      </c>
    </row>
    <row r="32" ht="45" customHeight="1">
      <c r="A32" s="12" t="inlineStr">
        <is>
          <t>B1: Cell Level Systems</t>
        </is>
      </c>
      <c r="B32" s="12" t="inlineStr">
        <is>
          <t>What Happens in Cells?: Enzymes</t>
        </is>
      </c>
      <c r="C32" s="13" t="inlineStr">
        <is>
          <t>Enzymes: Interpreting Enzyme Activity Data [BI2.21]</t>
        </is>
      </c>
      <c r="D32" s="12" t="inlineStr">
        <is>
          <t>Interpret data to explain enzyme activity and apply knowledge.</t>
        </is>
      </c>
      <c r="E32" s="12" t="inlineStr">
        <is>
          <t>15f35723-35e4-4fc3-ab43-df3daa32aaa5</t>
        </is>
      </c>
    </row>
    <row r="33" ht="45" customHeight="1">
      <c r="A33" s="12" t="inlineStr">
        <is>
          <t>B1: Cell Level Systems</t>
        </is>
      </c>
      <c r="B33" s="12" t="inlineStr">
        <is>
          <t>What Happens in Cells?: DNA</t>
        </is>
      </c>
      <c r="C33" s="13" t="inlineStr">
        <is>
          <t>Diagnostic: DNA [BI0.096]</t>
        </is>
      </c>
      <c r="D33" s="12" t="inlineStr">
        <is>
          <t>Diagnostic for genetic material, the structure of DNA, complementary base pairing, triplet codes and non-coding DNA.</t>
        </is>
      </c>
      <c r="E33" s="12" t="inlineStr">
        <is>
          <t>6616a7c4-23e4-45e6-9e68-3a4e94e8354b</t>
        </is>
      </c>
    </row>
    <row r="34" ht="45" customHeight="1">
      <c r="A34" s="12" t="inlineStr">
        <is>
          <t>B1: Cell Level Systems</t>
        </is>
      </c>
      <c r="B34" s="12" t="inlineStr">
        <is>
          <t>What Happens in Cells?: DNA</t>
        </is>
      </c>
      <c r="C34" s="13" t="inlineStr">
        <is>
          <t>DNA: Nucleotides [BI6.125]</t>
        </is>
      </c>
      <c r="D34" s="12" t="inlineStr">
        <is>
          <t xml:space="preserve">Describe DNA as a polymer made from four different nucleotides and describe the structure of nucleotides. </t>
        </is>
      </c>
      <c r="E34" s="12" t="inlineStr">
        <is>
          <t>17b6f11e-9cdf-4a03-b36a-1ccaa263f1e4</t>
        </is>
      </c>
    </row>
    <row r="35" ht="45" customHeight="1">
      <c r="A35" s="12" t="inlineStr">
        <is>
          <t>B1: Cell Level Systems</t>
        </is>
      </c>
      <c r="B35" s="12" t="inlineStr">
        <is>
          <t>What Happens in Cells?: DNA</t>
        </is>
      </c>
      <c r="C35" s="13" t="inlineStr">
        <is>
          <t>DNA: Structure [BI6.013]</t>
        </is>
      </c>
      <c r="D35" s="12" t="inlineStr">
        <is>
          <t>Describe DNA as a polymer of alternating sugar and phosphate sections with one of the four bases attached to each sugar. Includes complementary base pairing.</t>
        </is>
      </c>
      <c r="E35" s="12" t="inlineStr">
        <is>
          <t>b58a5b8d-1921-49da-b916-7ddde4ebe581</t>
        </is>
      </c>
    </row>
    <row r="36" ht="45" customHeight="1">
      <c r="A36" s="12" t="inlineStr">
        <is>
          <t>B1: Cell Level Systems</t>
        </is>
      </c>
      <c r="B36" s="12" t="inlineStr">
        <is>
          <t>What Happens in Cells?: DNA</t>
        </is>
      </c>
      <c r="C36" s="13" t="inlineStr">
        <is>
          <t>DNA: Code [BI6.014]</t>
        </is>
      </c>
      <c r="D36" s="12" t="inlineStr">
        <is>
          <t>Describe triplet coding and how the order of amino acids affects protein structure.</t>
        </is>
      </c>
      <c r="E36" s="12" t="inlineStr">
        <is>
          <t>d439d50c-caa1-4573-9465-7697dd03eca1</t>
        </is>
      </c>
    </row>
    <row r="37" ht="45" customHeight="1">
      <c r="A37" s="12" t="inlineStr">
        <is>
          <t>B1: Cell Level Systems</t>
        </is>
      </c>
      <c r="B37" s="12" t="inlineStr">
        <is>
          <t>What Happens in Cells?: DNA</t>
        </is>
      </c>
      <c r="C37" s="13" t="inlineStr">
        <is>
          <t>DNA: Non-Coding [BI6.015]</t>
        </is>
      </c>
      <c r="D37" s="12" t="inlineStr">
        <is>
          <t>State that not all parts of DNA code for proteins and explain why variations in non-coding DNA can affect gene expression.</t>
        </is>
      </c>
      <c r="E37" s="12" t="inlineStr">
        <is>
          <t>62365f90-4a28-414a-9a8d-6a1fd9ad5944</t>
        </is>
      </c>
    </row>
    <row r="38" ht="45" customHeight="1">
      <c r="A38" s="12" t="inlineStr">
        <is>
          <t>B1: Cell Level Systems</t>
        </is>
      </c>
      <c r="B38" s="12" t="inlineStr">
        <is>
          <t>Respiration: Gas Exchange</t>
        </is>
      </c>
      <c r="C38" s="13" t="inlineStr">
        <is>
          <t>Diagnostic: Breathing &amp; Gas Exchange [BI0.011]</t>
        </is>
      </c>
      <c r="D38" s="12" t="inlineStr">
        <is>
          <t>Diagnostic for human gas exchange and breathing.</t>
        </is>
      </c>
      <c r="E38" s="12" t="inlineStr">
        <is>
          <t>3328283c-7335-4cb8-8c62-d42a33501719</t>
        </is>
      </c>
    </row>
    <row r="39" ht="45" customHeight="1">
      <c r="A39" s="12" t="inlineStr">
        <is>
          <t>B1: Cell Level Systems</t>
        </is>
      </c>
      <c r="B39" s="12" t="inlineStr">
        <is>
          <t>Respiration: Gas Exchange</t>
        </is>
      </c>
      <c r="C39" s="13" t="inlineStr">
        <is>
          <t>The Human Gas Exchange System [BI2.34]</t>
        </is>
      </c>
      <c r="D39" s="12" t="inlineStr">
        <is>
          <t>Describe the structure and function of the human gas exchange system.</t>
        </is>
      </c>
      <c r="E39" s="12" t="inlineStr">
        <is>
          <t>1a82cb3c-7118-4c08-8280-a7cbcdb1397e</t>
        </is>
      </c>
    </row>
    <row r="40" ht="45" customHeight="1">
      <c r="A40" s="12" t="inlineStr">
        <is>
          <t>B1: Cell Level Systems</t>
        </is>
      </c>
      <c r="B40" s="12" t="inlineStr">
        <is>
          <t>Respiration: Gas Exchange</t>
        </is>
      </c>
      <c r="C40" s="13" t="inlineStr">
        <is>
          <t>Mechanics of Breathing [BI2.35]</t>
        </is>
      </c>
      <c r="D40" s="12" t="inlineStr">
        <is>
          <t>Explain the mechanical process of breathing and model breathing using a bell jar.</t>
        </is>
      </c>
      <c r="E40" s="12" t="inlineStr">
        <is>
          <t>bd8ce58e-e36a-4f90-b2e3-1d2503108a22</t>
        </is>
      </c>
    </row>
    <row r="41" ht="45" customHeight="1">
      <c r="A41" s="12" t="inlineStr">
        <is>
          <t>B1: Cell Level Systems</t>
        </is>
      </c>
      <c r="B41" s="12" t="inlineStr">
        <is>
          <t>Respiration: Gas Exchange</t>
        </is>
      </c>
      <c r="C41" s="13" t="inlineStr">
        <is>
          <t>How Lungs are Adapted for Gas Exchange [BI2.36]</t>
        </is>
      </c>
      <c r="D41" s="12" t="inlineStr">
        <is>
          <t>Identify main features of the lungs and explain how they facilitate air gas exchange in humans.</t>
        </is>
      </c>
      <c r="E41" s="12" t="inlineStr">
        <is>
          <t>3b23e1c0-3fde-43c5-aa82-276536b70e34</t>
        </is>
      </c>
    </row>
    <row r="42" ht="45" customHeight="1">
      <c r="A42" s="12" t="inlineStr">
        <is>
          <t>B1: Cell Level Systems</t>
        </is>
      </c>
      <c r="B42" s="12" t="inlineStr">
        <is>
          <t>Respiration: Gas Exchange</t>
        </is>
      </c>
      <c r="C42" s="13" t="inlineStr">
        <is>
          <t>Calculating Breathing Rate I [BI2.37]</t>
        </is>
      </c>
      <c r="D42" s="12" t="inlineStr">
        <is>
          <t>Identify the structures of the lung and complete simple calculations of breathing rates.</t>
        </is>
      </c>
      <c r="E42" s="12" t="inlineStr">
        <is>
          <t>8572ad65-eb82-4fd9-9470-6759b4038b0c</t>
        </is>
      </c>
    </row>
    <row r="43" ht="45" customHeight="1">
      <c r="A43" s="12" t="inlineStr">
        <is>
          <t>B1: Cell Level Systems</t>
        </is>
      </c>
      <c r="B43" s="12" t="inlineStr">
        <is>
          <t>Respiration: Gas Exchange</t>
        </is>
      </c>
      <c r="C43" s="13" t="inlineStr">
        <is>
          <t>Calculating Breathing Rate II [BI2.38]</t>
        </is>
      </c>
      <c r="D43" s="12" t="inlineStr">
        <is>
          <t>Identify the structures of the lung and calculate breathing rates using data from tables and graphs.</t>
        </is>
      </c>
      <c r="E43" s="12" t="inlineStr">
        <is>
          <t>e6605396-45f1-43fd-8e48-ecbc2f95f429</t>
        </is>
      </c>
    </row>
    <row r="44" ht="45" customHeight="1">
      <c r="A44" s="12" t="inlineStr">
        <is>
          <t>B1: Cell Level Systems</t>
        </is>
      </c>
      <c r="B44" s="12" t="inlineStr">
        <is>
          <t>Respiration: Cellular</t>
        </is>
      </c>
      <c r="C44" s="13" t="inlineStr">
        <is>
          <t>Diagnostic: Cellular Respiration [BI0.032]</t>
        </is>
      </c>
      <c r="D44" s="12" t="inlineStr">
        <is>
          <t>Diagnostic for aerobic &amp; anaerobic respiration.</t>
        </is>
      </c>
      <c r="E44" s="12" t="inlineStr">
        <is>
          <t>3e2f9709-d558-43ce-b09f-12b0df2bb5e7</t>
        </is>
      </c>
    </row>
    <row r="45" ht="45" customHeight="1">
      <c r="A45" s="12" t="inlineStr">
        <is>
          <t>B1: Cell Level Systems</t>
        </is>
      </c>
      <c r="B45" s="12" t="inlineStr">
        <is>
          <t>Respiration: Cellular</t>
        </is>
      </c>
      <c r="C45" s="13" t="inlineStr">
        <is>
          <t>Introduction to Respiration [BI4.28]</t>
        </is>
      </c>
      <c r="D45" s="12" t="inlineStr">
        <is>
          <t xml:space="preserve">State that all the energy needed for life processes is transferred by respiration.
Describe respiration as the breakdown of organic molecules.  </t>
        </is>
      </c>
      <c r="E45" s="12" t="inlineStr">
        <is>
          <t>b88cc28f-df3e-4ba4-a0c2-e42cba02e3cc</t>
        </is>
      </c>
    </row>
    <row r="46" ht="45" customHeight="1">
      <c r="A46" s="12" t="inlineStr">
        <is>
          <t>B1: Cell Level Systems</t>
        </is>
      </c>
      <c r="B46" s="12" t="inlineStr">
        <is>
          <t>Respiration: Cellular</t>
        </is>
      </c>
      <c r="C46" s="13" t="inlineStr">
        <is>
          <t>Aerobic Respiration: Word Equation [BI4.29]</t>
        </is>
      </c>
      <c r="D46" s="12" t="inlineStr">
        <is>
          <t>Describe aerobic respiration and give the word equation.</t>
        </is>
      </c>
      <c r="E46" s="12" t="inlineStr">
        <is>
          <t>92232e65-6e9c-4142-bdbd-bf8eb32cfdb7</t>
        </is>
      </c>
    </row>
    <row r="47" ht="45" customHeight="1">
      <c r="A47" s="12" t="inlineStr">
        <is>
          <t>B1: Cell Level Systems</t>
        </is>
      </c>
      <c r="B47" s="12" t="inlineStr">
        <is>
          <t>Respiration: Cellular</t>
        </is>
      </c>
      <c r="C47" s="13" t="inlineStr">
        <is>
          <t>Aerobic Respiration: Symbol Equation [BI4.30]</t>
        </is>
      </c>
      <c r="D47" s="12" t="inlineStr">
        <is>
          <t>Describe aerobic respiration and give the word and symbol equations.</t>
        </is>
      </c>
      <c r="E47" s="12" t="inlineStr">
        <is>
          <t>e1a9460d-ef03-49d1-b3f4-4dced6ccc184</t>
        </is>
      </c>
    </row>
    <row r="48" ht="45" customHeight="1">
      <c r="A48" s="12" t="inlineStr">
        <is>
          <t>B1: Cell Level Systems</t>
        </is>
      </c>
      <c r="B48" s="12" t="inlineStr">
        <is>
          <t>Respiration: Cellular</t>
        </is>
      </c>
      <c r="C48" s="13" t="inlineStr">
        <is>
          <t>Anaerobic Respiration in Animals: Word Equation [BI4.31]</t>
        </is>
      </c>
      <c r="D48" s="12" t="inlineStr">
        <is>
          <t>Describe the process of anaerobic respiration in animals and give the word equation.</t>
        </is>
      </c>
      <c r="E48" s="12" t="inlineStr">
        <is>
          <t>018fb97a-a6e7-4836-8eff-5f345280d692</t>
        </is>
      </c>
    </row>
    <row r="49" ht="45" customHeight="1">
      <c r="A49" s="12" t="inlineStr">
        <is>
          <t>B1: Cell Level Systems</t>
        </is>
      </c>
      <c r="B49" s="12" t="inlineStr">
        <is>
          <t>Respiration: Cellular</t>
        </is>
      </c>
      <c r="C49" s="13" t="inlineStr">
        <is>
          <t>Anaerobic Respiration in Plants: Word Equation [BI4.33]</t>
        </is>
      </c>
      <c r="D49" s="12" t="inlineStr">
        <is>
          <t>Describe the process of anaerobic respiration in plants and give the word equation.</t>
        </is>
      </c>
      <c r="E49" s="12" t="inlineStr">
        <is>
          <t>b5a4072d-3000-4839-b1df-964621566d73</t>
        </is>
      </c>
    </row>
    <row r="50" ht="45" customHeight="1">
      <c r="A50" s="12" t="inlineStr">
        <is>
          <t>B1: Cell Level Systems</t>
        </is>
      </c>
      <c r="B50" s="12" t="inlineStr">
        <is>
          <t>Respiration: Cellular</t>
        </is>
      </c>
      <c r="C50" s="13" t="inlineStr">
        <is>
          <t>Using Respiration in Yeast [BI4.35]</t>
        </is>
      </c>
      <c r="D50" s="12" t="inlineStr">
        <is>
          <t>Describe the process of anaerobic respiration/fermentation in yeast. Explain the economic importance of aerobic respiration and fermentation in making bread and alcoholic drinks.</t>
        </is>
      </c>
      <c r="E50" s="12" t="inlineStr">
        <is>
          <t>1944e16d-46ba-42a0-b6dc-22ec34b9d506</t>
        </is>
      </c>
    </row>
    <row r="51" ht="45" customHeight="1">
      <c r="A51" s="12" t="inlineStr">
        <is>
          <t>B1: Cell Level Systems</t>
        </is>
      </c>
      <c r="B51" s="12" t="inlineStr">
        <is>
          <t>Respiration: Cellular</t>
        </is>
      </c>
      <c r="C51" s="13" t="inlineStr">
        <is>
          <t>Comparing Anaerobic Respiration in Animals, Plants &amp; Fungi [BI4.36]</t>
        </is>
      </c>
      <c r="D51" s="12" t="inlineStr">
        <is>
          <t>Compare the site, reactant(s), products of and energy released by anaerobic respiration in animals, plants and fungi (yeast). Includes word equations.</t>
        </is>
      </c>
      <c r="E51" s="12" t="inlineStr">
        <is>
          <t>bdb88ffb-e87e-4961-af9c-f55c1e0867a1</t>
        </is>
      </c>
    </row>
    <row r="52" ht="45" customHeight="1">
      <c r="A52" s="12" t="inlineStr">
        <is>
          <t>B1: Cell Level Systems</t>
        </is>
      </c>
      <c r="B52" s="12" t="inlineStr">
        <is>
          <t>Respiration: Cellular</t>
        </is>
      </c>
      <c r="C52" s="13" t="inlineStr">
        <is>
          <t>Comparing Aerobic &amp; Anaerobic Respiration [BI4.37]</t>
        </is>
      </c>
      <c r="D52" s="12" t="inlineStr">
        <is>
          <t>Compare the site, reactant(s), products of and energy released by anaerobic and aerobic respiration in animals, plants and fungi (yeast). Includes word equations.</t>
        </is>
      </c>
      <c r="E52" s="12" t="inlineStr">
        <is>
          <t>a96b7c7b-6274-4eff-ae6c-b9bf18e52a8c</t>
        </is>
      </c>
    </row>
    <row r="53" ht="45" customHeight="1">
      <c r="A53" s="12" t="inlineStr">
        <is>
          <t>B1: Cell Level Systems</t>
        </is>
      </c>
      <c r="B53" s="12" t="inlineStr">
        <is>
          <t>Respiration: Cellular</t>
        </is>
      </c>
      <c r="C53" s="13" t="inlineStr">
        <is>
          <t>Exothermic Reactions: Respiration [CH5.06]</t>
        </is>
      </c>
      <c r="D53" s="12" t="inlineStr">
        <is>
          <t>Describe respiration as an exothermic chemical process. Includes equations for aerobic &amp; anaerobic respiration.</t>
        </is>
      </c>
      <c r="E53" s="12" t="inlineStr">
        <is>
          <t>786a16af-b1f5-4d15-9fd0-8981423d8d03</t>
        </is>
      </c>
    </row>
    <row r="54" ht="45" customHeight="1">
      <c r="A54" s="12" t="inlineStr">
        <is>
          <t>B1: Cell Level Systems</t>
        </is>
      </c>
      <c r="B54" s="12" t="inlineStr">
        <is>
          <t>Respiration: Cellular</t>
        </is>
      </c>
      <c r="C54" s="13" t="inlineStr">
        <is>
          <t>Importance of Anaerobic Respiration in Plants &amp; Yeast [BI4.38]</t>
        </is>
      </c>
      <c r="D54" s="12" t="inlineStr">
        <is>
          <t>Describe the process of anaerobic respiration in plants and yeast and when it occurs. Explain the economic importance of anaerobic respiration in yeast.</t>
        </is>
      </c>
      <c r="E54" s="12" t="inlineStr">
        <is>
          <t>3db87637-832b-4fc0-977a-f05cdec1a2ee</t>
        </is>
      </c>
    </row>
    <row r="55" ht="45" customHeight="1">
      <c r="A55" s="12" t="inlineStr">
        <is>
          <t>B1: Cell Level Systems</t>
        </is>
      </c>
      <c r="B55" s="12" t="inlineStr">
        <is>
          <t>Respiration: Cellular</t>
        </is>
      </c>
      <c r="C55" s="13" t="inlineStr">
        <is>
          <t>Importance of Anaerobic Respiration in Animals [BI4.39]</t>
        </is>
      </c>
      <c r="D55" s="12" t="inlineStr">
        <is>
          <t>Describe the process of anaerobic respiration in animals and explain why it occurs.</t>
        </is>
      </c>
      <c r="E55" s="12" t="inlineStr">
        <is>
          <t>a9a66553-daeb-4195-8bf5-c1b405ebe15f</t>
        </is>
      </c>
    </row>
    <row r="56" ht="45" customHeight="1">
      <c r="A56" s="12" t="inlineStr">
        <is>
          <t>B1: Cell Level Systems</t>
        </is>
      </c>
      <c r="B56" s="12" t="inlineStr">
        <is>
          <t>Respiration: Biological Molecules</t>
        </is>
      </c>
      <c r="C56" s="13" t="inlineStr">
        <is>
          <t>Diagnostic: Respiration (Biological Molecules) [BI0.152]</t>
        </is>
      </c>
      <c r="D56" s="12" t="inlineStr">
        <is>
          <t>Diagnostic for the respiration: biological molecules subtopic.</t>
        </is>
      </c>
      <c r="E56" s="12" t="inlineStr">
        <is>
          <t>fef61d36-bb44-4c91-b924-3b1aad8924d6</t>
        </is>
      </c>
    </row>
    <row r="57" ht="45" customHeight="1">
      <c r="A57" s="12" t="inlineStr">
        <is>
          <t>B1: Cell Level Systems</t>
        </is>
      </c>
      <c r="B57" s="12" t="inlineStr">
        <is>
          <t>Respiration: Biological Molecules</t>
        </is>
      </c>
      <c r="C57" s="13" t="inlineStr">
        <is>
          <t>Healthy Diet [BI2.06]</t>
        </is>
      </c>
      <c r="D57" s="12" t="inlineStr">
        <is>
          <t>Describe the main components of a healthy human diet and explain why these components are needed.</t>
        </is>
      </c>
      <c r="E57" s="12" t="inlineStr">
        <is>
          <t>21b4cc98-d3e0-427f-8a6a-7ee3a6436710</t>
        </is>
      </c>
    </row>
    <row r="58" ht="45" customHeight="1">
      <c r="A58" s="12" t="inlineStr">
        <is>
          <t>B1: Cell Level Systems</t>
        </is>
      </c>
      <c r="B58" s="12" t="inlineStr">
        <is>
          <t>Respiration: Biological Molecules</t>
        </is>
      </c>
      <c r="C58" s="13" t="inlineStr">
        <is>
          <t>Chemistry of Food: Carbohydrates [BI2.07]</t>
        </is>
      </c>
      <c r="D58" s="12" t="inlineStr">
        <is>
          <t>Describe the structure of carbohydrates and give examples of how they are used by organisms.</t>
        </is>
      </c>
      <c r="E58" s="12" t="inlineStr">
        <is>
          <t>8f6ac07a-15ff-4410-bf8b-fdd8fb0a34ef</t>
        </is>
      </c>
    </row>
    <row r="59" ht="45" customHeight="1">
      <c r="A59" s="12" t="inlineStr">
        <is>
          <t>B1: Cell Level Systems</t>
        </is>
      </c>
      <c r="B59" s="12" t="inlineStr">
        <is>
          <t>Respiration: Biological Molecules</t>
        </is>
      </c>
      <c r="C59" s="13" t="inlineStr">
        <is>
          <t>Chemistry of Food: Proteins [BI2.08]</t>
        </is>
      </c>
      <c r="D59" s="12" t="inlineStr">
        <is>
          <t>Describe the structure of proteins and state how they are used by organisms.</t>
        </is>
      </c>
      <c r="E59" s="12" t="inlineStr">
        <is>
          <t>005102be-504b-4b14-8036-bf0b88a1c26b</t>
        </is>
      </c>
    </row>
    <row r="60" ht="45" customHeight="1">
      <c r="A60" s="12" t="inlineStr">
        <is>
          <t>B1: Cell Level Systems</t>
        </is>
      </c>
      <c r="B60" s="12" t="inlineStr">
        <is>
          <t>Respiration: Biological Molecules</t>
        </is>
      </c>
      <c r="C60" s="13" t="inlineStr">
        <is>
          <t>Chemistry of Food: Lipids [BI2.09]</t>
        </is>
      </c>
      <c r="D60" s="12" t="inlineStr">
        <is>
          <t>Describe the structure of lipids and state how they are used by organisms.</t>
        </is>
      </c>
      <c r="E60" s="12" t="inlineStr">
        <is>
          <t>58488707-4087-4764-b598-b2a895fb0ff6</t>
        </is>
      </c>
    </row>
    <row r="61" ht="45" customHeight="1">
      <c r="A61" s="12" t="inlineStr">
        <is>
          <t>B1: Cell Level Systems</t>
        </is>
      </c>
      <c r="B61" s="12" t="inlineStr">
        <is>
          <t>Respiration: Biological Molecules</t>
        </is>
      </c>
      <c r="C61" s="13" t="inlineStr">
        <is>
          <t>Practical: Testing Foods for Biological Molecules [BI2.101]</t>
        </is>
      </c>
      <c r="D61" s="12" t="inlineStr">
        <is>
          <t>Use reagents to test for carbohydrates (glucose and starch), lipids and protein in a range of foods.</t>
        </is>
      </c>
      <c r="E61" s="12" t="inlineStr">
        <is>
          <t>57f0df55-6c9f-4a79-a740-00b881ec60e4</t>
        </is>
      </c>
    </row>
    <row r="62" ht="45" customHeight="1">
      <c r="A62" s="12" t="inlineStr">
        <is>
          <t>B1: Cell Level Systems</t>
        </is>
      </c>
      <c r="B62" s="12" t="inlineStr">
        <is>
          <t>Respiration: Biological Molecules</t>
        </is>
      </c>
      <c r="C62" s="13" t="inlineStr">
        <is>
          <t>Practical: Effect of pH on Amylase - Method [BI2.102]</t>
        </is>
      </c>
      <c r="D62" s="12" t="inlineStr">
        <is>
          <t>Investigate the effect of pH on the rate of reaction of amylase.</t>
        </is>
      </c>
      <c r="E62" s="12" t="inlineStr">
        <is>
          <t>aa8b9caf-c6ad-4f4b-8a79-5877d3ca9c38</t>
        </is>
      </c>
    </row>
    <row r="63" ht="45" customHeight="1">
      <c r="A63" s="12" t="inlineStr">
        <is>
          <t>B1: Cell Level Systems</t>
        </is>
      </c>
      <c r="B63" s="12" t="inlineStr">
        <is>
          <t>Respiration: Biological Molecules</t>
        </is>
      </c>
      <c r="C63" s="13" t="inlineStr">
        <is>
          <t>Practical: Effect of pH on Amylase - Analysis &amp; Concl. [BI2.103]</t>
        </is>
      </c>
      <c r="D63" s="12" t="inlineStr">
        <is>
          <t>Investigate the effect of pH on the rate of reaction of amylase.</t>
        </is>
      </c>
      <c r="E63" s="12" t="inlineStr">
        <is>
          <t>01dc85c1-86d1-40c7-96e6-58c422ff6a83</t>
        </is>
      </c>
    </row>
    <row r="64" ht="45" customHeight="1">
      <c r="A64" s="12" t="inlineStr">
        <is>
          <t>B1: Cell Level Systems</t>
        </is>
      </c>
      <c r="B64" s="12" t="inlineStr">
        <is>
          <t>Respiration: Metabolism</t>
        </is>
      </c>
      <c r="C64" s="13" t="inlineStr">
        <is>
          <t>Diagnostic: Metabolism, Exercise &amp; Cardiac Output [BI0.034]</t>
        </is>
      </c>
      <c r="D64" s="12" t="inlineStr">
        <is>
          <t>Diagnostic for the effects of exercise, cardiac output, interpreting data and respiration practicals.</t>
        </is>
      </c>
      <c r="E64" s="12" t="inlineStr">
        <is>
          <t>a7d643f8-031e-42fe-b2ec-bc3d638ec27d</t>
        </is>
      </c>
    </row>
    <row r="65" ht="45" customHeight="1">
      <c r="A65" s="12" t="inlineStr">
        <is>
          <t>B1: Cell Level Systems</t>
        </is>
      </c>
      <c r="B65" s="12" t="inlineStr">
        <is>
          <t>Respiration: Metabolism</t>
        </is>
      </c>
      <c r="C65" s="13" t="inlineStr">
        <is>
          <t>Exercise: Describing the Effect on the Body [BI4.40]</t>
        </is>
      </c>
      <c r="D65" s="12" t="inlineStr">
        <is>
          <t>Describe skeletal muscle and how the body responds to exercise.</t>
        </is>
      </c>
      <c r="E65" s="12" t="inlineStr">
        <is>
          <t>2b665458-8715-4ff0-93af-17edef40af5c</t>
        </is>
      </c>
    </row>
    <row r="66" ht="45" customHeight="1">
      <c r="A66" s="12" t="inlineStr">
        <is>
          <t>B1: Cell Level Systems</t>
        </is>
      </c>
      <c r="B66" s="12" t="inlineStr">
        <is>
          <t>Respiration: Metabolism</t>
        </is>
      </c>
      <c r="C66" s="13" t="inlineStr">
        <is>
          <t>Exercise: Explaining the Effect on the Body [BI4.41]</t>
        </is>
      </c>
      <c r="D66" s="12" t="inlineStr">
        <is>
          <t>Explain the adaptations of skeletal muscle and how the body responds to exercise.</t>
        </is>
      </c>
      <c r="E66" s="12" t="inlineStr">
        <is>
          <t>26c73087-1c3a-490a-aafe-8a00906814d4</t>
        </is>
      </c>
    </row>
    <row r="67" ht="45" customHeight="1">
      <c r="A67" s="12" t="inlineStr">
        <is>
          <t>B1: Cell Level Systems</t>
        </is>
      </c>
      <c r="B67" s="12" t="inlineStr">
        <is>
          <t>Respiration: Metabolism</t>
        </is>
      </c>
      <c r="C67" s="13" t="inlineStr">
        <is>
          <t>Cardiac Output [BI4.42]</t>
        </is>
      </c>
      <c r="D67" s="12" t="inlineStr">
        <is>
          <t>Describe the structure and functions of parts of the heart. Define cardiac output, explain stroke volume &amp; give the equation for cardiac output.</t>
        </is>
      </c>
      <c r="E67" s="12" t="inlineStr">
        <is>
          <t>cfe81269-576d-4694-b008-dc8eea0e577f</t>
        </is>
      </c>
    </row>
    <row r="68" ht="45" customHeight="1">
      <c r="A68" s="12" t="inlineStr">
        <is>
          <t>B1: Cell Level Systems</t>
        </is>
      </c>
      <c r="B68" s="12" t="inlineStr">
        <is>
          <t>Respiration: Metabolism</t>
        </is>
      </c>
      <c r="C68" s="13" t="inlineStr">
        <is>
          <t>Calculating Cardiac Output I [BI4.43]</t>
        </is>
      </c>
      <c r="D68" s="12" t="inlineStr">
        <is>
          <t xml:space="preserve">Calculate cardiac output. Word problems and no unit conversions. </t>
        </is>
      </c>
      <c r="E68" s="12" t="inlineStr">
        <is>
          <t>da1906c0-5e51-41b4-963b-d1db9f6dbaa8</t>
        </is>
      </c>
    </row>
    <row r="69" ht="45" customHeight="1">
      <c r="A69" s="12" t="inlineStr">
        <is>
          <t>B1: Cell Level Systems</t>
        </is>
      </c>
      <c r="B69" s="12" t="inlineStr">
        <is>
          <t>Respiration: Metabolism</t>
        </is>
      </c>
      <c r="C69" s="13" t="inlineStr">
        <is>
          <t>Calculating Cardiac Output II [BI4.44]</t>
        </is>
      </c>
      <c r="D69" s="12" t="inlineStr">
        <is>
          <t xml:space="preserve">Calculate cardiac output. Word problems, tables and unit conversions. </t>
        </is>
      </c>
      <c r="E69" s="12" t="inlineStr">
        <is>
          <t>29bb9feb-034c-4c55-8f26-83bee2ae1996</t>
        </is>
      </c>
    </row>
    <row r="70" ht="45" customHeight="1">
      <c r="A70" s="12" t="inlineStr">
        <is>
          <t>B1: Cell Level Systems</t>
        </is>
      </c>
      <c r="B70" s="12" t="inlineStr">
        <is>
          <t>Respiration: Metabolism</t>
        </is>
      </c>
      <c r="C70" s="13" t="inlineStr">
        <is>
          <t>Calculating Cardiac Output III [BI4.45]</t>
        </is>
      </c>
      <c r="D70" s="12" t="inlineStr">
        <is>
          <t>Calculate cardiac output. Word problems, tables, graphs and unit conversions.</t>
        </is>
      </c>
      <c r="E70" s="12" t="inlineStr">
        <is>
          <t>2b8baa45-bdf4-4cd9-99c5-600e19b9d237</t>
        </is>
      </c>
    </row>
    <row r="71" ht="45" customHeight="1">
      <c r="A71" s="12" t="inlineStr">
        <is>
          <t>B1: Cell Level Systems</t>
        </is>
      </c>
      <c r="B71" s="12" t="inlineStr">
        <is>
          <t>Respiration: Metabolism</t>
        </is>
      </c>
      <c r="C71" s="13" t="inlineStr">
        <is>
          <t>Rearranging Cardiac Output [BI4.46]</t>
        </is>
      </c>
      <c r="D71" s="12" t="inlineStr">
        <is>
          <t>Rearrange cardiac output to find heart rate and stroke volume. Includes word problems, tables, graphs and unit conversions.</t>
        </is>
      </c>
      <c r="E71" s="12" t="inlineStr">
        <is>
          <t>7473ea81-d201-45c4-9500-08e91d2f5f1f</t>
        </is>
      </c>
    </row>
    <row r="72" ht="45" customHeight="1">
      <c r="A72" s="12" t="inlineStr">
        <is>
          <t>B1: Cell Level Systems</t>
        </is>
      </c>
      <c r="B72" s="12" t="inlineStr">
        <is>
          <t>Respiration: Metabolism</t>
        </is>
      </c>
      <c r="C72" s="13" t="inlineStr">
        <is>
          <t>Describing Cardiac Output Data [BI4.47]</t>
        </is>
      </c>
      <c r="D72" s="12" t="inlineStr">
        <is>
          <t>Describe patterns in cardiac output data in graphs and tables. Includes calculating cardiac output with no unit conversions.</t>
        </is>
      </c>
      <c r="E72" s="12" t="inlineStr">
        <is>
          <t>414fbdff-9af7-44f0-bf44-d3fea2fdb5a6</t>
        </is>
      </c>
    </row>
    <row r="73" ht="45" customHeight="1">
      <c r="A73" s="12" t="inlineStr">
        <is>
          <t>B1: Cell Level Systems</t>
        </is>
      </c>
      <c r="B73" s="12" t="inlineStr">
        <is>
          <t>Respiration: Metabolism</t>
        </is>
      </c>
      <c r="C73" s="13" t="inlineStr">
        <is>
          <t>Interpreting Cardiac Output Data [BI4.48]</t>
        </is>
      </c>
      <c r="D73" s="12" t="inlineStr">
        <is>
          <t>Interpret data to explain cardiac output data and apply knowledge. Includes calculating cardiac output with no unit conversations.</t>
        </is>
      </c>
      <c r="E73" s="12" t="inlineStr">
        <is>
          <t>c009c654-61ec-476d-9672-b223dbe4ddc6</t>
        </is>
      </c>
    </row>
    <row r="74" ht="45" customHeight="1">
      <c r="A74" s="12" t="inlineStr">
        <is>
          <t>B1: Cell Level Systems</t>
        </is>
      </c>
      <c r="B74" s="12" t="inlineStr">
        <is>
          <t>Respiration: Metabolism</t>
        </is>
      </c>
      <c r="C74" s="13" t="inlineStr">
        <is>
          <t>Removal of Lactic Acid [BI4.50]</t>
        </is>
      </c>
      <c r="D74" s="12" t="inlineStr">
        <is>
          <t>Describe how lactic acid is removed from the muscles and processed by the liver.</t>
        </is>
      </c>
      <c r="E74" s="12" t="inlineStr">
        <is>
          <t>29d44bfa-b297-4a4b-814f-00d3012c2e88</t>
        </is>
      </c>
    </row>
    <row r="75" ht="45" customHeight="1">
      <c r="A75" s="12" t="inlineStr">
        <is>
          <t>B1: Cell Level Systems</t>
        </is>
      </c>
      <c r="B75" s="12" t="inlineStr">
        <is>
          <t>Respiration: Metabolism</t>
        </is>
      </c>
      <c r="C75" s="13" t="inlineStr">
        <is>
          <t>Metabolism [BI4.51]</t>
        </is>
      </c>
      <c r="D75" s="12" t="inlineStr">
        <is>
          <t>Define metabolism and metabolic rate. Give examples of metabolic processes. Explain the role of enzymes in metabolism.</t>
        </is>
      </c>
      <c r="E75" s="12" t="inlineStr">
        <is>
          <t>938e0ff8-a57e-4f7a-a610-1ab7c59a145b</t>
        </is>
      </c>
    </row>
    <row r="76" ht="45" customHeight="1">
      <c r="A76" s="12" t="inlineStr">
        <is>
          <t>B1: Cell Level Systems</t>
        </is>
      </c>
      <c r="B76" s="12" t="inlineStr">
        <is>
          <t>Respiration: Metabolism</t>
        </is>
      </c>
      <c r="C76" s="13" t="inlineStr">
        <is>
          <t>Photosynthesis &amp; Respiration [BI4.52]</t>
        </is>
      </c>
      <c r="D76" s="12" t="inlineStr">
        <is>
          <t>Describe how respiration and photosynthesis are linked in plants and animals. Explain the importance of photosynthesis to all life on Earth.</t>
        </is>
      </c>
      <c r="E76" s="12" t="inlineStr">
        <is>
          <t>1aefbec0-2fc7-49d8-9d2b-a8986627d1b4</t>
        </is>
      </c>
    </row>
    <row r="77" ht="45" customHeight="1">
      <c r="A77" s="12" t="inlineStr">
        <is>
          <t>B1: Cell Level Systems</t>
        </is>
      </c>
      <c r="B77" s="12" t="inlineStr">
        <is>
          <t>Respiration: Metabolism</t>
        </is>
      </c>
      <c r="C77" s="13" t="inlineStr">
        <is>
          <t>Practical: Using a Respirometer [BI4.53]</t>
        </is>
      </c>
      <c r="D77" s="12" t="inlineStr">
        <is>
          <t>Use a respirometer to demonstrate that oxygen is removed from the air when an organism respires.</t>
        </is>
      </c>
      <c r="E77" s="12" t="inlineStr">
        <is>
          <t>f6677e9b-84c6-4cb3-8de0-ee8166b42cf5</t>
        </is>
      </c>
    </row>
    <row r="78" ht="45" customHeight="1">
      <c r="A78" s="12" t="inlineStr">
        <is>
          <t>B1: Cell Level Systems</t>
        </is>
      </c>
      <c r="B78" s="12" t="inlineStr">
        <is>
          <t>Respiration: Metabolism</t>
        </is>
      </c>
      <c r="C78" s="13" t="inlineStr">
        <is>
          <t>Practical: Respiration &amp; Indicators [BI4.54]</t>
        </is>
      </c>
      <c r="D78" s="12" t="inlineStr">
        <is>
          <t>Demonstrate an organism is respiring by detecting the release of carbon dioxide using hydrogen carbonate indicator.</t>
        </is>
      </c>
      <c r="E78" s="12" t="inlineStr">
        <is>
          <t>bd7646fb-063c-411a-bae4-e956ef2ab9f5</t>
        </is>
      </c>
    </row>
    <row r="79" ht="45" customHeight="1">
      <c r="A79" s="12" t="inlineStr">
        <is>
          <t>B1: Cell Level Systems</t>
        </is>
      </c>
      <c r="B79" s="12" t="inlineStr">
        <is>
          <t>Respiration: Metabolism</t>
        </is>
      </c>
      <c r="C79" s="13" t="inlineStr">
        <is>
          <t>Practical: Respiration &amp; Temperature Change [BI4.55]</t>
        </is>
      </c>
      <c r="D79" s="12" t="inlineStr">
        <is>
          <t>Demonstrate that an organism is respiring by measuring the temperature change.</t>
        </is>
      </c>
      <c r="E79" s="12" t="inlineStr">
        <is>
          <t>03807376-0306-48cc-add8-ce245f726eac</t>
        </is>
      </c>
    </row>
    <row r="80" ht="45" customHeight="1">
      <c r="A80" s="12" t="inlineStr">
        <is>
          <t>B1: Cell Level Systems</t>
        </is>
      </c>
      <c r="B80" s="12" t="inlineStr">
        <is>
          <t>Respiration: Metabolism</t>
        </is>
      </c>
      <c r="C80" s="13" t="inlineStr">
        <is>
          <t>Practical: Respiration &amp; Limewater [BI4.56]</t>
        </is>
      </c>
      <c r="D80" s="12" t="inlineStr">
        <is>
          <t>Demonstrate that an organism is respiring by observing a chemical change in limewater.</t>
        </is>
      </c>
      <c r="E80" s="12" t="inlineStr">
        <is>
          <t>daf22d36-811e-421e-b52c-63f495590482</t>
        </is>
      </c>
    </row>
    <row r="81" ht="45" customHeight="1">
      <c r="A81" s="12" t="inlineStr">
        <is>
          <t>B1: Cell Level Systems</t>
        </is>
      </c>
      <c r="B81" s="12" t="inlineStr">
        <is>
          <t>Photosynthesis: Introduction</t>
        </is>
      </c>
      <c r="C81" s="13" t="inlineStr">
        <is>
          <t>Diagnostic: Introduction to Photosynthesis [BI0.028]</t>
        </is>
      </c>
      <c r="D81" s="12" t="inlineStr">
        <is>
          <t>Diagnostic for photosynthesis and the fate of glucose.</t>
        </is>
      </c>
      <c r="E81" s="12" t="inlineStr">
        <is>
          <t>595ec781-8e5a-4cea-8307-6f2268a8b479</t>
        </is>
      </c>
    </row>
    <row r="82" ht="45" customHeight="1">
      <c r="A82" s="12" t="inlineStr">
        <is>
          <t>B1: Cell Level Systems</t>
        </is>
      </c>
      <c r="B82" s="12" t="inlineStr">
        <is>
          <t>Photosynthesis: Introduction</t>
        </is>
      </c>
      <c r="C82" s="13" t="inlineStr">
        <is>
          <t>Introduction to Photosynthesis [BI4.01]</t>
        </is>
      </c>
      <c r="D82" s="12" t="inlineStr">
        <is>
          <t>State that glucose is a store of chemical energy and why it is important to organisms. Explain the importance of producers.</t>
        </is>
      </c>
      <c r="E82" s="12" t="inlineStr">
        <is>
          <t>6dec8122-30e8-419d-9284-a96a80412dff</t>
        </is>
      </c>
    </row>
    <row r="83" ht="45" customHeight="1">
      <c r="A83" s="12" t="inlineStr">
        <is>
          <t>B1: Cell Level Systems</t>
        </is>
      </c>
      <c r="B83" s="12" t="inlineStr">
        <is>
          <t>Photosynthesis: Introduction</t>
        </is>
      </c>
      <c r="C83" s="13" t="inlineStr">
        <is>
          <t>Photosynthesis: Word Equation [BI4.02]</t>
        </is>
      </c>
      <c r="D83" s="12" t="inlineStr">
        <is>
          <t>Define photosynthesis. State the word equation for photosynthesis.</t>
        </is>
      </c>
      <c r="E83" s="12" t="inlineStr">
        <is>
          <t>01249b11-3693-4ad9-9c6a-b0cef62c7a4e</t>
        </is>
      </c>
    </row>
    <row r="84" ht="45" customHeight="1">
      <c r="A84" s="12" t="inlineStr">
        <is>
          <t>B1: Cell Level Systems</t>
        </is>
      </c>
      <c r="B84" s="12" t="inlineStr">
        <is>
          <t>Photosynthesis: Introduction</t>
        </is>
      </c>
      <c r="C84" s="13" t="inlineStr">
        <is>
          <t>Photosynthesis: Symbol Equation [BI4.03]</t>
        </is>
      </c>
      <c r="D84" s="12" t="inlineStr">
        <is>
          <t>Define photosynthesis. State the word and symbol equations for photosynthesis.</t>
        </is>
      </c>
      <c r="E84" s="12" t="inlineStr">
        <is>
          <t>a4eee937-398b-4ec5-89b4-3dfd73beda2b</t>
        </is>
      </c>
    </row>
    <row r="85" ht="45" customHeight="1">
      <c r="A85" s="12" t="inlineStr">
        <is>
          <t>B1: Cell Level Systems</t>
        </is>
      </c>
      <c r="B85" s="12" t="inlineStr">
        <is>
          <t>Photosynthesis: Introduction</t>
        </is>
      </c>
      <c r="C85" s="13" t="inlineStr">
        <is>
          <t>Photosynthesis: Leaf Adaptations [BI4.04]</t>
        </is>
      </c>
      <c r="D85" s="12" t="inlineStr">
        <is>
          <t>Describe &amp; explain the internal and external adaptations of a leaf.</t>
        </is>
      </c>
      <c r="E85" s="12" t="inlineStr">
        <is>
          <t>38681ba7-5bd1-4f5c-8d5e-7ee0c4e36ae1</t>
        </is>
      </c>
    </row>
    <row r="86" ht="45" customHeight="1">
      <c r="A86" s="12" t="inlineStr">
        <is>
          <t>B1: Cell Level Systems</t>
        </is>
      </c>
      <c r="B86" s="12" t="inlineStr">
        <is>
          <t>Photosynthesis: Introduction</t>
        </is>
      </c>
      <c r="C86" s="13" t="inlineStr">
        <is>
          <t>Photosynthesis: How Plants Use Glucose [BI4.05]</t>
        </is>
      </c>
      <c r="D86" s="12" t="inlineStr">
        <is>
          <t>Describe how plants and algae use the glucose produced during photosynthesis.</t>
        </is>
      </c>
      <c r="E86" s="12" t="inlineStr">
        <is>
          <t>119aae33-7dbf-4275-9085-bafc14c70147</t>
        </is>
      </c>
    </row>
    <row r="87" ht="45" customHeight="1">
      <c r="A87" s="12" t="inlineStr">
        <is>
          <t>B1: Cell Level Systems</t>
        </is>
      </c>
      <c r="B87" s="12" t="inlineStr">
        <is>
          <t>Photosynthesis: Introduction</t>
        </is>
      </c>
      <c r="C87" s="13" t="inlineStr">
        <is>
          <t>Practical: Fate of Glucose &amp; Starch [BI4.06]</t>
        </is>
      </c>
      <c r="D87" s="12" t="inlineStr">
        <is>
          <t xml:space="preserve">Describe how a plant can be tested for starch to show that photosynthesis has taken place. </t>
        </is>
      </c>
      <c r="E87" s="12" t="inlineStr">
        <is>
          <t>ee1513a0-e676-4431-a0ae-30ff877c07ca</t>
        </is>
      </c>
    </row>
    <row r="88" ht="45" customHeight="1">
      <c r="A88" s="12" t="inlineStr">
        <is>
          <t>B1: Cell Level Systems</t>
        </is>
      </c>
      <c r="B88" s="12" t="inlineStr">
        <is>
          <t>Photosynthesis: Introduction</t>
        </is>
      </c>
      <c r="C88" s="13" t="inlineStr">
        <is>
          <t>Endothermic Reactions: Photosynthesis [CH5.13]</t>
        </is>
      </c>
      <c r="D88" s="12" t="inlineStr">
        <is>
          <t xml:space="preserve">Describe photosynthesis as the endothermic chemical process. Includes the word &amp; symbol equation. </t>
        </is>
      </c>
      <c r="E88" s="12" t="inlineStr">
        <is>
          <t>5a584f7c-e966-479a-989a-ebf156b6084e</t>
        </is>
      </c>
    </row>
    <row r="89" ht="45" customHeight="1">
      <c r="A89" s="12" t="inlineStr">
        <is>
          <t>B1: Cell Level Systems</t>
        </is>
      </c>
      <c r="B89" s="12" t="inlineStr">
        <is>
          <t>Photosynthesis: Introduction</t>
        </is>
      </c>
      <c r="C89" s="13" t="inlineStr">
        <is>
          <t>Photosynthesis &amp; Biomass [BI4.27]</t>
        </is>
      </c>
      <c r="D89" s="12" t="inlineStr">
        <is>
          <t>Explain how biomass is made and the importance of photosynthesis in supplying biomass to all other organisms on Earth.</t>
        </is>
      </c>
      <c r="E89" s="12" t="inlineStr">
        <is>
          <t>5d625022-d20c-444a-acd4-fece04e8f71d</t>
        </is>
      </c>
    </row>
    <row r="90" ht="45" customHeight="1">
      <c r="A90" s="12" t="inlineStr">
        <is>
          <t>B1: Cell Level Systems</t>
        </is>
      </c>
      <c r="B90" s="12" t="inlineStr">
        <is>
          <t>Photosynthesis: Rate</t>
        </is>
      </c>
      <c r="C90" s="13" t="inlineStr">
        <is>
          <t>Diagnostic: Photosynthesis (Rate) [BI0.161]</t>
        </is>
      </c>
      <c r="D90" s="12" t="inlineStr">
        <is>
          <t>Diagnostic for the photosynthesis (rate) subtopic.</t>
        </is>
      </c>
      <c r="E90" s="12" t="inlineStr">
        <is>
          <t>d9ac1c8a-4320-4bc4-aedd-15c89bb27c98</t>
        </is>
      </c>
    </row>
    <row r="91" ht="45" customHeight="1">
      <c r="A91" s="12" t="inlineStr">
        <is>
          <t>B1: Cell Level Systems</t>
        </is>
      </c>
      <c r="B91" s="12" t="inlineStr">
        <is>
          <t>Photosynthesis: Rate</t>
        </is>
      </c>
      <c r="C91" s="13" t="inlineStr">
        <is>
          <t>Rate of Photosynthesis: Introduction [BI4.07]</t>
        </is>
      </c>
      <c r="D91" s="12" t="inlineStr">
        <is>
          <t xml:space="preserve">Define the rate of a chemical reaction and the rate of photosynthesis. </t>
        </is>
      </c>
      <c r="E91" s="12" t="inlineStr">
        <is>
          <t>d1340dd3-a201-480d-99a0-4c357f451763</t>
        </is>
      </c>
    </row>
    <row r="92" ht="45" customHeight="1">
      <c r="A92" s="12" t="inlineStr">
        <is>
          <t>B1: Cell Level Systems</t>
        </is>
      </c>
      <c r="B92" s="12" t="inlineStr">
        <is>
          <t>Photosynthesis: Rate</t>
        </is>
      </c>
      <c r="C92" s="13" t="inlineStr">
        <is>
          <t>Rate of Photosynthesis: Measuring [BI4.15]</t>
        </is>
      </c>
      <c r="D92" s="12" t="inlineStr">
        <is>
          <t>Describe how the rate of photosynthesis can be measured using pondweed. Covers counting bubbles, gas volume in measuring cylinder and gas syringe.</t>
        </is>
      </c>
      <c r="E92" s="12" t="inlineStr">
        <is>
          <t>16a820cd-2359-443a-a695-ca0e43ccb1b5</t>
        </is>
      </c>
    </row>
    <row r="93" ht="45" customHeight="1">
      <c r="A93" s="12" t="inlineStr">
        <is>
          <t>B1: Cell Level Systems</t>
        </is>
      </c>
      <c r="B93" s="12" t="inlineStr">
        <is>
          <t>Photosynthesis: Rate</t>
        </is>
      </c>
      <c r="C93" s="13" t="inlineStr">
        <is>
          <t>Rate of Photosynthesis: Calculating I [BI4.21]</t>
        </is>
      </c>
      <c r="D93" s="12" t="inlineStr">
        <is>
          <t xml:space="preserve">Calculate rate of photosynthesis. Word problems and no unit conversions. </t>
        </is>
      </c>
      <c r="E93" s="12" t="inlineStr">
        <is>
          <t>1ab43060-262b-4652-add9-2368e8bd6423</t>
        </is>
      </c>
    </row>
    <row r="94" ht="45" customHeight="1">
      <c r="A94" s="12" t="inlineStr">
        <is>
          <t>B1: Cell Level Systems</t>
        </is>
      </c>
      <c r="B94" s="12" t="inlineStr">
        <is>
          <t>Photosynthesis: Rate</t>
        </is>
      </c>
      <c r="C94" s="13" t="inlineStr">
        <is>
          <t>Rate of Photosynthesis: Calculating II [BI4.22]</t>
        </is>
      </c>
      <c r="D94" s="12" t="inlineStr">
        <is>
          <t>Calculate rate of photosynthesis. Word problems, tables and linear graphs. No unit conversions.</t>
        </is>
      </c>
      <c r="E94" s="12" t="inlineStr">
        <is>
          <t>a7258499-cf6d-4910-983a-f306a8d3646b</t>
        </is>
      </c>
    </row>
    <row r="95" ht="45" customHeight="1">
      <c r="A95" s="12" t="inlineStr">
        <is>
          <t>B1: Cell Level Systems</t>
        </is>
      </c>
      <c r="B95" s="12" t="inlineStr">
        <is>
          <t>Photosynthesis: Practicals</t>
        </is>
      </c>
      <c r="C95" s="13" t="inlineStr">
        <is>
          <t>Diagnostic: Photosynthesis Practicals [BI0.095]</t>
        </is>
      </c>
      <c r="D95" s="12" t="inlineStr">
        <is>
          <t>Diagnostic for all the practicals relating to photosynthesis, including the required practical.</t>
        </is>
      </c>
      <c r="E95" s="12" t="inlineStr">
        <is>
          <t>b51e6d5e-a814-4fe0-a331-7ad71bd18774</t>
        </is>
      </c>
    </row>
    <row r="96" ht="45" customHeight="1">
      <c r="A96" s="12" t="inlineStr">
        <is>
          <t>B1: Cell Level Systems</t>
        </is>
      </c>
      <c r="B96" s="12" t="inlineStr">
        <is>
          <t>Photosynthesis: Practicals</t>
        </is>
      </c>
      <c r="C96" s="13" t="inlineStr">
        <is>
          <t>Practical: Photosynthesis &amp; Temperature [BI4.18]</t>
        </is>
      </c>
      <c r="D96" s="12" t="inlineStr">
        <is>
          <t xml:space="preserve">Investigate the effect of temperature on the rate of photosynthesis using pondweed. </t>
        </is>
      </c>
      <c r="E96" s="12" t="inlineStr">
        <is>
          <t>0cde07a5-4075-4fa6-b715-1a30ed123e3a</t>
        </is>
      </c>
    </row>
    <row r="97" ht="45" customHeight="1">
      <c r="A97" s="12" t="inlineStr">
        <is>
          <t>B1: Cell Level Systems</t>
        </is>
      </c>
      <c r="B97" s="12" t="inlineStr">
        <is>
          <t>Photosynthesis: Practicals</t>
        </is>
      </c>
      <c r="C97" s="13" t="inlineStr">
        <is>
          <t>Practical: Photosynthesis &amp; Carbon Dioxide Concentration [BI4.19]</t>
        </is>
      </c>
      <c r="D97" s="12" t="inlineStr">
        <is>
          <t xml:space="preserve">Investigate the effect of carbon dioxide on the rate of photosynthesis using pondweed. </t>
        </is>
      </c>
      <c r="E97" s="12" t="inlineStr">
        <is>
          <t>4addb069-ce28-49d8-987f-07717ba563e5</t>
        </is>
      </c>
    </row>
    <row r="98" ht="45" customHeight="1">
      <c r="A98" s="12" t="inlineStr">
        <is>
          <t>B1: Cell Level Systems</t>
        </is>
      </c>
      <c r="B98" s="12" t="inlineStr">
        <is>
          <t>Photosynthesis: Practicals</t>
        </is>
      </c>
      <c r="C98" s="13" t="inlineStr">
        <is>
          <t>Practical: Photosynthesis &amp; Chlorophyll [BI4.20]</t>
        </is>
      </c>
      <c r="D98" s="12" t="inlineStr">
        <is>
          <t>Describe how a variegated plant can be tested for starch using iodine to show that chlorophyll is needed for photosynthesis to take place.</t>
        </is>
      </c>
      <c r="E98" s="12" t="inlineStr">
        <is>
          <t>253bf061-2883-4e2d-abb1-7221a637944e</t>
        </is>
      </c>
    </row>
    <row r="99" ht="45" customHeight="1">
      <c r="A99" s="12" t="inlineStr">
        <is>
          <t>B1: Cell Level Systems</t>
        </is>
      </c>
      <c r="B99" s="12" t="inlineStr">
        <is>
          <t>Photosynthesis: Practicals</t>
        </is>
      </c>
      <c r="C99" s="13" t="inlineStr">
        <is>
          <t>Practical: Photosynthesis &amp; Light Intensity — Method [BI4.77]</t>
        </is>
      </c>
      <c r="D99" s="12" t="inlineStr">
        <is>
          <t xml:space="preserve">Investigate the effect of light intensity on the rate of photosynthesis using pondweed. </t>
        </is>
      </c>
      <c r="E99" s="12" t="inlineStr">
        <is>
          <t>8b0bfb4c-1424-4e9a-8a39-3b986fe78c9c</t>
        </is>
      </c>
    </row>
    <row r="100" ht="45" customHeight="1">
      <c r="A100" s="12" t="inlineStr">
        <is>
          <t>B1: Cell Level Systems</t>
        </is>
      </c>
      <c r="B100" s="12" t="inlineStr">
        <is>
          <t>Photosynthesis: Practicals</t>
        </is>
      </c>
      <c r="C100" s="13" t="inlineStr">
        <is>
          <t>Practical: Photosynthesis &amp; Light Intensity — Analysis &amp; Conclusion [BI4.78]</t>
        </is>
      </c>
      <c r="D100" s="12" t="inlineStr">
        <is>
          <t>Present the data in a table and as a scatter graph. Identify patterns and relationships in the table and graphs, and link these to the inverse square law. Draw a conclusion based on the results.</t>
        </is>
      </c>
      <c r="E100" s="12" t="inlineStr">
        <is>
          <t>c2aa2930-8f7a-43fa-9e9b-46efdf93b436</t>
        </is>
      </c>
    </row>
    <row r="101" ht="45" customHeight="1">
      <c r="A101" s="12" t="inlineStr">
        <is>
          <t>B2: Scaling Up</t>
        </is>
      </c>
      <c r="B101" s="12" t="inlineStr">
        <is>
          <t>Supplying the Cell: Exchanging Substances</t>
        </is>
      </c>
      <c r="C101" s="13" t="inlineStr">
        <is>
          <t>Diagnostic: Exchanging Substances [BI0.007]</t>
        </is>
      </c>
      <c r="D101" s="12" t="inlineStr">
        <is>
          <t>Diagnostic for diffusion, osmosis, active transport and the adaptations of exchange surfaces.</t>
        </is>
      </c>
      <c r="E101" s="12" t="inlineStr">
        <is>
          <t>7ef50d6d-df38-428f-ad8e-cb72c2fac547</t>
        </is>
      </c>
    </row>
    <row r="102" ht="45" customHeight="1">
      <c r="A102" s="12" t="inlineStr">
        <is>
          <t>B2: Scaling Up</t>
        </is>
      </c>
      <c r="B102" s="12" t="inlineStr">
        <is>
          <t>Supplying the Cell: Exchanging Substances</t>
        </is>
      </c>
      <c r="C102" s="13" t="inlineStr">
        <is>
          <t>Diffusion [CK20.01]</t>
        </is>
      </c>
      <c r="D102" s="12" t="inlineStr">
        <is>
          <t>Define and describe diffusion.</t>
        </is>
      </c>
      <c r="E102" s="12" t="inlineStr">
        <is>
          <t>7331537c-b434-443d-947c-7376fd173bc9</t>
        </is>
      </c>
    </row>
    <row r="103" ht="45" customHeight="1">
      <c r="A103" s="12" t="inlineStr">
        <is>
          <t>B2: Scaling Up</t>
        </is>
      </c>
      <c r="B103" s="12" t="inlineStr">
        <is>
          <t>Supplying the Cell: Exchanging Substances</t>
        </is>
      </c>
      <c r="C103" s="13" t="inlineStr">
        <is>
          <t>Exchanging Substances: Diffusion [BI1.34]</t>
        </is>
      </c>
      <c r="D103" s="12" t="inlineStr">
        <is>
          <t>Define and describe diffusion.</t>
        </is>
      </c>
      <c r="E103" s="12" t="inlineStr">
        <is>
          <t>a8620ef2-49ad-4a14-bd53-186a798f2fd5</t>
        </is>
      </c>
    </row>
    <row r="104" ht="45" customHeight="1">
      <c r="A104" s="12" t="inlineStr">
        <is>
          <t>B2: Scaling Up</t>
        </is>
      </c>
      <c r="B104" s="12" t="inlineStr">
        <is>
          <t>Supplying the Cell: Exchanging Substances</t>
        </is>
      </c>
      <c r="C104" s="13" t="inlineStr">
        <is>
          <t>Rate of Diffusion [CK20.02]</t>
        </is>
      </c>
      <c r="D104" s="12" t="inlineStr">
        <is>
          <t>List the factors that affect the rate of diffusion (difference in concentration, temperature, area &amp; distance) and apply that knowledge.</t>
        </is>
      </c>
      <c r="E104" s="12" t="inlineStr">
        <is>
          <t>2fc413b2-0085-4564-8104-5765f85ac000</t>
        </is>
      </c>
    </row>
    <row r="105" ht="45" customHeight="1">
      <c r="A105" s="12" t="inlineStr">
        <is>
          <t>B2: Scaling Up</t>
        </is>
      </c>
      <c r="B105" s="12" t="inlineStr">
        <is>
          <t>Supplying the Cell: Exchanging Substances</t>
        </is>
      </c>
      <c r="C105" s="13" t="inlineStr">
        <is>
          <t>Exchanging Substances: Rate of Diffusion [BI1.67]</t>
        </is>
      </c>
      <c r="D105" s="12" t="inlineStr">
        <is>
          <t>List the factors that affect the rate of diffusion (concentration gradient, temperature, surface area &amp; distance) and apply this knowledge.</t>
        </is>
      </c>
      <c r="E105" s="12" t="inlineStr">
        <is>
          <t>3e7da8eb-98f4-4061-8313-ac907b03dd05</t>
        </is>
      </c>
    </row>
    <row r="106" ht="45" customHeight="1">
      <c r="A106" s="12" t="inlineStr">
        <is>
          <t>B2: Scaling Up</t>
        </is>
      </c>
      <c r="B106" s="12" t="inlineStr">
        <is>
          <t>Supplying the Cell: Exchanging Substances</t>
        </is>
      </c>
      <c r="C106" s="13" t="inlineStr">
        <is>
          <t>Exchanging Substances: Explaining the Rate of Diffusion [BI1.35]</t>
        </is>
      </c>
      <c r="D106" s="12" t="inlineStr">
        <is>
          <t>Explain the factors that affect the rate of diffusion (concentration gradient, temperature, surface area &amp; distance).</t>
        </is>
      </c>
      <c r="E106" s="12" t="inlineStr">
        <is>
          <t>d736b65a-8825-43fe-91fb-8716453e090c</t>
        </is>
      </c>
    </row>
    <row r="107" ht="45" customHeight="1">
      <c r="A107" s="12" t="inlineStr">
        <is>
          <t>B2: Scaling Up</t>
        </is>
      </c>
      <c r="B107" s="12" t="inlineStr">
        <is>
          <t>Supplying the Cell: Exchanging Substances</t>
        </is>
      </c>
      <c r="C107" s="13" t="inlineStr">
        <is>
          <t>Exchanging Substances: Biological Examples of Diffusion [BI1.36]</t>
        </is>
      </c>
      <c r="D107" s="12" t="inlineStr">
        <is>
          <t>Give examples of diffusion in biology.</t>
        </is>
      </c>
      <c r="E107" s="12" t="inlineStr">
        <is>
          <t>8e2b4da2-3c4d-4563-a2bd-f8fd6a82ce36</t>
        </is>
      </c>
    </row>
    <row r="108" ht="45" customHeight="1">
      <c r="A108" s="12" t="inlineStr">
        <is>
          <t>B2: Scaling Up</t>
        </is>
      </c>
      <c r="B108" s="12" t="inlineStr">
        <is>
          <t>Supplying the Cell: Exchanging Substances</t>
        </is>
      </c>
      <c r="C108" s="13" t="inlineStr">
        <is>
          <t>Exchanging Substances: Osmosis [BI1.37]</t>
        </is>
      </c>
      <c r="D108" s="12" t="inlineStr">
        <is>
          <t>Define and describe osmosis.</t>
        </is>
      </c>
      <c r="E108" s="12" t="inlineStr">
        <is>
          <t>fd577313-9050-4a3b-8592-f6375c630c92</t>
        </is>
      </c>
    </row>
    <row r="109" ht="45" customHeight="1">
      <c r="A109" s="12" t="inlineStr">
        <is>
          <t>B2: Scaling Up</t>
        </is>
      </c>
      <c r="B109" s="12" t="inlineStr">
        <is>
          <t>Supplying the Cell: Exchanging Substances</t>
        </is>
      </c>
      <c r="C109" s="13" t="inlineStr">
        <is>
          <t>Practical: Osmosis - Method &amp; Data Collection [BI1.65]</t>
        </is>
      </c>
      <c r="D109" s="12" t="inlineStr">
        <is>
          <t>Investigate the effects of a range of concentration of solutions on the mass of potato.</t>
        </is>
      </c>
      <c r="E109" s="12" t="inlineStr">
        <is>
          <t>5f7244c8-a6ed-41dc-bc81-88a34b14f3f5</t>
        </is>
      </c>
    </row>
    <row r="110" ht="45" customHeight="1">
      <c r="A110" s="12" t="inlineStr">
        <is>
          <t>B2: Scaling Up</t>
        </is>
      </c>
      <c r="B110" s="12" t="inlineStr">
        <is>
          <t>Supplying the Cell: Exchanging Substances</t>
        </is>
      </c>
      <c r="C110" s="13" t="inlineStr">
        <is>
          <t>Practical: Osmosis - Analysis &amp; Conclusion [BI1.66]</t>
        </is>
      </c>
      <c r="D110" s="12" t="inlineStr">
        <is>
          <t>Investigate the effects of a range of concentration of solutions on the mass of potato.</t>
        </is>
      </c>
      <c r="E110" s="12" t="inlineStr">
        <is>
          <t>a7ca4c41-7def-402e-94ac-68ea0f5ffdb5</t>
        </is>
      </c>
    </row>
    <row r="111" ht="45" customHeight="1">
      <c r="A111" s="12" t="inlineStr">
        <is>
          <t>B2: Scaling Up</t>
        </is>
      </c>
      <c r="B111" s="12" t="inlineStr">
        <is>
          <t>Supplying the Cell: Exchanging Substances</t>
        </is>
      </c>
      <c r="C111" s="13" t="inlineStr">
        <is>
          <t>Exchanging Substances: Active Transport [BI1.42]</t>
        </is>
      </c>
      <c r="D111" s="12" t="inlineStr">
        <is>
          <t>Define and describe active transport.</t>
        </is>
      </c>
      <c r="E111" s="12" t="inlineStr">
        <is>
          <t>45e6b080-9bf6-47bf-be41-e2d90d1dbd47</t>
        </is>
      </c>
    </row>
    <row r="112" ht="45" customHeight="1">
      <c r="A112" s="12" t="inlineStr">
        <is>
          <t>B2: Scaling Up</t>
        </is>
      </c>
      <c r="B112" s="12" t="inlineStr">
        <is>
          <t>Supplying the Cell: Exchanging Substances</t>
        </is>
      </c>
      <c r="C112" s="13" t="inlineStr">
        <is>
          <t>Exchanging Substances: Examples of Active Transport [BI1.43]</t>
        </is>
      </c>
      <c r="D112" s="12" t="inlineStr">
        <is>
          <t>Give examples of active transport.</t>
        </is>
      </c>
      <c r="E112" s="12" t="inlineStr">
        <is>
          <t>d16419f5-2366-4ec4-9a51-e690ded07c66</t>
        </is>
      </c>
    </row>
    <row r="113" ht="45" customHeight="1">
      <c r="A113" s="12" t="inlineStr">
        <is>
          <t>B2: Scaling Up</t>
        </is>
      </c>
      <c r="B113" s="12" t="inlineStr">
        <is>
          <t>Supplying the Cell: Exchanging Substances</t>
        </is>
      </c>
      <c r="C113" s="13" t="inlineStr">
        <is>
          <t>Exchanging Substances: Comparing Diffusion, Osmosis &amp; Active Transport [BI1.44]</t>
        </is>
      </c>
      <c r="D113" s="12" t="inlineStr">
        <is>
          <t xml:space="preserve">Compare diffusion, osmosis and active transport. </t>
        </is>
      </c>
      <c r="E113" s="12" t="inlineStr">
        <is>
          <t>a45a553a-503f-4585-a933-54138009e6e8</t>
        </is>
      </c>
    </row>
    <row r="114" ht="45" customHeight="1">
      <c r="A114" s="12" t="inlineStr">
        <is>
          <t>B2: Scaling Up</t>
        </is>
      </c>
      <c r="B114" s="12" t="inlineStr">
        <is>
          <t>Supplying the Cell: Exchanging Substances</t>
        </is>
      </c>
      <c r="C114" s="13" t="inlineStr">
        <is>
          <t>Surface Area to Volume Ratio [BI1.45]</t>
        </is>
      </c>
      <c r="D114" s="12" t="inlineStr">
        <is>
          <t>Calculate and compare surface area to volume ratios.</t>
        </is>
      </c>
      <c r="E114" s="12" t="inlineStr">
        <is>
          <t>9d6015ed-1df6-4f6c-9991-c9718132e66f</t>
        </is>
      </c>
    </row>
    <row r="115" ht="45" customHeight="1">
      <c r="A115" s="12" t="inlineStr">
        <is>
          <t>B2: Scaling Up</t>
        </is>
      </c>
      <c r="B115" s="12" t="inlineStr">
        <is>
          <t>Supplying the Cell: Differentiation</t>
        </is>
      </c>
      <c r="C115" s="13" t="inlineStr">
        <is>
          <t>Diagnostic: Supplying the Cell (Differentiation) [BI0.153]</t>
        </is>
      </c>
      <c r="D115" s="12" t="inlineStr">
        <is>
          <t>Diagnostic for the supplying the cell: differentiation subtopic.</t>
        </is>
      </c>
      <c r="E115" s="12" t="inlineStr">
        <is>
          <t>21313195-55b4-4305-871e-14405614a668</t>
        </is>
      </c>
    </row>
    <row r="116" ht="45" customHeight="1">
      <c r="A116" s="12" t="inlineStr">
        <is>
          <t>B2: Scaling Up</t>
        </is>
      </c>
      <c r="B116" s="12" t="inlineStr">
        <is>
          <t>Supplying the Cell: Differentiation</t>
        </is>
      </c>
      <c r="C116" s="13" t="inlineStr">
        <is>
          <t>Differentiation [BI1.15]</t>
        </is>
      </c>
      <c r="D116" s="12" t="inlineStr">
        <is>
          <t>Describe cell differentiation in animals and plants and explain its importance.</t>
        </is>
      </c>
      <c r="E116" s="12" t="inlineStr">
        <is>
          <t>65851c70-4454-493d-b5eb-c25c68e528b8</t>
        </is>
      </c>
    </row>
    <row r="117" ht="45" customHeight="1">
      <c r="A117" s="12" t="inlineStr">
        <is>
          <t>B2: Scaling Up</t>
        </is>
      </c>
      <c r="B117" s="12" t="inlineStr">
        <is>
          <t>Supplying the Cell: Differentiation</t>
        </is>
      </c>
      <c r="C117" s="13" t="inlineStr">
        <is>
          <t>Describing the Structure of Specialised Animal Cells [BI1.060]</t>
        </is>
      </c>
      <c r="D117" s="12" t="inlineStr">
        <is>
          <t>Give examples of specialised cells in animals and describe their features.</t>
        </is>
      </c>
      <c r="E117" s="12" t="inlineStr">
        <is>
          <t>514f4d8d-78f7-44a3-9dc8-f64a16643162</t>
        </is>
      </c>
    </row>
    <row r="118" ht="45" customHeight="1">
      <c r="A118" s="12" t="inlineStr">
        <is>
          <t>B2: Scaling Up</t>
        </is>
      </c>
      <c r="B118" s="12" t="inlineStr">
        <is>
          <t>Supplying the Cell: Differentiation</t>
        </is>
      </c>
      <c r="C118" s="13" t="inlineStr">
        <is>
          <t>Explaining the Structure of Specialised Animal Cells [BI1.16]</t>
        </is>
      </c>
      <c r="D118" s="12" t="inlineStr">
        <is>
          <t>Explain how specialised cells in animals are adapted for their functions.</t>
        </is>
      </c>
      <c r="E118" s="12" t="inlineStr">
        <is>
          <t>945ee6e1-e4db-49b2-a2fe-545cf255bff8</t>
        </is>
      </c>
    </row>
    <row r="119" ht="45" customHeight="1">
      <c r="A119" s="12" t="inlineStr">
        <is>
          <t>B2: Scaling Up</t>
        </is>
      </c>
      <c r="B119" s="12" t="inlineStr">
        <is>
          <t>Supplying the Cell: Differentiation</t>
        </is>
      </c>
      <c r="C119" s="13" t="inlineStr">
        <is>
          <t>Describing the Structure of Specialised Plant Cells [BI1.061]</t>
        </is>
      </c>
      <c r="D119" s="12" t="inlineStr">
        <is>
          <t>Give examples of specialised cells in plants and describe their features.</t>
        </is>
      </c>
      <c r="E119" s="12" t="inlineStr">
        <is>
          <t>73481703-41a9-4e00-9e28-6067c9f37682</t>
        </is>
      </c>
    </row>
    <row r="120" ht="45" customHeight="1">
      <c r="A120" s="12" t="inlineStr">
        <is>
          <t>B2: Scaling Up</t>
        </is>
      </c>
      <c r="B120" s="12" t="inlineStr">
        <is>
          <t>Supplying the Cell: Differentiation</t>
        </is>
      </c>
      <c r="C120" s="13" t="inlineStr">
        <is>
          <t>Explaining the Structure of Specialised Plant Cells [BI1.17]</t>
        </is>
      </c>
      <c r="D120" s="12" t="inlineStr">
        <is>
          <t>Explain how specialised cells in plants are adapted for their functions.</t>
        </is>
      </c>
      <c r="E120" s="12" t="inlineStr">
        <is>
          <t>0e28d82f-27a3-4260-a3bf-6905c11974a1</t>
        </is>
      </c>
    </row>
    <row r="121" ht="45" customHeight="1">
      <c r="A121" s="12" t="inlineStr">
        <is>
          <t>B2: Scaling Up</t>
        </is>
      </c>
      <c r="B121" s="12" t="inlineStr">
        <is>
          <t>Supplying the Cell: Stem Cells &amp; Cell Cycle</t>
        </is>
      </c>
      <c r="C121" s="13" t="inlineStr">
        <is>
          <t>Diagnostic: Stem Cells [BI0.006]</t>
        </is>
      </c>
      <c r="D121" s="12" t="inlineStr">
        <is>
          <t>Diagnostic for stem cells and therapeutic cloning.</t>
        </is>
      </c>
      <c r="E121" s="12" t="inlineStr">
        <is>
          <t>cc7785ab-f137-4cd6-937e-6e049e59990b</t>
        </is>
      </c>
    </row>
    <row r="122" ht="45" customHeight="1">
      <c r="A122" s="12" t="inlineStr">
        <is>
          <t>B2: Scaling Up</t>
        </is>
      </c>
      <c r="B122" s="12" t="inlineStr">
        <is>
          <t>Supplying the Cell: Stem Cells &amp; Cell Cycle</t>
        </is>
      </c>
      <c r="C122" s="13" t="inlineStr">
        <is>
          <t>Plant Stem Cells [BI1.28]</t>
        </is>
      </c>
      <c r="D122" s="12" t="inlineStr">
        <is>
          <t>Describe where plant stem cells are found and their differentiation.</t>
        </is>
      </c>
      <c r="E122" s="12" t="inlineStr">
        <is>
          <t>d8ba480f-9cbf-42bc-bde1-35808824d2a0</t>
        </is>
      </c>
    </row>
    <row r="123" ht="45" customHeight="1">
      <c r="A123" s="12" t="inlineStr">
        <is>
          <t>B2: Scaling Up</t>
        </is>
      </c>
      <c r="B123" s="12" t="inlineStr">
        <is>
          <t>Supplying the Cell: Stem Cells &amp; Cell Cycle</t>
        </is>
      </c>
      <c r="C123" s="13" t="inlineStr">
        <is>
          <t>Using Plant Stem Cells [BI1.29]</t>
        </is>
      </c>
      <c r="D123" s="12" t="inlineStr">
        <is>
          <t>Describe how plant stem cells can be used by humans to clone plants.</t>
        </is>
      </c>
      <c r="E123" s="12" t="inlineStr">
        <is>
          <t>197f7f7f-874b-4050-9e92-3a2776ceeb8e</t>
        </is>
      </c>
    </row>
    <row r="124" ht="45" customHeight="1">
      <c r="A124" s="12" t="inlineStr">
        <is>
          <t>B2: Scaling Up</t>
        </is>
      </c>
      <c r="B124" s="12" t="inlineStr">
        <is>
          <t>Supplying the Cell: Stem Cells &amp; Cell Cycle</t>
        </is>
      </c>
      <c r="C124" s="13" t="inlineStr">
        <is>
          <t>Animal Stem Cells [BI1.30]</t>
        </is>
      </c>
      <c r="D124" s="12" t="inlineStr">
        <is>
          <t>Describe where animal stem cells are found and their differentiation.</t>
        </is>
      </c>
      <c r="E124" s="12" t="inlineStr">
        <is>
          <t>1531e981-8b67-433e-b119-382df0b4b4e3</t>
        </is>
      </c>
    </row>
    <row r="125" ht="45" customHeight="1">
      <c r="A125" s="12" t="inlineStr">
        <is>
          <t>B2: Scaling Up</t>
        </is>
      </c>
      <c r="B125" s="12" t="inlineStr">
        <is>
          <t>Supplying the Cell: Stem Cells &amp; Cell Cycle</t>
        </is>
      </c>
      <c r="C125" s="13" t="inlineStr">
        <is>
          <t>Using Animal Stem Cells [BI1.31]</t>
        </is>
      </c>
      <c r="D125" s="12" t="inlineStr">
        <is>
          <t>Describe stem cell treatments.</t>
        </is>
      </c>
      <c r="E125" s="12" t="inlineStr">
        <is>
          <t>be5f2405-96ad-440d-867c-db1e4864be84</t>
        </is>
      </c>
    </row>
    <row r="126" ht="45" customHeight="1">
      <c r="A126" s="12" t="inlineStr">
        <is>
          <t>B2: Scaling Up</t>
        </is>
      </c>
      <c r="B126" s="12" t="inlineStr">
        <is>
          <t>Supplying the Cell: Stem Cells &amp; Cell Cycle</t>
        </is>
      </c>
      <c r="C126" s="13" t="inlineStr">
        <is>
          <t>Therapeutic Cloning [BI1.32]</t>
        </is>
      </c>
      <c r="D126" s="12" t="inlineStr">
        <is>
          <t>Describe the process of therapeutic cloning and give advantages and disadvantages of it.</t>
        </is>
      </c>
      <c r="E126" s="12" t="inlineStr">
        <is>
          <t>6e58013f-ccd4-497e-a6b7-fe7de8734d0c</t>
        </is>
      </c>
    </row>
    <row r="127" ht="45" customHeight="1">
      <c r="A127" s="12" t="inlineStr">
        <is>
          <t>B2: Scaling Up</t>
        </is>
      </c>
      <c r="B127" s="12" t="inlineStr">
        <is>
          <t>Supplying the Cell: Stem Cells &amp; Cell Cycle</t>
        </is>
      </c>
      <c r="C127" s="13" t="inlineStr">
        <is>
          <t>The Ethics of Using Embryonic Stem Cells [BI1.33]</t>
        </is>
      </c>
      <c r="D127" s="12" t="inlineStr">
        <is>
          <t>Describe the ethical arguments for and against the use of embryonic stem cells.</t>
        </is>
      </c>
      <c r="E127" s="12" t="inlineStr">
        <is>
          <t>062cd99f-974c-42dd-b9f5-1d08e4185754</t>
        </is>
      </c>
    </row>
    <row r="128" ht="45" customHeight="1">
      <c r="A128" s="12" t="inlineStr">
        <is>
          <t>B2: Scaling Up</t>
        </is>
      </c>
      <c r="B128" s="12" t="inlineStr">
        <is>
          <t>Supplying the Cell: Stem Cells &amp; Cell Cycle</t>
        </is>
      </c>
      <c r="C128" s="13" t="inlineStr">
        <is>
          <t>Chromosomes [BI1.18]</t>
        </is>
      </c>
      <c r="D128" s="12" t="inlineStr">
        <is>
          <t xml:space="preserve">State where chromosomes are found and their arrangement. Define DNA, chromosome and gene. </t>
        </is>
      </c>
      <c r="E128" s="12" t="inlineStr">
        <is>
          <t>039181d6-ab80-4d7a-9dbd-115ae3539d39</t>
        </is>
      </c>
    </row>
    <row r="129" ht="45" customHeight="1">
      <c r="A129" s="12" t="inlineStr">
        <is>
          <t>B2: Scaling Up</t>
        </is>
      </c>
      <c r="B129" s="12" t="inlineStr">
        <is>
          <t>Supplying the Cell: Stem Cells &amp; Cell Cycle</t>
        </is>
      </c>
      <c r="C129" s="13" t="inlineStr">
        <is>
          <t>The Cell Cycle [BI1.19]</t>
        </is>
      </c>
      <c r="D129" s="12" t="inlineStr">
        <is>
          <t>Describe the stages of the cell cycle.</t>
        </is>
      </c>
      <c r="E129" s="12" t="inlineStr">
        <is>
          <t>138b4d3e-9313-4047-ad8f-f6525b336237</t>
        </is>
      </c>
    </row>
    <row r="130" ht="45" customHeight="1">
      <c r="A130" s="12" t="inlineStr">
        <is>
          <t>B2: Scaling Up</t>
        </is>
      </c>
      <c r="B130" s="12" t="inlineStr">
        <is>
          <t>Supplying the Cell: Stem Cells &amp; Cell Cycle</t>
        </is>
      </c>
      <c r="C130" s="13" t="inlineStr">
        <is>
          <t>Cell Division: Mitosis [BI1.20]</t>
        </is>
      </c>
      <c r="D130" s="12" t="inlineStr">
        <is>
          <t>Describe the process of cell division by mitosis.</t>
        </is>
      </c>
      <c r="E130" s="12" t="inlineStr">
        <is>
          <t>460eedbf-6050-4503-8247-b5108403bc6b</t>
        </is>
      </c>
    </row>
    <row r="131" ht="45" customHeight="1">
      <c r="A131" s="12" t="inlineStr">
        <is>
          <t>B2: Scaling Up</t>
        </is>
      </c>
      <c r="B131" s="12" t="inlineStr">
        <is>
          <t>The Challenges of Size: Exchange Surfaces</t>
        </is>
      </c>
      <c r="C131" s="13" t="inlineStr">
        <is>
          <t>Diagnostic: The Challenges of Size (Exchange Surfaces) [BI0.154]</t>
        </is>
      </c>
      <c r="D131" s="12" t="inlineStr">
        <is>
          <t>Diagnostic for the the challenges of size: exchange surfaces subtopic.</t>
        </is>
      </c>
      <c r="E131" s="12" t="inlineStr">
        <is>
          <t>e90d1c6d-5836-4249-9d37-2be2d02a40fb</t>
        </is>
      </c>
    </row>
    <row r="132" ht="45" customHeight="1">
      <c r="A132" s="12" t="inlineStr">
        <is>
          <t>B2: Scaling Up</t>
        </is>
      </c>
      <c r="B132" s="12" t="inlineStr">
        <is>
          <t>The Challenges of Size: Exchange Surfaces</t>
        </is>
      </c>
      <c r="C132" s="13" t="inlineStr">
        <is>
          <t>The Need for Exchange Surfaces [BI1.46]</t>
        </is>
      </c>
      <c r="D132" s="12" t="inlineStr">
        <is>
          <t>Use surface area to volume ratio to explain the need for exchange surfaces in multicellular organisms.</t>
        </is>
      </c>
      <c r="E132" s="12" t="inlineStr">
        <is>
          <t>7876329a-5649-4157-b055-f75402a7d939</t>
        </is>
      </c>
    </row>
    <row r="133" ht="45" customHeight="1">
      <c r="A133" s="12" t="inlineStr">
        <is>
          <t>B2: Scaling Up</t>
        </is>
      </c>
      <c r="B133" s="12" t="inlineStr">
        <is>
          <t>The Challenges of Size: Exchange Surfaces</t>
        </is>
      </c>
      <c r="C133" s="13" t="inlineStr">
        <is>
          <t>Exchange Surfaces: Alveoli [BI1.47]</t>
        </is>
      </c>
      <c r="D133" s="12" t="inlineStr">
        <is>
          <t>Describe the structure of alveoli and explain how they are adapted for exchanging materials.</t>
        </is>
      </c>
      <c r="E133" s="12" t="inlineStr">
        <is>
          <t>e57fa971-ceee-4177-b940-220749f74fc6</t>
        </is>
      </c>
    </row>
    <row r="134" ht="45" customHeight="1">
      <c r="A134" s="12" t="inlineStr">
        <is>
          <t>B2: Scaling Up</t>
        </is>
      </c>
      <c r="B134" s="12" t="inlineStr">
        <is>
          <t>The Challenges of Size: Exchange Surfaces</t>
        </is>
      </c>
      <c r="C134" s="13" t="inlineStr">
        <is>
          <t>Exchange Surfaces: Villi [BI1.48]</t>
        </is>
      </c>
      <c r="D134" s="12" t="inlineStr">
        <is>
          <t>Describe the structure of villi and explain how they are adapted for exchanging materials.</t>
        </is>
      </c>
      <c r="E134" s="12" t="inlineStr">
        <is>
          <t>9a67938b-6ff3-4fe7-8073-67e369172598</t>
        </is>
      </c>
    </row>
    <row r="135" ht="45" customHeight="1">
      <c r="A135" s="12" t="inlineStr">
        <is>
          <t>B2: Scaling Up</t>
        </is>
      </c>
      <c r="B135" s="12" t="inlineStr">
        <is>
          <t>The Challenges of Size: Exchange Surfaces</t>
        </is>
      </c>
      <c r="C135" s="13" t="inlineStr">
        <is>
          <t>Exchange Surfaces: Leaves [BI1.49]</t>
        </is>
      </c>
      <c r="D135" s="12" t="inlineStr">
        <is>
          <t>Describe the structure of leaves and explain how they are adapted for exchanging materials.</t>
        </is>
      </c>
      <c r="E135" s="12" t="inlineStr">
        <is>
          <t>f130fe3d-4c23-47d0-889b-46ce6455701c</t>
        </is>
      </c>
    </row>
    <row r="136" ht="45" customHeight="1">
      <c r="A136" s="12" t="inlineStr">
        <is>
          <t>B2: Scaling Up</t>
        </is>
      </c>
      <c r="B136" s="12" t="inlineStr">
        <is>
          <t>The Challenges of Size: Exchange Surfaces</t>
        </is>
      </c>
      <c r="C136" s="13" t="inlineStr">
        <is>
          <t>Exchange Surfaces: Roots [BI1.50]</t>
        </is>
      </c>
      <c r="D136" s="12" t="inlineStr">
        <is>
          <t>Describe the structure of roots and explain how they are adapted for exchanging materials.</t>
        </is>
      </c>
      <c r="E136" s="12" t="inlineStr">
        <is>
          <t>9d992a53-e928-47fd-834b-49c8605784fe</t>
        </is>
      </c>
    </row>
    <row r="137" ht="45" customHeight="1">
      <c r="A137" s="12" t="inlineStr">
        <is>
          <t>B2: Scaling Up</t>
        </is>
      </c>
      <c r="B137" s="12" t="inlineStr">
        <is>
          <t>The Challenges of Size: Exchange Surfaces</t>
        </is>
      </c>
      <c r="C137" s="13" t="inlineStr">
        <is>
          <t>Exchange Surfaces: Gills [BI1.51]</t>
        </is>
      </c>
      <c r="D137" s="12" t="inlineStr">
        <is>
          <t>Describe the structure of gills and explain how they are adapted for exchanging materials.</t>
        </is>
      </c>
      <c r="E137" s="12" t="inlineStr">
        <is>
          <t>19c437b2-9df5-4e0d-8827-ca26b0d0cdb1</t>
        </is>
      </c>
    </row>
    <row r="138" ht="45" customHeight="1">
      <c r="A138" s="12" t="inlineStr">
        <is>
          <t>B2: Scaling Up</t>
        </is>
      </c>
      <c r="B138" s="12" t="inlineStr">
        <is>
          <t>The Challenges of Size: Circulatory Systems</t>
        </is>
      </c>
      <c r="C138" s="13" t="inlineStr">
        <is>
          <t>Diagnostic: Circulatory System [BI0.013]</t>
        </is>
      </c>
      <c r="D138" s="12" t="inlineStr">
        <is>
          <t>Diagnostic for the structure and function of the heart, blood vessels, blood and blood components.</t>
        </is>
      </c>
      <c r="E138" s="12" t="inlineStr">
        <is>
          <t>7e5d0293-ec58-4526-8f64-863da019beb0</t>
        </is>
      </c>
    </row>
    <row r="139" ht="45" customHeight="1">
      <c r="A139" s="12" t="inlineStr">
        <is>
          <t>B2: Scaling Up</t>
        </is>
      </c>
      <c r="B139" s="12" t="inlineStr">
        <is>
          <t>The Challenges of Size: Circulatory Systems</t>
        </is>
      </c>
      <c r="C139" s="13" t="inlineStr">
        <is>
          <t>The Need for Transport Systems [BI2.39]</t>
        </is>
      </c>
      <c r="D139" s="12" t="inlineStr">
        <is>
          <t>Use volume and diffusion distance to explain the need for transport systems in multicellular organisms.</t>
        </is>
      </c>
      <c r="E139" s="12" t="inlineStr">
        <is>
          <t>b68f1122-5bf3-4888-9bdd-beb1f9c738e2</t>
        </is>
      </c>
    </row>
    <row r="140" ht="45" customHeight="1">
      <c r="A140" s="12" t="inlineStr">
        <is>
          <t>B2: Scaling Up</t>
        </is>
      </c>
      <c r="B140" s="12" t="inlineStr">
        <is>
          <t>The Challenges of Size: Circulatory Systems</t>
        </is>
      </c>
      <c r="C140" s="13" t="inlineStr">
        <is>
          <t>Circulatory System: Introduction [BI2.40]</t>
        </is>
      </c>
      <c r="D140" s="12" t="inlineStr">
        <is>
          <t>Describe the double circulatory system and the structure and function of the blood.</t>
        </is>
      </c>
      <c r="E140" s="12" t="inlineStr">
        <is>
          <t>b353c819-c53e-478d-af2e-5518e2c39ba8</t>
        </is>
      </c>
    </row>
    <row r="141" ht="45" customHeight="1">
      <c r="A141" s="12" t="inlineStr">
        <is>
          <t>B2: Scaling Up</t>
        </is>
      </c>
      <c r="B141" s="12" t="inlineStr">
        <is>
          <t>The Challenges of Size: Circulatory Systems</t>
        </is>
      </c>
      <c r="C141" s="13" t="inlineStr">
        <is>
          <t>Human Heart: Structure [BI2.41]</t>
        </is>
      </c>
      <c r="D141" s="12" t="inlineStr">
        <is>
          <t>Identify the blood vessels and chambers of the heart.</t>
        </is>
      </c>
      <c r="E141" s="12" t="inlineStr">
        <is>
          <t>9e7211d1-03d9-453f-a700-78779860222d</t>
        </is>
      </c>
    </row>
    <row r="142" ht="45" customHeight="1">
      <c r="A142" s="12" t="inlineStr">
        <is>
          <t>B2: Scaling Up</t>
        </is>
      </c>
      <c r="B142" s="12" t="inlineStr">
        <is>
          <t>The Challenges of Size: Circulatory Systems</t>
        </is>
      </c>
      <c r="C142" s="13" t="inlineStr">
        <is>
          <t>Human Heart: Function [BI2.42]</t>
        </is>
      </c>
      <c r="D142" s="12" t="inlineStr">
        <is>
          <t>Describe blood flow in the heart and the function of each heart structure.</t>
        </is>
      </c>
      <c r="E142" s="12" t="inlineStr">
        <is>
          <t>84f2e60a-0f81-45cf-99c8-9f6f9e4ba63f</t>
        </is>
      </c>
    </row>
    <row r="143" ht="45" customHeight="1">
      <c r="A143" s="12" t="inlineStr">
        <is>
          <t>B2: Scaling Up</t>
        </is>
      </c>
      <c r="B143" s="12" t="inlineStr">
        <is>
          <t>The Challenges of Size: Circulatory Systems</t>
        </is>
      </c>
      <c r="C143" s="13" t="inlineStr">
        <is>
          <t>Human Heart: Explaining the Structure [BI2.43]</t>
        </is>
      </c>
      <c r="D143" s="12" t="inlineStr">
        <is>
          <t>Explain the structures and adaptations of the heart.</t>
        </is>
      </c>
      <c r="E143" s="12" t="inlineStr">
        <is>
          <t>69e295a9-d4e8-4d07-bd91-760afee9e067</t>
        </is>
      </c>
    </row>
    <row r="144" ht="45" customHeight="1">
      <c r="A144" s="12" t="inlineStr">
        <is>
          <t>B2: Scaling Up</t>
        </is>
      </c>
      <c r="B144" s="12" t="inlineStr">
        <is>
          <t>The Challenges of Size: Circulatory Systems</t>
        </is>
      </c>
      <c r="C144" s="13" t="inlineStr">
        <is>
          <t>Circulatory System: Measuring Heart Rate [BI2.44]</t>
        </is>
      </c>
      <c r="D144" s="12" t="inlineStr">
        <is>
          <t>Describe what causes a pulse and show how it can be used the measure pulse/heart rate.</t>
        </is>
      </c>
      <c r="E144" s="12" t="inlineStr">
        <is>
          <t>d7aa69bb-ad4d-4d10-b5fb-7db4fb411a12</t>
        </is>
      </c>
    </row>
    <row r="145" ht="45" customHeight="1">
      <c r="A145" s="12" t="inlineStr">
        <is>
          <t>B2: Scaling Up</t>
        </is>
      </c>
      <c r="B145" s="12" t="inlineStr">
        <is>
          <t>The Challenges of Size: Circulatory Systems</t>
        </is>
      </c>
      <c r="C145" s="13" t="inlineStr">
        <is>
          <t>Human Heart: How the Heart Beats (Natural Pacemaker) [BI2.45]</t>
        </is>
      </c>
      <c r="D145" s="12" t="inlineStr">
        <is>
          <t>Describe what a natural pacemaker is and where it can be found.</t>
        </is>
      </c>
      <c r="E145" s="12" t="inlineStr">
        <is>
          <t>bd3a5725-4416-4bd3-a1c2-3fc2b911101c</t>
        </is>
      </c>
    </row>
    <row r="146" ht="45" customHeight="1">
      <c r="A146" s="12" t="inlineStr">
        <is>
          <t>B2: Scaling Up</t>
        </is>
      </c>
      <c r="B146" s="12" t="inlineStr">
        <is>
          <t>The Challenges of Size: Blood &amp; Vessels</t>
        </is>
      </c>
      <c r="C146" s="13" t="inlineStr">
        <is>
          <t>Diagnostic: The Challenges of Size (Blood &amp; Vessels) [BI0.155]</t>
        </is>
      </c>
      <c r="D146" s="12" t="inlineStr">
        <is>
          <t>Diagnostic for the the challenges of size: blood &amp; vessels subtopic.</t>
        </is>
      </c>
      <c r="E146" s="12" t="inlineStr">
        <is>
          <t>c1c8f17d-cc66-40fd-92d6-b78c909cffa3</t>
        </is>
      </c>
    </row>
    <row r="147" ht="45" customHeight="1">
      <c r="A147" s="12" t="inlineStr">
        <is>
          <t>B2: Scaling Up</t>
        </is>
      </c>
      <c r="B147" s="12" t="inlineStr">
        <is>
          <t>The Challenges of Size: Blood &amp; Vessels</t>
        </is>
      </c>
      <c r="C147" s="13" t="inlineStr">
        <is>
          <t>Blood Vessels: Structure &amp; Functions [BI2.46]</t>
        </is>
      </c>
      <c r="D147" s="12" t="inlineStr">
        <is>
          <t>Describe the structure of the different blood vessels and their functions.</t>
        </is>
      </c>
      <c r="E147" s="12" t="inlineStr">
        <is>
          <t>f2924384-9be4-458b-a22a-4075f6ddc076</t>
        </is>
      </c>
    </row>
    <row r="148" ht="45" customHeight="1">
      <c r="A148" s="12" t="inlineStr">
        <is>
          <t>B2: Scaling Up</t>
        </is>
      </c>
      <c r="B148" s="12" t="inlineStr">
        <is>
          <t>The Challenges of Size: Blood &amp; Vessels</t>
        </is>
      </c>
      <c r="C148" s="13" t="inlineStr">
        <is>
          <t>Blood Vessels: Explaining the Structure [BI2.47]</t>
        </is>
      </c>
      <c r="D148" s="12" t="inlineStr">
        <is>
          <t>Explain how blood vessels are adapted for their function.</t>
        </is>
      </c>
      <c r="E148" s="12" t="inlineStr">
        <is>
          <t>d18e04d0-7b8b-4b94-a95e-9197847ce052</t>
        </is>
      </c>
    </row>
    <row r="149" ht="45" customHeight="1">
      <c r="A149" s="12" t="inlineStr">
        <is>
          <t>B2: Scaling Up</t>
        </is>
      </c>
      <c r="B149" s="12" t="inlineStr">
        <is>
          <t>The Challenges of Size: Blood &amp; Vessels</t>
        </is>
      </c>
      <c r="C149" s="13" t="inlineStr">
        <is>
          <t>Blood Components: Functions [BI2.49]</t>
        </is>
      </c>
      <c r="D149" s="12" t="inlineStr">
        <is>
          <t>Identify the components of blood and list their functions.</t>
        </is>
      </c>
      <c r="E149" s="12" t="inlineStr">
        <is>
          <t>f49b4590-c8b9-4158-bd36-e1c1c076ccef</t>
        </is>
      </c>
    </row>
    <row r="150" ht="45" customHeight="1">
      <c r="A150" s="12" t="inlineStr">
        <is>
          <t>B2: Scaling Up</t>
        </is>
      </c>
      <c r="B150" s="12" t="inlineStr">
        <is>
          <t>The Challenges of Size: Blood &amp; Vessels</t>
        </is>
      </c>
      <c r="C150" s="13" t="inlineStr">
        <is>
          <t>Blood Components: Structures [BI2.50]</t>
        </is>
      </c>
      <c r="D150" s="12" t="inlineStr">
        <is>
          <t>Describe the structure of components of blood.</t>
        </is>
      </c>
      <c r="E150" s="12" t="inlineStr">
        <is>
          <t>fa336815-1aa9-475b-8f6c-13439a201f9b</t>
        </is>
      </c>
    </row>
    <row r="151" ht="45" customHeight="1">
      <c r="A151" s="12" t="inlineStr">
        <is>
          <t>B2: Scaling Up</t>
        </is>
      </c>
      <c r="B151" s="12" t="inlineStr">
        <is>
          <t>The Challenges of Size: Blood &amp; Vessels</t>
        </is>
      </c>
      <c r="C151" s="13" t="inlineStr">
        <is>
          <t>Blood Components: Explaining the Structures [BI2.51]</t>
        </is>
      </c>
      <c r="D151" s="12" t="inlineStr">
        <is>
          <t>Explain how components of blood are adapted for their functions.</t>
        </is>
      </c>
      <c r="E151" s="12" t="inlineStr">
        <is>
          <t>5a004078-e8e6-4095-bdf8-efba7a050037</t>
        </is>
      </c>
    </row>
    <row r="152" ht="45" customHeight="1">
      <c r="A152" s="12" t="inlineStr">
        <is>
          <t>B2: Scaling Up</t>
        </is>
      </c>
      <c r="B152" s="12" t="inlineStr">
        <is>
          <t>The Challenges of Size: Blood &amp; Vessels</t>
        </is>
      </c>
      <c r="C152" s="13" t="inlineStr">
        <is>
          <t>Rate of Blood Flow: Introduction [BI2.95]</t>
        </is>
      </c>
      <c r="D152" s="12" t="inlineStr">
        <is>
          <t>Define rate of blood flow and explain why it is important.</t>
        </is>
      </c>
      <c r="E152" s="12" t="inlineStr">
        <is>
          <t>9c947417-7d59-4c95-8a30-f0d9266b1b76</t>
        </is>
      </c>
    </row>
    <row r="153" ht="45" customHeight="1">
      <c r="A153" s="12" t="inlineStr">
        <is>
          <t>B2: Scaling Up</t>
        </is>
      </c>
      <c r="B153" s="12" t="inlineStr">
        <is>
          <t>The Challenges of Size: Blood &amp; Vessels</t>
        </is>
      </c>
      <c r="C153" s="13" t="inlineStr">
        <is>
          <t>Rate of Blood Flow: Calculating I [BI2.52]</t>
        </is>
      </c>
      <c r="D153" s="12" t="inlineStr">
        <is>
          <t>Calculate rate of blood flow. Word problems and no unit conversions.</t>
        </is>
      </c>
      <c r="E153" s="12" t="inlineStr">
        <is>
          <t>b22802a8-a6df-4718-ba92-006b9a487f76</t>
        </is>
      </c>
    </row>
    <row r="154" ht="45" customHeight="1">
      <c r="A154" s="12" t="inlineStr">
        <is>
          <t>B2: Scaling Up</t>
        </is>
      </c>
      <c r="B154" s="12" t="inlineStr">
        <is>
          <t>The Challenges of Size: Blood &amp; Vessels</t>
        </is>
      </c>
      <c r="C154" s="13" t="inlineStr">
        <is>
          <t>Rate of Blood Flow: Calculating II [BI2.53]</t>
        </is>
      </c>
      <c r="D154" s="12" t="inlineStr">
        <is>
          <t>Calculate rate of blood flow. Word problems and unit conversions.</t>
        </is>
      </c>
      <c r="E154" s="12" t="inlineStr">
        <is>
          <t>8db75251-75c4-42bc-ae21-d8d956f34edf</t>
        </is>
      </c>
    </row>
    <row r="155" ht="45" customHeight="1">
      <c r="A155" s="12" t="inlineStr">
        <is>
          <t>B2: Scaling Up</t>
        </is>
      </c>
      <c r="B155" s="12" t="inlineStr">
        <is>
          <t>The Challenges of Size: Blood &amp; Vessels</t>
        </is>
      </c>
      <c r="C155" s="13" t="inlineStr">
        <is>
          <t>Circulatory System: Describing Data [BI2.48]</t>
        </is>
      </c>
      <c r="D155" s="12" t="inlineStr">
        <is>
          <t>Describe similarities, differences and patterns in data when presented with diagrams, tables or charts.</t>
        </is>
      </c>
      <c r="E155" s="12" t="inlineStr">
        <is>
          <t>23d27148-a3f5-43b5-b350-e41fa9ccf186</t>
        </is>
      </c>
    </row>
    <row r="156" ht="45" customHeight="1">
      <c r="A156" s="12" t="inlineStr">
        <is>
          <t>B2: Scaling Up</t>
        </is>
      </c>
      <c r="B156" s="12" t="inlineStr">
        <is>
          <t>The Challenges of Size: Blood &amp; Vessels</t>
        </is>
      </c>
      <c r="C156" s="13" t="inlineStr">
        <is>
          <t>Circulatory System: Interpreting Data [BI2.94]</t>
        </is>
      </c>
      <c r="D156" s="12" t="inlineStr">
        <is>
          <t>Interpret data about the circulatory system from tables and calculate the mean concentration of red blood cells. Convert numbers to standard form.</t>
        </is>
      </c>
      <c r="E156" s="12" t="inlineStr">
        <is>
          <t>b9630caa-fefe-4ffe-a032-a25e934be9f6</t>
        </is>
      </c>
    </row>
    <row r="157" ht="45" customHeight="1">
      <c r="A157" s="12" t="inlineStr">
        <is>
          <t>B2: Scaling Up</t>
        </is>
      </c>
      <c r="B157" s="12" t="inlineStr">
        <is>
          <t>The Challenges of Size: Exchange in Plants</t>
        </is>
      </c>
      <c r="C157" s="13" t="inlineStr">
        <is>
          <t>Diagnostic: The Challenges of Size (Exchange in Plants) [BI0.160]</t>
        </is>
      </c>
      <c r="D157" s="12" t="inlineStr">
        <is>
          <t>Diagnostic for the the challenges of size: exchange in plants subtopic.</t>
        </is>
      </c>
      <c r="E157" s="12" t="inlineStr">
        <is>
          <t>64b19102-c69d-4513-8483-ac0b376eefa1</t>
        </is>
      </c>
    </row>
    <row r="158" ht="45" customHeight="1">
      <c r="A158" s="12" t="inlineStr">
        <is>
          <t>B2: Scaling Up</t>
        </is>
      </c>
      <c r="B158" s="12" t="inlineStr">
        <is>
          <t>The Challenges of Size: Exchange in Plants</t>
        </is>
      </c>
      <c r="C158" s="13" t="inlineStr">
        <is>
          <t>Gas Exchange in Plants [BI2.78]</t>
        </is>
      </c>
      <c r="D158" s="12" t="inlineStr">
        <is>
          <t>Describe how gases are exchanged in plants, the leaf adaptations and how leaves compare to lungs. Explain the net movement of gases in the daylight compared to night.</t>
        </is>
      </c>
      <c r="E158" s="12" t="inlineStr">
        <is>
          <t>e3e53164-81f2-4e95-8704-015070826f60</t>
        </is>
      </c>
    </row>
    <row r="159" ht="45" customHeight="1">
      <c r="A159" s="12" t="inlineStr">
        <is>
          <t>B2: Scaling Up</t>
        </is>
      </c>
      <c r="B159" s="12" t="inlineStr">
        <is>
          <t>The Challenges of Size: Exchange in Plants</t>
        </is>
      </c>
      <c r="C159" s="13" t="inlineStr">
        <is>
          <t>Estimating the Surface Area of a Leaf [BI2.79]</t>
        </is>
      </c>
      <c r="D159" s="12" t="inlineStr">
        <is>
          <t>Use squared paper to estimate the surface area of a leaf.</t>
        </is>
      </c>
      <c r="E159" s="12" t="inlineStr">
        <is>
          <t>76412564-2c0a-46b9-a781-988f15480337</t>
        </is>
      </c>
    </row>
    <row r="160" ht="45" customHeight="1">
      <c r="A160" s="12" t="inlineStr">
        <is>
          <t>B2: Scaling Up</t>
        </is>
      </c>
      <c r="B160" s="12" t="inlineStr">
        <is>
          <t>The Challenges of Size: Exchange in Plants</t>
        </is>
      </c>
      <c r="C160" s="13" t="inlineStr">
        <is>
          <t>Investigating Stomata [BI2.80]</t>
        </is>
      </c>
      <c r="D160" s="12" t="inlineStr">
        <is>
          <t>Investigate the number of stomata using nail varnish or by peeling the epidermis. Assumes prior knowledge of using a microscope.</t>
        </is>
      </c>
      <c r="E160" s="12" t="inlineStr">
        <is>
          <t>aa3332ca-1c8c-4175-8556-f0458f613f01</t>
        </is>
      </c>
    </row>
    <row r="161" ht="45" customHeight="1">
      <c r="A161" s="12" t="inlineStr">
        <is>
          <t>B2: Scaling Up</t>
        </is>
      </c>
      <c r="B161" s="12" t="inlineStr">
        <is>
          <t>The Challenges of Size: Exchange in Plants</t>
        </is>
      </c>
      <c r="C161" s="13" t="inlineStr">
        <is>
          <t>Stomata Calculations &amp; Estimations [BI2.81]</t>
        </is>
      </c>
      <c r="D161" s="12" t="inlineStr">
        <is>
          <t>Estimate the number of stomata found on a leaf. Use calculations to compare the number of stomata on different leaves, or between the surface and underside of leaves.</t>
        </is>
      </c>
      <c r="E161" s="12" t="inlineStr">
        <is>
          <t>8fb20aba-a5de-4063-be76-1a3c39a4fc1c</t>
        </is>
      </c>
    </row>
    <row r="162" ht="45" customHeight="1">
      <c r="A162" s="12" t="inlineStr">
        <is>
          <t>B2: Scaling Up</t>
        </is>
      </c>
      <c r="B162" s="12" t="inlineStr">
        <is>
          <t>The Challenges of Size: Exchange in Plants</t>
        </is>
      </c>
      <c r="C162" s="13" t="inlineStr">
        <is>
          <t>Plant Organs &amp; Organ Systems [BI2.75]</t>
        </is>
      </c>
      <c r="D162" s="12" t="inlineStr">
        <is>
          <t>Give a definition of a cell, tissue, organ, organ system and organism. Identify plant organs and describe the system for transporting substances around the plant.</t>
        </is>
      </c>
      <c r="E162" s="12" t="inlineStr">
        <is>
          <t>e5ffa5a1-7753-43a1-a701-2950955feab4</t>
        </is>
      </c>
    </row>
    <row r="163" ht="45" customHeight="1">
      <c r="A163" s="12" t="inlineStr">
        <is>
          <t>B2: Scaling Up</t>
        </is>
      </c>
      <c r="B163" s="12" t="inlineStr">
        <is>
          <t>The Challenges of Size: Exchange in Plants</t>
        </is>
      </c>
      <c r="C163" s="13" t="inlineStr">
        <is>
          <t>Describing the Structure &amp; Function of Plant Tissues [BI2.76]</t>
        </is>
      </c>
      <c r="D163" s="12" t="inlineStr">
        <is>
          <t>Describe the structure of different plant tissues and give their functions.</t>
        </is>
      </c>
      <c r="E163" s="12" t="inlineStr">
        <is>
          <t>8a41158d-e325-47a7-aa56-b4a890066092</t>
        </is>
      </c>
    </row>
    <row r="164" ht="45" customHeight="1">
      <c r="A164" s="12" t="inlineStr">
        <is>
          <t>B2: Scaling Up</t>
        </is>
      </c>
      <c r="B164" s="12" t="inlineStr">
        <is>
          <t>The Challenges of Size: Exchange in Plants</t>
        </is>
      </c>
      <c r="C164" s="13" t="inlineStr">
        <is>
          <t>Explaining the Structure of Plant Tissues [BI2.77]</t>
        </is>
      </c>
      <c r="D164" s="12" t="inlineStr">
        <is>
          <t>Explain how plant tissues are adapted for their functions.</t>
        </is>
      </c>
      <c r="E164" s="12" t="inlineStr">
        <is>
          <t>35af4f90-16fa-414c-a516-820673bfbb45</t>
        </is>
      </c>
    </row>
    <row r="165" ht="45" customHeight="1">
      <c r="A165" s="12" t="inlineStr">
        <is>
          <t>B2: Scaling Up</t>
        </is>
      </c>
      <c r="B165" s="12" t="inlineStr">
        <is>
          <t>The Challenges of Size: Exchange in Plants</t>
        </is>
      </c>
      <c r="C165" s="13" t="inlineStr">
        <is>
          <t>Plant Roots: Absorbing Water &amp; Minerals [BI2.82]</t>
        </is>
      </c>
      <c r="D165" s="12" t="inlineStr">
        <is>
          <t>Describe and explain how plants absorb water and minerals. Give adaptations of root cells that maximise the rate of absorption.</t>
        </is>
      </c>
      <c r="E165" s="12" t="inlineStr">
        <is>
          <t>db32d7ac-eae9-4c47-8469-1e1b82f7b4d2</t>
        </is>
      </c>
    </row>
    <row r="166" ht="45" customHeight="1">
      <c r="A166" s="12" t="inlineStr">
        <is>
          <t>B2: Scaling Up</t>
        </is>
      </c>
      <c r="B166" s="12" t="inlineStr">
        <is>
          <t>The Challenges of Size: Transpiration &amp; Translocation</t>
        </is>
      </c>
      <c r="C166" s="13" t="inlineStr">
        <is>
          <t>Diagnostic: Transpiration &amp; Translocation [BI0.018]</t>
        </is>
      </c>
      <c r="D166" s="12" t="inlineStr">
        <is>
          <t>Diagnostic for transpiration and translocation.</t>
        </is>
      </c>
      <c r="E166" s="12" t="inlineStr">
        <is>
          <t>06844bea-7070-4a13-a245-7e3488f0fadd</t>
        </is>
      </c>
    </row>
    <row r="167" ht="45" customHeight="1">
      <c r="A167" s="12" t="inlineStr">
        <is>
          <t>B2: Scaling Up</t>
        </is>
      </c>
      <c r="B167" s="12" t="inlineStr">
        <is>
          <t>The Challenges of Size: Transpiration &amp; Translocation</t>
        </is>
      </c>
      <c r="C167" s="13" t="inlineStr">
        <is>
          <t>Transpiration [BI2.83]</t>
        </is>
      </c>
      <c r="D167" s="12" t="inlineStr">
        <is>
          <t>Describe transpiration and the transpiration stream.</t>
        </is>
      </c>
      <c r="E167" s="12" t="inlineStr">
        <is>
          <t>42e7b4ce-ec14-4b2b-8118-780f5fc0c66a</t>
        </is>
      </c>
    </row>
    <row r="168" ht="45" customHeight="1">
      <c r="A168" s="12" t="inlineStr">
        <is>
          <t>B2: Scaling Up</t>
        </is>
      </c>
      <c r="B168" s="12" t="inlineStr">
        <is>
          <t>The Challenges of Size: Transpiration &amp; Translocation</t>
        </is>
      </c>
      <c r="C168" s="13" t="inlineStr">
        <is>
          <t>Transpiration: Factors Affecting the Rate [BI2.84]</t>
        </is>
      </c>
      <c r="D168" s="12" t="inlineStr">
        <is>
          <t>State which factors increase the rate of transpiration and which decrease it.</t>
        </is>
      </c>
      <c r="E168" s="12" t="inlineStr">
        <is>
          <t>7715dc3c-134b-4f2b-afb9-c822d6d46104</t>
        </is>
      </c>
    </row>
    <row r="169" ht="45" customHeight="1">
      <c r="A169" s="12" t="inlineStr">
        <is>
          <t>B2: Scaling Up</t>
        </is>
      </c>
      <c r="B169" s="12" t="inlineStr">
        <is>
          <t>The Challenges of Size: Transpiration &amp; Translocation</t>
        </is>
      </c>
      <c r="C169" s="13" t="inlineStr">
        <is>
          <t>Transpiration: Explaining Effects [BI2.85]</t>
        </is>
      </c>
      <c r="D169" s="12" t="inlineStr">
        <is>
          <t>Explain why some factors increase the rate of transpiration and some decrease it.</t>
        </is>
      </c>
      <c r="E169" s="12" t="inlineStr">
        <is>
          <t>97d506fd-70ef-4e4e-b14f-2c7abf956935</t>
        </is>
      </c>
    </row>
    <row r="170" ht="45" customHeight="1">
      <c r="A170" s="12" t="inlineStr">
        <is>
          <t>B2: Scaling Up</t>
        </is>
      </c>
      <c r="B170" s="12" t="inlineStr">
        <is>
          <t>The Challenges of Size: Transpiration &amp; Translocation</t>
        </is>
      </c>
      <c r="C170" s="13" t="inlineStr">
        <is>
          <t>Practical: Investigating Transpiration [BI2.86]</t>
        </is>
      </c>
      <c r="D170" s="12" t="inlineStr">
        <is>
          <t>Describe the use of a potometer. Requires knowledge of transpiration.</t>
        </is>
      </c>
      <c r="E170" s="12" t="inlineStr">
        <is>
          <t>50c0dbc0-cde2-4461-877b-5d12c29185ec</t>
        </is>
      </c>
    </row>
    <row r="171" ht="45" customHeight="1">
      <c r="A171" s="12" t="inlineStr">
        <is>
          <t>B2: Scaling Up</t>
        </is>
      </c>
      <c r="B171" s="12" t="inlineStr">
        <is>
          <t>The Challenges of Size: Transpiration &amp; Translocation</t>
        </is>
      </c>
      <c r="C171" s="13" t="inlineStr">
        <is>
          <t>Transpiration: Calculating the Rate [BI2.87]</t>
        </is>
      </c>
      <c r="D171" s="12" t="inlineStr">
        <is>
          <t>Calculate the rate of transpiration from tables and graphs. Includes unit conversions.</t>
        </is>
      </c>
      <c r="E171" s="12" t="inlineStr">
        <is>
          <t>8fa8673b-6505-4a9a-b1fe-05f027cfb26c</t>
        </is>
      </c>
    </row>
    <row r="172" ht="45" customHeight="1">
      <c r="A172" s="12" t="inlineStr">
        <is>
          <t>B2: Scaling Up</t>
        </is>
      </c>
      <c r="B172" s="12" t="inlineStr">
        <is>
          <t>The Challenges of Size: Transpiration &amp; Translocation</t>
        </is>
      </c>
      <c r="C172" s="13" t="inlineStr">
        <is>
          <t>Interpreting Stomata &amp; Transpiration Data I [BI2.88]</t>
        </is>
      </c>
      <c r="D172" s="12" t="inlineStr">
        <is>
          <t>Interpret more simple data sets in terms of factors affecting transpiration. Requires previous knowledge of how and why various factors affect transpiration.</t>
        </is>
      </c>
      <c r="E172" s="12" t="inlineStr">
        <is>
          <t>093f3fcb-1419-4eb5-bc22-e89c88216836</t>
        </is>
      </c>
    </row>
    <row r="173" ht="45" customHeight="1">
      <c r="A173" s="12" t="inlineStr">
        <is>
          <t>B2: Scaling Up</t>
        </is>
      </c>
      <c r="B173" s="12" t="inlineStr">
        <is>
          <t>The Challenges of Size: Transpiration &amp; Translocation</t>
        </is>
      </c>
      <c r="C173" s="13" t="inlineStr">
        <is>
          <t>Interpreting Stomata &amp; Transpiration Data II [BI2.89]</t>
        </is>
      </c>
      <c r="D173" s="12" t="inlineStr">
        <is>
          <t>Interpret more complex data sets in terms of factors affecting transpiration. Requires previous knowledge of how and why various factors affect transpiration.</t>
        </is>
      </c>
      <c r="E173" s="12" t="inlineStr">
        <is>
          <t>ef73f839-f1b2-4230-b2e4-c3c36ea6d1ca</t>
        </is>
      </c>
    </row>
    <row r="174" ht="45" customHeight="1">
      <c r="A174" s="12" t="inlineStr">
        <is>
          <t>B2: Scaling Up</t>
        </is>
      </c>
      <c r="B174" s="12" t="inlineStr">
        <is>
          <t>The Challenges of Size: Transpiration &amp; Translocation</t>
        </is>
      </c>
      <c r="C174" s="13" t="inlineStr">
        <is>
          <t>Translocation [BI2.90]</t>
        </is>
      </c>
      <c r="D174" s="12" t="inlineStr">
        <is>
          <t>Describe how sugars are transported in plants.</t>
        </is>
      </c>
      <c r="E174" s="12" t="inlineStr">
        <is>
          <t>6d27faac-fadc-4d47-858e-4a3a9b684e73</t>
        </is>
      </c>
    </row>
    <row r="175" ht="45" customHeight="1">
      <c r="A175" s="12" t="inlineStr">
        <is>
          <t>B2: Scaling Up</t>
        </is>
      </c>
      <c r="B175" s="12" t="inlineStr">
        <is>
          <t>The Challenges of Size: Transpiration &amp; Translocation</t>
        </is>
      </c>
      <c r="C175" s="13" t="inlineStr">
        <is>
          <t>Comparing Transpiration &amp; Translocation [BI2.91]</t>
        </is>
      </c>
      <c r="D175" s="12" t="inlineStr">
        <is>
          <t>Compare the function of xylem and phloem. Requires previous knowledge of the structure of the tissues, transpiration and translocation.</t>
        </is>
      </c>
      <c r="E175" s="12" t="inlineStr">
        <is>
          <t>4653a14a-fdf2-4f0a-a694-07616adfa838</t>
        </is>
      </c>
    </row>
    <row r="176" ht="45" customHeight="1">
      <c r="A176" s="12" t="inlineStr">
        <is>
          <t>B3: Organism Level Systems</t>
        </is>
      </c>
      <c r="B176" s="12" t="inlineStr">
        <is>
          <t>Coordination &amp; Control: The Nervous System</t>
        </is>
      </c>
      <c r="C176" s="13" t="inlineStr">
        <is>
          <t>Diagnostic: Nervous System [BI0.039]</t>
        </is>
      </c>
      <c r="D176" s="12" t="inlineStr">
        <is>
          <t>Diagnostic for the nervous system, synapses and reflexes.</t>
        </is>
      </c>
      <c r="E176" s="12" t="inlineStr">
        <is>
          <t>6276e0cf-65ea-4e15-b655-e052ec2c2a74</t>
        </is>
      </c>
    </row>
    <row r="177" ht="45" customHeight="1">
      <c r="A177" s="12" t="inlineStr">
        <is>
          <t>B3: Organism Level Systems</t>
        </is>
      </c>
      <c r="B177" s="12" t="inlineStr">
        <is>
          <t>Coordination &amp; Control: The Nervous System</t>
        </is>
      </c>
      <c r="C177" s="13" t="inlineStr">
        <is>
          <t>Nervous System: Introduction [BI5.009]</t>
        </is>
      </c>
      <c r="D177" s="12" t="inlineStr">
        <is>
          <t>An introduction to the nervous system, its structure and function.</t>
        </is>
      </c>
      <c r="E177" s="12" t="inlineStr">
        <is>
          <t>32743a32-9232-42d3-8652-8685ac8e95b6</t>
        </is>
      </c>
    </row>
    <row r="178" ht="45" customHeight="1">
      <c r="A178" s="12" t="inlineStr">
        <is>
          <t>B3: Organism Level Systems</t>
        </is>
      </c>
      <c r="B178" s="12" t="inlineStr">
        <is>
          <t>Coordination &amp; Control: The Nervous System</t>
        </is>
      </c>
      <c r="C178" s="13" t="inlineStr">
        <is>
          <t>Nervous System: Neurones &amp; Nerves [BI5.010]</t>
        </is>
      </c>
      <c r="D178" s="12" t="inlineStr">
        <is>
          <t xml:space="preserve">Describe, explain and compare the structure and function of sensory, motor and relay neurones. </t>
        </is>
      </c>
      <c r="E178" s="12" t="inlineStr">
        <is>
          <t>877180d0-938a-43b2-92bd-b67a2350a969</t>
        </is>
      </c>
    </row>
    <row r="179" ht="45" customHeight="1">
      <c r="A179" s="12" t="inlineStr">
        <is>
          <t>B3: Organism Level Systems</t>
        </is>
      </c>
      <c r="B179" s="12" t="inlineStr">
        <is>
          <t>Coordination &amp; Control: The Nervous System</t>
        </is>
      </c>
      <c r="C179" s="13" t="inlineStr">
        <is>
          <t>Nervous System: Synapses [BI5.011]</t>
        </is>
      </c>
      <c r="D179" s="12" t="inlineStr">
        <is>
          <t>Describe a synapse and the role of neurotransmitters.</t>
        </is>
      </c>
      <c r="E179" s="12" t="inlineStr">
        <is>
          <t>58394e9f-a794-463c-a082-0e387eef6353</t>
        </is>
      </c>
    </row>
    <row r="180" ht="45" customHeight="1">
      <c r="A180" s="12" t="inlineStr">
        <is>
          <t>B3: Organism Level Systems</t>
        </is>
      </c>
      <c r="B180" s="12" t="inlineStr">
        <is>
          <t>Coordination &amp; Control: The Nervous System</t>
        </is>
      </c>
      <c r="C180" s="13" t="inlineStr">
        <is>
          <t>Nervous System: Reflexes [BI5.012]</t>
        </is>
      </c>
      <c r="D180" s="12" t="inlineStr">
        <is>
          <t xml:space="preserve">Describe a reflex arc and give examples of a reflex action. </t>
        </is>
      </c>
      <c r="E180" s="12" t="inlineStr">
        <is>
          <t>b09783dd-d08c-4821-a0e8-597a536fcff4</t>
        </is>
      </c>
    </row>
    <row r="181" ht="45" customHeight="1">
      <c r="A181" s="12" t="inlineStr">
        <is>
          <t>B3: Organism Level Systems</t>
        </is>
      </c>
      <c r="B181" s="12" t="inlineStr">
        <is>
          <t>Coordination &amp; Control: The Nervous System</t>
        </is>
      </c>
      <c r="C181" s="13" t="inlineStr">
        <is>
          <t>Practical: Reaction Time [BI5.111]</t>
        </is>
      </c>
      <c r="D181" s="12" t="inlineStr">
        <is>
          <t>Investigate the effect of caffeine on reaction time using the 'ruler drop' test.</t>
        </is>
      </c>
      <c r="E181" s="12" t="inlineStr">
        <is>
          <t>6d2f504f-87ef-4840-8ee9-9858e6156f0a</t>
        </is>
      </c>
    </row>
    <row r="182" ht="45" customHeight="1">
      <c r="A182" s="12" t="inlineStr">
        <is>
          <t>B3: Organism Level Systems</t>
        </is>
      </c>
      <c r="B182" s="12" t="inlineStr">
        <is>
          <t>Coordination &amp; Control: The Nervous System</t>
        </is>
      </c>
      <c r="C182" s="13" t="inlineStr">
        <is>
          <t>Reaction Time: Describing Nervous System Data [BI5.015]</t>
        </is>
      </c>
      <c r="D182" s="12" t="inlineStr">
        <is>
          <t>Describe patterns in reaction time data that are presented in tables.</t>
        </is>
      </c>
      <c r="E182" s="12" t="inlineStr">
        <is>
          <t>bf4d206e-81f9-4199-b5f6-12a78b3e0d21</t>
        </is>
      </c>
    </row>
    <row r="183" ht="45" customHeight="1">
      <c r="A183" s="12" t="inlineStr">
        <is>
          <t>B3: Organism Level Systems</t>
        </is>
      </c>
      <c r="B183" s="12" t="inlineStr">
        <is>
          <t>Coordination &amp; Control: The Nervous System</t>
        </is>
      </c>
      <c r="C183" s="13" t="inlineStr">
        <is>
          <t>Reaction Time: Interpreting Nervous System Data [BI5.016]</t>
        </is>
      </c>
      <c r="D183" s="12" t="inlineStr">
        <is>
          <t>Interpreting patterns in reaction time data that is presented in tables.</t>
        </is>
      </c>
      <c r="E183" s="12" t="inlineStr">
        <is>
          <t>446cde5f-c8ee-433d-8b24-f42574d9ee61</t>
        </is>
      </c>
    </row>
    <row r="184" ht="45" customHeight="1">
      <c r="A184" s="12" t="inlineStr">
        <is>
          <t>B3: Organism Level Systems</t>
        </is>
      </c>
      <c r="B184" s="12" t="inlineStr">
        <is>
          <t>Coordination &amp; Control: The Brain</t>
        </is>
      </c>
      <c r="C184" s="13" t="inlineStr">
        <is>
          <t>Diagnostic: Coordination &amp; Control (The Brain) [BI0.162]</t>
        </is>
      </c>
      <c r="D184" s="12" t="inlineStr">
        <is>
          <t>Diagnostic for the coordination &amp; control (the brain) subtopic.</t>
        </is>
      </c>
      <c r="E184" s="12" t="inlineStr">
        <is>
          <t>27cb9375-d736-4838-8a41-fde050a4654c</t>
        </is>
      </c>
    </row>
    <row r="185" ht="45" customHeight="1">
      <c r="A185" s="12" t="inlineStr">
        <is>
          <t>B3: Organism Level Systems</t>
        </is>
      </c>
      <c r="B185" s="12" t="inlineStr">
        <is>
          <t>Coordination &amp; Control: The Brain</t>
        </is>
      </c>
      <c r="C185" s="13" t="inlineStr">
        <is>
          <t>Nervous System: Brain Regions [BI5.019]</t>
        </is>
      </c>
      <c r="D185" s="12" t="inlineStr">
        <is>
          <t>Identify on a diagram and name the hemispheres, cerebral cortex/cerebrum, medulla oblongata, cerebellum and pituitary gland.</t>
        </is>
      </c>
      <c r="E185" s="12" t="inlineStr">
        <is>
          <t>e833576a-69a5-48fa-a19e-a74a9811bc13</t>
        </is>
      </c>
    </row>
    <row r="186" ht="45" customHeight="1">
      <c r="A186" s="12" t="inlineStr">
        <is>
          <t>B3: Organism Level Systems</t>
        </is>
      </c>
      <c r="B186" s="12" t="inlineStr">
        <is>
          <t>Coordination &amp; Control: The Brain</t>
        </is>
      </c>
      <c r="C186" s="13" t="inlineStr">
        <is>
          <t>Nervous System: Brain Functions [BI5.020]</t>
        </is>
      </c>
      <c r="D186" s="12" t="inlineStr">
        <is>
          <t>Identify on a diagram, name and give functions of the hemispheres, cerebral cortex/cerebrum, medulla oblongata, cerebellum and pituitary gland.</t>
        </is>
      </c>
      <c r="E186" s="12" t="inlineStr">
        <is>
          <t>9200db3f-fe13-4e02-a1a3-84a3f7138028</t>
        </is>
      </c>
    </row>
    <row r="187" ht="45" customHeight="1">
      <c r="A187" s="12" t="inlineStr">
        <is>
          <t>B3: Organism Level Systems</t>
        </is>
      </c>
      <c r="B187" s="12" t="inlineStr">
        <is>
          <t>Coordination &amp; Control: The Brain</t>
        </is>
      </c>
      <c r="C187" s="13" t="inlineStr">
        <is>
          <t>Nervous System: Mapping the Brain [BI5.021]</t>
        </is>
      </c>
      <c r="D187" s="12" t="inlineStr">
        <is>
          <t>Describe how scientists try to develop an understanding of the brain and the difficulties associated with doing so.</t>
        </is>
      </c>
      <c r="E187" s="12" t="inlineStr">
        <is>
          <t>9c65ad6e-dd8e-491a-afbd-a12da2e68fc2</t>
        </is>
      </c>
    </row>
    <row r="188" ht="45" customHeight="1">
      <c r="A188" s="12" t="inlineStr">
        <is>
          <t>B3: Organism Level Systems</t>
        </is>
      </c>
      <c r="B188" s="12" t="inlineStr">
        <is>
          <t>Coordination &amp; Control: The Eye</t>
        </is>
      </c>
      <c r="C188" s="13" t="inlineStr">
        <is>
          <t>Diagnostic: Eye Structures &amp; Function [BI0.042]</t>
        </is>
      </c>
      <c r="D188" s="12" t="inlineStr">
        <is>
          <t>Diagnostic for the eye, how it works and how to treat vision defects.</t>
        </is>
      </c>
      <c r="E188" s="12" t="inlineStr">
        <is>
          <t>71188cbe-ae80-4654-b134-11ad0e9bcd33</t>
        </is>
      </c>
    </row>
    <row r="189" ht="45" customHeight="1">
      <c r="A189" s="12" t="inlineStr">
        <is>
          <t>B3: Organism Level Systems</t>
        </is>
      </c>
      <c r="B189" s="12" t="inlineStr">
        <is>
          <t>Coordination &amp; Control: The Eye</t>
        </is>
      </c>
      <c r="C189" s="13" t="inlineStr">
        <is>
          <t>Vertebrate Eye: Structures [BI5.024]</t>
        </is>
      </c>
      <c r="D189" s="12" t="inlineStr">
        <is>
          <t>Identify the structures of the eye.</t>
        </is>
      </c>
      <c r="E189" s="12" t="inlineStr">
        <is>
          <t>776f21e6-074b-4f03-86a3-44eb8cc6bfb3</t>
        </is>
      </c>
    </row>
    <row r="190" ht="45" customHeight="1">
      <c r="A190" s="12" t="inlineStr">
        <is>
          <t>B3: Organism Level Systems</t>
        </is>
      </c>
      <c r="B190" s="12" t="inlineStr">
        <is>
          <t>Coordination &amp; Control: The Eye</t>
        </is>
      </c>
      <c r="C190" s="13" t="inlineStr">
        <is>
          <t>Vertebrate Eye: Functions [BI5.025]</t>
        </is>
      </c>
      <c r="D190" s="12" t="inlineStr">
        <is>
          <t>Explain how the structure of the eye is related to its function.
Explain how each part of the eye helps to create sight.</t>
        </is>
      </c>
      <c r="E190" s="12" t="inlineStr">
        <is>
          <t>3f163203-238b-4cc2-ae27-65b22e59a4f4</t>
        </is>
      </c>
    </row>
    <row r="191" ht="45" customHeight="1">
      <c r="A191" s="12" t="inlineStr">
        <is>
          <t>B3: Organism Level Systems</t>
        </is>
      </c>
      <c r="B191" s="12" t="inlineStr">
        <is>
          <t>Coordination &amp; Control: The Eye</t>
        </is>
      </c>
      <c r="C191" s="13" t="inlineStr">
        <is>
          <t>Vertebrate Eye: Accommodation [BI5.026]</t>
        </is>
      </c>
      <c r="D191" s="12" t="inlineStr">
        <is>
          <t>Explain how the ciliary muscles, suspensory ligaments and lens change shape to focus light on the retina.</t>
        </is>
      </c>
      <c r="E191" s="12" t="inlineStr">
        <is>
          <t>c8c43bfc-4518-4c53-b997-05f8a7c65ae0</t>
        </is>
      </c>
    </row>
    <row r="192" ht="45" customHeight="1">
      <c r="A192" s="12" t="inlineStr">
        <is>
          <t>B3: Organism Level Systems</t>
        </is>
      </c>
      <c r="B192" s="12" t="inlineStr">
        <is>
          <t>Coordination &amp; Control: The Eye</t>
        </is>
      </c>
      <c r="C192" s="13" t="inlineStr">
        <is>
          <t>Vertebrate Eye: Long &amp; Short-Sightedness [BI5.110]</t>
        </is>
      </c>
      <c r="D192" s="12" t="inlineStr">
        <is>
          <t>Explain what long and short-sightedness are.
Interpret ray diagrams to explain long and short-sightedness.</t>
        </is>
      </c>
      <c r="E192" s="12" t="inlineStr">
        <is>
          <t>06afad8e-d9d3-4245-b8fc-5200ea27f764</t>
        </is>
      </c>
    </row>
    <row r="193" ht="45" customHeight="1">
      <c r="A193" s="12" t="inlineStr">
        <is>
          <t>B3: Organism Level Systems</t>
        </is>
      </c>
      <c r="B193" s="12" t="inlineStr">
        <is>
          <t>Coordination &amp; Control: The Eye</t>
        </is>
      </c>
      <c r="C193" s="13" t="inlineStr">
        <is>
          <t>Vertebrate Eye: Pupil Reflex [BI5.108]</t>
        </is>
      </c>
      <c r="D193" s="12" t="inlineStr">
        <is>
          <t>Explain how the eye responds to changes in light intensity.</t>
        </is>
      </c>
      <c r="E193" s="12" t="inlineStr">
        <is>
          <t>0b953cee-da79-4654-a573-01c271a06001</t>
        </is>
      </c>
    </row>
    <row r="194" ht="45" customHeight="1">
      <c r="A194" s="12" t="inlineStr">
        <is>
          <t>B3: Organism Level Systems</t>
        </is>
      </c>
      <c r="B194" s="12" t="inlineStr">
        <is>
          <t>Coordination &amp; Control: The Eye</t>
        </is>
      </c>
      <c r="C194" s="13" t="inlineStr">
        <is>
          <t>Correcting Vision: Spectacle Lenses [BI5.103]</t>
        </is>
      </c>
      <c r="D194" s="12" t="inlineStr">
        <is>
          <t>Explain how myopia and hyperopia can be corrected using spectacle lenses.
Show how concave and convex lenses can correct some deficiencies in sight.</t>
        </is>
      </c>
      <c r="E194" s="12" t="inlineStr">
        <is>
          <t>56777305-27ac-4930-a6a0-d261852e5ebf</t>
        </is>
      </c>
    </row>
    <row r="195" ht="45" customHeight="1">
      <c r="A195" s="12" t="inlineStr">
        <is>
          <t>B3: Organism Level Systems</t>
        </is>
      </c>
      <c r="B195" s="12" t="inlineStr">
        <is>
          <t>Coordination &amp; Control: The Eye</t>
        </is>
      </c>
      <c r="C195" s="13" t="inlineStr">
        <is>
          <t>Correcting Vision: New Technology [BI5.104]</t>
        </is>
      </c>
      <c r="D195" s="12" t="inlineStr">
        <is>
          <t>Discover how newer technologies can help to correct vision.
Explain how laser eye surgery, lens replacement surgery and contact lenses  can all help to solve issues with vision.</t>
        </is>
      </c>
      <c r="E195" s="12" t="inlineStr">
        <is>
          <t>e57010f3-4a8c-4822-bae0-f2b9ba5ef3c3</t>
        </is>
      </c>
    </row>
    <row r="196" ht="45" customHeight="1">
      <c r="A196" s="12" t="inlineStr">
        <is>
          <t>B3: Organism Level Systems</t>
        </is>
      </c>
      <c r="B196" s="12" t="inlineStr">
        <is>
          <t>Coordination &amp; Control: The Endocrine System</t>
        </is>
      </c>
      <c r="C196" s="13" t="inlineStr">
        <is>
          <t>Diagnostic: Coordination &amp; Control (The Endocrine System) [BI0.163]</t>
        </is>
      </c>
      <c r="D196" s="12" t="inlineStr">
        <is>
          <t>Diagnostic for the coordination &amp; control (the endocrine system) subtopic.</t>
        </is>
      </c>
      <c r="E196" s="12" t="inlineStr">
        <is>
          <t>dcb8e00c-ae39-415a-8d28-03f384c294c4</t>
        </is>
      </c>
    </row>
    <row r="197" ht="45" customHeight="1">
      <c r="A197" s="12" t="inlineStr">
        <is>
          <t>B3: Organism Level Systems</t>
        </is>
      </c>
      <c r="B197" s="12" t="inlineStr">
        <is>
          <t>Coordination &amp; Control: The Endocrine System</t>
        </is>
      </c>
      <c r="C197" s="13" t="inlineStr">
        <is>
          <t>Endocrine System: Introduction [BI5.027]</t>
        </is>
      </c>
      <c r="D197" s="12" t="inlineStr">
        <is>
          <t>Define and describe hormones, glands and target organs.</t>
        </is>
      </c>
      <c r="E197" s="12" t="inlineStr">
        <is>
          <t>7f10d537-14c8-4470-9f1a-68d6d0f4b811</t>
        </is>
      </c>
    </row>
    <row r="198" ht="45" customHeight="1">
      <c r="A198" s="12" t="inlineStr">
        <is>
          <t>B3: Organism Level Systems</t>
        </is>
      </c>
      <c r="B198" s="12" t="inlineStr">
        <is>
          <t>Coordination &amp; Control: The Endocrine System</t>
        </is>
      </c>
      <c r="C198" s="13" t="inlineStr">
        <is>
          <t>Endocrine System: Glands [BI5.028]</t>
        </is>
      </c>
      <c r="D198" s="12" t="inlineStr">
        <is>
          <t>Describe the location &amp; function of the major glands in the endocrine system.</t>
        </is>
      </c>
      <c r="E198" s="12" t="inlineStr">
        <is>
          <t>1cf3feb1-295d-41a3-9136-8ccd4ee5cce3</t>
        </is>
      </c>
    </row>
    <row r="199" ht="45" customHeight="1">
      <c r="A199" s="12" t="inlineStr">
        <is>
          <t>B3: Organism Level Systems</t>
        </is>
      </c>
      <c r="B199" s="12" t="inlineStr">
        <is>
          <t>Coordination &amp; Control: The Endocrine System</t>
        </is>
      </c>
      <c r="C199" s="13" t="inlineStr">
        <is>
          <t>Endocrine System: Pituitary Gland [BI5.029]</t>
        </is>
      </c>
      <c r="D199" s="12" t="inlineStr">
        <is>
          <t>Explain the importance of the pituitary (master) gland in regulating body function.</t>
        </is>
      </c>
      <c r="E199" s="12" t="inlineStr">
        <is>
          <t>2d81c005-b19c-4006-a47e-19e71c2716f5</t>
        </is>
      </c>
    </row>
    <row r="200" ht="45" customHeight="1">
      <c r="A200" s="12" t="inlineStr">
        <is>
          <t>B3: Organism Level Systems</t>
        </is>
      </c>
      <c r="B200" s="12" t="inlineStr">
        <is>
          <t>Coordination &amp; Control: The Endocrine System</t>
        </is>
      </c>
      <c r="C200" s="13" t="inlineStr">
        <is>
          <t>Comparing Nerve Impulses &amp; Hormones [BI5.030]</t>
        </is>
      </c>
      <c r="D200" s="12" t="inlineStr">
        <is>
          <t>Compare &amp; contrast the 'messenger systems' in the human body.</t>
        </is>
      </c>
      <c r="E200" s="12" t="inlineStr">
        <is>
          <t>38290612-a56d-4545-a0ca-17fc14bf2d01</t>
        </is>
      </c>
    </row>
    <row r="201" ht="45" customHeight="1">
      <c r="A201" s="12" t="inlineStr">
        <is>
          <t>B3: Organism Level Systems</t>
        </is>
      </c>
      <c r="B201" s="12" t="inlineStr">
        <is>
          <t>Coordination &amp; Control: Fertility Hormones</t>
        </is>
      </c>
      <c r="C201" s="13" t="inlineStr">
        <is>
          <t>Diagnostic: Coordination &amp; Control (Fertility Hormones) [BI0.164]</t>
        </is>
      </c>
      <c r="D201" s="12" t="inlineStr">
        <is>
          <t>Diagnostic for the coordination &amp; control (fertility hormones) subtopic.</t>
        </is>
      </c>
      <c r="E201" s="12" t="inlineStr">
        <is>
          <t>82e985c7-6081-432c-b94a-e26968f0d98d</t>
        </is>
      </c>
    </row>
    <row r="202" ht="45" customHeight="1">
      <c r="A202" s="12" t="inlineStr">
        <is>
          <t>B3: Organism Level Systems</t>
        </is>
      </c>
      <c r="B202" s="12" t="inlineStr">
        <is>
          <t>Coordination &amp; Control: Fertility Hormones</t>
        </is>
      </c>
      <c r="C202" s="13" t="inlineStr">
        <is>
          <t>Human Life Cycle [BI5.056]</t>
        </is>
      </c>
      <c r="D202" s="12" t="inlineStr">
        <is>
          <t>List the human life stages and when they occur.</t>
        </is>
      </c>
      <c r="E202" s="12" t="inlineStr">
        <is>
          <t>28db67eb-3c72-459e-8ff9-b8403742a41a</t>
        </is>
      </c>
    </row>
    <row r="203" ht="45" customHeight="1">
      <c r="A203" s="12" t="inlineStr">
        <is>
          <t>B3: Organism Level Systems</t>
        </is>
      </c>
      <c r="B203" s="12" t="inlineStr">
        <is>
          <t>Coordination &amp; Control: Fertility Hormones</t>
        </is>
      </c>
      <c r="C203" s="13" t="inlineStr">
        <is>
          <t>Puberty [BI5.057]</t>
        </is>
      </c>
      <c r="D203" s="12" t="inlineStr">
        <is>
          <t xml:space="preserve">Describe the development of secondary sex characteristics during puberty. </t>
        </is>
      </c>
      <c r="E203" s="12" t="inlineStr">
        <is>
          <t>f8c3e079-54ea-49fb-83f4-e364784aa1e6</t>
        </is>
      </c>
    </row>
    <row r="204" ht="45" customHeight="1">
      <c r="A204" s="12" t="inlineStr">
        <is>
          <t>B3: Organism Level Systems</t>
        </is>
      </c>
      <c r="B204" s="12" t="inlineStr">
        <is>
          <t>Coordination &amp; Control: Fertility Hormones</t>
        </is>
      </c>
      <c r="C204" s="13" t="inlineStr">
        <is>
          <t>Menstrual Cycle [BI5.058]</t>
        </is>
      </c>
      <c r="D204" s="12" t="inlineStr">
        <is>
          <t>Describes the stages of the menstrual cycle.</t>
        </is>
      </c>
      <c r="E204" s="12" t="inlineStr">
        <is>
          <t>0be08aeb-5d7c-4433-b435-9867fdabf7e4</t>
        </is>
      </c>
    </row>
    <row r="205" ht="45" customHeight="1">
      <c r="A205" s="12" t="inlineStr">
        <is>
          <t>B3: Organism Level Systems</t>
        </is>
      </c>
      <c r="B205" s="12" t="inlineStr">
        <is>
          <t>Coordination &amp; Control: Fertility Hormones</t>
        </is>
      </c>
      <c r="C205" s="13" t="inlineStr">
        <is>
          <t>Endocrine System: Menstrual Cycle Hormones [BI5.059]</t>
        </is>
      </c>
      <c r="D205" s="12" t="inlineStr">
        <is>
          <t>State the roles of oestrogen, progesterone, LH &amp; FSH in the menstrual cycle. Does not include interactions between these hormones.</t>
        </is>
      </c>
      <c r="E205" s="12" t="inlineStr">
        <is>
          <t>350821f7-9e97-4d47-b65a-af5de2a6fdb2</t>
        </is>
      </c>
    </row>
    <row r="206" ht="45" customHeight="1">
      <c r="A206" s="12" t="inlineStr">
        <is>
          <t>B3: Organism Level Systems</t>
        </is>
      </c>
      <c r="B206" s="12" t="inlineStr">
        <is>
          <t>Coordination &amp; Control: Contraception</t>
        </is>
      </c>
      <c r="C206" s="13" t="inlineStr">
        <is>
          <t>Diagnostic: Contraception [BI0.055]</t>
        </is>
      </c>
      <c r="D206" s="12" t="inlineStr">
        <is>
          <t>Diagnostic for contraception.</t>
        </is>
      </c>
      <c r="E206" s="12" t="inlineStr">
        <is>
          <t>a10ddc3b-7e2f-4827-915c-861e25d8de76</t>
        </is>
      </c>
    </row>
    <row r="207" ht="45" customHeight="1">
      <c r="A207" s="12" t="inlineStr">
        <is>
          <t>B3: Organism Level Systems</t>
        </is>
      </c>
      <c r="B207" s="12" t="inlineStr">
        <is>
          <t>Coordination &amp; Control: Contraception</t>
        </is>
      </c>
      <c r="C207" s="13" t="inlineStr">
        <is>
          <t>Contraception: Introduction [BI5.063]</t>
        </is>
      </c>
      <c r="D207" s="12" t="inlineStr">
        <is>
          <t>Describe fertilisation and the ways contraception aims to prevent it. Does not include individual methods of contraception.</t>
        </is>
      </c>
      <c r="E207" s="12" t="inlineStr">
        <is>
          <t>79a36c0e-cfb0-4f06-ae60-bfd7eec9717c</t>
        </is>
      </c>
    </row>
    <row r="208" ht="45" customHeight="1">
      <c r="A208" s="12" t="inlineStr">
        <is>
          <t>B3: Organism Level Systems</t>
        </is>
      </c>
      <c r="B208" s="12" t="inlineStr">
        <is>
          <t>Coordination &amp; Control: Contraception</t>
        </is>
      </c>
      <c r="C208" s="13" t="inlineStr">
        <is>
          <t>Contraception: Barrier Methods [BI5.064]</t>
        </is>
      </c>
      <c r="D208" s="12" t="inlineStr">
        <is>
          <t>Describe the use of internal/external condoms and diaphragms. Give their advantages and disadvantages.</t>
        </is>
      </c>
      <c r="E208" s="12" t="inlineStr">
        <is>
          <t>68ee96e2-f0fd-40fc-bc65-5aede68e7449</t>
        </is>
      </c>
    </row>
    <row r="209" ht="45" customHeight="1">
      <c r="A209" s="12" t="inlineStr">
        <is>
          <t>B3: Organism Level Systems</t>
        </is>
      </c>
      <c r="B209" s="12" t="inlineStr">
        <is>
          <t>Coordination &amp; Control: Contraception</t>
        </is>
      </c>
      <c r="C209" s="13" t="inlineStr">
        <is>
          <t>Contraception: Oral Contraceptives [BI5.066]</t>
        </is>
      </c>
      <c r="D209" s="12" t="inlineStr">
        <is>
          <t>Describe the use of the combined pill and the progesterone-only pill. Explain how they work using knowledge of hormonal interactions and give their advantages and disadvantages.</t>
        </is>
      </c>
      <c r="E209" s="12" t="inlineStr">
        <is>
          <t>0883e1e2-6782-4d76-ad51-c64f1627b3e9</t>
        </is>
      </c>
    </row>
    <row r="210" ht="45" customHeight="1">
      <c r="A210" s="12" t="inlineStr">
        <is>
          <t>B3: Organism Level Systems</t>
        </is>
      </c>
      <c r="B210" s="12" t="inlineStr">
        <is>
          <t>Coordination &amp; Control: Contraception</t>
        </is>
      </c>
      <c r="C210" s="13" t="inlineStr">
        <is>
          <t>Contraception: Contraceptive Patch [BI5.068]</t>
        </is>
      </c>
      <c r="D210" s="12" t="inlineStr">
        <is>
          <t>Describe the use of the contraceptive patch. Explain why it works using knowledge of hormonal interactions and give its advantages and disadvantages.</t>
        </is>
      </c>
      <c r="E210" s="12" t="inlineStr">
        <is>
          <t>5be761d4-e676-4d1d-93ff-4d08be43385e</t>
        </is>
      </c>
    </row>
    <row r="211" ht="45" customHeight="1">
      <c r="A211" s="12" t="inlineStr">
        <is>
          <t>B3: Organism Level Systems</t>
        </is>
      </c>
      <c r="B211" s="12" t="inlineStr">
        <is>
          <t>Coordination &amp; Control: Contraception</t>
        </is>
      </c>
      <c r="C211" s="13" t="inlineStr">
        <is>
          <t>Contraception: Long Acting Reversible Methods [BI5.070]</t>
        </is>
      </c>
      <c r="D211" s="12" t="inlineStr">
        <is>
          <t>Describe the use of the contraceptive injection, the contraceptive implant, IUD &amp; IUS. Give their advantages and disadvantages and explain why the IUS works using knowledge of hormonal interactions.</t>
        </is>
      </c>
      <c r="E211" s="12" t="inlineStr">
        <is>
          <t>97900d48-b9db-4f8d-99ab-1d47ad642bbf</t>
        </is>
      </c>
    </row>
    <row r="212" ht="45" customHeight="1">
      <c r="A212" s="12" t="inlineStr">
        <is>
          <t>B3: Organism Level Systems</t>
        </is>
      </c>
      <c r="B212" s="12" t="inlineStr">
        <is>
          <t>Coordination &amp; Control: Contraception</t>
        </is>
      </c>
      <c r="C212" s="13" t="inlineStr">
        <is>
          <t>Contraception: Surgical Methods [BI5.071]</t>
        </is>
      </c>
      <c r="D212" s="12" t="inlineStr">
        <is>
          <t>Describe surgical methods of contraception. Give their advantages and disadvantages.</t>
        </is>
      </c>
      <c r="E212" s="12" t="inlineStr">
        <is>
          <t>7506db3e-5c1c-4bf7-823d-85764f4f5bc8</t>
        </is>
      </c>
    </row>
    <row r="213" ht="45" customHeight="1">
      <c r="A213" s="12" t="inlineStr">
        <is>
          <t>B3: Organism Level Systems</t>
        </is>
      </c>
      <c r="B213" s="12" t="inlineStr">
        <is>
          <t>Coordination &amp; Control: Contraception</t>
        </is>
      </c>
      <c r="C213" s="13" t="inlineStr">
        <is>
          <t>Contraception: Emergency Contraception [BI5.073]</t>
        </is>
      </c>
      <c r="D213" s="12" t="inlineStr">
        <is>
          <t>Describe the use of the emergency contraceptive pills and the IUD as emergency contraception. Give their advantages and disadvantages and explain how pills work using knowledge of hormonal interactions.</t>
        </is>
      </c>
      <c r="E213" s="12" t="inlineStr">
        <is>
          <t>4a952487-0b09-48e7-b5e9-7a933a5bbd31</t>
        </is>
      </c>
    </row>
    <row r="214" ht="45" customHeight="1">
      <c r="A214" s="12" t="inlineStr">
        <is>
          <t>B3: Organism Level Systems</t>
        </is>
      </c>
      <c r="B214" s="12" t="inlineStr">
        <is>
          <t>Coordination &amp; Control: Contraception</t>
        </is>
      </c>
      <c r="C214" s="13" t="inlineStr">
        <is>
          <t>Contraception: Spermicides [BI5.074]</t>
        </is>
      </c>
      <c r="D214" s="12" t="inlineStr">
        <is>
          <t>Describe the use of spermicides. Give their advantages and disadvantages.</t>
        </is>
      </c>
      <c r="E214" s="12" t="inlineStr">
        <is>
          <t>269abc5c-dcb7-438c-a2d1-3f1d8609cd03</t>
        </is>
      </c>
    </row>
    <row r="215" ht="45" customHeight="1">
      <c r="A215" s="12" t="inlineStr">
        <is>
          <t>B3: Organism Level Systems</t>
        </is>
      </c>
      <c r="B215" s="12" t="inlineStr">
        <is>
          <t>Coordination &amp; Control: Contraception</t>
        </is>
      </c>
      <c r="C215" s="13" t="inlineStr">
        <is>
          <t>Contraception: Fertility Awareness &amp; Abstinence [BI5.075]</t>
        </is>
      </c>
      <c r="D215" s="12" t="inlineStr">
        <is>
          <t>Describe the use of withdrawal, fertility awareness &amp; abstinence as forms of birth control. Give their advantages and disadvantages.</t>
        </is>
      </c>
      <c r="E215" s="12" t="inlineStr">
        <is>
          <t>8b7435a7-d92a-485d-87cf-0a67d1838eac</t>
        </is>
      </c>
    </row>
    <row r="216" ht="45" customHeight="1">
      <c r="A216" s="12" t="inlineStr">
        <is>
          <t>B3: Organism Level Systems</t>
        </is>
      </c>
      <c r="B216" s="12" t="inlineStr">
        <is>
          <t>Coordination &amp; Control: Contraception</t>
        </is>
      </c>
      <c r="C216" s="13" t="inlineStr">
        <is>
          <t>Contraception: Summary [BI5.077]</t>
        </is>
      </c>
      <c r="D216" s="12" t="inlineStr">
        <is>
          <t xml:space="preserve">Describe the use of the combine pill, the progesteron only pill, contraceptive injection, contraceptive implant, contraceptive skin patch, internal condoms, external condoms, diaphragms, IUD, IUS, spermicides, withrdrawal, fertility awareness and abstinence as forms of birth control. Assumes knowledge of the interactions between hormones of the menstrual cycle. </t>
        </is>
      </c>
      <c r="E216" s="12" t="inlineStr">
        <is>
          <t>2343a0ca-98df-445b-9db1-a1a03f590ee7</t>
        </is>
      </c>
    </row>
    <row r="217" ht="45" customHeight="1">
      <c r="A217" s="12" t="inlineStr">
        <is>
          <t>B3: Organism Level Systems</t>
        </is>
      </c>
      <c r="B217" s="12" t="inlineStr">
        <is>
          <t>Coordination &amp; Control: Contraception</t>
        </is>
      </c>
      <c r="C217" s="13" t="inlineStr">
        <is>
          <t>Contraception: Science, Ethics &amp; Opinion [BI5.078]</t>
        </is>
      </c>
      <c r="D217" s="12" t="inlineStr">
        <is>
          <t>Give some of the arguments for and against the use of contraception. State that ethics cannot
be dictated by science
alone.</t>
        </is>
      </c>
      <c r="E217" s="12" t="inlineStr">
        <is>
          <t>0e881a26-9acd-4d7c-9310-87726f8ec464</t>
        </is>
      </c>
    </row>
    <row r="218" ht="45" customHeight="1">
      <c r="A218" s="12" t="inlineStr">
        <is>
          <t>B3: Organism Level Systems</t>
        </is>
      </c>
      <c r="B218" s="12" t="inlineStr">
        <is>
          <t>Coordination &amp; Control: Plant Hormones</t>
        </is>
      </c>
      <c r="C218" s="13" t="inlineStr">
        <is>
          <t>Diagnostic: Coordination &amp; Control (Plant Hormones) [BI0.165]</t>
        </is>
      </c>
      <c r="D218" s="12" t="inlineStr">
        <is>
          <t>Diagnostic for the coordination &amp; control (plant hormones) subtopic.</t>
        </is>
      </c>
      <c r="E218" s="12" t="inlineStr">
        <is>
          <t>a11bc69f-5fc0-4860-bb9a-943782b9a9cc</t>
        </is>
      </c>
    </row>
    <row r="219" ht="45" customHeight="1">
      <c r="A219" s="12" t="inlineStr">
        <is>
          <t>B3: Organism Level Systems</t>
        </is>
      </c>
      <c r="B219" s="12" t="inlineStr">
        <is>
          <t>Coordination &amp; Control: Plant Hormones</t>
        </is>
      </c>
      <c r="C219" s="13" t="inlineStr">
        <is>
          <t>Introduction to Tropism [BI5.082]</t>
        </is>
      </c>
      <c r="D219" s="12" t="inlineStr">
        <is>
          <t>Define tropism. Describe a plant's response to light and gravity. State the role of hormones in responding to stimuli.</t>
        </is>
      </c>
      <c r="E219" s="12" t="inlineStr">
        <is>
          <t>b4aca442-0769-452f-9751-107d038db47c</t>
        </is>
      </c>
    </row>
    <row r="220" ht="45" customHeight="1">
      <c r="A220" s="12" t="inlineStr">
        <is>
          <t>B3: Organism Level Systems</t>
        </is>
      </c>
      <c r="B220" s="12" t="inlineStr">
        <is>
          <t>Coordination &amp; Control: Plant Hormones</t>
        </is>
      </c>
      <c r="C220" s="13" t="inlineStr">
        <is>
          <t>Plant Hormones: Auxin &amp; Tropism [BI5.083]</t>
        </is>
      </c>
      <c r="D220" s="12" t="inlineStr">
        <is>
          <t>Describe the role of auxin in plant tropisms. Explain how an unequal distribution of auxin helps plants respond to light and gravity.</t>
        </is>
      </c>
      <c r="E220" s="12" t="inlineStr">
        <is>
          <t>12968e11-e9fe-4372-aaab-b477edb89753</t>
        </is>
      </c>
    </row>
    <row r="221" ht="45" customHeight="1">
      <c r="A221" s="12" t="inlineStr">
        <is>
          <t>B3: Organism Level Systems</t>
        </is>
      </c>
      <c r="B221" s="12" t="inlineStr">
        <is>
          <t>Coordination &amp; Control: Plant Hormones</t>
        </is>
      </c>
      <c r="C221" s="13" t="inlineStr">
        <is>
          <t>Plant Hormones: Historical Tropism Experiments [BI5.084]</t>
        </is>
      </c>
      <c r="D221" s="12" t="inlineStr">
        <is>
          <t>Describe experiments that led to the discovery of auxin and how plants respond to light.</t>
        </is>
      </c>
      <c r="E221" s="12" t="inlineStr">
        <is>
          <t>8bb9dec8-67de-4ef9-a4aa-e7f914748118</t>
        </is>
      </c>
    </row>
    <row r="222" ht="45" customHeight="1">
      <c r="A222" s="12" t="inlineStr">
        <is>
          <t>B3: Organism Level Systems</t>
        </is>
      </c>
      <c r="B222" s="12" t="inlineStr">
        <is>
          <t>Coordination &amp; Control: Plant Hormones</t>
        </is>
      </c>
      <c r="C222" s="13" t="inlineStr">
        <is>
          <t>Practical: Effect of Light on Seedling Growth [BI5.093]</t>
        </is>
      </c>
      <c r="D222" s="12" t="inlineStr">
        <is>
          <t>Investigate the effect of light on the growth of newly germinated seedlings.</t>
        </is>
      </c>
      <c r="E222" s="12" t="inlineStr">
        <is>
          <t>47a13d17-de7b-4692-97db-7bcc66287f54</t>
        </is>
      </c>
    </row>
    <row r="223" ht="45" customHeight="1">
      <c r="A223" s="12" t="inlineStr">
        <is>
          <t>B3: Organism Level Systems</t>
        </is>
      </c>
      <c r="B223" s="12" t="inlineStr">
        <is>
          <t>Coordination &amp; Control: Plant Hormones</t>
        </is>
      </c>
      <c r="C223" s="13" t="inlineStr">
        <is>
          <t>Practical: Effect of Gravity on Seedling Growth [BI5.094]</t>
        </is>
      </c>
      <c r="D223" s="12" t="inlineStr">
        <is>
          <t>Investigate the effect of gravity on the growth of newly germinated seedlings.</t>
        </is>
      </c>
      <c r="E223" s="12" t="inlineStr">
        <is>
          <t>1d4b62fc-d043-4071-9877-bd033897af2e</t>
        </is>
      </c>
    </row>
    <row r="224" ht="45" customHeight="1">
      <c r="A224" s="12" t="inlineStr">
        <is>
          <t>B3: Organism Level Systems</t>
        </is>
      </c>
      <c r="B224" s="12" t="inlineStr">
        <is>
          <t>Maintaining Internal Environments: Homeostasis</t>
        </is>
      </c>
      <c r="C224" s="13" t="inlineStr">
        <is>
          <t>Diagnostic: Homeostasis [BI0.038]</t>
        </is>
      </c>
      <c r="D224" s="12" t="inlineStr">
        <is>
          <t>Diagnostic for homeostasis, receptors, coordination centres &amp; effectors. Also includes negative feedback and thermoregulation.</t>
        </is>
      </c>
      <c r="E224" s="12" t="inlineStr">
        <is>
          <t>1cdb7443-24fa-466f-a1c1-afd6c8269564</t>
        </is>
      </c>
    </row>
    <row r="225" ht="45" customHeight="1">
      <c r="A225" s="12" t="inlineStr">
        <is>
          <t>B3: Organism Level Systems</t>
        </is>
      </c>
      <c r="B225" s="12" t="inlineStr">
        <is>
          <t>Maintaining Internal Environments: Homeostasis</t>
        </is>
      </c>
      <c r="C225" s="13" t="inlineStr">
        <is>
          <t>Homeostasis [BI5.001]</t>
        </is>
      </c>
      <c r="D225" s="12" t="inlineStr">
        <is>
          <t>Define homeostasis and describe why it is important.</t>
        </is>
      </c>
      <c r="E225" s="12" t="inlineStr">
        <is>
          <t>17a205e3-c97e-4ab4-a9a2-2d0327ae6c95</t>
        </is>
      </c>
    </row>
    <row r="226" ht="45" customHeight="1">
      <c r="A226" s="12" t="inlineStr">
        <is>
          <t>B3: Organism Level Systems</t>
        </is>
      </c>
      <c r="B226" s="12" t="inlineStr">
        <is>
          <t>Maintaining Internal Environments: Homeostasis</t>
        </is>
      </c>
      <c r="C226" s="13" t="inlineStr">
        <is>
          <t>Receptors [BI5.002]</t>
        </is>
      </c>
      <c r="D226" s="12" t="inlineStr">
        <is>
          <t>Recall the different sense organs and the types of receptor cell they contain.</t>
        </is>
      </c>
      <c r="E226" s="12" t="inlineStr">
        <is>
          <t>e69ac1be-d903-44a8-8400-63b434ed2667</t>
        </is>
      </c>
    </row>
    <row r="227" ht="45" customHeight="1">
      <c r="A227" s="12" t="inlineStr">
        <is>
          <t>B3: Organism Level Systems</t>
        </is>
      </c>
      <c r="B227" s="12" t="inlineStr">
        <is>
          <t>Maintaining Internal Environments: Homeostasis</t>
        </is>
      </c>
      <c r="C227" s="13" t="inlineStr">
        <is>
          <t>Coordination Centres [BI5.003]</t>
        </is>
      </c>
      <c r="D227" s="12" t="inlineStr">
        <is>
          <t>Describe the role of coordination centres in control systems and give examples.</t>
        </is>
      </c>
      <c r="E227" s="12" t="inlineStr">
        <is>
          <t>cba3ae10-2b9c-405c-bd8d-2f192b65678e</t>
        </is>
      </c>
    </row>
    <row r="228" ht="45" customHeight="1">
      <c r="A228" s="12" t="inlineStr">
        <is>
          <t>B3: Organism Level Systems</t>
        </is>
      </c>
      <c r="B228" s="12" t="inlineStr">
        <is>
          <t>Maintaining Internal Environments: Homeostasis</t>
        </is>
      </c>
      <c r="C228" s="13" t="inlineStr">
        <is>
          <t>Effectors [BI5.004]</t>
        </is>
      </c>
      <c r="D228" s="12" t="inlineStr">
        <is>
          <t>Describe the role of effectors in control systems and give examples.</t>
        </is>
      </c>
      <c r="E228" s="12" t="inlineStr">
        <is>
          <t>32c6c6f0-f5cd-4524-a8ae-94f170ce448a</t>
        </is>
      </c>
    </row>
    <row r="229" ht="45" customHeight="1">
      <c r="A229" s="12" t="inlineStr">
        <is>
          <t>B3: Organism Level Systems</t>
        </is>
      </c>
      <c r="B229" s="12" t="inlineStr">
        <is>
          <t>Maintaining Internal Environments: Homeostasis</t>
        </is>
      </c>
      <c r="C229" s="13" t="inlineStr">
        <is>
          <t>Homeostasis Control Systems [BI5.005]</t>
        </is>
      </c>
      <c r="D229" s="12" t="inlineStr">
        <is>
          <t xml:space="preserve">Describe a stimulus and the role of receptors, coordination centres and effectors in homeostasis control systems. </t>
        </is>
      </c>
      <c r="E229" s="12" t="inlineStr">
        <is>
          <t>ddaa5d59-8573-49a4-96d1-258f5fc5a7ca</t>
        </is>
      </c>
    </row>
    <row r="230" ht="45" customHeight="1">
      <c r="A230" s="12" t="inlineStr">
        <is>
          <t>B3: Organism Level Systems</t>
        </is>
      </c>
      <c r="B230" s="12" t="inlineStr">
        <is>
          <t>Maintaining Internal Environments: Homeostasis</t>
        </is>
      </c>
      <c r="C230" s="13" t="inlineStr">
        <is>
          <t>Negative Feedback [BI5.006]</t>
        </is>
      </c>
      <c r="D230" s="12" t="inlineStr">
        <is>
          <t>Define negative feedback. Identify and describe the components in different negative feedback models.</t>
        </is>
      </c>
      <c r="E230" s="12" t="inlineStr">
        <is>
          <t>62fb4952-fede-4770-a8fd-36b6644afa82</t>
        </is>
      </c>
    </row>
    <row r="231" ht="45" customHeight="1">
      <c r="A231" s="12" t="inlineStr">
        <is>
          <t>B3: Organism Level Systems</t>
        </is>
      </c>
      <c r="B231" s="12" t="inlineStr">
        <is>
          <t>Maintaining Internal Environments: Thermoregulation</t>
        </is>
      </c>
      <c r="C231" s="13" t="inlineStr">
        <is>
          <t>Diagnostic: Maintaining Internal Environments (Thermoregulation) [BI0.156]</t>
        </is>
      </c>
      <c r="D231" s="12" t="inlineStr">
        <is>
          <t>Diagnostic for the maintaining internal environments: thermoregulation subtopic.</t>
        </is>
      </c>
      <c r="E231" s="12" t="inlineStr">
        <is>
          <t>47b4ee00-4489-4230-ae8f-544b5057bee8</t>
        </is>
      </c>
    </row>
    <row r="232" ht="45" customHeight="1">
      <c r="A232" s="12" t="inlineStr">
        <is>
          <t>B3: Organism Level Systems</t>
        </is>
      </c>
      <c r="B232" s="12" t="inlineStr">
        <is>
          <t>Maintaining Internal Environments: Thermoregulation</t>
        </is>
      </c>
      <c r="C232" s="13" t="inlineStr">
        <is>
          <t>Thermoregulation: Describing Mechanisms [BI5.007]</t>
        </is>
      </c>
      <c r="D232" s="12" t="inlineStr">
        <is>
          <t>Describe the mechanisms involved in thermoregulation.</t>
        </is>
      </c>
      <c r="E232" s="12" t="inlineStr">
        <is>
          <t>8a6e4a30-ae5d-4cd0-abaa-5b3cdedaa8cc</t>
        </is>
      </c>
    </row>
    <row r="233" ht="45" customHeight="1">
      <c r="A233" s="12" t="inlineStr">
        <is>
          <t>B3: Organism Level Systems</t>
        </is>
      </c>
      <c r="B233" s="12" t="inlineStr">
        <is>
          <t>Maintaining Internal Environments: Thermoregulation</t>
        </is>
      </c>
      <c r="C233" s="13" t="inlineStr">
        <is>
          <t>Thermoregulation: Explaining Mechanisms [BI5.008]</t>
        </is>
      </c>
      <c r="D233" s="12" t="inlineStr">
        <is>
          <t>Explain the mechanisms involved in thermoregulation.</t>
        </is>
      </c>
      <c r="E233" s="12" t="inlineStr">
        <is>
          <t>bc181684-7b1e-48b5-88f4-ceaa2cc099b1</t>
        </is>
      </c>
    </row>
    <row r="234" ht="45" customHeight="1">
      <c r="A234" s="12" t="inlineStr">
        <is>
          <t>B3: Organism Level Systems</t>
        </is>
      </c>
      <c r="B234" s="12" t="inlineStr">
        <is>
          <t>Maintaining Internal Environments: Thermoregulation</t>
        </is>
      </c>
      <c r="C234" s="13" t="inlineStr">
        <is>
          <t>Thermoregulation: Negative Feedback [BI5.017]</t>
        </is>
      </c>
      <c r="D234" s="12" t="inlineStr">
        <is>
          <t>Describe negative feedback and explain its role in thermoregulation.</t>
        </is>
      </c>
      <c r="E234" s="12" t="inlineStr">
        <is>
          <t>299aa722-1169-4202-a9bb-3964148e9b58</t>
        </is>
      </c>
    </row>
    <row r="235" ht="45" customHeight="1">
      <c r="A235" s="12" t="inlineStr">
        <is>
          <t>B3: Organism Level Systems</t>
        </is>
      </c>
      <c r="B235" s="12" t="inlineStr">
        <is>
          <t>Maintaining Internal Environments: Thermoregulation</t>
        </is>
      </c>
      <c r="C235" s="13" t="inlineStr">
        <is>
          <t>Thermoregulation: In Context [BI5.018]</t>
        </is>
      </c>
      <c r="D235" s="12" t="inlineStr">
        <is>
          <t>Apply knowledge and understanding of the mechanisms of thermoregulation to different animals.</t>
        </is>
      </c>
      <c r="E235" s="12" t="inlineStr">
        <is>
          <t>20b8fd4f-c345-486b-b9ae-74882345ea3b</t>
        </is>
      </c>
    </row>
    <row r="236" ht="45" customHeight="1">
      <c r="A236" s="12" t="inlineStr">
        <is>
          <t>B3: Organism Level Systems</t>
        </is>
      </c>
      <c r="B236" s="12" t="inlineStr">
        <is>
          <t>Maintaining Internal Environments: Blood Glucose</t>
        </is>
      </c>
      <c r="C236" s="13" t="inlineStr">
        <is>
          <t>Diagnostic: Maintaining Internal Environments (Blood Glucose) [BI0.166]</t>
        </is>
      </c>
      <c r="D236" s="12" t="inlineStr">
        <is>
          <t>Diagnostic for the maintaining internal environments (blood glucose) subtopic.</t>
        </is>
      </c>
      <c r="E236" s="12" t="inlineStr">
        <is>
          <t>5d95481b-7c8a-49e4-a524-76714419ef42</t>
        </is>
      </c>
    </row>
    <row r="237" ht="45" customHeight="1">
      <c r="A237" s="12" t="inlineStr">
        <is>
          <t>B3: Organism Level Systems</t>
        </is>
      </c>
      <c r="B237" s="12" t="inlineStr">
        <is>
          <t>Maintaining Internal Environments: Blood Glucose</t>
        </is>
      </c>
      <c r="C237" s="13" t="inlineStr">
        <is>
          <t>Endocrine System: Insulin &amp; Blood Glucose [BI5.033]</t>
        </is>
      </c>
      <c r="D237" s="12" t="inlineStr">
        <is>
          <t>Describe the role of insulin in the control of blood glucose.</t>
        </is>
      </c>
      <c r="E237" s="12" t="inlineStr">
        <is>
          <t>4d764201-09b4-45ee-bbca-167c6f3250e7</t>
        </is>
      </c>
    </row>
    <row r="238" ht="45" customHeight="1">
      <c r="A238" s="12" t="inlineStr">
        <is>
          <t>B3: Organism Level Systems</t>
        </is>
      </c>
      <c r="B238" s="12" t="inlineStr">
        <is>
          <t>Maintaining Internal Environments: Blood Glucose</t>
        </is>
      </c>
      <c r="C238" s="13" t="inlineStr">
        <is>
          <t>Endocrine System: Controlling Blood Glucose [BI5.036]</t>
        </is>
      </c>
      <c r="D238" s="12" t="inlineStr">
        <is>
          <t>Explain how glucagon interacts with insulin in a negative feedback cycle to control blood glucose concentrations in the body.</t>
        </is>
      </c>
      <c r="E238" s="12" t="inlineStr">
        <is>
          <t>6f6f3c18-b4fd-41e4-8022-4f3b901e4d36</t>
        </is>
      </c>
    </row>
    <row r="239" ht="45" customHeight="1">
      <c r="A239" s="12" t="inlineStr">
        <is>
          <t>B3: Organism Level Systems</t>
        </is>
      </c>
      <c r="B239" s="12" t="inlineStr">
        <is>
          <t>Maintaining Internal Environments: Blood Glucose</t>
        </is>
      </c>
      <c r="C239" s="13" t="inlineStr">
        <is>
          <t>Diabetes: Type 1 [BI5.037]</t>
        </is>
      </c>
      <c r="D239" s="12" t="inlineStr">
        <is>
          <t>Describe type 1 diabetes, its causes, onset &amp; treatments.</t>
        </is>
      </c>
      <c r="E239" s="12" t="inlineStr">
        <is>
          <t>9eb10ddd-3523-4a30-92d5-58d5d2e9a44f</t>
        </is>
      </c>
    </row>
    <row r="240" ht="45" customHeight="1">
      <c r="A240" s="12" t="inlineStr">
        <is>
          <t>B3: Organism Level Systems</t>
        </is>
      </c>
      <c r="B240" s="12" t="inlineStr">
        <is>
          <t>Maintaining Internal Environments: Blood Glucose</t>
        </is>
      </c>
      <c r="C240" s="13" t="inlineStr">
        <is>
          <t>Diabetes: Type 2 [BI5.038]</t>
        </is>
      </c>
      <c r="D240" s="12" t="inlineStr">
        <is>
          <t>Describe type 2 diabetes, its causes, onset &amp; treatments.</t>
        </is>
      </c>
      <c r="E240" s="12" t="inlineStr">
        <is>
          <t>5f8ee8f1-cd18-41ca-bfe3-f16b35e5725b</t>
        </is>
      </c>
    </row>
    <row r="241" ht="45" customHeight="1">
      <c r="A241" s="12" t="inlineStr">
        <is>
          <t>B3: Organism Level Systems</t>
        </is>
      </c>
      <c r="B241" s="12" t="inlineStr">
        <is>
          <t>Maintaining Internal Environments: Blood Glucose</t>
        </is>
      </c>
      <c r="C241" s="13" t="inlineStr">
        <is>
          <t>Diabetes: Comparing Type 1 &amp; Type 2 [BI5.039]</t>
        </is>
      </c>
      <c r="D241" s="12" t="inlineStr">
        <is>
          <t>Compare &amp; constrast type 1 &amp; type 2 diabetes.</t>
        </is>
      </c>
      <c r="E241" s="12" t="inlineStr">
        <is>
          <t>8dc7d627-eda5-4081-930c-fc5288d387d2</t>
        </is>
      </c>
    </row>
    <row r="242" ht="45" customHeight="1">
      <c r="A242" s="12" t="inlineStr">
        <is>
          <t>B3: Organism Level Systems</t>
        </is>
      </c>
      <c r="B242" s="12" t="inlineStr">
        <is>
          <t>Maintaining Internal Environments: Blood Glucose</t>
        </is>
      </c>
      <c r="C242" s="13" t="inlineStr">
        <is>
          <t>Diabetes: Describing Data [BI5.040]</t>
        </is>
      </c>
      <c r="D242" s="12" t="inlineStr">
        <is>
          <t>Describe patterns in blood glucose and diabetes prevalence data in graphs and tables.</t>
        </is>
      </c>
      <c r="E242" s="12" t="inlineStr">
        <is>
          <t>551afaee-7717-4a3d-8d17-f77e15092cfe</t>
        </is>
      </c>
    </row>
    <row r="243" ht="45" customHeight="1">
      <c r="A243" s="12" t="inlineStr">
        <is>
          <t>B3: Organism Level Systems</t>
        </is>
      </c>
      <c r="B243" s="12" t="inlineStr">
        <is>
          <t>Maintaining Internal Environments: Blood Glucose</t>
        </is>
      </c>
      <c r="C243" s="13" t="inlineStr">
        <is>
          <t>Diabetes: Interpreting Data [BI5.041]</t>
        </is>
      </c>
      <c r="D243" s="12" t="inlineStr">
        <is>
          <t>Describe and explain blood sugar and diabetes data by applying knowledge.</t>
        </is>
      </c>
      <c r="E243" s="12" t="inlineStr">
        <is>
          <t>b13c7426-1bb0-4134-b9b4-07404d67728e</t>
        </is>
      </c>
    </row>
    <row r="244" ht="45" customHeight="1">
      <c r="A244" s="12" t="inlineStr">
        <is>
          <t>B3: Organism Level Systems</t>
        </is>
      </c>
      <c r="B244" s="12" t="inlineStr">
        <is>
          <t>Maintaining Internal Environments: Blood Glucose</t>
        </is>
      </c>
      <c r="C244" s="13" t="inlineStr">
        <is>
          <t>Controlling Blood Glucose: Describing Data [BI5.042]</t>
        </is>
      </c>
      <c r="D244" s="12" t="inlineStr">
        <is>
          <t>Describe data in bar charts and line graphs relating to the control of blood glucose concentration.</t>
        </is>
      </c>
      <c r="E244" s="12" t="inlineStr">
        <is>
          <t>ccadb31b-0113-48d7-8fae-6facd1590590</t>
        </is>
      </c>
    </row>
    <row r="245" ht="45" customHeight="1">
      <c r="A245" s="12" t="inlineStr">
        <is>
          <t>B3: Organism Level Systems</t>
        </is>
      </c>
      <c r="B245" s="12" t="inlineStr">
        <is>
          <t>Maintaining Internal Environments: Blood Glucose</t>
        </is>
      </c>
      <c r="C245" s="13" t="inlineStr">
        <is>
          <t>Controlling Blood Glucose: Interpreting Data [BI5.043]</t>
        </is>
      </c>
      <c r="D245" s="12" t="inlineStr">
        <is>
          <t>Interpret data in bar charts and line graphs relating to the control of blood glucose concentration.</t>
        </is>
      </c>
      <c r="E245" s="12" t="inlineStr">
        <is>
          <t>d3a52c2f-8ef6-4a12-a7e2-94d9e121485c</t>
        </is>
      </c>
    </row>
    <row r="246" ht="45" customHeight="1">
      <c r="A246" s="12" t="inlineStr">
        <is>
          <t>B3: Organism Level Systems</t>
        </is>
      </c>
      <c r="B246" s="12" t="inlineStr">
        <is>
          <t>Maintaining Internal Environments: Kidney Function</t>
        </is>
      </c>
      <c r="C246" s="13" t="inlineStr">
        <is>
          <t>Diagnostic: Kidney Function [BI0.051]</t>
        </is>
      </c>
      <c r="D246" s="12" t="inlineStr">
        <is>
          <t>Diagnostic for kidney function, dialysis, transplant and ADH.</t>
        </is>
      </c>
      <c r="E246" s="12" t="inlineStr">
        <is>
          <t>ffcc4e22-e57c-4c08-9a29-2aea7bc3f1a2</t>
        </is>
      </c>
    </row>
    <row r="247" ht="45" customHeight="1">
      <c r="A247" s="12" t="inlineStr">
        <is>
          <t>B3: Organism Level Systems</t>
        </is>
      </c>
      <c r="B247" s="12" t="inlineStr">
        <is>
          <t>Maintaining Internal Environments: Kidney Function</t>
        </is>
      </c>
      <c r="C247" s="13" t="inlineStr">
        <is>
          <t>Kidney: Introduction [BI5.049]</t>
        </is>
      </c>
      <c r="D247" s="12" t="inlineStr">
        <is>
          <t>State that kidneys are organs of the excretory system and describe their functions.</t>
        </is>
      </c>
      <c r="E247" s="12" t="inlineStr">
        <is>
          <t>bb97b9af-4ffe-4dec-b36f-68374ca816ba</t>
        </is>
      </c>
    </row>
    <row r="248" ht="45" customHeight="1">
      <c r="A248" s="12" t="inlineStr">
        <is>
          <t>B3: Organism Level Systems</t>
        </is>
      </c>
      <c r="B248" s="12" t="inlineStr">
        <is>
          <t>Maintaining Internal Environments: Kidney Function</t>
        </is>
      </c>
      <c r="C248" s="13" t="inlineStr">
        <is>
          <t>Kidney: Functions [BI5.050]</t>
        </is>
      </c>
      <c r="D248" s="12" t="inlineStr">
        <is>
          <t>Describe and explain how the kidneys produce urine by filtration of blood and selective reabsorption of useful substances.</t>
        </is>
      </c>
      <c r="E248" s="12" t="inlineStr">
        <is>
          <t>00fd5f88-85b7-41b5-ac9d-a68a85173018</t>
        </is>
      </c>
    </row>
    <row r="249" ht="45" customHeight="1">
      <c r="A249" s="12" t="inlineStr">
        <is>
          <t>B3: Organism Level Systems</t>
        </is>
      </c>
      <c r="B249" s="12" t="inlineStr">
        <is>
          <t>Maintaining Internal Environments: Kidney Function</t>
        </is>
      </c>
      <c r="C249" s="13" t="inlineStr">
        <is>
          <t>Kidney: Describing Data [BI5.051]</t>
        </is>
      </c>
      <c r="D249" s="12" t="inlineStr">
        <is>
          <t xml:space="preserve">Use data in bar charts and tables to describe and compare the concentrations of substances in different parts of the kidney. </t>
        </is>
      </c>
      <c r="E249" s="12" t="inlineStr">
        <is>
          <t>954d1b10-9d09-48f3-9e26-296549be4b3c</t>
        </is>
      </c>
    </row>
    <row r="250" ht="45" customHeight="1">
      <c r="A250" s="12" t="inlineStr">
        <is>
          <t>B3: Organism Level Systems</t>
        </is>
      </c>
      <c r="B250" s="12" t="inlineStr">
        <is>
          <t>Maintaining Internal Environments: Kidney Function</t>
        </is>
      </c>
      <c r="C250" s="13" t="inlineStr">
        <is>
          <t>Kidney: Interpreting Data [BI5.052]</t>
        </is>
      </c>
      <c r="D250" s="12" t="inlineStr">
        <is>
          <t xml:space="preserve">Use data in bar charts and tables to explain the differences in concentrations of substances in different parts of the kidney. </t>
        </is>
      </c>
      <c r="E250" s="12" t="inlineStr">
        <is>
          <t>102b60d1-31e9-422c-a707-c6ea771e9b7d</t>
        </is>
      </c>
    </row>
    <row r="251" ht="45" customHeight="1">
      <c r="A251" s="12" t="inlineStr">
        <is>
          <t>B3: Organism Level Systems</t>
        </is>
      </c>
      <c r="B251" s="12" t="inlineStr">
        <is>
          <t>Maintaining Internal Environments: Kidney Function</t>
        </is>
      </c>
      <c r="C251" s="13" t="inlineStr">
        <is>
          <t>Kidney: Failure [BI5.053]</t>
        </is>
      </c>
      <c r="D251" s="12" t="inlineStr">
        <is>
          <t>Describe the problems with and the risk factors and symptoms of kidney failure.</t>
        </is>
      </c>
      <c r="E251" s="12" t="inlineStr">
        <is>
          <t>2295e22d-e7df-4faf-95d4-0ff23ca922f8</t>
        </is>
      </c>
    </row>
    <row r="252" ht="45" customHeight="1">
      <c r="A252" s="12" t="inlineStr">
        <is>
          <t>B3: Organism Level Systems</t>
        </is>
      </c>
      <c r="B252" s="12" t="inlineStr">
        <is>
          <t>Maintaining Internal Environments: Kidney Function</t>
        </is>
      </c>
      <c r="C252" s="13" t="inlineStr">
        <is>
          <t>Kidney: Dialysis [BI5.054]</t>
        </is>
      </c>
      <c r="D252" s="12" t="inlineStr">
        <is>
          <t>State that people with kidney failure might be treated by kidney dialysis or organ transplant. Describe and explain how kidney dialysis works and the pros and cons of the treatment.</t>
        </is>
      </c>
      <c r="E252" s="12" t="inlineStr">
        <is>
          <t>3d990c75-28a1-4820-8187-f049e692ce02</t>
        </is>
      </c>
    </row>
    <row r="253" ht="45" customHeight="1">
      <c r="A253" s="12" t="inlineStr">
        <is>
          <t>B3: Organism Level Systems</t>
        </is>
      </c>
      <c r="B253" s="12" t="inlineStr">
        <is>
          <t>Maintaining Internal Environments: Kidney Function</t>
        </is>
      </c>
      <c r="C253" s="13" t="inlineStr">
        <is>
          <t>Kidney: Transplant [BI5.055]</t>
        </is>
      </c>
      <c r="D253" s="12" t="inlineStr">
        <is>
          <t>State that people with kidney failure might be treated by kidney dialysis or organ transplant. Describe and explain how kidney transplant works and its pros and cons.</t>
        </is>
      </c>
      <c r="E253" s="12" t="inlineStr">
        <is>
          <t>781def4a-c9b9-4319-b4f1-a78e621ad9e2</t>
        </is>
      </c>
    </row>
    <row r="254" ht="45" customHeight="1">
      <c r="A254" s="12" t="inlineStr">
        <is>
          <t>B3: Organism Level Systems</t>
        </is>
      </c>
      <c r="B254" s="12" t="inlineStr">
        <is>
          <t>Maintaining Internal Environments: Kidney Function</t>
        </is>
      </c>
      <c r="C254" s="13" t="inlineStr">
        <is>
          <t>Kidney: Dialysis v Transplant [BI5.112]</t>
        </is>
      </c>
      <c r="D254" s="12" t="inlineStr">
        <is>
          <t>State that people with kidney failure might be treated by kidney dialysis or organ transplant. Describe and explain how both treatments work. Compare and evaluate the advantages and disadvantages of treating kidney failure by transplant or dialysis.</t>
        </is>
      </c>
      <c r="E254" s="12" t="inlineStr">
        <is>
          <t>bbf9e006-c9fe-46c8-878d-948e6c35afe7</t>
        </is>
      </c>
    </row>
    <row r="255" ht="45" customHeight="1">
      <c r="A255" s="12" t="inlineStr">
        <is>
          <t>B4: Community Level Systems</t>
        </is>
      </c>
      <c r="B255" s="12" t="inlineStr">
        <is>
          <t>Ecosystems: Introduction</t>
        </is>
      </c>
      <c r="C255" s="13" t="inlineStr">
        <is>
          <t>Diagnostic: Introduction to Ecosystems [BI0.082]</t>
        </is>
      </c>
      <c r="D255" s="12" t="inlineStr">
        <is>
          <t>Diagnostic for identifying different types of ecosystems, the roles of different organisms and the influence of abiotic and biotic factors.</t>
        </is>
      </c>
      <c r="E255" s="12" t="inlineStr">
        <is>
          <t>8f8bca74-ffe8-4fd4-a205-b36fe3ec59b5</t>
        </is>
      </c>
    </row>
    <row r="256" ht="45" customHeight="1">
      <c r="A256" s="12" t="inlineStr">
        <is>
          <t>B4: Community Level Systems</t>
        </is>
      </c>
      <c r="B256" s="12" t="inlineStr">
        <is>
          <t>Ecosystems: Introduction</t>
        </is>
      </c>
      <c r="C256" s="13" t="inlineStr">
        <is>
          <t>Types of Ecosystem [BI7.001]</t>
        </is>
      </c>
      <c r="D256" s="12" t="inlineStr">
        <is>
          <t>Describe a variety of different ecosystems. Define organism, habitat, population, community and ecosystem.</t>
        </is>
      </c>
      <c r="E256" s="12" t="inlineStr">
        <is>
          <t>92a54664-3755-4c24-90fe-9b3dfab951c8</t>
        </is>
      </c>
    </row>
    <row r="257" ht="45" customHeight="1">
      <c r="A257" s="12" t="inlineStr">
        <is>
          <t>B4: Community Level Systems</t>
        </is>
      </c>
      <c r="B257" s="12" t="inlineStr">
        <is>
          <t>Ecosystems: Introduction</t>
        </is>
      </c>
      <c r="C257" s="13" t="inlineStr">
        <is>
          <t>Roles in Ecosystems [BI7.002]</t>
        </is>
      </c>
      <c r="D257" s="12" t="inlineStr">
        <is>
          <t xml:space="preserve">Define the different roles of organisms in an ecosystem. </t>
        </is>
      </c>
      <c r="E257" s="12" t="inlineStr">
        <is>
          <t>9b4c8247-897e-401c-9a83-19f728f8f13a</t>
        </is>
      </c>
    </row>
    <row r="258" ht="45" customHeight="1">
      <c r="A258" s="12" t="inlineStr">
        <is>
          <t>B4: Community Level Systems</t>
        </is>
      </c>
      <c r="B258" s="12" t="inlineStr">
        <is>
          <t>Ecosystems: Introduction</t>
        </is>
      </c>
      <c r="C258" s="13" t="inlineStr">
        <is>
          <t>Biotic Factors [BI7.003]</t>
        </is>
      </c>
      <c r="D258" s="12" t="inlineStr">
        <is>
          <t>Define a biotic factor. Identify biotic factors. Describe the impact of changing biotic factors.</t>
        </is>
      </c>
      <c r="E258" s="12" t="inlineStr">
        <is>
          <t>57e39cd5-5f3a-4774-a132-c547098f1fc8</t>
        </is>
      </c>
    </row>
    <row r="259" ht="45" customHeight="1">
      <c r="A259" s="12" t="inlineStr">
        <is>
          <t>B4: Community Level Systems</t>
        </is>
      </c>
      <c r="B259" s="12" t="inlineStr">
        <is>
          <t>Ecosystems: Introduction</t>
        </is>
      </c>
      <c r="C259" s="13" t="inlineStr">
        <is>
          <t>Biotic Factors: Describing Data [BI7.004]</t>
        </is>
      </c>
      <c r="D259" s="12" t="inlineStr">
        <is>
          <t>Describe patterns in data represented in tables and graphs.</t>
        </is>
      </c>
      <c r="E259" s="12" t="inlineStr">
        <is>
          <t>3ed0798c-a991-4ac5-a37d-ae1d4405c2fd</t>
        </is>
      </c>
    </row>
    <row r="260" ht="45" customHeight="1">
      <c r="A260" s="12" t="inlineStr">
        <is>
          <t>B4: Community Level Systems</t>
        </is>
      </c>
      <c r="B260" s="12" t="inlineStr">
        <is>
          <t>Ecosystems: Introduction</t>
        </is>
      </c>
      <c r="C260" s="13" t="inlineStr">
        <is>
          <t>Biotic Factors: Interpreting Data [BI7.005]</t>
        </is>
      </c>
      <c r="D260" s="12" t="inlineStr">
        <is>
          <t>Explain patterns in data in the context of biotic factors.</t>
        </is>
      </c>
      <c r="E260" s="12" t="inlineStr">
        <is>
          <t>e486a079-b874-4347-9d11-dd79f49f5918</t>
        </is>
      </c>
    </row>
    <row r="261" ht="45" customHeight="1">
      <c r="A261" s="12" t="inlineStr">
        <is>
          <t>B4: Community Level Systems</t>
        </is>
      </c>
      <c r="B261" s="12" t="inlineStr">
        <is>
          <t>Ecosystems: Introduction</t>
        </is>
      </c>
      <c r="C261" s="13" t="inlineStr">
        <is>
          <t>Abiotic Factors [BI7.006]</t>
        </is>
      </c>
      <c r="D261" s="12" t="inlineStr">
        <is>
          <t>Define an abiotic factor. Identify abiotic factors. Describe the impact of changing abiotic factors.</t>
        </is>
      </c>
      <c r="E261" s="12" t="inlineStr">
        <is>
          <t>5773ddc5-7f75-44f9-85d7-af6eff00b15c</t>
        </is>
      </c>
    </row>
    <row r="262" ht="45" customHeight="1">
      <c r="A262" s="12" t="inlineStr">
        <is>
          <t>B4: Community Level Systems</t>
        </is>
      </c>
      <c r="B262" s="12" t="inlineStr">
        <is>
          <t>Ecosystems: Introduction</t>
        </is>
      </c>
      <c r="C262" s="13" t="inlineStr">
        <is>
          <t>Abiotic Factors: Describing Data [BI7.007]</t>
        </is>
      </c>
      <c r="D262" s="12" t="inlineStr">
        <is>
          <t>Describe the patterns shown by data in tables and different types of graphs.</t>
        </is>
      </c>
      <c r="E262" s="12" t="inlineStr">
        <is>
          <t>4d43c367-f4e0-4f81-af6d-ccf71a6bddc5</t>
        </is>
      </c>
    </row>
    <row r="263" ht="45" customHeight="1">
      <c r="A263" s="12" t="inlineStr">
        <is>
          <t>B4: Community Level Systems</t>
        </is>
      </c>
      <c r="B263" s="12" t="inlineStr">
        <is>
          <t>Ecosystems: Introduction</t>
        </is>
      </c>
      <c r="C263" s="13" t="inlineStr">
        <is>
          <t>Abiotic Factors: Interpreting Data [BI7.008]</t>
        </is>
      </c>
      <c r="D263" s="12" t="inlineStr">
        <is>
          <t>Explaining patterns in data using scientific knowledge and understanding.</t>
        </is>
      </c>
      <c r="E263" s="12" t="inlineStr">
        <is>
          <t>50d49d2f-86b5-44d5-885c-c74629f92ca4</t>
        </is>
      </c>
    </row>
    <row r="264" ht="45" customHeight="1">
      <c r="A264" s="12" t="inlineStr">
        <is>
          <t>B4: Community Level Systems</t>
        </is>
      </c>
      <c r="B264" s="12" t="inlineStr">
        <is>
          <t>Ecosystems: Cycles</t>
        </is>
      </c>
      <c r="C264" s="13" t="inlineStr">
        <is>
          <t>Diagnostic: Cycles within Ecosystems [BI0.086]</t>
        </is>
      </c>
      <c r="D264" s="12" t="inlineStr">
        <is>
          <t>Diagnostic for cycling of substances within ecosystems, covers water, carbon and decay cycles.</t>
        </is>
      </c>
      <c r="E264" s="12" t="inlineStr">
        <is>
          <t>e45dabec-b191-458b-b7d8-ba48485c8907</t>
        </is>
      </c>
    </row>
    <row r="265" ht="45" customHeight="1">
      <c r="A265" s="12" t="inlineStr">
        <is>
          <t>B4: Community Level Systems</t>
        </is>
      </c>
      <c r="B265" s="12" t="inlineStr">
        <is>
          <t>Ecosystems: Cycles</t>
        </is>
      </c>
      <c r="C265" s="13" t="inlineStr">
        <is>
          <t>Cycling in Ecosystems [BI7.027]</t>
        </is>
      </c>
      <c r="D265" s="12" t="inlineStr">
        <is>
          <t>Explain the importance of cycling in ecosystems. State the three main cycles.</t>
        </is>
      </c>
      <c r="E265" s="12" t="inlineStr">
        <is>
          <t>2deb7bb7-abbe-4eac-9983-308d2dcb3cea</t>
        </is>
      </c>
    </row>
    <row r="266" ht="45" customHeight="1">
      <c r="A266" s="12" t="inlineStr">
        <is>
          <t>B4: Community Level Systems</t>
        </is>
      </c>
      <c r="B266" s="12" t="inlineStr">
        <is>
          <t>Ecosystems: Cycles</t>
        </is>
      </c>
      <c r="C266" s="13" t="inlineStr">
        <is>
          <t>The Carbon Cycle [BI7.028]</t>
        </is>
      </c>
      <c r="D266" s="12" t="inlineStr">
        <is>
          <t>Describe the processes of the carbon cycle.</t>
        </is>
      </c>
      <c r="E266" s="12" t="inlineStr">
        <is>
          <t>51efb8eb-011e-4e98-8345-9962f54c5fce</t>
        </is>
      </c>
    </row>
    <row r="267" ht="45" customHeight="1">
      <c r="A267" s="12" t="inlineStr">
        <is>
          <t>B4: Community Level Systems</t>
        </is>
      </c>
      <c r="B267" s="12" t="inlineStr">
        <is>
          <t>Ecosystems: Cycles</t>
        </is>
      </c>
      <c r="C267" s="13" t="inlineStr">
        <is>
          <t>The Water Cycle [BI7.029]</t>
        </is>
      </c>
      <c r="D267" s="12" t="inlineStr">
        <is>
          <t>Describe the processes of the water cycle.</t>
        </is>
      </c>
      <c r="E267" s="12" t="inlineStr">
        <is>
          <t>9a82744d-f69e-416f-87df-476d31e72027</t>
        </is>
      </c>
    </row>
    <row r="268" ht="45" customHeight="1">
      <c r="A268" s="12" t="inlineStr">
        <is>
          <t>B4: Community Level Systems</t>
        </is>
      </c>
      <c r="B268" s="12" t="inlineStr">
        <is>
          <t>Ecosystems: Cycles</t>
        </is>
      </c>
      <c r="C268" s="13" t="inlineStr">
        <is>
          <t>The Decay Cycle [BI7.030]</t>
        </is>
      </c>
      <c r="D268" s="12" t="inlineStr">
        <is>
          <t>Describe the processes of the decay cycle.</t>
        </is>
      </c>
      <c r="E268" s="12" t="inlineStr">
        <is>
          <t>8e474488-a704-409e-87c3-ddf681fc7e74</t>
        </is>
      </c>
    </row>
    <row r="269" ht="45" customHeight="1">
      <c r="A269" s="12" t="inlineStr">
        <is>
          <t>B4: Community Level Systems</t>
        </is>
      </c>
      <c r="B269" s="12" t="inlineStr">
        <is>
          <t>Ecosystems: Decomposition</t>
        </is>
      </c>
      <c r="C269" s="13" t="inlineStr">
        <is>
          <t>Diagnostic: Decomposition [BI0.087]</t>
        </is>
      </c>
      <c r="D269" s="12" t="inlineStr">
        <is>
          <t>Diagnostic for the importance of decomposition, calculating the rate of decomposition and utilising decomposition to make compost and biogas.</t>
        </is>
      </c>
      <c r="E269" s="12" t="inlineStr">
        <is>
          <t>241af3f6-39df-4e2e-b99d-b17330091cdc</t>
        </is>
      </c>
    </row>
    <row r="270" ht="45" customHeight="1">
      <c r="A270" s="12" t="inlineStr">
        <is>
          <t>B4: Community Level Systems</t>
        </is>
      </c>
      <c r="B270" s="12" t="inlineStr">
        <is>
          <t>Ecosystems: Decomposition</t>
        </is>
      </c>
      <c r="C270" s="13" t="inlineStr">
        <is>
          <t>Decomposition [BI7.031]</t>
        </is>
      </c>
      <c r="D270" s="12" t="inlineStr">
        <is>
          <t>Describe the importance of decomposition in the recycling of materials through the environment. Explain the factors that affect the rate of decomposition.</t>
        </is>
      </c>
      <c r="E270" s="12" t="inlineStr">
        <is>
          <t>cde05aca-d3f6-49c6-9594-68d286df5d27</t>
        </is>
      </c>
    </row>
    <row r="271" ht="45" customHeight="1">
      <c r="A271" s="12" t="inlineStr">
        <is>
          <t>B4: Community Level Systems</t>
        </is>
      </c>
      <c r="B271" s="12" t="inlineStr">
        <is>
          <t>Ecosystems: Decomposition</t>
        </is>
      </c>
      <c r="C271" s="13" t="inlineStr">
        <is>
          <t>Decomposers [BI7.032]</t>
        </is>
      </c>
      <c r="D271" s="12" t="inlineStr">
        <is>
          <t>Describe the importance of detritus feeders, bacteria and fungi in recycling materials through the environment.</t>
        </is>
      </c>
      <c r="E271" s="12" t="inlineStr">
        <is>
          <t>58a27dca-d37b-4f05-bf9a-9fb330d1132c</t>
        </is>
      </c>
    </row>
    <row r="272" ht="45" customHeight="1">
      <c r="A272" s="12" t="inlineStr">
        <is>
          <t>B4: Community Level Systems</t>
        </is>
      </c>
      <c r="B272" s="12" t="inlineStr">
        <is>
          <t>Ecosystems: Decomposition</t>
        </is>
      </c>
      <c r="C272" s="13" t="inlineStr">
        <is>
          <t>Decomposition: Rate Calculations I [BI7.033]</t>
        </is>
      </c>
      <c r="D272" s="12" t="inlineStr">
        <is>
          <t>Use of the rate calculation.
Simple substitution of numbers found within text based questions.</t>
        </is>
      </c>
      <c r="E272" s="12" t="inlineStr">
        <is>
          <t>1390258a-4e10-4614-a508-ce1f8eae3588</t>
        </is>
      </c>
    </row>
    <row r="273" ht="45" customHeight="1">
      <c r="A273" s="12" t="inlineStr">
        <is>
          <t>B4: Community Level Systems</t>
        </is>
      </c>
      <c r="B273" s="12" t="inlineStr">
        <is>
          <t>Ecosystems: Decomposition</t>
        </is>
      </c>
      <c r="C273" s="13" t="inlineStr">
        <is>
          <t>Decomposition: Rate Calculations II [BI7.034]</t>
        </is>
      </c>
      <c r="D273" s="12" t="inlineStr">
        <is>
          <t>Using data from tables, converting it into useful values and calculating rate of decomposition in a range of contexts.</t>
        </is>
      </c>
      <c r="E273" s="12" t="inlineStr">
        <is>
          <t>7c1ad150-55ca-49fd-b482-f2169a8afb6a</t>
        </is>
      </c>
    </row>
    <row r="274" ht="45" customHeight="1">
      <c r="A274" s="12" t="inlineStr">
        <is>
          <t>B4: Community Level Systems</t>
        </is>
      </c>
      <c r="B274" s="12" t="inlineStr">
        <is>
          <t>Ecosystems: Decomposition</t>
        </is>
      </c>
      <c r="C274" s="13" t="inlineStr">
        <is>
          <t>Decomposition: Rate Calculations III [BI7.035]</t>
        </is>
      </c>
      <c r="D274" s="12" t="inlineStr">
        <is>
          <t>Calculation of rate including the use of tangents.</t>
        </is>
      </c>
      <c r="E274" s="12" t="inlineStr">
        <is>
          <t>b43b1049-b731-403d-bd37-346b28e89c83</t>
        </is>
      </c>
    </row>
    <row r="275" ht="45" customHeight="1">
      <c r="A275" s="12" t="inlineStr">
        <is>
          <t>B4: Community Level Systems</t>
        </is>
      </c>
      <c r="B275" s="12" t="inlineStr">
        <is>
          <t>Ecosystems: Decomposition</t>
        </is>
      </c>
      <c r="C275" s="13" t="inlineStr">
        <is>
          <t>Decomposition: Describing Data [BI7.036]</t>
        </is>
      </c>
      <c r="D275" s="12" t="inlineStr">
        <is>
          <t>Recall simple facts about data.
Identify data in graphs and tables.
Identify patterns in tables and graphs with single and multiple data sets.</t>
        </is>
      </c>
      <c r="E275" s="12" t="inlineStr">
        <is>
          <t>bdf21613-2ef2-4d46-af61-a4bdb722f6b5</t>
        </is>
      </c>
    </row>
    <row r="276" ht="45" customHeight="1">
      <c r="A276" s="12" t="inlineStr">
        <is>
          <t>B4: Community Level Systems</t>
        </is>
      </c>
      <c r="B276" s="12" t="inlineStr">
        <is>
          <t>Ecosystems: Decomposition</t>
        </is>
      </c>
      <c r="C276" s="13" t="inlineStr">
        <is>
          <t>Decomposition: Interpreting Data [BI7.037]</t>
        </is>
      </c>
      <c r="D276" s="12" t="inlineStr">
        <is>
          <t>Explaining patterns in data.
Understanding how different factors affect the decomposition</t>
        </is>
      </c>
      <c r="E276" s="12" t="inlineStr">
        <is>
          <t>756fdf72-a795-45c0-a8c3-f0a4d95145bc</t>
        </is>
      </c>
    </row>
    <row r="277" ht="45" customHeight="1">
      <c r="A277" s="12" t="inlineStr">
        <is>
          <t>B4: Community Level Systems</t>
        </is>
      </c>
      <c r="B277" s="12" t="inlineStr">
        <is>
          <t>Ecosystems: Decomposition</t>
        </is>
      </c>
      <c r="C277" s="13" t="inlineStr">
        <is>
          <t>Practical: Rate of Decomposition: Method &amp; Data Collection [BI7.038]</t>
        </is>
      </c>
      <c r="D277" s="12" t="inlineStr">
        <is>
          <t xml:space="preserve">Investigate the effect of temperature on the rate of decomposition of milk. </t>
        </is>
      </c>
      <c r="E277" s="12" t="inlineStr">
        <is>
          <t>6ac12e08-a79e-4507-86b2-d2575bd1c4bd</t>
        </is>
      </c>
    </row>
    <row r="278" ht="45" customHeight="1">
      <c r="A278" s="12" t="inlineStr">
        <is>
          <t>B4: Community Level Systems</t>
        </is>
      </c>
      <c r="B278" s="12" t="inlineStr">
        <is>
          <t>Ecosystems: Decomposition</t>
        </is>
      </c>
      <c r="C278" s="13" t="inlineStr">
        <is>
          <t>Practical: Rate of Decomposition: Analysis &amp; Conclusion [BI7.039]</t>
        </is>
      </c>
      <c r="D278" s="12" t="inlineStr">
        <is>
          <t>Analysis and conclusion of the practical for rate of decompostion.</t>
        </is>
      </c>
      <c r="E278" s="12" t="inlineStr">
        <is>
          <t>dc72d6a2-6e78-46c3-b0ae-fe301eeb1300</t>
        </is>
      </c>
    </row>
    <row r="279" ht="45" customHeight="1">
      <c r="A279" s="12" t="inlineStr">
        <is>
          <t>B4: Community Level Systems</t>
        </is>
      </c>
      <c r="B279" s="12" t="inlineStr">
        <is>
          <t>Ecosystems: Decomposition</t>
        </is>
      </c>
      <c r="C279" s="13" t="inlineStr">
        <is>
          <t>Decomposition: Composting [BI7.040]</t>
        </is>
      </c>
      <c r="D279" s="12" t="inlineStr">
        <is>
          <t>Describe the conditions required for organic matter to be turned into compost and the importance of compost.</t>
        </is>
      </c>
      <c r="E279" s="12" t="inlineStr">
        <is>
          <t>b04a9180-c8ba-4b47-8f75-82d00298614e</t>
        </is>
      </c>
    </row>
    <row r="280" ht="45" customHeight="1">
      <c r="A280" s="12" t="inlineStr">
        <is>
          <t>B4: Community Level Systems</t>
        </is>
      </c>
      <c r="B280" s="12" t="inlineStr">
        <is>
          <t>Ecosystems: Decomposition</t>
        </is>
      </c>
      <c r="C280" s="13" t="inlineStr">
        <is>
          <t>Decomposition: Biogas [BI7.041]</t>
        </is>
      </c>
      <c r="D280" s="12" t="inlineStr">
        <is>
          <t>Explain biogas generation and how the properties of methane make it a useful product.</t>
        </is>
      </c>
      <c r="E280" s="12" t="inlineStr">
        <is>
          <t>e0c21e73-262e-4753-bb01-e253e147f7e4</t>
        </is>
      </c>
    </row>
    <row r="281" ht="45" customHeight="1">
      <c r="A281" s="12" t="inlineStr">
        <is>
          <t>B4: Community Level Systems</t>
        </is>
      </c>
      <c r="B281" s="12" t="inlineStr">
        <is>
          <t>Ecosystems: Competition</t>
        </is>
      </c>
      <c r="C281" s="13" t="inlineStr">
        <is>
          <t>Diagnostic: Competition &amp; Adaptation [BI0.083]</t>
        </is>
      </c>
      <c r="D281" s="12" t="inlineStr">
        <is>
          <t>Diagnostic for explaining competition and adaptation in plants and animals.</t>
        </is>
      </c>
      <c r="E281" s="12" t="inlineStr">
        <is>
          <t>3040fe02-facf-4cb7-bbdb-c5cc8a9b8881</t>
        </is>
      </c>
    </row>
    <row r="282" ht="45" customHeight="1">
      <c r="A282" s="12" t="inlineStr">
        <is>
          <t>B4: Community Level Systems</t>
        </is>
      </c>
      <c r="B282" s="12" t="inlineStr">
        <is>
          <t>Ecosystems: Competition</t>
        </is>
      </c>
      <c r="C282" s="13" t="inlineStr">
        <is>
          <t>Interdependence [BI7.009]</t>
        </is>
      </c>
      <c r="D282" s="12" t="inlineStr">
        <is>
          <t>Explain the importance of the relationships between organisms in an ecosystem.</t>
        </is>
      </c>
      <c r="E282" s="12" t="inlineStr">
        <is>
          <t>ebf5e8c3-9654-48ad-b680-c259a71a965b</t>
        </is>
      </c>
    </row>
    <row r="283" ht="45" customHeight="1">
      <c r="A283" s="12" t="inlineStr">
        <is>
          <t>B4: Community Level Systems</t>
        </is>
      </c>
      <c r="B283" s="12" t="inlineStr">
        <is>
          <t>Ecosystems: Competition</t>
        </is>
      </c>
      <c r="C283" s="13" t="inlineStr">
        <is>
          <t>Competition Between Plants [BI7.010]</t>
        </is>
      </c>
      <c r="D283" s="12" t="inlineStr">
        <is>
          <t>Describe the factors that plants compete for within an ecosystem.</t>
        </is>
      </c>
      <c r="E283" s="12" t="inlineStr">
        <is>
          <t>5c5c58ec-f767-440c-83f8-eeee6c83b79a</t>
        </is>
      </c>
    </row>
    <row r="284" ht="45" customHeight="1">
      <c r="A284" s="12" t="inlineStr">
        <is>
          <t>B4: Community Level Systems</t>
        </is>
      </c>
      <c r="B284" s="12" t="inlineStr">
        <is>
          <t>Ecosystems: Competition</t>
        </is>
      </c>
      <c r="C284" s="13" t="inlineStr">
        <is>
          <t>Competition Between Animals [BI7.011]</t>
        </is>
      </c>
      <c r="D284" s="12" t="inlineStr">
        <is>
          <t>Describe the factors that animals compete for within an ecosystem.</t>
        </is>
      </c>
      <c r="E284" s="12" t="inlineStr">
        <is>
          <t>bef1e567-c0be-428e-8020-74beb0d1771f</t>
        </is>
      </c>
    </row>
    <row r="285" ht="45" customHeight="1">
      <c r="A285" s="12" t="inlineStr">
        <is>
          <t>B4: Community Level Systems</t>
        </is>
      </c>
      <c r="B285" s="12" t="inlineStr">
        <is>
          <t>Ecosystems: Competition</t>
        </is>
      </c>
      <c r="C285" s="13" t="inlineStr">
        <is>
          <t>Adaptations of Plants [BI7.012]</t>
        </is>
      </c>
      <c r="D285" s="12" t="inlineStr">
        <is>
          <t>Describe the functional, structural and behavioural adaptations of plants and explain how they help them to survive in different ecosystems.</t>
        </is>
      </c>
      <c r="E285" s="12" t="inlineStr">
        <is>
          <t>57aa77af-9e16-44d8-885c-85a1c047b624</t>
        </is>
      </c>
    </row>
    <row r="286" ht="45" customHeight="1">
      <c r="A286" s="12" t="inlineStr">
        <is>
          <t>B4: Community Level Systems</t>
        </is>
      </c>
      <c r="B286" s="12" t="inlineStr">
        <is>
          <t>Ecosystems: Competition</t>
        </is>
      </c>
      <c r="C286" s="13" t="inlineStr">
        <is>
          <t>Adaptations of Animals [BI7.013]</t>
        </is>
      </c>
      <c r="D286" s="12" t="inlineStr">
        <is>
          <t>Describe the functional, structural and behavioural adaptations of animals and explain how they help them to survive in different ecosystems.</t>
        </is>
      </c>
      <c r="E286" s="12" t="inlineStr">
        <is>
          <t>2a41bf89-6f70-4425-9521-45a23355f15d</t>
        </is>
      </c>
    </row>
    <row r="287" ht="45" customHeight="1">
      <c r="A287" s="12" t="inlineStr">
        <is>
          <t>B4: Community Level Systems</t>
        </is>
      </c>
      <c r="B287" s="12" t="inlineStr">
        <is>
          <t>Ecosystems: Competition</t>
        </is>
      </c>
      <c r="C287" s="13" t="inlineStr">
        <is>
          <t>Extremophiles [BI7.014]</t>
        </is>
      </c>
      <c r="D287" s="12" t="inlineStr">
        <is>
          <t>Describe the adaptations of organisms that live in the most extreme environmental conditions.</t>
        </is>
      </c>
      <c r="E287" s="12" t="inlineStr">
        <is>
          <t>c1128eeb-3952-46ec-94de-5d3083621b53</t>
        </is>
      </c>
    </row>
    <row r="288" ht="45" customHeight="1">
      <c r="A288" s="12" t="inlineStr">
        <is>
          <t>B4: Community Level Systems</t>
        </is>
      </c>
      <c r="B288" s="12" t="inlineStr">
        <is>
          <t>Ecosystems: Food Webs</t>
        </is>
      </c>
      <c r="C288" s="13" t="inlineStr">
        <is>
          <t>Diagnostic: Food Chains &amp; Food Webs [BI0.084]</t>
        </is>
      </c>
      <c r="D288" s="12" t="inlineStr">
        <is>
          <t>Diagnostic for food chains and predator prey cycles within them.</t>
        </is>
      </c>
      <c r="E288" s="12" t="inlineStr">
        <is>
          <t>1c511631-0e24-4fc5-86c1-0dc668ac6ec5</t>
        </is>
      </c>
    </row>
    <row r="289" ht="45" customHeight="1">
      <c r="A289" s="12" t="inlineStr">
        <is>
          <t>B4: Community Level Systems</t>
        </is>
      </c>
      <c r="B289" s="12" t="inlineStr">
        <is>
          <t>Ecosystems: Food Webs</t>
        </is>
      </c>
      <c r="C289" s="13" t="inlineStr">
        <is>
          <t>Food Chains &amp; Food Webs [BI7.015]</t>
        </is>
      </c>
      <c r="D289" s="12" t="inlineStr">
        <is>
          <t>Describe feeding relationships in terms of transfer of energy. Use food chains to represent simple feeding relationships in an ecosystem.</t>
        </is>
      </c>
      <c r="E289" s="12" t="inlineStr">
        <is>
          <t>8d594ed8-e9de-4b3d-a72c-b8dbfde6fb65</t>
        </is>
      </c>
    </row>
    <row r="290" ht="45" customHeight="1">
      <c r="A290" s="12" t="inlineStr">
        <is>
          <t>B4: Community Level Systems</t>
        </is>
      </c>
      <c r="B290" s="12" t="inlineStr">
        <is>
          <t>Ecosystems: Food Webs</t>
        </is>
      </c>
      <c r="C290" s="13" t="inlineStr">
        <is>
          <t>Importance of the Producer [BI7.016]</t>
        </is>
      </c>
      <c r="D290" s="12" t="inlineStr">
        <is>
          <t>Explain the importance of producers in an ecosystem.</t>
        </is>
      </c>
      <c r="E290" s="12" t="inlineStr">
        <is>
          <t>2bc5d9fa-7ea9-4992-a991-0a967304e6ff</t>
        </is>
      </c>
    </row>
    <row r="291" ht="45" customHeight="1">
      <c r="A291" s="12" t="inlineStr">
        <is>
          <t>B4: Community Level Systems</t>
        </is>
      </c>
      <c r="B291" s="12" t="inlineStr">
        <is>
          <t>Ecosystems: Food Webs</t>
        </is>
      </c>
      <c r="C291" s="13" t="inlineStr">
        <is>
          <t>Predator/Prey Cycles: Describing Data [BI7.017]</t>
        </is>
      </c>
      <c r="D291" s="12" t="inlineStr">
        <is>
          <t>Describe the changes in populations based on the relationship between the predator and its prey.</t>
        </is>
      </c>
      <c r="E291" s="12" t="inlineStr">
        <is>
          <t>d0195280-600b-4239-8ff4-14efc9a3e314</t>
        </is>
      </c>
    </row>
    <row r="292" ht="45" customHeight="1">
      <c r="A292" s="12" t="inlineStr">
        <is>
          <t>B4: Community Level Systems</t>
        </is>
      </c>
      <c r="B292" s="12" t="inlineStr">
        <is>
          <t>Ecosystems: Food Webs</t>
        </is>
      </c>
      <c r="C292" s="13" t="inlineStr">
        <is>
          <t>Predator/Prey Cycles: Interpreting Data [BI7.018]</t>
        </is>
      </c>
      <c r="D292" s="12" t="inlineStr">
        <is>
          <t>Explain the changes in populations based on the relationship between the predator and its prey.</t>
        </is>
      </c>
      <c r="E292" s="12" t="inlineStr">
        <is>
          <t>0b9939a4-57d7-4f21-b430-eb367643374d</t>
        </is>
      </c>
    </row>
    <row r="293" ht="45" customHeight="1">
      <c r="A293" s="12" t="inlineStr">
        <is>
          <t>B4: Community Level Systems</t>
        </is>
      </c>
      <c r="B293" s="12" t="inlineStr">
        <is>
          <t>Ecosystems: Biomass</t>
        </is>
      </c>
      <c r="C293" s="13" t="inlineStr">
        <is>
          <t>Diagnostic: Biomass in Food Webs [BI0.093]</t>
        </is>
      </c>
      <c r="D293" s="12" t="inlineStr">
        <is>
          <t>Diagnostic for biomass transfer &amp; the efficiency of transfer in food webs &amp; chains.</t>
        </is>
      </c>
      <c r="E293" s="12" t="inlineStr">
        <is>
          <t>f3b16c0a-91f3-4af6-996c-01447feab2d4</t>
        </is>
      </c>
    </row>
    <row r="294" ht="45" customHeight="1">
      <c r="A294" s="12" t="inlineStr">
        <is>
          <t>B4: Community Level Systems</t>
        </is>
      </c>
      <c r="B294" s="12" t="inlineStr">
        <is>
          <t>Ecosystems: Biomass</t>
        </is>
      </c>
      <c r="C294" s="13" t="inlineStr">
        <is>
          <t>Trophic Levels [BI7.081]</t>
        </is>
      </c>
      <c r="D294" s="12" t="inlineStr">
        <is>
          <t>Describe the features of the different trophic levels.
Identify trophic levels in a variety of food chains and webs.
Explain what makes an organism an apex predator.</t>
        </is>
      </c>
      <c r="E294" s="12" t="inlineStr">
        <is>
          <t>49e839ba-1a4a-4fb7-89fa-6290925a864f</t>
        </is>
      </c>
    </row>
    <row r="295" ht="45" customHeight="1">
      <c r="A295" s="12" t="inlineStr">
        <is>
          <t>B4: Community Level Systems</t>
        </is>
      </c>
      <c r="B295" s="12" t="inlineStr">
        <is>
          <t>Ecosystems: Biomass</t>
        </is>
      </c>
      <c r="C295" s="13" t="inlineStr">
        <is>
          <t>Pyramids of Biomass [BI7.082]</t>
        </is>
      </c>
      <c r="D295" s="12" t="inlineStr">
        <is>
          <t>Construct and interpret pyramids of number and biomass when given data.</t>
        </is>
      </c>
      <c r="E295" s="12" t="inlineStr">
        <is>
          <t>b1cdd534-780d-4c86-bd34-79663df14eb9</t>
        </is>
      </c>
    </row>
    <row r="296" ht="45" customHeight="1">
      <c r="A296" s="12" t="inlineStr">
        <is>
          <t>B4: Community Level Systems</t>
        </is>
      </c>
      <c r="B296" s="12" t="inlineStr">
        <is>
          <t>Ecosystems: Biomass</t>
        </is>
      </c>
      <c r="C296" s="13" t="inlineStr">
        <is>
          <t>Biomass Transfer [BI7.083]</t>
        </is>
      </c>
      <c r="D296" s="12" t="inlineStr">
        <is>
          <t>Explain why only 10% of the biomass transfers from one level in a food chain to the next.</t>
        </is>
      </c>
      <c r="E296" s="12" t="inlineStr">
        <is>
          <t>6c39d1d2-3a10-474f-acf5-3d2216b1a2b3</t>
        </is>
      </c>
    </row>
    <row r="297" ht="45" customHeight="1">
      <c r="A297" s="12" t="inlineStr">
        <is>
          <t>B4: Community Level Systems</t>
        </is>
      </c>
      <c r="B297" s="12" t="inlineStr">
        <is>
          <t>Ecosystems: Biomass</t>
        </is>
      </c>
      <c r="C297" s="13" t="inlineStr">
        <is>
          <t>Calculating Efficiency of Biomass Transfer I: Losses [BI7.084]</t>
        </is>
      </c>
      <c r="D297" s="12" t="inlineStr">
        <is>
          <t>Calculating losses of energy in a food chain. 
Explain why approximately only 10% of the energy transfers from the biomass at one level to the next.
Calculate the energy that does transfer from one level to the next assuming 10% efficiency.</t>
        </is>
      </c>
      <c r="E297" s="12" t="inlineStr">
        <is>
          <t>e55def10-13c4-4303-ac89-4036d670f990</t>
        </is>
      </c>
    </row>
    <row r="298" ht="45" customHeight="1">
      <c r="A298" s="12" t="inlineStr">
        <is>
          <t>B4: Community Level Systems</t>
        </is>
      </c>
      <c r="B298" s="12" t="inlineStr">
        <is>
          <t>Ecosystems: Biomass</t>
        </is>
      </c>
      <c r="C298" s="13" t="inlineStr">
        <is>
          <t>Calculating Efficiency of Biomass Transfer II: Efficiency [BI7.085]</t>
        </is>
      </c>
      <c r="D298" s="12" t="inlineStr">
        <is>
          <t>Calculating efficiency of biomass transfer through a food chain given details of biomass at each level.</t>
        </is>
      </c>
      <c r="E298" s="12" t="inlineStr">
        <is>
          <t>96b61386-09f6-4e68-bb9a-c4ba29ced22e</t>
        </is>
      </c>
    </row>
    <row r="299" ht="45" customHeight="1">
      <c r="A299" s="12" t="inlineStr">
        <is>
          <t>B5: Genes, Inheritance &amp; Selection</t>
        </is>
      </c>
      <c r="B299" s="12" t="inlineStr">
        <is>
          <t>Inheritance: Reproduction</t>
        </is>
      </c>
      <c r="C299" s="13" t="inlineStr">
        <is>
          <t>Diagnostic: Reproduction [BI0.060]</t>
        </is>
      </c>
      <c r="D299" s="12" t="inlineStr">
        <is>
          <t>A diagnostic for the reproduction topic, suitable for FT &amp; HT.</t>
        </is>
      </c>
      <c r="E299" s="12" t="inlineStr">
        <is>
          <t>20f98477-1455-4614-9813-8e21f3ccc5b7</t>
        </is>
      </c>
    </row>
    <row r="300" ht="45" customHeight="1">
      <c r="A300" s="12" t="inlineStr">
        <is>
          <t>B5: Genes, Inheritance &amp; Selection</t>
        </is>
      </c>
      <c r="B300" s="12" t="inlineStr">
        <is>
          <t>Inheritance: Reproduction</t>
        </is>
      </c>
      <c r="C300" s="13" t="inlineStr">
        <is>
          <t>Reproduction: Sexual [BI6.001]</t>
        </is>
      </c>
      <c r="D300" s="12" t="inlineStr">
        <is>
          <t>Describe sexual reproduction. Includes chromosome number, gametes and fertilisation.</t>
        </is>
      </c>
      <c r="E300" s="12" t="inlineStr">
        <is>
          <t>e86a949c-7efa-4d5e-bedd-ef43db69662a</t>
        </is>
      </c>
    </row>
    <row r="301" ht="45" customHeight="1">
      <c r="A301" s="12" t="inlineStr">
        <is>
          <t>B5: Genes, Inheritance &amp; Selection</t>
        </is>
      </c>
      <c r="B301" s="12" t="inlineStr">
        <is>
          <t>Inheritance: Reproduction</t>
        </is>
      </c>
      <c r="C301" s="13" t="inlineStr">
        <is>
          <t>Reproduction: Asexual [BI6.002]</t>
        </is>
      </c>
      <c r="D301" s="12" t="inlineStr">
        <is>
          <t>Describe asexual reproduction. Includes chromosome number and clones.</t>
        </is>
      </c>
      <c r="E301" s="12" t="inlineStr">
        <is>
          <t>77bda720-8c15-4a39-ba6c-81d7616fda75</t>
        </is>
      </c>
    </row>
    <row r="302" ht="45" customHeight="1">
      <c r="A302" s="12" t="inlineStr">
        <is>
          <t>B5: Genes, Inheritance &amp; Selection</t>
        </is>
      </c>
      <c r="B302" s="12" t="inlineStr">
        <is>
          <t>Inheritance: Reproduction</t>
        </is>
      </c>
      <c r="C302" s="13" t="inlineStr">
        <is>
          <t>Reproduction: Examples [BI6.004]</t>
        </is>
      </c>
      <c r="D302" s="12" t="inlineStr">
        <is>
          <t>Describe the type of reproduction carried out by different organisms.</t>
        </is>
      </c>
      <c r="E302" s="12" t="inlineStr">
        <is>
          <t>f384edca-301a-45ae-a485-fe7b78ad339d</t>
        </is>
      </c>
    </row>
    <row r="303" ht="45" customHeight="1">
      <c r="A303" s="12" t="inlineStr">
        <is>
          <t>B5: Genes, Inheritance &amp; Selection</t>
        </is>
      </c>
      <c r="B303" s="12" t="inlineStr">
        <is>
          <t>Inheritance: Reproduction</t>
        </is>
      </c>
      <c r="C303" s="13" t="inlineStr">
        <is>
          <t>Reproduction: Comparing Sexual &amp; Asexual [BI6.005]</t>
        </is>
      </c>
      <c r="D303" s="12" t="inlineStr">
        <is>
          <t>Compare and contrast the different types of reproduction.</t>
        </is>
      </c>
      <c r="E303" s="12" t="inlineStr">
        <is>
          <t>32c45871-d24e-4efa-a433-d2ac7b1c7ec4</t>
        </is>
      </c>
    </row>
    <row r="304" ht="45" customHeight="1">
      <c r="A304" s="12" t="inlineStr">
        <is>
          <t>B5: Genes, Inheritance &amp; Selection</t>
        </is>
      </c>
      <c r="B304" s="12" t="inlineStr">
        <is>
          <t>Inheritance: Reproduction</t>
        </is>
      </c>
      <c r="C304" s="13" t="inlineStr">
        <is>
          <t>Reproduction: Summary [BI6.006]</t>
        </is>
      </c>
      <c r="D304" s="12" t="inlineStr">
        <is>
          <t>Describe the different types of reproduction &amp; give examples of each type in context.</t>
        </is>
      </c>
      <c r="E304" s="12" t="inlineStr">
        <is>
          <t>2b68a814-f6c6-4532-8a87-248b393fa72b</t>
        </is>
      </c>
    </row>
    <row r="305" ht="45" customHeight="1">
      <c r="A305" s="12" t="inlineStr">
        <is>
          <t>B5: Genes, Inheritance &amp; Selection</t>
        </is>
      </c>
      <c r="B305" s="12" t="inlineStr">
        <is>
          <t>Inheritance: Reproduction</t>
        </is>
      </c>
      <c r="C305" s="13" t="inlineStr">
        <is>
          <t>Cell Division: Meiosis [BI6.007]</t>
        </is>
      </c>
      <c r="D305" s="12" t="inlineStr">
        <is>
          <t>Explain how meiosis creates gametes with half the number of chromosomes and that are genetically different from each other and the parent cell.</t>
        </is>
      </c>
      <c r="E305" s="12" t="inlineStr">
        <is>
          <t>f6949c46-1d8a-4ffa-9fd2-def0cfb1f492</t>
        </is>
      </c>
    </row>
    <row r="306" ht="45" customHeight="1">
      <c r="A306" s="12" t="inlineStr">
        <is>
          <t>B5: Genes, Inheritance &amp; Selection</t>
        </is>
      </c>
      <c r="B306" s="12" t="inlineStr">
        <is>
          <t>Inheritance: Reproduction</t>
        </is>
      </c>
      <c r="C306" s="13" t="inlineStr">
        <is>
          <t>Cell Division: Comparing Mitosis &amp; Meiosis [BI6.008]</t>
        </is>
      </c>
      <c r="D306" s="12" t="inlineStr">
        <is>
          <t>Compare and contrast cell division by meiosis with cell division by mitosis.</t>
        </is>
      </c>
      <c r="E306" s="12" t="inlineStr">
        <is>
          <t>f898ec87-8244-46c5-bac0-d9a2152686ff</t>
        </is>
      </c>
    </row>
    <row r="307" ht="45" customHeight="1">
      <c r="A307" s="12" t="inlineStr">
        <is>
          <t>B5: Genes, Inheritance &amp; Selection</t>
        </is>
      </c>
      <c r="B307" s="12" t="inlineStr">
        <is>
          <t>Inheritance: Reproduction</t>
        </is>
      </c>
      <c r="C307" s="13" t="inlineStr">
        <is>
          <t>Fertilisation &amp; Development of the Animal Embryo [BI6.009]</t>
        </is>
      </c>
      <c r="D307" s="12" t="inlineStr">
        <is>
          <t>Explain what happens to the chromosome number during fertilisation. Describe what happens after fertilisation to form an embryo.</t>
        </is>
      </c>
      <c r="E307" s="12" t="inlineStr">
        <is>
          <t>df561f7f-e514-496b-a0e7-38c808ab3c7f</t>
        </is>
      </c>
    </row>
    <row r="308" ht="45" customHeight="1">
      <c r="A308" s="12" t="inlineStr">
        <is>
          <t>B5: Genes, Inheritance &amp; Selection</t>
        </is>
      </c>
      <c r="B308" s="12" t="inlineStr">
        <is>
          <t>Inheritance: Genetics</t>
        </is>
      </c>
      <c r="C308" s="13" t="inlineStr">
        <is>
          <t>Diagnostic: Introduction to Genetics [BI0.064]</t>
        </is>
      </c>
      <c r="D308" s="12" t="inlineStr">
        <is>
          <t>Diagnostic for all things genetics: human genome, genes, alleles, zygosity, phenotyopes and principles of inheritance in HT biology.</t>
        </is>
      </c>
      <c r="E308" s="12" t="inlineStr">
        <is>
          <t>8103322f-3723-4652-a7de-577b24992af1</t>
        </is>
      </c>
    </row>
    <row r="309" ht="45" customHeight="1">
      <c r="A309" s="12" t="inlineStr">
        <is>
          <t>B5: Genes, Inheritance &amp; Selection</t>
        </is>
      </c>
      <c r="B309" s="12" t="inlineStr">
        <is>
          <t>Inheritance: Genetics</t>
        </is>
      </c>
      <c r="C309" s="13" t="inlineStr">
        <is>
          <t>Introduction to Genetics [BI6.010]</t>
        </is>
      </c>
      <c r="D309" s="12" t="inlineStr">
        <is>
          <t>Define genetics. Identify parents and offspring from simple diagrams.</t>
        </is>
      </c>
      <c r="E309" s="12" t="inlineStr">
        <is>
          <t>b5629449-af62-4c42-a530-7f71a1b5ab31</t>
        </is>
      </c>
    </row>
    <row r="310" ht="45" customHeight="1">
      <c r="A310" s="12" t="inlineStr">
        <is>
          <t>B5: Genes, Inheritance &amp; Selection</t>
        </is>
      </c>
      <c r="B310" s="12" t="inlineStr">
        <is>
          <t>Inheritance: Genetics</t>
        </is>
      </c>
      <c r="C310" s="13" t="inlineStr">
        <is>
          <t>Genome to Genes [BI6.011]</t>
        </is>
      </c>
      <c r="D310" s="12" t="inlineStr">
        <is>
          <t xml:space="preserve">Define, describe &amp; identify DNA, genes, chromosomes and genomes.  </t>
        </is>
      </c>
      <c r="E310" s="12" t="inlineStr">
        <is>
          <t>2c2c041a-49ef-41f0-a3a0-f86e69ff2ea0</t>
        </is>
      </c>
    </row>
    <row r="311" ht="45" customHeight="1">
      <c r="A311" s="12" t="inlineStr">
        <is>
          <t>B5: Genes, Inheritance &amp; Selection</t>
        </is>
      </c>
      <c r="B311" s="12" t="inlineStr">
        <is>
          <t>Inheritance: Genetics</t>
        </is>
      </c>
      <c r="C311" s="13" t="inlineStr">
        <is>
          <t>Understanding the Human Genome [BI6.020]</t>
        </is>
      </c>
      <c r="D311" s="12" t="inlineStr">
        <is>
          <t>State that understanding the human genome is important for treating disease and for tracing human migration patterns from the past.</t>
        </is>
      </c>
      <c r="E311" s="12" t="inlineStr">
        <is>
          <t>a138e628-2648-4e3c-bc1e-9f38fb294da0</t>
        </is>
      </c>
    </row>
    <row r="312" ht="45" customHeight="1">
      <c r="A312" s="12" t="inlineStr">
        <is>
          <t>B5: Genes, Inheritance &amp; Selection</t>
        </is>
      </c>
      <c r="B312" s="12" t="inlineStr">
        <is>
          <t>Inheritance: Genetics</t>
        </is>
      </c>
      <c r="C312" s="13" t="inlineStr">
        <is>
          <t>Genes &amp; Alleles [BI6.023]</t>
        </is>
      </c>
      <c r="D312" s="12" t="inlineStr">
        <is>
          <t>Define allele and explain the difference between dominant and recessive alleles. Includes that the sequence of bases determines the sequence of amino acids. Does not include co-dominance.</t>
        </is>
      </c>
      <c r="E312" s="12" t="inlineStr">
        <is>
          <t>f991a7d0-2d27-4028-a283-1565eb3cb5c5</t>
        </is>
      </c>
    </row>
    <row r="313" ht="45" customHeight="1">
      <c r="A313" s="12" t="inlineStr">
        <is>
          <t>B5: Genes, Inheritance &amp; Selection</t>
        </is>
      </c>
      <c r="B313" s="12" t="inlineStr">
        <is>
          <t>Inheritance: Genetics</t>
        </is>
      </c>
      <c r="C313" s="13" t="inlineStr">
        <is>
          <t>Zygosity [BI6.024]</t>
        </is>
      </c>
      <c r="D313" s="12" t="inlineStr">
        <is>
          <t>Identify heterozygous and homozygous individuals and explain the difference between dominant and recessive alleles. Does not include co-dominance.</t>
        </is>
      </c>
      <c r="E313" s="12" t="inlineStr">
        <is>
          <t>d80b900f-7077-419d-b70e-f82d21c1e574</t>
        </is>
      </c>
    </row>
    <row r="314" ht="45" customHeight="1">
      <c r="A314" s="12" t="inlineStr">
        <is>
          <t>B5: Genes, Inheritance &amp; Selection</t>
        </is>
      </c>
      <c r="B314" s="12" t="inlineStr">
        <is>
          <t>Inheritance: Genetics</t>
        </is>
      </c>
      <c r="C314" s="13" t="inlineStr">
        <is>
          <t>Genotypes &amp; Phenotypes [BI6.026]</t>
        </is>
      </c>
      <c r="D314" s="12" t="inlineStr">
        <is>
          <t xml:space="preserve">Explain how genotype influences phenotype. Includes that the sequence of bases determines the sequence of amino acids. </t>
        </is>
      </c>
      <c r="E314" s="12" t="inlineStr">
        <is>
          <t>8160a42d-2b86-4ad4-8427-ef805ef5a0c6</t>
        </is>
      </c>
    </row>
    <row r="315" ht="45" customHeight="1">
      <c r="A315" s="12" t="inlineStr">
        <is>
          <t>B5: Genes, Inheritance &amp; Selection</t>
        </is>
      </c>
      <c r="B315" s="12" t="inlineStr">
        <is>
          <t>Inheritance: Genetics</t>
        </is>
      </c>
      <c r="C315" s="13" t="inlineStr">
        <is>
          <t>Diploid &amp; Haploid Genotypes [BI6.027]</t>
        </is>
      </c>
      <c r="D315" s="12" t="inlineStr">
        <is>
          <t>Define haploid and diploid. Explain the difference between haploid and diploid cells and identify whether a cell is diploid or haploid from the genotype.</t>
        </is>
      </c>
      <c r="E315" s="12" t="inlineStr">
        <is>
          <t>5cfdd797-9129-4d73-b824-c575ef9c48e2</t>
        </is>
      </c>
    </row>
    <row r="316" ht="45" customHeight="1">
      <c r="A316" s="12" t="inlineStr">
        <is>
          <t>B5: Genes, Inheritance &amp; Selection</t>
        </is>
      </c>
      <c r="B316" s="12" t="inlineStr">
        <is>
          <t>Inheritance: Genetics</t>
        </is>
      </c>
      <c r="C316" s="13" t="inlineStr">
        <is>
          <t>Inheritance [BI6.028]</t>
        </is>
      </c>
      <c r="D316" s="12" t="inlineStr">
        <is>
          <t>Describe the process by which genetic information is passed from parent to offspring.</t>
        </is>
      </c>
      <c r="E316" s="12" t="inlineStr">
        <is>
          <t>355bbdd8-13e8-4bf0-a154-63156b002d65</t>
        </is>
      </c>
    </row>
    <row r="317" ht="45" customHeight="1">
      <c r="A317" s="12" t="inlineStr">
        <is>
          <t>B5: Genes, Inheritance &amp; Selection</t>
        </is>
      </c>
      <c r="B317" s="12" t="inlineStr">
        <is>
          <t>Inheritance: Genetics</t>
        </is>
      </c>
      <c r="C317" s="13" t="inlineStr">
        <is>
          <t>Key Words in Genetics [BI6.131]</t>
        </is>
      </c>
      <c r="D317" s="12" t="inlineStr">
        <is>
          <t xml:space="preserve">Define and use the terms gamete, chromosome, gene, allele, dominant, recessive, homozygous, heterozygous, homozygous, genotype &amp; phenotype.  Includes that the sequence of bases determines the sequence of amino acids. </t>
        </is>
      </c>
      <c r="E317" s="12" t="inlineStr">
        <is>
          <t>c19d1340-2db4-4fc9-aa10-462f8b9ab2de</t>
        </is>
      </c>
    </row>
    <row r="318" ht="45" customHeight="1">
      <c r="A318" s="12" t="inlineStr">
        <is>
          <t>B5: Genes, Inheritance &amp; Selection</t>
        </is>
      </c>
      <c r="B318" s="12" t="inlineStr">
        <is>
          <t>Inheritance: Genetic Diagrams</t>
        </is>
      </c>
      <c r="C318" s="13" t="inlineStr">
        <is>
          <t>Diagnostic: Genetic Diagrams [BI0.067]</t>
        </is>
      </c>
      <c r="D318" s="12" t="inlineStr">
        <is>
          <t>Diagnostic for all things genetic diagrams. How to use them, how to deduce gametes, using punnett squares to work out genotype ratios, deducing information from family trees.</t>
        </is>
      </c>
      <c r="E318" s="12" t="inlineStr">
        <is>
          <t>b52fbd19-f1f7-47d4-bca5-78f2c670149f</t>
        </is>
      </c>
    </row>
    <row r="319" ht="45" customHeight="1">
      <c r="A319" s="12" t="inlineStr">
        <is>
          <t>B5: Genes, Inheritance &amp; Selection</t>
        </is>
      </c>
      <c r="B319" s="12" t="inlineStr">
        <is>
          <t>Inheritance: Genetic Diagrams</t>
        </is>
      </c>
      <c r="C319" s="13" t="inlineStr">
        <is>
          <t>Genetic Diagrams: Introduction [BI6.031]</t>
        </is>
      </c>
      <c r="D319" s="12" t="inlineStr">
        <is>
          <t>Describe what genetic diagrams show and deduce the possible gametes produced by an individual.</t>
        </is>
      </c>
      <c r="E319" s="12" t="inlineStr">
        <is>
          <t>15c25da7-40a5-4bb4-9952-ce25ad1c9dcf</t>
        </is>
      </c>
    </row>
    <row r="320" ht="45" customHeight="1">
      <c r="A320" s="12" t="inlineStr">
        <is>
          <t>B5: Genes, Inheritance &amp; Selection</t>
        </is>
      </c>
      <c r="B320" s="12" t="inlineStr">
        <is>
          <t>Inheritance: Genetic Diagrams</t>
        </is>
      </c>
      <c r="C320" s="13" t="inlineStr">
        <is>
          <t>Genetic Diagrams: Constructing Punnett Squares [BI6.034]</t>
        </is>
      </c>
      <c r="D320" s="12" t="inlineStr">
        <is>
          <t>Complete Punnett square diagrams. Assumes prior knowledge of alleles, genotypes, phenotypes and zygosity.</t>
        </is>
      </c>
      <c r="E320" s="12" t="inlineStr">
        <is>
          <t>2e5d198d-14d4-4abb-ad19-65c6e0a14439</t>
        </is>
      </c>
    </row>
    <row r="321" ht="45" customHeight="1">
      <c r="A321" s="12" t="inlineStr">
        <is>
          <t>B5: Genes, Inheritance &amp; Selection</t>
        </is>
      </c>
      <c r="B321" s="12" t="inlineStr">
        <is>
          <t>Inheritance: Genetic Diagrams</t>
        </is>
      </c>
      <c r="C321" s="13" t="inlineStr">
        <is>
          <t>Genetic Diagrams: Predicting with Punnett Squares [BI6.035]</t>
        </is>
      </c>
      <c r="D321" s="12" t="inlineStr">
        <is>
          <t xml:space="preserve">Extract and interpret information from Punnett squares. Includes ratios, percentages, fractions and probability. </t>
        </is>
      </c>
      <c r="E321" s="12" t="inlineStr">
        <is>
          <t>801d1a6c-f7d7-4579-ac64-ab91083a0869</t>
        </is>
      </c>
    </row>
    <row r="322" ht="45" customHeight="1">
      <c r="A322" s="12" t="inlineStr">
        <is>
          <t>B5: Genes, Inheritance &amp; Selection</t>
        </is>
      </c>
      <c r="B322" s="12" t="inlineStr">
        <is>
          <t>Inheritance: Genetic Diagrams</t>
        </is>
      </c>
      <c r="C322" s="13" t="inlineStr">
        <is>
          <t>Genetic Diagrams: Genetic Cross Diagrams [BI6.038]</t>
        </is>
      </c>
      <c r="D322" s="12" t="inlineStr">
        <is>
          <t>Complete genetic cross diagrams. Assumes prior knowledge of alleles, genotypes, phenotypes and zygosity.</t>
        </is>
      </c>
      <c r="E322" s="12" t="inlineStr">
        <is>
          <t>2f214e94-db05-4aae-bfd5-327e5045a5a2</t>
        </is>
      </c>
    </row>
    <row r="323" ht="45" customHeight="1">
      <c r="A323" s="12" t="inlineStr">
        <is>
          <t>B5: Genes, Inheritance &amp; Selection</t>
        </is>
      </c>
      <c r="B323" s="12" t="inlineStr">
        <is>
          <t>Inheritance: Genetic Diagrams</t>
        </is>
      </c>
      <c r="C323" s="13" t="inlineStr">
        <is>
          <t>Genetic Diagrams: Interpreting Genetic Cross Diagrams [BI6.039]</t>
        </is>
      </c>
      <c r="D323" s="12" t="inlineStr">
        <is>
          <t xml:space="preserve">Extract and interpret information from genetic cross diagrams. Predict the results of a single gene cross using ratios, percentages, fractions and probability. </t>
        </is>
      </c>
      <c r="E323" s="12" t="inlineStr">
        <is>
          <t>7b5f3588-350c-4b00-b505-78df00ba3733</t>
        </is>
      </c>
    </row>
    <row r="324" ht="45" customHeight="1">
      <c r="A324" s="12" t="inlineStr">
        <is>
          <t>B5: Genes, Inheritance &amp; Selection</t>
        </is>
      </c>
      <c r="B324" s="12" t="inlineStr">
        <is>
          <t>Inheritance: Genetic Diagrams</t>
        </is>
      </c>
      <c r="C324" s="13" t="inlineStr">
        <is>
          <t>Genetic Diagrams: Family Trees [BI6.042]</t>
        </is>
      </c>
      <c r="D324" s="12" t="inlineStr">
        <is>
          <t>Complete family tree diagrams.</t>
        </is>
      </c>
      <c r="E324" s="12" t="inlineStr">
        <is>
          <t>90098555-a6a0-4e0f-b7ec-411fcbdf92e1</t>
        </is>
      </c>
    </row>
    <row r="325" ht="45" customHeight="1">
      <c r="A325" s="12" t="inlineStr">
        <is>
          <t>B5: Genes, Inheritance &amp; Selection</t>
        </is>
      </c>
      <c r="B325" s="12" t="inlineStr">
        <is>
          <t>Inheritance: Genetic Diagrams</t>
        </is>
      </c>
      <c r="C325" s="13" t="inlineStr">
        <is>
          <t>Genetic Diagrams: Interpreting Family Trees [BI6.043]</t>
        </is>
      </c>
      <c r="D325" s="12" t="inlineStr">
        <is>
          <t xml:space="preserve">Extract and interpret information from family trees. </t>
        </is>
      </c>
      <c r="E325" s="12" t="inlineStr">
        <is>
          <t>1d410fd9-e4f3-4243-9927-378b1cea3c90</t>
        </is>
      </c>
    </row>
    <row r="326" ht="45" customHeight="1">
      <c r="A326" s="12" t="inlineStr">
        <is>
          <t>B5: Genes, Inheritance &amp; Selection</t>
        </is>
      </c>
      <c r="B326" s="12" t="inlineStr">
        <is>
          <t>Inheritance: Genetic Disease</t>
        </is>
      </c>
      <c r="C326" s="13" t="inlineStr">
        <is>
          <t>Diagnostic: Genetics in Practice [BI0.069]</t>
        </is>
      </c>
      <c r="D326" s="12" t="inlineStr">
        <is>
          <t>Diagnostic on cystic fibrosis, polydactyly, sex determination and genetic screening.</t>
        </is>
      </c>
      <c r="E326" s="12" t="inlineStr">
        <is>
          <t>a3e4cb98-9e54-41b1-906a-2a0f46710a52</t>
        </is>
      </c>
    </row>
    <row r="327" ht="45" customHeight="1">
      <c r="A327" s="12" t="inlineStr">
        <is>
          <t>B5: Genes, Inheritance &amp; Selection</t>
        </is>
      </c>
      <c r="B327" s="12" t="inlineStr">
        <is>
          <t>Inheritance: Genetic Disease</t>
        </is>
      </c>
      <c r="C327" s="13" t="inlineStr">
        <is>
          <t>Cystic Fibrosis: Introduction [BI6.048]</t>
        </is>
      </c>
      <c r="D327" s="12" t="inlineStr">
        <is>
          <t>Describe symptoms of cystic fibrosis and identify the genotype that results in it. Assumes prior knowledge of alleles, genotypes, phenotypes and zygosity.</t>
        </is>
      </c>
      <c r="E327" s="12" t="inlineStr">
        <is>
          <t>9fcf64c3-d92e-427d-9424-e34ee6e383de</t>
        </is>
      </c>
    </row>
    <row r="328" ht="45" customHeight="1">
      <c r="A328" s="12" t="inlineStr">
        <is>
          <t>B5: Genes, Inheritance &amp; Selection</t>
        </is>
      </c>
      <c r="B328" s="12" t="inlineStr">
        <is>
          <t>Inheritance: Genetic Disease</t>
        </is>
      </c>
      <c r="C328" s="13" t="inlineStr">
        <is>
          <t>Cystic Fibrosis: Genetic Diagrams [BI6.050]</t>
        </is>
      </c>
      <c r="D328" s="12" t="inlineStr">
        <is>
          <t>Complete &amp; interpret Punnet squares, genetic crosses and family trees. Predict the chances of a child having cystic fibrosis using ratios, percentages, fractions and probability. Assumes prior knowledge of alleles, genotypes, phenotypes and zygosity.</t>
        </is>
      </c>
      <c r="E328" s="12" t="inlineStr">
        <is>
          <t>d62a5d51-dfd4-475d-aba3-cae1c19866ac</t>
        </is>
      </c>
    </row>
    <row r="329" ht="45" customHeight="1">
      <c r="A329" s="12" t="inlineStr">
        <is>
          <t>B5: Genes, Inheritance &amp; Selection</t>
        </is>
      </c>
      <c r="B329" s="12" t="inlineStr">
        <is>
          <t>Inheritance: Genetic Disease</t>
        </is>
      </c>
      <c r="C329" s="13" t="inlineStr">
        <is>
          <t>Polydactyly: Introduction [BI6.051]</t>
        </is>
      </c>
      <c r="D329" s="12" t="inlineStr">
        <is>
          <t>Describe symptoms of polydactyly and identify the genotype that results in it. Assumes prior knowledge of alleles, genotypes, phenotypes and zygosity.</t>
        </is>
      </c>
      <c r="E329" s="12" t="inlineStr">
        <is>
          <t>d924c2fb-a0ed-46da-9b0d-e5f167fca4e8</t>
        </is>
      </c>
    </row>
    <row r="330" ht="45" customHeight="1">
      <c r="A330" s="12" t="inlineStr">
        <is>
          <t>B5: Genes, Inheritance &amp; Selection</t>
        </is>
      </c>
      <c r="B330" s="12" t="inlineStr">
        <is>
          <t>Inheritance: Genetic Disease</t>
        </is>
      </c>
      <c r="C330" s="13" t="inlineStr">
        <is>
          <t>Polydactyly: Genetic Diagrams [BI6.053]</t>
        </is>
      </c>
      <c r="D330" s="12" t="inlineStr">
        <is>
          <t>Complete &amp; interpret Punnett squares, genetic crosses and family trees. Predict the chances of a child having polydactyly using ratios, percentages, fractions and probability. Assumes prior knowledge of alleles, genotypes, phenotypes and zygosity.</t>
        </is>
      </c>
      <c r="E330" s="12" t="inlineStr">
        <is>
          <t>0fb446fe-98db-4f24-9d3b-8243d784639f</t>
        </is>
      </c>
    </row>
    <row r="331" ht="45" customHeight="1">
      <c r="A331" s="12" t="inlineStr">
        <is>
          <t>B5: Genes, Inheritance &amp; Selection</t>
        </is>
      </c>
      <c r="B331" s="12" t="inlineStr">
        <is>
          <t>Inheritance: Genetic Disease</t>
        </is>
      </c>
      <c r="C331" s="13" t="inlineStr">
        <is>
          <t>Sex Chromosomes in Humans: Introduction [BI6.054]</t>
        </is>
      </c>
      <c r="D331" s="12" t="inlineStr">
        <is>
          <t>Describe the human sex determination system, identify the most typical male and female genotypes and give typical features.</t>
        </is>
      </c>
      <c r="E331" s="12" t="inlineStr">
        <is>
          <t>7ace44fa-0a0a-4975-ab07-8fe940d752cd</t>
        </is>
      </c>
    </row>
    <row r="332" ht="45" customHeight="1">
      <c r="A332" s="12" t="inlineStr">
        <is>
          <t>B5: Genes, Inheritance &amp; Selection</t>
        </is>
      </c>
      <c r="B332" s="12" t="inlineStr">
        <is>
          <t>Inheritance: Genetic Disease</t>
        </is>
      </c>
      <c r="C332" s="13" t="inlineStr">
        <is>
          <t>Sex Chromosomes in Humans: Genetic Diagrams [BI6.056]</t>
        </is>
      </c>
      <c r="D332" s="12" t="inlineStr">
        <is>
          <t>Complete &amp; interpret Punnett squares, genetic crosses and family trees. Predict outcomes using ratios, percentages, fractions and probability. Assumes prior knowledge of alleles, genotypes, phenotypes and zygosity.</t>
        </is>
      </c>
      <c r="E332" s="12" t="inlineStr">
        <is>
          <t>704e566a-50ae-4295-9f33-d12d3feade1a</t>
        </is>
      </c>
    </row>
    <row r="333" ht="45" customHeight="1">
      <c r="A333" s="12" t="inlineStr">
        <is>
          <t>B5: Genes, Inheritance &amp; Selection</t>
        </is>
      </c>
      <c r="B333" s="12" t="inlineStr">
        <is>
          <t>Inheritance: Genetic Disease</t>
        </is>
      </c>
      <c r="C333" s="13" t="inlineStr">
        <is>
          <t>Genetic Screening: Embryo &amp; Foetal [BI6.057]</t>
        </is>
      </c>
      <c r="D333" s="12" t="inlineStr">
        <is>
          <t>Describe the methods of embryo and foetal screening to include:  PGS, Amniocentesis, CVS, NIPT.</t>
        </is>
      </c>
      <c r="E333" s="12" t="inlineStr">
        <is>
          <t>ddeaa38a-6fd2-4d65-8d1e-f68c426f5505</t>
        </is>
      </c>
    </row>
    <row r="334" ht="45" customHeight="1">
      <c r="A334" s="12" t="inlineStr">
        <is>
          <t>B5: Genes, Inheritance &amp; Selection</t>
        </is>
      </c>
      <c r="B334" s="12" t="inlineStr">
        <is>
          <t>Inheritance: Genetic Disease</t>
        </is>
      </c>
      <c r="C334" s="13" t="inlineStr">
        <is>
          <t>Ethics of Genetic Screening: Embryo &amp; Foetal [BI6.058]</t>
        </is>
      </c>
      <c r="D334" s="12" t="inlineStr">
        <is>
          <t>Ethics, advantages and disadvantages of each method of embryo and foetal screening.</t>
        </is>
      </c>
      <c r="E334" s="12" t="inlineStr">
        <is>
          <t>2ebeb7b9-3bf0-4132-8d34-8344487485c4</t>
        </is>
      </c>
    </row>
    <row r="335" ht="45" customHeight="1">
      <c r="A335" s="12" t="inlineStr">
        <is>
          <t>B5: Genes, Inheritance &amp; Selection</t>
        </is>
      </c>
      <c r="B335" s="12" t="inlineStr">
        <is>
          <t>Inheritance: Genetic Variation</t>
        </is>
      </c>
      <c r="C335" s="13" t="inlineStr">
        <is>
          <t>Diagnostic: Variation [BI0.071]</t>
        </is>
      </c>
      <c r="D335" s="12" t="inlineStr">
        <is>
          <t>Diagnostic for species, types of variation and their causes for Biology HT.</t>
        </is>
      </c>
      <c r="E335" s="12" t="inlineStr">
        <is>
          <t>ac9431bf-3009-4c9b-afc9-563f3dcd76fb</t>
        </is>
      </c>
    </row>
    <row r="336" ht="45" customHeight="1">
      <c r="A336" s="12" t="inlineStr">
        <is>
          <t>B5: Genes, Inheritance &amp; Selection</t>
        </is>
      </c>
      <c r="B336" s="12" t="inlineStr">
        <is>
          <t>Inheritance: Genetic Variation</t>
        </is>
      </c>
      <c r="C336" s="13" t="inlineStr">
        <is>
          <t>Species &amp; Variation [BI6.059]</t>
        </is>
      </c>
      <c r="D336" s="12" t="inlineStr">
        <is>
          <t>Give the definition of a species. Explain why individuals of the same species have similar features, but are not exactly the same.</t>
        </is>
      </c>
      <c r="E336" s="12" t="inlineStr">
        <is>
          <t>7a39f2fd-683b-41ae-9439-9c8881894fe4</t>
        </is>
      </c>
    </row>
    <row r="337" ht="45" customHeight="1">
      <c r="A337" s="12" t="inlineStr">
        <is>
          <t>B5: Genes, Inheritance &amp; Selection</t>
        </is>
      </c>
      <c r="B337" s="12" t="inlineStr">
        <is>
          <t>Inheritance: Genetic Variation</t>
        </is>
      </c>
      <c r="C337" s="13" t="inlineStr">
        <is>
          <t>Continuous &amp; Discontinuous Variation [BI6.060]</t>
        </is>
      </c>
      <c r="D337" s="12" t="inlineStr">
        <is>
          <t>Describe and give examples of continuous and discontinuous variation. Compare the two types of variations, including how continuous and discontinuous data are plotted.</t>
        </is>
      </c>
      <c r="E337" s="12" t="inlineStr">
        <is>
          <t>3d04f97d-6e07-4b81-aac8-ad0e3c3f83eb</t>
        </is>
      </c>
    </row>
    <row r="338" ht="45" customHeight="1">
      <c r="A338" s="12" t="inlineStr">
        <is>
          <t>B5: Genes, Inheritance &amp; Selection</t>
        </is>
      </c>
      <c r="B338" s="12" t="inlineStr">
        <is>
          <t>Inheritance: Genetic Variation</t>
        </is>
      </c>
      <c r="C338" s="13" t="inlineStr">
        <is>
          <t>Causes of Variation [BI6.061]</t>
        </is>
      </c>
      <c r="D338" s="12" t="inlineStr">
        <is>
          <t>Explain how variation amongst individuals of the same places is caused. Give examples of charactersitics affected by genetic variation, environmental factors or both.</t>
        </is>
      </c>
      <c r="E338" s="12" t="inlineStr">
        <is>
          <t>4c36bdc9-0fa1-4213-becb-c367a56574be</t>
        </is>
      </c>
    </row>
    <row r="339" ht="45" customHeight="1">
      <c r="A339" s="12" t="inlineStr">
        <is>
          <t>B5: Genes, Inheritance &amp; Selection</t>
        </is>
      </c>
      <c r="B339" s="12" t="inlineStr">
        <is>
          <t>Inheritance: Genetic Variation</t>
        </is>
      </c>
      <c r="C339" s="13" t="inlineStr">
        <is>
          <t>Mutation &amp; Variation [BI6.062]</t>
        </is>
      </c>
      <c r="D339" s="12" t="inlineStr">
        <is>
          <t>Describe what a mutation is, how mutations lead to variation and how they can affect phenotype.</t>
        </is>
      </c>
      <c r="E339" s="12" t="inlineStr">
        <is>
          <t>8e0606a4-0bf4-4bf8-bac2-d919f259b457</t>
        </is>
      </c>
    </row>
    <row r="340" ht="45" customHeight="1">
      <c r="A340" s="12" t="inlineStr">
        <is>
          <t>B5: Genes, Inheritance &amp; Selection</t>
        </is>
      </c>
      <c r="B340" s="12" t="inlineStr">
        <is>
          <t>Inheritance: Genetic Variation</t>
        </is>
      </c>
      <c r="C340" s="13" t="inlineStr">
        <is>
          <t>How Mutation Leads to Variation [BI6.063]</t>
        </is>
      </c>
      <c r="D340" s="12" t="inlineStr">
        <is>
          <t xml:space="preserve">Explain how a mutation in DNA may lead to a variation in phenotype. 
Explain why mutations rarely lead to changes in phenotype. </t>
        </is>
      </c>
      <c r="E340" s="12" t="inlineStr">
        <is>
          <t>6797b822-b6f9-4db7-8f81-9f0535977dcd</t>
        </is>
      </c>
    </row>
    <row r="341" ht="45" customHeight="1">
      <c r="A341" s="12" t="inlineStr">
        <is>
          <t>B5: Genes, Inheritance &amp; Selection</t>
        </is>
      </c>
      <c r="B341" s="12" t="inlineStr">
        <is>
          <t>Natural Selection &amp; Evolution</t>
        </is>
      </c>
      <c r="C341" s="13" t="inlineStr">
        <is>
          <t>Diagnostic: Evolution &amp; Natural Selection [BI0.073]</t>
        </is>
      </c>
      <c r="D341" s="12" t="inlineStr">
        <is>
          <t>Diagnostic for evolution by natural selection, in biology HT.</t>
        </is>
      </c>
      <c r="E341" s="12" t="inlineStr">
        <is>
          <t>3c4a3172-8243-4574-966f-ed0b204ae3cd</t>
        </is>
      </c>
    </row>
    <row r="342" ht="45" customHeight="1">
      <c r="A342" s="12" t="inlineStr">
        <is>
          <t>B5: Genes, Inheritance &amp; Selection</t>
        </is>
      </c>
      <c r="B342" s="12" t="inlineStr">
        <is>
          <t>Natural Selection &amp; Evolution</t>
        </is>
      </c>
      <c r="C342" s="13" t="inlineStr">
        <is>
          <t>Evolution [BI6.064]</t>
        </is>
      </c>
      <c r="D342" s="12" t="inlineStr">
        <is>
          <t>Give the definition of evolution. State what characteristics are affected by evolution. Describe the evolution of the peppered moth.</t>
        </is>
      </c>
      <c r="E342" s="12" t="inlineStr">
        <is>
          <t>d069e777-5bb5-4ff3-8420-0fe0368b0a6b</t>
        </is>
      </c>
    </row>
    <row r="343" ht="45" customHeight="1">
      <c r="A343" s="12" t="inlineStr">
        <is>
          <t>B5: Genes, Inheritance &amp; Selection</t>
        </is>
      </c>
      <c r="B343" s="12" t="inlineStr">
        <is>
          <t>Natural Selection &amp; Evolution</t>
        </is>
      </c>
      <c r="C343" s="13" t="inlineStr">
        <is>
          <t>The Process of Natural Selection [BI6.065]</t>
        </is>
      </c>
      <c r="D343" s="12" t="inlineStr">
        <is>
          <t>Give the definition of natural selection and evolution. Describe the process of natural selection and how it can lead to evolution.</t>
        </is>
      </c>
      <c r="E343" s="12" t="inlineStr">
        <is>
          <t>effa7d45-9e20-49e6-a472-4fa94de8c130</t>
        </is>
      </c>
    </row>
    <row r="344" ht="45" customHeight="1">
      <c r="A344" s="12" t="inlineStr">
        <is>
          <t>B5: Genes, Inheritance &amp; Selection</t>
        </is>
      </c>
      <c r="B344" s="12" t="inlineStr">
        <is>
          <t>Natural Selection &amp; Evolution</t>
        </is>
      </c>
      <c r="C344" s="13" t="inlineStr">
        <is>
          <t>The Importance of Mutation in Evolution [BI6.066]</t>
        </is>
      </c>
      <c r="D344" s="12" t="inlineStr">
        <is>
          <t>Give the definition of evolution and mutation. Explain, using real-life examples, how mutations are essential to evolution.</t>
        </is>
      </c>
      <c r="E344" s="12" t="inlineStr">
        <is>
          <t>e21cbcfe-078d-4361-8a58-81fea080bf98</t>
        </is>
      </c>
    </row>
    <row r="345" ht="45" customHeight="1">
      <c r="A345" s="12" t="inlineStr">
        <is>
          <t>B5: Genes, Inheritance &amp; Selection</t>
        </is>
      </c>
      <c r="B345" s="12" t="inlineStr">
        <is>
          <t>Natural Selection &amp; Evolution</t>
        </is>
      </c>
      <c r="C345" s="13" t="inlineStr">
        <is>
          <t>Formation of a New Species [BI6.067]</t>
        </is>
      </c>
      <c r="D345" s="12" t="inlineStr">
        <is>
          <t>Describe how two populations of one species might end up becoming two species.</t>
        </is>
      </c>
      <c r="E345" s="12" t="inlineStr">
        <is>
          <t>cb402070-2153-40eb-ae40-5e7c40cc6e2c</t>
        </is>
      </c>
    </row>
    <row r="346" ht="45" customHeight="1">
      <c r="A346" s="12" t="inlineStr">
        <is>
          <t>B5: Genes, Inheritance &amp; Selection</t>
        </is>
      </c>
      <c r="B346" s="12" t="inlineStr">
        <is>
          <t>Natural Selection &amp; Evolution</t>
        </is>
      </c>
      <c r="C346" s="13" t="inlineStr">
        <is>
          <t>Evolution: What is a Theory? [BI6.068]</t>
        </is>
      </c>
      <c r="D346" s="12" t="inlineStr">
        <is>
          <t>State the theory used to explain the diversity of life. Define a scientific theory. Describe the process that leads to a scientific theory being established. Give definitions for hypothesis, prediction, peer review, validity and false claim.</t>
        </is>
      </c>
      <c r="E346" s="12" t="inlineStr">
        <is>
          <t>39996ca6-c2db-4724-94b0-c135aae8ffd5</t>
        </is>
      </c>
    </row>
    <row r="347" ht="45" customHeight="1">
      <c r="A347" s="12" t="inlineStr">
        <is>
          <t>B5: Genes, Inheritance &amp; Selection</t>
        </is>
      </c>
      <c r="B347" s="12" t="inlineStr">
        <is>
          <t>Natural Selection &amp; Evolution</t>
        </is>
      </c>
      <c r="C347" s="13" t="inlineStr">
        <is>
          <t>Evolution by Natural Selection: Summary [BI6.069]</t>
        </is>
      </c>
      <c r="D347" s="12" t="inlineStr">
        <is>
          <t>State the theory of evolution. Define natural selection, describe the process of natural selection and how it can lead to evolution through examples. Use knowledge and understanding of natural selection and evolution to justify the theory of evolution.</t>
        </is>
      </c>
      <c r="E347" s="12" t="inlineStr">
        <is>
          <t>8d04c891-12cb-42b7-9d7c-53cb85d5b0db</t>
        </is>
      </c>
    </row>
    <row r="348" ht="45" customHeight="1">
      <c r="A348" s="12" t="inlineStr">
        <is>
          <t>B5: Genes, Inheritance &amp; Selection</t>
        </is>
      </c>
      <c r="B348" s="12" t="inlineStr">
        <is>
          <t>Natural Selection &amp; Evolution</t>
        </is>
      </c>
      <c r="C348" s="13" t="inlineStr">
        <is>
          <t>The Theory of Evolution by Natural Selection [BI6.070]</t>
        </is>
      </c>
      <c r="D348" s="12" t="inlineStr">
        <is>
          <t>Explain the process of natural selection and how this might lead to evolution of a species.</t>
        </is>
      </c>
      <c r="E348" s="12" t="inlineStr">
        <is>
          <t>46ac6d6f-b584-4e51-8b68-af69ba17c930</t>
        </is>
      </c>
    </row>
    <row r="349" ht="45" customHeight="1">
      <c r="A349" s="12" t="inlineStr">
        <is>
          <t>B5: Genes, Inheritance &amp; Selection</t>
        </is>
      </c>
      <c r="B349" s="12" t="inlineStr">
        <is>
          <t>Natural Selection &amp; Evolution: Theories</t>
        </is>
      </c>
      <c r="C349" s="13" t="inlineStr">
        <is>
          <t>Diagnostic: Theories of Evolution [BI0.078]</t>
        </is>
      </c>
      <c r="D349" s="12" t="inlineStr">
        <is>
          <t>A diagnostic for the history of the theroies of evolution and speciation, suitable for FT &amp; HT.</t>
        </is>
      </c>
      <c r="E349" s="12" t="inlineStr">
        <is>
          <t>9886d9ab-7071-440c-ba11-7ade543d9847</t>
        </is>
      </c>
    </row>
    <row r="350" ht="45" customHeight="1">
      <c r="A350" s="12" t="inlineStr">
        <is>
          <t>B5: Genes, Inheritance &amp; Selection</t>
        </is>
      </c>
      <c r="B350" s="12" t="inlineStr">
        <is>
          <t>Natural Selection &amp; Evolution: Theories</t>
        </is>
      </c>
      <c r="C350" s="13" t="inlineStr">
        <is>
          <t>Speciation [BI6.086]</t>
        </is>
      </c>
      <c r="D350" s="12" t="inlineStr">
        <is>
          <t>Explain how new species can form.</t>
        </is>
      </c>
      <c r="E350" s="12" t="inlineStr">
        <is>
          <t>26276d20-4fa6-490e-a6f6-93dd1bf546f6</t>
        </is>
      </c>
    </row>
    <row r="351" ht="45" customHeight="1">
      <c r="A351" s="12" t="inlineStr">
        <is>
          <t>B5: Genes, Inheritance &amp; Selection</t>
        </is>
      </c>
      <c r="B351" s="12" t="inlineStr">
        <is>
          <t>Natural Selection &amp; Evolution: Theories</t>
        </is>
      </c>
      <c r="C351" s="13" t="inlineStr">
        <is>
          <t>History of the Theory of Evolution [BI6.087]</t>
        </is>
      </c>
      <c r="D351" s="12" t="inlineStr">
        <is>
          <t>Explain how the theory of evolution developed over time by looking at the work of the different scientists involved.</t>
        </is>
      </c>
      <c r="E351" s="12" t="inlineStr">
        <is>
          <t>435b1d01-74d2-4519-ac62-8139196330ab</t>
        </is>
      </c>
    </row>
    <row r="352" ht="45" customHeight="1">
      <c r="A352" s="12" t="inlineStr">
        <is>
          <t>B5: Genes, Inheritance &amp; Selection</t>
        </is>
      </c>
      <c r="B352" s="12" t="inlineStr">
        <is>
          <t>Natural Selection &amp; Evolution: Theories</t>
        </is>
      </c>
      <c r="C352" s="13" t="inlineStr">
        <is>
          <t>Impact of Theories of Evolution [BI6.088]</t>
        </is>
      </c>
      <c r="D352" s="12" t="inlineStr">
        <is>
          <t>Explain how the timeline of discoveries led to the development of the theories of evolution.
Explain why Darwin's theory was not wholly accepted at first.
Describe the impact of evolution by natural selection on current science.</t>
        </is>
      </c>
      <c r="E352" s="12" t="inlineStr">
        <is>
          <t>b2a798c3-985d-420c-8f3d-de217657aed7</t>
        </is>
      </c>
    </row>
    <row r="353" ht="45" customHeight="1">
      <c r="A353" s="12" t="inlineStr">
        <is>
          <t>B5: Genes, Inheritance &amp; Selection</t>
        </is>
      </c>
      <c r="B353" s="12" t="inlineStr">
        <is>
          <t>Natural Selection &amp; Evolution: Theories</t>
        </is>
      </c>
      <c r="C353" s="13" t="inlineStr">
        <is>
          <t>Development of Gene Theory [BI6.090]</t>
        </is>
      </c>
      <c r="D353" s="12" t="inlineStr">
        <is>
          <t>Describe the work of Mendel and explain how the discovery of DNA provided the evidence to support his observations.</t>
        </is>
      </c>
      <c r="E353" s="12" t="inlineStr">
        <is>
          <t>6928affc-7dca-40a5-b21d-67555507ced4</t>
        </is>
      </c>
    </row>
    <row r="354" ht="45" customHeight="1">
      <c r="A354" s="12" t="inlineStr">
        <is>
          <t>B5: Genes, Inheritance &amp; Selection</t>
        </is>
      </c>
      <c r="B354" s="12" t="inlineStr">
        <is>
          <t>Natural Selection &amp; Evolution: Evidence</t>
        </is>
      </c>
      <c r="C354" s="13" t="inlineStr">
        <is>
          <t>Diagnostic: Evidence for Evolution [BI0.079]</t>
        </is>
      </c>
      <c r="D354" s="12" t="inlineStr">
        <is>
          <t>Diagnostic for the fossil record and examples of evolution, such as antibiotic resistance and the peppered moth.</t>
        </is>
      </c>
      <c r="E354" s="12" t="inlineStr">
        <is>
          <t>dec1b723-bec2-4398-837f-d8907c406674</t>
        </is>
      </c>
    </row>
    <row r="355" ht="45" customHeight="1">
      <c r="A355" s="12" t="inlineStr">
        <is>
          <t>B5: Genes, Inheritance &amp; Selection</t>
        </is>
      </c>
      <c r="B355" s="12" t="inlineStr">
        <is>
          <t>Natural Selection &amp; Evolution: Evidence</t>
        </is>
      </c>
      <c r="C355" s="13" t="inlineStr">
        <is>
          <t>Evidence for Evolution [BI6.091]</t>
        </is>
      </c>
      <c r="D355" s="12" t="inlineStr">
        <is>
          <t>State how fossils and the fossil record, the discovery that genes are the hereditary material and antibiotic resistance all provide evidence for the theory of evolution.</t>
        </is>
      </c>
      <c r="E355" s="12" t="inlineStr">
        <is>
          <t>669552dc-366d-43ec-a272-638109b284d2</t>
        </is>
      </c>
    </row>
    <row r="356" ht="45" customHeight="1">
      <c r="A356" s="12" t="inlineStr">
        <is>
          <t>B5: Genes, Inheritance &amp; Selection</t>
        </is>
      </c>
      <c r="B356" s="12" t="inlineStr">
        <is>
          <t>Natural Selection &amp; Evolution: Evidence</t>
        </is>
      </c>
      <c r="C356" s="13" t="inlineStr">
        <is>
          <t>Formation of Fossils [BI6.092]</t>
        </is>
      </c>
      <c r="D356" s="12" t="inlineStr">
        <is>
          <t>Define a fossil. Describe the three main ways in which fossils can be formed.</t>
        </is>
      </c>
      <c r="E356" s="12" t="inlineStr">
        <is>
          <t>64068a0e-78ec-4525-94a1-d3241916e6f5</t>
        </is>
      </c>
    </row>
    <row r="357" ht="45" customHeight="1">
      <c r="A357" s="12" t="inlineStr">
        <is>
          <t>B5: Genes, Inheritance &amp; Selection</t>
        </is>
      </c>
      <c r="B357" s="12" t="inlineStr">
        <is>
          <t>Natural Selection &amp; Evolution: Evidence</t>
        </is>
      </c>
      <c r="C357" s="13" t="inlineStr">
        <is>
          <t>Early Life on Earth [BI6.093]</t>
        </is>
      </c>
      <c r="D357" s="12" t="inlineStr">
        <is>
          <t>State when living organisms first appeared on Earth and describe the early life forms that followed.</t>
        </is>
      </c>
      <c r="E357" s="12" t="inlineStr">
        <is>
          <t>2a86fc2f-4163-488c-b5b3-982566139e0b</t>
        </is>
      </c>
    </row>
    <row r="358" ht="45" customHeight="1">
      <c r="A358" s="12" t="inlineStr">
        <is>
          <t>B5: Genes, Inheritance &amp; Selection</t>
        </is>
      </c>
      <c r="B358" s="12" t="inlineStr">
        <is>
          <t>Natural Selection &amp; Evolution: Evidence</t>
        </is>
      </c>
      <c r="C358" s="13" t="inlineStr">
        <is>
          <t>Using the Fossil Record [BI6.094]</t>
        </is>
      </c>
      <c r="D358" s="12" t="inlineStr">
        <is>
          <t>Define the fossil record. Describe ways of using the fossil record. State and explain the reasons why the fossil record is incomplete.</t>
        </is>
      </c>
      <c r="E358" s="12" t="inlineStr">
        <is>
          <t>9d925000-d7b1-4b05-90ea-d31c1f58f9f0</t>
        </is>
      </c>
    </row>
    <row r="359" ht="45" customHeight="1">
      <c r="A359" s="12" t="inlineStr">
        <is>
          <t>B5: Genes, Inheritance &amp; Selection</t>
        </is>
      </c>
      <c r="B359" s="12" t="inlineStr">
        <is>
          <t>Natural Selection &amp; Evolution: Evidence</t>
        </is>
      </c>
      <c r="C359" s="13" t="inlineStr">
        <is>
          <t>Evolutionary Trees [BI6.095]</t>
        </is>
      </c>
      <c r="D359" s="12" t="inlineStr">
        <is>
          <t>Describe an evolutionary tree and label the key parts.</t>
        </is>
      </c>
      <c r="E359" s="12" t="inlineStr">
        <is>
          <t>c9045458-8d94-41a7-aa2a-53413a055db8</t>
        </is>
      </c>
    </row>
    <row r="360" ht="45" customHeight="1">
      <c r="A360" s="12" t="inlineStr">
        <is>
          <t>B5: Genes, Inheritance &amp; Selection</t>
        </is>
      </c>
      <c r="B360" s="12" t="inlineStr">
        <is>
          <t>Natural Selection &amp; Evolution: Evidence</t>
        </is>
      </c>
      <c r="C360" s="13" t="inlineStr">
        <is>
          <t>Interpreting Fossil Data [BI6.096]</t>
        </is>
      </c>
      <c r="D360" s="12" t="inlineStr">
        <is>
          <t>Identify patterns and interpret information from charts, graphs and tables such as evolutionary trees.</t>
        </is>
      </c>
      <c r="E360" s="12" t="inlineStr">
        <is>
          <t>7d1f14a2-5bd0-4a85-9b3e-06d9d0f20dd7</t>
        </is>
      </c>
    </row>
    <row r="361" ht="45" customHeight="1">
      <c r="A361" s="12" t="inlineStr">
        <is>
          <t>B5: Genes, Inheritance &amp; Selection</t>
        </is>
      </c>
      <c r="B361" s="12" t="inlineStr">
        <is>
          <t>Natural Selection &amp; Evolution: Evidence</t>
        </is>
      </c>
      <c r="C361" s="13" t="inlineStr">
        <is>
          <t>Extinction [BI6.097]</t>
        </is>
      </c>
      <c r="D361" s="12" t="inlineStr">
        <is>
          <t>Give the definition of extinction.
Describe factors which may contribute to
the extinction of a species.</t>
        </is>
      </c>
      <c r="E361" s="12" t="inlineStr">
        <is>
          <t>4b4abd1e-5040-4b86-bc7f-fea589050050</t>
        </is>
      </c>
    </row>
    <row r="362" ht="45" customHeight="1">
      <c r="A362" s="12" t="inlineStr">
        <is>
          <t>B5: Genes, Inheritance &amp; Selection</t>
        </is>
      </c>
      <c r="B362" s="12" t="inlineStr">
        <is>
          <t>Natural Selection &amp; Evolution: Evidence</t>
        </is>
      </c>
      <c r="C362" s="13" t="inlineStr">
        <is>
          <t>Examples of Evolution: The Peppered Moth [BI6.098]</t>
        </is>
      </c>
      <c r="D362" s="12" t="inlineStr">
        <is>
          <t>Describe and explain the evolution of the peppered moth.</t>
        </is>
      </c>
      <c r="E362" s="12" t="inlineStr">
        <is>
          <t>fe225c4a-bf82-42c0-a2aa-7cab125fb090</t>
        </is>
      </c>
    </row>
    <row r="363" ht="45" customHeight="1">
      <c r="A363" s="12" t="inlineStr">
        <is>
          <t>B5: Genes, Inheritance &amp; Selection</t>
        </is>
      </c>
      <c r="B363" s="12" t="inlineStr">
        <is>
          <t>Natural Selection &amp; Evolution: Evidence</t>
        </is>
      </c>
      <c r="C363" s="13" t="inlineStr">
        <is>
          <t>Examples of Evolution: Antibiotic Resistant Bacteria [BI6.104]</t>
        </is>
      </c>
      <c r="D363" s="12" t="inlineStr">
        <is>
          <t>Describe and explain the evolution of antibiotic-resistant bacteria.</t>
        </is>
      </c>
      <c r="E363" s="12" t="inlineStr">
        <is>
          <t>55cdb370-bee4-493a-b156-e533becbb1da</t>
        </is>
      </c>
    </row>
    <row r="364" ht="45" customHeight="1">
      <c r="A364" s="12" t="inlineStr">
        <is>
          <t>B5: Genes, Inheritance &amp; Selection</t>
        </is>
      </c>
      <c r="B364" s="12" t="inlineStr">
        <is>
          <t>Natural Selection &amp; Evolution: Evidence</t>
        </is>
      </c>
      <c r="C364" s="13" t="inlineStr">
        <is>
          <t>Dangers of Antibiotics Resistant Bacteria [BI6.105]</t>
        </is>
      </c>
      <c r="D364" s="12" t="inlineStr">
        <is>
          <t>Describe and explain the dangers of antibiotic-resistance bacteria. Describe possible measures to help restrict the increase of antibiotic-resistant bacteria.</t>
        </is>
      </c>
      <c r="E364" s="12" t="inlineStr">
        <is>
          <t>caad593f-2be2-4704-bdcd-71d8f09f42d1</t>
        </is>
      </c>
    </row>
    <row r="365" ht="45" customHeight="1">
      <c r="A365" s="12" t="inlineStr">
        <is>
          <t>B5: Genes, Inheritance &amp; Selection</t>
        </is>
      </c>
      <c r="B365" s="12" t="inlineStr">
        <is>
          <t>Natural Selection &amp; Evolution: Classification</t>
        </is>
      </c>
      <c r="C365" s="13" t="inlineStr">
        <is>
          <t>Diagnostic: Classification [BI0.081]</t>
        </is>
      </c>
      <c r="D365" s="12" t="inlineStr">
        <is>
          <t>Diagnostic for Linnaean classification, the binomial system, three-domain classification, developments in classification and interpreting evolutionary trees.</t>
        </is>
      </c>
      <c r="E365" s="12" t="inlineStr">
        <is>
          <t>f83e4d29-818b-4e3f-95d1-60602cc5722e</t>
        </is>
      </c>
    </row>
    <row r="366" ht="45" customHeight="1">
      <c r="A366" s="12" t="inlineStr">
        <is>
          <t>B5: Genes, Inheritance &amp; Selection</t>
        </is>
      </c>
      <c r="B366" s="12" t="inlineStr">
        <is>
          <t>Natural Selection &amp; Evolution: Classification</t>
        </is>
      </c>
      <c r="C366" s="13" t="inlineStr">
        <is>
          <t>Pre-Linnaean Classification of Organisms [BI6.106]</t>
        </is>
      </c>
      <c r="D366" s="12" t="inlineStr">
        <is>
          <t>Give brief descriptions of pre-Linnaean classification.</t>
        </is>
      </c>
      <c r="E366" s="12" t="inlineStr">
        <is>
          <t>4d83870a-2758-4119-91d1-c5546757db0a</t>
        </is>
      </c>
    </row>
    <row r="367" ht="45" customHeight="1">
      <c r="A367" s="12" t="inlineStr">
        <is>
          <t>B5: Genes, Inheritance &amp; Selection</t>
        </is>
      </c>
      <c r="B367" s="12" t="inlineStr">
        <is>
          <t>Natural Selection &amp; Evolution: Classification</t>
        </is>
      </c>
      <c r="C367" s="13" t="inlineStr">
        <is>
          <t>Linnaean System of Classification [BI6.107]</t>
        </is>
      </c>
      <c r="D367" s="12" t="inlineStr">
        <is>
          <t>Describe and use the Linnaean system of classification.</t>
        </is>
      </c>
      <c r="E367" s="12" t="inlineStr">
        <is>
          <t>0f48f27a-9ed0-4d3d-a789-b671d6e61940</t>
        </is>
      </c>
    </row>
    <row r="368" ht="45" customHeight="1">
      <c r="A368" s="12" t="inlineStr">
        <is>
          <t>B5: Genes, Inheritance &amp; Selection</t>
        </is>
      </c>
      <c r="B368" s="12" t="inlineStr">
        <is>
          <t>Natural Selection &amp; Evolution: Classification</t>
        </is>
      </c>
      <c r="C368" s="13" t="inlineStr">
        <is>
          <t>Binomial System [BI6.108]</t>
        </is>
      </c>
      <c r="D368" s="12" t="inlineStr">
        <is>
          <t>Describe and use the binomial system.</t>
        </is>
      </c>
      <c r="E368" s="12" t="inlineStr">
        <is>
          <t>1fd50a53-8e3b-4127-a6d5-8c4641bdf3d9</t>
        </is>
      </c>
    </row>
    <row r="369" ht="45" customHeight="1">
      <c r="A369" s="12" t="inlineStr">
        <is>
          <t>B5: Genes, Inheritance &amp; Selection</t>
        </is>
      </c>
      <c r="B369" s="12" t="inlineStr">
        <is>
          <t>Natural Selection &amp; Evolution: Classification</t>
        </is>
      </c>
      <c r="C369" s="13" t="inlineStr">
        <is>
          <t>Three-Domain System of Classification [BI6.109]</t>
        </is>
      </c>
      <c r="D369" s="12" t="inlineStr">
        <is>
          <t>Describe and use the three-domain system developed by Carl Woese.</t>
        </is>
      </c>
      <c r="E369" s="12" t="inlineStr">
        <is>
          <t>ad475ffe-0799-46ec-9553-839d0aa67448</t>
        </is>
      </c>
    </row>
    <row r="370" ht="45" customHeight="1">
      <c r="A370" s="12" t="inlineStr">
        <is>
          <t>B5: Genes, Inheritance &amp; Selection</t>
        </is>
      </c>
      <c r="B370" s="12" t="inlineStr">
        <is>
          <t>Natural Selection &amp; Evolution: Classification</t>
        </is>
      </c>
      <c r="C370" s="13" t="inlineStr">
        <is>
          <t>Developments in Classification Systems [BI6.110]</t>
        </is>
      </c>
      <c r="D370" s="12" t="inlineStr">
        <is>
          <t>Describe the impact of developments in biology on classification systems.</t>
        </is>
      </c>
      <c r="E370" s="12" t="inlineStr">
        <is>
          <t>d97478af-fd16-4594-b16b-ef3d829aadfe</t>
        </is>
      </c>
    </row>
    <row r="371" ht="45" customHeight="1">
      <c r="A371" s="12" t="inlineStr">
        <is>
          <t>B5: Genes, Inheritance &amp; Selection</t>
        </is>
      </c>
      <c r="B371" s="12" t="inlineStr">
        <is>
          <t>Natural Selection &amp; Evolution: Classification</t>
        </is>
      </c>
      <c r="C371" s="13" t="inlineStr">
        <is>
          <t>Evolutionary Trees: Interpreting [BI6.111]</t>
        </is>
      </c>
      <c r="D371" s="12" t="inlineStr">
        <is>
          <t>Describe an evolutionary tree, label the key parts and identify the most recent common ancestors and closest relatives from different evolutionary trees.</t>
        </is>
      </c>
      <c r="E371" s="12" t="inlineStr">
        <is>
          <t>a1bf5998-523c-424f-b345-49c0fc4bc9cb</t>
        </is>
      </c>
    </row>
    <row r="372" ht="45" customHeight="1">
      <c r="A372" s="12" t="inlineStr">
        <is>
          <t>B6: Global Challenges</t>
        </is>
      </c>
      <c r="B372" s="12" t="inlineStr">
        <is>
          <t>Monitoring &amp; Maintaining the Environment: Investigating Ecosystems</t>
        </is>
      </c>
      <c r="C372" s="13" t="inlineStr">
        <is>
          <t>Diagnostic: Investigating Ecosystems [BI0.085]</t>
        </is>
      </c>
      <c r="D372" s="12" t="inlineStr">
        <is>
          <t>Diagnostic for investigations about ecosystems, the use of quadrats to estimate population size and distribution along a transect. Includes calculations of averages.</t>
        </is>
      </c>
      <c r="E372" s="12" t="inlineStr">
        <is>
          <t>e66bea2e-14c1-4227-8bbc-2413e473d961</t>
        </is>
      </c>
    </row>
    <row r="373" ht="45" customHeight="1">
      <c r="A373" s="12" t="inlineStr">
        <is>
          <t>B6: Global Challenges</t>
        </is>
      </c>
      <c r="B373" s="12" t="inlineStr">
        <is>
          <t>Monitoring &amp; Maintaining the Environment: Investigating Ecosystems</t>
        </is>
      </c>
      <c r="C373" s="13" t="inlineStr">
        <is>
          <t>Investigating Ecosystems: Quadrats [BI7.019]</t>
        </is>
      </c>
      <c r="D373" s="12" t="inlineStr">
        <is>
          <t>Describe the different types of quadrats and their uses. Explain the importance of random sampling and sample size.</t>
        </is>
      </c>
      <c r="E373" s="12" t="inlineStr">
        <is>
          <t>703eed44-0996-47d9-a2f4-fb3d9e64cac0</t>
        </is>
      </c>
    </row>
    <row r="374" ht="45" customHeight="1">
      <c r="A374" s="12" t="inlineStr">
        <is>
          <t>B6: Global Challenges</t>
        </is>
      </c>
      <c r="B374" s="12" t="inlineStr">
        <is>
          <t>Monitoring &amp; Maintaining the Environment: Investigating Ecosystems</t>
        </is>
      </c>
      <c r="C374" s="13" t="inlineStr">
        <is>
          <t>Investigating Ecosystems: Quadrat Calculations I [BI7.020]</t>
        </is>
      </c>
      <c r="D374" s="12" t="inlineStr">
        <is>
          <t>Calculate averages from a table of data.</t>
        </is>
      </c>
      <c r="E374" s="12" t="inlineStr">
        <is>
          <t>3b652807-164d-4d45-ae96-10171b3b8f36</t>
        </is>
      </c>
    </row>
    <row r="375" ht="45" customHeight="1">
      <c r="A375" s="12" t="inlineStr">
        <is>
          <t>B6: Global Challenges</t>
        </is>
      </c>
      <c r="B375" s="12" t="inlineStr">
        <is>
          <t>Monitoring &amp; Maintaining the Environment: Investigating Ecosystems</t>
        </is>
      </c>
      <c r="C375" s="13" t="inlineStr">
        <is>
          <t>Investigating Ecosystems: Quadrat Calculations II [BI7.021]</t>
        </is>
      </c>
      <c r="D375" s="12" t="inlineStr">
        <is>
          <t>Estimate population size using calculations from quadrat samples.</t>
        </is>
      </c>
      <c r="E375" s="12" t="inlineStr">
        <is>
          <t>04e2da34-175c-4f08-b0ff-78873bd6a61c</t>
        </is>
      </c>
    </row>
    <row r="376" ht="45" customHeight="1">
      <c r="A376" s="12" t="inlineStr">
        <is>
          <t>B6: Global Challenges</t>
        </is>
      </c>
      <c r="B376" s="12" t="inlineStr">
        <is>
          <t>Monitoring &amp; Maintaining the Environment: Investigating Ecosystems</t>
        </is>
      </c>
      <c r="C376" s="13" t="inlineStr">
        <is>
          <t>Investigating Ecosystems: Transects [BI7.022]</t>
        </is>
      </c>
      <c r="D376" s="12" t="inlineStr">
        <is>
          <t>Describe the use and purpose of a transect line sample.</t>
        </is>
      </c>
      <c r="E376" s="12" t="inlineStr">
        <is>
          <t>21252a65-cb8d-4681-bc7e-ecb4b1304e8f</t>
        </is>
      </c>
    </row>
    <row r="377" ht="45" customHeight="1">
      <c r="A377" s="12" t="inlineStr">
        <is>
          <t>B6: Global Challenges</t>
        </is>
      </c>
      <c r="B377" s="12" t="inlineStr">
        <is>
          <t>Monitoring &amp; Maintaining the Environment: Investigating Ecosystems</t>
        </is>
      </c>
      <c r="C377" s="13" t="inlineStr">
        <is>
          <t>Practical: Ecological Sampling I — Quadrats [BI7.107]</t>
        </is>
      </c>
      <c r="D377" s="12" t="inlineStr">
        <is>
          <t>Use sampling techniques to estimate population size.</t>
        </is>
      </c>
      <c r="E377" s="12" t="inlineStr">
        <is>
          <t>d9808191-1346-4ce7-b367-22744f1c8266</t>
        </is>
      </c>
    </row>
    <row r="378" ht="45" customHeight="1">
      <c r="A378" s="12" t="inlineStr">
        <is>
          <t>B6: Global Challenges</t>
        </is>
      </c>
      <c r="B378" s="12" t="inlineStr">
        <is>
          <t>Monitoring &amp; Maintaining the Environment: Investigating Ecosystems</t>
        </is>
      </c>
      <c r="C378" s="13" t="inlineStr">
        <is>
          <t>Practical: Ecological Sampling II — Transects [BI7.108]</t>
        </is>
      </c>
      <c r="D378" s="12" t="inlineStr">
        <is>
          <t>Use sampling techniques to investigate changes in the distribution of organisms along a transect.</t>
        </is>
      </c>
      <c r="E378" s="12" t="inlineStr">
        <is>
          <t>ae7f8c3a-bcaf-42df-a746-40e670814c18</t>
        </is>
      </c>
    </row>
    <row r="379" ht="45" customHeight="1">
      <c r="A379" s="12" t="inlineStr">
        <is>
          <t>B6: Global Challenges</t>
        </is>
      </c>
      <c r="B379" s="12" t="inlineStr">
        <is>
          <t>Monitoring &amp; Maintaining the Environment: Human Impacts</t>
        </is>
      </c>
      <c r="C379" s="13" t="inlineStr">
        <is>
          <t>Diagnostic: Human Impacts on Ecosystems [BI0.088]</t>
        </is>
      </c>
      <c r="D379" s="12" t="inlineStr">
        <is>
          <t>Diagnostic for the importance of biodiversity and human impacts on ecosystems.</t>
        </is>
      </c>
      <c r="E379" s="12" t="inlineStr">
        <is>
          <t>c1994a57-f1ca-4aa9-92e1-fe9868da1a53</t>
        </is>
      </c>
    </row>
    <row r="380" ht="45" customHeight="1">
      <c r="A380" s="12" t="inlineStr">
        <is>
          <t>B6: Global Challenges</t>
        </is>
      </c>
      <c r="B380" s="12" t="inlineStr">
        <is>
          <t>Monitoring &amp; Maintaining the Environment: Human Impacts</t>
        </is>
      </c>
      <c r="C380" s="13" t="inlineStr">
        <is>
          <t>The Importance of Biodiversity [BI7.042]</t>
        </is>
      </c>
      <c r="D380" s="12" t="inlineStr">
        <is>
          <t>Explain the importance of biodiversity to the sustainability of the planet and to humans directly.</t>
        </is>
      </c>
      <c r="E380" s="12" t="inlineStr">
        <is>
          <t>e7905060-41ec-47a7-9fe3-1b2999d6ec96</t>
        </is>
      </c>
    </row>
    <row r="381" ht="45" customHeight="1">
      <c r="A381" s="12" t="inlineStr">
        <is>
          <t>B6: Global Challenges</t>
        </is>
      </c>
      <c r="B381" s="12" t="inlineStr">
        <is>
          <t>Monitoring &amp; Maintaining the Environment: Human Impacts</t>
        </is>
      </c>
      <c r="C381" s="13" t="inlineStr">
        <is>
          <t>Falling Biodiversity [BI7.043]</t>
        </is>
      </c>
      <c r="D381" s="12" t="inlineStr">
        <is>
          <t>Explain the reasons for the changing state of biodiversity on Earth.</t>
        </is>
      </c>
      <c r="E381" s="12" t="inlineStr">
        <is>
          <t>85e368a2-aa87-405d-aad4-9649a471c79d</t>
        </is>
      </c>
    </row>
    <row r="382" ht="45" customHeight="1">
      <c r="A382" s="12" t="inlineStr">
        <is>
          <t>B6: Global Challenges</t>
        </is>
      </c>
      <c r="B382" s="12" t="inlineStr">
        <is>
          <t>Monitoring &amp; Maintaining the Environment: Human Impacts</t>
        </is>
      </c>
      <c r="C382" s="13" t="inlineStr">
        <is>
          <t>Human Impacts: Introduction [BI7.044]</t>
        </is>
      </c>
      <c r="D382" s="12" t="inlineStr">
        <is>
          <t>Explain how human activities are having an impact on ecosystems.</t>
        </is>
      </c>
      <c r="E382" s="12" t="inlineStr">
        <is>
          <t>00140926-73e9-4267-8181-58f41aaac656</t>
        </is>
      </c>
    </row>
    <row r="383" ht="45" customHeight="1">
      <c r="A383" s="12" t="inlineStr">
        <is>
          <t>B6: Global Challenges</t>
        </is>
      </c>
      <c r="B383" s="12" t="inlineStr">
        <is>
          <t>Monitoring &amp; Maintaining the Environment: Human Impacts</t>
        </is>
      </c>
      <c r="C383" s="13" t="inlineStr">
        <is>
          <t>Human Impacts: Waste Management [BI7.045]</t>
        </is>
      </c>
      <c r="D383" s="12" t="inlineStr">
        <is>
          <t>Explain the importance of managing the increasing waste from human activities an the biodiversity of the Earth.</t>
        </is>
      </c>
      <c r="E383" s="12" t="inlineStr">
        <is>
          <t>aefbe98e-67d1-4da8-b7ae-53e534c6d66f</t>
        </is>
      </c>
    </row>
    <row r="384" ht="45" customHeight="1">
      <c r="A384" s="12" t="inlineStr">
        <is>
          <t>B6: Global Challenges</t>
        </is>
      </c>
      <c r="B384" s="12" t="inlineStr">
        <is>
          <t>Monitoring &amp; Maintaining the Environment: Human Impacts</t>
        </is>
      </c>
      <c r="C384" s="13" t="inlineStr">
        <is>
          <t>Human Impacts: Toxic Chemicals in Food Chains [BI7.046]</t>
        </is>
      </c>
      <c r="D384" s="12" t="inlineStr">
        <is>
          <t>Explain the impact of toxic chemicals when they enter food chains.</t>
        </is>
      </c>
      <c r="E384" s="12" t="inlineStr">
        <is>
          <t>4c921b82-0d0a-4d19-92c8-3bfc52ff2fa5</t>
        </is>
      </c>
    </row>
    <row r="385" ht="45" customHeight="1">
      <c r="A385" s="12" t="inlineStr">
        <is>
          <t>B6: Global Challenges</t>
        </is>
      </c>
      <c r="B385" s="12" t="inlineStr">
        <is>
          <t>Monitoring &amp; Maintaining the Environment: Human Impacts</t>
        </is>
      </c>
      <c r="C385" s="13" t="inlineStr">
        <is>
          <t>Air Pollution from Fuels [CH9.08]</t>
        </is>
      </c>
      <c r="D385" s="12" t="inlineStr">
        <is>
          <t>Describe air pollution and pollutants from the combustion of fuels.</t>
        </is>
      </c>
      <c r="E385" s="12" t="inlineStr">
        <is>
          <t>0d70c827-ac5c-4197-89c5-5303c4c18739</t>
        </is>
      </c>
    </row>
    <row r="386" ht="45" customHeight="1">
      <c r="A386" s="12" t="inlineStr">
        <is>
          <t>B6: Global Challenges</t>
        </is>
      </c>
      <c r="B386" s="12" t="inlineStr">
        <is>
          <t>Monitoring &amp; Maintaining the Environment: Human Impacts</t>
        </is>
      </c>
      <c r="C386" s="13" t="inlineStr">
        <is>
          <t>Human Impacts: Water Pollution [BI7.047]</t>
        </is>
      </c>
      <c r="D386" s="12" t="inlineStr">
        <is>
          <t>Explain how water pollution occurs and the impact it has on biodiversity.</t>
        </is>
      </c>
      <c r="E386" s="12" t="inlineStr">
        <is>
          <t>237ba945-8501-4094-b899-89ec21fcd9e9</t>
        </is>
      </c>
    </row>
    <row r="387" ht="45" customHeight="1">
      <c r="A387" s="12" t="inlineStr">
        <is>
          <t>B6: Global Challenges</t>
        </is>
      </c>
      <c r="B387" s="12" t="inlineStr">
        <is>
          <t>Monitoring &amp; Maintaining the Environment: Human Impacts</t>
        </is>
      </c>
      <c r="C387" s="13" t="inlineStr">
        <is>
          <t>Human Impacts: Land Pollution [BI7.048]</t>
        </is>
      </c>
      <c r="D387" s="12" t="inlineStr">
        <is>
          <t>Explain how land pollution occurs and the impact it has on biodiversity.</t>
        </is>
      </c>
      <c r="E387" s="12" t="inlineStr">
        <is>
          <t>26a6e6a7-f4ad-48e0-831c-9cdb0ae3bbf0</t>
        </is>
      </c>
    </row>
    <row r="388" ht="45" customHeight="1">
      <c r="A388" s="12" t="inlineStr">
        <is>
          <t>B6: Global Challenges</t>
        </is>
      </c>
      <c r="B388" s="12" t="inlineStr">
        <is>
          <t>Monitoring &amp; Maintaining the Environment: Biodiversity</t>
        </is>
      </c>
      <c r="C388" s="13" t="inlineStr">
        <is>
          <t>Diagnostic: Maintaining Biodiversity [BI0.091]</t>
        </is>
      </c>
      <c r="D388" s="12" t="inlineStr">
        <is>
          <t>Diagnostic for conservation and maintaining biodiversity in different ecosystems, through recycling and government policy,</t>
        </is>
      </c>
      <c r="E388" s="12" t="inlineStr">
        <is>
          <t>3d5faf23-c7a6-43a9-8ba2-de7e94c61a6b</t>
        </is>
      </c>
    </row>
    <row r="389" ht="45" customHeight="1">
      <c r="A389" s="12" t="inlineStr">
        <is>
          <t>B6: Global Challenges</t>
        </is>
      </c>
      <c r="B389" s="12" t="inlineStr">
        <is>
          <t>Monitoring &amp; Maintaining the Environment: Biodiversity</t>
        </is>
      </c>
      <c r="C389" s="13" t="inlineStr">
        <is>
          <t>Maintaining Biodiversity: Conservation [BI7.059]</t>
        </is>
      </c>
      <c r="D389" s="12" t="inlineStr">
        <is>
          <t>Define conservation and state some of the projects designed to promote biodiversity.</t>
        </is>
      </c>
      <c r="E389" s="12" t="inlineStr">
        <is>
          <t>ed6ed6f5-50f4-4a8c-a02f-44e582724c63</t>
        </is>
      </c>
    </row>
    <row r="390" ht="45" customHeight="1">
      <c r="A390" s="12" t="inlineStr">
        <is>
          <t>B6: Global Challenges</t>
        </is>
      </c>
      <c r="B390" s="12" t="inlineStr">
        <is>
          <t>Monitoring &amp; Maintaining the Environment: Biodiversity</t>
        </is>
      </c>
      <c r="C390" s="13" t="inlineStr">
        <is>
          <t>Maintaining Biodiversity: Breeding Programmes [BI7.060]</t>
        </is>
      </c>
      <c r="D390" s="12" t="inlineStr">
        <is>
          <t>Explain how breeding programmes aim to maintain biodiversity.</t>
        </is>
      </c>
      <c r="E390" s="12" t="inlineStr">
        <is>
          <t>a1b41d20-7f83-4675-999a-9287ae22e61e</t>
        </is>
      </c>
    </row>
    <row r="391" ht="45" customHeight="1">
      <c r="A391" s="12" t="inlineStr">
        <is>
          <t>B6: Global Challenges</t>
        </is>
      </c>
      <c r="B391" s="12" t="inlineStr">
        <is>
          <t>Monitoring &amp; Maintaining the Environment: Biodiversity</t>
        </is>
      </c>
      <c r="C391" s="13" t="inlineStr">
        <is>
          <t>Maintaining Biodiversity: Rare Habitats [BI7.061]</t>
        </is>
      </c>
      <c r="D391" s="12" t="inlineStr">
        <is>
          <t>Explain how the restoration of rare habitats can maintain or increase biodiversity.</t>
        </is>
      </c>
      <c r="E391" s="12" t="inlineStr">
        <is>
          <t>9b2d51c1-3773-43a3-ba7a-b594bc9a0608</t>
        </is>
      </c>
    </row>
    <row r="392" ht="45" customHeight="1">
      <c r="A392" s="12" t="inlineStr">
        <is>
          <t>B6: Global Challenges</t>
        </is>
      </c>
      <c r="B392" s="12" t="inlineStr">
        <is>
          <t>Monitoring &amp; Maintaining the Environment: Biodiversity</t>
        </is>
      </c>
      <c r="C392" s="13" t="inlineStr">
        <is>
          <t>Maintaining Biodiversity: Field Margins &amp; Hedgerows [BI7.062]</t>
        </is>
      </c>
      <c r="D392" s="12" t="inlineStr">
        <is>
          <t>Explain how the reintegration of field margins &amp; hedgerows can maintain or increase biodiversity.</t>
        </is>
      </c>
      <c r="E392" s="12" t="inlineStr">
        <is>
          <t>d0c5eb09-5cde-4d70-ae0c-430bf01ce61c</t>
        </is>
      </c>
    </row>
    <row r="393" ht="45" customHeight="1">
      <c r="A393" s="12" t="inlineStr">
        <is>
          <t>B6: Global Challenges</t>
        </is>
      </c>
      <c r="B393" s="12" t="inlineStr">
        <is>
          <t>Monitoring &amp; Maintaining the Environment: Biodiversity</t>
        </is>
      </c>
      <c r="C393" s="13" t="inlineStr">
        <is>
          <t>Maintaining Biodiversity: Government Policy [BI7.063]</t>
        </is>
      </c>
      <c r="D393" s="12" t="inlineStr">
        <is>
          <t>Explain how the government policy can encourage the maintenance or improvement in biodiversity.</t>
        </is>
      </c>
      <c r="E393" s="12" t="inlineStr">
        <is>
          <t>81e4955b-f36b-4af2-98d1-6c03562d4799</t>
        </is>
      </c>
    </row>
    <row r="394" ht="45" customHeight="1">
      <c r="A394" s="12" t="inlineStr">
        <is>
          <t>B6: Global Challenges</t>
        </is>
      </c>
      <c r="B394" s="12" t="inlineStr">
        <is>
          <t>Monitoring &amp; Maintaining the Environment: Biodiversity</t>
        </is>
      </c>
      <c r="C394" s="13" t="inlineStr">
        <is>
          <t>Maintaining Biodiversity: Recycling [BI7.064]</t>
        </is>
      </c>
      <c r="D394" s="12" t="inlineStr">
        <is>
          <t>Explain how recycling programmes can have a positive impact on the biodiversity of the Earth.</t>
        </is>
      </c>
      <c r="E394" s="12" t="inlineStr">
        <is>
          <t>d9c40a7f-4ff7-498a-af51-93a955b2ccb4</t>
        </is>
      </c>
    </row>
    <row r="395" ht="45" customHeight="1">
      <c r="A395" s="12" t="inlineStr">
        <is>
          <t>B6: Global Challenges</t>
        </is>
      </c>
      <c r="B395" s="12" t="inlineStr">
        <is>
          <t>Monitoring &amp; Maintaining the Environment: Biodiversity</t>
        </is>
      </c>
      <c r="C395" s="13" t="inlineStr">
        <is>
          <t>Maintaining Biodiversity: Ecotourism [BI7.065]</t>
        </is>
      </c>
      <c r="D395" s="12" t="inlineStr">
        <is>
          <t>Explain how the introduction of ecotourism projects can help to maintain or improve biodiversity.</t>
        </is>
      </c>
      <c r="E395" s="12" t="inlineStr">
        <is>
          <t>2fcc21e1-7acd-48b4-be1e-b38fa1d93b27</t>
        </is>
      </c>
    </row>
    <row r="396" ht="45" customHeight="1">
      <c r="A396" s="12" t="inlineStr">
        <is>
          <t>B6: Global Challenges</t>
        </is>
      </c>
      <c r="B396" s="12" t="inlineStr">
        <is>
          <t>Monitoring &amp; Maintaining the Environment: Biodiversity</t>
        </is>
      </c>
      <c r="C396" s="13" t="inlineStr">
        <is>
          <t>Maintaining Biodiversity: Forestry [BI7.066]</t>
        </is>
      </c>
      <c r="D396" s="12" t="inlineStr">
        <is>
          <t>Explained how sustainable forest management can maintain or improve biodiversity in an area.</t>
        </is>
      </c>
      <c r="E396" s="12" t="inlineStr">
        <is>
          <t>bb266613-99ed-45dd-acf6-34aa993f4dc5</t>
        </is>
      </c>
    </row>
    <row r="397" ht="45" customHeight="1">
      <c r="A397" s="12" t="inlineStr">
        <is>
          <t>B6: Global Challenges</t>
        </is>
      </c>
      <c r="B397" s="12" t="inlineStr">
        <is>
          <t>Monitoring &amp; Maintaining the Environment: Biodiversity</t>
        </is>
      </c>
      <c r="C397" s="13" t="inlineStr">
        <is>
          <t>Maintaining Biodiversity: Summary [BI7.067]</t>
        </is>
      </c>
      <c r="D397" s="12" t="inlineStr">
        <is>
          <t>Summarise the key features of the most important projects aimed at maintaining or improving biodiversity.</t>
        </is>
      </c>
      <c r="E397" s="12" t="inlineStr">
        <is>
          <t>93c1aa4f-94ff-4795-88e1-c805558720ff</t>
        </is>
      </c>
    </row>
    <row r="398" ht="45" customHeight="1">
      <c r="A398" s="12" t="inlineStr">
        <is>
          <t>B6: Global Challenges</t>
        </is>
      </c>
      <c r="B398" s="12" t="inlineStr">
        <is>
          <t>Monitoring &amp; Maintaining the Environment: Distribution</t>
        </is>
      </c>
      <c r="C398" s="13" t="inlineStr">
        <is>
          <t>Diagnostic: Distribution of Species [BI0.092]</t>
        </is>
      </c>
      <c r="D398" s="12" t="inlineStr">
        <is>
          <t>Diagnostic for the distribution of species and the factors that change it.</t>
        </is>
      </c>
      <c r="E398" s="12" t="inlineStr">
        <is>
          <t>a8d358bb-780b-4ee7-87bd-01407c95fe1e</t>
        </is>
      </c>
    </row>
    <row r="399" ht="45" customHeight="1">
      <c r="A399" s="12" t="inlineStr">
        <is>
          <t>B6: Global Challenges</t>
        </is>
      </c>
      <c r="B399" s="12" t="inlineStr">
        <is>
          <t>Monitoring &amp; Maintaining the Environment: Distribution</t>
        </is>
      </c>
      <c r="C399" s="13" t="inlineStr">
        <is>
          <t>Distribution of Species: Interpreting Data on Environmental Change [BI7.080]</t>
        </is>
      </c>
      <c r="D399" s="12" t="inlineStr">
        <is>
          <t>Using scientific ideas to explain patterns in environmental data.</t>
        </is>
      </c>
      <c r="E399" s="12" t="inlineStr">
        <is>
          <t>5989ff8d-be92-4ccd-af27-83a219618482</t>
        </is>
      </c>
    </row>
    <row r="400" ht="45" customHeight="1">
      <c r="A400" s="12" t="inlineStr">
        <is>
          <t>B6: Global Challenges</t>
        </is>
      </c>
      <c r="B400" s="12" t="inlineStr">
        <is>
          <t>Monitoring &amp; Maintaining the Environment: Distribution</t>
        </is>
      </c>
      <c r="C400" s="13" t="inlineStr">
        <is>
          <t>Distribution of Species: Impact of Environmental Change [BI7.078]</t>
        </is>
      </c>
      <c r="D400" s="12" t="inlineStr">
        <is>
          <t>An introduction to how environmental change can have an impact on the distribution of organisms.</t>
        </is>
      </c>
      <c r="E400" s="12" t="inlineStr">
        <is>
          <t>a034458d-ae4d-491c-bb3f-dbebe0b97892</t>
        </is>
      </c>
    </row>
    <row r="401" ht="45" customHeight="1">
      <c r="A401" s="12" t="inlineStr">
        <is>
          <t>B6: Global Challenges</t>
        </is>
      </c>
      <c r="B401" s="12" t="inlineStr">
        <is>
          <t>Monitoring &amp; Maintaining the Environment: Distribution</t>
        </is>
      </c>
      <c r="C401" s="13" t="inlineStr">
        <is>
          <t>Distribution of Species: Describing Data on Environmental Change [BI7.079]</t>
        </is>
      </c>
      <c r="D401" s="12" t="inlineStr">
        <is>
          <t>Learning to read data from tables of information regarding environmental change.</t>
        </is>
      </c>
      <c r="E401" s="12" t="inlineStr">
        <is>
          <t>e4bba312-45a4-4dc7-b6ba-f729109442e1</t>
        </is>
      </c>
    </row>
    <row r="402" ht="45" customHeight="1">
      <c r="A402" s="12" t="inlineStr">
        <is>
          <t>B6: Global Challenges</t>
        </is>
      </c>
      <c r="B402" s="12" t="inlineStr">
        <is>
          <t>Monitoring &amp; Maintaining the Environment: Climate Change</t>
        </is>
      </c>
      <c r="C402" s="13" t="inlineStr">
        <is>
          <t>Diagnostic: Climate Change [CH0.090]</t>
        </is>
      </c>
      <c r="D402" s="12" t="inlineStr">
        <is>
          <t>Diagnostic for the natural and enhanced greenhouse effects.</t>
        </is>
      </c>
      <c r="E402" s="12" t="inlineStr">
        <is>
          <t>1d45bbb4-de04-44c0-972c-8af0ccb79abd</t>
        </is>
      </c>
    </row>
    <row r="403" ht="45" customHeight="1">
      <c r="A403" s="12" t="inlineStr">
        <is>
          <t>B6: Global Challenges</t>
        </is>
      </c>
      <c r="B403" s="12" t="inlineStr">
        <is>
          <t>Monitoring &amp; Maintaining the Environment: Climate Change</t>
        </is>
      </c>
      <c r="C403" s="13" t="inlineStr">
        <is>
          <t>Climate Change: Natural Greenhouse Effect [CH9.07]</t>
        </is>
      </c>
      <c r="D403" s="12" t="inlineStr">
        <is>
          <t>Identify what the greenhouse effect is and describe how it impacts upon our planet to include how greenhouse gases absorb energy.</t>
        </is>
      </c>
      <c r="E403" s="12" t="inlineStr">
        <is>
          <t>43a2a99a-e5c1-40ec-8c23-7944042840ec</t>
        </is>
      </c>
    </row>
    <row r="404" ht="45" customHeight="1">
      <c r="A404" s="12" t="inlineStr">
        <is>
          <t>B6: Global Challenges</t>
        </is>
      </c>
      <c r="B404" s="12" t="inlineStr">
        <is>
          <t>Monitoring &amp; Maintaining the Environment: Climate Change</t>
        </is>
      </c>
      <c r="C404" s="13" t="inlineStr">
        <is>
          <t>Climate Change: Human Factors [CH9.18]</t>
        </is>
      </c>
      <c r="D404" s="12" t="inlineStr">
        <is>
          <t>Describe the anthropogenic (human) causes of climate change.</t>
        </is>
      </c>
      <c r="E404" s="12" t="inlineStr">
        <is>
          <t>9ed25f77-ca74-48c7-b609-0bce7cead882</t>
        </is>
      </c>
    </row>
    <row r="405" ht="45" customHeight="1">
      <c r="A405" s="12" t="inlineStr">
        <is>
          <t>B6: Global Challenges</t>
        </is>
      </c>
      <c r="B405" s="12" t="inlineStr">
        <is>
          <t>Monitoring &amp; Maintaining the Environment: Climate Change</t>
        </is>
      </c>
      <c r="C405" s="13" t="inlineStr">
        <is>
          <t>Climate Change: Since Industrialisation [CH9.19]</t>
        </is>
      </c>
      <c r="D405" s="12" t="inlineStr">
        <is>
          <t>Describe the impact of the industrial revolution on climate change.</t>
        </is>
      </c>
      <c r="E405" s="12" t="inlineStr">
        <is>
          <t>6ff12f99-0007-41d6-9926-6c609d868363</t>
        </is>
      </c>
    </row>
    <row r="406" ht="45" customHeight="1">
      <c r="A406" s="12" t="inlineStr">
        <is>
          <t>B6: Global Challenges</t>
        </is>
      </c>
      <c r="B406" s="12" t="inlineStr">
        <is>
          <t>Monitoring &amp; Maintaining the Environment: Climate Change</t>
        </is>
      </c>
      <c r="C406" s="13" t="inlineStr">
        <is>
          <t>Climate Change: Enhanced Greenhouse Effect [CH9.20]</t>
        </is>
      </c>
      <c r="D406" s="12" t="inlineStr">
        <is>
          <t>Identify and describe what the enhanced greenhouse effect is.</t>
        </is>
      </c>
      <c r="E406" s="12" t="inlineStr">
        <is>
          <t>a9a91994-b914-4d15-b72f-1e7a44dfe90f</t>
        </is>
      </c>
    </row>
    <row r="407" ht="45" customHeight="1">
      <c r="A407" s="12" t="inlineStr">
        <is>
          <t>B6: Global Challenges</t>
        </is>
      </c>
      <c r="B407" s="12" t="inlineStr">
        <is>
          <t>Monitoring &amp; Maintaining the Environment: Climate Change</t>
        </is>
      </c>
      <c r="C407" s="13" t="inlineStr">
        <is>
          <t>Climate Change: Enhanced Greenhouse Effect Impacts [CH9.21]</t>
        </is>
      </c>
      <c r="D407" s="12" t="inlineStr">
        <is>
          <t>Describe how the enhanced greenhouse effect impacts our planet.</t>
        </is>
      </c>
      <c r="E407" s="12" t="inlineStr">
        <is>
          <t>18e45fa2-c2ac-4f57-9239-12fd8587bade</t>
        </is>
      </c>
    </row>
    <row r="408" ht="45" customHeight="1">
      <c r="A408" s="12" t="inlineStr">
        <is>
          <t>B6: Global Challenges</t>
        </is>
      </c>
      <c r="B408" s="12" t="inlineStr">
        <is>
          <t>Monitoring &amp; Maintaining the Environment: Climate Change</t>
        </is>
      </c>
      <c r="C408" s="13" t="inlineStr">
        <is>
          <t>Climate Change: Peer Review [CH9.22]</t>
        </is>
      </c>
      <c r="D408" s="12" t="inlineStr">
        <is>
          <t>Explain what peer review is and why it is important for scientific research.</t>
        </is>
      </c>
      <c r="E408" s="12" t="inlineStr">
        <is>
          <t>acec1e1d-2762-40d0-a3bf-39bbca39768b</t>
        </is>
      </c>
    </row>
    <row r="409" ht="45" customHeight="1">
      <c r="A409" s="12" t="inlineStr">
        <is>
          <t>B6: Global Challenges</t>
        </is>
      </c>
      <c r="B409" s="12" t="inlineStr">
        <is>
          <t>Monitoring &amp; Maintaining the Environment: Pollutants</t>
        </is>
      </c>
      <c r="C409" s="13" t="inlineStr">
        <is>
          <t>Diagnostic: Pollutants [BI0.089]</t>
        </is>
      </c>
      <c r="D409" s="12" t="inlineStr">
        <is>
          <t>Diagnostic for understanding the different pollutants that can effect ecosystems.</t>
        </is>
      </c>
      <c r="E409" s="12" t="inlineStr">
        <is>
          <t>bccdf69d-8972-45e2-b86d-7c57089cdfe3</t>
        </is>
      </c>
    </row>
    <row r="410" ht="45" customHeight="1">
      <c r="A410" s="12" t="inlineStr">
        <is>
          <t>B6: Global Challenges</t>
        </is>
      </c>
      <c r="B410" s="12" t="inlineStr">
        <is>
          <t>Monitoring &amp; Maintaining the Environment: Pollutants</t>
        </is>
      </c>
      <c r="C410" s="13" t="inlineStr">
        <is>
          <t>Pollutants: Carbon Dioxide [CH9.09]</t>
        </is>
      </c>
      <c r="D410" s="12" t="inlineStr">
        <is>
          <t>Explain the formation and impact of carbon dioxide as a pollutant.</t>
        </is>
      </c>
      <c r="E410" s="12" t="inlineStr">
        <is>
          <t>a016df46-a68c-46c0-951a-59b1798653f1</t>
        </is>
      </c>
    </row>
    <row r="411" ht="45" customHeight="1">
      <c r="A411" s="12" t="inlineStr">
        <is>
          <t>B6: Global Challenges</t>
        </is>
      </c>
      <c r="B411" s="12" t="inlineStr">
        <is>
          <t>Monitoring &amp; Maintaining the Environment: Pollutants</t>
        </is>
      </c>
      <c r="C411" s="13" t="inlineStr">
        <is>
          <t>Pollutants: Sulfur Dioxide [CH9.10]</t>
        </is>
      </c>
      <c r="D411" s="12" t="inlineStr">
        <is>
          <t>Explain the formation and impact of sulfur dioxide as a pollutant.</t>
        </is>
      </c>
      <c r="E411" s="12" t="inlineStr">
        <is>
          <t>72a6c506-88b7-402c-b34d-18dc614dee65</t>
        </is>
      </c>
    </row>
    <row r="412" ht="45" customHeight="1">
      <c r="A412" s="12" t="inlineStr">
        <is>
          <t>B6: Global Challenges</t>
        </is>
      </c>
      <c r="B412" s="12" t="inlineStr">
        <is>
          <t>Monitoring &amp; Maintaining the Environment: Pollutants</t>
        </is>
      </c>
      <c r="C412" s="13" t="inlineStr">
        <is>
          <t>Pollutants: Nitrogen Oxides [CH9.11]</t>
        </is>
      </c>
      <c r="D412" s="12" t="inlineStr">
        <is>
          <t>Explain the formation and impact of nitrogen oxides as pollutants.</t>
        </is>
      </c>
      <c r="E412" s="12" t="inlineStr">
        <is>
          <t>a360c898-9f80-41a3-b49b-b57c08e5b2d0</t>
        </is>
      </c>
    </row>
    <row r="413" ht="45" customHeight="1">
      <c r="A413" s="12" t="inlineStr">
        <is>
          <t>B6: Global Challenges</t>
        </is>
      </c>
      <c r="B413" s="12" t="inlineStr">
        <is>
          <t>Monitoring &amp; Maintaining the Environment: Pollutants</t>
        </is>
      </c>
      <c r="C413" s="13" t="inlineStr">
        <is>
          <t>Pollutants: Particulates [CH9.12]</t>
        </is>
      </c>
      <c r="D413" s="12" t="inlineStr">
        <is>
          <t>Explain the formation and impact of particulates as pollutants.</t>
        </is>
      </c>
      <c r="E413" s="12" t="inlineStr">
        <is>
          <t>0c57f9ce-648b-4b5a-8f5c-71f17c4a9829</t>
        </is>
      </c>
    </row>
    <row r="414" ht="45" customHeight="1">
      <c r="A414" s="12" t="inlineStr">
        <is>
          <t>B6: Global Challenges</t>
        </is>
      </c>
      <c r="B414" s="12" t="inlineStr">
        <is>
          <t>Monitoring &amp; Maintaining the Environment: Pollutants</t>
        </is>
      </c>
      <c r="C414" s="13" t="inlineStr">
        <is>
          <t>Pollutants: Carbon Monoxide [CH9.13]</t>
        </is>
      </c>
      <c r="D414" s="12" t="inlineStr">
        <is>
          <t>Explain the formation and impact of carbon monoxide as a pollutant.</t>
        </is>
      </c>
      <c r="E414" s="12" t="inlineStr">
        <is>
          <t>5d44567b-181d-4d11-b942-4c1c055f5ddb</t>
        </is>
      </c>
    </row>
    <row r="415" ht="45" customHeight="1">
      <c r="A415" s="12" t="inlineStr">
        <is>
          <t>B6: Global Challenges</t>
        </is>
      </c>
      <c r="B415" s="12" t="inlineStr">
        <is>
          <t>Monitoring &amp; Maintaining the Environment: Pollutants</t>
        </is>
      </c>
      <c r="C415" s="13" t="inlineStr">
        <is>
          <t>Pollutants: Methane [CH9.14]</t>
        </is>
      </c>
      <c r="D415" s="12" t="inlineStr">
        <is>
          <t>Explain the formation and impact of methane as a pollutant.</t>
        </is>
      </c>
      <c r="E415" s="12" t="inlineStr">
        <is>
          <t>0a761e84-cf5a-4107-9490-ff8b00e254cf</t>
        </is>
      </c>
    </row>
    <row r="416" ht="45" customHeight="1">
      <c r="A416" s="12" t="inlineStr">
        <is>
          <t>B6: Global Challenges</t>
        </is>
      </c>
      <c r="B416" s="12" t="inlineStr">
        <is>
          <t>Monitoring &amp; Maintaining the Environment: Pollutants</t>
        </is>
      </c>
      <c r="C416" s="13" t="inlineStr">
        <is>
          <t>Pollutants: Fertiliser [BI7.049]</t>
        </is>
      </c>
      <c r="D416" s="12" t="inlineStr">
        <is>
          <t>Explain the impact of fertiliser as a pollutant.</t>
        </is>
      </c>
      <c r="E416" s="12" t="inlineStr">
        <is>
          <t>4680c4f3-2ca0-4612-a599-a100058ba7f8</t>
        </is>
      </c>
    </row>
    <row r="417" ht="45" customHeight="1">
      <c r="A417" s="12" t="inlineStr">
        <is>
          <t>B6: Global Challenges</t>
        </is>
      </c>
      <c r="B417" s="12" t="inlineStr">
        <is>
          <t>Monitoring &amp; Maintaining the Environment: Pollutants</t>
        </is>
      </c>
      <c r="C417" s="13" t="inlineStr">
        <is>
          <t>Pollutants: Industrial Chemicals [BI7.050]</t>
        </is>
      </c>
      <c r="D417" s="12" t="inlineStr">
        <is>
          <t>Explain the impact of industrial chemicals as pollutants.</t>
        </is>
      </c>
      <c r="E417" s="12" t="inlineStr">
        <is>
          <t>7c25b4f0-6794-4ef3-b8a0-f7f7cfbbc3e4</t>
        </is>
      </c>
    </row>
    <row r="418" ht="45" customHeight="1">
      <c r="A418" s="12" t="inlineStr">
        <is>
          <t>B6: Global Challenges</t>
        </is>
      </c>
      <c r="B418" s="12" t="inlineStr">
        <is>
          <t>Monitoring &amp; Maintaining the Environment: Pollutants</t>
        </is>
      </c>
      <c r="C418" s="13" t="inlineStr">
        <is>
          <t>Pollutants: Summary [BI7.051]</t>
        </is>
      </c>
      <c r="D418" s="12" t="inlineStr">
        <is>
          <t>Summarise the impact of the following pollutants on the environment: carbon dioxide, sulfur dioxide, nitrogen oxide, particulates, carbon monoxide, methane, fertiliser, and industrial chemicals.</t>
        </is>
      </c>
      <c r="E418" s="12" t="inlineStr">
        <is>
          <t>292d706d-4b13-4223-8e76-de94bb8d014e</t>
        </is>
      </c>
    </row>
    <row r="419" ht="45" customHeight="1">
      <c r="A419" s="12" t="inlineStr">
        <is>
          <t>B6: Global Challenges</t>
        </is>
      </c>
      <c r="B419" s="12" t="inlineStr">
        <is>
          <t>Monitoring &amp; Maintaining the Environment: Land use</t>
        </is>
      </c>
      <c r="C419" s="13" t="inlineStr">
        <is>
          <t>Diagnostic: Land Use [BI0.090]</t>
        </is>
      </c>
      <c r="D419" s="12" t="inlineStr">
        <is>
          <t>Diagnostic for the positive and negative impacts of different types of land use.</t>
        </is>
      </c>
      <c r="E419" s="12" t="inlineStr">
        <is>
          <t>63126113-8173-44bd-9534-e5094bce0004</t>
        </is>
      </c>
    </row>
    <row r="420" ht="45" customHeight="1">
      <c r="A420" s="12" t="inlineStr">
        <is>
          <t>B6: Global Challenges</t>
        </is>
      </c>
      <c r="B420" s="12" t="inlineStr">
        <is>
          <t>Monitoring &amp; Maintaining the Environment: Land use</t>
        </is>
      </c>
      <c r="C420" s="13" t="inlineStr">
        <is>
          <t>Land Use: Farming [BI7.052]</t>
        </is>
      </c>
      <c r="D420" s="12" t="inlineStr">
        <is>
          <t>Explain how clearing land for farming impacts the environment.</t>
        </is>
      </c>
      <c r="E420" s="12" t="inlineStr">
        <is>
          <t>94bb7f60-3812-49ef-875d-3262abe5f58e</t>
        </is>
      </c>
    </row>
    <row r="421" ht="45" customHeight="1">
      <c r="A421" s="12" t="inlineStr">
        <is>
          <t>B6: Global Challenges</t>
        </is>
      </c>
      <c r="B421" s="12" t="inlineStr">
        <is>
          <t>Monitoring &amp; Maintaining the Environment: Land use</t>
        </is>
      </c>
      <c r="C421" s="13" t="inlineStr">
        <is>
          <t>Land Use: Building [BI7.053]</t>
        </is>
      </c>
      <c r="D421" s="12" t="inlineStr">
        <is>
          <t xml:space="preserve">Explain how clearing land for building impacts the environment. </t>
        </is>
      </c>
      <c r="E421" s="12" t="inlineStr">
        <is>
          <t>301c66f5-118c-4562-a051-bd4746f6c12e</t>
        </is>
      </c>
    </row>
    <row r="422" ht="45" customHeight="1">
      <c r="A422" s="12" t="inlineStr">
        <is>
          <t>B6: Global Challenges</t>
        </is>
      </c>
      <c r="B422" s="12" t="inlineStr">
        <is>
          <t>Monitoring &amp; Maintaining the Environment: Land use</t>
        </is>
      </c>
      <c r="C422" s="13" t="inlineStr">
        <is>
          <t>Land Use: Quarrying &amp; Mining [BI7.054]</t>
        </is>
      </c>
      <c r="D422" s="12" t="inlineStr">
        <is>
          <t xml:space="preserve">Explain how clearing land for quarrying and mining impacts the environment. </t>
        </is>
      </c>
      <c r="E422" s="12" t="inlineStr">
        <is>
          <t>5087e20c-7ee1-4645-b620-f4f20277b031</t>
        </is>
      </c>
    </row>
    <row r="423" ht="45" customHeight="1">
      <c r="A423" s="12" t="inlineStr">
        <is>
          <t>B6: Global Challenges</t>
        </is>
      </c>
      <c r="B423" s="12" t="inlineStr">
        <is>
          <t>Monitoring &amp; Maintaining the Environment: Land use</t>
        </is>
      </c>
      <c r="C423" s="13" t="inlineStr">
        <is>
          <t>Land Use: Landfill [BI7.055]</t>
        </is>
      </c>
      <c r="D423" s="12" t="inlineStr">
        <is>
          <t xml:space="preserve">Explain how clearing land for landfill impacts the environment. </t>
        </is>
      </c>
      <c r="E423" s="12" t="inlineStr">
        <is>
          <t>8a9e54d4-5efa-4735-bc28-805b3bc020c2</t>
        </is>
      </c>
    </row>
    <row r="424" ht="45" customHeight="1">
      <c r="A424" s="12" t="inlineStr">
        <is>
          <t>B6: Global Challenges</t>
        </is>
      </c>
      <c r="B424" s="12" t="inlineStr">
        <is>
          <t>Monitoring &amp; Maintaining the Environment: Land use</t>
        </is>
      </c>
      <c r="C424" s="13" t="inlineStr">
        <is>
          <t>Land Use: Peat Bog Destruction [BI7.056]</t>
        </is>
      </c>
      <c r="D424" s="12" t="inlineStr">
        <is>
          <t xml:space="preserve">Explain how clearing land for peat bog destruction impacts the environment. </t>
        </is>
      </c>
      <c r="E424" s="12" t="inlineStr">
        <is>
          <t>61042ede-71da-4926-933f-7c745efc5e95</t>
        </is>
      </c>
    </row>
    <row r="425" ht="45" customHeight="1">
      <c r="A425" s="12" t="inlineStr">
        <is>
          <t>B6: Global Challenges</t>
        </is>
      </c>
      <c r="B425" s="12" t="inlineStr">
        <is>
          <t>Monitoring &amp; Maintaining the Environment: Land use</t>
        </is>
      </c>
      <c r="C425" s="13" t="inlineStr">
        <is>
          <t>Land Use: Deforestation [BI7.057]</t>
        </is>
      </c>
      <c r="D425" s="12" t="inlineStr">
        <is>
          <t xml:space="preserve">Explain how clearing land for deforestation impacts the environment. </t>
        </is>
      </c>
      <c r="E425" s="12" t="inlineStr">
        <is>
          <t>1ea8aedf-8dd4-4cc8-a519-fc164211f7e8</t>
        </is>
      </c>
    </row>
    <row r="426" ht="45" customHeight="1">
      <c r="A426" s="12" t="inlineStr">
        <is>
          <t>B6: Global Challenges</t>
        </is>
      </c>
      <c r="B426" s="12" t="inlineStr">
        <is>
          <t>Monitoring &amp; Maintaining the Environment: Land use</t>
        </is>
      </c>
      <c r="C426" s="13" t="inlineStr">
        <is>
          <t>Land Use: Summary [BI7.058]</t>
        </is>
      </c>
      <c r="D426" s="12" t="inlineStr">
        <is>
          <t xml:space="preserve">Summarise the impact of farming, building, quarrying, mining, landfill, peat bog destruction and deforestation on the environment. </t>
        </is>
      </c>
      <c r="E426" s="12" t="inlineStr">
        <is>
          <t>8f51544c-5f19-48eb-9106-96acd37eee96</t>
        </is>
      </c>
    </row>
    <row r="427" ht="45" customHeight="1">
      <c r="A427" s="12" t="inlineStr">
        <is>
          <t>B6: Global Challenges</t>
        </is>
      </c>
      <c r="B427" s="12" t="inlineStr">
        <is>
          <t>Feeding the Human Race: Genetic Engineering</t>
        </is>
      </c>
      <c r="C427" s="13" t="inlineStr">
        <is>
          <t>Diagnostic: Genetic Engineering [BI0.077]</t>
        </is>
      </c>
      <c r="D427" s="12" t="inlineStr">
        <is>
          <t>Diagnostic for selective breeding, the process of genetic engineering and the impacts that they have.</t>
        </is>
      </c>
      <c r="E427" s="12" t="inlineStr">
        <is>
          <t>5448b105-a349-40d9-a736-fc064872f1e4</t>
        </is>
      </c>
    </row>
    <row r="428" ht="45" customHeight="1">
      <c r="A428" s="12" t="inlineStr">
        <is>
          <t>B6: Global Challenges</t>
        </is>
      </c>
      <c r="B428" s="12" t="inlineStr">
        <is>
          <t>Feeding the Human Race: Genetic Engineering</t>
        </is>
      </c>
      <c r="C428" s="13" t="inlineStr">
        <is>
          <t>Selective Breeding [BI6.071]</t>
        </is>
      </c>
      <c r="D428" s="12" t="inlineStr">
        <is>
          <t>Give the definition of selective breeding. Describe the process of selective breeding and explain, with examples, why humans have carried out selective breeding.</t>
        </is>
      </c>
      <c r="E428" s="12" t="inlineStr">
        <is>
          <t>5878ca63-e6b4-499c-9e59-257d8d9b58e6</t>
        </is>
      </c>
    </row>
    <row r="429" ht="45" customHeight="1">
      <c r="A429" s="12" t="inlineStr">
        <is>
          <t>B6: Global Challenges</t>
        </is>
      </c>
      <c r="B429" s="12" t="inlineStr">
        <is>
          <t>Feeding the Human Race: Genetic Engineering</t>
        </is>
      </c>
      <c r="C429" s="13" t="inlineStr">
        <is>
          <t>Inbreeding [BI6.072]</t>
        </is>
      </c>
      <c r="D429" s="12" t="inlineStr">
        <is>
          <t>Give the definition of inbreeding. Describe its role in creating organisms with desired characteristics and its positive and negative impacts.</t>
        </is>
      </c>
      <c r="E429" s="12" t="inlineStr">
        <is>
          <t>0399ef1a-4dee-46c9-872f-de81cb32a470</t>
        </is>
      </c>
    </row>
    <row r="430" ht="45" customHeight="1">
      <c r="A430" s="12" t="inlineStr">
        <is>
          <t>B6: Global Challenges</t>
        </is>
      </c>
      <c r="B430" s="12" t="inlineStr">
        <is>
          <t>Feeding the Human Race: Genetic Engineering</t>
        </is>
      </c>
      <c r="C430" s="13" t="inlineStr">
        <is>
          <t>The Impact of Selective Breeding [BI6.073]</t>
        </is>
      </c>
      <c r="D430" s="12" t="inlineStr">
        <is>
          <t>Explain the impact of selective breeding of food plants and domesticated animals, including the benefits and risks.</t>
        </is>
      </c>
      <c r="E430" s="12" t="inlineStr">
        <is>
          <t>b321b4d3-0906-4795-8587-50bf6556a399</t>
        </is>
      </c>
    </row>
    <row r="431" ht="45" customHeight="1">
      <c r="A431" s="12" t="inlineStr">
        <is>
          <t>B6: Global Challenges</t>
        </is>
      </c>
      <c r="B431" s="12" t="inlineStr">
        <is>
          <t>Feeding the Human Race: Genetic Engineering</t>
        </is>
      </c>
      <c r="C431" s="13" t="inlineStr">
        <is>
          <t>GM Crops [BI6.075]</t>
        </is>
      </c>
      <c r="D431" s="12" t="inlineStr">
        <is>
          <t>Give the definition of genetic engineering. Give examples of crops that have been genetically modified and why.</t>
        </is>
      </c>
      <c r="E431" s="12" t="inlineStr">
        <is>
          <t>b3c401be-5894-4a4f-8ffd-debb1c8706e1</t>
        </is>
      </c>
    </row>
    <row r="432" ht="45" customHeight="1">
      <c r="A432" s="12" t="inlineStr">
        <is>
          <t>B6: Global Challenges</t>
        </is>
      </c>
      <c r="B432" s="12" t="inlineStr">
        <is>
          <t>Feeding the Human Race: Genetic Engineering</t>
        </is>
      </c>
      <c r="C432" s="13" t="inlineStr">
        <is>
          <t>Genetic Modification &amp; Inherited Disorders [BI6.076]</t>
        </is>
      </c>
      <c r="D432" s="12" t="inlineStr">
        <is>
          <t>Define genetic modification and inherited disorders. Give examples of how genetic modification is being used to overcome some inherited disorders.</t>
        </is>
      </c>
      <c r="E432" s="12" t="inlineStr">
        <is>
          <t>8603afe5-d531-4ebd-8112-d1c4d0445eb2</t>
        </is>
      </c>
    </row>
    <row r="433" ht="45" customHeight="1">
      <c r="A433" s="12" t="inlineStr">
        <is>
          <t>B6: Global Challenges</t>
        </is>
      </c>
      <c r="B433" s="12" t="inlineStr">
        <is>
          <t>Feeding the Human Race: Genetic Engineering</t>
        </is>
      </c>
      <c r="C433" s="13" t="inlineStr">
        <is>
          <t>The Impact of Genetic Engineering [BI6.112]</t>
        </is>
      </c>
      <c r="D433" s="12" t="inlineStr">
        <is>
          <t>Give the definition of genetic engineering. Evaluate the positive and negative impacts of genetic engineering and cloning, as well as ethical considerations and concerns.</t>
        </is>
      </c>
      <c r="E433" s="12" t="inlineStr">
        <is>
          <t>75f44bb1-3917-4aa2-b255-afa15317399d</t>
        </is>
      </c>
    </row>
    <row r="434" ht="45" customHeight="1">
      <c r="A434" s="12" t="inlineStr">
        <is>
          <t>B6: Global Challenges</t>
        </is>
      </c>
      <c r="B434" s="12" t="inlineStr">
        <is>
          <t>Feeding the Human Race: Genetic Engineering</t>
        </is>
      </c>
      <c r="C434" s="13" t="inlineStr">
        <is>
          <t>Cloning Plants [BI6.079]</t>
        </is>
      </c>
      <c r="D434" s="12" t="inlineStr">
        <is>
          <t>Describe how plants are cloned from cuttings and tissue cultures.</t>
        </is>
      </c>
      <c r="E434" s="12" t="inlineStr">
        <is>
          <t>4cf66e69-7669-479b-89da-87a3713c0b6d</t>
        </is>
      </c>
    </row>
    <row r="435" ht="45" customHeight="1">
      <c r="A435" s="12" t="inlineStr">
        <is>
          <t>B6: Global Challenges</t>
        </is>
      </c>
      <c r="B435" s="12" t="inlineStr">
        <is>
          <t>Feeding the Human Race: Genetic Engineering</t>
        </is>
      </c>
      <c r="C435" s="13" t="inlineStr">
        <is>
          <t>Cloning Animals: Embryo Cloning [BI6.080]</t>
        </is>
      </c>
      <c r="D435" s="12" t="inlineStr">
        <is>
          <t>Describe and explain the process of embryo cloning to create cloned animals.</t>
        </is>
      </c>
      <c r="E435" s="12" t="inlineStr">
        <is>
          <t>314e1c61-03b0-45dd-91a8-b1e06538daaa</t>
        </is>
      </c>
    </row>
    <row r="436" ht="45" customHeight="1">
      <c r="A436" s="12" t="inlineStr">
        <is>
          <t>B6: Global Challenges</t>
        </is>
      </c>
      <c r="B436" s="12" t="inlineStr">
        <is>
          <t>Feeding the Human Race: Genetic Engineering</t>
        </is>
      </c>
      <c r="C436" s="13" t="inlineStr">
        <is>
          <t>Cloning Animals: Adult Cell Cloning [BI6.081]</t>
        </is>
      </c>
      <c r="D436" s="12" t="inlineStr">
        <is>
          <t>Describe and explain the process of adult cell cloning to create cloned animals.</t>
        </is>
      </c>
      <c r="E436" s="12" t="inlineStr">
        <is>
          <t>b4afee1f-6024-4590-ade9-e08986208560</t>
        </is>
      </c>
    </row>
    <row r="437" ht="45" customHeight="1">
      <c r="A437" s="12" t="inlineStr">
        <is>
          <t>B6: Global Challenges</t>
        </is>
      </c>
      <c r="B437" s="12" t="inlineStr">
        <is>
          <t>Feeding the Human Race: Genetic Engineering</t>
        </is>
      </c>
      <c r="C437" s="13" t="inlineStr">
        <is>
          <t>Science &amp; Ethics of Cloning [BI6.133]</t>
        </is>
      </c>
      <c r="D437" s="12" t="inlineStr">
        <is>
          <t>Explain the potential benefits and risks of
cloning in agriculture and in medicine, and that some people have ethical objections.</t>
        </is>
      </c>
      <c r="E437" s="12" t="inlineStr">
        <is>
          <t>53c17c37-84b8-40a5-99db-8d613e51aaf1</t>
        </is>
      </c>
    </row>
    <row r="438" ht="45" customHeight="1">
      <c r="A438" s="12" t="inlineStr">
        <is>
          <t>B6: Global Challenges</t>
        </is>
      </c>
      <c r="B438" s="12" t="inlineStr">
        <is>
          <t>Feeding the Human Race: Biotechnology</t>
        </is>
      </c>
      <c r="C438" s="13" t="inlineStr">
        <is>
          <t>Diagnostic: Food Production &amp; Biotechnology [BI0.094]</t>
        </is>
      </c>
      <c r="D438" s="12" t="inlineStr">
        <is>
          <t>A diagnostic for the role of biotechnology in ensuring food security.</t>
        </is>
      </c>
      <c r="E438" s="12" t="inlineStr">
        <is>
          <t>367b5182-0ae5-465d-98d5-524bd201c676</t>
        </is>
      </c>
    </row>
    <row r="439" ht="45" customHeight="1">
      <c r="A439" s="12" t="inlineStr">
        <is>
          <t>B6: Global Challenges</t>
        </is>
      </c>
      <c r="B439" s="12" t="inlineStr">
        <is>
          <t>Feeding the Human Race: Biotechnology</t>
        </is>
      </c>
      <c r="C439" s="13" t="inlineStr">
        <is>
          <t>Factors Affecting Food Security [BI7.086]</t>
        </is>
      </c>
      <c r="D439" s="12" t="inlineStr">
        <is>
          <t>Explain how different factors effect food security.
Interpret data about food supply and relate this to these factors.</t>
        </is>
      </c>
      <c r="E439" s="12" t="inlineStr">
        <is>
          <t>96b2c442-cbd6-4d3e-881d-955c8729c565</t>
        </is>
      </c>
    </row>
    <row r="440" ht="45" customHeight="1">
      <c r="A440" s="12" t="inlineStr">
        <is>
          <t>B6: Global Challenges</t>
        </is>
      </c>
      <c r="B440" s="12" t="inlineStr">
        <is>
          <t>Feeding the Human Race: Biotechnology</t>
        </is>
      </c>
      <c r="C440" s="13" t="inlineStr">
        <is>
          <t>Efficiency: Farming Techniques [BI7.088]</t>
        </is>
      </c>
      <c r="D440" s="12" t="inlineStr">
        <is>
          <t xml:space="preserve">Evaluate the advantages and disadvantages of a variety of 'modern' farming techniques.
</t>
        </is>
      </c>
      <c r="E440" s="12" t="inlineStr">
        <is>
          <t>47b11719-ac73-4625-a6c3-2cd470a240fd</t>
        </is>
      </c>
    </row>
    <row r="441" ht="45" customHeight="1">
      <c r="A441" s="12" t="inlineStr">
        <is>
          <t>B6: Global Challenges</t>
        </is>
      </c>
      <c r="B441" s="12" t="inlineStr">
        <is>
          <t>Feeding the Human Race: Biotechnology</t>
        </is>
      </c>
      <c r="C441" s="13" t="inlineStr">
        <is>
          <t>Sustainable Fishing [BI7.089]</t>
        </is>
      </c>
      <c r="D441" s="12" t="inlineStr">
        <is>
          <t>Explain the different ways that fishing can be made more sustainable.</t>
        </is>
      </c>
      <c r="E441" s="12" t="inlineStr">
        <is>
          <t>59b19623-47c8-45af-9482-ff45edbd28ae</t>
        </is>
      </c>
    </row>
    <row r="442" ht="45" customHeight="1">
      <c r="A442" s="12" t="inlineStr">
        <is>
          <t>B6: Global Challenges</t>
        </is>
      </c>
      <c r="B442" s="12" t="inlineStr">
        <is>
          <t>Feeding the Human Race: Biotechnology</t>
        </is>
      </c>
      <c r="C442" s="13" t="inlineStr">
        <is>
          <t>Role of Biotechnology [BI7.092]</t>
        </is>
      </c>
      <c r="D442" s="12" t="inlineStr">
        <is>
          <t>Explain how biotechnology could be the answer to the issue of global food security.</t>
        </is>
      </c>
      <c r="E442" s="12" t="inlineStr">
        <is>
          <t>df56684c-e7f5-43f1-b163-cc4505a80173</t>
        </is>
      </c>
    </row>
    <row r="443" ht="45" customHeight="1">
      <c r="A443" s="12" t="inlineStr">
        <is>
          <t>B6: Global Challenges</t>
        </is>
      </c>
      <c r="B443" s="12" t="inlineStr">
        <is>
          <t>Monitoring &amp; Maintaining Health: Non-Communicable Disease</t>
        </is>
      </c>
      <c r="C443" s="13" t="inlineStr">
        <is>
          <t>Diagnostic: Health &amp; Non-Communicable Disease [BI0.014]</t>
        </is>
      </c>
      <c r="D443" s="12" t="inlineStr">
        <is>
          <t>Diagnostic for non-communicable disease, risk factors, causal mechanisms, smoking, alcohol, diet and using data. Does not include the specifics of cardiovascular disease.</t>
        </is>
      </c>
      <c r="E443" s="12" t="inlineStr">
        <is>
          <t>ec9420b4-ba33-4349-b01c-0f42dbb2c7cc</t>
        </is>
      </c>
    </row>
    <row r="444" ht="45" customHeight="1">
      <c r="A444" s="12" t="inlineStr">
        <is>
          <t>B6: Global Challenges</t>
        </is>
      </c>
      <c r="B444" s="12" t="inlineStr">
        <is>
          <t>Monitoring &amp; Maintaining Health: Non-Communicable Disease</t>
        </is>
      </c>
      <c r="C444" s="13" t="inlineStr">
        <is>
          <t>Health &amp; Disease [BI2.54]</t>
        </is>
      </c>
      <c r="D444" s="12" t="inlineStr">
        <is>
          <t>Define health, disease, communicable disease and non-communicable disease. Give examples of factors that affect health.</t>
        </is>
      </c>
      <c r="E444" s="12" t="inlineStr">
        <is>
          <t>e348d590-6a8e-4d0f-9802-55f2c5817f9e</t>
        </is>
      </c>
    </row>
    <row r="445" ht="45" customHeight="1">
      <c r="A445" s="12" t="inlineStr">
        <is>
          <t>B6: Global Challenges</t>
        </is>
      </c>
      <c r="B445" s="12" t="inlineStr">
        <is>
          <t>Monitoring &amp; Maintaining Health: Non-Communicable Disease</t>
        </is>
      </c>
      <c r="C445" s="13" t="inlineStr">
        <is>
          <t>Risk Factors &amp; Causal Mechanisms [BI2.55]</t>
        </is>
      </c>
      <c r="D445" s="12" t="inlineStr">
        <is>
          <t>Define risk factor, causal mechanism, causation and correlation. Give some general examples.</t>
        </is>
      </c>
      <c r="E445" s="12" t="inlineStr">
        <is>
          <t>18d22704-067e-40d0-91cc-366a311296a4</t>
        </is>
      </c>
    </row>
    <row r="446" ht="45" customHeight="1">
      <c r="A446" s="12" t="inlineStr">
        <is>
          <t>B6: Global Challenges</t>
        </is>
      </c>
      <c r="B446" s="12" t="inlineStr">
        <is>
          <t>Monitoring &amp; Maintaining Health: Non-Communicable Disease</t>
        </is>
      </c>
      <c r="C446" s="13" t="inlineStr">
        <is>
          <t>Disease Interactions [BI2.56]</t>
        </is>
      </c>
      <c r="D446" s="12" t="inlineStr">
        <is>
          <t>Give examples of disease interactions.</t>
        </is>
      </c>
      <c r="E446" s="12" t="inlineStr">
        <is>
          <t>d977ffda-65ec-4392-9803-1f0f2d8921c3</t>
        </is>
      </c>
    </row>
    <row r="447" ht="45" customHeight="1">
      <c r="A447" s="12" t="inlineStr">
        <is>
          <t>B6: Global Challenges</t>
        </is>
      </c>
      <c r="B447" s="12" t="inlineStr">
        <is>
          <t>Monitoring &amp; Maintaining Health: Non-Communicable Disease</t>
        </is>
      </c>
      <c r="C447" s="13" t="inlineStr">
        <is>
          <t>The Costs of Non-Communicable Disease [BI2.57]</t>
        </is>
      </c>
      <c r="D447" s="12" t="inlineStr">
        <is>
          <t>Describe the human and financial cost of non-communicable disease to an individual, a local community, a nation or globally.</t>
        </is>
      </c>
      <c r="E447" s="12" t="inlineStr">
        <is>
          <t>58f818e6-3ae5-4cc9-b876-3120e36d40e8</t>
        </is>
      </c>
    </row>
    <row r="448" ht="45" customHeight="1">
      <c r="A448" s="12" t="inlineStr">
        <is>
          <t>B6: Global Challenges</t>
        </is>
      </c>
      <c r="B448" s="12" t="inlineStr">
        <is>
          <t>Monitoring &amp; Maintaining Health: Non-Communicable Disease</t>
        </is>
      </c>
      <c r="C448" s="13" t="inlineStr">
        <is>
          <t>Smoking &amp; Disease [BI2.58]</t>
        </is>
      </c>
      <c r="D448" s="12" t="inlineStr">
        <is>
          <t>Describe the effect of smoking on the incidence of non-communicable disease.</t>
        </is>
      </c>
      <c r="E448" s="12" t="inlineStr">
        <is>
          <t>3354e963-0b13-4cdc-a879-bdcc78a0c3c8</t>
        </is>
      </c>
    </row>
    <row r="449" ht="45" customHeight="1">
      <c r="A449" s="12" t="inlineStr">
        <is>
          <t>B6: Global Challenges</t>
        </is>
      </c>
      <c r="B449" s="12" t="inlineStr">
        <is>
          <t>Monitoring &amp; Maintaining Health: Non-Communicable Disease</t>
        </is>
      </c>
      <c r="C449" s="13" t="inlineStr">
        <is>
          <t>Alcohol &amp; Disease [BI2.59]</t>
        </is>
      </c>
      <c r="D449" s="12" t="inlineStr">
        <is>
          <t>Describe the effect of drinking alcohol on the incidence of non-communicable disease.</t>
        </is>
      </c>
      <c r="E449" s="12" t="inlineStr">
        <is>
          <t>6a592ba4-1764-4cee-8bbc-ea9c4c3b823e</t>
        </is>
      </c>
    </row>
    <row r="450" ht="45" customHeight="1">
      <c r="A450" s="12" t="inlineStr">
        <is>
          <t>B6: Global Challenges</t>
        </is>
      </c>
      <c r="B450" s="12" t="inlineStr">
        <is>
          <t>Monitoring &amp; Maintaining Health: Non-Communicable Disease</t>
        </is>
      </c>
      <c r="C450" s="13" t="inlineStr">
        <is>
          <t>Diet, Exercise, Obesity &amp; Disease [BI2.60]</t>
        </is>
      </c>
      <c r="D450" s="12" t="inlineStr">
        <is>
          <t>Describe the effect of diet, exercise and obesity on the incidence of non-communicable disease.</t>
        </is>
      </c>
      <c r="E450" s="12" t="inlineStr">
        <is>
          <t>74e6d29e-eb35-4acf-9d1f-f2e74ca99ca9</t>
        </is>
      </c>
    </row>
    <row r="451" ht="45" customHeight="1">
      <c r="A451" s="12" t="inlineStr">
        <is>
          <t>B6: Global Challenges</t>
        </is>
      </c>
      <c r="B451" s="12" t="inlineStr">
        <is>
          <t>Monitoring &amp; Maintaining Health: Non-Communicable Disease</t>
        </is>
      </c>
      <c r="C451" s="13" t="inlineStr">
        <is>
          <t>Benign &amp; Malignant Tumours [BI2.61]</t>
        </is>
      </c>
      <c r="D451" s="12" t="inlineStr">
        <is>
          <t>Describe the changes in cells that can lead to tumour growth, describe the characteristics of benign and malignant tumours and give risk factors for developing cancers.</t>
        </is>
      </c>
      <c r="E451" s="12" t="inlineStr">
        <is>
          <t>b21e1c71-d373-4f75-9528-f62e7590eb2e</t>
        </is>
      </c>
    </row>
    <row r="452" ht="45" customHeight="1">
      <c r="A452" s="12" t="inlineStr">
        <is>
          <t>B6: Global Challenges</t>
        </is>
      </c>
      <c r="B452" s="12" t="inlineStr">
        <is>
          <t>Monitoring &amp; Maintaining Health: Non-Communicable Disease</t>
        </is>
      </c>
      <c r="C452" s="13" t="inlineStr">
        <is>
          <t>Studying Disease [BI2.62]</t>
        </is>
      </c>
      <c r="D452" s="12" t="inlineStr">
        <is>
          <t>Extract &amp; interpret information about disease and risk factors from charts, graphs and tables.</t>
        </is>
      </c>
      <c r="E452" s="12" t="inlineStr">
        <is>
          <t>dc4d7da1-fbcd-4ca7-91de-b229edb7aeae</t>
        </is>
      </c>
    </row>
    <row r="453" ht="45" customHeight="1">
      <c r="A453" s="12" t="inlineStr">
        <is>
          <t>B6: Global Challenges</t>
        </is>
      </c>
      <c r="B453" s="12" t="inlineStr">
        <is>
          <t>Monitoring &amp; Maintaining Health: Cardiovascular Disease</t>
        </is>
      </c>
      <c r="C453" s="13" t="inlineStr">
        <is>
          <t>Diagnostic: Cardiovascular Disease [BI0.015]</t>
        </is>
      </c>
      <c r="D453" s="12" t="inlineStr">
        <is>
          <t>Diagnostic for heart failure, stroke, coronary heart disease &amp; heart attacks.</t>
        </is>
      </c>
      <c r="E453" s="12" t="inlineStr">
        <is>
          <t>d8a95bb9-5343-4913-93c8-2bd6c4b62794</t>
        </is>
      </c>
    </row>
    <row r="454" ht="45" customHeight="1">
      <c r="A454" s="12" t="inlineStr">
        <is>
          <t>B6: Global Challenges</t>
        </is>
      </c>
      <c r="B454" s="12" t="inlineStr">
        <is>
          <t>Monitoring &amp; Maintaining Health: Cardiovascular Disease</t>
        </is>
      </c>
      <c r="C454" s="13" t="inlineStr">
        <is>
          <t>Cardiovascular Disease [BI2.63]</t>
        </is>
      </c>
      <c r="D454" s="12" t="inlineStr">
        <is>
          <t>Describe cardiovascular disease and give examples (such as CHD).</t>
        </is>
      </c>
      <c r="E454" s="12" t="inlineStr">
        <is>
          <t>e51cf173-e1aa-4aa6-9406-d08b9d422916</t>
        </is>
      </c>
    </row>
    <row r="455" ht="45" customHeight="1">
      <c r="A455" s="12" t="inlineStr">
        <is>
          <t>B6: Global Challenges</t>
        </is>
      </c>
      <c r="B455" s="12" t="inlineStr">
        <is>
          <t>Monitoring &amp; Maintaining Health: Cardiovascular Disease</t>
        </is>
      </c>
      <c r="C455" s="13" t="inlineStr">
        <is>
          <t>Heart Failure [BI2.64]</t>
        </is>
      </c>
      <c r="D455" s="12" t="inlineStr">
        <is>
          <t>Define heart failure and describe what happens when the heart fails.</t>
        </is>
      </c>
      <c r="E455" s="12" t="inlineStr">
        <is>
          <t>aa92a370-3b45-40a9-bd92-10ad708191ff</t>
        </is>
      </c>
    </row>
    <row r="456" ht="45" customHeight="1">
      <c r="A456" s="12" t="inlineStr">
        <is>
          <t>B6: Global Challenges</t>
        </is>
      </c>
      <c r="B456" s="12" t="inlineStr">
        <is>
          <t>Monitoring &amp; Maintaining Health: Cardiovascular Disease</t>
        </is>
      </c>
      <c r="C456" s="13" t="inlineStr">
        <is>
          <t>Coronary Heart Disease [BI2.65]</t>
        </is>
      </c>
      <c r="D456" s="12" t="inlineStr">
        <is>
          <t>Describe coronary heart disease, give risk factors and explain how it can lead to a heart attack.</t>
        </is>
      </c>
      <c r="E456" s="12" t="inlineStr">
        <is>
          <t>420681d7-2284-4008-99f6-2e461b80c5e7</t>
        </is>
      </c>
    </row>
    <row r="457" ht="45" customHeight="1">
      <c r="A457" s="12" t="inlineStr">
        <is>
          <t>B6: Global Challenges</t>
        </is>
      </c>
      <c r="B457" s="12" t="inlineStr">
        <is>
          <t>Monitoring &amp; Maintaining Health: Cardiovascular Disease</t>
        </is>
      </c>
      <c r="C457" s="13" t="inlineStr">
        <is>
          <t>Heart Attacks [BI2.66]</t>
        </is>
      </c>
      <c r="D457" s="12" t="inlineStr">
        <is>
          <t>Explain what happens during a heart attack using aerobic respiration. Give possible causes of heart attacks and how to reduce the risks.</t>
        </is>
      </c>
      <c r="E457" s="12" t="inlineStr">
        <is>
          <t>e28ae17e-52b9-41bf-ad6b-80639612f0b9</t>
        </is>
      </c>
    </row>
    <row r="458" ht="45" customHeight="1">
      <c r="A458" s="12" t="inlineStr">
        <is>
          <t>B6: Global Challenges</t>
        </is>
      </c>
      <c r="B458" s="12" t="inlineStr">
        <is>
          <t>Monitoring &amp; Maintaining Health: Treatment of CV Disease</t>
        </is>
      </c>
      <c r="C458" s="13" t="inlineStr">
        <is>
          <t>Diagnostic: Treating Cardiovascular Disease [BI0.016]</t>
        </is>
      </c>
      <c r="D458" s="12" t="inlineStr">
        <is>
          <t>Diagnostic for artificial pacemakers, stents, CABGs, statins, replacing heart valves, heart transplants and artificial hearts.</t>
        </is>
      </c>
      <c r="E458" s="12" t="inlineStr">
        <is>
          <t>f2f01e2f-6f33-42c9-891d-d11af4fdf033</t>
        </is>
      </c>
    </row>
    <row r="459" ht="45" customHeight="1">
      <c r="A459" s="12" t="inlineStr">
        <is>
          <t>B6: Global Challenges</t>
        </is>
      </c>
      <c r="B459" s="12" t="inlineStr">
        <is>
          <t>Monitoring &amp; Maintaining Health: Treatment of CV Disease</t>
        </is>
      </c>
      <c r="C459" s="13" t="inlineStr">
        <is>
          <t>Artificial Pacemakers [BI2.67]</t>
        </is>
      </c>
      <c r="D459" s="12" t="inlineStr">
        <is>
          <t>Describe artificial pacemakers and explain how they function.</t>
        </is>
      </c>
      <c r="E459" s="12" t="inlineStr">
        <is>
          <t>9dcea005-8e5d-4864-a4e9-a606ea0f3b9d</t>
        </is>
      </c>
    </row>
    <row r="460" ht="45" customHeight="1">
      <c r="A460" s="12" t="inlineStr">
        <is>
          <t>B6: Global Challenges</t>
        </is>
      </c>
      <c r="B460" s="12" t="inlineStr">
        <is>
          <t>Monitoring &amp; Maintaining Health: Treatment of CV Disease</t>
        </is>
      </c>
      <c r="C460" s="13" t="inlineStr">
        <is>
          <t>Stents [BI2.68]</t>
        </is>
      </c>
      <c r="D460" s="12" t="inlineStr">
        <is>
          <t>Describe the purpose and the fitting of stents. Give some benefits and risks of the surgery.</t>
        </is>
      </c>
      <c r="E460" s="12" t="inlineStr">
        <is>
          <t>7c426450-37d0-4a3e-b8f9-84ee3477b134</t>
        </is>
      </c>
    </row>
    <row r="461" ht="45" customHeight="1">
      <c r="A461" s="12" t="inlineStr">
        <is>
          <t>B6: Global Challenges</t>
        </is>
      </c>
      <c r="B461" s="12" t="inlineStr">
        <is>
          <t>Monitoring &amp; Maintaining Health: Treatment of CV Disease</t>
        </is>
      </c>
      <c r="C461" s="13" t="inlineStr">
        <is>
          <t>Coronary Artery Bypass [BI2.69]</t>
        </is>
      </c>
      <c r="D461" s="12" t="inlineStr">
        <is>
          <t>Describe the purpose and the fitting of bypass vessel grafts. Give some benefits and risks of the surgery.</t>
        </is>
      </c>
      <c r="E461" s="12" t="inlineStr">
        <is>
          <t>717b5f7c-582c-45e9-8b9c-d0f33fba90b5</t>
        </is>
      </c>
    </row>
    <row r="462" ht="45" customHeight="1">
      <c r="A462" s="12" t="inlineStr">
        <is>
          <t>B6: Global Challenges</t>
        </is>
      </c>
      <c r="B462" s="12" t="inlineStr">
        <is>
          <t>Monitoring &amp; Maintaining Health: Treatment of CV Disease</t>
        </is>
      </c>
      <c r="C462" s="13" t="inlineStr">
        <is>
          <t>Cholesterol &amp; Statins [BI2.70]</t>
        </is>
      </c>
      <c r="D462" s="12" t="inlineStr">
        <is>
          <t>Describe cholesterol as a lipid, give the risks of high cholesterol and lifestyle factors that raise/lower blood cholesterol.</t>
        </is>
      </c>
      <c r="E462" s="12" t="inlineStr">
        <is>
          <t>31ba2578-55c2-417b-a7d3-c7fb416fa6bd</t>
        </is>
      </c>
    </row>
    <row r="463" ht="45" customHeight="1">
      <c r="A463" s="12" t="inlineStr">
        <is>
          <t>B6: Global Challenges</t>
        </is>
      </c>
      <c r="B463" s="12" t="inlineStr">
        <is>
          <t>Monitoring &amp; Maintaining Health: Treatment of CV Disease</t>
        </is>
      </c>
      <c r="C463" s="13" t="inlineStr">
        <is>
          <t>Faulty Heart Valves &amp; Replacing Them [BI2.71]</t>
        </is>
      </c>
      <c r="D463" s="12" t="inlineStr">
        <is>
          <t>Describe the purpose and fitting of replacement heart valves. Compare natural tissue valves with prostheses. Give some benefits and risks of the surgery.</t>
        </is>
      </c>
      <c r="E463" s="12" t="inlineStr">
        <is>
          <t>d5e2173f-3a52-449a-9a45-c8bbdf68ea01</t>
        </is>
      </c>
    </row>
    <row r="464" ht="45" customHeight="1">
      <c r="A464" s="12" t="inlineStr">
        <is>
          <t>B6: Global Challenges</t>
        </is>
      </c>
      <c r="B464" s="12" t="inlineStr">
        <is>
          <t>Monitoring &amp; Maintaining Health: Treatment of CV Disease</t>
        </is>
      </c>
      <c r="C464" s="13" t="inlineStr">
        <is>
          <t>Heart Transplants [BI2.72]</t>
        </is>
      </c>
      <c r="D464" s="12" t="inlineStr">
        <is>
          <t>Describe the purpose and the fitting of heart and heart-lung transplants. Give some benefits and risks of the surgery.</t>
        </is>
      </c>
      <c r="E464" s="12" t="inlineStr">
        <is>
          <t>8cf11505-3a32-4915-98c0-4768d0ecfede</t>
        </is>
      </c>
    </row>
    <row r="465" ht="45" customHeight="1">
      <c r="A465" s="12" t="inlineStr">
        <is>
          <t>B6: Global Challenges</t>
        </is>
      </c>
      <c r="B465" s="12" t="inlineStr">
        <is>
          <t>Monitoring &amp; Maintaining Health: Treatment of CV Disease</t>
        </is>
      </c>
      <c r="C465" s="13" t="inlineStr">
        <is>
          <t>Artificial Hearts [BI2.73]</t>
        </is>
      </c>
      <c r="D465" s="12" t="inlineStr">
        <is>
          <t>Describe the purpose and the fitting of artificial. Give some benefits and risks of the surgery and of using prostheses.</t>
        </is>
      </c>
      <c r="E465" s="12" t="inlineStr">
        <is>
          <t>2951a38e-3f60-4813-b1ca-66da0a94666a</t>
        </is>
      </c>
    </row>
    <row r="466" ht="45" customHeight="1">
      <c r="A466" s="12" t="inlineStr">
        <is>
          <t>B6: Global Challenges</t>
        </is>
      </c>
      <c r="B466" s="12" t="inlineStr">
        <is>
          <t>Monitoring &amp; Maintaining Health: Treatment of CV Disease</t>
        </is>
      </c>
      <c r="C466" s="13" t="inlineStr">
        <is>
          <t>Treating Heart Disease: A Summary [BI2.74]</t>
        </is>
      </c>
      <c r="D466" s="12" t="inlineStr">
        <is>
          <t>Identify and compare heart disease treatments. Assumes prior knowledge of heart pathologies and treatments.</t>
        </is>
      </c>
      <c r="E466" s="12" t="inlineStr">
        <is>
          <t>b0cb57dd-731f-4a38-a32a-b55e4812de0d</t>
        </is>
      </c>
    </row>
    <row r="467" ht="45" customHeight="1">
      <c r="A467" s="12" t="inlineStr">
        <is>
          <t>B6: Global Challenges</t>
        </is>
      </c>
      <c r="B467" s="12" t="inlineStr">
        <is>
          <t>Monitoring &amp; Maintaining Health: Bacterial Infection</t>
        </is>
      </c>
      <c r="C467" s="13" t="inlineStr">
        <is>
          <t>Diagnostic: Monitoring &amp; Maintaining Health (Bacterial Infection) [BI0.158]</t>
        </is>
      </c>
      <c r="D467" s="12" t="inlineStr">
        <is>
          <t>Diagnostic for the monitoring &amp; maintaining health: bacterial infection subtopic.</t>
        </is>
      </c>
      <c r="E467" s="12" t="inlineStr">
        <is>
          <t>3c00d70b-4c58-450c-a2ca-8ba963c4ba40</t>
        </is>
      </c>
    </row>
    <row r="468" ht="45" customHeight="1">
      <c r="A468" s="12" t="inlineStr">
        <is>
          <t>B6: Global Challenges</t>
        </is>
      </c>
      <c r="B468" s="12" t="inlineStr">
        <is>
          <t>Monitoring &amp; Maintaining Health: Bacterial Infection</t>
        </is>
      </c>
      <c r="C468" s="13" t="inlineStr">
        <is>
          <t>Bacterial Cells [BI1.05]</t>
        </is>
      </c>
      <c r="D468" s="12" t="inlineStr">
        <is>
          <t>Identify the sub-cellular structures of bacterial cells and give their functions.</t>
        </is>
      </c>
      <c r="E468" s="12" t="inlineStr">
        <is>
          <t>91bbebeb-cdcc-49eb-ac4f-7f8732f68ed7</t>
        </is>
      </c>
    </row>
    <row r="469" ht="45" customHeight="1">
      <c r="A469" s="12" t="inlineStr">
        <is>
          <t>B6: Global Challenges</t>
        </is>
      </c>
      <c r="B469" s="12" t="inlineStr">
        <is>
          <t>Monitoring &amp; Maintaining Health: Bacterial Infection</t>
        </is>
      </c>
      <c r="C469" s="13" t="inlineStr">
        <is>
          <t>Plasmids [BI1.06]</t>
        </is>
      </c>
      <c r="D469" s="12" t="inlineStr">
        <is>
          <t>Describe the role of plasmids and compare them to chromosomal DNA.</t>
        </is>
      </c>
      <c r="E469" s="12" t="inlineStr">
        <is>
          <t>b9cc2cb2-b836-4c06-8f89-174fb261c79c</t>
        </is>
      </c>
    </row>
    <row r="470" ht="45" customHeight="1">
      <c r="A470" s="12" t="inlineStr">
        <is>
          <t>B6: Global Challenges</t>
        </is>
      </c>
      <c r="B470" s="12" t="inlineStr">
        <is>
          <t>Monitoring &amp; Maintaining Health: Bacterial Infection</t>
        </is>
      </c>
      <c r="C470" s="13" t="inlineStr">
        <is>
          <t>Comparing Prokaryotic &amp; Eukaryotic Cells [BI1.07]</t>
        </is>
      </c>
      <c r="D470" s="12" t="inlineStr">
        <is>
          <t>Compare the structure of prokaryotic and eukaryotic cells.</t>
        </is>
      </c>
      <c r="E470" s="12" t="inlineStr">
        <is>
          <t>ad65f06c-8095-4944-8941-3dce2b0a7673</t>
        </is>
      </c>
    </row>
    <row r="471" ht="45" customHeight="1">
      <c r="A471" s="12" t="inlineStr">
        <is>
          <t>B6: Global Challenges</t>
        </is>
      </c>
      <c r="B471" s="12" t="inlineStr">
        <is>
          <t>Monitoring &amp; Maintaining Health: Communicable Disease</t>
        </is>
      </c>
      <c r="C471" s="13" t="inlineStr">
        <is>
          <t>Diagnostic: Spread of Communicable Disease [BI0.019]</t>
        </is>
      </c>
      <c r="D471" s="12" t="inlineStr">
        <is>
          <t>Diagnostic for the spread and controlling the spread of communicable disease.</t>
        </is>
      </c>
      <c r="E471" s="12" t="inlineStr">
        <is>
          <t>f4068350-a86a-4fdf-ac3d-98d33c5c1f47</t>
        </is>
      </c>
    </row>
    <row r="472" ht="45" customHeight="1">
      <c r="A472" s="12" t="inlineStr">
        <is>
          <t>B6: Global Challenges</t>
        </is>
      </c>
      <c r="B472" s="12" t="inlineStr">
        <is>
          <t>Monitoring &amp; Maintaining Health: Communicable Disease</t>
        </is>
      </c>
      <c r="C472" s="13" t="inlineStr">
        <is>
          <t>Introduction to Pathogens [BI3.01]</t>
        </is>
      </c>
      <c r="D472" s="12" t="inlineStr">
        <is>
          <t>Define 'pathogen', give viruses, bacteria, protists and fungi as examples of pathogens and identify them from images or diagrams.</t>
        </is>
      </c>
      <c r="E472" s="12" t="inlineStr">
        <is>
          <t>c88c96d8-4ec1-4b75-9335-42e0811bf09b</t>
        </is>
      </c>
    </row>
    <row r="473" ht="45" customHeight="1">
      <c r="A473" s="12" t="inlineStr">
        <is>
          <t>B6: Global Challenges</t>
        </is>
      </c>
      <c r="B473" s="12" t="inlineStr">
        <is>
          <t>Monitoring &amp; Maintaining Health: Communicable Disease</t>
        </is>
      </c>
      <c r="C473" s="13" t="inlineStr">
        <is>
          <t>Spread of Communicable Disease in Plants [BI3.02]</t>
        </is>
      </c>
      <c r="D473" s="12" t="inlineStr">
        <is>
          <t>Give ways pathogens can spread between plants.</t>
        </is>
      </c>
      <c r="E473" s="12" t="inlineStr">
        <is>
          <t>988a263a-2072-4abb-a987-6ff8ddca931a</t>
        </is>
      </c>
    </row>
    <row r="474" ht="45" customHeight="1">
      <c r="A474" s="12" t="inlineStr">
        <is>
          <t>B6: Global Challenges</t>
        </is>
      </c>
      <c r="B474" s="12" t="inlineStr">
        <is>
          <t>Monitoring &amp; Maintaining Health: Communicable Disease</t>
        </is>
      </c>
      <c r="C474" s="13" t="inlineStr">
        <is>
          <t>Controlling the Spread of Communicable Disease in Plants [BI3.03]</t>
        </is>
      </c>
      <c r="D474" s="12" t="inlineStr">
        <is>
          <t>Give ways the spread of pathogens between plants can be controlled.</t>
        </is>
      </c>
      <c r="E474" s="12" t="inlineStr">
        <is>
          <t>5ec4fb6e-247a-4380-83f4-612bbef54573</t>
        </is>
      </c>
    </row>
    <row r="475" ht="45" customHeight="1">
      <c r="A475" s="12" t="inlineStr">
        <is>
          <t>B6: Global Challenges</t>
        </is>
      </c>
      <c r="B475" s="12" t="inlineStr">
        <is>
          <t>Monitoring &amp; Maintaining Health: Communicable Disease</t>
        </is>
      </c>
      <c r="C475" s="13" t="inlineStr">
        <is>
          <t>Spread of Communicable Disease in Animals [BI3.04]</t>
        </is>
      </c>
      <c r="D475" s="12" t="inlineStr">
        <is>
          <t>Give ways pathogens can spread between animals.</t>
        </is>
      </c>
      <c r="E475" s="12" t="inlineStr">
        <is>
          <t>0866bcd6-ebe9-4fb8-8ed8-381f9db9853b</t>
        </is>
      </c>
    </row>
    <row r="476" ht="45" customHeight="1">
      <c r="A476" s="12" t="inlineStr">
        <is>
          <t>B6: Global Challenges</t>
        </is>
      </c>
      <c r="B476" s="12" t="inlineStr">
        <is>
          <t>Monitoring &amp; Maintaining Health: Communicable Disease</t>
        </is>
      </c>
      <c r="C476" s="13" t="inlineStr">
        <is>
          <t>Controlling the Spread of Communicable Disease in Animals [BI3.05]</t>
        </is>
      </c>
      <c r="D476" s="12" t="inlineStr">
        <is>
          <t>Give ways the spread of pathogens between animals can be controlled.</t>
        </is>
      </c>
      <c r="E476" s="12" t="inlineStr">
        <is>
          <t>0bd4f1e3-73bd-4f6b-840c-add81d0084b0</t>
        </is>
      </c>
    </row>
    <row r="477" ht="45" customHeight="1">
      <c r="A477" s="12" t="inlineStr">
        <is>
          <t>B6: Global Challenges</t>
        </is>
      </c>
      <c r="B477" s="12" t="inlineStr">
        <is>
          <t>Monitoring &amp; Maintaining Health: Communicable Disease</t>
        </is>
      </c>
      <c r="C477" s="13" t="inlineStr">
        <is>
          <t>Vectors of Disease [BI3.06]</t>
        </is>
      </c>
      <c r="D477" s="12" t="inlineStr">
        <is>
          <t>Describe a vector as an organism that transmits a pathogen from one individual to another and give some common examples.</t>
        </is>
      </c>
      <c r="E477" s="12" t="inlineStr">
        <is>
          <t>98975272-7ef3-46b9-9f92-3594c98824b3</t>
        </is>
      </c>
    </row>
    <row r="478" ht="45" customHeight="1">
      <c r="A478" s="12" t="inlineStr">
        <is>
          <t>B6: Global Challenges</t>
        </is>
      </c>
      <c r="B478" s="12" t="inlineStr">
        <is>
          <t>Monitoring &amp; Maintaining Health: Communicable Disease</t>
        </is>
      </c>
      <c r="C478" s="13" t="inlineStr">
        <is>
          <t>Outbreaks of Disease [BI3.07]</t>
        </is>
      </c>
      <c r="D478" s="12" t="inlineStr">
        <is>
          <t>Define endemic level, epidemic and pandemic. Describe factors that influenced the spread of the 1918 influenza pandemic. Give examples of how epidemics may arise, such as new strains emerging and host behaviour.</t>
        </is>
      </c>
      <c r="E478" s="12" t="inlineStr">
        <is>
          <t>4ccc86ff-d088-4f07-a917-a26084d9c0c6</t>
        </is>
      </c>
    </row>
    <row r="479" ht="45" customHeight="1">
      <c r="A479" s="12" t="inlineStr">
        <is>
          <t>B6: Global Challenges</t>
        </is>
      </c>
      <c r="B479" s="12" t="inlineStr">
        <is>
          <t>Monitoring &amp; Maintaining Health: Communicable Disease</t>
        </is>
      </c>
      <c r="C479" s="13" t="inlineStr">
        <is>
          <t>Controlling Outbreaks of Disease [BI3.08]</t>
        </is>
      </c>
      <c r="D479" s="12" t="inlineStr">
        <is>
          <t>Give ways the spread of pathogens can be controlled and disease outbreaks can be contained.</t>
        </is>
      </c>
      <c r="E479" s="12" t="inlineStr">
        <is>
          <t>43bae1a3-cb41-4be9-abd7-40e7faa19c18</t>
        </is>
      </c>
    </row>
    <row r="480" ht="45" customHeight="1">
      <c r="A480" s="12" t="inlineStr">
        <is>
          <t>B6: Global Challenges</t>
        </is>
      </c>
      <c r="B480" s="12" t="inlineStr">
        <is>
          <t>Monitoring &amp; Maintaining Health: Infectious Disease</t>
        </is>
      </c>
      <c r="C480" s="13" t="inlineStr">
        <is>
          <t>Diagnostic: Infectious Diseases [BI0.020]</t>
        </is>
      </c>
      <c r="D480" s="12" t="inlineStr">
        <is>
          <t>Diagnostic for measles, HIV, TMV, gonorrhoea, salmonella, rose black spot and malaria.</t>
        </is>
      </c>
      <c r="E480" s="12" t="inlineStr">
        <is>
          <t>686ee956-36d3-476b-b1fa-b55849358f0c</t>
        </is>
      </c>
    </row>
    <row r="481" ht="45" customHeight="1">
      <c r="A481" s="12" t="inlineStr">
        <is>
          <t>B6: Global Challenges</t>
        </is>
      </c>
      <c r="B481" s="12" t="inlineStr">
        <is>
          <t>Monitoring &amp; Maintaining Health: Infectious Disease</t>
        </is>
      </c>
      <c r="C481" s="13" t="inlineStr">
        <is>
          <t>Viruses [BI3.09]</t>
        </is>
      </c>
      <c r="D481" s="12" t="inlineStr">
        <is>
          <t>Describe viruses and give some common examples.</t>
        </is>
      </c>
      <c r="E481" s="12" t="inlineStr">
        <is>
          <t>eb4548b1-44b5-4a49-9e75-53276d1fa49e</t>
        </is>
      </c>
    </row>
    <row r="482" ht="45" customHeight="1">
      <c r="A482" s="12" t="inlineStr">
        <is>
          <t>B6: Global Challenges</t>
        </is>
      </c>
      <c r="B482" s="12" t="inlineStr">
        <is>
          <t>Monitoring &amp; Maintaining Health: Infectious Disease</t>
        </is>
      </c>
      <c r="C482" s="13" t="inlineStr">
        <is>
          <t>Measles [BI3.10]</t>
        </is>
      </c>
      <c r="D482" s="12" t="inlineStr">
        <is>
          <t>Describe measles as an example of a viral disease of humans. Give the symptoms of measles, its mode of transmission, complications and treatments/vaccinations.</t>
        </is>
      </c>
      <c r="E482" s="12" t="inlineStr">
        <is>
          <t>41db5ff3-f680-4db4-b67f-022cb73e1fd7</t>
        </is>
      </c>
    </row>
    <row r="483" ht="45" customHeight="1">
      <c r="A483" s="12" t="inlineStr">
        <is>
          <t>B6: Global Challenges</t>
        </is>
      </c>
      <c r="B483" s="12" t="inlineStr">
        <is>
          <t>Monitoring &amp; Maintaining Health: Infectious Disease</t>
        </is>
      </c>
      <c r="C483" s="13" t="inlineStr">
        <is>
          <t>HIV &amp; AIDS [BI3.11]</t>
        </is>
      </c>
      <c r="D483" s="12" t="inlineStr">
        <is>
          <t>Describe HIV as an example of a virus that infects humans. Give the symptoms of HIV infection &amp; AIDS, its mode of transmission, complications and treatments.</t>
        </is>
      </c>
      <c r="E483" s="12" t="inlineStr">
        <is>
          <t>b2d92298-5edb-435d-9bf3-0af69d8cbf7c</t>
        </is>
      </c>
    </row>
    <row r="484" ht="45" customHeight="1">
      <c r="A484" s="12" t="inlineStr">
        <is>
          <t>B6: Global Challenges</t>
        </is>
      </c>
      <c r="B484" s="12" t="inlineStr">
        <is>
          <t>Monitoring &amp; Maintaining Health: Infectious Disease</t>
        </is>
      </c>
      <c r="C484" s="13" t="inlineStr">
        <is>
          <t>Tobacco Mosaic Virus [BI3.12]</t>
        </is>
      </c>
      <c r="D484" s="12" t="inlineStr">
        <is>
          <t>Describe TMV as an example of a virus that infects plants. Give the symptoms of TMV infection, its mode of transmission and controlling the spread of infection.</t>
        </is>
      </c>
      <c r="E484" s="12" t="inlineStr">
        <is>
          <t>3af58dd0-1d75-40c9-9227-06ec2ffc6916</t>
        </is>
      </c>
    </row>
    <row r="485" ht="45" customHeight="1">
      <c r="A485" s="12" t="inlineStr">
        <is>
          <t>B6: Global Challenges</t>
        </is>
      </c>
      <c r="B485" s="12" t="inlineStr">
        <is>
          <t>Monitoring &amp; Maintaining Health: Infectious Disease</t>
        </is>
      </c>
      <c r="C485" s="13" t="inlineStr">
        <is>
          <t>Fungi [BI3.13]</t>
        </is>
      </c>
      <c r="D485" s="12" t="inlineStr">
        <is>
          <t>Describe fungi and give some common examples.</t>
        </is>
      </c>
      <c r="E485" s="12" t="inlineStr">
        <is>
          <t>9ca28dde-5a4b-4e64-b0e1-ecf7f01d4aff</t>
        </is>
      </c>
    </row>
    <row r="486" ht="45" customHeight="1">
      <c r="A486" s="12" t="inlineStr">
        <is>
          <t>B6: Global Challenges</t>
        </is>
      </c>
      <c r="B486" s="12" t="inlineStr">
        <is>
          <t>Monitoring &amp; Maintaining Health: Infectious Disease</t>
        </is>
      </c>
      <c r="C486" s="13" t="inlineStr">
        <is>
          <t>Rose Black Spot [BI3.14]</t>
        </is>
      </c>
      <c r="D486" s="12" t="inlineStr">
        <is>
          <t>Describe rose black spot as an example of a fungal disease of plants. Give the symptoms, its mode of transmission and controlling the spread of infection.</t>
        </is>
      </c>
      <c r="E486" s="12" t="inlineStr">
        <is>
          <t>05c1c08f-88d5-4f86-965e-17ff40591e7e</t>
        </is>
      </c>
    </row>
    <row r="487" ht="45" customHeight="1">
      <c r="A487" s="12" t="inlineStr">
        <is>
          <t>B6: Global Challenges</t>
        </is>
      </c>
      <c r="B487" s="12" t="inlineStr">
        <is>
          <t>Monitoring &amp; Maintaining Health: Infectious Disease</t>
        </is>
      </c>
      <c r="C487" s="13" t="inlineStr">
        <is>
          <t>Protists [BI3.15]</t>
        </is>
      </c>
      <c r="D487" s="12" t="inlineStr">
        <is>
          <t>Describe protists and give some common examples.</t>
        </is>
      </c>
      <c r="E487" s="12" t="inlineStr">
        <is>
          <t>837795b5-4fcf-4aec-816f-78e0109c361e</t>
        </is>
      </c>
    </row>
    <row r="488" ht="45" customHeight="1">
      <c r="A488" s="12" t="inlineStr">
        <is>
          <t>B6: Global Challenges</t>
        </is>
      </c>
      <c r="B488" s="12" t="inlineStr">
        <is>
          <t>Monitoring &amp; Maintaining Health: Infectious Disease</t>
        </is>
      </c>
      <c r="C488" s="13" t="inlineStr">
        <is>
          <t>Malaria [BI3.16]</t>
        </is>
      </c>
      <c r="D488" s="12" t="inlineStr">
        <is>
          <t>Describe malaria as an example of a protist disease of humans. Give the symptoms of malaria infection, its mode of transmission, complications and treatments.</t>
        </is>
      </c>
      <c r="E488" s="12" t="inlineStr">
        <is>
          <t>75657273-df69-4dcf-a004-8bc146c00bd6</t>
        </is>
      </c>
    </row>
    <row r="489" ht="45" customHeight="1">
      <c r="A489" s="12" t="inlineStr">
        <is>
          <t>B6: Global Challenges</t>
        </is>
      </c>
      <c r="B489" s="12" t="inlineStr">
        <is>
          <t>Monitoring &amp; Maintaining Health: Infectious Disease</t>
        </is>
      </c>
      <c r="C489" s="13" t="inlineStr">
        <is>
          <t>Salmonella [BI3.17]</t>
        </is>
      </c>
      <c r="D489" s="12" t="inlineStr">
        <is>
          <t>Describe salmonella food poisoning as an example of a bacterial disease of animals. Give the symptoms, its mode of transmission and controlling the spread of infection.</t>
        </is>
      </c>
      <c r="E489" s="12" t="inlineStr">
        <is>
          <t>0a8abfdf-c3fd-4e93-930a-5cf3be2a12c8</t>
        </is>
      </c>
    </row>
    <row r="490" ht="45" customHeight="1">
      <c r="A490" s="12" t="inlineStr">
        <is>
          <t>B6: Global Challenges</t>
        </is>
      </c>
      <c r="B490" s="12" t="inlineStr">
        <is>
          <t>Monitoring &amp; Maintaining Health: Infectious Disease</t>
        </is>
      </c>
      <c r="C490" s="13" t="inlineStr">
        <is>
          <t>Gonorrhoea [BI3.18]</t>
        </is>
      </c>
      <c r="D490" s="12" t="inlineStr">
        <is>
          <t>Describe gonorrhoea as an example of a bacterial disease of animals. Give the symptoms, its mode of transmission and controlling the spread of infection.</t>
        </is>
      </c>
      <c r="E490" s="12" t="inlineStr">
        <is>
          <t>0f9167df-f13e-45f1-a7ff-5906f43a26ec</t>
        </is>
      </c>
    </row>
    <row r="491" ht="45" customHeight="1">
      <c r="A491" s="12" t="inlineStr">
        <is>
          <t>B6: Global Challenges</t>
        </is>
      </c>
      <c r="B491" s="12" t="inlineStr">
        <is>
          <t>Monitoring &amp; Maintaining Health: Infectious Disease</t>
        </is>
      </c>
      <c r="C491" s="13" t="inlineStr">
        <is>
          <t>Summary: Communicable Diseases [BI3.19]</t>
        </is>
      </c>
      <c r="D491" s="12" t="inlineStr">
        <is>
          <t>Compare and contrast measles, HIV, AIDS, TMV, rose black spot, malaria, salmonella &amp; gonorrhoea. Give the symptoms of infection with any of these pathogens, their modes of transmission and controlling the spread of infection. Assumes some background knowledge of these particular diseases, the spread of disease, controlling the spread of disease and pathogens.</t>
        </is>
      </c>
      <c r="E491" s="12" t="inlineStr">
        <is>
          <t>7d486cae-415b-4901-917c-1420c0bf3e3b</t>
        </is>
      </c>
    </row>
    <row r="492" ht="45" customHeight="1">
      <c r="A492" s="12" t="inlineStr">
        <is>
          <t>B6: Global Challenges</t>
        </is>
      </c>
      <c r="B492" s="12" t="inlineStr">
        <is>
          <t>Monitoring &amp; Maintaining Health: Immunity</t>
        </is>
      </c>
      <c r="C492" s="13" t="inlineStr">
        <is>
          <t>Diagnostic: Human Immunity &amp; Defence [BI0.021]</t>
        </is>
      </c>
      <c r="D492" s="12" t="inlineStr">
        <is>
          <t>Diagnostic for human immunity &amp; defence.</t>
        </is>
      </c>
      <c r="E492" s="12" t="inlineStr">
        <is>
          <t>c2d8ccda-71e2-4dd5-a0d8-a682cc0fcf25</t>
        </is>
      </c>
    </row>
    <row r="493" ht="45" customHeight="1">
      <c r="A493" s="12" t="inlineStr">
        <is>
          <t>B6: Global Challenges</t>
        </is>
      </c>
      <c r="B493" s="12" t="inlineStr">
        <is>
          <t>Monitoring &amp; Maintaining Health: Immunity</t>
        </is>
      </c>
      <c r="C493" s="13" t="inlineStr">
        <is>
          <t>Human Non-Specific Defences [BI3.20]</t>
        </is>
      </c>
      <c r="D493" s="12" t="inlineStr">
        <is>
          <t>Describe the non-specific defence systems of the human body against pathogens.</t>
        </is>
      </c>
      <c r="E493" s="12" t="inlineStr">
        <is>
          <t>a0178cc6-707a-4623-8274-777a23eb92b2</t>
        </is>
      </c>
    </row>
    <row r="494" ht="45" customHeight="1">
      <c r="A494" s="12" t="inlineStr">
        <is>
          <t>B6: Global Challenges</t>
        </is>
      </c>
      <c r="B494" s="12" t="inlineStr">
        <is>
          <t>Monitoring &amp; Maintaining Health: Immunity</t>
        </is>
      </c>
      <c r="C494" s="13" t="inlineStr">
        <is>
          <t>The Lymphatic System [BK4.07]</t>
        </is>
      </c>
      <c r="D494" s="12" t="inlineStr">
        <is>
          <t>To be able to describe the function of the lymphatic system.</t>
        </is>
      </c>
      <c r="E494" s="12" t="inlineStr">
        <is>
          <t>afb2ff92-809a-4784-861d-c031ad1cacdb</t>
        </is>
      </c>
    </row>
    <row r="495" ht="45" customHeight="1">
      <c r="A495" s="12" t="inlineStr">
        <is>
          <t>B6: Global Challenges</t>
        </is>
      </c>
      <c r="B495" s="12" t="inlineStr">
        <is>
          <t>Monitoring &amp; Maintaining Health: Immunity</t>
        </is>
      </c>
      <c r="C495" s="13" t="inlineStr">
        <is>
          <t>The Immune System [BI3.21]</t>
        </is>
      </c>
      <c r="D495" s="12" t="inlineStr">
        <is>
          <t>Describe phagocytosis, antibody production and antitoxin production.</t>
        </is>
      </c>
      <c r="E495" s="12" t="inlineStr">
        <is>
          <t>3cf2c335-354a-4164-adf6-0173dc30e697</t>
        </is>
      </c>
    </row>
    <row r="496" ht="45" customHeight="1">
      <c r="A496" s="12" t="inlineStr">
        <is>
          <t>B6: Global Challenges</t>
        </is>
      </c>
      <c r="B496" s="12" t="inlineStr">
        <is>
          <t>Monitoring &amp; Maintaining Health: Immunity</t>
        </is>
      </c>
      <c r="C496" s="13" t="inlineStr">
        <is>
          <t>Antigens, Antibodies &amp; Immunity [BI3.22]</t>
        </is>
      </c>
      <c r="D496" s="12" t="inlineStr">
        <is>
          <t>Define antigen &amp; antibody. Describe the specific nature of antibodies, the 'memory' of the immune system and the primary and secondary immune responses.</t>
        </is>
      </c>
      <c r="E496" s="12" t="inlineStr">
        <is>
          <t>0dbb5429-c4c6-4b8d-ae88-1cfae1791b20</t>
        </is>
      </c>
    </row>
    <row r="497" ht="45" customHeight="1">
      <c r="A497" s="12" t="inlineStr">
        <is>
          <t>B6: Global Challenges</t>
        </is>
      </c>
      <c r="B497" s="12" t="inlineStr">
        <is>
          <t>Monitoring &amp; Maintaining Health: Vaccination</t>
        </is>
      </c>
      <c r="C497" s="13" t="inlineStr">
        <is>
          <t>Diagnostic: Vaccinations [BI0.022]</t>
        </is>
      </c>
      <c r="D497" s="12" t="inlineStr">
        <is>
          <t>Diagnostic for vaccinations and herd immunity.</t>
        </is>
      </c>
      <c r="E497" s="12" t="inlineStr">
        <is>
          <t>2ca49794-517c-4fe8-9016-843583924577</t>
        </is>
      </c>
    </row>
    <row r="498" ht="45" customHeight="1">
      <c r="A498" s="12" t="inlineStr">
        <is>
          <t>B6: Global Challenges</t>
        </is>
      </c>
      <c r="B498" s="12" t="inlineStr">
        <is>
          <t>Monitoring &amp; Maintaining Health: Vaccination</t>
        </is>
      </c>
      <c r="C498" s="13" t="inlineStr">
        <is>
          <t>Vaccinations: Traditional Vaccines [BI3.23]</t>
        </is>
      </c>
      <c r="D498" s="12" t="inlineStr">
        <is>
          <t>Describe vaccines that contain attenuated pathogens or parts of pathogens and explain how they work. Describe the primary and secondary immune response and how this applies to vaccination programs.</t>
        </is>
      </c>
      <c r="E498" s="12" t="inlineStr">
        <is>
          <t>7ed2affd-1fe6-49e6-a429-722c12e5328c</t>
        </is>
      </c>
    </row>
    <row r="499" ht="45" customHeight="1">
      <c r="A499" s="12" t="inlineStr">
        <is>
          <t>B6: Global Challenges</t>
        </is>
      </c>
      <c r="B499" s="12" t="inlineStr">
        <is>
          <t>Monitoring &amp; Maintaining Health: Vaccination</t>
        </is>
      </c>
      <c r="C499" s="13" t="inlineStr">
        <is>
          <t>Vaccinations: mRNA Vaccines [BI3.24]</t>
        </is>
      </c>
      <c r="D499" s="12" t="inlineStr">
        <is>
          <t>Describe mRNA vaccines and explain how they work. Describe the primary and secondary immune response and how this applies to vaccination programs. Includes some graph reading/interpreting.</t>
        </is>
      </c>
      <c r="E499" s="12" t="inlineStr">
        <is>
          <t>24f3005b-108a-4ff7-9249-5f2b44d1ee53</t>
        </is>
      </c>
    </row>
    <row r="500" ht="45" customHeight="1">
      <c r="A500" s="12" t="inlineStr">
        <is>
          <t>B6: Global Challenges</t>
        </is>
      </c>
      <c r="B500" s="12" t="inlineStr">
        <is>
          <t>Monitoring &amp; Maintaining Health: Vaccination</t>
        </is>
      </c>
      <c r="C500" s="13" t="inlineStr">
        <is>
          <t>Vaccinations: Dealing with Variants [BI3.25]</t>
        </is>
      </c>
      <c r="D500" s="12" t="inlineStr">
        <is>
          <t>Explain what variants of pathogens are and how vaccine development attempts to tackle them.</t>
        </is>
      </c>
      <c r="E500" s="12" t="inlineStr">
        <is>
          <t>e7205415-4454-4e9f-9b72-9b49d5bcda67</t>
        </is>
      </c>
    </row>
    <row r="501" ht="45" customHeight="1">
      <c r="A501" s="12" t="inlineStr">
        <is>
          <t>B6: Global Challenges</t>
        </is>
      </c>
      <c r="B501" s="12" t="inlineStr">
        <is>
          <t>Monitoring &amp; Maintaining Health: Vaccination</t>
        </is>
      </c>
      <c r="C501" s="13" t="inlineStr">
        <is>
          <t>Vaccinations: Herd immunity [BI3.26]</t>
        </is>
      </c>
      <c r="D501" s="12" t="inlineStr">
        <is>
          <t>Describe and explain herd immunity. Compare the eradication of small pox with the reemergence of measles.</t>
        </is>
      </c>
      <c r="E501" s="12" t="inlineStr">
        <is>
          <t>4a634b6e-7b41-4235-999e-ece90bb455d2</t>
        </is>
      </c>
    </row>
    <row r="502" ht="45" customHeight="1">
      <c r="A502" s="12" t="inlineStr">
        <is>
          <t>B6: Global Challenges</t>
        </is>
      </c>
      <c r="B502" s="12" t="inlineStr">
        <is>
          <t>Monitoring &amp; Maintaining Health: Vaccination</t>
        </is>
      </c>
      <c r="C502" s="13" t="inlineStr">
        <is>
          <t>Vaccinations: Misconceptions [BI3.27]</t>
        </is>
      </c>
      <c r="D502" s="12" t="inlineStr">
        <is>
          <t>Describe some common misconceptions regarding vaccines and explain the science behind the corrections.</t>
        </is>
      </c>
      <c r="E502" s="12" t="inlineStr">
        <is>
          <t>d57b8c1d-16dd-465a-88fc-f72b26e60ca1</t>
        </is>
      </c>
    </row>
    <row r="503" ht="45" customHeight="1">
      <c r="A503" s="12" t="inlineStr">
        <is>
          <t>B6: Global Challenges</t>
        </is>
      </c>
      <c r="B503" s="12" t="inlineStr">
        <is>
          <t>Monitoring &amp; Maintaining Health: Medicine</t>
        </is>
      </c>
      <c r="C503" s="13" t="inlineStr">
        <is>
          <t>Diagnostic: Medical Drugs [BI0.023]</t>
        </is>
      </c>
      <c r="D503" s="12" t="inlineStr">
        <is>
          <t>Diagnostic for painkillers, antibiotics and other antimicrobials.</t>
        </is>
      </c>
      <c r="E503" s="12" t="inlineStr">
        <is>
          <t>bdadd04a-90fb-43fd-97d9-6ecb2d6c253d</t>
        </is>
      </c>
    </row>
    <row r="504" ht="45" customHeight="1">
      <c r="A504" s="12" t="inlineStr">
        <is>
          <t>B6: Global Challenges</t>
        </is>
      </c>
      <c r="B504" s="12" t="inlineStr">
        <is>
          <t>Monitoring &amp; Maintaining Health: Medicine</t>
        </is>
      </c>
      <c r="C504" s="13" t="inlineStr">
        <is>
          <t>Medical Drugs: Painkillers [BI3.28]</t>
        </is>
      </c>
      <c r="D504" s="12" t="inlineStr">
        <is>
          <t>Give definitions of medical drugs and painkiller. Identify when painkillers might be used and what they can/cannot treat.</t>
        </is>
      </c>
      <c r="E504" s="12" t="inlineStr">
        <is>
          <t>cf799dab-b194-4117-a925-70b8aafed44e</t>
        </is>
      </c>
    </row>
    <row r="505" ht="45" customHeight="1">
      <c r="A505" s="12" t="inlineStr">
        <is>
          <t>B6: Global Challenges</t>
        </is>
      </c>
      <c r="B505" s="12" t="inlineStr">
        <is>
          <t>Monitoring &amp; Maintaining Health: Medicine</t>
        </is>
      </c>
      <c r="C505" s="13" t="inlineStr">
        <is>
          <t>Medical Drugs: Antibiotics [BI3.29]</t>
        </is>
      </c>
      <c r="D505" s="12" t="inlineStr">
        <is>
          <t>Give definitions of medical drugs and antibiotic. Identify when antibiotics might be used and what they can/cannot treat.</t>
        </is>
      </c>
      <c r="E505" s="12" t="inlineStr">
        <is>
          <t>03e6210b-ff2a-4ff4-935c-806f4c7b200b</t>
        </is>
      </c>
    </row>
    <row r="506" ht="45" customHeight="1">
      <c r="A506" s="12" t="inlineStr">
        <is>
          <t>B6: Global Challenges</t>
        </is>
      </c>
      <c r="B506" s="12" t="inlineStr">
        <is>
          <t>Monitoring &amp; Maintaining Health: Medicine</t>
        </is>
      </c>
      <c r="C506" s="13" t="inlineStr">
        <is>
          <t>Medical Drugs: Other Antimicrobials [BI3.30]</t>
        </is>
      </c>
      <c r="D506" s="12" t="inlineStr">
        <is>
          <t>Give definitions of antimicrobial, antiseptic, disinfectant, antiviral, antifungal, fungicide and antiparasitic. Identify when they might be used and what they can/cannot treat.</t>
        </is>
      </c>
      <c r="E506" s="12" t="inlineStr">
        <is>
          <t>5d0afc5e-1a40-493a-b2bb-5c250de2d569</t>
        </is>
      </c>
    </row>
    <row r="507" ht="45" customHeight="1">
      <c r="A507" s="12" t="inlineStr">
        <is>
          <t>B6: Global Challenges</t>
        </is>
      </c>
      <c r="B507" s="12" t="inlineStr">
        <is>
          <t>Monitoring &amp; Maintaining Health: Medicine</t>
        </is>
      </c>
      <c r="C507" s="13" t="inlineStr">
        <is>
          <t>Medical Drugs: Summary [BI3.31]</t>
        </is>
      </c>
      <c r="D507" s="12" t="inlineStr">
        <is>
          <t>Give definitions of medical drug, painkiller, antimicrobial, antiseptic, disinfectant, antibiotic, antiviral, antifungal, fungicide and antiparasitic. Identify when they might be used and what they can/cannot treat.</t>
        </is>
      </c>
      <c r="E507" s="12" t="inlineStr">
        <is>
          <t>2a192996-6128-41ed-9ade-3618efe1f853</t>
        </is>
      </c>
    </row>
    <row r="508" ht="45" customHeight="1">
      <c r="A508" s="12" t="inlineStr">
        <is>
          <t>B6: Global Challenges</t>
        </is>
      </c>
      <c r="B508" s="12" t="inlineStr">
        <is>
          <t>Monitoring &amp; Maintaining Health: Developing Drugs</t>
        </is>
      </c>
      <c r="C508" s="13" t="inlineStr">
        <is>
          <t>Diagnostic: Developing Drugs [BI0.024]</t>
        </is>
      </c>
      <c r="D508" s="12" t="inlineStr">
        <is>
          <t>Diagnostic for the process of developing drugs.</t>
        </is>
      </c>
      <c r="E508" s="12" t="inlineStr">
        <is>
          <t>33983a62-8990-47f2-b829-95077f82bc51</t>
        </is>
      </c>
    </row>
    <row r="509" ht="45" customHeight="1">
      <c r="A509" s="12" t="inlineStr">
        <is>
          <t>B6: Global Challenges</t>
        </is>
      </c>
      <c r="B509" s="12" t="inlineStr">
        <is>
          <t>Monitoring &amp; Maintaining Health: Developing Drugs</t>
        </is>
      </c>
      <c r="C509" s="13" t="inlineStr">
        <is>
          <t>Developing Drugs: Discovery [BI3.32]</t>
        </is>
      </c>
      <c r="D509" s="12" t="inlineStr">
        <is>
          <t>Describe how aspirin, digitalis and penicillin were discovered and how they work.</t>
        </is>
      </c>
      <c r="E509" s="12" t="inlineStr">
        <is>
          <t>758a591e-4296-4277-b85a-ce8a2e44119a</t>
        </is>
      </c>
    </row>
    <row r="510" ht="45" customHeight="1">
      <c r="A510" s="12" t="inlineStr">
        <is>
          <t>B6: Global Challenges</t>
        </is>
      </c>
      <c r="B510" s="12" t="inlineStr">
        <is>
          <t>Monitoring &amp; Maintaining Health: Developing Drugs</t>
        </is>
      </c>
      <c r="C510" s="13" t="inlineStr">
        <is>
          <t>Developing Drugs: Key Words [BI3.33]</t>
        </is>
      </c>
      <c r="D510" s="12" t="inlineStr">
        <is>
          <t>Define the key words relating to all stages of drug development.</t>
        </is>
      </c>
      <c r="E510" s="12" t="inlineStr">
        <is>
          <t>df17f7b7-cb0a-46e7-af2b-f9f6696ef596</t>
        </is>
      </c>
    </row>
    <row r="511" ht="45" customHeight="1">
      <c r="A511" s="12" t="inlineStr">
        <is>
          <t>B6: Global Challenges</t>
        </is>
      </c>
      <c r="B511" s="12" t="inlineStr">
        <is>
          <t>Monitoring &amp; Maintaining Health: Developing Drugs</t>
        </is>
      </c>
      <c r="C511" s="13" t="inlineStr">
        <is>
          <t>Developing Drugs: Preclinical Trials [BI3.34]</t>
        </is>
      </c>
      <c r="D511" s="12" t="inlineStr">
        <is>
          <t>Describe preclinical trials. State reasons for and against testing on animals.</t>
        </is>
      </c>
      <c r="E511" s="12" t="inlineStr">
        <is>
          <t>e63e07da-7f36-4213-a45e-e5342acb5f8e</t>
        </is>
      </c>
    </row>
    <row r="512" ht="45" customHeight="1">
      <c r="A512" s="12" t="inlineStr">
        <is>
          <t>B6: Global Challenges</t>
        </is>
      </c>
      <c r="B512" s="12" t="inlineStr">
        <is>
          <t>Monitoring &amp; Maintaining Health: Developing Drugs</t>
        </is>
      </c>
      <c r="C512" s="13" t="inlineStr">
        <is>
          <t>Developing Drugs: Clinical Trials - Phase 1 [BI3.35]</t>
        </is>
      </c>
      <c r="D512" s="12" t="inlineStr">
        <is>
          <t>Describe phase 1 trials. Explain why testing is carried out on healthy volunteers.</t>
        </is>
      </c>
      <c r="E512" s="12" t="inlineStr">
        <is>
          <t>778e0cb9-6392-4ccc-a6a3-175491fdebe4</t>
        </is>
      </c>
    </row>
    <row r="513" ht="45" customHeight="1">
      <c r="A513" s="12" t="inlineStr">
        <is>
          <t>B6: Global Challenges</t>
        </is>
      </c>
      <c r="B513" s="12" t="inlineStr">
        <is>
          <t>Monitoring &amp; Maintaining Health: Developing Drugs</t>
        </is>
      </c>
      <c r="C513" s="13" t="inlineStr">
        <is>
          <t>Developing Drugs: Clinical Trials - Phase 2 [BI3.36]</t>
        </is>
      </c>
      <c r="D513" s="12" t="inlineStr">
        <is>
          <t>Describe phase 2 trials. Describe and explain why phase 2 trials are randomised, double blind and placebo-controlled.</t>
        </is>
      </c>
      <c r="E513" s="12" t="inlineStr">
        <is>
          <t>745e0aab-c246-4638-8816-bd018ce8e002</t>
        </is>
      </c>
    </row>
    <row r="514" ht="45" customHeight="1">
      <c r="A514" s="12" t="inlineStr">
        <is>
          <t>B6: Global Challenges</t>
        </is>
      </c>
      <c r="B514" s="12" t="inlineStr">
        <is>
          <t>Monitoring &amp; Maintaining Health: Developing Drugs</t>
        </is>
      </c>
      <c r="C514" s="13" t="inlineStr">
        <is>
          <t>Developing Drugs: Clinical Trials - Phase 3 [BI3.37]</t>
        </is>
      </c>
      <c r="D514" s="12" t="inlineStr">
        <is>
          <t>Describe phase 3 trials. Describe and explain why phase 3 trials are randomised, double blind and placebo-controlled. Explain the ethics of using a placebo.</t>
        </is>
      </c>
      <c r="E514" s="12" t="inlineStr">
        <is>
          <t>3462ae6c-1a8e-4dbd-b3ad-9edb478d2325</t>
        </is>
      </c>
    </row>
    <row r="515" ht="45" customHeight="1">
      <c r="A515" s="12" t="inlineStr">
        <is>
          <t>B6: Global Challenges</t>
        </is>
      </c>
      <c r="B515" s="12" t="inlineStr">
        <is>
          <t>Monitoring &amp; Maintaining Health: Developing Drugs</t>
        </is>
      </c>
      <c r="C515" s="13" t="inlineStr">
        <is>
          <t>Developing Drugs: Peer Review [BI3.38]</t>
        </is>
      </c>
      <c r="D515" s="12" t="inlineStr">
        <is>
          <t>Explain why peer review is needed and describe the function of regulatory authorities.</t>
        </is>
      </c>
      <c r="E515" s="12" t="inlineStr">
        <is>
          <t>e565520a-b2b2-46c7-9979-0078d8f1747b</t>
        </is>
      </c>
    </row>
    <row r="516" ht="45" customHeight="1">
      <c r="A516" s="12" t="inlineStr">
        <is>
          <t>B6: Global Challenges</t>
        </is>
      </c>
      <c r="B516" s="12" t="inlineStr">
        <is>
          <t>Monitoring &amp; Maintaining Health: Developing Drugs</t>
        </is>
      </c>
      <c r="C516" s="13" t="inlineStr">
        <is>
          <t>Developing Drugs: Post-Marketing Surveillance [BI3.39]</t>
        </is>
      </c>
      <c r="D516" s="12" t="inlineStr">
        <is>
          <t xml:space="preserve">Explain why phase 4 / post-marketing surveillance is required. Describe the participants involved, the length of the trial and why that is important. </t>
        </is>
      </c>
      <c r="E516" s="12" t="inlineStr">
        <is>
          <t>88ea0955-5d0a-4d5b-a4f5-8cfbcb08ded7</t>
        </is>
      </c>
    </row>
    <row r="517" ht="45" customHeight="1">
      <c r="A517" s="12" t="inlineStr">
        <is>
          <t>B6: Global Challenges</t>
        </is>
      </c>
      <c r="B517" s="12" t="inlineStr">
        <is>
          <t>Monitoring &amp; Maintaining Health: Developing Drugs</t>
        </is>
      </c>
      <c r="C517" s="13" t="inlineStr">
        <is>
          <t>Developing Drugs: Summary [BI3.40]</t>
        </is>
      </c>
      <c r="D517" s="12" t="inlineStr">
        <is>
          <t>Describe and give reasons for each stage of the drug development process. Assumes some knowledge of keywords and scientific method.</t>
        </is>
      </c>
      <c r="E517" s="12" t="inlineStr">
        <is>
          <t>0b4ed7ef-15ba-41b2-92b9-fe8c0b3e2e82</t>
        </is>
      </c>
    </row>
    <row r="518" ht="45" customHeight="1">
      <c r="A518" s="12" t="inlineStr">
        <is>
          <t>B6: Global Challenges</t>
        </is>
      </c>
      <c r="B518" s="12" t="inlineStr">
        <is>
          <t>Monitoring &amp; Maintaining Health: Developing Drugs</t>
        </is>
      </c>
      <c r="C518" s="13" t="inlineStr">
        <is>
          <t>Development of the COVID Vaccine [BI3.41]</t>
        </is>
      </c>
      <c r="D518" s="12" t="inlineStr">
        <is>
          <t>Compare the average time for a vaccine to be developed with the time it took for the first COVID vaccine to be made. Explain why COVID vaccines have been made and approved so quickly. Define novel virus, genetic sequence and mRNA.</t>
        </is>
      </c>
      <c r="E518" s="12" t="inlineStr">
        <is>
          <t>60740c59-8065-44cb-a6f9-c85bf475c309</t>
        </is>
      </c>
    </row>
    <row r="519" ht="45" customHeight="1">
      <c r="A519" s="12" t="inlineStr">
        <is>
          <t>B6: Global Challenges</t>
        </is>
      </c>
      <c r="B519" s="12" t="inlineStr">
        <is>
          <t>Monitoring &amp; Maintaining Health: Plant Disease</t>
        </is>
      </c>
      <c r="C519" s="13" t="inlineStr">
        <is>
          <t>Diagnostic: Monitoring &amp; Maintaining Health (Plant Disease) [BI0.167]</t>
        </is>
      </c>
      <c r="D519" s="12" t="inlineStr">
        <is>
          <t>Diagnostic for the monitoring &amp; maintaining health (plant disease) subtopic.</t>
        </is>
      </c>
      <c r="E519" s="12" t="inlineStr">
        <is>
          <t>3ea4e406-68c2-4997-8468-41527b793a9c</t>
        </is>
      </c>
    </row>
    <row r="520" ht="45" customHeight="1">
      <c r="A520" s="12" t="inlineStr">
        <is>
          <t>B6: Global Challenges</t>
        </is>
      </c>
      <c r="B520" s="12" t="inlineStr">
        <is>
          <t>Monitoring &amp; Maintaining Health: Plant Disease</t>
        </is>
      </c>
      <c r="C520" s="13" t="inlineStr">
        <is>
          <t>Plant Disease: Deficiencies [BI3.49]</t>
        </is>
      </c>
      <c r="D520" s="12" t="inlineStr">
        <is>
          <t>Describe the symptoms of a magnesium or nitrate deficiency. Briefly explain why deficiencies in these lead to their symptoms.</t>
        </is>
      </c>
      <c r="E520" s="12" t="inlineStr">
        <is>
          <t>81d182e8-184c-4c9e-a9f6-9d316329fba9</t>
        </is>
      </c>
    </row>
    <row r="521" ht="45" customHeight="1">
      <c r="A521" s="12" t="inlineStr">
        <is>
          <t>B6: Global Challenges</t>
        </is>
      </c>
      <c r="B521" s="12" t="inlineStr">
        <is>
          <t>Monitoring &amp; Maintaining Health: Plant Disease</t>
        </is>
      </c>
      <c r="C521" s="13" t="inlineStr">
        <is>
          <t>Plant Disease: Pests &amp; Pathogens Summary [BI3.50]</t>
        </is>
      </c>
      <c r="D521" s="12" t="inlineStr">
        <is>
          <t>A summary of the impact that rose black spot, TMV and pests have on plants. Explain why they have such an impact.</t>
        </is>
      </c>
      <c r="E521" s="12" t="inlineStr">
        <is>
          <t>f38a48f7-82e1-4681-bbf4-851e7a2e1a99</t>
        </is>
      </c>
    </row>
    <row r="522" ht="45" customHeight="1">
      <c r="A522" s="12" t="inlineStr">
        <is>
          <t>B6: Global Challenges</t>
        </is>
      </c>
      <c r="B522" s="12" t="inlineStr">
        <is>
          <t>Monitoring &amp; Maintaining Health: Plant Disease</t>
        </is>
      </c>
      <c r="C522" s="13" t="inlineStr">
        <is>
          <t>Plant Defences: Physical Responses [BI3.51]</t>
        </is>
      </c>
      <c r="D522" s="12" t="inlineStr">
        <is>
          <t xml:space="preserve">Explain how plants have adapted to have physical barriers to pathogens. </t>
        </is>
      </c>
      <c r="E522" s="12" t="inlineStr">
        <is>
          <t>95ab7bac-7048-4e9f-996d-934b35ca66e0</t>
        </is>
      </c>
    </row>
    <row r="523" ht="45" customHeight="1">
      <c r="A523" s="12" t="inlineStr">
        <is>
          <t>B6: Global Challenges</t>
        </is>
      </c>
      <c r="B523" s="12" t="inlineStr">
        <is>
          <t>Monitoring &amp; Maintaining Health: Plant Disease</t>
        </is>
      </c>
      <c r="C523" s="13" t="inlineStr">
        <is>
          <t>Plant Defences: Chemical Responses [BI3.52]</t>
        </is>
      </c>
      <c r="D523" s="12" t="inlineStr">
        <is>
          <t>Describe the chemical defences that plants have developed to protect themselves against pathogens and herbivores.</t>
        </is>
      </c>
      <c r="E523" s="12" t="inlineStr">
        <is>
          <t>bc2d6bac-1fa9-4cad-b500-fb941bacb928</t>
        </is>
      </c>
    </row>
    <row r="524" ht="45" customHeight="1">
      <c r="A524" s="12" t="inlineStr">
        <is>
          <t>B6: Global Challenges</t>
        </is>
      </c>
      <c r="B524" s="12" t="inlineStr">
        <is>
          <t>Monitoring &amp; Maintaining Health: Plant Disease</t>
        </is>
      </c>
      <c r="C524" s="13" t="inlineStr">
        <is>
          <t>Plant Defences: Mechanical Adaptations [BI3.53]</t>
        </is>
      </c>
      <c r="D524" s="12" t="inlineStr">
        <is>
          <t>Describe the mechanical adaptations of plants.
Explain how these adaptations help them to survive.</t>
        </is>
      </c>
      <c r="E524" s="12" t="inlineStr">
        <is>
          <t>d30c13a7-19f3-40b9-9cae-b57431b330d3</t>
        </is>
      </c>
    </row>
    <row r="525" ht="45" customHeight="1">
      <c r="A525" s="12" t="inlineStr">
        <is>
          <t>B6: Global Challenges</t>
        </is>
      </c>
      <c r="B525" s="12" t="inlineStr">
        <is>
          <t>Monitoring &amp; Maintaining Health: Plant Disease</t>
        </is>
      </c>
      <c r="C525" s="13" t="inlineStr">
        <is>
          <t>Plant Disease: Explaining Symptoms [BI3.63]</t>
        </is>
      </c>
      <c r="D525" s="12" t="inlineStr">
        <is>
          <t>Explain the symptoms of plant disease.</t>
        </is>
      </c>
      <c r="E525" s="12" t="inlineStr">
        <is>
          <t>5fcb3dac-8b87-4143-987b-90829d491ca4</t>
        </is>
      </c>
    </row>
    <row r="526" ht="45" customHeight="1">
      <c r="A526" s="12" t="inlineStr">
        <is>
          <t>B6: Global Challenges</t>
        </is>
      </c>
      <c r="B526" s="12" t="inlineStr">
        <is>
          <t>Monitoring &amp; Maintaining Health: Culturing Microorganisms</t>
        </is>
      </c>
      <c r="C526" s="13" t="inlineStr">
        <is>
          <t>Diagnostic: Monitoring &amp; Maintaining Health (Culturing Microorganisms) [BI0.159]</t>
        </is>
      </c>
      <c r="D526" s="12" t="inlineStr">
        <is>
          <t>Diagnostic for the monitoring &amp; maintaining health: culturing microorganisms subtopic.</t>
        </is>
      </c>
      <c r="E526" s="12" t="inlineStr">
        <is>
          <t>dc052fcd-fd5c-4607-9102-ca17bb635a78</t>
        </is>
      </c>
    </row>
    <row r="527" ht="45" customHeight="1">
      <c r="A527" s="12" t="inlineStr">
        <is>
          <t>B6: Global Challenges</t>
        </is>
      </c>
      <c r="B527" s="12" t="inlineStr">
        <is>
          <t>Monitoring &amp; Maintaining Health: Culturing Microorganisms</t>
        </is>
      </c>
      <c r="C527" s="13" t="inlineStr">
        <is>
          <t>Binary Fission [BI1.21]</t>
        </is>
      </c>
      <c r="D527" s="12" t="inlineStr">
        <is>
          <t>Describe the process of cell division by binary fission.</t>
        </is>
      </c>
      <c r="E527" s="12" t="inlineStr">
        <is>
          <t>a65745f4-54ae-41f0-b02d-99729d22aac2</t>
        </is>
      </c>
    </row>
    <row r="528" ht="45" customHeight="1">
      <c r="A528" s="12" t="inlineStr">
        <is>
          <t>B6: Global Challenges</t>
        </is>
      </c>
      <c r="B528" s="12" t="inlineStr">
        <is>
          <t>Monitoring &amp; Maintaining Health: Culturing Microorganisms</t>
        </is>
      </c>
      <c r="C528" s="13" t="inlineStr">
        <is>
          <t>Culturing Microorganisms [BI1.22]</t>
        </is>
      </c>
      <c r="D528" s="12" t="inlineStr">
        <is>
          <t>Describe how bacteria are cultured under controlled conditions in a laboratory.</t>
        </is>
      </c>
      <c r="E528" s="12" t="inlineStr">
        <is>
          <t>088e036f-93da-40a6-af2c-1f00112b2f00</t>
        </is>
      </c>
    </row>
    <row r="529" ht="45" customHeight="1">
      <c r="A529" s="12" t="inlineStr">
        <is>
          <t>B6: Global Challenges</t>
        </is>
      </c>
      <c r="B529" s="12" t="inlineStr">
        <is>
          <t>Monitoring &amp; Maintaining Health: Culturing Microorganisms</t>
        </is>
      </c>
      <c r="C529" s="13" t="inlineStr">
        <is>
          <t>Practical: Aseptic Technique [BI1.062]</t>
        </is>
      </c>
      <c r="D529" s="12" t="inlineStr">
        <is>
          <t>Use aseptic technique to prepare an uncontaminated culture of bacteria.</t>
        </is>
      </c>
      <c r="E529" s="12" t="inlineStr">
        <is>
          <t>db0087ea-21d6-4627-9f66-be9730626387</t>
        </is>
      </c>
    </row>
    <row r="530" ht="45" customHeight="1">
      <c r="A530" s="12" t="inlineStr">
        <is>
          <t>B6: Global Challenges</t>
        </is>
      </c>
      <c r="B530" s="12" t="inlineStr">
        <is>
          <t>Monitoring &amp; Maintaining Health: Culturing Microorganisms</t>
        </is>
      </c>
      <c r="C530" s="13" t="inlineStr">
        <is>
          <t>Calculating Cross-Sectional Area of Bacterial Colonies [BI1.25]</t>
        </is>
      </c>
      <c r="D530" s="12" t="inlineStr">
        <is>
          <t>Calculate the cross-sectional area of bacterial colonies using π r². Convert numbers to standard form.</t>
        </is>
      </c>
      <c r="E530" s="12" t="inlineStr">
        <is>
          <t>827cc6f0-8860-41f1-b97c-b0c769d2d254</t>
        </is>
      </c>
    </row>
    <row r="531" ht="45" customHeight="1">
      <c r="A531" s="12" t="inlineStr">
        <is>
          <t>B6: Global Challenges</t>
        </is>
      </c>
      <c r="B531" s="12" t="inlineStr">
        <is>
          <t>Monitoring &amp; Maintaining Health: Culturing Microorganisms</t>
        </is>
      </c>
      <c r="C531" s="13" t="inlineStr">
        <is>
          <t>Calculating Cross-Sectional Area of Clear Agar [BI1.064]</t>
        </is>
      </c>
      <c r="D531" s="12" t="inlineStr">
        <is>
          <t>Calculate the cross-sectional area of clear agar using π r². Convert numbers to standard form.</t>
        </is>
      </c>
      <c r="E531" s="12" t="inlineStr">
        <is>
          <t>87aaa15a-c10a-4ca0-89ee-6023c1f45ca4</t>
        </is>
      </c>
    </row>
    <row r="532" ht="45" customHeight="1">
      <c r="A532" s="12" t="inlineStr">
        <is>
          <t>B6: Global Challenges</t>
        </is>
      </c>
      <c r="B532" s="12" t="inlineStr">
        <is>
          <t>Monitoring &amp; Maintaining Health: Culturing Microorganisms</t>
        </is>
      </c>
      <c r="C532" s="13" t="inlineStr">
        <is>
          <t>Calculating Bacterial Population Growth [BI1.26]</t>
        </is>
      </c>
      <c r="D532" s="12" t="inlineStr">
        <is>
          <t>Calculate the number of divisions and the number of bacteria in a population, using the mean division time and growth period. Write numbers in standard form and to three significant figures.</t>
        </is>
      </c>
      <c r="E532" s="12" t="inlineStr">
        <is>
          <t>d4ff0e91-70f3-4197-b185-45cef9b53508</t>
        </is>
      </c>
    </row>
    <row r="533" ht="45" customHeight="1">
      <c r="A533" s="12" t="inlineStr">
        <is>
          <t>B6: Global Challenges</t>
        </is>
      </c>
      <c r="B533" s="12" t="inlineStr">
        <is>
          <t>Monitoring &amp; Maintaining Health: Culturing Microorganisms</t>
        </is>
      </c>
      <c r="C533" s="13" t="inlineStr">
        <is>
          <t>Practical: Investigate the Effects of Antiseptics or Antibiotics [BI1.68]</t>
        </is>
      </c>
      <c r="D533" s="12" t="inlineStr">
        <is>
          <t>Investigate the effect of antiseptics or antibiotics on bacterial growth
using agar plates and measuring zones of inhibition.</t>
        </is>
      </c>
      <c r="E533" s="12" t="inlineStr">
        <is>
          <t>06db14a9-dbab-47c1-8bc6-4972aa0d2a4d</t>
        </is>
      </c>
    </row>
  </sheetData>
  <mergeCells count="1">
    <mergeCell ref="A6:E6"/>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E585"/>
  <sheetViews>
    <sheetView showGridLines="0" workbookViewId="0">
      <selection activeCell="A1" sqref="A1"/>
    </sheetView>
  </sheetViews>
  <sheetFormatPr baseColWidth="8" defaultRowHeight="15"/>
  <cols>
    <col width="38" customWidth="1" min="1" max="1"/>
    <col width="6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523f54df-ab78-4033-9c88-1d9542741309</t>
        </is>
      </c>
    </row>
    <row r="3">
      <c r="A3" s="2" t="inlineStr">
        <is>
          <t>Biology GCSE: OCR (H)</t>
        </is>
      </c>
      <c r="D3" s="3" t="inlineStr">
        <is>
          <t>Last updated: 17 July 2026</t>
        </is>
      </c>
    </row>
    <row r="4">
      <c r="A4" s="4" t="inlineStr">
        <is>
          <t>6 Topics   ·   71 Subtopics   ·   578 Nuggets   ·   71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B1: Cell Level Systems</t>
        </is>
      </c>
      <c r="B8" s="12" t="inlineStr">
        <is>
          <t>Cell Structures</t>
        </is>
      </c>
      <c r="C8" s="13" t="inlineStr">
        <is>
          <t>Diagnostic: Cell Structures [BI0.150]</t>
        </is>
      </c>
      <c r="D8" s="12" t="inlineStr">
        <is>
          <t>Diagnostic for the cell structures subtopic.</t>
        </is>
      </c>
      <c r="E8" s="12" t="inlineStr">
        <is>
          <t>1b7b2728-2351-4e71-8b17-67247fb3f480</t>
        </is>
      </c>
    </row>
    <row r="9" ht="45" customHeight="1">
      <c r="A9" s="12" t="inlineStr">
        <is>
          <t>B1: Cell Level Systems</t>
        </is>
      </c>
      <c r="B9" s="12" t="inlineStr">
        <is>
          <t>Cell Structures</t>
        </is>
      </c>
      <c r="C9" s="13" t="inlineStr">
        <is>
          <t>Introduction to Prokaryotic &amp; Eukaryotic Cells [BI1.01]</t>
        </is>
      </c>
      <c r="D9" s="12" t="inlineStr">
        <is>
          <t>An introduction to the differences between prokaryotic and eukaryotic cells and their sizes.</t>
        </is>
      </c>
      <c r="E9" s="12" t="inlineStr">
        <is>
          <t>735317fe-be70-40b6-96ba-b9363ba70be6</t>
        </is>
      </c>
    </row>
    <row r="10" ht="45" customHeight="1">
      <c r="A10" s="12" t="inlineStr">
        <is>
          <t>B1: Cell Level Systems</t>
        </is>
      </c>
      <c r="B10" s="12" t="inlineStr">
        <is>
          <t>Cell Structures</t>
        </is>
      </c>
      <c r="C10" s="13" t="inlineStr">
        <is>
          <t>Animal Cells [BI1.02]</t>
        </is>
      </c>
      <c r="D10" s="12" t="inlineStr">
        <is>
          <t>Identify the sub-cellular structures of animal cells and give their functions.</t>
        </is>
      </c>
      <c r="E10" s="12" t="inlineStr">
        <is>
          <t>d3c60670-248c-4409-8c50-f625b7ac430a</t>
        </is>
      </c>
    </row>
    <row r="11" ht="45" customHeight="1">
      <c r="A11" s="12" t="inlineStr">
        <is>
          <t>B1: Cell Level Systems</t>
        </is>
      </c>
      <c r="B11" s="12" t="inlineStr">
        <is>
          <t>Cell Structures</t>
        </is>
      </c>
      <c r="C11" s="13" t="inlineStr">
        <is>
          <t>Plant Cells [BI1.03]</t>
        </is>
      </c>
      <c r="D11" s="12" t="inlineStr">
        <is>
          <t>Identify the sub-cellular structures of plant cells and give their functions.</t>
        </is>
      </c>
      <c r="E11" s="12" t="inlineStr">
        <is>
          <t>fd42476a-c519-4d72-be0a-3fb5c93e2f45</t>
        </is>
      </c>
    </row>
    <row r="12" ht="45" customHeight="1">
      <c r="A12" s="12" t="inlineStr">
        <is>
          <t>B1: Cell Level Systems</t>
        </is>
      </c>
      <c r="B12" s="12" t="inlineStr">
        <is>
          <t>Cell Structures</t>
        </is>
      </c>
      <c r="C12" s="13" t="inlineStr">
        <is>
          <t>Comparing Animal &amp; Plant Cells [BI1.04]</t>
        </is>
      </c>
      <c r="D12" s="12" t="inlineStr">
        <is>
          <t>Compare the structure of animal and plant cells and give their functions.</t>
        </is>
      </c>
      <c r="E12" s="12" t="inlineStr">
        <is>
          <t>d4489c86-0728-445d-9c70-69635caa8f9f</t>
        </is>
      </c>
    </row>
    <row r="13" ht="45" customHeight="1">
      <c r="A13" s="12" t="inlineStr">
        <is>
          <t>B1: Cell Level Systems</t>
        </is>
      </c>
      <c r="B13" s="12" t="inlineStr">
        <is>
          <t>Cell Structures</t>
        </is>
      </c>
      <c r="C13" s="13" t="inlineStr">
        <is>
          <t>Microscopes [BI1.10]</t>
        </is>
      </c>
      <c r="D13" s="12" t="inlineStr">
        <is>
          <t>Describe the developments in microscopy techniques over time and explain how electron microscopy has increased understanding of cells.</t>
        </is>
      </c>
      <c r="E13" s="12" t="inlineStr">
        <is>
          <t>3b8cfa2f-faa9-47d7-acc4-583fb2e479ae</t>
        </is>
      </c>
    </row>
    <row r="14" ht="45" customHeight="1">
      <c r="A14" s="12" t="inlineStr">
        <is>
          <t>B1: Cell Level Systems</t>
        </is>
      </c>
      <c r="B14" s="12" t="inlineStr">
        <is>
          <t>Cell Structures</t>
        </is>
      </c>
      <c r="C14" s="13" t="inlineStr">
        <is>
          <t>Calculating Magnification I [BI1.11]</t>
        </is>
      </c>
      <c r="D14" s="12" t="inlineStr">
        <is>
          <t>Calculate magnification without unit conversions.</t>
        </is>
      </c>
      <c r="E14" s="12" t="inlineStr">
        <is>
          <t>9126ac0d-47cc-4d28-b3d6-6a983972120c</t>
        </is>
      </c>
    </row>
    <row r="15" ht="45" customHeight="1">
      <c r="A15" s="12" t="inlineStr">
        <is>
          <t>B1: Cell Level Systems</t>
        </is>
      </c>
      <c r="B15" s="12" t="inlineStr">
        <is>
          <t>Cell Structures</t>
        </is>
      </c>
      <c r="C15" s="13" t="inlineStr">
        <is>
          <t>Calculating Magnification II [BI1.12]</t>
        </is>
      </c>
      <c r="D15" s="12" t="inlineStr">
        <is>
          <t>Calculate magnification with unit conversions.</t>
        </is>
      </c>
      <c r="E15" s="12" t="inlineStr">
        <is>
          <t>c5959574-c65e-4346-9951-adafa66aae57</t>
        </is>
      </c>
    </row>
    <row r="16" ht="45" customHeight="1">
      <c r="A16" s="12" t="inlineStr">
        <is>
          <t>B1: Cell Level Systems</t>
        </is>
      </c>
      <c r="B16" s="12" t="inlineStr">
        <is>
          <t>Cell Structures</t>
        </is>
      </c>
      <c r="C16" s="13" t="inlineStr">
        <is>
          <t>Rearranging the Magnification Equation [BI1.13]</t>
        </is>
      </c>
      <c r="D16" s="12" t="inlineStr">
        <is>
          <t>Rearrange the magnification equation.</t>
        </is>
      </c>
      <c r="E16" s="12" t="inlineStr">
        <is>
          <t>52d64c24-52a4-43d3-8983-3895b2f086ff</t>
        </is>
      </c>
    </row>
    <row r="17" ht="45" customHeight="1">
      <c r="A17" s="12" t="inlineStr">
        <is>
          <t>B1: Cell Level Systems</t>
        </is>
      </c>
      <c r="B17" s="12" t="inlineStr">
        <is>
          <t>Cell Structures</t>
        </is>
      </c>
      <c r="C17" s="13" t="inlineStr">
        <is>
          <t>Practical: Preparing a Microscope Slide - Onion [BI1.058]</t>
        </is>
      </c>
      <c r="D17" s="12" t="inlineStr">
        <is>
          <t>Step-by-step guide to preparing a microscope slide of an onion cell for viewing under a light microscope.</t>
        </is>
      </c>
      <c r="E17" s="12" t="inlineStr">
        <is>
          <t>7f9bb70c-ad5d-4ddd-90bd-039266f21ad2</t>
        </is>
      </c>
    </row>
    <row r="18" ht="45" customHeight="1">
      <c r="A18" s="12" t="inlineStr">
        <is>
          <t>B1: Cell Level Systems</t>
        </is>
      </c>
      <c r="B18" s="12" t="inlineStr">
        <is>
          <t>Cell Structures</t>
        </is>
      </c>
      <c r="C18" s="13" t="inlineStr">
        <is>
          <t>Practical: Preparing a Microscope Slide - Cheek Cells [BI1.059]</t>
        </is>
      </c>
      <c r="D18" s="12" t="inlineStr">
        <is>
          <t>Step-by-step guide to preparing a microscope slide of cheek cells for viewing under a light microscope.</t>
        </is>
      </c>
      <c r="E18" s="12" t="inlineStr">
        <is>
          <t>fdeddd3b-cfcc-44b6-844b-d8b0219a2870</t>
        </is>
      </c>
    </row>
    <row r="19" ht="45" customHeight="1">
      <c r="A19" s="12" t="inlineStr">
        <is>
          <t>B1: Cell Level Systems</t>
        </is>
      </c>
      <c r="B19" s="12" t="inlineStr">
        <is>
          <t>Cell Structures</t>
        </is>
      </c>
      <c r="C19" s="13" t="inlineStr">
        <is>
          <t>Practical: Using a Light Microscope [BI1.99]</t>
        </is>
      </c>
      <c r="D19" s="12" t="inlineStr">
        <is>
          <t xml:space="preserve">Using a light microscope to observe, draw and label cells. </t>
        </is>
      </c>
      <c r="E19" s="12" t="inlineStr">
        <is>
          <t>bf65f09b-f9d3-4c2e-9d19-c40857c5c15e</t>
        </is>
      </c>
    </row>
    <row r="20" ht="45" customHeight="1">
      <c r="A20" s="12" t="inlineStr">
        <is>
          <t>B1: Cell Level Systems</t>
        </is>
      </c>
      <c r="B20" s="12" t="inlineStr">
        <is>
          <t>What Happens in Cells?: Enzymes</t>
        </is>
      </c>
      <c r="C20" s="13" t="inlineStr">
        <is>
          <t>Diagnostic: What Happens in Cells? (Enzymes) [BI0.151]</t>
        </is>
      </c>
      <c r="D20" s="12" t="inlineStr">
        <is>
          <t>Diagnostic for the what happens in cells?: enzymes subtopic.</t>
        </is>
      </c>
      <c r="E20" s="12" t="inlineStr">
        <is>
          <t>72940a7c-23fb-4336-b31b-e7f407bbb4f0</t>
        </is>
      </c>
    </row>
    <row r="21" ht="45" customHeight="1">
      <c r="A21" s="12" t="inlineStr">
        <is>
          <t>B1: Cell Level Systems</t>
        </is>
      </c>
      <c r="B21" s="12" t="inlineStr">
        <is>
          <t>What Happens in Cells?: Enzymes</t>
        </is>
      </c>
      <c r="C21" s="13" t="inlineStr">
        <is>
          <t>Enzymes: Structure &amp; Function [BI2.10]</t>
        </is>
      </c>
      <c r="D21" s="12" t="inlineStr">
        <is>
          <t>Describe the structure of enzymes and the lock and key model.</t>
        </is>
      </c>
      <c r="E21" s="12" t="inlineStr">
        <is>
          <t>9a3c9a4c-c23a-4ea6-ab8b-e7f2eaa97afd</t>
        </is>
      </c>
    </row>
    <row r="22" ht="45" customHeight="1">
      <c r="A22" s="12" t="inlineStr">
        <is>
          <t>B1: Cell Level Systems</t>
        </is>
      </c>
      <c r="B22" s="12" t="inlineStr">
        <is>
          <t>What Happens in Cells?: Enzymes</t>
        </is>
      </c>
      <c r="C22" s="13" t="inlineStr">
        <is>
          <t>Enzymes: Metabolism [BI2.11]</t>
        </is>
      </c>
      <c r="D22" s="12" t="inlineStr">
        <is>
          <t>Define metabolism and state that enzymes regulate metabolism.</t>
        </is>
      </c>
      <c r="E22" s="12" t="inlineStr">
        <is>
          <t>9d731c14-3439-4b67-b4a9-207254b6281e</t>
        </is>
      </c>
    </row>
    <row r="23" ht="45" customHeight="1">
      <c r="A23" s="12" t="inlineStr">
        <is>
          <t>B1: Cell Level Systems</t>
        </is>
      </c>
      <c r="B23" s="12" t="inlineStr">
        <is>
          <t>What Happens in Cells?: Enzymes</t>
        </is>
      </c>
      <c r="C23" s="13" t="inlineStr">
        <is>
          <t>Enzymes: Factors Affecting Activity [BI2.12]</t>
        </is>
      </c>
      <c r="D23" s="12" t="inlineStr">
        <is>
          <t>State that temperature and pH affect the rate of an enzyme catalysed reaction.</t>
        </is>
      </c>
      <c r="E23" s="12" t="inlineStr">
        <is>
          <t>32b64d64-df9f-4ee3-adae-a5bb9b909068</t>
        </is>
      </c>
    </row>
    <row r="24" ht="45" customHeight="1">
      <c r="A24" s="12" t="inlineStr">
        <is>
          <t>B1: Cell Level Systems</t>
        </is>
      </c>
      <c r="B24" s="12" t="inlineStr">
        <is>
          <t>What Happens in Cells?: Enzymes</t>
        </is>
      </c>
      <c r="C24" s="13" t="inlineStr">
        <is>
          <t>Enzymes: Collision Theory [BI2.13]</t>
        </is>
      </c>
      <c r="D24" s="12" t="inlineStr">
        <is>
          <t>Use collision theory to explain how concentration, surface area, temperature and catalyst (including enzymes) affect the rate of reaction.</t>
        </is>
      </c>
      <c r="E24" s="12" t="inlineStr">
        <is>
          <t>73ef4ab9-44a7-46d2-a53b-ea420525e80d</t>
        </is>
      </c>
    </row>
    <row r="25" ht="45" customHeight="1">
      <c r="A25" s="12" t="inlineStr">
        <is>
          <t>B1: Cell Level Systems</t>
        </is>
      </c>
      <c r="B25" s="12" t="inlineStr">
        <is>
          <t>What Happens in Cells?: Enzymes</t>
        </is>
      </c>
      <c r="C25" s="13" t="inlineStr">
        <is>
          <t>Enzymes: Explaining Factors Affecting Activity [BI2.14]</t>
        </is>
      </c>
      <c r="D25" s="12" t="inlineStr">
        <is>
          <t>Explain why temperature and pH affect the rate of an enzyme catalysed reaction.</t>
        </is>
      </c>
      <c r="E25" s="12" t="inlineStr">
        <is>
          <t>1b5ded1e-b0bd-43df-9552-a55fceb4cbe5</t>
        </is>
      </c>
    </row>
    <row r="26" ht="45" customHeight="1">
      <c r="A26" s="12" t="inlineStr">
        <is>
          <t>B1: Cell Level Systems</t>
        </is>
      </c>
      <c r="B26" s="12" t="inlineStr">
        <is>
          <t>What Happens in Cells?: Enzymes</t>
        </is>
      </c>
      <c r="C26" s="13" t="inlineStr">
        <is>
          <t>Enzymes: Rate Calculations I [BI2.15]</t>
        </is>
      </c>
      <c r="D26" s="12" t="inlineStr">
        <is>
          <t>Calculate rate of enzyme driven reactions. Word problems and no unit conversions.</t>
        </is>
      </c>
      <c r="E26" s="12" t="inlineStr">
        <is>
          <t>02ceeb02-b5f7-4900-8666-7c60a67209a5</t>
        </is>
      </c>
    </row>
    <row r="27" ht="45" customHeight="1">
      <c r="A27" s="12" t="inlineStr">
        <is>
          <t>B1: Cell Level Systems</t>
        </is>
      </c>
      <c r="B27" s="12" t="inlineStr">
        <is>
          <t>What Happens in Cells?: Enzymes</t>
        </is>
      </c>
      <c r="C27" s="13" t="inlineStr">
        <is>
          <t>Enzymes: Rate Calculations II [BI2.16]</t>
        </is>
      </c>
      <c r="D27" s="12" t="inlineStr">
        <is>
          <t xml:space="preserve">Calculate rate of enzyme driven reactions. Word problems, tables and unit conversions. </t>
        </is>
      </c>
      <c r="E27" s="12" t="inlineStr">
        <is>
          <t>ecd11b70-00c4-4173-813d-38752d7dea47</t>
        </is>
      </c>
    </row>
    <row r="28" ht="45" customHeight="1">
      <c r="A28" s="12" t="inlineStr">
        <is>
          <t>B1: Cell Level Systems</t>
        </is>
      </c>
      <c r="B28" s="12" t="inlineStr">
        <is>
          <t>What Happens in Cells?: Enzymes</t>
        </is>
      </c>
      <c r="C28" s="13" t="inlineStr">
        <is>
          <t>Enzymes: Rate Calculations III [BI2.17]</t>
        </is>
      </c>
      <c r="D28" s="12" t="inlineStr">
        <is>
          <t xml:space="preserve">Calculate rate of enzyme driven reactions. Word problems, tables, graphs and unit conversions. </t>
        </is>
      </c>
      <c r="E28" s="12" t="inlineStr">
        <is>
          <t>c947786a-6c45-4495-92ee-9ca0da0f1030</t>
        </is>
      </c>
    </row>
    <row r="29" ht="45" customHeight="1">
      <c r="A29" s="12" t="inlineStr">
        <is>
          <t>B1: Cell Level Systems</t>
        </is>
      </c>
      <c r="B29" s="12" t="inlineStr">
        <is>
          <t>What Happens in Cells?: Enzymes</t>
        </is>
      </c>
      <c r="C29" s="13" t="inlineStr">
        <is>
          <t>Enzymes: Digestive Enzymes [BI2.18]</t>
        </is>
      </c>
      <c r="D29" s="12" t="inlineStr">
        <is>
          <t xml:space="preserve">State where digestive enzymes are produced/found, their substrates and products. </t>
        </is>
      </c>
      <c r="E29" s="12" t="inlineStr">
        <is>
          <t>7525a3d8-5644-4f66-a9e1-b3167c49737e</t>
        </is>
      </c>
    </row>
    <row r="30" ht="45" customHeight="1">
      <c r="A30" s="12" t="inlineStr">
        <is>
          <t>B1: Cell Level Systems</t>
        </is>
      </c>
      <c r="B30" s="12" t="inlineStr">
        <is>
          <t>What Happens in Cells?: Enzymes</t>
        </is>
      </c>
      <c r="C30" s="13" t="inlineStr">
        <is>
          <t>The Production &amp; Function of Bile [BI2.19]</t>
        </is>
      </c>
      <c r="D30" s="12" t="inlineStr">
        <is>
          <t>State where bile is produced and stored. Describe the role of bile in digestion.</t>
        </is>
      </c>
      <c r="E30" s="12" t="inlineStr">
        <is>
          <t>a1f135b1-65e8-4575-b35d-46dc44e9db83</t>
        </is>
      </c>
    </row>
    <row r="31" ht="45" customHeight="1">
      <c r="A31" s="12" t="inlineStr">
        <is>
          <t>B1: Cell Level Systems</t>
        </is>
      </c>
      <c r="B31" s="12" t="inlineStr">
        <is>
          <t>What Happens in Cells?: Enzymes</t>
        </is>
      </c>
      <c r="C31" s="13" t="inlineStr">
        <is>
          <t>Enzymes: Describing Enzyme Activity Data [BI2.20]</t>
        </is>
      </c>
      <c r="D31" s="12" t="inlineStr">
        <is>
          <t>Describe patterns in enzyme activity data in graphs and tables.</t>
        </is>
      </c>
      <c r="E31" s="12" t="inlineStr">
        <is>
          <t>f95fe956-5d6a-47c2-b7b7-8f191e4cc818</t>
        </is>
      </c>
    </row>
    <row r="32" ht="45" customHeight="1">
      <c r="A32" s="12" t="inlineStr">
        <is>
          <t>B1: Cell Level Systems</t>
        </is>
      </c>
      <c r="B32" s="12" t="inlineStr">
        <is>
          <t>What Happens in Cells?: Enzymes</t>
        </is>
      </c>
      <c r="C32" s="13" t="inlineStr">
        <is>
          <t>Enzymes: Interpreting Enzyme Activity Data [BI2.21]</t>
        </is>
      </c>
      <c r="D32" s="12" t="inlineStr">
        <is>
          <t>Interpret data to explain enzyme activity and apply knowledge.</t>
        </is>
      </c>
      <c r="E32" s="12" t="inlineStr">
        <is>
          <t>15f35723-35e4-4fc3-ab43-df3daa32aaa5</t>
        </is>
      </c>
    </row>
    <row r="33" ht="45" customHeight="1">
      <c r="A33" s="12" t="inlineStr">
        <is>
          <t>B1: Cell Level Systems</t>
        </is>
      </c>
      <c r="B33" s="12" t="inlineStr">
        <is>
          <t>What Happens in Cells?: DNA</t>
        </is>
      </c>
      <c r="C33" s="13" t="inlineStr">
        <is>
          <t>Diagnostic: DNA [BI0.096]</t>
        </is>
      </c>
      <c r="D33" s="12" t="inlineStr">
        <is>
          <t>Diagnostic for genetic material, the structure of DNA, complementary base pairing, triplet codes and non-coding DNA.</t>
        </is>
      </c>
      <c r="E33" s="12" t="inlineStr">
        <is>
          <t>6616a7c4-23e4-45e6-9e68-3a4e94e8354b</t>
        </is>
      </c>
    </row>
    <row r="34" ht="45" customHeight="1">
      <c r="A34" s="12" t="inlineStr">
        <is>
          <t>B1: Cell Level Systems</t>
        </is>
      </c>
      <c r="B34" s="12" t="inlineStr">
        <is>
          <t>What Happens in Cells?: DNA</t>
        </is>
      </c>
      <c r="C34" s="13" t="inlineStr">
        <is>
          <t>DNA: Nucleotides [BI6.125]</t>
        </is>
      </c>
      <c r="D34" s="12" t="inlineStr">
        <is>
          <t xml:space="preserve">Describe DNA as a polymer made from four different nucleotides and describe the structure of nucleotides. </t>
        </is>
      </c>
      <c r="E34" s="12" t="inlineStr">
        <is>
          <t>17b6f11e-9cdf-4a03-b36a-1ccaa263f1e4</t>
        </is>
      </c>
    </row>
    <row r="35" ht="45" customHeight="1">
      <c r="A35" s="12" t="inlineStr">
        <is>
          <t>B1: Cell Level Systems</t>
        </is>
      </c>
      <c r="B35" s="12" t="inlineStr">
        <is>
          <t>What Happens in Cells?: DNA</t>
        </is>
      </c>
      <c r="C35" s="13" t="inlineStr">
        <is>
          <t>DNA: Structure [BI6.013]</t>
        </is>
      </c>
      <c r="D35" s="12" t="inlineStr">
        <is>
          <t>Describe DNA as a polymer of alternating sugar and phosphate sections with one of the four bases attached to each sugar. Includes complementary base pairing.</t>
        </is>
      </c>
      <c r="E35" s="12" t="inlineStr">
        <is>
          <t>b58a5b8d-1921-49da-b916-7ddde4ebe581</t>
        </is>
      </c>
    </row>
    <row r="36" ht="45" customHeight="1">
      <c r="A36" s="12" t="inlineStr">
        <is>
          <t>B1: Cell Level Systems</t>
        </is>
      </c>
      <c r="B36" s="12" t="inlineStr">
        <is>
          <t>What Happens in Cells?: DNA</t>
        </is>
      </c>
      <c r="C36" s="13" t="inlineStr">
        <is>
          <t>DNA: Code [BI6.014]</t>
        </is>
      </c>
      <c r="D36" s="12" t="inlineStr">
        <is>
          <t>Describe triplet coding and how the order of amino acids affects protein structure.</t>
        </is>
      </c>
      <c r="E36" s="12" t="inlineStr">
        <is>
          <t>d439d50c-caa1-4573-9465-7697dd03eca1</t>
        </is>
      </c>
    </row>
    <row r="37" ht="45" customHeight="1">
      <c r="A37" s="12" t="inlineStr">
        <is>
          <t>B1: Cell Level Systems</t>
        </is>
      </c>
      <c r="B37" s="12" t="inlineStr">
        <is>
          <t>What Happens in Cells?: DNA</t>
        </is>
      </c>
      <c r="C37" s="13" t="inlineStr">
        <is>
          <t>DNA: Non-Coding [BI6.015]</t>
        </is>
      </c>
      <c r="D37" s="12" t="inlineStr">
        <is>
          <t>State that not all parts of DNA code for proteins and explain why variations in non-coding DNA can affect gene expression.</t>
        </is>
      </c>
      <c r="E37" s="12" t="inlineStr">
        <is>
          <t>62365f90-4a28-414a-9a8d-6a1fd9ad5944</t>
        </is>
      </c>
    </row>
    <row r="38" ht="45" customHeight="1">
      <c r="A38" s="12" t="inlineStr">
        <is>
          <t>B1: Cell Level Systems</t>
        </is>
      </c>
      <c r="B38" s="12" t="inlineStr">
        <is>
          <t>What Happens in Cells?: Protein Synthesis</t>
        </is>
      </c>
      <c r="C38" s="13" t="inlineStr">
        <is>
          <t>Diagnostic: Protein Synthesis [BI0.097]</t>
        </is>
      </c>
      <c r="D38" s="12" t="inlineStr">
        <is>
          <t>Diagnostic for protein synthesis and the effect of mutation on protein structure, in biology HT.</t>
        </is>
      </c>
      <c r="E38" s="12" t="inlineStr">
        <is>
          <t>d7fe7456-2044-4391-b5c2-6cb13f519041</t>
        </is>
      </c>
    </row>
    <row r="39" ht="45" customHeight="1">
      <c r="A39" s="12" t="inlineStr">
        <is>
          <t>B1: Cell Level Systems</t>
        </is>
      </c>
      <c r="B39" s="12" t="inlineStr">
        <is>
          <t>What Happens in Cells?: Protein Synthesis</t>
        </is>
      </c>
      <c r="C39" s="13" t="inlineStr">
        <is>
          <t>DNA: Effect of Mutation on Proteins [BI6.128]</t>
        </is>
      </c>
      <c r="D39" s="12" t="inlineStr">
        <is>
          <t>Describe and explain the effect of DNA mutation on amino acid sequence and, therefore, proteins.</t>
        </is>
      </c>
      <c r="E39" s="12" t="inlineStr">
        <is>
          <t>a29794ff-d8b8-4527-b19c-0aa33c075cee</t>
        </is>
      </c>
    </row>
    <row r="40" ht="45" customHeight="1">
      <c r="A40" s="12" t="inlineStr">
        <is>
          <t>B1: Cell Level Systems</t>
        </is>
      </c>
      <c r="B40" s="12" t="inlineStr">
        <is>
          <t>What Happens in Cells?: Protein Synthesis</t>
        </is>
      </c>
      <c r="C40" s="13" t="inlineStr">
        <is>
          <t>Protein Synthesis: Introduction [BI6.016]</t>
        </is>
      </c>
      <c r="D40" s="12" t="inlineStr">
        <is>
          <t>Give a simple description of protein synthesis. Does not include the name or structure of tRNA, exons, introns or cover the key words translation and transcription in detail.</t>
        </is>
      </c>
      <c r="E40" s="12" t="inlineStr">
        <is>
          <t>f462855d-756c-483d-8118-54f0e6c6da67</t>
        </is>
      </c>
    </row>
    <row r="41" ht="45" customHeight="1">
      <c r="A41" s="12" t="inlineStr">
        <is>
          <t>B1: Cell Level Systems</t>
        </is>
      </c>
      <c r="B41" s="12" t="inlineStr">
        <is>
          <t>What Happens in Cells?: Biological Molecules</t>
        </is>
      </c>
      <c r="C41" s="13" t="inlineStr">
        <is>
          <t>Diagnostic: Introduction to Biological Molecules [CH0.102]</t>
        </is>
      </c>
      <c r="D41" s="12" t="inlineStr">
        <is>
          <t>Diagnostic for Biological Molecules.</t>
        </is>
      </c>
      <c r="E41" s="12" t="inlineStr">
        <is>
          <t>547bd16f-ddec-48f0-a07f-55a539aae529</t>
        </is>
      </c>
    </row>
    <row r="42" ht="45" customHeight="1">
      <c r="A42" s="12" t="inlineStr">
        <is>
          <t>B1: Cell Level Systems</t>
        </is>
      </c>
      <c r="B42" s="12" t="inlineStr">
        <is>
          <t>What Happens in Cells?: Biological Molecules</t>
        </is>
      </c>
      <c r="C42" s="13" t="inlineStr">
        <is>
          <t>Biological Molecules: Introduction [CH7.43]</t>
        </is>
      </c>
      <c r="D42" s="12" t="inlineStr">
        <is>
          <t>State that all life on Earth shares a common chemistry and explain how this provides indirect evidence for evolution. Define monomer &amp; polymer. Describe the importance of water to life.</t>
        </is>
      </c>
      <c r="E42" s="12" t="inlineStr">
        <is>
          <t>547b3ab2-1234-4bd2-97c9-c8a89065e4ce</t>
        </is>
      </c>
    </row>
    <row r="43" ht="45" customHeight="1">
      <c r="A43" s="12" t="inlineStr">
        <is>
          <t>B1: Cell Level Systems</t>
        </is>
      </c>
      <c r="B43" s="12" t="inlineStr">
        <is>
          <t>What Happens in Cells?: Biological Molecules</t>
        </is>
      </c>
      <c r="C43" s="13" t="inlineStr">
        <is>
          <t>Biological Molecules: Examples of Biopolymers [CH7.44]</t>
        </is>
      </c>
      <c r="D43" s="12" t="inlineStr">
        <is>
          <t>Give examples of biopolymers and their functions.</t>
        </is>
      </c>
      <c r="E43" s="12" t="inlineStr">
        <is>
          <t>ce482e32-fd4a-41b5-af91-2d720dea20e4</t>
        </is>
      </c>
    </row>
    <row r="44" ht="45" customHeight="1">
      <c r="A44" s="12" t="inlineStr">
        <is>
          <t>B1: Cell Level Systems</t>
        </is>
      </c>
      <c r="B44" s="12" t="inlineStr">
        <is>
          <t>What Happens in Cells?: Biological Molecules</t>
        </is>
      </c>
      <c r="C44" s="13" t="inlineStr">
        <is>
          <t>Biological Molecules: Introduction to Genetic Material [BI6.124]</t>
        </is>
      </c>
      <c r="D44" s="12" t="inlineStr">
        <is>
          <t>Give the role of DNA and RNA in organisms and explain how the universal genetic code provides indirect evidence for evolution.</t>
        </is>
      </c>
      <c r="E44" s="12" t="inlineStr">
        <is>
          <t>8bfa2c45-5ffb-4218-bab7-da35533e1a1b</t>
        </is>
      </c>
    </row>
    <row r="45" ht="45" customHeight="1">
      <c r="A45" s="12" t="inlineStr">
        <is>
          <t>B1: Cell Level Systems</t>
        </is>
      </c>
      <c r="B45" s="12" t="inlineStr">
        <is>
          <t>Respiration: Gas Exchange</t>
        </is>
      </c>
      <c r="C45" s="13" t="inlineStr">
        <is>
          <t>Diagnostic: Breathing &amp; Gas Exchange [BI0.011]</t>
        </is>
      </c>
      <c r="D45" s="12" t="inlineStr">
        <is>
          <t>Diagnostic for human gas exchange and breathing.</t>
        </is>
      </c>
      <c r="E45" s="12" t="inlineStr">
        <is>
          <t>3328283c-7335-4cb8-8c62-d42a33501719</t>
        </is>
      </c>
    </row>
    <row r="46" ht="45" customHeight="1">
      <c r="A46" s="12" t="inlineStr">
        <is>
          <t>B1: Cell Level Systems</t>
        </is>
      </c>
      <c r="B46" s="12" t="inlineStr">
        <is>
          <t>Respiration: Gas Exchange</t>
        </is>
      </c>
      <c r="C46" s="13" t="inlineStr">
        <is>
          <t>The Human Gas Exchange System [BI2.34]</t>
        </is>
      </c>
      <c r="D46" s="12" t="inlineStr">
        <is>
          <t>Describe the structure and function of the human gas exchange system.</t>
        </is>
      </c>
      <c r="E46" s="12" t="inlineStr">
        <is>
          <t>1a82cb3c-7118-4c08-8280-a7cbcdb1397e</t>
        </is>
      </c>
    </row>
    <row r="47" ht="45" customHeight="1">
      <c r="A47" s="12" t="inlineStr">
        <is>
          <t>B1: Cell Level Systems</t>
        </is>
      </c>
      <c r="B47" s="12" t="inlineStr">
        <is>
          <t>Respiration: Gas Exchange</t>
        </is>
      </c>
      <c r="C47" s="13" t="inlineStr">
        <is>
          <t>Mechanics of Breathing [BI2.35]</t>
        </is>
      </c>
      <c r="D47" s="12" t="inlineStr">
        <is>
          <t>Explain the mechanical process of breathing and model breathing using a bell jar.</t>
        </is>
      </c>
      <c r="E47" s="12" t="inlineStr">
        <is>
          <t>bd8ce58e-e36a-4f90-b2e3-1d2503108a22</t>
        </is>
      </c>
    </row>
    <row r="48" ht="45" customHeight="1">
      <c r="A48" s="12" t="inlineStr">
        <is>
          <t>B1: Cell Level Systems</t>
        </is>
      </c>
      <c r="B48" s="12" t="inlineStr">
        <is>
          <t>Respiration: Gas Exchange</t>
        </is>
      </c>
      <c r="C48" s="13" t="inlineStr">
        <is>
          <t>How Lungs are Adapted for Gas Exchange [BI2.36]</t>
        </is>
      </c>
      <c r="D48" s="12" t="inlineStr">
        <is>
          <t>Identify main features of the lungs and explain how they facilitate air gas exchange in humans.</t>
        </is>
      </c>
      <c r="E48" s="12" t="inlineStr">
        <is>
          <t>3b23e1c0-3fde-43c5-aa82-276536b70e34</t>
        </is>
      </c>
    </row>
    <row r="49" ht="45" customHeight="1">
      <c r="A49" s="12" t="inlineStr">
        <is>
          <t>B1: Cell Level Systems</t>
        </is>
      </c>
      <c r="B49" s="12" t="inlineStr">
        <is>
          <t>Respiration: Gas Exchange</t>
        </is>
      </c>
      <c r="C49" s="13" t="inlineStr">
        <is>
          <t>Calculating Breathing Rate I [BI2.37]</t>
        </is>
      </c>
      <c r="D49" s="12" t="inlineStr">
        <is>
          <t>Identify the structures of the lung and complete simple calculations of breathing rates.</t>
        </is>
      </c>
      <c r="E49" s="12" t="inlineStr">
        <is>
          <t>8572ad65-eb82-4fd9-9470-6759b4038b0c</t>
        </is>
      </c>
    </row>
    <row r="50" ht="45" customHeight="1">
      <c r="A50" s="12" t="inlineStr">
        <is>
          <t>B1: Cell Level Systems</t>
        </is>
      </c>
      <c r="B50" s="12" t="inlineStr">
        <is>
          <t>Respiration: Gas Exchange</t>
        </is>
      </c>
      <c r="C50" s="13" t="inlineStr">
        <is>
          <t>Calculating Breathing Rate II [BI2.38]</t>
        </is>
      </c>
      <c r="D50" s="12" t="inlineStr">
        <is>
          <t>Identify the structures of the lung and calculate breathing rates using data from tables and graphs.</t>
        </is>
      </c>
      <c r="E50" s="12" t="inlineStr">
        <is>
          <t>e6605396-45f1-43fd-8e48-ecbc2f95f429</t>
        </is>
      </c>
    </row>
    <row r="51" ht="45" customHeight="1">
      <c r="A51" s="12" t="inlineStr">
        <is>
          <t>B1: Cell Level Systems</t>
        </is>
      </c>
      <c r="B51" s="12" t="inlineStr">
        <is>
          <t>Respiration: Cellular</t>
        </is>
      </c>
      <c r="C51" s="13" t="inlineStr">
        <is>
          <t>Diagnostic: Cellular Respiration [BI0.032]</t>
        </is>
      </c>
      <c r="D51" s="12" t="inlineStr">
        <is>
          <t>Diagnostic for aerobic &amp; anaerobic respiration.</t>
        </is>
      </c>
      <c r="E51" s="12" t="inlineStr">
        <is>
          <t>3e2f9709-d558-43ce-b09f-12b0df2bb5e7</t>
        </is>
      </c>
    </row>
    <row r="52" ht="45" customHeight="1">
      <c r="A52" s="12" t="inlineStr">
        <is>
          <t>B1: Cell Level Systems</t>
        </is>
      </c>
      <c r="B52" s="12" t="inlineStr">
        <is>
          <t>Respiration: Cellular</t>
        </is>
      </c>
      <c r="C52" s="13" t="inlineStr">
        <is>
          <t>Introduction to Respiration [BI4.28]</t>
        </is>
      </c>
      <c r="D52" s="12" t="inlineStr">
        <is>
          <t xml:space="preserve">State that all the energy needed for life processes is transferred by respiration.
Describe respiration as the breakdown of organic molecules.  </t>
        </is>
      </c>
      <c r="E52" s="12" t="inlineStr">
        <is>
          <t>b88cc28f-df3e-4ba4-a0c2-e42cba02e3cc</t>
        </is>
      </c>
    </row>
    <row r="53" ht="45" customHeight="1">
      <c r="A53" s="12" t="inlineStr">
        <is>
          <t>B1: Cell Level Systems</t>
        </is>
      </c>
      <c r="B53" s="12" t="inlineStr">
        <is>
          <t>Respiration: Cellular</t>
        </is>
      </c>
      <c r="C53" s="13" t="inlineStr">
        <is>
          <t>Aerobic Respiration: Word Equation [BI4.29]</t>
        </is>
      </c>
      <c r="D53" s="12" t="inlineStr">
        <is>
          <t>Describe aerobic respiration and give the word equation.</t>
        </is>
      </c>
      <c r="E53" s="12" t="inlineStr">
        <is>
          <t>92232e65-6e9c-4142-bdbd-bf8eb32cfdb7</t>
        </is>
      </c>
    </row>
    <row r="54" ht="45" customHeight="1">
      <c r="A54" s="12" t="inlineStr">
        <is>
          <t>B1: Cell Level Systems</t>
        </is>
      </c>
      <c r="B54" s="12" t="inlineStr">
        <is>
          <t>Respiration: Cellular</t>
        </is>
      </c>
      <c r="C54" s="13" t="inlineStr">
        <is>
          <t>Aerobic Respiration: Symbol Equation [BI4.30]</t>
        </is>
      </c>
      <c r="D54" s="12" t="inlineStr">
        <is>
          <t>Describe aerobic respiration and give the word and symbol equations.</t>
        </is>
      </c>
      <c r="E54" s="12" t="inlineStr">
        <is>
          <t>e1a9460d-ef03-49d1-b3f4-4dced6ccc184</t>
        </is>
      </c>
    </row>
    <row r="55" ht="45" customHeight="1">
      <c r="A55" s="12" t="inlineStr">
        <is>
          <t>B1: Cell Level Systems</t>
        </is>
      </c>
      <c r="B55" s="12" t="inlineStr">
        <is>
          <t>Respiration: Cellular</t>
        </is>
      </c>
      <c r="C55" s="13" t="inlineStr">
        <is>
          <t>Anaerobic Respiration in Animals: Word Equation [BI4.31]</t>
        </is>
      </c>
      <c r="D55" s="12" t="inlineStr">
        <is>
          <t>Describe the process of anaerobic respiration in animals and give the word equation.</t>
        </is>
      </c>
      <c r="E55" s="12" t="inlineStr">
        <is>
          <t>018fb97a-a6e7-4836-8eff-5f345280d692</t>
        </is>
      </c>
    </row>
    <row r="56" ht="45" customHeight="1">
      <c r="A56" s="12" t="inlineStr">
        <is>
          <t>B1: Cell Level Systems</t>
        </is>
      </c>
      <c r="B56" s="12" t="inlineStr">
        <is>
          <t>Respiration: Cellular</t>
        </is>
      </c>
      <c r="C56" s="13" t="inlineStr">
        <is>
          <t>Anaerobic Respiration in Plants: Word Equation [BI4.33]</t>
        </is>
      </c>
      <c r="D56" s="12" t="inlineStr">
        <is>
          <t>Describe the process of anaerobic respiration in plants and give the word equation.</t>
        </is>
      </c>
      <c r="E56" s="12" t="inlineStr">
        <is>
          <t>b5a4072d-3000-4839-b1df-964621566d73</t>
        </is>
      </c>
    </row>
    <row r="57" ht="45" customHeight="1">
      <c r="A57" s="12" t="inlineStr">
        <is>
          <t>B1: Cell Level Systems</t>
        </is>
      </c>
      <c r="B57" s="12" t="inlineStr">
        <is>
          <t>Respiration: Cellular</t>
        </is>
      </c>
      <c r="C57" s="13" t="inlineStr">
        <is>
          <t>Using Respiration in Yeast [BI4.35]</t>
        </is>
      </c>
      <c r="D57" s="12" t="inlineStr">
        <is>
          <t>Describe the process of anaerobic respiration/fermentation in yeast. Explain the economic importance of aerobic respiration and fermentation in making bread and alcoholic drinks.</t>
        </is>
      </c>
      <c r="E57" s="12" t="inlineStr">
        <is>
          <t>1944e16d-46ba-42a0-b6dc-22ec34b9d506</t>
        </is>
      </c>
    </row>
    <row r="58" ht="45" customHeight="1">
      <c r="A58" s="12" t="inlineStr">
        <is>
          <t>B1: Cell Level Systems</t>
        </is>
      </c>
      <c r="B58" s="12" t="inlineStr">
        <is>
          <t>Respiration: Cellular</t>
        </is>
      </c>
      <c r="C58" s="13" t="inlineStr">
        <is>
          <t>Comparing Anaerobic Respiration in Animals, Plants &amp; Fungi [BI4.36]</t>
        </is>
      </c>
      <c r="D58" s="12" t="inlineStr">
        <is>
          <t>Compare the site, reactant(s), products of and energy released by anaerobic respiration in animals, plants and fungi (yeast). Includes word equations.</t>
        </is>
      </c>
      <c r="E58" s="12" t="inlineStr">
        <is>
          <t>bdb88ffb-e87e-4961-af9c-f55c1e0867a1</t>
        </is>
      </c>
    </row>
    <row r="59" ht="45" customHeight="1">
      <c r="A59" s="12" t="inlineStr">
        <is>
          <t>B1: Cell Level Systems</t>
        </is>
      </c>
      <c r="B59" s="12" t="inlineStr">
        <is>
          <t>Respiration: Cellular</t>
        </is>
      </c>
      <c r="C59" s="13" t="inlineStr">
        <is>
          <t>Comparing Aerobic &amp; Anaerobic Respiration [BI4.37]</t>
        </is>
      </c>
      <c r="D59" s="12" t="inlineStr">
        <is>
          <t>Compare the site, reactant(s), products of and energy released by anaerobic and aerobic respiration in animals, plants and fungi (yeast). Includes word equations.</t>
        </is>
      </c>
      <c r="E59" s="12" t="inlineStr">
        <is>
          <t>a96b7c7b-6274-4eff-ae6c-b9bf18e52a8c</t>
        </is>
      </c>
    </row>
    <row r="60" ht="45" customHeight="1">
      <c r="A60" s="12" t="inlineStr">
        <is>
          <t>B1: Cell Level Systems</t>
        </is>
      </c>
      <c r="B60" s="12" t="inlineStr">
        <is>
          <t>Respiration: Cellular</t>
        </is>
      </c>
      <c r="C60" s="13" t="inlineStr">
        <is>
          <t>Exothermic Reactions: Respiration [CH5.06]</t>
        </is>
      </c>
      <c r="D60" s="12" t="inlineStr">
        <is>
          <t>Describe respiration as an exothermic chemical process. Includes equations for aerobic &amp; anaerobic respiration.</t>
        </is>
      </c>
      <c r="E60" s="12" t="inlineStr">
        <is>
          <t>786a16af-b1f5-4d15-9fd0-8981423d8d03</t>
        </is>
      </c>
    </row>
    <row r="61" ht="45" customHeight="1">
      <c r="A61" s="12" t="inlineStr">
        <is>
          <t>B1: Cell Level Systems</t>
        </is>
      </c>
      <c r="B61" s="12" t="inlineStr">
        <is>
          <t>Respiration: Cellular</t>
        </is>
      </c>
      <c r="C61" s="13" t="inlineStr">
        <is>
          <t>Importance of Anaerobic Respiration in Plants &amp; Yeast [BI4.38]</t>
        </is>
      </c>
      <c r="D61" s="12" t="inlineStr">
        <is>
          <t>Describe the process of anaerobic respiration in plants and yeast and when it occurs. Explain the economic importance of anaerobic respiration in yeast.</t>
        </is>
      </c>
      <c r="E61" s="12" t="inlineStr">
        <is>
          <t>3db87637-832b-4fc0-977a-f05cdec1a2ee</t>
        </is>
      </c>
    </row>
    <row r="62" ht="45" customHeight="1">
      <c r="A62" s="12" t="inlineStr">
        <is>
          <t>B1: Cell Level Systems</t>
        </is>
      </c>
      <c r="B62" s="12" t="inlineStr">
        <is>
          <t>Respiration: Cellular</t>
        </is>
      </c>
      <c r="C62" s="13" t="inlineStr">
        <is>
          <t>Importance of Anaerobic Respiration in Animals [BI4.39]</t>
        </is>
      </c>
      <c r="D62" s="12" t="inlineStr">
        <is>
          <t>Describe the process of anaerobic respiration in animals and explain why it occurs.</t>
        </is>
      </c>
      <c r="E62" s="12" t="inlineStr">
        <is>
          <t>a9a66553-daeb-4195-8bf5-c1b405ebe15f</t>
        </is>
      </c>
    </row>
    <row r="63" ht="45" customHeight="1">
      <c r="A63" s="12" t="inlineStr">
        <is>
          <t>B1: Cell Level Systems</t>
        </is>
      </c>
      <c r="B63" s="12" t="inlineStr">
        <is>
          <t>Respiration: Biological Molecules</t>
        </is>
      </c>
      <c r="C63" s="13" t="inlineStr">
        <is>
          <t>Diagnostic: Respiration (Biological Molecules) [BI0.152]</t>
        </is>
      </c>
      <c r="D63" s="12" t="inlineStr">
        <is>
          <t>Diagnostic for the respiration: biological molecules subtopic.</t>
        </is>
      </c>
      <c r="E63" s="12" t="inlineStr">
        <is>
          <t>fef61d36-bb44-4c91-b924-3b1aad8924d6</t>
        </is>
      </c>
    </row>
    <row r="64" ht="45" customHeight="1">
      <c r="A64" s="12" t="inlineStr">
        <is>
          <t>B1: Cell Level Systems</t>
        </is>
      </c>
      <c r="B64" s="12" t="inlineStr">
        <is>
          <t>Respiration: Biological Molecules</t>
        </is>
      </c>
      <c r="C64" s="13" t="inlineStr">
        <is>
          <t>Healthy Diet [BI2.06]</t>
        </is>
      </c>
      <c r="D64" s="12" t="inlineStr">
        <is>
          <t>Describe the main components of a healthy human diet and explain why these components are needed.</t>
        </is>
      </c>
      <c r="E64" s="12" t="inlineStr">
        <is>
          <t>21b4cc98-d3e0-427f-8a6a-7ee3a6436710</t>
        </is>
      </c>
    </row>
    <row r="65" ht="45" customHeight="1">
      <c r="A65" s="12" t="inlineStr">
        <is>
          <t>B1: Cell Level Systems</t>
        </is>
      </c>
      <c r="B65" s="12" t="inlineStr">
        <is>
          <t>Respiration: Biological Molecules</t>
        </is>
      </c>
      <c r="C65" s="13" t="inlineStr">
        <is>
          <t>Chemistry of Food: Carbohydrates [BI2.07]</t>
        </is>
      </c>
      <c r="D65" s="12" t="inlineStr">
        <is>
          <t>Describe the structure of carbohydrates and give examples of how they are used by organisms.</t>
        </is>
      </c>
      <c r="E65" s="12" t="inlineStr">
        <is>
          <t>8f6ac07a-15ff-4410-bf8b-fdd8fb0a34ef</t>
        </is>
      </c>
    </row>
    <row r="66" ht="45" customHeight="1">
      <c r="A66" s="12" t="inlineStr">
        <is>
          <t>B1: Cell Level Systems</t>
        </is>
      </c>
      <c r="B66" s="12" t="inlineStr">
        <is>
          <t>Respiration: Biological Molecules</t>
        </is>
      </c>
      <c r="C66" s="13" t="inlineStr">
        <is>
          <t>Chemistry of Food: Proteins [BI2.08]</t>
        </is>
      </c>
      <c r="D66" s="12" t="inlineStr">
        <is>
          <t>Describe the structure of proteins and state how they are used by organisms.</t>
        </is>
      </c>
      <c r="E66" s="12" t="inlineStr">
        <is>
          <t>005102be-504b-4b14-8036-bf0b88a1c26b</t>
        </is>
      </c>
    </row>
    <row r="67" ht="45" customHeight="1">
      <c r="A67" s="12" t="inlineStr">
        <is>
          <t>B1: Cell Level Systems</t>
        </is>
      </c>
      <c r="B67" s="12" t="inlineStr">
        <is>
          <t>Respiration: Biological Molecules</t>
        </is>
      </c>
      <c r="C67" s="13" t="inlineStr">
        <is>
          <t>Chemistry of Food: Lipids [BI2.09]</t>
        </is>
      </c>
      <c r="D67" s="12" t="inlineStr">
        <is>
          <t>Describe the structure of lipids and state how they are used by organisms.</t>
        </is>
      </c>
      <c r="E67" s="12" t="inlineStr">
        <is>
          <t>58488707-4087-4764-b598-b2a895fb0ff6</t>
        </is>
      </c>
    </row>
    <row r="68" ht="45" customHeight="1">
      <c r="A68" s="12" t="inlineStr">
        <is>
          <t>B1: Cell Level Systems</t>
        </is>
      </c>
      <c r="B68" s="12" t="inlineStr">
        <is>
          <t>Respiration: Biological Molecules</t>
        </is>
      </c>
      <c r="C68" s="13" t="inlineStr">
        <is>
          <t>Practical: Testing Foods for Biological Molecules [BI2.101]</t>
        </is>
      </c>
      <c r="D68" s="12" t="inlineStr">
        <is>
          <t>Use reagents to test for carbohydrates (glucose and starch), lipids and protein in a range of foods.</t>
        </is>
      </c>
      <c r="E68" s="12" t="inlineStr">
        <is>
          <t>57f0df55-6c9f-4a79-a740-00b881ec60e4</t>
        </is>
      </c>
    </row>
    <row r="69" ht="45" customHeight="1">
      <c r="A69" s="12" t="inlineStr">
        <is>
          <t>B1: Cell Level Systems</t>
        </is>
      </c>
      <c r="B69" s="12" t="inlineStr">
        <is>
          <t>Respiration: Biological Molecules</t>
        </is>
      </c>
      <c r="C69" s="13" t="inlineStr">
        <is>
          <t>Practical: Effect of pH on Amylase - Method [BI2.102]</t>
        </is>
      </c>
      <c r="D69" s="12" t="inlineStr">
        <is>
          <t>Investigate the effect of pH on the rate of reaction of amylase.</t>
        </is>
      </c>
      <c r="E69" s="12" t="inlineStr">
        <is>
          <t>aa8b9caf-c6ad-4f4b-8a79-5877d3ca9c38</t>
        </is>
      </c>
    </row>
    <row r="70" ht="45" customHeight="1">
      <c r="A70" s="12" t="inlineStr">
        <is>
          <t>B1: Cell Level Systems</t>
        </is>
      </c>
      <c r="B70" s="12" t="inlineStr">
        <is>
          <t>Respiration: Biological Molecules</t>
        </is>
      </c>
      <c r="C70" s="13" t="inlineStr">
        <is>
          <t>Practical: Effect of pH on Amylase - Analysis &amp; Concl. [BI2.103]</t>
        </is>
      </c>
      <c r="D70" s="12" t="inlineStr">
        <is>
          <t>Investigate the effect of pH on the rate of reaction of amylase.</t>
        </is>
      </c>
      <c r="E70" s="12" t="inlineStr">
        <is>
          <t>01dc85c1-86d1-40c7-96e6-58c422ff6a83</t>
        </is>
      </c>
    </row>
    <row r="71" ht="45" customHeight="1">
      <c r="A71" s="12" t="inlineStr">
        <is>
          <t>B1: Cell Level Systems</t>
        </is>
      </c>
      <c r="B71" s="12" t="inlineStr">
        <is>
          <t>Respiration: Metabolism</t>
        </is>
      </c>
      <c r="C71" s="13" t="inlineStr">
        <is>
          <t>Diagnostic: Metabolism, Exercise &amp; Cardiac Output [BI0.034]</t>
        </is>
      </c>
      <c r="D71" s="12" t="inlineStr">
        <is>
          <t>Diagnostic for the effects of exercise, cardiac output, interpreting data and respiration practicals.</t>
        </is>
      </c>
      <c r="E71" s="12" t="inlineStr">
        <is>
          <t>a7d643f8-031e-42fe-b2ec-bc3d638ec27d</t>
        </is>
      </c>
    </row>
    <row r="72" ht="45" customHeight="1">
      <c r="A72" s="12" t="inlineStr">
        <is>
          <t>B1: Cell Level Systems</t>
        </is>
      </c>
      <c r="B72" s="12" t="inlineStr">
        <is>
          <t>Respiration: Metabolism</t>
        </is>
      </c>
      <c r="C72" s="13" t="inlineStr">
        <is>
          <t>Exercise: Describing the Effect on the Body [BI4.40]</t>
        </is>
      </c>
      <c r="D72" s="12" t="inlineStr">
        <is>
          <t>Describe skeletal muscle and how the body responds to exercise.</t>
        </is>
      </c>
      <c r="E72" s="12" t="inlineStr">
        <is>
          <t>2b665458-8715-4ff0-93af-17edef40af5c</t>
        </is>
      </c>
    </row>
    <row r="73" ht="45" customHeight="1">
      <c r="A73" s="12" t="inlineStr">
        <is>
          <t>B1: Cell Level Systems</t>
        </is>
      </c>
      <c r="B73" s="12" t="inlineStr">
        <is>
          <t>Respiration: Metabolism</t>
        </is>
      </c>
      <c r="C73" s="13" t="inlineStr">
        <is>
          <t>Exercise: Explaining the Effect on the Body [BI4.41]</t>
        </is>
      </c>
      <c r="D73" s="12" t="inlineStr">
        <is>
          <t>Explain the adaptations of skeletal muscle and how the body responds to exercise.</t>
        </is>
      </c>
      <c r="E73" s="12" t="inlineStr">
        <is>
          <t>26c73087-1c3a-490a-aafe-8a00906814d4</t>
        </is>
      </c>
    </row>
    <row r="74" ht="45" customHeight="1">
      <c r="A74" s="12" t="inlineStr">
        <is>
          <t>B1: Cell Level Systems</t>
        </is>
      </c>
      <c r="B74" s="12" t="inlineStr">
        <is>
          <t>Respiration: Metabolism</t>
        </is>
      </c>
      <c r="C74" s="13" t="inlineStr">
        <is>
          <t>Cardiac Output [BI4.42]</t>
        </is>
      </c>
      <c r="D74" s="12" t="inlineStr">
        <is>
          <t>Describe the structure and functions of parts of the heart. Define cardiac output, explain stroke volume &amp; give the equation for cardiac output.</t>
        </is>
      </c>
      <c r="E74" s="12" t="inlineStr">
        <is>
          <t>cfe81269-576d-4694-b008-dc8eea0e577f</t>
        </is>
      </c>
    </row>
    <row r="75" ht="45" customHeight="1">
      <c r="A75" s="12" t="inlineStr">
        <is>
          <t>B1: Cell Level Systems</t>
        </is>
      </c>
      <c r="B75" s="12" t="inlineStr">
        <is>
          <t>Respiration: Metabolism</t>
        </is>
      </c>
      <c r="C75" s="13" t="inlineStr">
        <is>
          <t>Calculating Cardiac Output I [BI4.43]</t>
        </is>
      </c>
      <c r="D75" s="12" t="inlineStr">
        <is>
          <t xml:space="preserve">Calculate cardiac output. Word problems and no unit conversions. </t>
        </is>
      </c>
      <c r="E75" s="12" t="inlineStr">
        <is>
          <t>da1906c0-5e51-41b4-963b-d1db9f6dbaa8</t>
        </is>
      </c>
    </row>
    <row r="76" ht="45" customHeight="1">
      <c r="A76" s="12" t="inlineStr">
        <is>
          <t>B1: Cell Level Systems</t>
        </is>
      </c>
      <c r="B76" s="12" t="inlineStr">
        <is>
          <t>Respiration: Metabolism</t>
        </is>
      </c>
      <c r="C76" s="13" t="inlineStr">
        <is>
          <t>Calculating Cardiac Output II [BI4.44]</t>
        </is>
      </c>
      <c r="D76" s="12" t="inlineStr">
        <is>
          <t xml:space="preserve">Calculate cardiac output. Word problems, tables and unit conversions. </t>
        </is>
      </c>
      <c r="E76" s="12" t="inlineStr">
        <is>
          <t>29bb9feb-034c-4c55-8f26-83bee2ae1996</t>
        </is>
      </c>
    </row>
    <row r="77" ht="45" customHeight="1">
      <c r="A77" s="12" t="inlineStr">
        <is>
          <t>B1: Cell Level Systems</t>
        </is>
      </c>
      <c r="B77" s="12" t="inlineStr">
        <is>
          <t>Respiration: Metabolism</t>
        </is>
      </c>
      <c r="C77" s="13" t="inlineStr">
        <is>
          <t>Calculating Cardiac Output III [BI4.45]</t>
        </is>
      </c>
      <c r="D77" s="12" t="inlineStr">
        <is>
          <t>Calculate cardiac output. Word problems, tables, graphs and unit conversions.</t>
        </is>
      </c>
      <c r="E77" s="12" t="inlineStr">
        <is>
          <t>2b8baa45-bdf4-4cd9-99c5-600e19b9d237</t>
        </is>
      </c>
    </row>
    <row r="78" ht="45" customHeight="1">
      <c r="A78" s="12" t="inlineStr">
        <is>
          <t>B1: Cell Level Systems</t>
        </is>
      </c>
      <c r="B78" s="12" t="inlineStr">
        <is>
          <t>Respiration: Metabolism</t>
        </is>
      </c>
      <c r="C78" s="13" t="inlineStr">
        <is>
          <t>Rearranging Cardiac Output [BI4.46]</t>
        </is>
      </c>
      <c r="D78" s="12" t="inlineStr">
        <is>
          <t>Rearrange cardiac output to find heart rate and stroke volume. Includes word problems, tables, graphs and unit conversions.</t>
        </is>
      </c>
      <c r="E78" s="12" t="inlineStr">
        <is>
          <t>7473ea81-d201-45c4-9500-08e91d2f5f1f</t>
        </is>
      </c>
    </row>
    <row r="79" ht="45" customHeight="1">
      <c r="A79" s="12" t="inlineStr">
        <is>
          <t>B1: Cell Level Systems</t>
        </is>
      </c>
      <c r="B79" s="12" t="inlineStr">
        <is>
          <t>Respiration: Metabolism</t>
        </is>
      </c>
      <c r="C79" s="13" t="inlineStr">
        <is>
          <t>Describing Cardiac Output Data [BI4.47]</t>
        </is>
      </c>
      <c r="D79" s="12" t="inlineStr">
        <is>
          <t>Describe patterns in cardiac output data in graphs and tables. Includes calculating cardiac output with no unit conversions.</t>
        </is>
      </c>
      <c r="E79" s="12" t="inlineStr">
        <is>
          <t>414fbdff-9af7-44f0-bf44-d3fea2fdb5a6</t>
        </is>
      </c>
    </row>
    <row r="80" ht="45" customHeight="1">
      <c r="A80" s="12" t="inlineStr">
        <is>
          <t>B1: Cell Level Systems</t>
        </is>
      </c>
      <c r="B80" s="12" t="inlineStr">
        <is>
          <t>Respiration: Metabolism</t>
        </is>
      </c>
      <c r="C80" s="13" t="inlineStr">
        <is>
          <t>Interpreting Cardiac Output Data [BI4.48]</t>
        </is>
      </c>
      <c r="D80" s="12" t="inlineStr">
        <is>
          <t>Interpret data to explain cardiac output data and apply knowledge. Includes calculating cardiac output with no unit conversations.</t>
        </is>
      </c>
      <c r="E80" s="12" t="inlineStr">
        <is>
          <t>c009c654-61ec-476d-9672-b223dbe4ddc6</t>
        </is>
      </c>
    </row>
    <row r="81" ht="45" customHeight="1">
      <c r="A81" s="12" t="inlineStr">
        <is>
          <t>B1: Cell Level Systems</t>
        </is>
      </c>
      <c r="B81" s="12" t="inlineStr">
        <is>
          <t>Respiration: Metabolism</t>
        </is>
      </c>
      <c r="C81" s="13" t="inlineStr">
        <is>
          <t>Removal of Lactic Acid [BI4.50]</t>
        </is>
      </c>
      <c r="D81" s="12" t="inlineStr">
        <is>
          <t>Describe how lactic acid is removed from the muscles and processed by the liver.</t>
        </is>
      </c>
      <c r="E81" s="12" t="inlineStr">
        <is>
          <t>29d44bfa-b297-4a4b-814f-00d3012c2e88</t>
        </is>
      </c>
    </row>
    <row r="82" ht="45" customHeight="1">
      <c r="A82" s="12" t="inlineStr">
        <is>
          <t>B1: Cell Level Systems</t>
        </is>
      </c>
      <c r="B82" s="12" t="inlineStr">
        <is>
          <t>Respiration: Metabolism</t>
        </is>
      </c>
      <c r="C82" s="13" t="inlineStr">
        <is>
          <t>Metabolism [BI4.51]</t>
        </is>
      </c>
      <c r="D82" s="12" t="inlineStr">
        <is>
          <t>Define metabolism and metabolic rate. Give examples of metabolic processes. Explain the role of enzymes in metabolism.</t>
        </is>
      </c>
      <c r="E82" s="12" t="inlineStr">
        <is>
          <t>938e0ff8-a57e-4f7a-a610-1ab7c59a145b</t>
        </is>
      </c>
    </row>
    <row r="83" ht="45" customHeight="1">
      <c r="A83" s="12" t="inlineStr">
        <is>
          <t>B1: Cell Level Systems</t>
        </is>
      </c>
      <c r="B83" s="12" t="inlineStr">
        <is>
          <t>Respiration: Metabolism</t>
        </is>
      </c>
      <c r="C83" s="13" t="inlineStr">
        <is>
          <t>Photosynthesis &amp; Respiration [BI4.52]</t>
        </is>
      </c>
      <c r="D83" s="12" t="inlineStr">
        <is>
          <t>Describe how respiration and photosynthesis are linked in plants and animals. Explain the importance of photosynthesis to all life on Earth.</t>
        </is>
      </c>
      <c r="E83" s="12" t="inlineStr">
        <is>
          <t>1aefbec0-2fc7-49d8-9d2b-a8986627d1b4</t>
        </is>
      </c>
    </row>
    <row r="84" ht="45" customHeight="1">
      <c r="A84" s="12" t="inlineStr">
        <is>
          <t>B1: Cell Level Systems</t>
        </is>
      </c>
      <c r="B84" s="12" t="inlineStr">
        <is>
          <t>Respiration: Metabolism</t>
        </is>
      </c>
      <c r="C84" s="13" t="inlineStr">
        <is>
          <t>Practical: Using a Respirometer [BI4.53]</t>
        </is>
      </c>
      <c r="D84" s="12" t="inlineStr">
        <is>
          <t>Use a respirometer to demonstrate that oxygen is removed from the air when an organism respires.</t>
        </is>
      </c>
      <c r="E84" s="12" t="inlineStr">
        <is>
          <t>f6677e9b-84c6-4cb3-8de0-ee8166b42cf5</t>
        </is>
      </c>
    </row>
    <row r="85" ht="45" customHeight="1">
      <c r="A85" s="12" t="inlineStr">
        <is>
          <t>B1: Cell Level Systems</t>
        </is>
      </c>
      <c r="B85" s="12" t="inlineStr">
        <is>
          <t>Respiration: Metabolism</t>
        </is>
      </c>
      <c r="C85" s="13" t="inlineStr">
        <is>
          <t>Practical: Respiration &amp; Indicators [BI4.54]</t>
        </is>
      </c>
      <c r="D85" s="12" t="inlineStr">
        <is>
          <t>Demonstrate an organism is respiring by detecting the release of carbon dioxide using hydrogen carbonate indicator.</t>
        </is>
      </c>
      <c r="E85" s="12" t="inlineStr">
        <is>
          <t>bd7646fb-063c-411a-bae4-e956ef2ab9f5</t>
        </is>
      </c>
    </row>
    <row r="86" ht="45" customHeight="1">
      <c r="A86" s="12" t="inlineStr">
        <is>
          <t>B1: Cell Level Systems</t>
        </is>
      </c>
      <c r="B86" s="12" t="inlineStr">
        <is>
          <t>Respiration: Metabolism</t>
        </is>
      </c>
      <c r="C86" s="13" t="inlineStr">
        <is>
          <t>Practical: Respiration &amp; Temperature Change [BI4.55]</t>
        </is>
      </c>
      <c r="D86" s="12" t="inlineStr">
        <is>
          <t>Demonstrate that an organism is respiring by measuring the temperature change.</t>
        </is>
      </c>
      <c r="E86" s="12" t="inlineStr">
        <is>
          <t>03807376-0306-48cc-add8-ce245f726eac</t>
        </is>
      </c>
    </row>
    <row r="87" ht="45" customHeight="1">
      <c r="A87" s="12" t="inlineStr">
        <is>
          <t>B1: Cell Level Systems</t>
        </is>
      </c>
      <c r="B87" s="12" t="inlineStr">
        <is>
          <t>Respiration: Metabolism</t>
        </is>
      </c>
      <c r="C87" s="13" t="inlineStr">
        <is>
          <t>Practical: Respiration &amp; Limewater [BI4.56]</t>
        </is>
      </c>
      <c r="D87" s="12" t="inlineStr">
        <is>
          <t>Demonstrate that an organism is respiring by observing a chemical change in limewater.</t>
        </is>
      </c>
      <c r="E87" s="12" t="inlineStr">
        <is>
          <t>daf22d36-811e-421e-b52c-63f495590482</t>
        </is>
      </c>
    </row>
    <row r="88" ht="45" customHeight="1">
      <c r="A88" s="12" t="inlineStr">
        <is>
          <t>B1: Cell Level Systems</t>
        </is>
      </c>
      <c r="B88" s="12" t="inlineStr">
        <is>
          <t>Photosynthesis: Introduction</t>
        </is>
      </c>
      <c r="C88" s="13" t="inlineStr">
        <is>
          <t>Diagnostic: Introduction to Photosynthesis [BI0.028]</t>
        </is>
      </c>
      <c r="D88" s="12" t="inlineStr">
        <is>
          <t>Diagnostic for photosynthesis and the fate of glucose.</t>
        </is>
      </c>
      <c r="E88" s="12" t="inlineStr">
        <is>
          <t>595ec781-8e5a-4cea-8307-6f2268a8b479</t>
        </is>
      </c>
    </row>
    <row r="89" ht="45" customHeight="1">
      <c r="A89" s="12" t="inlineStr">
        <is>
          <t>B1: Cell Level Systems</t>
        </is>
      </c>
      <c r="B89" s="12" t="inlineStr">
        <is>
          <t>Photosynthesis: Introduction</t>
        </is>
      </c>
      <c r="C89" s="13" t="inlineStr">
        <is>
          <t>Introduction to Photosynthesis [BI4.01]</t>
        </is>
      </c>
      <c r="D89" s="12" t="inlineStr">
        <is>
          <t>State that glucose is a store of chemical energy and why it is important to organisms. Explain the importance of producers.</t>
        </is>
      </c>
      <c r="E89" s="12" t="inlineStr">
        <is>
          <t>6dec8122-30e8-419d-9284-a96a80412dff</t>
        </is>
      </c>
    </row>
    <row r="90" ht="45" customHeight="1">
      <c r="A90" s="12" t="inlineStr">
        <is>
          <t>B1: Cell Level Systems</t>
        </is>
      </c>
      <c r="B90" s="12" t="inlineStr">
        <is>
          <t>Photosynthesis: Introduction</t>
        </is>
      </c>
      <c r="C90" s="13" t="inlineStr">
        <is>
          <t>Photosynthesis: Word Equation [BI4.02]</t>
        </is>
      </c>
      <c r="D90" s="12" t="inlineStr">
        <is>
          <t>Define photosynthesis. State the word equation for photosynthesis.</t>
        </is>
      </c>
      <c r="E90" s="12" t="inlineStr">
        <is>
          <t>01249b11-3693-4ad9-9c6a-b0cef62c7a4e</t>
        </is>
      </c>
    </row>
    <row r="91" ht="45" customHeight="1">
      <c r="A91" s="12" t="inlineStr">
        <is>
          <t>B1: Cell Level Systems</t>
        </is>
      </c>
      <c r="B91" s="12" t="inlineStr">
        <is>
          <t>Photosynthesis: Introduction</t>
        </is>
      </c>
      <c r="C91" s="13" t="inlineStr">
        <is>
          <t>Photosynthesis: Symbol Equation [BI4.03]</t>
        </is>
      </c>
      <c r="D91" s="12" t="inlineStr">
        <is>
          <t>Define photosynthesis. State the word and symbol equations for photosynthesis.</t>
        </is>
      </c>
      <c r="E91" s="12" t="inlineStr">
        <is>
          <t>a4eee937-398b-4ec5-89b4-3dfd73beda2b</t>
        </is>
      </c>
    </row>
    <row r="92" ht="45" customHeight="1">
      <c r="A92" s="12" t="inlineStr">
        <is>
          <t>B1: Cell Level Systems</t>
        </is>
      </c>
      <c r="B92" s="12" t="inlineStr">
        <is>
          <t>Photosynthesis: Introduction</t>
        </is>
      </c>
      <c r="C92" s="13" t="inlineStr">
        <is>
          <t>Photosynthesis: Leaf Adaptations [BI4.04]</t>
        </is>
      </c>
      <c r="D92" s="12" t="inlineStr">
        <is>
          <t>Describe &amp; explain the internal and external adaptations of a leaf.</t>
        </is>
      </c>
      <c r="E92" s="12" t="inlineStr">
        <is>
          <t>38681ba7-5bd1-4f5c-8d5e-7ee0c4e36ae1</t>
        </is>
      </c>
    </row>
    <row r="93" ht="45" customHeight="1">
      <c r="A93" s="12" t="inlineStr">
        <is>
          <t>B1: Cell Level Systems</t>
        </is>
      </c>
      <c r="B93" s="12" t="inlineStr">
        <is>
          <t>Photosynthesis: Introduction</t>
        </is>
      </c>
      <c r="C93" s="13" t="inlineStr">
        <is>
          <t>Photosynthesis: How Plants Use Glucose [BI4.05]</t>
        </is>
      </c>
      <c r="D93" s="12" t="inlineStr">
        <is>
          <t>Describe how plants and algae use the glucose produced during photosynthesis.</t>
        </is>
      </c>
      <c r="E93" s="12" t="inlineStr">
        <is>
          <t>119aae33-7dbf-4275-9085-bafc14c70147</t>
        </is>
      </c>
    </row>
    <row r="94" ht="45" customHeight="1">
      <c r="A94" s="12" t="inlineStr">
        <is>
          <t>B1: Cell Level Systems</t>
        </is>
      </c>
      <c r="B94" s="12" t="inlineStr">
        <is>
          <t>Photosynthesis: Introduction</t>
        </is>
      </c>
      <c r="C94" s="13" t="inlineStr">
        <is>
          <t>Practical: Fate of Glucose &amp; Starch [BI4.06]</t>
        </is>
      </c>
      <c r="D94" s="12" t="inlineStr">
        <is>
          <t xml:space="preserve">Describe how a plant can be tested for starch to show that photosynthesis has taken place. </t>
        </is>
      </c>
      <c r="E94" s="12" t="inlineStr">
        <is>
          <t>ee1513a0-e676-4431-a0ae-30ff877c07ca</t>
        </is>
      </c>
    </row>
    <row r="95" ht="45" customHeight="1">
      <c r="A95" s="12" t="inlineStr">
        <is>
          <t>B1: Cell Level Systems</t>
        </is>
      </c>
      <c r="B95" s="12" t="inlineStr">
        <is>
          <t>Photosynthesis: Introduction</t>
        </is>
      </c>
      <c r="C95" s="13" t="inlineStr">
        <is>
          <t>Endothermic Reactions: Photosynthesis [CH5.13]</t>
        </is>
      </c>
      <c r="D95" s="12" t="inlineStr">
        <is>
          <t xml:space="preserve">Describe photosynthesis as the endothermic chemical process. Includes the word &amp; symbol equation. </t>
        </is>
      </c>
      <c r="E95" s="12" t="inlineStr">
        <is>
          <t>5a584f7c-e966-479a-989a-ebf156b6084e</t>
        </is>
      </c>
    </row>
    <row r="96" ht="45" customHeight="1">
      <c r="A96" s="12" t="inlineStr">
        <is>
          <t>B1: Cell Level Systems</t>
        </is>
      </c>
      <c r="B96" s="12" t="inlineStr">
        <is>
          <t>Photosynthesis: Introduction</t>
        </is>
      </c>
      <c r="C96" s="13" t="inlineStr">
        <is>
          <t>Photosynthesis &amp; Biomass [BI4.27]</t>
        </is>
      </c>
      <c r="D96" s="12" t="inlineStr">
        <is>
          <t>Explain how biomass is made and the importance of photosynthesis in supplying biomass to all other organisms on Earth.</t>
        </is>
      </c>
      <c r="E96" s="12" t="inlineStr">
        <is>
          <t>5d625022-d20c-444a-acd4-fece04e8f71d</t>
        </is>
      </c>
    </row>
    <row r="97" ht="45" customHeight="1">
      <c r="A97" s="12" t="inlineStr">
        <is>
          <t>B1: Cell Level Systems</t>
        </is>
      </c>
      <c r="B97" s="12" t="inlineStr">
        <is>
          <t>Photosynthesis: Rate</t>
        </is>
      </c>
      <c r="C97" s="13" t="inlineStr">
        <is>
          <t>Diagnostic: Rate of Photosynthesis &amp; Inverse Square Law [BI0.030]</t>
        </is>
      </c>
      <c r="D97" s="12" t="inlineStr">
        <is>
          <t>Diagnostic for the rate of photosynthesis, including the factors that affect it and how the inverse square law.</t>
        </is>
      </c>
      <c r="E97" s="12" t="inlineStr">
        <is>
          <t>4f8b8da3-a886-441b-b333-ce4c01d2b5e5</t>
        </is>
      </c>
    </row>
    <row r="98" ht="45" customHeight="1">
      <c r="A98" s="12" t="inlineStr">
        <is>
          <t>B1: Cell Level Systems</t>
        </is>
      </c>
      <c r="B98" s="12" t="inlineStr">
        <is>
          <t>Photosynthesis: Rate</t>
        </is>
      </c>
      <c r="C98" s="13" t="inlineStr">
        <is>
          <t>Rate of Photosynthesis: Introduction [BI4.07]</t>
        </is>
      </c>
      <c r="D98" s="12" t="inlineStr">
        <is>
          <t xml:space="preserve">Define the rate of a chemical reaction and the rate of photosynthesis. </t>
        </is>
      </c>
      <c r="E98" s="12" t="inlineStr">
        <is>
          <t>d1340dd3-a201-480d-99a0-4c357f451763</t>
        </is>
      </c>
    </row>
    <row r="99" ht="45" customHeight="1">
      <c r="A99" s="12" t="inlineStr">
        <is>
          <t>B1: Cell Level Systems</t>
        </is>
      </c>
      <c r="B99" s="12" t="inlineStr">
        <is>
          <t>Photosynthesis: Rate</t>
        </is>
      </c>
      <c r="C99" s="13" t="inlineStr">
        <is>
          <t>Rate of Photosynthesis: Describing Limiting Factors [BI4.08]</t>
        </is>
      </c>
      <c r="D99" s="12" t="inlineStr">
        <is>
          <t>Describe how carbon dioxide, light intensity, temperature and chlorophyll concentration affect the rate of photosynthesis.</t>
        </is>
      </c>
      <c r="E99" s="12" t="inlineStr">
        <is>
          <t>1c4dfecc-5bf6-4b7e-bde8-aedc54ab047c</t>
        </is>
      </c>
    </row>
    <row r="100" ht="45" customHeight="1">
      <c r="A100" s="12" t="inlineStr">
        <is>
          <t>B1: Cell Level Systems</t>
        </is>
      </c>
      <c r="B100" s="12" t="inlineStr">
        <is>
          <t>Photosynthesis: Rate</t>
        </is>
      </c>
      <c r="C100" s="13" t="inlineStr">
        <is>
          <t>Rate of Photosynthesis: Explaining Limiting Factors [BI4.09]</t>
        </is>
      </c>
      <c r="D100" s="12" t="inlineStr">
        <is>
          <t xml:space="preserve">Explain how carbon dioxide, light intensity, temperature and chlorophyll concentration affect the rate of photosynthesis. </t>
        </is>
      </c>
      <c r="E100" s="12" t="inlineStr">
        <is>
          <t>df6971ef-be5e-4755-9b70-e1d3c9af1fa9</t>
        </is>
      </c>
    </row>
    <row r="101" ht="45" customHeight="1">
      <c r="A101" s="12" t="inlineStr">
        <is>
          <t>B1: Cell Level Systems</t>
        </is>
      </c>
      <c r="B101" s="12" t="inlineStr">
        <is>
          <t>Photosynthesis: Rate</t>
        </is>
      </c>
      <c r="C101" s="13" t="inlineStr">
        <is>
          <t>Rate of Photosynthesis: Interpreting Data of Limiting Factors I [BI4.10]</t>
        </is>
      </c>
      <c r="D101" s="12" t="inlineStr">
        <is>
          <t>Interpret data in graphs for rate of photosynthesis against carbon dioxide concentration, light intensity or temperature. Does not include interacting factors.</t>
        </is>
      </c>
      <c r="E101" s="12" t="inlineStr">
        <is>
          <t>ad1f7967-0e8a-4a66-b28f-1f43fd254101</t>
        </is>
      </c>
    </row>
    <row r="102" ht="45" customHeight="1">
      <c r="A102" s="12" t="inlineStr">
        <is>
          <t>B1: Cell Level Systems</t>
        </is>
      </c>
      <c r="B102" s="12" t="inlineStr">
        <is>
          <t>Photosynthesis: Rate</t>
        </is>
      </c>
      <c r="C102" s="13" t="inlineStr">
        <is>
          <t>Rate of Photosynthesis: Interactions of Limiting Factors I [BI4.11]</t>
        </is>
      </c>
      <c r="D102" s="12" t="inlineStr">
        <is>
          <t>Describe how limiting factors interact. Explain how any one of them may be the factor that limits photosynthesis. Describe and explain graphs involving two limiting factors.</t>
        </is>
      </c>
      <c r="E102" s="12" t="inlineStr">
        <is>
          <t>8ab9f7c9-3c69-484b-9121-60788d9c674b</t>
        </is>
      </c>
    </row>
    <row r="103" ht="45" customHeight="1">
      <c r="A103" s="12" t="inlineStr">
        <is>
          <t>B1: Cell Level Systems</t>
        </is>
      </c>
      <c r="B103" s="12" t="inlineStr">
        <is>
          <t>Photosynthesis: Rate</t>
        </is>
      </c>
      <c r="C103" s="13" t="inlineStr">
        <is>
          <t>Rate of Photosynthesis: Interactions of Limiting Factors II [BI4.12]</t>
        </is>
      </c>
      <c r="D103" s="12" t="inlineStr">
        <is>
          <t>Describe how limiting factors interact and explain how any one of them may be the factor that limits photosynthesis. Describe and explain graphs involving three limiting factors.</t>
        </is>
      </c>
      <c r="E103" s="12" t="inlineStr">
        <is>
          <t>33bc6971-2c3c-40e9-b994-b63c2ed79d08</t>
        </is>
      </c>
    </row>
    <row r="104" ht="45" customHeight="1">
      <c r="A104" s="12" t="inlineStr">
        <is>
          <t>B1: Cell Level Systems</t>
        </is>
      </c>
      <c r="B104" s="12" t="inlineStr">
        <is>
          <t>Photosynthesis: Rate</t>
        </is>
      </c>
      <c r="C104" s="13" t="inlineStr">
        <is>
          <t>Rate of Photosynthesis: Interpreting Data of Limiting Factors II [BI4.13]</t>
        </is>
      </c>
      <c r="D104" s="12" t="inlineStr">
        <is>
          <t>Interpret data in two-line graphs that show how interacting factors affect the rate of photosynthesis.</t>
        </is>
      </c>
      <c r="E104" s="12" t="inlineStr">
        <is>
          <t>8fb8aae3-4347-47b9-bada-09785a0a8cfe</t>
        </is>
      </c>
    </row>
    <row r="105" ht="45" customHeight="1">
      <c r="A105" s="12" t="inlineStr">
        <is>
          <t>B1: Cell Level Systems</t>
        </is>
      </c>
      <c r="B105" s="12" t="inlineStr">
        <is>
          <t>Photosynthesis: Rate</t>
        </is>
      </c>
      <c r="C105" s="13" t="inlineStr">
        <is>
          <t>Rate of Photosynthesis: Interpreting Data on Limiting Factors III [BI4.14]</t>
        </is>
      </c>
      <c r="D105" s="12" t="inlineStr">
        <is>
          <t>Interpret data in three- and four-line graphs that show how interacting factors affect the rate of photosynthesis.</t>
        </is>
      </c>
      <c r="E105" s="12" t="inlineStr">
        <is>
          <t>e723a98e-a557-47b4-b818-99d5e344341b</t>
        </is>
      </c>
    </row>
    <row r="106" ht="45" customHeight="1">
      <c r="A106" s="12" t="inlineStr">
        <is>
          <t>B1: Cell Level Systems</t>
        </is>
      </c>
      <c r="B106" s="12" t="inlineStr">
        <is>
          <t>Photosynthesis: Rate</t>
        </is>
      </c>
      <c r="C106" s="13" t="inlineStr">
        <is>
          <t>Rate of Photosynthesis: Measuring [BI4.15]</t>
        </is>
      </c>
      <c r="D106" s="12" t="inlineStr">
        <is>
          <t>Describe how the rate of photosynthesis can be measured using pondweed. Covers counting bubbles, gas volume in measuring cylinder and gas syringe.</t>
        </is>
      </c>
      <c r="E106" s="12" t="inlineStr">
        <is>
          <t>16a820cd-2359-443a-a695-ca0e43ccb1b5</t>
        </is>
      </c>
    </row>
    <row r="107" ht="45" customHeight="1">
      <c r="A107" s="12" t="inlineStr">
        <is>
          <t>B1: Cell Level Systems</t>
        </is>
      </c>
      <c r="B107" s="12" t="inlineStr">
        <is>
          <t>Photosynthesis: Rate</t>
        </is>
      </c>
      <c r="C107" s="13" t="inlineStr">
        <is>
          <t>Rate of Photosynthesis: Calculating I [BI4.21]</t>
        </is>
      </c>
      <c r="D107" s="12" t="inlineStr">
        <is>
          <t xml:space="preserve">Calculate rate of photosynthesis. Word problems and no unit conversions. </t>
        </is>
      </c>
      <c r="E107" s="12" t="inlineStr">
        <is>
          <t>1ab43060-262b-4652-add9-2368e8bd6423</t>
        </is>
      </c>
    </row>
    <row r="108" ht="45" customHeight="1">
      <c r="A108" s="12" t="inlineStr">
        <is>
          <t>B1: Cell Level Systems</t>
        </is>
      </c>
      <c r="B108" s="12" t="inlineStr">
        <is>
          <t>Photosynthesis: Rate</t>
        </is>
      </c>
      <c r="C108" s="13" t="inlineStr">
        <is>
          <t>Rate of Photosynthesis: Calculating II [BI4.22]</t>
        </is>
      </c>
      <c r="D108" s="12" t="inlineStr">
        <is>
          <t>Calculate rate of photosynthesis. Word problems, tables and linear graphs. No unit conversions.</t>
        </is>
      </c>
      <c r="E108" s="12" t="inlineStr">
        <is>
          <t>a7258499-cf6d-4910-983a-f306a8d3646b</t>
        </is>
      </c>
    </row>
    <row r="109" ht="45" customHeight="1">
      <c r="A109" s="12" t="inlineStr">
        <is>
          <t>B1: Cell Level Systems</t>
        </is>
      </c>
      <c r="B109" s="12" t="inlineStr">
        <is>
          <t>Photosynthesis: Rate</t>
        </is>
      </c>
      <c r="C109" s="13" t="inlineStr">
        <is>
          <t>Rate of Photosynthesis: Increasing Profit [BI4.23]</t>
        </is>
      </c>
      <c r="D109" s="12" t="inlineStr">
        <is>
          <t>Describe how a farmer can enhance the conditions in greenhouses to gain the maximum rate of photosynthesis while still maintaining a profit. Use data to relate limiting factors to the cost-effectiveness of adding heat, light or carbon
dioxide to greenhouses.</t>
        </is>
      </c>
      <c r="E109" s="12" t="inlineStr">
        <is>
          <t>31c0e164-e641-444f-87a8-e586cf8d1ee5</t>
        </is>
      </c>
    </row>
    <row r="110" ht="45" customHeight="1">
      <c r="A110" s="12" t="inlineStr">
        <is>
          <t>B1: Cell Level Systems</t>
        </is>
      </c>
      <c r="B110" s="12" t="inlineStr">
        <is>
          <t>Photosynthesis: Rate</t>
        </is>
      </c>
      <c r="C110" s="13" t="inlineStr">
        <is>
          <t>Rate of Photosynthesis: Inverse Square Law [BI4.24]</t>
        </is>
      </c>
      <c r="D110" s="12" t="inlineStr">
        <is>
          <t>Understand and use inverse proportion and the inverse square law in the context of photosynthesis.</t>
        </is>
      </c>
      <c r="E110" s="12" t="inlineStr">
        <is>
          <t>2d06b2b7-7918-4958-94b6-fdcbbfaa3f27</t>
        </is>
      </c>
    </row>
    <row r="111" ht="45" customHeight="1">
      <c r="A111" s="12" t="inlineStr">
        <is>
          <t>B1: Cell Level Systems</t>
        </is>
      </c>
      <c r="B111" s="12" t="inlineStr">
        <is>
          <t>Photosynthesis: Practicals</t>
        </is>
      </c>
      <c r="C111" s="13" t="inlineStr">
        <is>
          <t>Diagnostic: Photosynthesis Practicals [BI0.095]</t>
        </is>
      </c>
      <c r="D111" s="12" t="inlineStr">
        <is>
          <t>Diagnostic for all the practicals relating to photosynthesis, including the required practical.</t>
        </is>
      </c>
      <c r="E111" s="12" t="inlineStr">
        <is>
          <t>b51e6d5e-a814-4fe0-a331-7ad71bd18774</t>
        </is>
      </c>
    </row>
    <row r="112" ht="45" customHeight="1">
      <c r="A112" s="12" t="inlineStr">
        <is>
          <t>B1: Cell Level Systems</t>
        </is>
      </c>
      <c r="B112" s="12" t="inlineStr">
        <is>
          <t>Photosynthesis: Practicals</t>
        </is>
      </c>
      <c r="C112" s="13" t="inlineStr">
        <is>
          <t>Practical: Photosynthesis &amp; Temperature [BI4.18]</t>
        </is>
      </c>
      <c r="D112" s="12" t="inlineStr">
        <is>
          <t xml:space="preserve">Investigate the effect of temperature on the rate of photosynthesis using pondweed. </t>
        </is>
      </c>
      <c r="E112" s="12" t="inlineStr">
        <is>
          <t>0cde07a5-4075-4fa6-b715-1a30ed123e3a</t>
        </is>
      </c>
    </row>
    <row r="113" ht="45" customHeight="1">
      <c r="A113" s="12" t="inlineStr">
        <is>
          <t>B1: Cell Level Systems</t>
        </is>
      </c>
      <c r="B113" s="12" t="inlineStr">
        <is>
          <t>Photosynthesis: Practicals</t>
        </is>
      </c>
      <c r="C113" s="13" t="inlineStr">
        <is>
          <t>Practical: Photosynthesis &amp; Carbon Dioxide Concentration [BI4.19]</t>
        </is>
      </c>
      <c r="D113" s="12" t="inlineStr">
        <is>
          <t xml:space="preserve">Investigate the effect of carbon dioxide on the rate of photosynthesis using pondweed. </t>
        </is>
      </c>
      <c r="E113" s="12" t="inlineStr">
        <is>
          <t>4addb069-ce28-49d8-987f-07717ba563e5</t>
        </is>
      </c>
    </row>
    <row r="114" ht="45" customHeight="1">
      <c r="A114" s="12" t="inlineStr">
        <is>
          <t>B1: Cell Level Systems</t>
        </is>
      </c>
      <c r="B114" s="12" t="inlineStr">
        <is>
          <t>Photosynthesis: Practicals</t>
        </is>
      </c>
      <c r="C114" s="13" t="inlineStr">
        <is>
          <t>Practical: Photosynthesis &amp; Chlorophyll [BI4.20]</t>
        </is>
      </c>
      <c r="D114" s="12" t="inlineStr">
        <is>
          <t>Describe how a variegated plant can be tested for starch using iodine to show that chlorophyll is needed for photosynthesis to take place.</t>
        </is>
      </c>
      <c r="E114" s="12" t="inlineStr">
        <is>
          <t>253bf061-2883-4e2d-abb1-7221a637944e</t>
        </is>
      </c>
    </row>
    <row r="115" ht="45" customHeight="1">
      <c r="A115" s="12" t="inlineStr">
        <is>
          <t>B1: Cell Level Systems</t>
        </is>
      </c>
      <c r="B115" s="12" t="inlineStr">
        <is>
          <t>Photosynthesis: Practicals</t>
        </is>
      </c>
      <c r="C115" s="13" t="inlineStr">
        <is>
          <t>Practical: Photosynthesis &amp; Light Intensity — Method [BI4.77]</t>
        </is>
      </c>
      <c r="D115" s="12" t="inlineStr">
        <is>
          <t xml:space="preserve">Investigate the effect of light intensity on the rate of photosynthesis using pondweed. </t>
        </is>
      </c>
      <c r="E115" s="12" t="inlineStr">
        <is>
          <t>8b0bfb4c-1424-4e9a-8a39-3b986fe78c9c</t>
        </is>
      </c>
    </row>
    <row r="116" ht="45" customHeight="1">
      <c r="A116" s="12" t="inlineStr">
        <is>
          <t>B1: Cell Level Systems</t>
        </is>
      </c>
      <c r="B116" s="12" t="inlineStr">
        <is>
          <t>Photosynthesis: Practicals</t>
        </is>
      </c>
      <c r="C116" s="13" t="inlineStr">
        <is>
          <t>Practical: Photosynthesis &amp; Light Intensity — Analysis &amp; Conclusion [BI4.78]</t>
        </is>
      </c>
      <c r="D116" s="12" t="inlineStr">
        <is>
          <t>Present the data in a table and as a scatter graph. Identify patterns and relationships in the table and graphs, and link these to the inverse square law. Draw a conclusion based on the results.</t>
        </is>
      </c>
      <c r="E116" s="12" t="inlineStr">
        <is>
          <t>c2aa2930-8f7a-43fa-9e9b-46efdf93b436</t>
        </is>
      </c>
    </row>
    <row r="117" ht="45" customHeight="1">
      <c r="A117" s="12" t="inlineStr">
        <is>
          <t>B2: Scaling Up</t>
        </is>
      </c>
      <c r="B117" s="12" t="inlineStr">
        <is>
          <t>Supplying the Cell: Exchanging Substances</t>
        </is>
      </c>
      <c r="C117" s="13" t="inlineStr">
        <is>
          <t>Diagnostic: Exchanging Substances [BI0.007]</t>
        </is>
      </c>
      <c r="D117" s="12" t="inlineStr">
        <is>
          <t>Diagnostic for diffusion, osmosis, active transport and the adaptations of exchange surfaces.</t>
        </is>
      </c>
      <c r="E117" s="12" t="inlineStr">
        <is>
          <t>7ef50d6d-df38-428f-ad8e-cb72c2fac547</t>
        </is>
      </c>
    </row>
    <row r="118" ht="45" customHeight="1">
      <c r="A118" s="12" t="inlineStr">
        <is>
          <t>B2: Scaling Up</t>
        </is>
      </c>
      <c r="B118" s="12" t="inlineStr">
        <is>
          <t>Supplying the Cell: Exchanging Substances</t>
        </is>
      </c>
      <c r="C118" s="13" t="inlineStr">
        <is>
          <t>Diffusion [CK20.01]</t>
        </is>
      </c>
      <c r="D118" s="12" t="inlineStr">
        <is>
          <t>Define and describe diffusion.</t>
        </is>
      </c>
      <c r="E118" s="12" t="inlineStr">
        <is>
          <t>7331537c-b434-443d-947c-7376fd173bc9</t>
        </is>
      </c>
    </row>
    <row r="119" ht="45" customHeight="1">
      <c r="A119" s="12" t="inlineStr">
        <is>
          <t>B2: Scaling Up</t>
        </is>
      </c>
      <c r="B119" s="12" t="inlineStr">
        <is>
          <t>Supplying the Cell: Exchanging Substances</t>
        </is>
      </c>
      <c r="C119" s="13" t="inlineStr">
        <is>
          <t>Exchanging Substances: Diffusion [BI1.34]</t>
        </is>
      </c>
      <c r="D119" s="12" t="inlineStr">
        <is>
          <t>Define and describe diffusion.</t>
        </is>
      </c>
      <c r="E119" s="12" t="inlineStr">
        <is>
          <t>a8620ef2-49ad-4a14-bd53-186a798f2fd5</t>
        </is>
      </c>
    </row>
    <row r="120" ht="45" customHeight="1">
      <c r="A120" s="12" t="inlineStr">
        <is>
          <t>B2: Scaling Up</t>
        </is>
      </c>
      <c r="B120" s="12" t="inlineStr">
        <is>
          <t>Supplying the Cell: Exchanging Substances</t>
        </is>
      </c>
      <c r="C120" s="13" t="inlineStr">
        <is>
          <t>Rate of Diffusion [CK20.02]</t>
        </is>
      </c>
      <c r="D120" s="12" t="inlineStr">
        <is>
          <t>List the factors that affect the rate of diffusion (difference in concentration, temperature, area &amp; distance) and apply that knowledge.</t>
        </is>
      </c>
      <c r="E120" s="12" t="inlineStr">
        <is>
          <t>2fc413b2-0085-4564-8104-5765f85ac000</t>
        </is>
      </c>
    </row>
    <row r="121" ht="45" customHeight="1">
      <c r="A121" s="12" t="inlineStr">
        <is>
          <t>B2: Scaling Up</t>
        </is>
      </c>
      <c r="B121" s="12" t="inlineStr">
        <is>
          <t>Supplying the Cell: Exchanging Substances</t>
        </is>
      </c>
      <c r="C121" s="13" t="inlineStr">
        <is>
          <t>Exchanging Substances: Rate of Diffusion [BI1.67]</t>
        </is>
      </c>
      <c r="D121" s="12" t="inlineStr">
        <is>
          <t>List the factors that affect the rate of diffusion (concentration gradient, temperature, surface area &amp; distance) and apply this knowledge.</t>
        </is>
      </c>
      <c r="E121" s="12" t="inlineStr">
        <is>
          <t>3e7da8eb-98f4-4061-8313-ac907b03dd05</t>
        </is>
      </c>
    </row>
    <row r="122" ht="45" customHeight="1">
      <c r="A122" s="12" t="inlineStr">
        <is>
          <t>B2: Scaling Up</t>
        </is>
      </c>
      <c r="B122" s="12" t="inlineStr">
        <is>
          <t>Supplying the Cell: Exchanging Substances</t>
        </is>
      </c>
      <c r="C122" s="13" t="inlineStr">
        <is>
          <t>Exchanging Substances: Explaining the Rate of Diffusion [BI1.35]</t>
        </is>
      </c>
      <c r="D122" s="12" t="inlineStr">
        <is>
          <t>Explain the factors that affect the rate of diffusion (concentration gradient, temperature, surface area &amp; distance).</t>
        </is>
      </c>
      <c r="E122" s="12" t="inlineStr">
        <is>
          <t>d736b65a-8825-43fe-91fb-8716453e090c</t>
        </is>
      </c>
    </row>
    <row r="123" ht="45" customHeight="1">
      <c r="A123" s="12" t="inlineStr">
        <is>
          <t>B2: Scaling Up</t>
        </is>
      </c>
      <c r="B123" s="12" t="inlineStr">
        <is>
          <t>Supplying the Cell: Exchanging Substances</t>
        </is>
      </c>
      <c r="C123" s="13" t="inlineStr">
        <is>
          <t>Exchanging Substances: Biological Examples of Diffusion [BI1.36]</t>
        </is>
      </c>
      <c r="D123" s="12" t="inlineStr">
        <is>
          <t>Give examples of diffusion in biology.</t>
        </is>
      </c>
      <c r="E123" s="12" t="inlineStr">
        <is>
          <t>8e2b4da2-3c4d-4563-a2bd-f8fd6a82ce36</t>
        </is>
      </c>
    </row>
    <row r="124" ht="45" customHeight="1">
      <c r="A124" s="12" t="inlineStr">
        <is>
          <t>B2: Scaling Up</t>
        </is>
      </c>
      <c r="B124" s="12" t="inlineStr">
        <is>
          <t>Supplying the Cell: Exchanging Substances</t>
        </is>
      </c>
      <c r="C124" s="13" t="inlineStr">
        <is>
          <t>Exchanging Substances: Osmosis [BI1.37]</t>
        </is>
      </c>
      <c r="D124" s="12" t="inlineStr">
        <is>
          <t>Define and describe osmosis.</t>
        </is>
      </c>
      <c r="E124" s="12" t="inlineStr">
        <is>
          <t>fd577313-9050-4a3b-8592-f6375c630c92</t>
        </is>
      </c>
    </row>
    <row r="125" ht="45" customHeight="1">
      <c r="A125" s="12" t="inlineStr">
        <is>
          <t>B2: Scaling Up</t>
        </is>
      </c>
      <c r="B125" s="12" t="inlineStr">
        <is>
          <t>Supplying the Cell: Exchanging Substances</t>
        </is>
      </c>
      <c r="C125" s="13" t="inlineStr">
        <is>
          <t>Practical: Osmosis - Method &amp; Data Collection [BI1.65]</t>
        </is>
      </c>
      <c r="D125" s="12" t="inlineStr">
        <is>
          <t>Investigate the effects of a range of concentration of solutions on the mass of potato.</t>
        </is>
      </c>
      <c r="E125" s="12" t="inlineStr">
        <is>
          <t>5f7244c8-a6ed-41dc-bc81-88a34b14f3f5</t>
        </is>
      </c>
    </row>
    <row r="126" ht="45" customHeight="1">
      <c r="A126" s="12" t="inlineStr">
        <is>
          <t>B2: Scaling Up</t>
        </is>
      </c>
      <c r="B126" s="12" t="inlineStr">
        <is>
          <t>Supplying the Cell: Exchanging Substances</t>
        </is>
      </c>
      <c r="C126" s="13" t="inlineStr">
        <is>
          <t>Practical: Osmosis - Analysis &amp; Conclusion [BI1.66]</t>
        </is>
      </c>
      <c r="D126" s="12" t="inlineStr">
        <is>
          <t>Investigate the effects of a range of concentration of solutions on the mass of potato.</t>
        </is>
      </c>
      <c r="E126" s="12" t="inlineStr">
        <is>
          <t>a7ca4c41-7def-402e-94ac-68ea0f5ffdb5</t>
        </is>
      </c>
    </row>
    <row r="127" ht="45" customHeight="1">
      <c r="A127" s="12" t="inlineStr">
        <is>
          <t>B2: Scaling Up</t>
        </is>
      </c>
      <c r="B127" s="12" t="inlineStr">
        <is>
          <t>Supplying the Cell: Exchanging Substances</t>
        </is>
      </c>
      <c r="C127" s="13" t="inlineStr">
        <is>
          <t>Exchanging Substances: Active Transport [BI1.42]</t>
        </is>
      </c>
      <c r="D127" s="12" t="inlineStr">
        <is>
          <t>Define and describe active transport.</t>
        </is>
      </c>
      <c r="E127" s="12" t="inlineStr">
        <is>
          <t>45e6b080-9bf6-47bf-be41-e2d90d1dbd47</t>
        </is>
      </c>
    </row>
    <row r="128" ht="45" customHeight="1">
      <c r="A128" s="12" t="inlineStr">
        <is>
          <t>B2: Scaling Up</t>
        </is>
      </c>
      <c r="B128" s="12" t="inlineStr">
        <is>
          <t>Supplying the Cell: Exchanging Substances</t>
        </is>
      </c>
      <c r="C128" s="13" t="inlineStr">
        <is>
          <t>Exchanging Substances: Examples of Active Transport [BI1.43]</t>
        </is>
      </c>
      <c r="D128" s="12" t="inlineStr">
        <is>
          <t>Give examples of active transport.</t>
        </is>
      </c>
      <c r="E128" s="12" t="inlineStr">
        <is>
          <t>d16419f5-2366-4ec4-9a51-e690ded07c66</t>
        </is>
      </c>
    </row>
    <row r="129" ht="45" customHeight="1">
      <c r="A129" s="12" t="inlineStr">
        <is>
          <t>B2: Scaling Up</t>
        </is>
      </c>
      <c r="B129" s="12" t="inlineStr">
        <is>
          <t>Supplying the Cell: Exchanging Substances</t>
        </is>
      </c>
      <c r="C129" s="13" t="inlineStr">
        <is>
          <t>Exchanging Substances: Comparing Diffusion, Osmosis &amp; Active Transport [BI1.44]</t>
        </is>
      </c>
      <c r="D129" s="12" t="inlineStr">
        <is>
          <t xml:space="preserve">Compare diffusion, osmosis and active transport. </t>
        </is>
      </c>
      <c r="E129" s="12" t="inlineStr">
        <is>
          <t>a45a553a-503f-4585-a933-54138009e6e8</t>
        </is>
      </c>
    </row>
    <row r="130" ht="45" customHeight="1">
      <c r="A130" s="12" t="inlineStr">
        <is>
          <t>B2: Scaling Up</t>
        </is>
      </c>
      <c r="B130" s="12" t="inlineStr">
        <is>
          <t>Supplying the Cell: Exchanging Substances</t>
        </is>
      </c>
      <c r="C130" s="13" t="inlineStr">
        <is>
          <t>Surface Area to Volume Ratio [BI1.45]</t>
        </is>
      </c>
      <c r="D130" s="12" t="inlineStr">
        <is>
          <t>Calculate and compare surface area to volume ratios.</t>
        </is>
      </c>
      <c r="E130" s="12" t="inlineStr">
        <is>
          <t>9d6015ed-1df6-4f6c-9991-c9718132e66f</t>
        </is>
      </c>
    </row>
    <row r="131" ht="45" customHeight="1">
      <c r="A131" s="12" t="inlineStr">
        <is>
          <t>B2: Scaling Up</t>
        </is>
      </c>
      <c r="B131" s="12" t="inlineStr">
        <is>
          <t>Supplying the Cell: Differentiation</t>
        </is>
      </c>
      <c r="C131" s="13" t="inlineStr">
        <is>
          <t>Diagnostic: Supplying the Cell (Differentiation) [BI0.153]</t>
        </is>
      </c>
      <c r="D131" s="12" t="inlineStr">
        <is>
          <t>Diagnostic for the supplying the cell: differentiation subtopic.</t>
        </is>
      </c>
      <c r="E131" s="12" t="inlineStr">
        <is>
          <t>21313195-55b4-4305-871e-14405614a668</t>
        </is>
      </c>
    </row>
    <row r="132" ht="45" customHeight="1">
      <c r="A132" s="12" t="inlineStr">
        <is>
          <t>B2: Scaling Up</t>
        </is>
      </c>
      <c r="B132" s="12" t="inlineStr">
        <is>
          <t>Supplying the Cell: Differentiation</t>
        </is>
      </c>
      <c r="C132" s="13" t="inlineStr">
        <is>
          <t>Differentiation [BI1.15]</t>
        </is>
      </c>
      <c r="D132" s="12" t="inlineStr">
        <is>
          <t>Describe cell differentiation in animals and plants and explain its importance.</t>
        </is>
      </c>
      <c r="E132" s="12" t="inlineStr">
        <is>
          <t>65851c70-4454-493d-b5eb-c25c68e528b8</t>
        </is>
      </c>
    </row>
    <row r="133" ht="45" customHeight="1">
      <c r="A133" s="12" t="inlineStr">
        <is>
          <t>B2: Scaling Up</t>
        </is>
      </c>
      <c r="B133" s="12" t="inlineStr">
        <is>
          <t>Supplying the Cell: Differentiation</t>
        </is>
      </c>
      <c r="C133" s="13" t="inlineStr">
        <is>
          <t>Describing the Structure of Specialised Animal Cells [BI1.060]</t>
        </is>
      </c>
      <c r="D133" s="12" t="inlineStr">
        <is>
          <t>Give examples of specialised cells in animals and describe their features.</t>
        </is>
      </c>
      <c r="E133" s="12" t="inlineStr">
        <is>
          <t>514f4d8d-78f7-44a3-9dc8-f64a16643162</t>
        </is>
      </c>
    </row>
    <row r="134" ht="45" customHeight="1">
      <c r="A134" s="12" t="inlineStr">
        <is>
          <t>B2: Scaling Up</t>
        </is>
      </c>
      <c r="B134" s="12" t="inlineStr">
        <is>
          <t>Supplying the Cell: Differentiation</t>
        </is>
      </c>
      <c r="C134" s="13" t="inlineStr">
        <is>
          <t>Explaining the Structure of Specialised Animal Cells [BI1.16]</t>
        </is>
      </c>
      <c r="D134" s="12" t="inlineStr">
        <is>
          <t>Explain how specialised cells in animals are adapted for their functions.</t>
        </is>
      </c>
      <c r="E134" s="12" t="inlineStr">
        <is>
          <t>945ee6e1-e4db-49b2-a2fe-545cf255bff8</t>
        </is>
      </c>
    </row>
    <row r="135" ht="45" customHeight="1">
      <c r="A135" s="12" t="inlineStr">
        <is>
          <t>B2: Scaling Up</t>
        </is>
      </c>
      <c r="B135" s="12" t="inlineStr">
        <is>
          <t>Supplying the Cell: Differentiation</t>
        </is>
      </c>
      <c r="C135" s="13" t="inlineStr">
        <is>
          <t>Describing the Structure of Specialised Plant Cells [BI1.061]</t>
        </is>
      </c>
      <c r="D135" s="12" t="inlineStr">
        <is>
          <t>Give examples of specialised cells in plants and describe their features.</t>
        </is>
      </c>
      <c r="E135" s="12" t="inlineStr">
        <is>
          <t>73481703-41a9-4e00-9e28-6067c9f37682</t>
        </is>
      </c>
    </row>
    <row r="136" ht="45" customHeight="1">
      <c r="A136" s="12" t="inlineStr">
        <is>
          <t>B2: Scaling Up</t>
        </is>
      </c>
      <c r="B136" s="12" t="inlineStr">
        <is>
          <t>Supplying the Cell: Differentiation</t>
        </is>
      </c>
      <c r="C136" s="13" t="inlineStr">
        <is>
          <t>Explaining the Structure of Specialised Plant Cells [BI1.17]</t>
        </is>
      </c>
      <c r="D136" s="12" t="inlineStr">
        <is>
          <t>Explain how specialised cells in plants are adapted for their functions.</t>
        </is>
      </c>
      <c r="E136" s="12" t="inlineStr">
        <is>
          <t>0e28d82f-27a3-4260-a3bf-6905c11974a1</t>
        </is>
      </c>
    </row>
    <row r="137" ht="45" customHeight="1">
      <c r="A137" s="12" t="inlineStr">
        <is>
          <t>B2: Scaling Up</t>
        </is>
      </c>
      <c r="B137" s="12" t="inlineStr">
        <is>
          <t>Supplying the Cell: Stem Cells &amp; Cell Cycle</t>
        </is>
      </c>
      <c r="C137" s="13" t="inlineStr">
        <is>
          <t>Diagnostic: Stem Cells [BI0.006]</t>
        </is>
      </c>
      <c r="D137" s="12" t="inlineStr">
        <is>
          <t>Diagnostic for stem cells and therapeutic cloning.</t>
        </is>
      </c>
      <c r="E137" s="12" t="inlineStr">
        <is>
          <t>cc7785ab-f137-4cd6-937e-6e049e59990b</t>
        </is>
      </c>
    </row>
    <row r="138" ht="45" customHeight="1">
      <c r="A138" s="12" t="inlineStr">
        <is>
          <t>B2: Scaling Up</t>
        </is>
      </c>
      <c r="B138" s="12" t="inlineStr">
        <is>
          <t>Supplying the Cell: Stem Cells &amp; Cell Cycle</t>
        </is>
      </c>
      <c r="C138" s="13" t="inlineStr">
        <is>
          <t>Plant Stem Cells [BI1.28]</t>
        </is>
      </c>
      <c r="D138" s="12" t="inlineStr">
        <is>
          <t>Describe where plant stem cells are found and their differentiation.</t>
        </is>
      </c>
      <c r="E138" s="12" t="inlineStr">
        <is>
          <t>d8ba480f-9cbf-42bc-bde1-35808824d2a0</t>
        </is>
      </c>
    </row>
    <row r="139" ht="45" customHeight="1">
      <c r="A139" s="12" t="inlineStr">
        <is>
          <t>B2: Scaling Up</t>
        </is>
      </c>
      <c r="B139" s="12" t="inlineStr">
        <is>
          <t>Supplying the Cell: Stem Cells &amp; Cell Cycle</t>
        </is>
      </c>
      <c r="C139" s="13" t="inlineStr">
        <is>
          <t>Using Plant Stem Cells [BI1.29]</t>
        </is>
      </c>
      <c r="D139" s="12" t="inlineStr">
        <is>
          <t>Describe how plant stem cells can be used by humans to clone plants.</t>
        </is>
      </c>
      <c r="E139" s="12" t="inlineStr">
        <is>
          <t>197f7f7f-874b-4050-9e92-3a2776ceeb8e</t>
        </is>
      </c>
    </row>
    <row r="140" ht="45" customHeight="1">
      <c r="A140" s="12" t="inlineStr">
        <is>
          <t>B2: Scaling Up</t>
        </is>
      </c>
      <c r="B140" s="12" t="inlineStr">
        <is>
          <t>Supplying the Cell: Stem Cells &amp; Cell Cycle</t>
        </is>
      </c>
      <c r="C140" s="13" t="inlineStr">
        <is>
          <t>Animal Stem Cells [BI1.30]</t>
        </is>
      </c>
      <c r="D140" s="12" t="inlineStr">
        <is>
          <t>Describe where animal stem cells are found and their differentiation.</t>
        </is>
      </c>
      <c r="E140" s="12" t="inlineStr">
        <is>
          <t>1531e981-8b67-433e-b119-382df0b4b4e3</t>
        </is>
      </c>
    </row>
    <row r="141" ht="45" customHeight="1">
      <c r="A141" s="12" t="inlineStr">
        <is>
          <t>B2: Scaling Up</t>
        </is>
      </c>
      <c r="B141" s="12" t="inlineStr">
        <is>
          <t>Supplying the Cell: Stem Cells &amp; Cell Cycle</t>
        </is>
      </c>
      <c r="C141" s="13" t="inlineStr">
        <is>
          <t>Using Animal Stem Cells [BI1.31]</t>
        </is>
      </c>
      <c r="D141" s="12" t="inlineStr">
        <is>
          <t>Describe stem cell treatments.</t>
        </is>
      </c>
      <c r="E141" s="12" t="inlineStr">
        <is>
          <t>be5f2405-96ad-440d-867c-db1e4864be84</t>
        </is>
      </c>
    </row>
    <row r="142" ht="45" customHeight="1">
      <c r="A142" s="12" t="inlineStr">
        <is>
          <t>B2: Scaling Up</t>
        </is>
      </c>
      <c r="B142" s="12" t="inlineStr">
        <is>
          <t>Supplying the Cell: Stem Cells &amp; Cell Cycle</t>
        </is>
      </c>
      <c r="C142" s="13" t="inlineStr">
        <is>
          <t>Therapeutic Cloning [BI1.32]</t>
        </is>
      </c>
      <c r="D142" s="12" t="inlineStr">
        <is>
          <t>Describe the process of therapeutic cloning and give advantages and disadvantages of it.</t>
        </is>
      </c>
      <c r="E142" s="12" t="inlineStr">
        <is>
          <t>6e58013f-ccd4-497e-a6b7-fe7de8734d0c</t>
        </is>
      </c>
    </row>
    <row r="143" ht="45" customHeight="1">
      <c r="A143" s="12" t="inlineStr">
        <is>
          <t>B2: Scaling Up</t>
        </is>
      </c>
      <c r="B143" s="12" t="inlineStr">
        <is>
          <t>Supplying the Cell: Stem Cells &amp; Cell Cycle</t>
        </is>
      </c>
      <c r="C143" s="13" t="inlineStr">
        <is>
          <t>The Ethics of Using Embryonic Stem Cells [BI1.33]</t>
        </is>
      </c>
      <c r="D143" s="12" t="inlineStr">
        <is>
          <t>Describe the ethical arguments for and against the use of embryonic stem cells.</t>
        </is>
      </c>
      <c r="E143" s="12" t="inlineStr">
        <is>
          <t>062cd99f-974c-42dd-b9f5-1d08e4185754</t>
        </is>
      </c>
    </row>
    <row r="144" ht="45" customHeight="1">
      <c r="A144" s="12" t="inlineStr">
        <is>
          <t>B2: Scaling Up</t>
        </is>
      </c>
      <c r="B144" s="12" t="inlineStr">
        <is>
          <t>Supplying the Cell: Stem Cells &amp; Cell Cycle</t>
        </is>
      </c>
      <c r="C144" s="13" t="inlineStr">
        <is>
          <t>Chromosomes [BI1.18]</t>
        </is>
      </c>
      <c r="D144" s="12" t="inlineStr">
        <is>
          <t xml:space="preserve">State where chromosomes are found and their arrangement. Define DNA, chromosome and gene. </t>
        </is>
      </c>
      <c r="E144" s="12" t="inlineStr">
        <is>
          <t>039181d6-ab80-4d7a-9dbd-115ae3539d39</t>
        </is>
      </c>
    </row>
    <row r="145" ht="45" customHeight="1">
      <c r="A145" s="12" t="inlineStr">
        <is>
          <t>B2: Scaling Up</t>
        </is>
      </c>
      <c r="B145" s="12" t="inlineStr">
        <is>
          <t>Supplying the Cell: Stem Cells &amp; Cell Cycle</t>
        </is>
      </c>
      <c r="C145" s="13" t="inlineStr">
        <is>
          <t>The Cell Cycle [BI1.19]</t>
        </is>
      </c>
      <c r="D145" s="12" t="inlineStr">
        <is>
          <t>Describe the stages of the cell cycle.</t>
        </is>
      </c>
      <c r="E145" s="12" t="inlineStr">
        <is>
          <t>138b4d3e-9313-4047-ad8f-f6525b336237</t>
        </is>
      </c>
    </row>
    <row r="146" ht="45" customHeight="1">
      <c r="A146" s="12" t="inlineStr">
        <is>
          <t>B2: Scaling Up</t>
        </is>
      </c>
      <c r="B146" s="12" t="inlineStr">
        <is>
          <t>Supplying the Cell: Stem Cells &amp; Cell Cycle</t>
        </is>
      </c>
      <c r="C146" s="13" t="inlineStr">
        <is>
          <t>Cell Division: Mitosis [BI1.20]</t>
        </is>
      </c>
      <c r="D146" s="12" t="inlineStr">
        <is>
          <t>Describe the process of cell division by mitosis.</t>
        </is>
      </c>
      <c r="E146" s="12" t="inlineStr">
        <is>
          <t>460eedbf-6050-4503-8247-b5108403bc6b</t>
        </is>
      </c>
    </row>
    <row r="147" ht="45" customHeight="1">
      <c r="A147" s="12" t="inlineStr">
        <is>
          <t>B2: Scaling Up</t>
        </is>
      </c>
      <c r="B147" s="12" t="inlineStr">
        <is>
          <t>The Challenges of Size: Exchange Surfaces</t>
        </is>
      </c>
      <c r="C147" s="13" t="inlineStr">
        <is>
          <t>Diagnostic: The Challenges of Size (Exchange Surfaces) [BI0.154]</t>
        </is>
      </c>
      <c r="D147" s="12" t="inlineStr">
        <is>
          <t>Diagnostic for the the challenges of size: exchange surfaces subtopic.</t>
        </is>
      </c>
      <c r="E147" s="12" t="inlineStr">
        <is>
          <t>e90d1c6d-5836-4249-9d37-2be2d02a40fb</t>
        </is>
      </c>
    </row>
    <row r="148" ht="45" customHeight="1">
      <c r="A148" s="12" t="inlineStr">
        <is>
          <t>B2: Scaling Up</t>
        </is>
      </c>
      <c r="B148" s="12" t="inlineStr">
        <is>
          <t>The Challenges of Size: Exchange Surfaces</t>
        </is>
      </c>
      <c r="C148" s="13" t="inlineStr">
        <is>
          <t>The Need for Exchange Surfaces [BI1.46]</t>
        </is>
      </c>
      <c r="D148" s="12" t="inlineStr">
        <is>
          <t>Use surface area to volume ratio to explain the need for exchange surfaces in multicellular organisms.</t>
        </is>
      </c>
      <c r="E148" s="12" t="inlineStr">
        <is>
          <t>7876329a-5649-4157-b055-f75402a7d939</t>
        </is>
      </c>
    </row>
    <row r="149" ht="45" customHeight="1">
      <c r="A149" s="12" t="inlineStr">
        <is>
          <t>B2: Scaling Up</t>
        </is>
      </c>
      <c r="B149" s="12" t="inlineStr">
        <is>
          <t>The Challenges of Size: Exchange Surfaces</t>
        </is>
      </c>
      <c r="C149" s="13" t="inlineStr">
        <is>
          <t>Exchange Surfaces: Alveoli [BI1.47]</t>
        </is>
      </c>
      <c r="D149" s="12" t="inlineStr">
        <is>
          <t>Describe the structure of alveoli and explain how they are adapted for exchanging materials.</t>
        </is>
      </c>
      <c r="E149" s="12" t="inlineStr">
        <is>
          <t>e57fa971-ceee-4177-b940-220749f74fc6</t>
        </is>
      </c>
    </row>
    <row r="150" ht="45" customHeight="1">
      <c r="A150" s="12" t="inlineStr">
        <is>
          <t>B2: Scaling Up</t>
        </is>
      </c>
      <c r="B150" s="12" t="inlineStr">
        <is>
          <t>The Challenges of Size: Exchange Surfaces</t>
        </is>
      </c>
      <c r="C150" s="13" t="inlineStr">
        <is>
          <t>Exchange Surfaces: Villi [BI1.48]</t>
        </is>
      </c>
      <c r="D150" s="12" t="inlineStr">
        <is>
          <t>Describe the structure of villi and explain how they are adapted for exchanging materials.</t>
        </is>
      </c>
      <c r="E150" s="12" t="inlineStr">
        <is>
          <t>9a67938b-6ff3-4fe7-8073-67e369172598</t>
        </is>
      </c>
    </row>
    <row r="151" ht="45" customHeight="1">
      <c r="A151" s="12" t="inlineStr">
        <is>
          <t>B2: Scaling Up</t>
        </is>
      </c>
      <c r="B151" s="12" t="inlineStr">
        <is>
          <t>The Challenges of Size: Exchange Surfaces</t>
        </is>
      </c>
      <c r="C151" s="13" t="inlineStr">
        <is>
          <t>Exchange Surfaces: Leaves [BI1.49]</t>
        </is>
      </c>
      <c r="D151" s="12" t="inlineStr">
        <is>
          <t>Describe the structure of leaves and explain how they are adapted for exchanging materials.</t>
        </is>
      </c>
      <c r="E151" s="12" t="inlineStr">
        <is>
          <t>f130fe3d-4c23-47d0-889b-46ce6455701c</t>
        </is>
      </c>
    </row>
    <row r="152" ht="45" customHeight="1">
      <c r="A152" s="12" t="inlineStr">
        <is>
          <t>B2: Scaling Up</t>
        </is>
      </c>
      <c r="B152" s="12" t="inlineStr">
        <is>
          <t>The Challenges of Size: Exchange Surfaces</t>
        </is>
      </c>
      <c r="C152" s="13" t="inlineStr">
        <is>
          <t>Exchange Surfaces: Roots [BI1.50]</t>
        </is>
      </c>
      <c r="D152" s="12" t="inlineStr">
        <is>
          <t>Describe the structure of roots and explain how they are adapted for exchanging materials.</t>
        </is>
      </c>
      <c r="E152" s="12" t="inlineStr">
        <is>
          <t>9d992a53-e928-47fd-834b-49c8605784fe</t>
        </is>
      </c>
    </row>
    <row r="153" ht="45" customHeight="1">
      <c r="A153" s="12" t="inlineStr">
        <is>
          <t>B2: Scaling Up</t>
        </is>
      </c>
      <c r="B153" s="12" t="inlineStr">
        <is>
          <t>The Challenges of Size: Exchange Surfaces</t>
        </is>
      </c>
      <c r="C153" s="13" t="inlineStr">
        <is>
          <t>Exchange Surfaces: Gills [BI1.51]</t>
        </is>
      </c>
      <c r="D153" s="12" t="inlineStr">
        <is>
          <t>Describe the structure of gills and explain how they are adapted for exchanging materials.</t>
        </is>
      </c>
      <c r="E153" s="12" t="inlineStr">
        <is>
          <t>19c437b2-9df5-4e0d-8827-ca26b0d0cdb1</t>
        </is>
      </c>
    </row>
    <row r="154" ht="45" customHeight="1">
      <c r="A154" s="12" t="inlineStr">
        <is>
          <t>B2: Scaling Up</t>
        </is>
      </c>
      <c r="B154" s="12" t="inlineStr">
        <is>
          <t>The Challenges of Size: Circulatory Systems</t>
        </is>
      </c>
      <c r="C154" s="13" t="inlineStr">
        <is>
          <t>Diagnostic: Circulatory System [BI0.013]</t>
        </is>
      </c>
      <c r="D154" s="12" t="inlineStr">
        <is>
          <t>Diagnostic for the structure and function of the heart, blood vessels, blood and blood components.</t>
        </is>
      </c>
      <c r="E154" s="12" t="inlineStr">
        <is>
          <t>7e5d0293-ec58-4526-8f64-863da019beb0</t>
        </is>
      </c>
    </row>
    <row r="155" ht="45" customHeight="1">
      <c r="A155" s="12" t="inlineStr">
        <is>
          <t>B2: Scaling Up</t>
        </is>
      </c>
      <c r="B155" s="12" t="inlineStr">
        <is>
          <t>The Challenges of Size: Circulatory Systems</t>
        </is>
      </c>
      <c r="C155" s="13" t="inlineStr">
        <is>
          <t>The Need for Transport Systems [BI2.39]</t>
        </is>
      </c>
      <c r="D155" s="12" t="inlineStr">
        <is>
          <t>Use volume and diffusion distance to explain the need for transport systems in multicellular organisms.</t>
        </is>
      </c>
      <c r="E155" s="12" t="inlineStr">
        <is>
          <t>b68f1122-5bf3-4888-9bdd-beb1f9c738e2</t>
        </is>
      </c>
    </row>
    <row r="156" ht="45" customHeight="1">
      <c r="A156" s="12" t="inlineStr">
        <is>
          <t>B2: Scaling Up</t>
        </is>
      </c>
      <c r="B156" s="12" t="inlineStr">
        <is>
          <t>The Challenges of Size: Circulatory Systems</t>
        </is>
      </c>
      <c r="C156" s="13" t="inlineStr">
        <is>
          <t>Circulatory System: Introduction [BI2.40]</t>
        </is>
      </c>
      <c r="D156" s="12" t="inlineStr">
        <is>
          <t>Describe the double circulatory system and the structure and function of the blood.</t>
        </is>
      </c>
      <c r="E156" s="12" t="inlineStr">
        <is>
          <t>b353c819-c53e-478d-af2e-5518e2c39ba8</t>
        </is>
      </c>
    </row>
    <row r="157" ht="45" customHeight="1">
      <c r="A157" s="12" t="inlineStr">
        <is>
          <t>B2: Scaling Up</t>
        </is>
      </c>
      <c r="B157" s="12" t="inlineStr">
        <is>
          <t>The Challenges of Size: Circulatory Systems</t>
        </is>
      </c>
      <c r="C157" s="13" t="inlineStr">
        <is>
          <t>Human Heart: Structure [BI2.41]</t>
        </is>
      </c>
      <c r="D157" s="12" t="inlineStr">
        <is>
          <t>Identify the blood vessels and chambers of the heart.</t>
        </is>
      </c>
      <c r="E157" s="12" t="inlineStr">
        <is>
          <t>9e7211d1-03d9-453f-a700-78779860222d</t>
        </is>
      </c>
    </row>
    <row r="158" ht="45" customHeight="1">
      <c r="A158" s="12" t="inlineStr">
        <is>
          <t>B2: Scaling Up</t>
        </is>
      </c>
      <c r="B158" s="12" t="inlineStr">
        <is>
          <t>The Challenges of Size: Circulatory Systems</t>
        </is>
      </c>
      <c r="C158" s="13" t="inlineStr">
        <is>
          <t>Human Heart: Function [BI2.42]</t>
        </is>
      </c>
      <c r="D158" s="12" t="inlineStr">
        <is>
          <t>Describe blood flow in the heart and the function of each heart structure.</t>
        </is>
      </c>
      <c r="E158" s="12" t="inlineStr">
        <is>
          <t>84f2e60a-0f81-45cf-99c8-9f6f9e4ba63f</t>
        </is>
      </c>
    </row>
    <row r="159" ht="45" customHeight="1">
      <c r="A159" s="12" t="inlineStr">
        <is>
          <t>B2: Scaling Up</t>
        </is>
      </c>
      <c r="B159" s="12" t="inlineStr">
        <is>
          <t>The Challenges of Size: Circulatory Systems</t>
        </is>
      </c>
      <c r="C159" s="13" t="inlineStr">
        <is>
          <t>Human Heart: Explaining the Structure [BI2.43]</t>
        </is>
      </c>
      <c r="D159" s="12" t="inlineStr">
        <is>
          <t>Explain the structures and adaptations of the heart.</t>
        </is>
      </c>
      <c r="E159" s="12" t="inlineStr">
        <is>
          <t>69e295a9-d4e8-4d07-bd91-760afee9e067</t>
        </is>
      </c>
    </row>
    <row r="160" ht="45" customHeight="1">
      <c r="A160" s="12" t="inlineStr">
        <is>
          <t>B2: Scaling Up</t>
        </is>
      </c>
      <c r="B160" s="12" t="inlineStr">
        <is>
          <t>The Challenges of Size: Circulatory Systems</t>
        </is>
      </c>
      <c r="C160" s="13" t="inlineStr">
        <is>
          <t>Circulatory System: Measuring Heart Rate [BI2.44]</t>
        </is>
      </c>
      <c r="D160" s="12" t="inlineStr">
        <is>
          <t>Describe what causes a pulse and show how it can be used the measure pulse/heart rate.</t>
        </is>
      </c>
      <c r="E160" s="12" t="inlineStr">
        <is>
          <t>d7aa69bb-ad4d-4d10-b5fb-7db4fb411a12</t>
        </is>
      </c>
    </row>
    <row r="161" ht="45" customHeight="1">
      <c r="A161" s="12" t="inlineStr">
        <is>
          <t>B2: Scaling Up</t>
        </is>
      </c>
      <c r="B161" s="12" t="inlineStr">
        <is>
          <t>The Challenges of Size: Circulatory Systems</t>
        </is>
      </c>
      <c r="C161" s="13" t="inlineStr">
        <is>
          <t>Human Heart: How the Heart Beats (Natural Pacemaker) [BI2.45]</t>
        </is>
      </c>
      <c r="D161" s="12" t="inlineStr">
        <is>
          <t>Describe what a natural pacemaker is and where it can be found.</t>
        </is>
      </c>
      <c r="E161" s="12" t="inlineStr">
        <is>
          <t>bd3a5725-4416-4bd3-a1c2-3fc2b911101c</t>
        </is>
      </c>
    </row>
    <row r="162" ht="45" customHeight="1">
      <c r="A162" s="12" t="inlineStr">
        <is>
          <t>B2: Scaling Up</t>
        </is>
      </c>
      <c r="B162" s="12" t="inlineStr">
        <is>
          <t>The Challenges of Size: Blood &amp; Vessels</t>
        </is>
      </c>
      <c r="C162" s="13" t="inlineStr">
        <is>
          <t>Diagnostic: The Challenges of Size (Blood &amp; Vessels) [BI0.155]</t>
        </is>
      </c>
      <c r="D162" s="12" t="inlineStr">
        <is>
          <t>Diagnostic for the the challenges of size: blood &amp; vessels subtopic.</t>
        </is>
      </c>
      <c r="E162" s="12" t="inlineStr">
        <is>
          <t>c1c8f17d-cc66-40fd-92d6-b78c909cffa3</t>
        </is>
      </c>
    </row>
    <row r="163" ht="45" customHeight="1">
      <c r="A163" s="12" t="inlineStr">
        <is>
          <t>B2: Scaling Up</t>
        </is>
      </c>
      <c r="B163" s="12" t="inlineStr">
        <is>
          <t>The Challenges of Size: Blood &amp; Vessels</t>
        </is>
      </c>
      <c r="C163" s="13" t="inlineStr">
        <is>
          <t>Blood Vessels: Structure &amp; Functions [BI2.46]</t>
        </is>
      </c>
      <c r="D163" s="12" t="inlineStr">
        <is>
          <t>Describe the structure of the different blood vessels and their functions.</t>
        </is>
      </c>
      <c r="E163" s="12" t="inlineStr">
        <is>
          <t>f2924384-9be4-458b-a22a-4075f6ddc076</t>
        </is>
      </c>
    </row>
    <row r="164" ht="45" customHeight="1">
      <c r="A164" s="12" t="inlineStr">
        <is>
          <t>B2: Scaling Up</t>
        </is>
      </c>
      <c r="B164" s="12" t="inlineStr">
        <is>
          <t>The Challenges of Size: Blood &amp; Vessels</t>
        </is>
      </c>
      <c r="C164" s="13" t="inlineStr">
        <is>
          <t>Blood Vessels: Explaining the Structure [BI2.47]</t>
        </is>
      </c>
      <c r="D164" s="12" t="inlineStr">
        <is>
          <t>Explain how blood vessels are adapted for their function.</t>
        </is>
      </c>
      <c r="E164" s="12" t="inlineStr">
        <is>
          <t>d18e04d0-7b8b-4b94-a95e-9197847ce052</t>
        </is>
      </c>
    </row>
    <row r="165" ht="45" customHeight="1">
      <c r="A165" s="12" t="inlineStr">
        <is>
          <t>B2: Scaling Up</t>
        </is>
      </c>
      <c r="B165" s="12" t="inlineStr">
        <is>
          <t>The Challenges of Size: Blood &amp; Vessels</t>
        </is>
      </c>
      <c r="C165" s="13" t="inlineStr">
        <is>
          <t>Blood Components: Functions [BI2.49]</t>
        </is>
      </c>
      <c r="D165" s="12" t="inlineStr">
        <is>
          <t>Identify the components of blood and list their functions.</t>
        </is>
      </c>
      <c r="E165" s="12" t="inlineStr">
        <is>
          <t>f49b4590-c8b9-4158-bd36-e1c1c076ccef</t>
        </is>
      </c>
    </row>
    <row r="166" ht="45" customHeight="1">
      <c r="A166" s="12" t="inlineStr">
        <is>
          <t>B2: Scaling Up</t>
        </is>
      </c>
      <c r="B166" s="12" t="inlineStr">
        <is>
          <t>The Challenges of Size: Blood &amp; Vessels</t>
        </is>
      </c>
      <c r="C166" s="13" t="inlineStr">
        <is>
          <t>Blood Components: Structures [BI2.50]</t>
        </is>
      </c>
      <c r="D166" s="12" t="inlineStr">
        <is>
          <t>Describe the structure of components of blood.</t>
        </is>
      </c>
      <c r="E166" s="12" t="inlineStr">
        <is>
          <t>fa336815-1aa9-475b-8f6c-13439a201f9b</t>
        </is>
      </c>
    </row>
    <row r="167" ht="45" customHeight="1">
      <c r="A167" s="12" t="inlineStr">
        <is>
          <t>B2: Scaling Up</t>
        </is>
      </c>
      <c r="B167" s="12" t="inlineStr">
        <is>
          <t>The Challenges of Size: Blood &amp; Vessels</t>
        </is>
      </c>
      <c r="C167" s="13" t="inlineStr">
        <is>
          <t>Blood Components: Explaining the Structures [BI2.51]</t>
        </is>
      </c>
      <c r="D167" s="12" t="inlineStr">
        <is>
          <t>Explain how components of blood are adapted for their functions.</t>
        </is>
      </c>
      <c r="E167" s="12" t="inlineStr">
        <is>
          <t>5a004078-e8e6-4095-bdf8-efba7a050037</t>
        </is>
      </c>
    </row>
    <row r="168" ht="45" customHeight="1">
      <c r="A168" s="12" t="inlineStr">
        <is>
          <t>B2: Scaling Up</t>
        </is>
      </c>
      <c r="B168" s="12" t="inlineStr">
        <is>
          <t>The Challenges of Size: Blood &amp; Vessels</t>
        </is>
      </c>
      <c r="C168" s="13" t="inlineStr">
        <is>
          <t>Rate of Blood Flow: Introduction [BI2.95]</t>
        </is>
      </c>
      <c r="D168" s="12" t="inlineStr">
        <is>
          <t>Define rate of blood flow and explain why it is important.</t>
        </is>
      </c>
      <c r="E168" s="12" t="inlineStr">
        <is>
          <t>9c947417-7d59-4c95-8a30-f0d9266b1b76</t>
        </is>
      </c>
    </row>
    <row r="169" ht="45" customHeight="1">
      <c r="A169" s="12" t="inlineStr">
        <is>
          <t>B2: Scaling Up</t>
        </is>
      </c>
      <c r="B169" s="12" t="inlineStr">
        <is>
          <t>The Challenges of Size: Blood &amp; Vessels</t>
        </is>
      </c>
      <c r="C169" s="13" t="inlineStr">
        <is>
          <t>Rate of Blood Flow: Calculating I [BI2.52]</t>
        </is>
      </c>
      <c r="D169" s="12" t="inlineStr">
        <is>
          <t>Calculate rate of blood flow. Word problems and no unit conversions.</t>
        </is>
      </c>
      <c r="E169" s="12" t="inlineStr">
        <is>
          <t>b22802a8-a6df-4718-ba92-006b9a487f76</t>
        </is>
      </c>
    </row>
    <row r="170" ht="45" customHeight="1">
      <c r="A170" s="12" t="inlineStr">
        <is>
          <t>B2: Scaling Up</t>
        </is>
      </c>
      <c r="B170" s="12" t="inlineStr">
        <is>
          <t>The Challenges of Size: Blood &amp; Vessels</t>
        </is>
      </c>
      <c r="C170" s="13" t="inlineStr">
        <is>
          <t>Rate of Blood Flow: Calculating II [BI2.53]</t>
        </is>
      </c>
      <c r="D170" s="12" t="inlineStr">
        <is>
          <t>Calculate rate of blood flow. Word problems and unit conversions.</t>
        </is>
      </c>
      <c r="E170" s="12" t="inlineStr">
        <is>
          <t>8db75251-75c4-42bc-ae21-d8d956f34edf</t>
        </is>
      </c>
    </row>
    <row r="171" ht="45" customHeight="1">
      <c r="A171" s="12" t="inlineStr">
        <is>
          <t>B2: Scaling Up</t>
        </is>
      </c>
      <c r="B171" s="12" t="inlineStr">
        <is>
          <t>The Challenges of Size: Blood &amp; Vessels</t>
        </is>
      </c>
      <c r="C171" s="13" t="inlineStr">
        <is>
          <t>Circulatory System: Describing Data [BI2.48]</t>
        </is>
      </c>
      <c r="D171" s="12" t="inlineStr">
        <is>
          <t>Describe similarities, differences and patterns in data when presented with diagrams, tables or charts.</t>
        </is>
      </c>
      <c r="E171" s="12" t="inlineStr">
        <is>
          <t>23d27148-a3f5-43b5-b350-e41fa9ccf186</t>
        </is>
      </c>
    </row>
    <row r="172" ht="45" customHeight="1">
      <c r="A172" s="12" t="inlineStr">
        <is>
          <t>B2: Scaling Up</t>
        </is>
      </c>
      <c r="B172" s="12" t="inlineStr">
        <is>
          <t>The Challenges of Size: Blood &amp; Vessels</t>
        </is>
      </c>
      <c r="C172" s="13" t="inlineStr">
        <is>
          <t>Circulatory System: Interpreting Data [BI2.94]</t>
        </is>
      </c>
      <c r="D172" s="12" t="inlineStr">
        <is>
          <t>Interpret data about the circulatory system from tables and calculate the mean concentration of red blood cells. Convert numbers to standard form.</t>
        </is>
      </c>
      <c r="E172" s="12" t="inlineStr">
        <is>
          <t>b9630caa-fefe-4ffe-a032-a25e934be9f6</t>
        </is>
      </c>
    </row>
    <row r="173" ht="45" customHeight="1">
      <c r="A173" s="12" t="inlineStr">
        <is>
          <t>B2: Scaling Up</t>
        </is>
      </c>
      <c r="B173" s="12" t="inlineStr">
        <is>
          <t>The Challenges of Size: Exchange in Plants</t>
        </is>
      </c>
      <c r="C173" s="13" t="inlineStr">
        <is>
          <t>Diagnostic: The Challenges of Size (Exchange in Plants) [BI0.160]</t>
        </is>
      </c>
      <c r="D173" s="12" t="inlineStr">
        <is>
          <t>Diagnostic for the the challenges of size: exchange in plants subtopic.</t>
        </is>
      </c>
      <c r="E173" s="12" t="inlineStr">
        <is>
          <t>64b19102-c69d-4513-8483-ac0b376eefa1</t>
        </is>
      </c>
    </row>
    <row r="174" ht="45" customHeight="1">
      <c r="A174" s="12" t="inlineStr">
        <is>
          <t>B2: Scaling Up</t>
        </is>
      </c>
      <c r="B174" s="12" t="inlineStr">
        <is>
          <t>The Challenges of Size: Exchange in Plants</t>
        </is>
      </c>
      <c r="C174" s="13" t="inlineStr">
        <is>
          <t>Gas Exchange in Plants [BI2.78]</t>
        </is>
      </c>
      <c r="D174" s="12" t="inlineStr">
        <is>
          <t>Describe how gases are exchanged in plants, the leaf adaptations and how leaves compare to lungs. Explain the net movement of gases in the daylight compared to night.</t>
        </is>
      </c>
      <c r="E174" s="12" t="inlineStr">
        <is>
          <t>e3e53164-81f2-4e95-8704-015070826f60</t>
        </is>
      </c>
    </row>
    <row r="175" ht="45" customHeight="1">
      <c r="A175" s="12" t="inlineStr">
        <is>
          <t>B2: Scaling Up</t>
        </is>
      </c>
      <c r="B175" s="12" t="inlineStr">
        <is>
          <t>The Challenges of Size: Exchange in Plants</t>
        </is>
      </c>
      <c r="C175" s="13" t="inlineStr">
        <is>
          <t>Estimating the Surface Area of a Leaf [BI2.79]</t>
        </is>
      </c>
      <c r="D175" s="12" t="inlineStr">
        <is>
          <t>Use squared paper to estimate the surface area of a leaf.</t>
        </is>
      </c>
      <c r="E175" s="12" t="inlineStr">
        <is>
          <t>76412564-2c0a-46b9-a781-988f15480337</t>
        </is>
      </c>
    </row>
    <row r="176" ht="45" customHeight="1">
      <c r="A176" s="12" t="inlineStr">
        <is>
          <t>B2: Scaling Up</t>
        </is>
      </c>
      <c r="B176" s="12" t="inlineStr">
        <is>
          <t>The Challenges of Size: Exchange in Plants</t>
        </is>
      </c>
      <c r="C176" s="13" t="inlineStr">
        <is>
          <t>Investigating Stomata [BI2.80]</t>
        </is>
      </c>
      <c r="D176" s="12" t="inlineStr">
        <is>
          <t>Investigate the number of stomata using nail varnish or by peeling the epidermis. Assumes prior knowledge of using a microscope.</t>
        </is>
      </c>
      <c r="E176" s="12" t="inlineStr">
        <is>
          <t>aa3332ca-1c8c-4175-8556-f0458f613f01</t>
        </is>
      </c>
    </row>
    <row r="177" ht="45" customHeight="1">
      <c r="A177" s="12" t="inlineStr">
        <is>
          <t>B2: Scaling Up</t>
        </is>
      </c>
      <c r="B177" s="12" t="inlineStr">
        <is>
          <t>The Challenges of Size: Exchange in Plants</t>
        </is>
      </c>
      <c r="C177" s="13" t="inlineStr">
        <is>
          <t>Stomata Calculations &amp; Estimations [BI2.81]</t>
        </is>
      </c>
      <c r="D177" s="12" t="inlineStr">
        <is>
          <t>Estimate the number of stomata found on a leaf. Use calculations to compare the number of stomata on different leaves, or between the surface and underside of leaves.</t>
        </is>
      </c>
      <c r="E177" s="12" t="inlineStr">
        <is>
          <t>8fb20aba-a5de-4063-be76-1a3c39a4fc1c</t>
        </is>
      </c>
    </row>
    <row r="178" ht="45" customHeight="1">
      <c r="A178" s="12" t="inlineStr">
        <is>
          <t>B2: Scaling Up</t>
        </is>
      </c>
      <c r="B178" s="12" t="inlineStr">
        <is>
          <t>The Challenges of Size: Exchange in Plants</t>
        </is>
      </c>
      <c r="C178" s="13" t="inlineStr">
        <is>
          <t>Plant Organs &amp; Organ Systems [BI2.75]</t>
        </is>
      </c>
      <c r="D178" s="12" t="inlineStr">
        <is>
          <t>Give a definition of a cell, tissue, organ, organ system and organism. Identify plant organs and describe the system for transporting substances around the plant.</t>
        </is>
      </c>
      <c r="E178" s="12" t="inlineStr">
        <is>
          <t>e5ffa5a1-7753-43a1-a701-2950955feab4</t>
        </is>
      </c>
    </row>
    <row r="179" ht="45" customHeight="1">
      <c r="A179" s="12" t="inlineStr">
        <is>
          <t>B2: Scaling Up</t>
        </is>
      </c>
      <c r="B179" s="12" t="inlineStr">
        <is>
          <t>The Challenges of Size: Exchange in Plants</t>
        </is>
      </c>
      <c r="C179" s="13" t="inlineStr">
        <is>
          <t>Describing the Structure &amp; Function of Plant Tissues [BI2.76]</t>
        </is>
      </c>
      <c r="D179" s="12" t="inlineStr">
        <is>
          <t>Describe the structure of different plant tissues and give their functions.</t>
        </is>
      </c>
      <c r="E179" s="12" t="inlineStr">
        <is>
          <t>8a41158d-e325-47a7-aa56-b4a890066092</t>
        </is>
      </c>
    </row>
    <row r="180" ht="45" customHeight="1">
      <c r="A180" s="12" t="inlineStr">
        <is>
          <t>B2: Scaling Up</t>
        </is>
      </c>
      <c r="B180" s="12" t="inlineStr">
        <is>
          <t>The Challenges of Size: Exchange in Plants</t>
        </is>
      </c>
      <c r="C180" s="13" t="inlineStr">
        <is>
          <t>Explaining the Structure of Plant Tissues [BI2.77]</t>
        </is>
      </c>
      <c r="D180" s="12" t="inlineStr">
        <is>
          <t>Explain how plant tissues are adapted for their functions.</t>
        </is>
      </c>
      <c r="E180" s="12" t="inlineStr">
        <is>
          <t>35af4f90-16fa-414c-a516-820673bfbb45</t>
        </is>
      </c>
    </row>
    <row r="181" ht="45" customHeight="1">
      <c r="A181" s="12" t="inlineStr">
        <is>
          <t>B2: Scaling Up</t>
        </is>
      </c>
      <c r="B181" s="12" t="inlineStr">
        <is>
          <t>The Challenges of Size: Exchange in Plants</t>
        </is>
      </c>
      <c r="C181" s="13" t="inlineStr">
        <is>
          <t>Plant Roots: Absorbing Water &amp; Minerals [BI2.82]</t>
        </is>
      </c>
      <c r="D181" s="12" t="inlineStr">
        <is>
          <t>Describe and explain how plants absorb water and minerals. Give adaptations of root cells that maximise the rate of absorption.</t>
        </is>
      </c>
      <c r="E181" s="12" t="inlineStr">
        <is>
          <t>db32d7ac-eae9-4c47-8469-1e1b82f7b4d2</t>
        </is>
      </c>
    </row>
    <row r="182" ht="45" customHeight="1">
      <c r="A182" s="12" t="inlineStr">
        <is>
          <t>B2: Scaling Up</t>
        </is>
      </c>
      <c r="B182" s="12" t="inlineStr">
        <is>
          <t>The Challenges of Size: Transpiration &amp; Translocation</t>
        </is>
      </c>
      <c r="C182" s="13" t="inlineStr">
        <is>
          <t>Diagnostic: Transpiration &amp; Translocation [BI0.018]</t>
        </is>
      </c>
      <c r="D182" s="12" t="inlineStr">
        <is>
          <t>Diagnostic for transpiration and translocation.</t>
        </is>
      </c>
      <c r="E182" s="12" t="inlineStr">
        <is>
          <t>06844bea-7070-4a13-a245-7e3488f0fadd</t>
        </is>
      </c>
    </row>
    <row r="183" ht="45" customHeight="1">
      <c r="A183" s="12" t="inlineStr">
        <is>
          <t>B2: Scaling Up</t>
        </is>
      </c>
      <c r="B183" s="12" t="inlineStr">
        <is>
          <t>The Challenges of Size: Transpiration &amp; Translocation</t>
        </is>
      </c>
      <c r="C183" s="13" t="inlineStr">
        <is>
          <t>Transpiration [BI2.83]</t>
        </is>
      </c>
      <c r="D183" s="12" t="inlineStr">
        <is>
          <t>Describe transpiration and the transpiration stream.</t>
        </is>
      </c>
      <c r="E183" s="12" t="inlineStr">
        <is>
          <t>42e7b4ce-ec14-4b2b-8118-780f5fc0c66a</t>
        </is>
      </c>
    </row>
    <row r="184" ht="45" customHeight="1">
      <c r="A184" s="12" t="inlineStr">
        <is>
          <t>B2: Scaling Up</t>
        </is>
      </c>
      <c r="B184" s="12" t="inlineStr">
        <is>
          <t>The Challenges of Size: Transpiration &amp; Translocation</t>
        </is>
      </c>
      <c r="C184" s="13" t="inlineStr">
        <is>
          <t>Transpiration: Factors Affecting the Rate [BI2.84]</t>
        </is>
      </c>
      <c r="D184" s="12" t="inlineStr">
        <is>
          <t>State which factors increase the rate of transpiration and which decrease it.</t>
        </is>
      </c>
      <c r="E184" s="12" t="inlineStr">
        <is>
          <t>7715dc3c-134b-4f2b-afb9-c822d6d46104</t>
        </is>
      </c>
    </row>
    <row r="185" ht="45" customHeight="1">
      <c r="A185" s="12" t="inlineStr">
        <is>
          <t>B2: Scaling Up</t>
        </is>
      </c>
      <c r="B185" s="12" t="inlineStr">
        <is>
          <t>The Challenges of Size: Transpiration &amp; Translocation</t>
        </is>
      </c>
      <c r="C185" s="13" t="inlineStr">
        <is>
          <t>Transpiration: Explaining Effects [BI2.85]</t>
        </is>
      </c>
      <c r="D185" s="12" t="inlineStr">
        <is>
          <t>Explain why some factors increase the rate of transpiration and some decrease it.</t>
        </is>
      </c>
      <c r="E185" s="12" t="inlineStr">
        <is>
          <t>97d506fd-70ef-4e4e-b14f-2c7abf956935</t>
        </is>
      </c>
    </row>
    <row r="186" ht="45" customHeight="1">
      <c r="A186" s="12" t="inlineStr">
        <is>
          <t>B2: Scaling Up</t>
        </is>
      </c>
      <c r="B186" s="12" t="inlineStr">
        <is>
          <t>The Challenges of Size: Transpiration &amp; Translocation</t>
        </is>
      </c>
      <c r="C186" s="13" t="inlineStr">
        <is>
          <t>Practical: Investigating Transpiration [BI2.86]</t>
        </is>
      </c>
      <c r="D186" s="12" t="inlineStr">
        <is>
          <t>Describe the use of a potometer. Requires knowledge of transpiration.</t>
        </is>
      </c>
      <c r="E186" s="12" t="inlineStr">
        <is>
          <t>50c0dbc0-cde2-4461-877b-5d12c29185ec</t>
        </is>
      </c>
    </row>
    <row r="187" ht="45" customHeight="1">
      <c r="A187" s="12" t="inlineStr">
        <is>
          <t>B2: Scaling Up</t>
        </is>
      </c>
      <c r="B187" s="12" t="inlineStr">
        <is>
          <t>The Challenges of Size: Transpiration &amp; Translocation</t>
        </is>
      </c>
      <c r="C187" s="13" t="inlineStr">
        <is>
          <t>Transpiration: Calculating the Rate [BI2.87]</t>
        </is>
      </c>
      <c r="D187" s="12" t="inlineStr">
        <is>
          <t>Calculate the rate of transpiration from tables and graphs. Includes unit conversions.</t>
        </is>
      </c>
      <c r="E187" s="12" t="inlineStr">
        <is>
          <t>8fa8673b-6505-4a9a-b1fe-05f027cfb26c</t>
        </is>
      </c>
    </row>
    <row r="188" ht="45" customHeight="1">
      <c r="A188" s="12" t="inlineStr">
        <is>
          <t>B2: Scaling Up</t>
        </is>
      </c>
      <c r="B188" s="12" t="inlineStr">
        <is>
          <t>The Challenges of Size: Transpiration &amp; Translocation</t>
        </is>
      </c>
      <c r="C188" s="13" t="inlineStr">
        <is>
          <t>Interpreting Stomata &amp; Transpiration Data I [BI2.88]</t>
        </is>
      </c>
      <c r="D188" s="12" t="inlineStr">
        <is>
          <t>Interpret more simple data sets in terms of factors affecting transpiration. Requires previous knowledge of how and why various factors affect transpiration.</t>
        </is>
      </c>
      <c r="E188" s="12" t="inlineStr">
        <is>
          <t>093f3fcb-1419-4eb5-bc22-e89c88216836</t>
        </is>
      </c>
    </row>
    <row r="189" ht="45" customHeight="1">
      <c r="A189" s="12" t="inlineStr">
        <is>
          <t>B2: Scaling Up</t>
        </is>
      </c>
      <c r="B189" s="12" t="inlineStr">
        <is>
          <t>The Challenges of Size: Transpiration &amp; Translocation</t>
        </is>
      </c>
      <c r="C189" s="13" t="inlineStr">
        <is>
          <t>Interpreting Stomata &amp; Transpiration Data II [BI2.89]</t>
        </is>
      </c>
      <c r="D189" s="12" t="inlineStr">
        <is>
          <t>Interpret more complex data sets in terms of factors affecting transpiration. Requires previous knowledge of how and why various factors affect transpiration.</t>
        </is>
      </c>
      <c r="E189" s="12" t="inlineStr">
        <is>
          <t>ef73f839-f1b2-4230-b2e4-c3c36ea6d1ca</t>
        </is>
      </c>
    </row>
    <row r="190" ht="45" customHeight="1">
      <c r="A190" s="12" t="inlineStr">
        <is>
          <t>B2: Scaling Up</t>
        </is>
      </c>
      <c r="B190" s="12" t="inlineStr">
        <is>
          <t>The Challenges of Size: Transpiration &amp; Translocation</t>
        </is>
      </c>
      <c r="C190" s="13" t="inlineStr">
        <is>
          <t>Translocation [BI2.90]</t>
        </is>
      </c>
      <c r="D190" s="12" t="inlineStr">
        <is>
          <t>Describe how sugars are transported in plants.</t>
        </is>
      </c>
      <c r="E190" s="12" t="inlineStr">
        <is>
          <t>6d27faac-fadc-4d47-858e-4a3a9b684e73</t>
        </is>
      </c>
    </row>
    <row r="191" ht="45" customHeight="1">
      <c r="A191" s="12" t="inlineStr">
        <is>
          <t>B2: Scaling Up</t>
        </is>
      </c>
      <c r="B191" s="12" t="inlineStr">
        <is>
          <t>The Challenges of Size: Transpiration &amp; Translocation</t>
        </is>
      </c>
      <c r="C191" s="13" t="inlineStr">
        <is>
          <t>Comparing Transpiration &amp; Translocation [BI2.91]</t>
        </is>
      </c>
      <c r="D191" s="12" t="inlineStr">
        <is>
          <t>Compare the function of xylem and phloem. Requires previous knowledge of the structure of the tissues, transpiration and translocation.</t>
        </is>
      </c>
      <c r="E191" s="12" t="inlineStr">
        <is>
          <t>4653a14a-fdf2-4f0a-a694-07616adfa838</t>
        </is>
      </c>
    </row>
    <row r="192" ht="45" customHeight="1">
      <c r="A192" s="12" t="inlineStr">
        <is>
          <t>B3: Organism Level Systems</t>
        </is>
      </c>
      <c r="B192" s="12" t="inlineStr">
        <is>
          <t>Coordination &amp; Control: The Nervous System</t>
        </is>
      </c>
      <c r="C192" s="13" t="inlineStr">
        <is>
          <t>Diagnostic: Nervous System [BI0.039]</t>
        </is>
      </c>
      <c r="D192" s="12" t="inlineStr">
        <is>
          <t>Diagnostic for the nervous system, synapses and reflexes.</t>
        </is>
      </c>
      <c r="E192" s="12" t="inlineStr">
        <is>
          <t>6276e0cf-65ea-4e15-b655-e052ec2c2a74</t>
        </is>
      </c>
    </row>
    <row r="193" ht="45" customHeight="1">
      <c r="A193" s="12" t="inlineStr">
        <is>
          <t>B3: Organism Level Systems</t>
        </is>
      </c>
      <c r="B193" s="12" t="inlineStr">
        <is>
          <t>Coordination &amp; Control: The Nervous System</t>
        </is>
      </c>
      <c r="C193" s="13" t="inlineStr">
        <is>
          <t>Nervous System: Introduction [BI5.009]</t>
        </is>
      </c>
      <c r="D193" s="12" t="inlineStr">
        <is>
          <t>An introduction to the nervous system, its structure and function.</t>
        </is>
      </c>
      <c r="E193" s="12" t="inlineStr">
        <is>
          <t>32743a32-9232-42d3-8652-8685ac8e95b6</t>
        </is>
      </c>
    </row>
    <row r="194" ht="45" customHeight="1">
      <c r="A194" s="12" t="inlineStr">
        <is>
          <t>B3: Organism Level Systems</t>
        </is>
      </c>
      <c r="B194" s="12" t="inlineStr">
        <is>
          <t>Coordination &amp; Control: The Nervous System</t>
        </is>
      </c>
      <c r="C194" s="13" t="inlineStr">
        <is>
          <t>Nervous System: Neurones &amp; Nerves [BI5.010]</t>
        </is>
      </c>
      <c r="D194" s="12" t="inlineStr">
        <is>
          <t xml:space="preserve">Describe, explain and compare the structure and function of sensory, motor and relay neurones. </t>
        </is>
      </c>
      <c r="E194" s="12" t="inlineStr">
        <is>
          <t>877180d0-938a-43b2-92bd-b67a2350a969</t>
        </is>
      </c>
    </row>
    <row r="195" ht="45" customHeight="1">
      <c r="A195" s="12" t="inlineStr">
        <is>
          <t>B3: Organism Level Systems</t>
        </is>
      </c>
      <c r="B195" s="12" t="inlineStr">
        <is>
          <t>Coordination &amp; Control: The Nervous System</t>
        </is>
      </c>
      <c r="C195" s="13" t="inlineStr">
        <is>
          <t>Nervous System: Synapses [BI5.011]</t>
        </is>
      </c>
      <c r="D195" s="12" t="inlineStr">
        <is>
          <t>Describe a synapse and the role of neurotransmitters.</t>
        </is>
      </c>
      <c r="E195" s="12" t="inlineStr">
        <is>
          <t>58394e9f-a794-463c-a082-0e387eef6353</t>
        </is>
      </c>
    </row>
    <row r="196" ht="45" customHeight="1">
      <c r="A196" s="12" t="inlineStr">
        <is>
          <t>B3: Organism Level Systems</t>
        </is>
      </c>
      <c r="B196" s="12" t="inlineStr">
        <is>
          <t>Coordination &amp; Control: The Nervous System</t>
        </is>
      </c>
      <c r="C196" s="13" t="inlineStr">
        <is>
          <t>Nervous System: Reflexes [BI5.012]</t>
        </is>
      </c>
      <c r="D196" s="12" t="inlineStr">
        <is>
          <t xml:space="preserve">Describe a reflex arc and give examples of a reflex action. </t>
        </is>
      </c>
      <c r="E196" s="12" t="inlineStr">
        <is>
          <t>b09783dd-d08c-4821-a0e8-597a536fcff4</t>
        </is>
      </c>
    </row>
    <row r="197" ht="45" customHeight="1">
      <c r="A197" s="12" t="inlineStr">
        <is>
          <t>B3: Organism Level Systems</t>
        </is>
      </c>
      <c r="B197" s="12" t="inlineStr">
        <is>
          <t>Coordination &amp; Control: The Nervous System</t>
        </is>
      </c>
      <c r="C197" s="13" t="inlineStr">
        <is>
          <t>Practical: Reaction Time [BI5.111]</t>
        </is>
      </c>
      <c r="D197" s="12" t="inlineStr">
        <is>
          <t>Investigate the effect of caffeine on reaction time using the 'ruler drop' test.</t>
        </is>
      </c>
      <c r="E197" s="12" t="inlineStr">
        <is>
          <t>6d2f504f-87ef-4840-8ee9-9858e6156f0a</t>
        </is>
      </c>
    </row>
    <row r="198" ht="45" customHeight="1">
      <c r="A198" s="12" t="inlineStr">
        <is>
          <t>B3: Organism Level Systems</t>
        </is>
      </c>
      <c r="B198" s="12" t="inlineStr">
        <is>
          <t>Coordination &amp; Control: The Nervous System</t>
        </is>
      </c>
      <c r="C198" s="13" t="inlineStr">
        <is>
          <t>Reaction Time: Describing Nervous System Data [BI5.015]</t>
        </is>
      </c>
      <c r="D198" s="12" t="inlineStr">
        <is>
          <t>Describe patterns in reaction time data that are presented in tables.</t>
        </is>
      </c>
      <c r="E198" s="12" t="inlineStr">
        <is>
          <t>bf4d206e-81f9-4199-b5f6-12a78b3e0d21</t>
        </is>
      </c>
    </row>
    <row r="199" ht="45" customHeight="1">
      <c r="A199" s="12" t="inlineStr">
        <is>
          <t>B3: Organism Level Systems</t>
        </is>
      </c>
      <c r="B199" s="12" t="inlineStr">
        <is>
          <t>Coordination &amp; Control: The Nervous System</t>
        </is>
      </c>
      <c r="C199" s="13" t="inlineStr">
        <is>
          <t>Reaction Time: Interpreting Nervous System Data [BI5.016]</t>
        </is>
      </c>
      <c r="D199" s="12" t="inlineStr">
        <is>
          <t>Interpreting patterns in reaction time data that is presented in tables.</t>
        </is>
      </c>
      <c r="E199" s="12" t="inlineStr">
        <is>
          <t>446cde5f-c8ee-433d-8b24-f42574d9ee61</t>
        </is>
      </c>
    </row>
    <row r="200" ht="45" customHeight="1">
      <c r="A200" s="12" t="inlineStr">
        <is>
          <t>B3: Organism Level Systems</t>
        </is>
      </c>
      <c r="B200" s="12" t="inlineStr">
        <is>
          <t>Coordination &amp; Control: The Brain</t>
        </is>
      </c>
      <c r="C200" s="13" t="inlineStr">
        <is>
          <t>Diagnostic: Brain Structures &amp; Function [BI0.041]</t>
        </is>
      </c>
      <c r="D200" s="12" t="inlineStr">
        <is>
          <t>Diagnostic for structures, functions, injuries and treatment of brain injuries.</t>
        </is>
      </c>
      <c r="E200" s="12" t="inlineStr">
        <is>
          <t>766c2b0c-6299-4c5f-a1ec-357c15a8f46d</t>
        </is>
      </c>
    </row>
    <row r="201" ht="45" customHeight="1">
      <c r="A201" s="12" t="inlineStr">
        <is>
          <t>B3: Organism Level Systems</t>
        </is>
      </c>
      <c r="B201" s="12" t="inlineStr">
        <is>
          <t>Coordination &amp; Control: The Brain</t>
        </is>
      </c>
      <c r="C201" s="13" t="inlineStr">
        <is>
          <t>Nervous System: Brain Regions [BI5.019]</t>
        </is>
      </c>
      <c r="D201" s="12" t="inlineStr">
        <is>
          <t>Identify on a diagram and name the hemispheres, cerebral cortex/cerebrum, medulla oblongata, cerebellum and pituitary gland.</t>
        </is>
      </c>
      <c r="E201" s="12" t="inlineStr">
        <is>
          <t>e833576a-69a5-48fa-a19e-a74a9811bc13</t>
        </is>
      </c>
    </row>
    <row r="202" ht="45" customHeight="1">
      <c r="A202" s="12" t="inlineStr">
        <is>
          <t>B3: Organism Level Systems</t>
        </is>
      </c>
      <c r="B202" s="12" t="inlineStr">
        <is>
          <t>Coordination &amp; Control: The Brain</t>
        </is>
      </c>
      <c r="C202" s="13" t="inlineStr">
        <is>
          <t>Nervous System: Brain Functions [BI5.020]</t>
        </is>
      </c>
      <c r="D202" s="12" t="inlineStr">
        <is>
          <t>Identify on a diagram, name and give functions of the hemispheres, cerebral cortex/cerebrum, medulla oblongata, cerebellum and pituitary gland.</t>
        </is>
      </c>
      <c r="E202" s="12" t="inlineStr">
        <is>
          <t>9200db3f-fe13-4e02-a1a3-84a3f7138028</t>
        </is>
      </c>
    </row>
    <row r="203" ht="45" customHeight="1">
      <c r="A203" s="12" t="inlineStr">
        <is>
          <t>B3: Organism Level Systems</t>
        </is>
      </c>
      <c r="B203" s="12" t="inlineStr">
        <is>
          <t>Coordination &amp; Control: The Brain</t>
        </is>
      </c>
      <c r="C203" s="13" t="inlineStr">
        <is>
          <t>Nervous System: Mapping the Brain [BI5.021]</t>
        </is>
      </c>
      <c r="D203" s="12" t="inlineStr">
        <is>
          <t>Describe how scientists try to develop an understanding of the brain and the difficulties associated with doing so.</t>
        </is>
      </c>
      <c r="E203" s="12" t="inlineStr">
        <is>
          <t>9c65ad6e-dd8e-491a-afbd-a12da2e68fc2</t>
        </is>
      </c>
    </row>
    <row r="204" ht="45" customHeight="1">
      <c r="A204" s="12" t="inlineStr">
        <is>
          <t>B3: Organism Level Systems</t>
        </is>
      </c>
      <c r="B204" s="12" t="inlineStr">
        <is>
          <t>Coordination &amp; Control: The Brain</t>
        </is>
      </c>
      <c r="C204" s="13" t="inlineStr">
        <is>
          <t>Nervous System: Treating Injury &amp; Disease [BI5.022]</t>
        </is>
      </c>
      <c r="D204" s="12" t="inlineStr">
        <is>
          <t>Develop an understanding of the difficulties associated with treating injuries to the nervous system</t>
        </is>
      </c>
      <c r="E204" s="12" t="inlineStr">
        <is>
          <t>cdb05741-61ac-4d4c-bc0c-5816b237793f</t>
        </is>
      </c>
    </row>
    <row r="205" ht="45" customHeight="1">
      <c r="A205" s="12" t="inlineStr">
        <is>
          <t>B3: Organism Level Systems</t>
        </is>
      </c>
      <c r="B205" s="12" t="inlineStr">
        <is>
          <t>Coordination &amp; Control: The Brain</t>
        </is>
      </c>
      <c r="C205" s="13" t="inlineStr">
        <is>
          <t>Nervous System: Evaluating Treatments &amp; Research [BI5.023]</t>
        </is>
      </c>
      <c r="D205" s="12" t="inlineStr">
        <is>
          <t>Evaluate the pros and cons of different methods of treatment for nervous system injury.
Consider the ethical issues associated with research into brain function and brain damage.</t>
        </is>
      </c>
      <c r="E205" s="12" t="inlineStr">
        <is>
          <t>1fc70d1d-0afa-4e67-9e76-0ad90b10389c</t>
        </is>
      </c>
    </row>
    <row r="206" ht="45" customHeight="1">
      <c r="A206" s="12" t="inlineStr">
        <is>
          <t>B3: Organism Level Systems</t>
        </is>
      </c>
      <c r="B206" s="12" t="inlineStr">
        <is>
          <t>Coordination &amp; Control: The Eye</t>
        </is>
      </c>
      <c r="C206" s="13" t="inlineStr">
        <is>
          <t>Diagnostic: Eye Structures &amp; Function [BI0.042]</t>
        </is>
      </c>
      <c r="D206" s="12" t="inlineStr">
        <is>
          <t>Diagnostic for the eye, how it works and how to treat vision defects.</t>
        </is>
      </c>
      <c r="E206" s="12" t="inlineStr">
        <is>
          <t>71188cbe-ae80-4654-b134-11ad0e9bcd33</t>
        </is>
      </c>
    </row>
    <row r="207" ht="45" customHeight="1">
      <c r="A207" s="12" t="inlineStr">
        <is>
          <t>B3: Organism Level Systems</t>
        </is>
      </c>
      <c r="B207" s="12" t="inlineStr">
        <is>
          <t>Coordination &amp; Control: The Eye</t>
        </is>
      </c>
      <c r="C207" s="13" t="inlineStr">
        <is>
          <t>Vertebrate Eye: Structures [BI5.024]</t>
        </is>
      </c>
      <c r="D207" s="12" t="inlineStr">
        <is>
          <t>Identify the structures of the eye.</t>
        </is>
      </c>
      <c r="E207" s="12" t="inlineStr">
        <is>
          <t>776f21e6-074b-4f03-86a3-44eb8cc6bfb3</t>
        </is>
      </c>
    </row>
    <row r="208" ht="45" customHeight="1">
      <c r="A208" s="12" t="inlineStr">
        <is>
          <t>B3: Organism Level Systems</t>
        </is>
      </c>
      <c r="B208" s="12" t="inlineStr">
        <is>
          <t>Coordination &amp; Control: The Eye</t>
        </is>
      </c>
      <c r="C208" s="13" t="inlineStr">
        <is>
          <t>Vertebrate Eye: Functions [BI5.025]</t>
        </is>
      </c>
      <c r="D208" s="12" t="inlineStr">
        <is>
          <t>Explain how the structure of the eye is related to its function.
Explain how each part of the eye helps to create sight.</t>
        </is>
      </c>
      <c r="E208" s="12" t="inlineStr">
        <is>
          <t>3f163203-238b-4cc2-ae27-65b22e59a4f4</t>
        </is>
      </c>
    </row>
    <row r="209" ht="45" customHeight="1">
      <c r="A209" s="12" t="inlineStr">
        <is>
          <t>B3: Organism Level Systems</t>
        </is>
      </c>
      <c r="B209" s="12" t="inlineStr">
        <is>
          <t>Coordination &amp; Control: The Eye</t>
        </is>
      </c>
      <c r="C209" s="13" t="inlineStr">
        <is>
          <t>Vertebrate Eye: Accommodation [BI5.026]</t>
        </is>
      </c>
      <c r="D209" s="12" t="inlineStr">
        <is>
          <t>Explain how the ciliary muscles, suspensory ligaments and lens change shape to focus light on the retina.</t>
        </is>
      </c>
      <c r="E209" s="12" t="inlineStr">
        <is>
          <t>c8c43bfc-4518-4c53-b997-05f8a7c65ae0</t>
        </is>
      </c>
    </row>
    <row r="210" ht="45" customHeight="1">
      <c r="A210" s="12" t="inlineStr">
        <is>
          <t>B3: Organism Level Systems</t>
        </is>
      </c>
      <c r="B210" s="12" t="inlineStr">
        <is>
          <t>Coordination &amp; Control: The Eye</t>
        </is>
      </c>
      <c r="C210" s="13" t="inlineStr">
        <is>
          <t>Vertebrate Eye: Long &amp; Short-Sightedness [BI5.110]</t>
        </is>
      </c>
      <c r="D210" s="12" t="inlineStr">
        <is>
          <t>Explain what long and short-sightedness are.
Interpret ray diagrams to explain long and short-sightedness.</t>
        </is>
      </c>
      <c r="E210" s="12" t="inlineStr">
        <is>
          <t>06afad8e-d9d3-4245-b8fc-5200ea27f764</t>
        </is>
      </c>
    </row>
    <row r="211" ht="45" customHeight="1">
      <c r="A211" s="12" t="inlineStr">
        <is>
          <t>B3: Organism Level Systems</t>
        </is>
      </c>
      <c r="B211" s="12" t="inlineStr">
        <is>
          <t>Coordination &amp; Control: The Eye</t>
        </is>
      </c>
      <c r="C211" s="13" t="inlineStr">
        <is>
          <t>Vertebrate Eye: Pupil Reflex [BI5.108]</t>
        </is>
      </c>
      <c r="D211" s="12" t="inlineStr">
        <is>
          <t>Explain how the eye responds to changes in light intensity.</t>
        </is>
      </c>
      <c r="E211" s="12" t="inlineStr">
        <is>
          <t>0b953cee-da79-4654-a573-01c271a06001</t>
        </is>
      </c>
    </row>
    <row r="212" ht="45" customHeight="1">
      <c r="A212" s="12" t="inlineStr">
        <is>
          <t>B3: Organism Level Systems</t>
        </is>
      </c>
      <c r="B212" s="12" t="inlineStr">
        <is>
          <t>Coordination &amp; Control: The Eye</t>
        </is>
      </c>
      <c r="C212" s="13" t="inlineStr">
        <is>
          <t>Correcting Vision: Spectacle Lenses [BI5.103]</t>
        </is>
      </c>
      <c r="D212" s="12" t="inlineStr">
        <is>
          <t>Explain how myopia and hyperopia can be corrected using spectacle lenses.
Show how concave and convex lenses can correct some deficiencies in sight.</t>
        </is>
      </c>
      <c r="E212" s="12" t="inlineStr">
        <is>
          <t>56777305-27ac-4930-a6a0-d261852e5ebf</t>
        </is>
      </c>
    </row>
    <row r="213" ht="45" customHeight="1">
      <c r="A213" s="12" t="inlineStr">
        <is>
          <t>B3: Organism Level Systems</t>
        </is>
      </c>
      <c r="B213" s="12" t="inlineStr">
        <is>
          <t>Coordination &amp; Control: The Eye</t>
        </is>
      </c>
      <c r="C213" s="13" t="inlineStr">
        <is>
          <t>Correcting Vision: New Technology [BI5.104]</t>
        </is>
      </c>
      <c r="D213" s="12" t="inlineStr">
        <is>
          <t>Discover how newer technologies can help to correct vision.
Explain how laser eye surgery, lens replacement surgery and contact lenses  can all help to solve issues with vision.</t>
        </is>
      </c>
      <c r="E213" s="12" t="inlineStr">
        <is>
          <t>e57010f3-4a8c-4822-bae0-f2b9ba5ef3c3</t>
        </is>
      </c>
    </row>
    <row r="214" ht="45" customHeight="1">
      <c r="A214" s="12" t="inlineStr">
        <is>
          <t>B3: Organism Level Systems</t>
        </is>
      </c>
      <c r="B214" s="12" t="inlineStr">
        <is>
          <t>Coordination &amp; Control: The Endocrine System</t>
        </is>
      </c>
      <c r="C214" s="13" t="inlineStr">
        <is>
          <t>Diagnostic: Endocrine System [BI0.045]</t>
        </is>
      </c>
      <c r="D214" s="12" t="inlineStr">
        <is>
          <t>Diagnostic for the endocrine system, glands and comparing nerve impulses to hormones. It also includes thyroxine and adrenaline.</t>
        </is>
      </c>
      <c r="E214" s="12" t="inlineStr">
        <is>
          <t>ca468a14-8e87-4bce-8a9b-ddd1c33da92f</t>
        </is>
      </c>
    </row>
    <row r="215" ht="45" customHeight="1">
      <c r="A215" s="12" t="inlineStr">
        <is>
          <t>B3: Organism Level Systems</t>
        </is>
      </c>
      <c r="B215" s="12" t="inlineStr">
        <is>
          <t>Coordination &amp; Control: The Endocrine System</t>
        </is>
      </c>
      <c r="C215" s="13" t="inlineStr">
        <is>
          <t>Endocrine System: Introduction [BI5.027]</t>
        </is>
      </c>
      <c r="D215" s="12" t="inlineStr">
        <is>
          <t>Define and describe hormones, glands and target organs.</t>
        </is>
      </c>
      <c r="E215" s="12" t="inlineStr">
        <is>
          <t>7f10d537-14c8-4470-9f1a-68d6d0f4b811</t>
        </is>
      </c>
    </row>
    <row r="216" ht="45" customHeight="1">
      <c r="A216" s="12" t="inlineStr">
        <is>
          <t>B3: Organism Level Systems</t>
        </is>
      </c>
      <c r="B216" s="12" t="inlineStr">
        <is>
          <t>Coordination &amp; Control: The Endocrine System</t>
        </is>
      </c>
      <c r="C216" s="13" t="inlineStr">
        <is>
          <t>Endocrine System: Glands [BI5.028]</t>
        </is>
      </c>
      <c r="D216" s="12" t="inlineStr">
        <is>
          <t>Describe the location &amp; function of the major glands in the endocrine system.</t>
        </is>
      </c>
      <c r="E216" s="12" t="inlineStr">
        <is>
          <t>1cf3feb1-295d-41a3-9136-8ccd4ee5cce3</t>
        </is>
      </c>
    </row>
    <row r="217" ht="45" customHeight="1">
      <c r="A217" s="12" t="inlineStr">
        <is>
          <t>B3: Organism Level Systems</t>
        </is>
      </c>
      <c r="B217" s="12" t="inlineStr">
        <is>
          <t>Coordination &amp; Control: The Endocrine System</t>
        </is>
      </c>
      <c r="C217" s="13" t="inlineStr">
        <is>
          <t>Endocrine System: Pituitary Gland [BI5.029]</t>
        </is>
      </c>
      <c r="D217" s="12" t="inlineStr">
        <is>
          <t>Explain the importance of the pituitary (master) gland in regulating body function.</t>
        </is>
      </c>
      <c r="E217" s="12" t="inlineStr">
        <is>
          <t>2d81c005-b19c-4006-a47e-19e71c2716f5</t>
        </is>
      </c>
    </row>
    <row r="218" ht="45" customHeight="1">
      <c r="A218" s="12" t="inlineStr">
        <is>
          <t>B3: Organism Level Systems</t>
        </is>
      </c>
      <c r="B218" s="12" t="inlineStr">
        <is>
          <t>Coordination &amp; Control: The Endocrine System</t>
        </is>
      </c>
      <c r="C218" s="13" t="inlineStr">
        <is>
          <t>Comparing Nerve Impulses &amp; Hormones [BI5.030]</t>
        </is>
      </c>
      <c r="D218" s="12" t="inlineStr">
        <is>
          <t>Compare &amp; contrast the 'messenger systems' in the human body.</t>
        </is>
      </c>
      <c r="E218" s="12" t="inlineStr">
        <is>
          <t>38290612-a56d-4545-a0ca-17fc14bf2d01</t>
        </is>
      </c>
    </row>
    <row r="219" ht="45" customHeight="1">
      <c r="A219" s="12" t="inlineStr">
        <is>
          <t>B3: Organism Level Systems</t>
        </is>
      </c>
      <c r="B219" s="12" t="inlineStr">
        <is>
          <t>Coordination &amp; Control: The Endocrine System</t>
        </is>
      </c>
      <c r="C219" s="13" t="inlineStr">
        <is>
          <t>Endocrine System: Adrenaline [BI5.031]</t>
        </is>
      </c>
      <c r="D219" s="12" t="inlineStr">
        <is>
          <t>State where adrenaline is made and how it is transported around the body. Explain the role of adrenaline in the body.</t>
        </is>
      </c>
      <c r="E219" s="12" t="inlineStr">
        <is>
          <t>6ec4c860-72e5-4c05-afeb-dce9e9800d75</t>
        </is>
      </c>
    </row>
    <row r="220" ht="45" customHeight="1">
      <c r="A220" s="12" t="inlineStr">
        <is>
          <t>B3: Organism Level Systems</t>
        </is>
      </c>
      <c r="B220" s="12" t="inlineStr">
        <is>
          <t>Coordination &amp; Control: The Endocrine System</t>
        </is>
      </c>
      <c r="C220" s="13" t="inlineStr">
        <is>
          <t>The Endocrine System: Thyroxine [BI5.032]</t>
        </is>
      </c>
      <c r="D220" s="12" t="inlineStr">
        <is>
          <t>State where thyroxine is made and how it is transported around the body. Explain the role of thyroxine in the body and how thyroxine levels are controlled by negative feedback.</t>
        </is>
      </c>
      <c r="E220" s="12" t="inlineStr">
        <is>
          <t>f7da0737-2130-4dcc-87b4-70b5e0884e0f</t>
        </is>
      </c>
    </row>
    <row r="221" ht="45" customHeight="1">
      <c r="A221" s="12" t="inlineStr">
        <is>
          <t>B3: Organism Level Systems</t>
        </is>
      </c>
      <c r="B221" s="12" t="inlineStr">
        <is>
          <t>Coordination &amp; Control: Fertility Hormones</t>
        </is>
      </c>
      <c r="C221" s="13" t="inlineStr">
        <is>
          <t>Diagnostic: Puberty &amp; the Menstrual Cycle [BI0.053]</t>
        </is>
      </c>
      <c r="D221" s="12" t="inlineStr">
        <is>
          <t>Diagnostic for the human life cycle, puberty and the menstrual cycle. Also covers describing &amp; interpreting data.</t>
        </is>
      </c>
      <c r="E221" s="12" t="inlineStr">
        <is>
          <t>b278a943-398b-44b6-aa89-b974d9554251</t>
        </is>
      </c>
    </row>
    <row r="222" ht="45" customHeight="1">
      <c r="A222" s="12" t="inlineStr">
        <is>
          <t>B3: Organism Level Systems</t>
        </is>
      </c>
      <c r="B222" s="12" t="inlineStr">
        <is>
          <t>Coordination &amp; Control: Fertility Hormones</t>
        </is>
      </c>
      <c r="C222" s="13" t="inlineStr">
        <is>
          <t>Human Life Cycle [BI5.056]</t>
        </is>
      </c>
      <c r="D222" s="12" t="inlineStr">
        <is>
          <t>List the human life stages and when they occur.</t>
        </is>
      </c>
      <c r="E222" s="12" t="inlineStr">
        <is>
          <t>28db67eb-3c72-459e-8ff9-b8403742a41a</t>
        </is>
      </c>
    </row>
    <row r="223" ht="45" customHeight="1">
      <c r="A223" s="12" t="inlineStr">
        <is>
          <t>B3: Organism Level Systems</t>
        </is>
      </c>
      <c r="B223" s="12" t="inlineStr">
        <is>
          <t>Coordination &amp; Control: Fertility Hormones</t>
        </is>
      </c>
      <c r="C223" s="13" t="inlineStr">
        <is>
          <t>Puberty [BI5.057]</t>
        </is>
      </c>
      <c r="D223" s="12" t="inlineStr">
        <is>
          <t xml:space="preserve">Describe the development of secondary sex characteristics during puberty. </t>
        </is>
      </c>
      <c r="E223" s="12" t="inlineStr">
        <is>
          <t>f8c3e079-54ea-49fb-83f4-e364784aa1e6</t>
        </is>
      </c>
    </row>
    <row r="224" ht="45" customHeight="1">
      <c r="A224" s="12" t="inlineStr">
        <is>
          <t>B3: Organism Level Systems</t>
        </is>
      </c>
      <c r="B224" s="12" t="inlineStr">
        <is>
          <t>Coordination &amp; Control: Fertility Hormones</t>
        </is>
      </c>
      <c r="C224" s="13" t="inlineStr">
        <is>
          <t>Menstrual Cycle [BI5.058]</t>
        </is>
      </c>
      <c r="D224" s="12" t="inlineStr">
        <is>
          <t>Describes the stages of the menstrual cycle.</t>
        </is>
      </c>
      <c r="E224" s="12" t="inlineStr">
        <is>
          <t>0be08aeb-5d7c-4433-b435-9867fdabf7e4</t>
        </is>
      </c>
    </row>
    <row r="225" ht="45" customHeight="1">
      <c r="A225" s="12" t="inlineStr">
        <is>
          <t>B3: Organism Level Systems</t>
        </is>
      </c>
      <c r="B225" s="12" t="inlineStr">
        <is>
          <t>Coordination &amp; Control: Fertility Hormones</t>
        </is>
      </c>
      <c r="C225" s="13" t="inlineStr">
        <is>
          <t>Endocrine System: Menstrual Cycle Hormones [BI5.059]</t>
        </is>
      </c>
      <c r="D225" s="12" t="inlineStr">
        <is>
          <t>State the roles of oestrogen, progesterone, LH &amp; FSH in the menstrual cycle. Does not include interactions between these hormones.</t>
        </is>
      </c>
      <c r="E225" s="12" t="inlineStr">
        <is>
          <t>350821f7-9e97-4d47-b65a-af5de2a6fdb2</t>
        </is>
      </c>
    </row>
    <row r="226" ht="45" customHeight="1">
      <c r="A226" s="12" t="inlineStr">
        <is>
          <t>B3: Organism Level Systems</t>
        </is>
      </c>
      <c r="B226" s="12" t="inlineStr">
        <is>
          <t>Coordination &amp; Control: Fertility Hormones</t>
        </is>
      </c>
      <c r="C226" s="13" t="inlineStr">
        <is>
          <t>Endocrine System: Interactions of Menstrual Cycle Hormones [BI5.060]</t>
        </is>
      </c>
      <c r="D226" s="12" t="inlineStr">
        <is>
          <t>Give the roles of oestrogen, progesterone, LH &amp; FSH in the menstrual cycle and explain how they interact to control the menstrual cycle.</t>
        </is>
      </c>
      <c r="E226" s="12" t="inlineStr">
        <is>
          <t>ed4990b2-e627-4bba-a173-d12db9ca6329</t>
        </is>
      </c>
    </row>
    <row r="227" ht="45" customHeight="1">
      <c r="A227" s="12" t="inlineStr">
        <is>
          <t>B3: Organism Level Systems</t>
        </is>
      </c>
      <c r="B227" s="12" t="inlineStr">
        <is>
          <t>Coordination &amp; Control: Fertility Hormones</t>
        </is>
      </c>
      <c r="C227" s="13" t="inlineStr">
        <is>
          <t>Endocrine System: Describing Menstrual Cycle Data [BI5.061]</t>
        </is>
      </c>
      <c r="D227" s="12" t="inlineStr">
        <is>
          <t>Describe data in tables, charts and graphs relating to the menstrual cycle. Includes the interaction of menstrual hormones.</t>
        </is>
      </c>
      <c r="E227" s="12" t="inlineStr">
        <is>
          <t>d1bee1f1-c064-4368-bc92-26cfddcf02b0</t>
        </is>
      </c>
    </row>
    <row r="228" ht="45" customHeight="1">
      <c r="A228" s="12" t="inlineStr">
        <is>
          <t>B3: Organism Level Systems</t>
        </is>
      </c>
      <c r="B228" s="12" t="inlineStr">
        <is>
          <t>Coordination &amp; Control: Fertility Hormones</t>
        </is>
      </c>
      <c r="C228" s="13" t="inlineStr">
        <is>
          <t>Endocrine System: Interpreting Menstrual Cycle Data [BI5.062]</t>
        </is>
      </c>
      <c r="D228" s="12" t="inlineStr">
        <is>
          <t>Describe, explain and interpret data in tables, charts and graphs relating to the menstrual cycle. Includes the interaction of menstrual hormones.</t>
        </is>
      </c>
      <c r="E228" s="12" t="inlineStr">
        <is>
          <t>a9f55013-f8c5-4c4e-8197-05cb27abe587</t>
        </is>
      </c>
    </row>
    <row r="229" ht="45" customHeight="1">
      <c r="A229" s="12" t="inlineStr">
        <is>
          <t>B3: Organism Level Systems</t>
        </is>
      </c>
      <c r="B229" s="12" t="inlineStr">
        <is>
          <t>Coordination &amp; Control: Contraception</t>
        </is>
      </c>
      <c r="C229" s="13" t="inlineStr">
        <is>
          <t>Diagnostic: Contraception [BI0.055]</t>
        </is>
      </c>
      <c r="D229" s="12" t="inlineStr">
        <is>
          <t>Diagnostic for contraception.</t>
        </is>
      </c>
      <c r="E229" s="12" t="inlineStr">
        <is>
          <t>a10ddc3b-7e2f-4827-915c-861e25d8de76</t>
        </is>
      </c>
    </row>
    <row r="230" ht="45" customHeight="1">
      <c r="A230" s="12" t="inlineStr">
        <is>
          <t>B3: Organism Level Systems</t>
        </is>
      </c>
      <c r="B230" s="12" t="inlineStr">
        <is>
          <t>Coordination &amp; Control: Contraception</t>
        </is>
      </c>
      <c r="C230" s="13" t="inlineStr">
        <is>
          <t>Contraception: Introduction [BI5.063]</t>
        </is>
      </c>
      <c r="D230" s="12" t="inlineStr">
        <is>
          <t>Describe fertilisation and the ways contraception aims to prevent it. Does not include individual methods of contraception.</t>
        </is>
      </c>
      <c r="E230" s="12" t="inlineStr">
        <is>
          <t>79a36c0e-cfb0-4f06-ae60-bfd7eec9717c</t>
        </is>
      </c>
    </row>
    <row r="231" ht="45" customHeight="1">
      <c r="A231" s="12" t="inlineStr">
        <is>
          <t>B3: Organism Level Systems</t>
        </is>
      </c>
      <c r="B231" s="12" t="inlineStr">
        <is>
          <t>Coordination &amp; Control: Contraception</t>
        </is>
      </c>
      <c r="C231" s="13" t="inlineStr">
        <is>
          <t>Contraception: Barrier Methods [BI5.064]</t>
        </is>
      </c>
      <c r="D231" s="12" t="inlineStr">
        <is>
          <t>Describe the use of internal/external condoms and diaphragms. Give their advantages and disadvantages.</t>
        </is>
      </c>
      <c r="E231" s="12" t="inlineStr">
        <is>
          <t>68ee96e2-f0fd-40fc-bc65-5aede68e7449</t>
        </is>
      </c>
    </row>
    <row r="232" ht="45" customHeight="1">
      <c r="A232" s="12" t="inlineStr">
        <is>
          <t>B3: Organism Level Systems</t>
        </is>
      </c>
      <c r="B232" s="12" t="inlineStr">
        <is>
          <t>Coordination &amp; Control: Contraception</t>
        </is>
      </c>
      <c r="C232" s="13" t="inlineStr">
        <is>
          <t>Contraception: Oral Contraceptives [BI5.066]</t>
        </is>
      </c>
      <c r="D232" s="12" t="inlineStr">
        <is>
          <t>Describe the use of the combined pill and the progesterone-only pill. Explain how they work using knowledge of hormonal interactions and give their advantages and disadvantages.</t>
        </is>
      </c>
      <c r="E232" s="12" t="inlineStr">
        <is>
          <t>0883e1e2-6782-4d76-ad51-c64f1627b3e9</t>
        </is>
      </c>
    </row>
    <row r="233" ht="45" customHeight="1">
      <c r="A233" s="12" t="inlineStr">
        <is>
          <t>B3: Organism Level Systems</t>
        </is>
      </c>
      <c r="B233" s="12" t="inlineStr">
        <is>
          <t>Coordination &amp; Control: Contraception</t>
        </is>
      </c>
      <c r="C233" s="13" t="inlineStr">
        <is>
          <t>Contraception: Contraceptive Patch [BI5.068]</t>
        </is>
      </c>
      <c r="D233" s="12" t="inlineStr">
        <is>
          <t>Describe the use of the contraceptive patch. Explain why it works using knowledge of hormonal interactions and give its advantages and disadvantages.</t>
        </is>
      </c>
      <c r="E233" s="12" t="inlineStr">
        <is>
          <t>5be761d4-e676-4d1d-93ff-4d08be43385e</t>
        </is>
      </c>
    </row>
    <row r="234" ht="45" customHeight="1">
      <c r="A234" s="12" t="inlineStr">
        <is>
          <t>B3: Organism Level Systems</t>
        </is>
      </c>
      <c r="B234" s="12" t="inlineStr">
        <is>
          <t>Coordination &amp; Control: Contraception</t>
        </is>
      </c>
      <c r="C234" s="13" t="inlineStr">
        <is>
          <t>Contraception: Long Acting Reversible Methods [BI5.070]</t>
        </is>
      </c>
      <c r="D234" s="12" t="inlineStr">
        <is>
          <t>Describe the use of the contraceptive injection, the contraceptive implant, IUD &amp; IUS. Give their advantages and disadvantages and explain why the IUS works using knowledge of hormonal interactions.</t>
        </is>
      </c>
      <c r="E234" s="12" t="inlineStr">
        <is>
          <t>97900d48-b9db-4f8d-99ab-1d47ad642bbf</t>
        </is>
      </c>
    </row>
    <row r="235" ht="45" customHeight="1">
      <c r="A235" s="12" t="inlineStr">
        <is>
          <t>B3: Organism Level Systems</t>
        </is>
      </c>
      <c r="B235" s="12" t="inlineStr">
        <is>
          <t>Coordination &amp; Control: Contraception</t>
        </is>
      </c>
      <c r="C235" s="13" t="inlineStr">
        <is>
          <t>Contraception: Surgical Methods [BI5.071]</t>
        </is>
      </c>
      <c r="D235" s="12" t="inlineStr">
        <is>
          <t>Describe surgical methods of contraception. Give their advantages and disadvantages.</t>
        </is>
      </c>
      <c r="E235" s="12" t="inlineStr">
        <is>
          <t>7506db3e-5c1c-4bf7-823d-85764f4f5bc8</t>
        </is>
      </c>
    </row>
    <row r="236" ht="45" customHeight="1">
      <c r="A236" s="12" t="inlineStr">
        <is>
          <t>B3: Organism Level Systems</t>
        </is>
      </c>
      <c r="B236" s="12" t="inlineStr">
        <is>
          <t>Coordination &amp; Control: Contraception</t>
        </is>
      </c>
      <c r="C236" s="13" t="inlineStr">
        <is>
          <t>Contraception: Emergency Contraception [BI5.073]</t>
        </is>
      </c>
      <c r="D236" s="12" t="inlineStr">
        <is>
          <t>Describe the use of the emergency contraceptive pills and the IUD as emergency contraception. Give their advantages and disadvantages and explain how pills work using knowledge of hormonal interactions.</t>
        </is>
      </c>
      <c r="E236" s="12" t="inlineStr">
        <is>
          <t>4a952487-0b09-48e7-b5e9-7a933a5bbd31</t>
        </is>
      </c>
    </row>
    <row r="237" ht="45" customHeight="1">
      <c r="A237" s="12" t="inlineStr">
        <is>
          <t>B3: Organism Level Systems</t>
        </is>
      </c>
      <c r="B237" s="12" t="inlineStr">
        <is>
          <t>Coordination &amp; Control: Contraception</t>
        </is>
      </c>
      <c r="C237" s="13" t="inlineStr">
        <is>
          <t>Contraception: Spermicides [BI5.074]</t>
        </is>
      </c>
      <c r="D237" s="12" t="inlineStr">
        <is>
          <t>Describe the use of spermicides. Give their advantages and disadvantages.</t>
        </is>
      </c>
      <c r="E237" s="12" t="inlineStr">
        <is>
          <t>269abc5c-dcb7-438c-a2d1-3f1d8609cd03</t>
        </is>
      </c>
    </row>
    <row r="238" ht="45" customHeight="1">
      <c r="A238" s="12" t="inlineStr">
        <is>
          <t>B3: Organism Level Systems</t>
        </is>
      </c>
      <c r="B238" s="12" t="inlineStr">
        <is>
          <t>Coordination &amp; Control: Contraception</t>
        </is>
      </c>
      <c r="C238" s="13" t="inlineStr">
        <is>
          <t>Contraception: Fertility Awareness &amp; Abstinence [BI5.075]</t>
        </is>
      </c>
      <c r="D238" s="12" t="inlineStr">
        <is>
          <t>Describe the use of withdrawal, fertility awareness &amp; abstinence as forms of birth control. Give their advantages and disadvantages.</t>
        </is>
      </c>
      <c r="E238" s="12" t="inlineStr">
        <is>
          <t>8b7435a7-d92a-485d-87cf-0a67d1838eac</t>
        </is>
      </c>
    </row>
    <row r="239" ht="45" customHeight="1">
      <c r="A239" s="12" t="inlineStr">
        <is>
          <t>B3: Organism Level Systems</t>
        </is>
      </c>
      <c r="B239" s="12" t="inlineStr">
        <is>
          <t>Coordination &amp; Control: Contraception</t>
        </is>
      </c>
      <c r="C239" s="13" t="inlineStr">
        <is>
          <t>Contraception: Summary [BI5.077]</t>
        </is>
      </c>
      <c r="D239" s="12" t="inlineStr">
        <is>
          <t xml:space="preserve">Describe the use of the combine pill, the progesteron only pill, contraceptive injection, contraceptive implant, contraceptive skin patch, internal condoms, external condoms, diaphragms, IUD, IUS, spermicides, withrdrawal, fertility awareness and abstinence as forms of birth control. Assumes knowledge of the interactions between hormones of the menstrual cycle. </t>
        </is>
      </c>
      <c r="E239" s="12" t="inlineStr">
        <is>
          <t>2343a0ca-98df-445b-9db1-a1a03f590ee7</t>
        </is>
      </c>
    </row>
    <row r="240" ht="45" customHeight="1">
      <c r="A240" s="12" t="inlineStr">
        <is>
          <t>B3: Organism Level Systems</t>
        </is>
      </c>
      <c r="B240" s="12" t="inlineStr">
        <is>
          <t>Coordination &amp; Control: Contraception</t>
        </is>
      </c>
      <c r="C240" s="13" t="inlineStr">
        <is>
          <t>Contraception: Science, Ethics &amp; Opinion [BI5.078]</t>
        </is>
      </c>
      <c r="D240" s="12" t="inlineStr">
        <is>
          <t>Give some of the arguments for and against the use of contraception. State that ethics cannot
be dictated by science
alone.</t>
        </is>
      </c>
      <c r="E240" s="12" t="inlineStr">
        <is>
          <t>0e881a26-9acd-4d7c-9310-87726f8ec464</t>
        </is>
      </c>
    </row>
    <row r="241" ht="45" customHeight="1">
      <c r="A241" s="12" t="inlineStr">
        <is>
          <t>B3: Organism Level Systems</t>
        </is>
      </c>
      <c r="B241" s="12" t="inlineStr">
        <is>
          <t>Coordination &amp; Control: Fertility Treatment</t>
        </is>
      </c>
      <c r="C241" s="13" t="inlineStr">
        <is>
          <t>Diagnostic: Fertility Treatment [BI0.056]</t>
        </is>
      </c>
      <c r="D241" s="12" t="inlineStr">
        <is>
          <t>Diagnostic for fertility treatments, including hormonal injections &amp; IVF.</t>
        </is>
      </c>
      <c r="E241" s="12" t="inlineStr">
        <is>
          <t>1e41a2b4-b08c-4951-b968-47ca1dc86745</t>
        </is>
      </c>
    </row>
    <row r="242" ht="45" customHeight="1">
      <c r="A242" s="12" t="inlineStr">
        <is>
          <t>B3: Organism Level Systems</t>
        </is>
      </c>
      <c r="B242" s="12" t="inlineStr">
        <is>
          <t>Coordination &amp; Control: Fertility Treatment</t>
        </is>
      </c>
      <c r="C242" s="13" t="inlineStr">
        <is>
          <t>Fertility: Hormonal Treatments [BI5.079]</t>
        </is>
      </c>
      <c r="D242" s="12" t="inlineStr">
        <is>
          <t>Describe and explain the role of FSH and LH in treating infertility.</t>
        </is>
      </c>
      <c r="E242" s="12" t="inlineStr">
        <is>
          <t>f0c32104-df37-494f-ac02-987bc6d9c790</t>
        </is>
      </c>
    </row>
    <row r="243" ht="45" customHeight="1">
      <c r="A243" s="12" t="inlineStr">
        <is>
          <t>B3: Organism Level Systems</t>
        </is>
      </c>
      <c r="B243" s="12" t="inlineStr">
        <is>
          <t>Coordination &amp; Control: Fertility Treatment</t>
        </is>
      </c>
      <c r="C243" s="13" t="inlineStr">
        <is>
          <t>Fertility: IVF [BI5.080]</t>
        </is>
      </c>
      <c r="D243" s="12" t="inlineStr">
        <is>
          <t>Describe the steps involved in IVF and how it increases the chance of someone becoming pregnant.</t>
        </is>
      </c>
      <c r="E243" s="12" t="inlineStr">
        <is>
          <t>5902804e-659d-45d8-b95c-137a5b0ff190</t>
        </is>
      </c>
    </row>
    <row r="244" ht="45" customHeight="1">
      <c r="A244" s="12" t="inlineStr">
        <is>
          <t>B3: Organism Level Systems</t>
        </is>
      </c>
      <c r="B244" s="12" t="inlineStr">
        <is>
          <t>Coordination &amp; Control: Fertility Treatment</t>
        </is>
      </c>
      <c r="C244" s="13" t="inlineStr">
        <is>
          <t>Fertility: Science &amp; Ethics of Treatments [BI5.081]</t>
        </is>
      </c>
      <c r="D244" s="12" t="inlineStr">
        <is>
          <t>Understand the medical, social and ethical issues surrounding fertility treatments and give arguments for and against the use of IVF.</t>
        </is>
      </c>
      <c r="E244" s="12" t="inlineStr">
        <is>
          <t>3ae02767-3c56-4032-aa74-89ec8cc0b598</t>
        </is>
      </c>
    </row>
    <row r="245" ht="45" customHeight="1">
      <c r="A245" s="12" t="inlineStr">
        <is>
          <t>B3: Organism Level Systems</t>
        </is>
      </c>
      <c r="B245" s="12" t="inlineStr">
        <is>
          <t>Coordination &amp; Control: Plant Hormones</t>
        </is>
      </c>
      <c r="C245" s="13" t="inlineStr">
        <is>
          <t>Diagnostic: Plant Hormones [BI0.058]</t>
        </is>
      </c>
      <c r="D245" s="12" t="inlineStr">
        <is>
          <t>Diagnostic for tropism, auxins, gibberellins and ethene.</t>
        </is>
      </c>
      <c r="E245" s="12" t="inlineStr">
        <is>
          <t>42285b7f-af4e-4bf8-a1e3-36ac55c61daa</t>
        </is>
      </c>
    </row>
    <row r="246" ht="45" customHeight="1">
      <c r="A246" s="12" t="inlineStr">
        <is>
          <t>B3: Organism Level Systems</t>
        </is>
      </c>
      <c r="B246" s="12" t="inlineStr">
        <is>
          <t>Coordination &amp; Control: Plant Hormones</t>
        </is>
      </c>
      <c r="C246" s="13" t="inlineStr">
        <is>
          <t>Introduction to Tropism [BI5.082]</t>
        </is>
      </c>
      <c r="D246" s="12" t="inlineStr">
        <is>
          <t>Define tropism. Describe a plant's response to light and gravity. State the role of hormones in responding to stimuli.</t>
        </is>
      </c>
      <c r="E246" s="12" t="inlineStr">
        <is>
          <t>b4aca442-0769-452f-9751-107d038db47c</t>
        </is>
      </c>
    </row>
    <row r="247" ht="45" customHeight="1">
      <c r="A247" s="12" t="inlineStr">
        <is>
          <t>B3: Organism Level Systems</t>
        </is>
      </c>
      <c r="B247" s="12" t="inlineStr">
        <is>
          <t>Coordination &amp; Control: Plant Hormones</t>
        </is>
      </c>
      <c r="C247" s="13" t="inlineStr">
        <is>
          <t>Plant Hormones: Auxin &amp; Tropism [BI5.083]</t>
        </is>
      </c>
      <c r="D247" s="12" t="inlineStr">
        <is>
          <t>Describe the role of auxin in plant tropisms. Explain how an unequal distribution of auxin helps plants respond to light and gravity.</t>
        </is>
      </c>
      <c r="E247" s="12" t="inlineStr">
        <is>
          <t>12968e11-e9fe-4372-aaab-b477edb89753</t>
        </is>
      </c>
    </row>
    <row r="248" ht="45" customHeight="1">
      <c r="A248" s="12" t="inlineStr">
        <is>
          <t>B3: Organism Level Systems</t>
        </is>
      </c>
      <c r="B248" s="12" t="inlineStr">
        <is>
          <t>Coordination &amp; Control: Plant Hormones</t>
        </is>
      </c>
      <c r="C248" s="13" t="inlineStr">
        <is>
          <t>Plant Hormones: Historical Tropism Experiments [BI5.084]</t>
        </is>
      </c>
      <c r="D248" s="12" t="inlineStr">
        <is>
          <t>Describe experiments that led to the discovery of auxin and how plants respond to light.</t>
        </is>
      </c>
      <c r="E248" s="12" t="inlineStr">
        <is>
          <t>8bb9dec8-67de-4ef9-a4aa-e7f914748118</t>
        </is>
      </c>
    </row>
    <row r="249" ht="45" customHeight="1">
      <c r="A249" s="12" t="inlineStr">
        <is>
          <t>B3: Organism Level Systems</t>
        </is>
      </c>
      <c r="B249" s="12" t="inlineStr">
        <is>
          <t>Coordination &amp; Control: Plant Hormones</t>
        </is>
      </c>
      <c r="C249" s="13" t="inlineStr">
        <is>
          <t>Practical: Effect of Light on Seedling Growth [BI5.093]</t>
        </is>
      </c>
      <c r="D249" s="12" t="inlineStr">
        <is>
          <t>Investigate the effect of light on the growth of newly germinated seedlings.</t>
        </is>
      </c>
      <c r="E249" s="12" t="inlineStr">
        <is>
          <t>47a13d17-de7b-4692-97db-7bcc66287f54</t>
        </is>
      </c>
    </row>
    <row r="250" ht="45" customHeight="1">
      <c r="A250" s="12" t="inlineStr">
        <is>
          <t>B3: Organism Level Systems</t>
        </is>
      </c>
      <c r="B250" s="12" t="inlineStr">
        <is>
          <t>Coordination &amp; Control: Plant Hormones</t>
        </is>
      </c>
      <c r="C250" s="13" t="inlineStr">
        <is>
          <t>Practical: Effect of Gravity on Seedling Growth [BI5.094]</t>
        </is>
      </c>
      <c r="D250" s="12" t="inlineStr">
        <is>
          <t>Investigate the effect of gravity on the growth of newly germinated seedlings.</t>
        </is>
      </c>
      <c r="E250" s="12" t="inlineStr">
        <is>
          <t>1d4b62fc-d043-4071-9877-bd033897af2e</t>
        </is>
      </c>
    </row>
    <row r="251" ht="45" customHeight="1">
      <c r="A251" s="12" t="inlineStr">
        <is>
          <t>B3: Organism Level Systems</t>
        </is>
      </c>
      <c r="B251" s="12" t="inlineStr">
        <is>
          <t>Coordination &amp; Control: Plant Hormones</t>
        </is>
      </c>
      <c r="C251" s="13" t="inlineStr">
        <is>
          <t>Plant Hormones: Using Auxins [BI5.087]</t>
        </is>
      </c>
      <c r="D251" s="12" t="inlineStr">
        <is>
          <t>Describe the different ways auxins are used to control plant growth. State how hormone weed killers can have an effect on biodiversity.</t>
        </is>
      </c>
      <c r="E251" s="12" t="inlineStr">
        <is>
          <t>4241aa52-af7a-48f8-b01f-afa73578f44f</t>
        </is>
      </c>
    </row>
    <row r="252" ht="45" customHeight="1">
      <c r="A252" s="12" t="inlineStr">
        <is>
          <t>B3: Organism Level Systems</t>
        </is>
      </c>
      <c r="B252" s="12" t="inlineStr">
        <is>
          <t>Coordination &amp; Control: Plant Hormones</t>
        </is>
      </c>
      <c r="C252" s="13" t="inlineStr">
        <is>
          <t>Plant Hormones: Gibberellins [BI5.088]</t>
        </is>
      </c>
      <c r="D252" s="12" t="inlineStr">
        <is>
          <t>Describe how gibberellins can be used to end seed dormancy, promote flowering and increase fruit size.</t>
        </is>
      </c>
      <c r="E252" s="12" t="inlineStr">
        <is>
          <t>72c96dee-924f-44ef-a5ef-a61f8063b07b</t>
        </is>
      </c>
    </row>
    <row r="253" ht="45" customHeight="1">
      <c r="A253" s="12" t="inlineStr">
        <is>
          <t>B3: Organism Level Systems</t>
        </is>
      </c>
      <c r="B253" s="12" t="inlineStr">
        <is>
          <t>Coordination &amp; Control: Plant Hormones</t>
        </is>
      </c>
      <c r="C253" s="13" t="inlineStr">
        <is>
          <t>Plant Hormones: Ethene [BI5.089]</t>
        </is>
      </c>
      <c r="D253" s="12" t="inlineStr">
        <is>
          <t>Describe how ethene is used to control the ripening of fruit during storage and transport.</t>
        </is>
      </c>
      <c r="E253" s="12" t="inlineStr">
        <is>
          <t>e35bbc7e-acc3-4c2b-9265-00468631ed06</t>
        </is>
      </c>
    </row>
    <row r="254" ht="45" customHeight="1">
      <c r="A254" s="12" t="inlineStr">
        <is>
          <t>B3: Organism Level Systems</t>
        </is>
      </c>
      <c r="B254" s="12" t="inlineStr">
        <is>
          <t>Coordination &amp; Control: Plant Hormones</t>
        </is>
      </c>
      <c r="C254" s="13" t="inlineStr">
        <is>
          <t>Plant Hormones: Summary [BI5.090]</t>
        </is>
      </c>
      <c r="D254" s="12" t="inlineStr">
        <is>
          <t>Define tropism. Describe different tropic responses, the effects of some plant hormones and the different ways people use them to control plant growth.</t>
        </is>
      </c>
      <c r="E254" s="12" t="inlineStr">
        <is>
          <t>e8a4c5ac-7a7a-4598-9da2-611e5f18ed35</t>
        </is>
      </c>
    </row>
    <row r="255" ht="45" customHeight="1">
      <c r="A255" s="12" t="inlineStr">
        <is>
          <t>B3: Organism Level Systems</t>
        </is>
      </c>
      <c r="B255" s="12" t="inlineStr">
        <is>
          <t>Maintaining Internal Environments: Homeostasis</t>
        </is>
      </c>
      <c r="C255" s="13" t="inlineStr">
        <is>
          <t>Diagnostic: Homeostasis [BI0.038]</t>
        </is>
      </c>
      <c r="D255" s="12" t="inlineStr">
        <is>
          <t>Diagnostic for homeostasis, receptors, coordination centres &amp; effectors. Also includes negative feedback and thermoregulation.</t>
        </is>
      </c>
      <c r="E255" s="12" t="inlineStr">
        <is>
          <t>1cdb7443-24fa-466f-a1c1-afd6c8269564</t>
        </is>
      </c>
    </row>
    <row r="256" ht="45" customHeight="1">
      <c r="A256" s="12" t="inlineStr">
        <is>
          <t>B3: Organism Level Systems</t>
        </is>
      </c>
      <c r="B256" s="12" t="inlineStr">
        <is>
          <t>Maintaining Internal Environments: Homeostasis</t>
        </is>
      </c>
      <c r="C256" s="13" t="inlineStr">
        <is>
          <t>Homeostasis [BI5.001]</t>
        </is>
      </c>
      <c r="D256" s="12" t="inlineStr">
        <is>
          <t>Define homeostasis and describe why it is important.</t>
        </is>
      </c>
      <c r="E256" s="12" t="inlineStr">
        <is>
          <t>17a205e3-c97e-4ab4-a9a2-2d0327ae6c95</t>
        </is>
      </c>
    </row>
    <row r="257" ht="45" customHeight="1">
      <c r="A257" s="12" t="inlineStr">
        <is>
          <t>B3: Organism Level Systems</t>
        </is>
      </c>
      <c r="B257" s="12" t="inlineStr">
        <is>
          <t>Maintaining Internal Environments: Homeostasis</t>
        </is>
      </c>
      <c r="C257" s="13" t="inlineStr">
        <is>
          <t>Receptors [BI5.002]</t>
        </is>
      </c>
      <c r="D257" s="12" t="inlineStr">
        <is>
          <t>Recall the different sense organs and the types of receptor cell they contain.</t>
        </is>
      </c>
      <c r="E257" s="12" t="inlineStr">
        <is>
          <t>e69ac1be-d903-44a8-8400-63b434ed2667</t>
        </is>
      </c>
    </row>
    <row r="258" ht="45" customHeight="1">
      <c r="A258" s="12" t="inlineStr">
        <is>
          <t>B3: Organism Level Systems</t>
        </is>
      </c>
      <c r="B258" s="12" t="inlineStr">
        <is>
          <t>Maintaining Internal Environments: Homeostasis</t>
        </is>
      </c>
      <c r="C258" s="13" t="inlineStr">
        <is>
          <t>Coordination Centres [BI5.003]</t>
        </is>
      </c>
      <c r="D258" s="12" t="inlineStr">
        <is>
          <t>Describe the role of coordination centres in control systems and give examples.</t>
        </is>
      </c>
      <c r="E258" s="12" t="inlineStr">
        <is>
          <t>cba3ae10-2b9c-405c-bd8d-2f192b65678e</t>
        </is>
      </c>
    </row>
    <row r="259" ht="45" customHeight="1">
      <c r="A259" s="12" t="inlineStr">
        <is>
          <t>B3: Organism Level Systems</t>
        </is>
      </c>
      <c r="B259" s="12" t="inlineStr">
        <is>
          <t>Maintaining Internal Environments: Homeostasis</t>
        </is>
      </c>
      <c r="C259" s="13" t="inlineStr">
        <is>
          <t>Effectors [BI5.004]</t>
        </is>
      </c>
      <c r="D259" s="12" t="inlineStr">
        <is>
          <t>Describe the role of effectors in control systems and give examples.</t>
        </is>
      </c>
      <c r="E259" s="12" t="inlineStr">
        <is>
          <t>32c6c6f0-f5cd-4524-a8ae-94f170ce448a</t>
        </is>
      </c>
    </row>
    <row r="260" ht="45" customHeight="1">
      <c r="A260" s="12" t="inlineStr">
        <is>
          <t>B3: Organism Level Systems</t>
        </is>
      </c>
      <c r="B260" s="12" t="inlineStr">
        <is>
          <t>Maintaining Internal Environments: Homeostasis</t>
        </is>
      </c>
      <c r="C260" s="13" t="inlineStr">
        <is>
          <t>Homeostasis Control Systems [BI5.005]</t>
        </is>
      </c>
      <c r="D260" s="12" t="inlineStr">
        <is>
          <t xml:space="preserve">Describe a stimulus and the role of receptors, coordination centres and effectors in homeostasis control systems. </t>
        </is>
      </c>
      <c r="E260" s="12" t="inlineStr">
        <is>
          <t>ddaa5d59-8573-49a4-96d1-258f5fc5a7ca</t>
        </is>
      </c>
    </row>
    <row r="261" ht="45" customHeight="1">
      <c r="A261" s="12" t="inlineStr">
        <is>
          <t>B3: Organism Level Systems</t>
        </is>
      </c>
      <c r="B261" s="12" t="inlineStr">
        <is>
          <t>Maintaining Internal Environments: Homeostasis</t>
        </is>
      </c>
      <c r="C261" s="13" t="inlineStr">
        <is>
          <t>Negative Feedback [BI5.006]</t>
        </is>
      </c>
      <c r="D261" s="12" t="inlineStr">
        <is>
          <t>Define negative feedback. Identify and describe the components in different negative feedback models.</t>
        </is>
      </c>
      <c r="E261" s="12" t="inlineStr">
        <is>
          <t>62fb4952-fede-4770-a8fd-36b6644afa82</t>
        </is>
      </c>
    </row>
    <row r="262" ht="45" customHeight="1">
      <c r="A262" s="12" t="inlineStr">
        <is>
          <t>B3: Organism Level Systems</t>
        </is>
      </c>
      <c r="B262" s="12" t="inlineStr">
        <is>
          <t>Maintaining Internal Environments: Thermoregulation</t>
        </is>
      </c>
      <c r="C262" s="13" t="inlineStr">
        <is>
          <t>Diagnostic: Maintaining Internal Environments (Thermoregulation) [BI0.156]</t>
        </is>
      </c>
      <c r="D262" s="12" t="inlineStr">
        <is>
          <t>Diagnostic for the maintaining internal environments: thermoregulation subtopic.</t>
        </is>
      </c>
      <c r="E262" s="12" t="inlineStr">
        <is>
          <t>47b4ee00-4489-4230-ae8f-544b5057bee8</t>
        </is>
      </c>
    </row>
    <row r="263" ht="45" customHeight="1">
      <c r="A263" s="12" t="inlineStr">
        <is>
          <t>B3: Organism Level Systems</t>
        </is>
      </c>
      <c r="B263" s="12" t="inlineStr">
        <is>
          <t>Maintaining Internal Environments: Thermoregulation</t>
        </is>
      </c>
      <c r="C263" s="13" t="inlineStr">
        <is>
          <t>Thermoregulation: Describing Mechanisms [BI5.007]</t>
        </is>
      </c>
      <c r="D263" s="12" t="inlineStr">
        <is>
          <t>Describe the mechanisms involved in thermoregulation.</t>
        </is>
      </c>
      <c r="E263" s="12" t="inlineStr">
        <is>
          <t>8a6e4a30-ae5d-4cd0-abaa-5b3cdedaa8cc</t>
        </is>
      </c>
    </row>
    <row r="264" ht="45" customHeight="1">
      <c r="A264" s="12" t="inlineStr">
        <is>
          <t>B3: Organism Level Systems</t>
        </is>
      </c>
      <c r="B264" s="12" t="inlineStr">
        <is>
          <t>Maintaining Internal Environments: Thermoregulation</t>
        </is>
      </c>
      <c r="C264" s="13" t="inlineStr">
        <is>
          <t>Thermoregulation: Explaining Mechanisms [BI5.008]</t>
        </is>
      </c>
      <c r="D264" s="12" t="inlineStr">
        <is>
          <t>Explain the mechanisms involved in thermoregulation.</t>
        </is>
      </c>
      <c r="E264" s="12" t="inlineStr">
        <is>
          <t>bc181684-7b1e-48b5-88f4-ceaa2cc099b1</t>
        </is>
      </c>
    </row>
    <row r="265" ht="45" customHeight="1">
      <c r="A265" s="12" t="inlineStr">
        <is>
          <t>B3: Organism Level Systems</t>
        </is>
      </c>
      <c r="B265" s="12" t="inlineStr">
        <is>
          <t>Maintaining Internal Environments: Thermoregulation</t>
        </is>
      </c>
      <c r="C265" s="13" t="inlineStr">
        <is>
          <t>Thermoregulation: Negative Feedback [BI5.017]</t>
        </is>
      </c>
      <c r="D265" s="12" t="inlineStr">
        <is>
          <t>Describe negative feedback and explain its role in thermoregulation.</t>
        </is>
      </c>
      <c r="E265" s="12" t="inlineStr">
        <is>
          <t>299aa722-1169-4202-a9bb-3964148e9b58</t>
        </is>
      </c>
    </row>
    <row r="266" ht="45" customHeight="1">
      <c r="A266" s="12" t="inlineStr">
        <is>
          <t>B3: Organism Level Systems</t>
        </is>
      </c>
      <c r="B266" s="12" t="inlineStr">
        <is>
          <t>Maintaining Internal Environments: Thermoregulation</t>
        </is>
      </c>
      <c r="C266" s="13" t="inlineStr">
        <is>
          <t>Thermoregulation: In Context [BI5.018]</t>
        </is>
      </c>
      <c r="D266" s="12" t="inlineStr">
        <is>
          <t>Apply knowledge and understanding of the mechanisms of thermoregulation to different animals.</t>
        </is>
      </c>
      <c r="E266" s="12" t="inlineStr">
        <is>
          <t>20b8fd4f-c345-486b-b9ae-74882345ea3b</t>
        </is>
      </c>
    </row>
    <row r="267" ht="45" customHeight="1">
      <c r="A267" s="12" t="inlineStr">
        <is>
          <t>B3: Organism Level Systems</t>
        </is>
      </c>
      <c r="B267" s="12" t="inlineStr">
        <is>
          <t>Maintaining Internal Environments: Blood Glucose</t>
        </is>
      </c>
      <c r="C267" s="13" t="inlineStr">
        <is>
          <t>Diagnostic: Maintaining Internal Environments (Blood Glucose) [BI0.157]</t>
        </is>
      </c>
      <c r="D267" s="12" t="inlineStr">
        <is>
          <t>Diagnostic for the maintaining internal environments: blood glucose subtopic.</t>
        </is>
      </c>
      <c r="E267" s="12" t="inlineStr">
        <is>
          <t>64b50b32-054a-4d18-9d2e-0340445b1763</t>
        </is>
      </c>
    </row>
    <row r="268" ht="45" customHeight="1">
      <c r="A268" s="12" t="inlineStr">
        <is>
          <t>B3: Organism Level Systems</t>
        </is>
      </c>
      <c r="B268" s="12" t="inlineStr">
        <is>
          <t>Maintaining Internal Environments: Blood Glucose</t>
        </is>
      </c>
      <c r="C268" s="13" t="inlineStr">
        <is>
          <t>Endocrine System: Insulin &amp; Blood Glucose [BI5.033]</t>
        </is>
      </c>
      <c r="D268" s="12" t="inlineStr">
        <is>
          <t>Describe the role of insulin in the control of blood glucose.</t>
        </is>
      </c>
      <c r="E268" s="12" t="inlineStr">
        <is>
          <t>4d764201-09b4-45ee-bbca-167c6f3250e7</t>
        </is>
      </c>
    </row>
    <row r="269" ht="45" customHeight="1">
      <c r="A269" s="12" t="inlineStr">
        <is>
          <t>B3: Organism Level Systems</t>
        </is>
      </c>
      <c r="B269" s="12" t="inlineStr">
        <is>
          <t>Maintaining Internal Environments: Blood Glucose</t>
        </is>
      </c>
      <c r="C269" s="13" t="inlineStr">
        <is>
          <t>Endocrine System: Glucagon &amp; Blood Glucose [BI5.034]</t>
        </is>
      </c>
      <c r="D269" s="12" t="inlineStr">
        <is>
          <t>Describe the role of glucagon in the control of blood glucose concentration.</t>
        </is>
      </c>
      <c r="E269" s="12" t="inlineStr">
        <is>
          <t>a6bc0a40-b5a5-4ef8-9141-0ea6ea51d8ee</t>
        </is>
      </c>
    </row>
    <row r="270" ht="45" customHeight="1">
      <c r="A270" s="12" t="inlineStr">
        <is>
          <t>B3: Organism Level Systems</t>
        </is>
      </c>
      <c r="B270" s="12" t="inlineStr">
        <is>
          <t>Maintaining Internal Environments: Blood Glucose</t>
        </is>
      </c>
      <c r="C270" s="13" t="inlineStr">
        <is>
          <t>Endocrine System: Insulin &amp; Glucagon [BI5.035]</t>
        </is>
      </c>
      <c r="D270" s="12" t="inlineStr">
        <is>
          <t>Describe &amp; compare the roles of insulin and glucagon in the control of blood glucose concentration.</t>
        </is>
      </c>
      <c r="E270" s="12" t="inlineStr">
        <is>
          <t>0f36b11d-0e4e-42ba-892a-f555037dd9c0</t>
        </is>
      </c>
    </row>
    <row r="271" ht="45" customHeight="1">
      <c r="A271" s="12" t="inlineStr">
        <is>
          <t>B3: Organism Level Systems</t>
        </is>
      </c>
      <c r="B271" s="12" t="inlineStr">
        <is>
          <t>Maintaining Internal Environments: Blood Glucose</t>
        </is>
      </c>
      <c r="C271" s="13" t="inlineStr">
        <is>
          <t>Endocrine System: Controlling Blood Glucose [BI5.036]</t>
        </is>
      </c>
      <c r="D271" s="12" t="inlineStr">
        <is>
          <t>Explain how glucagon interacts with insulin in a negative feedback cycle to control blood glucose concentrations in the body.</t>
        </is>
      </c>
      <c r="E271" s="12" t="inlineStr">
        <is>
          <t>6f6f3c18-b4fd-41e4-8022-4f3b901e4d36</t>
        </is>
      </c>
    </row>
    <row r="272" ht="45" customHeight="1">
      <c r="A272" s="12" t="inlineStr">
        <is>
          <t>B3: Organism Level Systems</t>
        </is>
      </c>
      <c r="B272" s="12" t="inlineStr">
        <is>
          <t>Maintaining Internal Environments: Diabetes</t>
        </is>
      </c>
      <c r="C272" s="13" t="inlineStr">
        <is>
          <t>Diagnostic: Blood Glucose Levels [BI0.047]</t>
        </is>
      </c>
      <c r="D272" s="12" t="inlineStr">
        <is>
          <t>Diagnostic for type 1 &amp; type 2 diabetes, and the role of insulin &amp; glucagon in controlling blood glucose levels.</t>
        </is>
      </c>
      <c r="E272" s="12" t="inlineStr">
        <is>
          <t>3843d7d6-7a90-41be-8276-ab7a695cd1c5</t>
        </is>
      </c>
    </row>
    <row r="273" ht="45" customHeight="1">
      <c r="A273" s="12" t="inlineStr">
        <is>
          <t>B3: Organism Level Systems</t>
        </is>
      </c>
      <c r="B273" s="12" t="inlineStr">
        <is>
          <t>Maintaining Internal Environments: Diabetes</t>
        </is>
      </c>
      <c r="C273" s="13" t="inlineStr">
        <is>
          <t>Diabetes: Type 1 [BI5.037]</t>
        </is>
      </c>
      <c r="D273" s="12" t="inlineStr">
        <is>
          <t>Describe type 1 diabetes, its causes, onset &amp; treatments.</t>
        </is>
      </c>
      <c r="E273" s="12" t="inlineStr">
        <is>
          <t>9eb10ddd-3523-4a30-92d5-58d5d2e9a44f</t>
        </is>
      </c>
    </row>
    <row r="274" ht="45" customHeight="1">
      <c r="A274" s="12" t="inlineStr">
        <is>
          <t>B3: Organism Level Systems</t>
        </is>
      </c>
      <c r="B274" s="12" t="inlineStr">
        <is>
          <t>Maintaining Internal Environments: Diabetes</t>
        </is>
      </c>
      <c r="C274" s="13" t="inlineStr">
        <is>
          <t>Diabetes: Type 2 [BI5.038]</t>
        </is>
      </c>
      <c r="D274" s="12" t="inlineStr">
        <is>
          <t>Describe type 2 diabetes, its causes, onset &amp; treatments.</t>
        </is>
      </c>
      <c r="E274" s="12" t="inlineStr">
        <is>
          <t>5f8ee8f1-cd18-41ca-bfe3-f16b35e5725b</t>
        </is>
      </c>
    </row>
    <row r="275" ht="45" customHeight="1">
      <c r="A275" s="12" t="inlineStr">
        <is>
          <t>B3: Organism Level Systems</t>
        </is>
      </c>
      <c r="B275" s="12" t="inlineStr">
        <is>
          <t>Maintaining Internal Environments: Diabetes</t>
        </is>
      </c>
      <c r="C275" s="13" t="inlineStr">
        <is>
          <t>Diabetes: Comparing Type 1 &amp; Type 2 [BI5.039]</t>
        </is>
      </c>
      <c r="D275" s="12" t="inlineStr">
        <is>
          <t>Compare &amp; constrast type 1 &amp; type 2 diabetes.</t>
        </is>
      </c>
      <c r="E275" s="12" t="inlineStr">
        <is>
          <t>8dc7d627-eda5-4081-930c-fc5288d387d2</t>
        </is>
      </c>
    </row>
    <row r="276" ht="45" customHeight="1">
      <c r="A276" s="12" t="inlineStr">
        <is>
          <t>B3: Organism Level Systems</t>
        </is>
      </c>
      <c r="B276" s="12" t="inlineStr">
        <is>
          <t>Maintaining Internal Environments: Diabetes</t>
        </is>
      </c>
      <c r="C276" s="13" t="inlineStr">
        <is>
          <t>Diabetes: Describing Data [BI5.040]</t>
        </is>
      </c>
      <c r="D276" s="12" t="inlineStr">
        <is>
          <t>Describe patterns in blood glucose and diabetes prevalence data in graphs and tables.</t>
        </is>
      </c>
      <c r="E276" s="12" t="inlineStr">
        <is>
          <t>551afaee-7717-4a3d-8d17-f77e15092cfe</t>
        </is>
      </c>
    </row>
    <row r="277" ht="45" customHeight="1">
      <c r="A277" s="12" t="inlineStr">
        <is>
          <t>B3: Organism Level Systems</t>
        </is>
      </c>
      <c r="B277" s="12" t="inlineStr">
        <is>
          <t>Maintaining Internal Environments: Diabetes</t>
        </is>
      </c>
      <c r="C277" s="13" t="inlineStr">
        <is>
          <t>Diabetes: Interpreting Data [BI5.041]</t>
        </is>
      </c>
      <c r="D277" s="12" t="inlineStr">
        <is>
          <t>Describe and explain blood sugar and diabetes data by applying knowledge.</t>
        </is>
      </c>
      <c r="E277" s="12" t="inlineStr">
        <is>
          <t>b13c7426-1bb0-4134-b9b4-07404d67728e</t>
        </is>
      </c>
    </row>
    <row r="278" ht="45" customHeight="1">
      <c r="A278" s="12" t="inlineStr">
        <is>
          <t>B3: Organism Level Systems</t>
        </is>
      </c>
      <c r="B278" s="12" t="inlineStr">
        <is>
          <t>Maintaining Internal Environments: Diabetes</t>
        </is>
      </c>
      <c r="C278" s="13" t="inlineStr">
        <is>
          <t>Controlling Blood Glucose: Describing Data [BI5.042]</t>
        </is>
      </c>
      <c r="D278" s="12" t="inlineStr">
        <is>
          <t>Describe data in bar charts and line graphs relating to the control of blood glucose concentration.</t>
        </is>
      </c>
      <c r="E278" s="12" t="inlineStr">
        <is>
          <t>ccadb31b-0113-48d7-8fae-6facd1590590</t>
        </is>
      </c>
    </row>
    <row r="279" ht="45" customHeight="1">
      <c r="A279" s="12" t="inlineStr">
        <is>
          <t>B3: Organism Level Systems</t>
        </is>
      </c>
      <c r="B279" s="12" t="inlineStr">
        <is>
          <t>Maintaining Internal Environments: Diabetes</t>
        </is>
      </c>
      <c r="C279" s="13" t="inlineStr">
        <is>
          <t>Controlling Blood Glucose: Interpreting Data [BI5.043]</t>
        </is>
      </c>
      <c r="D279" s="12" t="inlineStr">
        <is>
          <t>Interpret data in bar charts and line graphs relating to the control of blood glucose concentration.</t>
        </is>
      </c>
      <c r="E279" s="12" t="inlineStr">
        <is>
          <t>d3a52c2f-8ef6-4a12-a7e2-94d9e121485c</t>
        </is>
      </c>
    </row>
    <row r="280" ht="45" customHeight="1">
      <c r="A280" s="12" t="inlineStr">
        <is>
          <t>B3: Organism Level Systems</t>
        </is>
      </c>
      <c r="B280" s="12" t="inlineStr">
        <is>
          <t>Maintaining Internal Environments: Excretion</t>
        </is>
      </c>
      <c r="C280" s="13" t="inlineStr">
        <is>
          <t>Diagnostic: Excreting Water &amp; Nitrogen [BI0.049]</t>
        </is>
      </c>
      <c r="D280" s="12" t="inlineStr">
        <is>
          <t>Diagnostic for demonstrating understanding of osmoregulation and nitrogen excretion.</t>
        </is>
      </c>
      <c r="E280" s="12" t="inlineStr">
        <is>
          <t>bbe76ffa-3b6a-4188-b34e-0d0d2c538d6b</t>
        </is>
      </c>
    </row>
    <row r="281" ht="45" customHeight="1">
      <c r="A281" s="12" t="inlineStr">
        <is>
          <t>B3: Organism Level Systems</t>
        </is>
      </c>
      <c r="B281" s="12" t="inlineStr">
        <is>
          <t>Maintaining Internal Environments: Excretion</t>
        </is>
      </c>
      <c r="C281" s="13" t="inlineStr">
        <is>
          <t>Osmotic Stress: Animal Cells [BI5.044]</t>
        </is>
      </c>
      <c r="D281" s="12" t="inlineStr">
        <is>
          <t>Explain how concentration affects animal cells. 
Explain the difference between hypo-/hype-r/isotonic solutions and what that means for water balance in cells.</t>
        </is>
      </c>
      <c r="E281" s="12" t="inlineStr">
        <is>
          <t>ee4f363c-e455-4204-8b1b-6b37d65fcbd1</t>
        </is>
      </c>
    </row>
    <row r="282" ht="45" customHeight="1">
      <c r="A282" s="12" t="inlineStr">
        <is>
          <t>B3: Organism Level Systems</t>
        </is>
      </c>
      <c r="B282" s="12" t="inlineStr">
        <is>
          <t>Maintaining Internal Environments: Excretion</t>
        </is>
      </c>
      <c r="C282" s="13" t="inlineStr">
        <is>
          <t>Excretory System: Introduction [BI5.045]</t>
        </is>
      </c>
      <c r="D282" s="12" t="inlineStr">
        <is>
          <t>An overview of the excretory system including the key organs involved.</t>
        </is>
      </c>
      <c r="E282" s="12" t="inlineStr">
        <is>
          <t>331af7ef-940c-43df-a20d-7d652b6c804b</t>
        </is>
      </c>
    </row>
    <row r="283" ht="45" customHeight="1">
      <c r="A283" s="12" t="inlineStr">
        <is>
          <t>B3: Organism Level Systems</t>
        </is>
      </c>
      <c r="B283" s="12" t="inlineStr">
        <is>
          <t>Maintaining Internal Environments: Excretion</t>
        </is>
      </c>
      <c r="C283" s="13" t="inlineStr">
        <is>
          <t>Excreting Amino Acids: Introduction [BI5.046]</t>
        </is>
      </c>
      <c r="D283" s="12" t="inlineStr">
        <is>
          <t>Describe the structure of amino acids and explain how they are excreted.</t>
        </is>
      </c>
      <c r="E283" s="12" t="inlineStr">
        <is>
          <t>fbc6c01d-b36e-4d5b-a693-a2505607075f</t>
        </is>
      </c>
    </row>
    <row r="284" ht="45" customHeight="1">
      <c r="A284" s="12" t="inlineStr">
        <is>
          <t>B3: Organism Level Systems</t>
        </is>
      </c>
      <c r="B284" s="12" t="inlineStr">
        <is>
          <t>Maintaining Internal Environments: Kidney Function</t>
        </is>
      </c>
      <c r="C284" s="13" t="inlineStr">
        <is>
          <t>Diagnostic: Kidney Function [BI0.051]</t>
        </is>
      </c>
      <c r="D284" s="12" t="inlineStr">
        <is>
          <t>Diagnostic for kidney function, dialysis, transplant and ADH.</t>
        </is>
      </c>
      <c r="E284" s="12" t="inlineStr">
        <is>
          <t>ffcc4e22-e57c-4c08-9a29-2aea7bc3f1a2</t>
        </is>
      </c>
    </row>
    <row r="285" ht="45" customHeight="1">
      <c r="A285" s="12" t="inlineStr">
        <is>
          <t>B3: Organism Level Systems</t>
        </is>
      </c>
      <c r="B285" s="12" t="inlineStr">
        <is>
          <t>Maintaining Internal Environments: Kidney Function</t>
        </is>
      </c>
      <c r="C285" s="13" t="inlineStr">
        <is>
          <t>Kidney: Introduction [BI5.049]</t>
        </is>
      </c>
      <c r="D285" s="12" t="inlineStr">
        <is>
          <t>State that kidneys are organs of the excretory system and describe their functions.</t>
        </is>
      </c>
      <c r="E285" s="12" t="inlineStr">
        <is>
          <t>bb97b9af-4ffe-4dec-b36f-68374ca816ba</t>
        </is>
      </c>
    </row>
    <row r="286" ht="45" customHeight="1">
      <c r="A286" s="12" t="inlineStr">
        <is>
          <t>B3: Organism Level Systems</t>
        </is>
      </c>
      <c r="B286" s="12" t="inlineStr">
        <is>
          <t>Maintaining Internal Environments: Kidney Function</t>
        </is>
      </c>
      <c r="C286" s="13" t="inlineStr">
        <is>
          <t>Kidney: Functions [BI5.050]</t>
        </is>
      </c>
      <c r="D286" s="12" t="inlineStr">
        <is>
          <t>Describe and explain how the kidneys produce urine by filtration of blood and selective reabsorption of useful substances.</t>
        </is>
      </c>
      <c r="E286" s="12" t="inlineStr">
        <is>
          <t>00fd5f88-85b7-41b5-ac9d-a68a85173018</t>
        </is>
      </c>
    </row>
    <row r="287" ht="45" customHeight="1">
      <c r="A287" s="12" t="inlineStr">
        <is>
          <t>B3: Organism Level Systems</t>
        </is>
      </c>
      <c r="B287" s="12" t="inlineStr">
        <is>
          <t>Maintaining Internal Environments: Kidney Function</t>
        </is>
      </c>
      <c r="C287" s="13" t="inlineStr">
        <is>
          <t>Kidney: Describing Data [BI5.051]</t>
        </is>
      </c>
      <c r="D287" s="12" t="inlineStr">
        <is>
          <t xml:space="preserve">Use data in bar charts and tables to describe and compare the concentrations of substances in different parts of the kidney. </t>
        </is>
      </c>
      <c r="E287" s="12" t="inlineStr">
        <is>
          <t>954d1b10-9d09-48f3-9e26-296549be4b3c</t>
        </is>
      </c>
    </row>
    <row r="288" ht="45" customHeight="1">
      <c r="A288" s="12" t="inlineStr">
        <is>
          <t>B3: Organism Level Systems</t>
        </is>
      </c>
      <c r="B288" s="12" t="inlineStr">
        <is>
          <t>Maintaining Internal Environments: Kidney Function</t>
        </is>
      </c>
      <c r="C288" s="13" t="inlineStr">
        <is>
          <t>Kidney: Interpreting Data [BI5.052]</t>
        </is>
      </c>
      <c r="D288" s="12" t="inlineStr">
        <is>
          <t xml:space="preserve">Use data in bar charts and tables to explain the differences in concentrations of substances in different parts of the kidney. </t>
        </is>
      </c>
      <c r="E288" s="12" t="inlineStr">
        <is>
          <t>102b60d1-31e9-422c-a707-c6ea771e9b7d</t>
        </is>
      </c>
    </row>
    <row r="289" ht="45" customHeight="1">
      <c r="A289" s="12" t="inlineStr">
        <is>
          <t>B3: Organism Level Systems</t>
        </is>
      </c>
      <c r="B289" s="12" t="inlineStr">
        <is>
          <t>Maintaining Internal Environments: Kidney Function</t>
        </is>
      </c>
      <c r="C289" s="13" t="inlineStr">
        <is>
          <t>Kidney: Failure [BI5.053]</t>
        </is>
      </c>
      <c r="D289" s="12" t="inlineStr">
        <is>
          <t>Describe the problems with and the risk factors and symptoms of kidney failure.</t>
        </is>
      </c>
      <c r="E289" s="12" t="inlineStr">
        <is>
          <t>2295e22d-e7df-4faf-95d4-0ff23ca922f8</t>
        </is>
      </c>
    </row>
    <row r="290" ht="45" customHeight="1">
      <c r="A290" s="12" t="inlineStr">
        <is>
          <t>B3: Organism Level Systems</t>
        </is>
      </c>
      <c r="B290" s="12" t="inlineStr">
        <is>
          <t>Maintaining Internal Environments: Kidney Function</t>
        </is>
      </c>
      <c r="C290" s="13" t="inlineStr">
        <is>
          <t>Kidney: Dialysis [BI5.054]</t>
        </is>
      </c>
      <c r="D290" s="12" t="inlineStr">
        <is>
          <t>State that people with kidney failure might be treated by kidney dialysis or organ transplant. Describe and explain how kidney dialysis works and the pros and cons of the treatment.</t>
        </is>
      </c>
      <c r="E290" s="12" t="inlineStr">
        <is>
          <t>3d990c75-28a1-4820-8187-f049e692ce02</t>
        </is>
      </c>
    </row>
    <row r="291" ht="45" customHeight="1">
      <c r="A291" s="12" t="inlineStr">
        <is>
          <t>B3: Organism Level Systems</t>
        </is>
      </c>
      <c r="B291" s="12" t="inlineStr">
        <is>
          <t>Maintaining Internal Environments: Kidney Function</t>
        </is>
      </c>
      <c r="C291" s="13" t="inlineStr">
        <is>
          <t>Kidney: Transplant [BI5.055]</t>
        </is>
      </c>
      <c r="D291" s="12" t="inlineStr">
        <is>
          <t>State that people with kidney failure might be treated by kidney dialysis or organ transplant. Describe and explain how kidney transplant works and its pros and cons.</t>
        </is>
      </c>
      <c r="E291" s="12" t="inlineStr">
        <is>
          <t>781def4a-c9b9-4319-b4f1-a78e621ad9e2</t>
        </is>
      </c>
    </row>
    <row r="292" ht="45" customHeight="1">
      <c r="A292" s="12" t="inlineStr">
        <is>
          <t>B3: Organism Level Systems</t>
        </is>
      </c>
      <c r="B292" s="12" t="inlineStr">
        <is>
          <t>Maintaining Internal Environments: Kidney Function</t>
        </is>
      </c>
      <c r="C292" s="13" t="inlineStr">
        <is>
          <t>Kidney: Dialysis v Transplant [BI5.112]</t>
        </is>
      </c>
      <c r="D292" s="12" t="inlineStr">
        <is>
          <t>State that people with kidney failure might be treated by kidney dialysis or organ transplant. Describe and explain how both treatments work. Compare and evaluate the advantages and disadvantages of treating kidney failure by transplant or dialysis.</t>
        </is>
      </c>
      <c r="E292" s="12" t="inlineStr">
        <is>
          <t>bbf9e006-c9fe-46c8-878d-948e6c35afe7</t>
        </is>
      </c>
    </row>
    <row r="293" ht="45" customHeight="1">
      <c r="A293" s="12" t="inlineStr">
        <is>
          <t>B3: Organism Level Systems</t>
        </is>
      </c>
      <c r="B293" s="12" t="inlineStr">
        <is>
          <t>Maintaining Internal Environments: Kidney Function</t>
        </is>
      </c>
      <c r="C293" s="13" t="inlineStr">
        <is>
          <t>Kidney: ADH [BI5.113]</t>
        </is>
      </c>
      <c r="D293" s="12" t="inlineStr">
        <is>
          <t>Describe the effect of ADH on the
permeability of the kidney tubules. Explain how the role of ADH is an example of negative feedback.</t>
        </is>
      </c>
      <c r="E293" s="12" t="inlineStr">
        <is>
          <t>6078d3a6-1214-4398-be2c-2d74dc0c136f</t>
        </is>
      </c>
    </row>
    <row r="294" ht="45" customHeight="1">
      <c r="A294" s="12" t="inlineStr">
        <is>
          <t>B4: Community Level Systems</t>
        </is>
      </c>
      <c r="B294" s="12" t="inlineStr">
        <is>
          <t>Ecosystems: Introduction</t>
        </is>
      </c>
      <c r="C294" s="13" t="inlineStr">
        <is>
          <t>Diagnostic: Introduction to Ecosystems [BI0.082]</t>
        </is>
      </c>
      <c r="D294" s="12" t="inlineStr">
        <is>
          <t>Diagnostic for identifying different types of ecosystems, the roles of different organisms and the influence of abiotic and biotic factors.</t>
        </is>
      </c>
      <c r="E294" s="12" t="inlineStr">
        <is>
          <t>8f8bca74-ffe8-4fd4-a205-b36fe3ec59b5</t>
        </is>
      </c>
    </row>
    <row r="295" ht="45" customHeight="1">
      <c r="A295" s="12" t="inlineStr">
        <is>
          <t>B4: Community Level Systems</t>
        </is>
      </c>
      <c r="B295" s="12" t="inlineStr">
        <is>
          <t>Ecosystems: Introduction</t>
        </is>
      </c>
      <c r="C295" s="13" t="inlineStr">
        <is>
          <t>Types of Ecosystem [BI7.001]</t>
        </is>
      </c>
      <c r="D295" s="12" t="inlineStr">
        <is>
          <t>Describe a variety of different ecosystems. Define organism, habitat, population, community and ecosystem.</t>
        </is>
      </c>
      <c r="E295" s="12" t="inlineStr">
        <is>
          <t>92a54664-3755-4c24-90fe-9b3dfab951c8</t>
        </is>
      </c>
    </row>
    <row r="296" ht="45" customHeight="1">
      <c r="A296" s="12" t="inlineStr">
        <is>
          <t>B4: Community Level Systems</t>
        </is>
      </c>
      <c r="B296" s="12" t="inlineStr">
        <is>
          <t>Ecosystems: Introduction</t>
        </is>
      </c>
      <c r="C296" s="13" t="inlineStr">
        <is>
          <t>Roles in Ecosystems [BI7.002]</t>
        </is>
      </c>
      <c r="D296" s="12" t="inlineStr">
        <is>
          <t xml:space="preserve">Define the different roles of organisms in an ecosystem. </t>
        </is>
      </c>
      <c r="E296" s="12" t="inlineStr">
        <is>
          <t>9b4c8247-897e-401c-9a83-19f728f8f13a</t>
        </is>
      </c>
    </row>
    <row r="297" ht="45" customHeight="1">
      <c r="A297" s="12" t="inlineStr">
        <is>
          <t>B4: Community Level Systems</t>
        </is>
      </c>
      <c r="B297" s="12" t="inlineStr">
        <is>
          <t>Ecosystems: Introduction</t>
        </is>
      </c>
      <c r="C297" s="13" t="inlineStr">
        <is>
          <t>Biotic Factors [BI7.003]</t>
        </is>
      </c>
      <c r="D297" s="12" t="inlineStr">
        <is>
          <t>Define a biotic factor. Identify biotic factors. Describe the impact of changing biotic factors.</t>
        </is>
      </c>
      <c r="E297" s="12" t="inlineStr">
        <is>
          <t>57e39cd5-5f3a-4774-a132-c547098f1fc8</t>
        </is>
      </c>
    </row>
    <row r="298" ht="45" customHeight="1">
      <c r="A298" s="12" t="inlineStr">
        <is>
          <t>B4: Community Level Systems</t>
        </is>
      </c>
      <c r="B298" s="12" t="inlineStr">
        <is>
          <t>Ecosystems: Introduction</t>
        </is>
      </c>
      <c r="C298" s="13" t="inlineStr">
        <is>
          <t>Biotic Factors: Describing Data [BI7.004]</t>
        </is>
      </c>
      <c r="D298" s="12" t="inlineStr">
        <is>
          <t>Describe patterns in data represented in tables and graphs.</t>
        </is>
      </c>
      <c r="E298" s="12" t="inlineStr">
        <is>
          <t>3ed0798c-a991-4ac5-a37d-ae1d4405c2fd</t>
        </is>
      </c>
    </row>
    <row r="299" ht="45" customHeight="1">
      <c r="A299" s="12" t="inlineStr">
        <is>
          <t>B4: Community Level Systems</t>
        </is>
      </c>
      <c r="B299" s="12" t="inlineStr">
        <is>
          <t>Ecosystems: Introduction</t>
        </is>
      </c>
      <c r="C299" s="13" t="inlineStr">
        <is>
          <t>Biotic Factors: Interpreting Data [BI7.005]</t>
        </is>
      </c>
      <c r="D299" s="12" t="inlineStr">
        <is>
          <t>Explain patterns in data in the context of biotic factors.</t>
        </is>
      </c>
      <c r="E299" s="12" t="inlineStr">
        <is>
          <t>e486a079-b874-4347-9d11-dd79f49f5918</t>
        </is>
      </c>
    </row>
    <row r="300" ht="45" customHeight="1">
      <c r="A300" s="12" t="inlineStr">
        <is>
          <t>B4: Community Level Systems</t>
        </is>
      </c>
      <c r="B300" s="12" t="inlineStr">
        <is>
          <t>Ecosystems: Introduction</t>
        </is>
      </c>
      <c r="C300" s="13" t="inlineStr">
        <is>
          <t>Abiotic Factors [BI7.006]</t>
        </is>
      </c>
      <c r="D300" s="12" t="inlineStr">
        <is>
          <t>Define an abiotic factor. Identify abiotic factors. Describe the impact of changing abiotic factors.</t>
        </is>
      </c>
      <c r="E300" s="12" t="inlineStr">
        <is>
          <t>5773ddc5-7f75-44f9-85d7-af6eff00b15c</t>
        </is>
      </c>
    </row>
    <row r="301" ht="45" customHeight="1">
      <c r="A301" s="12" t="inlineStr">
        <is>
          <t>B4: Community Level Systems</t>
        </is>
      </c>
      <c r="B301" s="12" t="inlineStr">
        <is>
          <t>Ecosystems: Introduction</t>
        </is>
      </c>
      <c r="C301" s="13" t="inlineStr">
        <is>
          <t>Abiotic Factors: Describing Data [BI7.007]</t>
        </is>
      </c>
      <c r="D301" s="12" t="inlineStr">
        <is>
          <t>Describe the patterns shown by data in tables and different types of graphs.</t>
        </is>
      </c>
      <c r="E301" s="12" t="inlineStr">
        <is>
          <t>4d43c367-f4e0-4f81-af6d-ccf71a6bddc5</t>
        </is>
      </c>
    </row>
    <row r="302" ht="45" customHeight="1">
      <c r="A302" s="12" t="inlineStr">
        <is>
          <t>B4: Community Level Systems</t>
        </is>
      </c>
      <c r="B302" s="12" t="inlineStr">
        <is>
          <t>Ecosystems: Introduction</t>
        </is>
      </c>
      <c r="C302" s="13" t="inlineStr">
        <is>
          <t>Abiotic Factors: Interpreting Data [BI7.008]</t>
        </is>
      </c>
      <c r="D302" s="12" t="inlineStr">
        <is>
          <t>Explaining patterns in data using scientific knowledge and understanding.</t>
        </is>
      </c>
      <c r="E302" s="12" t="inlineStr">
        <is>
          <t>50d49d2f-86b5-44d5-885c-c74629f92ca4</t>
        </is>
      </c>
    </row>
    <row r="303" ht="45" customHeight="1">
      <c r="A303" s="12" t="inlineStr">
        <is>
          <t>B4: Community Level Systems</t>
        </is>
      </c>
      <c r="B303" s="12" t="inlineStr">
        <is>
          <t>Ecosystems: Cycles</t>
        </is>
      </c>
      <c r="C303" s="13" t="inlineStr">
        <is>
          <t>Diagnostic: Cycles within Ecosystems [BI0.086]</t>
        </is>
      </c>
      <c r="D303" s="12" t="inlineStr">
        <is>
          <t>Diagnostic for cycling of substances within ecosystems, covers water, carbon and decay cycles.</t>
        </is>
      </c>
      <c r="E303" s="12" t="inlineStr">
        <is>
          <t>e45dabec-b191-458b-b7d8-ba48485c8907</t>
        </is>
      </c>
    </row>
    <row r="304" ht="45" customHeight="1">
      <c r="A304" s="12" t="inlineStr">
        <is>
          <t>B4: Community Level Systems</t>
        </is>
      </c>
      <c r="B304" s="12" t="inlineStr">
        <is>
          <t>Ecosystems: Cycles</t>
        </is>
      </c>
      <c r="C304" s="13" t="inlineStr">
        <is>
          <t>Cycling in Ecosystems [BI7.027]</t>
        </is>
      </c>
      <c r="D304" s="12" t="inlineStr">
        <is>
          <t>Explain the importance of cycling in ecosystems. State the three main cycles.</t>
        </is>
      </c>
      <c r="E304" s="12" t="inlineStr">
        <is>
          <t>2deb7bb7-abbe-4eac-9983-308d2dcb3cea</t>
        </is>
      </c>
    </row>
    <row r="305" ht="45" customHeight="1">
      <c r="A305" s="12" t="inlineStr">
        <is>
          <t>B4: Community Level Systems</t>
        </is>
      </c>
      <c r="B305" s="12" t="inlineStr">
        <is>
          <t>Ecosystems: Cycles</t>
        </is>
      </c>
      <c r="C305" s="13" t="inlineStr">
        <is>
          <t>The Carbon Cycle [BI7.028]</t>
        </is>
      </c>
      <c r="D305" s="12" t="inlineStr">
        <is>
          <t>Describe the processes of the carbon cycle.</t>
        </is>
      </c>
      <c r="E305" s="12" t="inlineStr">
        <is>
          <t>51efb8eb-011e-4e98-8345-9962f54c5fce</t>
        </is>
      </c>
    </row>
    <row r="306" ht="45" customHeight="1">
      <c r="A306" s="12" t="inlineStr">
        <is>
          <t>B4: Community Level Systems</t>
        </is>
      </c>
      <c r="B306" s="12" t="inlineStr">
        <is>
          <t>Ecosystems: Cycles</t>
        </is>
      </c>
      <c r="C306" s="13" t="inlineStr">
        <is>
          <t>The Water Cycle [BI7.029]</t>
        </is>
      </c>
      <c r="D306" s="12" t="inlineStr">
        <is>
          <t>Describe the processes of the water cycle.</t>
        </is>
      </c>
      <c r="E306" s="12" t="inlineStr">
        <is>
          <t>9a82744d-f69e-416f-87df-476d31e72027</t>
        </is>
      </c>
    </row>
    <row r="307" ht="45" customHeight="1">
      <c r="A307" s="12" t="inlineStr">
        <is>
          <t>B4: Community Level Systems</t>
        </is>
      </c>
      <c r="B307" s="12" t="inlineStr">
        <is>
          <t>Ecosystems: Cycles</t>
        </is>
      </c>
      <c r="C307" s="13" t="inlineStr">
        <is>
          <t>The Decay Cycle [BI7.030]</t>
        </is>
      </c>
      <c r="D307" s="12" t="inlineStr">
        <is>
          <t>Describe the processes of the decay cycle.</t>
        </is>
      </c>
      <c r="E307" s="12" t="inlineStr">
        <is>
          <t>8e474488-a704-409e-87c3-ddf681fc7e74</t>
        </is>
      </c>
    </row>
    <row r="308" ht="45" customHeight="1">
      <c r="A308" s="12" t="inlineStr">
        <is>
          <t>B4: Community Level Systems</t>
        </is>
      </c>
      <c r="B308" s="12" t="inlineStr">
        <is>
          <t>Ecosystems: Decomposition</t>
        </is>
      </c>
      <c r="C308" s="13" t="inlineStr">
        <is>
          <t>Diagnostic: Decomposition [BI0.087]</t>
        </is>
      </c>
      <c r="D308" s="12" t="inlineStr">
        <is>
          <t>Diagnostic for the importance of decomposition, calculating the rate of decomposition and utilising decomposition to make compost and biogas.</t>
        </is>
      </c>
      <c r="E308" s="12" t="inlineStr">
        <is>
          <t>241af3f6-39df-4e2e-b99d-b17330091cdc</t>
        </is>
      </c>
    </row>
    <row r="309" ht="45" customHeight="1">
      <c r="A309" s="12" t="inlineStr">
        <is>
          <t>B4: Community Level Systems</t>
        </is>
      </c>
      <c r="B309" s="12" t="inlineStr">
        <is>
          <t>Ecosystems: Decomposition</t>
        </is>
      </c>
      <c r="C309" s="13" t="inlineStr">
        <is>
          <t>Decomposition [BI7.031]</t>
        </is>
      </c>
      <c r="D309" s="12" t="inlineStr">
        <is>
          <t>Describe the importance of decomposition in the recycling of materials through the environment. Explain the factors that affect the rate of decomposition.</t>
        </is>
      </c>
      <c r="E309" s="12" t="inlineStr">
        <is>
          <t>cde05aca-d3f6-49c6-9594-68d286df5d27</t>
        </is>
      </c>
    </row>
    <row r="310" ht="45" customHeight="1">
      <c r="A310" s="12" t="inlineStr">
        <is>
          <t>B4: Community Level Systems</t>
        </is>
      </c>
      <c r="B310" s="12" t="inlineStr">
        <is>
          <t>Ecosystems: Decomposition</t>
        </is>
      </c>
      <c r="C310" s="13" t="inlineStr">
        <is>
          <t>Decomposers [BI7.032]</t>
        </is>
      </c>
      <c r="D310" s="12" t="inlineStr">
        <is>
          <t>Describe the importance of detritus feeders, bacteria and fungi in recycling materials through the environment.</t>
        </is>
      </c>
      <c r="E310" s="12" t="inlineStr">
        <is>
          <t>58a27dca-d37b-4f05-bf9a-9fb330d1132c</t>
        </is>
      </c>
    </row>
    <row r="311" ht="45" customHeight="1">
      <c r="A311" s="12" t="inlineStr">
        <is>
          <t>B4: Community Level Systems</t>
        </is>
      </c>
      <c r="B311" s="12" t="inlineStr">
        <is>
          <t>Ecosystems: Decomposition</t>
        </is>
      </c>
      <c r="C311" s="13" t="inlineStr">
        <is>
          <t>Decomposition: Rate Calculations I [BI7.033]</t>
        </is>
      </c>
      <c r="D311" s="12" t="inlineStr">
        <is>
          <t>Use of the rate calculation.
Simple substitution of numbers found within text based questions.</t>
        </is>
      </c>
      <c r="E311" s="12" t="inlineStr">
        <is>
          <t>1390258a-4e10-4614-a508-ce1f8eae3588</t>
        </is>
      </c>
    </row>
    <row r="312" ht="45" customHeight="1">
      <c r="A312" s="12" t="inlineStr">
        <is>
          <t>B4: Community Level Systems</t>
        </is>
      </c>
      <c r="B312" s="12" t="inlineStr">
        <is>
          <t>Ecosystems: Decomposition</t>
        </is>
      </c>
      <c r="C312" s="13" t="inlineStr">
        <is>
          <t>Decomposition: Rate Calculations II [BI7.034]</t>
        </is>
      </c>
      <c r="D312" s="12" t="inlineStr">
        <is>
          <t>Using data from tables, converting it into useful values and calculating rate of decomposition in a range of contexts.</t>
        </is>
      </c>
      <c r="E312" s="12" t="inlineStr">
        <is>
          <t>7c1ad150-55ca-49fd-b482-f2169a8afb6a</t>
        </is>
      </c>
    </row>
    <row r="313" ht="45" customHeight="1">
      <c r="A313" s="12" t="inlineStr">
        <is>
          <t>B4: Community Level Systems</t>
        </is>
      </c>
      <c r="B313" s="12" t="inlineStr">
        <is>
          <t>Ecosystems: Decomposition</t>
        </is>
      </c>
      <c r="C313" s="13" t="inlineStr">
        <is>
          <t>Decomposition: Rate Calculations III [BI7.035]</t>
        </is>
      </c>
      <c r="D313" s="12" t="inlineStr">
        <is>
          <t>Calculation of rate including the use of tangents.</t>
        </is>
      </c>
      <c r="E313" s="12" t="inlineStr">
        <is>
          <t>b43b1049-b731-403d-bd37-346b28e89c83</t>
        </is>
      </c>
    </row>
    <row r="314" ht="45" customHeight="1">
      <c r="A314" s="12" t="inlineStr">
        <is>
          <t>B4: Community Level Systems</t>
        </is>
      </c>
      <c r="B314" s="12" t="inlineStr">
        <is>
          <t>Ecosystems: Decomposition</t>
        </is>
      </c>
      <c r="C314" s="13" t="inlineStr">
        <is>
          <t>Decomposition: Describing Data [BI7.036]</t>
        </is>
      </c>
      <c r="D314" s="12" t="inlineStr">
        <is>
          <t>Recall simple facts about data.
Identify data in graphs and tables.
Identify patterns in tables and graphs with single and multiple data sets.</t>
        </is>
      </c>
      <c r="E314" s="12" t="inlineStr">
        <is>
          <t>bdf21613-2ef2-4d46-af61-a4bdb722f6b5</t>
        </is>
      </c>
    </row>
    <row r="315" ht="45" customHeight="1">
      <c r="A315" s="12" t="inlineStr">
        <is>
          <t>B4: Community Level Systems</t>
        </is>
      </c>
      <c r="B315" s="12" t="inlineStr">
        <is>
          <t>Ecosystems: Decomposition</t>
        </is>
      </c>
      <c r="C315" s="13" t="inlineStr">
        <is>
          <t>Decomposition: Interpreting Data [BI7.037]</t>
        </is>
      </c>
      <c r="D315" s="12" t="inlineStr">
        <is>
          <t>Explaining patterns in data.
Understanding how different factors affect the decomposition</t>
        </is>
      </c>
      <c r="E315" s="12" t="inlineStr">
        <is>
          <t>756fdf72-a795-45c0-a8c3-f0a4d95145bc</t>
        </is>
      </c>
    </row>
    <row r="316" ht="45" customHeight="1">
      <c r="A316" s="12" t="inlineStr">
        <is>
          <t>B4: Community Level Systems</t>
        </is>
      </c>
      <c r="B316" s="12" t="inlineStr">
        <is>
          <t>Ecosystems: Decomposition</t>
        </is>
      </c>
      <c r="C316" s="13" t="inlineStr">
        <is>
          <t>Practical: Rate of Decomposition: Method &amp; Data Collection [BI7.038]</t>
        </is>
      </c>
      <c r="D316" s="12" t="inlineStr">
        <is>
          <t xml:space="preserve">Investigate the effect of temperature on the rate of decomposition of milk. </t>
        </is>
      </c>
      <c r="E316" s="12" t="inlineStr">
        <is>
          <t>6ac12e08-a79e-4507-86b2-d2575bd1c4bd</t>
        </is>
      </c>
    </row>
    <row r="317" ht="45" customHeight="1">
      <c r="A317" s="12" t="inlineStr">
        <is>
          <t>B4: Community Level Systems</t>
        </is>
      </c>
      <c r="B317" s="12" t="inlineStr">
        <is>
          <t>Ecosystems: Decomposition</t>
        </is>
      </c>
      <c r="C317" s="13" t="inlineStr">
        <is>
          <t>Practical: Rate of Decomposition: Analysis &amp; Conclusion [BI7.039]</t>
        </is>
      </c>
      <c r="D317" s="12" t="inlineStr">
        <is>
          <t>Analysis and conclusion of the practical for rate of decompostion.</t>
        </is>
      </c>
      <c r="E317" s="12" t="inlineStr">
        <is>
          <t>dc72d6a2-6e78-46c3-b0ae-fe301eeb1300</t>
        </is>
      </c>
    </row>
    <row r="318" ht="45" customHeight="1">
      <c r="A318" s="12" t="inlineStr">
        <is>
          <t>B4: Community Level Systems</t>
        </is>
      </c>
      <c r="B318" s="12" t="inlineStr">
        <is>
          <t>Ecosystems: Decomposition</t>
        </is>
      </c>
      <c r="C318" s="13" t="inlineStr">
        <is>
          <t>Decomposition: Composting [BI7.040]</t>
        </is>
      </c>
      <c r="D318" s="12" t="inlineStr">
        <is>
          <t>Describe the conditions required for organic matter to be turned into compost and the importance of compost.</t>
        </is>
      </c>
      <c r="E318" s="12" t="inlineStr">
        <is>
          <t>b04a9180-c8ba-4b47-8f75-82d00298614e</t>
        </is>
      </c>
    </row>
    <row r="319" ht="45" customHeight="1">
      <c r="A319" s="12" t="inlineStr">
        <is>
          <t>B4: Community Level Systems</t>
        </is>
      </c>
      <c r="B319" s="12" t="inlineStr">
        <is>
          <t>Ecosystems: Decomposition</t>
        </is>
      </c>
      <c r="C319" s="13" t="inlineStr">
        <is>
          <t>Decomposition: Biogas [BI7.041]</t>
        </is>
      </c>
      <c r="D319" s="12" t="inlineStr">
        <is>
          <t>Explain biogas generation and how the properties of methane make it a useful product.</t>
        </is>
      </c>
      <c r="E319" s="12" t="inlineStr">
        <is>
          <t>e0c21e73-262e-4753-bb01-e253e147f7e4</t>
        </is>
      </c>
    </row>
    <row r="320" ht="45" customHeight="1">
      <c r="A320" s="12" t="inlineStr">
        <is>
          <t>B4: Community Level Systems</t>
        </is>
      </c>
      <c r="B320" s="12" t="inlineStr">
        <is>
          <t>Ecosystems: Competition</t>
        </is>
      </c>
      <c r="C320" s="13" t="inlineStr">
        <is>
          <t>Diagnostic: Competition &amp; Adaptation [BI0.083]</t>
        </is>
      </c>
      <c r="D320" s="12" t="inlineStr">
        <is>
          <t>Diagnostic for explaining competition and adaptation in plants and animals.</t>
        </is>
      </c>
      <c r="E320" s="12" t="inlineStr">
        <is>
          <t>3040fe02-facf-4cb7-bbdb-c5cc8a9b8881</t>
        </is>
      </c>
    </row>
    <row r="321" ht="45" customHeight="1">
      <c r="A321" s="12" t="inlineStr">
        <is>
          <t>B4: Community Level Systems</t>
        </is>
      </c>
      <c r="B321" s="12" t="inlineStr">
        <is>
          <t>Ecosystems: Competition</t>
        </is>
      </c>
      <c r="C321" s="13" t="inlineStr">
        <is>
          <t>Interdependence [BI7.009]</t>
        </is>
      </c>
      <c r="D321" s="12" t="inlineStr">
        <is>
          <t>Explain the importance of the relationships between organisms in an ecosystem.</t>
        </is>
      </c>
      <c r="E321" s="12" t="inlineStr">
        <is>
          <t>ebf5e8c3-9654-48ad-b680-c259a71a965b</t>
        </is>
      </c>
    </row>
    <row r="322" ht="45" customHeight="1">
      <c r="A322" s="12" t="inlineStr">
        <is>
          <t>B4: Community Level Systems</t>
        </is>
      </c>
      <c r="B322" s="12" t="inlineStr">
        <is>
          <t>Ecosystems: Competition</t>
        </is>
      </c>
      <c r="C322" s="13" t="inlineStr">
        <is>
          <t>Competition Between Plants [BI7.010]</t>
        </is>
      </c>
      <c r="D322" s="12" t="inlineStr">
        <is>
          <t>Describe the factors that plants compete for within an ecosystem.</t>
        </is>
      </c>
      <c r="E322" s="12" t="inlineStr">
        <is>
          <t>5c5c58ec-f767-440c-83f8-eeee6c83b79a</t>
        </is>
      </c>
    </row>
    <row r="323" ht="45" customHeight="1">
      <c r="A323" s="12" t="inlineStr">
        <is>
          <t>B4: Community Level Systems</t>
        </is>
      </c>
      <c r="B323" s="12" t="inlineStr">
        <is>
          <t>Ecosystems: Competition</t>
        </is>
      </c>
      <c r="C323" s="13" t="inlineStr">
        <is>
          <t>Competition Between Animals [BI7.011]</t>
        </is>
      </c>
      <c r="D323" s="12" t="inlineStr">
        <is>
          <t>Describe the factors that animals compete for within an ecosystem.</t>
        </is>
      </c>
      <c r="E323" s="12" t="inlineStr">
        <is>
          <t>bef1e567-c0be-428e-8020-74beb0d1771f</t>
        </is>
      </c>
    </row>
    <row r="324" ht="45" customHeight="1">
      <c r="A324" s="12" t="inlineStr">
        <is>
          <t>B4: Community Level Systems</t>
        </is>
      </c>
      <c r="B324" s="12" t="inlineStr">
        <is>
          <t>Ecosystems: Competition</t>
        </is>
      </c>
      <c r="C324" s="13" t="inlineStr">
        <is>
          <t>Adaptations of Plants [BI7.012]</t>
        </is>
      </c>
      <c r="D324" s="12" t="inlineStr">
        <is>
          <t>Describe the functional, structural and behavioural adaptations of plants and explain how they help them to survive in different ecosystems.</t>
        </is>
      </c>
      <c r="E324" s="12" t="inlineStr">
        <is>
          <t>57aa77af-9e16-44d8-885c-85a1c047b624</t>
        </is>
      </c>
    </row>
    <row r="325" ht="45" customHeight="1">
      <c r="A325" s="12" t="inlineStr">
        <is>
          <t>B4: Community Level Systems</t>
        </is>
      </c>
      <c r="B325" s="12" t="inlineStr">
        <is>
          <t>Ecosystems: Competition</t>
        </is>
      </c>
      <c r="C325" s="13" t="inlineStr">
        <is>
          <t>Adaptations of Animals [BI7.013]</t>
        </is>
      </c>
      <c r="D325" s="12" t="inlineStr">
        <is>
          <t>Describe the functional, structural and behavioural adaptations of animals and explain how they help them to survive in different ecosystems.</t>
        </is>
      </c>
      <c r="E325" s="12" t="inlineStr">
        <is>
          <t>2a41bf89-6f70-4425-9521-45a23355f15d</t>
        </is>
      </c>
    </row>
    <row r="326" ht="45" customHeight="1">
      <c r="A326" s="12" t="inlineStr">
        <is>
          <t>B4: Community Level Systems</t>
        </is>
      </c>
      <c r="B326" s="12" t="inlineStr">
        <is>
          <t>Ecosystems: Competition</t>
        </is>
      </c>
      <c r="C326" s="13" t="inlineStr">
        <is>
          <t>Extremophiles [BI7.014]</t>
        </is>
      </c>
      <c r="D326" s="12" t="inlineStr">
        <is>
          <t>Describe the adaptations of organisms that live in the most extreme environmental conditions.</t>
        </is>
      </c>
      <c r="E326" s="12" t="inlineStr">
        <is>
          <t>c1128eeb-3952-46ec-94de-5d3083621b53</t>
        </is>
      </c>
    </row>
    <row r="327" ht="45" customHeight="1">
      <c r="A327" s="12" t="inlineStr">
        <is>
          <t>B4: Community Level Systems</t>
        </is>
      </c>
      <c r="B327" s="12" t="inlineStr">
        <is>
          <t>Ecosystems: Food Webs</t>
        </is>
      </c>
      <c r="C327" s="13" t="inlineStr">
        <is>
          <t>Diagnostic: Food Chains &amp; Food Webs [BI0.084]</t>
        </is>
      </c>
      <c r="D327" s="12" t="inlineStr">
        <is>
          <t>Diagnostic for food chains and predator prey cycles within them.</t>
        </is>
      </c>
      <c r="E327" s="12" t="inlineStr">
        <is>
          <t>1c511631-0e24-4fc5-86c1-0dc668ac6ec5</t>
        </is>
      </c>
    </row>
    <row r="328" ht="45" customHeight="1">
      <c r="A328" s="12" t="inlineStr">
        <is>
          <t>B4: Community Level Systems</t>
        </is>
      </c>
      <c r="B328" s="12" t="inlineStr">
        <is>
          <t>Ecosystems: Food Webs</t>
        </is>
      </c>
      <c r="C328" s="13" t="inlineStr">
        <is>
          <t>Food Chains &amp; Food Webs [BI7.015]</t>
        </is>
      </c>
      <c r="D328" s="12" t="inlineStr">
        <is>
          <t>Describe feeding relationships in terms of transfer of energy. Use food chains to represent simple feeding relationships in an ecosystem.</t>
        </is>
      </c>
      <c r="E328" s="12" t="inlineStr">
        <is>
          <t>8d594ed8-e9de-4b3d-a72c-b8dbfde6fb65</t>
        </is>
      </c>
    </row>
    <row r="329" ht="45" customHeight="1">
      <c r="A329" s="12" t="inlineStr">
        <is>
          <t>B4: Community Level Systems</t>
        </is>
      </c>
      <c r="B329" s="12" t="inlineStr">
        <is>
          <t>Ecosystems: Food Webs</t>
        </is>
      </c>
      <c r="C329" s="13" t="inlineStr">
        <is>
          <t>Importance of the Producer [BI7.016]</t>
        </is>
      </c>
      <c r="D329" s="12" t="inlineStr">
        <is>
          <t>Explain the importance of producers in an ecosystem.</t>
        </is>
      </c>
      <c r="E329" s="12" t="inlineStr">
        <is>
          <t>2bc5d9fa-7ea9-4992-a991-0a967304e6ff</t>
        </is>
      </c>
    </row>
    <row r="330" ht="45" customHeight="1">
      <c r="A330" s="12" t="inlineStr">
        <is>
          <t>B4: Community Level Systems</t>
        </is>
      </c>
      <c r="B330" s="12" t="inlineStr">
        <is>
          <t>Ecosystems: Food Webs</t>
        </is>
      </c>
      <c r="C330" s="13" t="inlineStr">
        <is>
          <t>Predator/Prey Cycles: Describing Data [BI7.017]</t>
        </is>
      </c>
      <c r="D330" s="12" t="inlineStr">
        <is>
          <t>Describe the changes in populations based on the relationship between the predator and its prey.</t>
        </is>
      </c>
      <c r="E330" s="12" t="inlineStr">
        <is>
          <t>d0195280-600b-4239-8ff4-14efc9a3e314</t>
        </is>
      </c>
    </row>
    <row r="331" ht="45" customHeight="1">
      <c r="A331" s="12" t="inlineStr">
        <is>
          <t>B4: Community Level Systems</t>
        </is>
      </c>
      <c r="B331" s="12" t="inlineStr">
        <is>
          <t>Ecosystems: Food Webs</t>
        </is>
      </c>
      <c r="C331" s="13" t="inlineStr">
        <is>
          <t>Predator/Prey Cycles: Interpreting Data [BI7.018]</t>
        </is>
      </c>
      <c r="D331" s="12" t="inlineStr">
        <is>
          <t>Explain the changes in populations based on the relationship between the predator and its prey.</t>
        </is>
      </c>
      <c r="E331" s="12" t="inlineStr">
        <is>
          <t>0b9939a4-57d7-4f21-b430-eb367643374d</t>
        </is>
      </c>
    </row>
    <row r="332" ht="45" customHeight="1">
      <c r="A332" s="12" t="inlineStr">
        <is>
          <t>B4: Community Level Systems</t>
        </is>
      </c>
      <c r="B332" s="12" t="inlineStr">
        <is>
          <t>Ecosystems: Biomass</t>
        </is>
      </c>
      <c r="C332" s="13" t="inlineStr">
        <is>
          <t>Diagnostic: Biomass in Food Webs [BI0.093]</t>
        </is>
      </c>
      <c r="D332" s="12" t="inlineStr">
        <is>
          <t>Diagnostic for biomass transfer &amp; the efficiency of transfer in food webs &amp; chains.</t>
        </is>
      </c>
      <c r="E332" s="12" t="inlineStr">
        <is>
          <t>f3b16c0a-91f3-4af6-996c-01447feab2d4</t>
        </is>
      </c>
    </row>
    <row r="333" ht="45" customHeight="1">
      <c r="A333" s="12" t="inlineStr">
        <is>
          <t>B4: Community Level Systems</t>
        </is>
      </c>
      <c r="B333" s="12" t="inlineStr">
        <is>
          <t>Ecosystems: Biomass</t>
        </is>
      </c>
      <c r="C333" s="13" t="inlineStr">
        <is>
          <t>Trophic Levels [BI7.081]</t>
        </is>
      </c>
      <c r="D333" s="12" t="inlineStr">
        <is>
          <t>Describe the features of the different trophic levels.
Identify trophic levels in a variety of food chains and webs.
Explain what makes an organism an apex predator.</t>
        </is>
      </c>
      <c r="E333" s="12" t="inlineStr">
        <is>
          <t>49e839ba-1a4a-4fb7-89fa-6290925a864f</t>
        </is>
      </c>
    </row>
    <row r="334" ht="45" customHeight="1">
      <c r="A334" s="12" t="inlineStr">
        <is>
          <t>B4: Community Level Systems</t>
        </is>
      </c>
      <c r="B334" s="12" t="inlineStr">
        <is>
          <t>Ecosystems: Biomass</t>
        </is>
      </c>
      <c r="C334" s="13" t="inlineStr">
        <is>
          <t>Pyramids of Biomass [BI7.082]</t>
        </is>
      </c>
      <c r="D334" s="12" t="inlineStr">
        <is>
          <t>Construct and interpret pyramids of number and biomass when given data.</t>
        </is>
      </c>
      <c r="E334" s="12" t="inlineStr">
        <is>
          <t>b1cdd534-780d-4c86-bd34-79663df14eb9</t>
        </is>
      </c>
    </row>
    <row r="335" ht="45" customHeight="1">
      <c r="A335" s="12" t="inlineStr">
        <is>
          <t>B4: Community Level Systems</t>
        </is>
      </c>
      <c r="B335" s="12" t="inlineStr">
        <is>
          <t>Ecosystems: Biomass</t>
        </is>
      </c>
      <c r="C335" s="13" t="inlineStr">
        <is>
          <t>Biomass Transfer [BI7.083]</t>
        </is>
      </c>
      <c r="D335" s="12" t="inlineStr">
        <is>
          <t>Explain why only 10% of the biomass transfers from one level in a food chain to the next.</t>
        </is>
      </c>
      <c r="E335" s="12" t="inlineStr">
        <is>
          <t>6c39d1d2-3a10-474f-acf5-3d2216b1a2b3</t>
        </is>
      </c>
    </row>
    <row r="336" ht="45" customHeight="1">
      <c r="A336" s="12" t="inlineStr">
        <is>
          <t>B4: Community Level Systems</t>
        </is>
      </c>
      <c r="B336" s="12" t="inlineStr">
        <is>
          <t>Ecosystems: Biomass</t>
        </is>
      </c>
      <c r="C336" s="13" t="inlineStr">
        <is>
          <t>Calculating Efficiency of Biomass Transfer I: Losses [BI7.084]</t>
        </is>
      </c>
      <c r="D336" s="12" t="inlineStr">
        <is>
          <t>Calculating losses of energy in a food chain. 
Explain why approximately only 10% of the energy transfers from the biomass at one level to the next.
Calculate the energy that does transfer from one level to the next assuming 10% efficiency.</t>
        </is>
      </c>
      <c r="E336" s="12" t="inlineStr">
        <is>
          <t>e55def10-13c4-4303-ac89-4036d670f990</t>
        </is>
      </c>
    </row>
    <row r="337" ht="45" customHeight="1">
      <c r="A337" s="12" t="inlineStr">
        <is>
          <t>B4: Community Level Systems</t>
        </is>
      </c>
      <c r="B337" s="12" t="inlineStr">
        <is>
          <t>Ecosystems: Biomass</t>
        </is>
      </c>
      <c r="C337" s="13" t="inlineStr">
        <is>
          <t>Calculating Efficiency of Biomass Transfer II: Efficiency [BI7.085]</t>
        </is>
      </c>
      <c r="D337" s="12" t="inlineStr">
        <is>
          <t>Calculating efficiency of biomass transfer through a food chain given details of biomass at each level.</t>
        </is>
      </c>
      <c r="E337" s="12" t="inlineStr">
        <is>
          <t>96b61386-09f6-4e68-bb9a-c4ba29ced22e</t>
        </is>
      </c>
    </row>
    <row r="338" ht="45" customHeight="1">
      <c r="A338" s="12" t="inlineStr">
        <is>
          <t>B5: Genes, Inheritance &amp; Selection</t>
        </is>
      </c>
      <c r="B338" s="12" t="inlineStr">
        <is>
          <t>Inheritance: Reproduction</t>
        </is>
      </c>
      <c r="C338" s="13" t="inlineStr">
        <is>
          <t>Diagnostic: Reproduction [BI0.060]</t>
        </is>
      </c>
      <c r="D338" s="12" t="inlineStr">
        <is>
          <t>A diagnostic for the reproduction topic, suitable for FT &amp; HT.</t>
        </is>
      </c>
      <c r="E338" s="12" t="inlineStr">
        <is>
          <t>20f98477-1455-4614-9813-8e21f3ccc5b7</t>
        </is>
      </c>
    </row>
    <row r="339" ht="45" customHeight="1">
      <c r="A339" s="12" t="inlineStr">
        <is>
          <t>B5: Genes, Inheritance &amp; Selection</t>
        </is>
      </c>
      <c r="B339" s="12" t="inlineStr">
        <is>
          <t>Inheritance: Reproduction</t>
        </is>
      </c>
      <c r="C339" s="13" t="inlineStr">
        <is>
          <t>Reproduction: Sexual [BI6.001]</t>
        </is>
      </c>
      <c r="D339" s="12" t="inlineStr">
        <is>
          <t>Describe sexual reproduction. Includes chromosome number, gametes and fertilisation.</t>
        </is>
      </c>
      <c r="E339" s="12" t="inlineStr">
        <is>
          <t>e86a949c-7efa-4d5e-bedd-ef43db69662a</t>
        </is>
      </c>
    </row>
    <row r="340" ht="45" customHeight="1">
      <c r="A340" s="12" t="inlineStr">
        <is>
          <t>B5: Genes, Inheritance &amp; Selection</t>
        </is>
      </c>
      <c r="B340" s="12" t="inlineStr">
        <is>
          <t>Inheritance: Reproduction</t>
        </is>
      </c>
      <c r="C340" s="13" t="inlineStr">
        <is>
          <t>Reproduction: Asexual [BI6.002]</t>
        </is>
      </c>
      <c r="D340" s="12" t="inlineStr">
        <is>
          <t>Describe asexual reproduction. Includes chromosome number and clones.</t>
        </is>
      </c>
      <c r="E340" s="12" t="inlineStr">
        <is>
          <t>77bda720-8c15-4a39-ba6c-81d7616fda75</t>
        </is>
      </c>
    </row>
    <row r="341" ht="45" customHeight="1">
      <c r="A341" s="12" t="inlineStr">
        <is>
          <t>B5: Genes, Inheritance &amp; Selection</t>
        </is>
      </c>
      <c r="B341" s="12" t="inlineStr">
        <is>
          <t>Inheritance: Reproduction</t>
        </is>
      </c>
      <c r="C341" s="13" t="inlineStr">
        <is>
          <t>Reproduction: Examples [BI6.004]</t>
        </is>
      </c>
      <c r="D341" s="12" t="inlineStr">
        <is>
          <t>Describe the type of reproduction carried out by different organisms.</t>
        </is>
      </c>
      <c r="E341" s="12" t="inlineStr">
        <is>
          <t>f384edca-301a-45ae-a485-fe7b78ad339d</t>
        </is>
      </c>
    </row>
    <row r="342" ht="45" customHeight="1">
      <c r="A342" s="12" t="inlineStr">
        <is>
          <t>B5: Genes, Inheritance &amp; Selection</t>
        </is>
      </c>
      <c r="B342" s="12" t="inlineStr">
        <is>
          <t>Inheritance: Reproduction</t>
        </is>
      </c>
      <c r="C342" s="13" t="inlineStr">
        <is>
          <t>Reproduction: Comparing Sexual &amp; Asexual [BI6.005]</t>
        </is>
      </c>
      <c r="D342" s="12" t="inlineStr">
        <is>
          <t>Compare and contrast the different types of reproduction.</t>
        </is>
      </c>
      <c r="E342" s="12" t="inlineStr">
        <is>
          <t>32c45871-d24e-4efa-a433-d2ac7b1c7ec4</t>
        </is>
      </c>
    </row>
    <row r="343" ht="45" customHeight="1">
      <c r="A343" s="12" t="inlineStr">
        <is>
          <t>B5: Genes, Inheritance &amp; Selection</t>
        </is>
      </c>
      <c r="B343" s="12" t="inlineStr">
        <is>
          <t>Inheritance: Reproduction</t>
        </is>
      </c>
      <c r="C343" s="13" t="inlineStr">
        <is>
          <t>Reproduction: Summary [BI6.006]</t>
        </is>
      </c>
      <c r="D343" s="12" t="inlineStr">
        <is>
          <t>Describe the different types of reproduction &amp; give examples of each type in context.</t>
        </is>
      </c>
      <c r="E343" s="12" t="inlineStr">
        <is>
          <t>2b68a814-f6c6-4532-8a87-248b393fa72b</t>
        </is>
      </c>
    </row>
    <row r="344" ht="45" customHeight="1">
      <c r="A344" s="12" t="inlineStr">
        <is>
          <t>B5: Genes, Inheritance &amp; Selection</t>
        </is>
      </c>
      <c r="B344" s="12" t="inlineStr">
        <is>
          <t>Inheritance: Reproduction</t>
        </is>
      </c>
      <c r="C344" s="13" t="inlineStr">
        <is>
          <t>Cell Division: Meiosis [BI6.007]</t>
        </is>
      </c>
      <c r="D344" s="12" t="inlineStr">
        <is>
          <t>Explain how meiosis creates gametes with half the number of chromosomes and that are genetically different from each other and the parent cell.</t>
        </is>
      </c>
      <c r="E344" s="12" t="inlineStr">
        <is>
          <t>f6949c46-1d8a-4ffa-9fd2-def0cfb1f492</t>
        </is>
      </c>
    </row>
    <row r="345" ht="45" customHeight="1">
      <c r="A345" s="12" t="inlineStr">
        <is>
          <t>B5: Genes, Inheritance &amp; Selection</t>
        </is>
      </c>
      <c r="B345" s="12" t="inlineStr">
        <is>
          <t>Inheritance: Reproduction</t>
        </is>
      </c>
      <c r="C345" s="13" t="inlineStr">
        <is>
          <t>Cell Division: Comparing Mitosis &amp; Meiosis [BI6.008]</t>
        </is>
      </c>
      <c r="D345" s="12" t="inlineStr">
        <is>
          <t>Compare and contrast cell division by meiosis with cell division by mitosis.</t>
        </is>
      </c>
      <c r="E345" s="12" t="inlineStr">
        <is>
          <t>f898ec87-8244-46c5-bac0-d9a2152686ff</t>
        </is>
      </c>
    </row>
    <row r="346" ht="45" customHeight="1">
      <c r="A346" s="12" t="inlineStr">
        <is>
          <t>B5: Genes, Inheritance &amp; Selection</t>
        </is>
      </c>
      <c r="B346" s="12" t="inlineStr">
        <is>
          <t>Inheritance: Reproduction</t>
        </is>
      </c>
      <c r="C346" s="13" t="inlineStr">
        <is>
          <t>Fertilisation &amp; Development of the Animal Embryo [BI6.009]</t>
        </is>
      </c>
      <c r="D346" s="12" t="inlineStr">
        <is>
          <t>Explain what happens to the chromosome number during fertilisation. Describe what happens after fertilisation to form an embryo.</t>
        </is>
      </c>
      <c r="E346" s="12" t="inlineStr">
        <is>
          <t>df561f7f-e514-496b-a0e7-38c808ab3c7f</t>
        </is>
      </c>
    </row>
    <row r="347" ht="45" customHeight="1">
      <c r="A347" s="12" t="inlineStr">
        <is>
          <t>B5: Genes, Inheritance &amp; Selection</t>
        </is>
      </c>
      <c r="B347" s="12" t="inlineStr">
        <is>
          <t>Inheritance: Genetics</t>
        </is>
      </c>
      <c r="C347" s="13" t="inlineStr">
        <is>
          <t>Diagnostic: Introduction to Genetics [BI0.064]</t>
        </is>
      </c>
      <c r="D347" s="12" t="inlineStr">
        <is>
          <t>Diagnostic for all things genetics: human genome, genes, alleles, zygosity, phenotyopes and principles of inheritance in HT biology.</t>
        </is>
      </c>
      <c r="E347" s="12" t="inlineStr">
        <is>
          <t>8103322f-3723-4652-a7de-577b24992af1</t>
        </is>
      </c>
    </row>
    <row r="348" ht="45" customHeight="1">
      <c r="A348" s="12" t="inlineStr">
        <is>
          <t>B5: Genes, Inheritance &amp; Selection</t>
        </is>
      </c>
      <c r="B348" s="12" t="inlineStr">
        <is>
          <t>Inheritance: Genetics</t>
        </is>
      </c>
      <c r="C348" s="13" t="inlineStr">
        <is>
          <t>Introduction to Genetics [BI6.010]</t>
        </is>
      </c>
      <c r="D348" s="12" t="inlineStr">
        <is>
          <t>Define genetics. Identify parents and offspring from simple diagrams.</t>
        </is>
      </c>
      <c r="E348" s="12" t="inlineStr">
        <is>
          <t>b5629449-af62-4c42-a530-7f71a1b5ab31</t>
        </is>
      </c>
    </row>
    <row r="349" ht="45" customHeight="1">
      <c r="A349" s="12" t="inlineStr">
        <is>
          <t>B5: Genes, Inheritance &amp; Selection</t>
        </is>
      </c>
      <c r="B349" s="12" t="inlineStr">
        <is>
          <t>Inheritance: Genetics</t>
        </is>
      </c>
      <c r="C349" s="13" t="inlineStr">
        <is>
          <t>Genome to Genes [BI6.011]</t>
        </is>
      </c>
      <c r="D349" s="12" t="inlineStr">
        <is>
          <t xml:space="preserve">Define, describe &amp; identify DNA, genes, chromosomes and genomes.  </t>
        </is>
      </c>
      <c r="E349" s="12" t="inlineStr">
        <is>
          <t>2c2c041a-49ef-41f0-a3a0-f86e69ff2ea0</t>
        </is>
      </c>
    </row>
    <row r="350" ht="45" customHeight="1">
      <c r="A350" s="12" t="inlineStr">
        <is>
          <t>B5: Genes, Inheritance &amp; Selection</t>
        </is>
      </c>
      <c r="B350" s="12" t="inlineStr">
        <is>
          <t>Inheritance: Genetics</t>
        </is>
      </c>
      <c r="C350" s="13" t="inlineStr">
        <is>
          <t>Understanding the Human Genome [BI6.020]</t>
        </is>
      </c>
      <c r="D350" s="12" t="inlineStr">
        <is>
          <t>State that understanding the human genome is important for treating disease and for tracing human migration patterns from the past.</t>
        </is>
      </c>
      <c r="E350" s="12" t="inlineStr">
        <is>
          <t>a138e628-2648-4e3c-bc1e-9f38fb294da0</t>
        </is>
      </c>
    </row>
    <row r="351" ht="45" customHeight="1">
      <c r="A351" s="12" t="inlineStr">
        <is>
          <t>B5: Genes, Inheritance &amp; Selection</t>
        </is>
      </c>
      <c r="B351" s="12" t="inlineStr">
        <is>
          <t>Inheritance: Genetics</t>
        </is>
      </c>
      <c r="C351" s="13" t="inlineStr">
        <is>
          <t>Genes &amp; Alleles [BI6.023]</t>
        </is>
      </c>
      <c r="D351" s="12" t="inlineStr">
        <is>
          <t>Define allele and explain the difference between dominant and recessive alleles. Includes that the sequence of bases determines the sequence of amino acids. Does not include co-dominance.</t>
        </is>
      </c>
      <c r="E351" s="12" t="inlineStr">
        <is>
          <t>f991a7d0-2d27-4028-a283-1565eb3cb5c5</t>
        </is>
      </c>
    </row>
    <row r="352" ht="45" customHeight="1">
      <c r="A352" s="12" t="inlineStr">
        <is>
          <t>B5: Genes, Inheritance &amp; Selection</t>
        </is>
      </c>
      <c r="B352" s="12" t="inlineStr">
        <is>
          <t>Inheritance: Genetics</t>
        </is>
      </c>
      <c r="C352" s="13" t="inlineStr">
        <is>
          <t>Zygosity [BI6.024]</t>
        </is>
      </c>
      <c r="D352" s="12" t="inlineStr">
        <is>
          <t>Identify heterozygous and homozygous individuals and explain the difference between dominant and recessive alleles. Does not include co-dominance.</t>
        </is>
      </c>
      <c r="E352" s="12" t="inlineStr">
        <is>
          <t>d80b900f-7077-419d-b70e-f82d21c1e574</t>
        </is>
      </c>
    </row>
    <row r="353" ht="45" customHeight="1">
      <c r="A353" s="12" t="inlineStr">
        <is>
          <t>B5: Genes, Inheritance &amp; Selection</t>
        </is>
      </c>
      <c r="B353" s="12" t="inlineStr">
        <is>
          <t>Inheritance: Genetics</t>
        </is>
      </c>
      <c r="C353" s="13" t="inlineStr">
        <is>
          <t>Genotypes &amp; Phenotypes [BI6.026]</t>
        </is>
      </c>
      <c r="D353" s="12" t="inlineStr">
        <is>
          <t xml:space="preserve">Explain how genotype influences phenotype. Includes that the sequence of bases determines the sequence of amino acids. </t>
        </is>
      </c>
      <c r="E353" s="12" t="inlineStr">
        <is>
          <t>8160a42d-2b86-4ad4-8427-ef805ef5a0c6</t>
        </is>
      </c>
    </row>
    <row r="354" ht="45" customHeight="1">
      <c r="A354" s="12" t="inlineStr">
        <is>
          <t>B5: Genes, Inheritance &amp; Selection</t>
        </is>
      </c>
      <c r="B354" s="12" t="inlineStr">
        <is>
          <t>Inheritance: Genetics</t>
        </is>
      </c>
      <c r="C354" s="13" t="inlineStr">
        <is>
          <t>Diploid &amp; Haploid Genotypes [BI6.027]</t>
        </is>
      </c>
      <c r="D354" s="12" t="inlineStr">
        <is>
          <t>Define haploid and diploid. Explain the difference between haploid and diploid cells and identify whether a cell is diploid or haploid from the genotype.</t>
        </is>
      </c>
      <c r="E354" s="12" t="inlineStr">
        <is>
          <t>5cfdd797-9129-4d73-b824-c575ef9c48e2</t>
        </is>
      </c>
    </row>
    <row r="355" ht="45" customHeight="1">
      <c r="A355" s="12" t="inlineStr">
        <is>
          <t>B5: Genes, Inheritance &amp; Selection</t>
        </is>
      </c>
      <c r="B355" s="12" t="inlineStr">
        <is>
          <t>Inheritance: Genetics</t>
        </is>
      </c>
      <c r="C355" s="13" t="inlineStr">
        <is>
          <t>Inheritance [BI6.028]</t>
        </is>
      </c>
      <c r="D355" s="12" t="inlineStr">
        <is>
          <t>Describe the process by which genetic information is passed from parent to offspring.</t>
        </is>
      </c>
      <c r="E355" s="12" t="inlineStr">
        <is>
          <t>355bbdd8-13e8-4bf0-a154-63156b002d65</t>
        </is>
      </c>
    </row>
    <row r="356" ht="45" customHeight="1">
      <c r="A356" s="12" t="inlineStr">
        <is>
          <t>B5: Genes, Inheritance &amp; Selection</t>
        </is>
      </c>
      <c r="B356" s="12" t="inlineStr">
        <is>
          <t>Inheritance: Genetics</t>
        </is>
      </c>
      <c r="C356" s="13" t="inlineStr">
        <is>
          <t>Key Words in Genetics [BI6.131]</t>
        </is>
      </c>
      <c r="D356" s="12" t="inlineStr">
        <is>
          <t xml:space="preserve">Define and use the terms gamete, chromosome, gene, allele, dominant, recessive, homozygous, heterozygous, homozygous, genotype &amp; phenotype.  Includes that the sequence of bases determines the sequence of amino acids. </t>
        </is>
      </c>
      <c r="E356" s="12" t="inlineStr">
        <is>
          <t>c19d1340-2db4-4fc9-aa10-462f8b9ab2de</t>
        </is>
      </c>
    </row>
    <row r="357" ht="45" customHeight="1">
      <c r="A357" s="12" t="inlineStr">
        <is>
          <t>B5: Genes, Inheritance &amp; Selection</t>
        </is>
      </c>
      <c r="B357" s="12" t="inlineStr">
        <is>
          <t>Inheritance: Genetic Diagrams</t>
        </is>
      </c>
      <c r="C357" s="13" t="inlineStr">
        <is>
          <t>Diagnostic: Genetic Diagrams [BI0.067]</t>
        </is>
      </c>
      <c r="D357" s="12" t="inlineStr">
        <is>
          <t>Diagnostic for all things genetic diagrams. How to use them, how to deduce gametes, using punnett squares to work out genotype ratios, deducing information from family trees.</t>
        </is>
      </c>
      <c r="E357" s="12" t="inlineStr">
        <is>
          <t>b52fbd19-f1f7-47d4-bca5-78f2c670149f</t>
        </is>
      </c>
    </row>
    <row r="358" ht="45" customHeight="1">
      <c r="A358" s="12" t="inlineStr">
        <is>
          <t>B5: Genes, Inheritance &amp; Selection</t>
        </is>
      </c>
      <c r="B358" s="12" t="inlineStr">
        <is>
          <t>Inheritance: Genetic Diagrams</t>
        </is>
      </c>
      <c r="C358" s="13" t="inlineStr">
        <is>
          <t>Genetic Diagrams: Introduction [BI6.031]</t>
        </is>
      </c>
      <c r="D358" s="12" t="inlineStr">
        <is>
          <t>Describe what genetic diagrams show and deduce the possible gametes produced by an individual.</t>
        </is>
      </c>
      <c r="E358" s="12" t="inlineStr">
        <is>
          <t>15c25da7-40a5-4bb4-9952-ce25ad1c9dcf</t>
        </is>
      </c>
    </row>
    <row r="359" ht="45" customHeight="1">
      <c r="A359" s="12" t="inlineStr">
        <is>
          <t>B5: Genes, Inheritance &amp; Selection</t>
        </is>
      </c>
      <c r="B359" s="12" t="inlineStr">
        <is>
          <t>Inheritance: Genetic Diagrams</t>
        </is>
      </c>
      <c r="C359" s="13" t="inlineStr">
        <is>
          <t>Genetic Diagrams: Constructing Punnett Squares [BI6.034]</t>
        </is>
      </c>
      <c r="D359" s="12" t="inlineStr">
        <is>
          <t>Complete Punnett square diagrams. Assumes prior knowledge of alleles, genotypes, phenotypes and zygosity.</t>
        </is>
      </c>
      <c r="E359" s="12" t="inlineStr">
        <is>
          <t>2e5d198d-14d4-4abb-ad19-65c6e0a14439</t>
        </is>
      </c>
    </row>
    <row r="360" ht="45" customHeight="1">
      <c r="A360" s="12" t="inlineStr">
        <is>
          <t>B5: Genes, Inheritance &amp; Selection</t>
        </is>
      </c>
      <c r="B360" s="12" t="inlineStr">
        <is>
          <t>Inheritance: Genetic Diagrams</t>
        </is>
      </c>
      <c r="C360" s="13" t="inlineStr">
        <is>
          <t>Genetic Diagrams: Predicting with Punnett Squares [BI6.035]</t>
        </is>
      </c>
      <c r="D360" s="12" t="inlineStr">
        <is>
          <t xml:space="preserve">Extract and interpret information from Punnett squares. Includes ratios, percentages, fractions and probability. </t>
        </is>
      </c>
      <c r="E360" s="12" t="inlineStr">
        <is>
          <t>801d1a6c-f7d7-4579-ac64-ab91083a0869</t>
        </is>
      </c>
    </row>
    <row r="361" ht="45" customHeight="1">
      <c r="A361" s="12" t="inlineStr">
        <is>
          <t>B5: Genes, Inheritance &amp; Selection</t>
        </is>
      </c>
      <c r="B361" s="12" t="inlineStr">
        <is>
          <t>Inheritance: Genetic Diagrams</t>
        </is>
      </c>
      <c r="C361" s="13" t="inlineStr">
        <is>
          <t>Genetic Diagrams: Genetic Cross Diagrams [BI6.038]</t>
        </is>
      </c>
      <c r="D361" s="12" t="inlineStr">
        <is>
          <t>Complete genetic cross diagrams. Assumes prior knowledge of alleles, genotypes, phenotypes and zygosity.</t>
        </is>
      </c>
      <c r="E361" s="12" t="inlineStr">
        <is>
          <t>2f214e94-db05-4aae-bfd5-327e5045a5a2</t>
        </is>
      </c>
    </row>
    <row r="362" ht="45" customHeight="1">
      <c r="A362" s="12" t="inlineStr">
        <is>
          <t>B5: Genes, Inheritance &amp; Selection</t>
        </is>
      </c>
      <c r="B362" s="12" t="inlineStr">
        <is>
          <t>Inheritance: Genetic Diagrams</t>
        </is>
      </c>
      <c r="C362" s="13" t="inlineStr">
        <is>
          <t>Genetic Diagrams: Interpreting Genetic Cross Diagrams [BI6.039]</t>
        </is>
      </c>
      <c r="D362" s="12" t="inlineStr">
        <is>
          <t xml:space="preserve">Extract and interpret information from genetic cross diagrams. Predict the results of a single gene cross using ratios, percentages, fractions and probability. </t>
        </is>
      </c>
      <c r="E362" s="12" t="inlineStr">
        <is>
          <t>7b5f3588-350c-4b00-b505-78df00ba3733</t>
        </is>
      </c>
    </row>
    <row r="363" ht="45" customHeight="1">
      <c r="A363" s="12" t="inlineStr">
        <is>
          <t>B5: Genes, Inheritance &amp; Selection</t>
        </is>
      </c>
      <c r="B363" s="12" t="inlineStr">
        <is>
          <t>Inheritance: Genetic Diagrams</t>
        </is>
      </c>
      <c r="C363" s="13" t="inlineStr">
        <is>
          <t>Genetic Diagrams: Family Trees [BI6.042]</t>
        </is>
      </c>
      <c r="D363" s="12" t="inlineStr">
        <is>
          <t>Complete family tree diagrams.</t>
        </is>
      </c>
      <c r="E363" s="12" t="inlineStr">
        <is>
          <t>90098555-a6a0-4e0f-b7ec-411fcbdf92e1</t>
        </is>
      </c>
    </row>
    <row r="364" ht="45" customHeight="1">
      <c r="A364" s="12" t="inlineStr">
        <is>
          <t>B5: Genes, Inheritance &amp; Selection</t>
        </is>
      </c>
      <c r="B364" s="12" t="inlineStr">
        <is>
          <t>Inheritance: Genetic Diagrams</t>
        </is>
      </c>
      <c r="C364" s="13" t="inlineStr">
        <is>
          <t>Genetic Diagrams: Interpreting Family Trees [BI6.043]</t>
        </is>
      </c>
      <c r="D364" s="12" t="inlineStr">
        <is>
          <t xml:space="preserve">Extract and interpret information from family trees. </t>
        </is>
      </c>
      <c r="E364" s="12" t="inlineStr">
        <is>
          <t>1d410fd9-e4f3-4243-9927-378b1cea3c90</t>
        </is>
      </c>
    </row>
    <row r="365" ht="45" customHeight="1">
      <c r="A365" s="12" t="inlineStr">
        <is>
          <t>B5: Genes, Inheritance &amp; Selection</t>
        </is>
      </c>
      <c r="B365" s="12" t="inlineStr">
        <is>
          <t>Inheritance: Genetic Disease</t>
        </is>
      </c>
      <c r="C365" s="13" t="inlineStr">
        <is>
          <t>Diagnostic: Genetics in Practice [BI0.069]</t>
        </is>
      </c>
      <c r="D365" s="12" t="inlineStr">
        <is>
          <t>Diagnostic on cystic fibrosis, polydactyly, sex determination and genetic screening.</t>
        </is>
      </c>
      <c r="E365" s="12" t="inlineStr">
        <is>
          <t>a3e4cb98-9e54-41b1-906a-2a0f46710a52</t>
        </is>
      </c>
    </row>
    <row r="366" ht="45" customHeight="1">
      <c r="A366" s="12" t="inlineStr">
        <is>
          <t>B5: Genes, Inheritance &amp; Selection</t>
        </is>
      </c>
      <c r="B366" s="12" t="inlineStr">
        <is>
          <t>Inheritance: Genetic Disease</t>
        </is>
      </c>
      <c r="C366" s="13" t="inlineStr">
        <is>
          <t>Cystic Fibrosis: Introduction [BI6.048]</t>
        </is>
      </c>
      <c r="D366" s="12" t="inlineStr">
        <is>
          <t>Describe symptoms of cystic fibrosis and identify the genotype that results in it. Assumes prior knowledge of alleles, genotypes, phenotypes and zygosity.</t>
        </is>
      </c>
      <c r="E366" s="12" t="inlineStr">
        <is>
          <t>9fcf64c3-d92e-427d-9424-e34ee6e383de</t>
        </is>
      </c>
    </row>
    <row r="367" ht="45" customHeight="1">
      <c r="A367" s="12" t="inlineStr">
        <is>
          <t>B5: Genes, Inheritance &amp; Selection</t>
        </is>
      </c>
      <c r="B367" s="12" t="inlineStr">
        <is>
          <t>Inheritance: Genetic Disease</t>
        </is>
      </c>
      <c r="C367" s="13" t="inlineStr">
        <is>
          <t>Cystic Fibrosis: Genetic Diagrams [BI6.050]</t>
        </is>
      </c>
      <c r="D367" s="12" t="inlineStr">
        <is>
          <t>Complete &amp; interpret Punnet squares, genetic crosses and family trees. Predict the chances of a child having cystic fibrosis using ratios, percentages, fractions and probability. Assumes prior knowledge of alleles, genotypes, phenotypes and zygosity.</t>
        </is>
      </c>
      <c r="E367" s="12" t="inlineStr">
        <is>
          <t>d62a5d51-dfd4-475d-aba3-cae1c19866ac</t>
        </is>
      </c>
    </row>
    <row r="368" ht="45" customHeight="1">
      <c r="A368" s="12" t="inlineStr">
        <is>
          <t>B5: Genes, Inheritance &amp; Selection</t>
        </is>
      </c>
      <c r="B368" s="12" t="inlineStr">
        <is>
          <t>Inheritance: Genetic Disease</t>
        </is>
      </c>
      <c r="C368" s="13" t="inlineStr">
        <is>
          <t>Polydactyly: Introduction [BI6.051]</t>
        </is>
      </c>
      <c r="D368" s="12" t="inlineStr">
        <is>
          <t>Describe symptoms of polydactyly and identify the genotype that results in it. Assumes prior knowledge of alleles, genotypes, phenotypes and zygosity.</t>
        </is>
      </c>
      <c r="E368" s="12" t="inlineStr">
        <is>
          <t>d924c2fb-a0ed-46da-9b0d-e5f167fca4e8</t>
        </is>
      </c>
    </row>
    <row r="369" ht="45" customHeight="1">
      <c r="A369" s="12" t="inlineStr">
        <is>
          <t>B5: Genes, Inheritance &amp; Selection</t>
        </is>
      </c>
      <c r="B369" s="12" t="inlineStr">
        <is>
          <t>Inheritance: Genetic Disease</t>
        </is>
      </c>
      <c r="C369" s="13" t="inlineStr">
        <is>
          <t>Polydactyly: Genetic Diagrams [BI6.053]</t>
        </is>
      </c>
      <c r="D369" s="12" t="inlineStr">
        <is>
          <t>Complete &amp; interpret Punnett squares, genetic crosses and family trees. Predict the chances of a child having polydactyly using ratios, percentages, fractions and probability. Assumes prior knowledge of alleles, genotypes, phenotypes and zygosity.</t>
        </is>
      </c>
      <c r="E369" s="12" t="inlineStr">
        <is>
          <t>0fb446fe-98db-4f24-9d3b-8243d784639f</t>
        </is>
      </c>
    </row>
    <row r="370" ht="45" customHeight="1">
      <c r="A370" s="12" t="inlineStr">
        <is>
          <t>B5: Genes, Inheritance &amp; Selection</t>
        </is>
      </c>
      <c r="B370" s="12" t="inlineStr">
        <is>
          <t>Inheritance: Genetic Disease</t>
        </is>
      </c>
      <c r="C370" s="13" t="inlineStr">
        <is>
          <t>Sex Chromosomes in Humans: Introduction [BI6.054]</t>
        </is>
      </c>
      <c r="D370" s="12" t="inlineStr">
        <is>
          <t>Describe the human sex determination system, identify the most typical male and female genotypes and give typical features.</t>
        </is>
      </c>
      <c r="E370" s="12" t="inlineStr">
        <is>
          <t>7ace44fa-0a0a-4975-ab07-8fe940d752cd</t>
        </is>
      </c>
    </row>
    <row r="371" ht="45" customHeight="1">
      <c r="A371" s="12" t="inlineStr">
        <is>
          <t>B5: Genes, Inheritance &amp; Selection</t>
        </is>
      </c>
      <c r="B371" s="12" t="inlineStr">
        <is>
          <t>Inheritance: Genetic Disease</t>
        </is>
      </c>
      <c r="C371" s="13" t="inlineStr">
        <is>
          <t>Sex Chromosomes in Humans: Genetic Diagrams [BI6.056]</t>
        </is>
      </c>
      <c r="D371" s="12" t="inlineStr">
        <is>
          <t>Complete &amp; interpret Punnett squares, genetic crosses and family trees. Predict outcomes using ratios, percentages, fractions and probability. Assumes prior knowledge of alleles, genotypes, phenotypes and zygosity.</t>
        </is>
      </c>
      <c r="E371" s="12" t="inlineStr">
        <is>
          <t>704e566a-50ae-4295-9f33-d12d3feade1a</t>
        </is>
      </c>
    </row>
    <row r="372" ht="45" customHeight="1">
      <c r="A372" s="12" t="inlineStr">
        <is>
          <t>B5: Genes, Inheritance &amp; Selection</t>
        </is>
      </c>
      <c r="B372" s="12" t="inlineStr">
        <is>
          <t>Inheritance: Genetic Disease</t>
        </is>
      </c>
      <c r="C372" s="13" t="inlineStr">
        <is>
          <t>Genetic Screening: Embryo &amp; Foetal [BI6.057]</t>
        </is>
      </c>
      <c r="D372" s="12" t="inlineStr">
        <is>
          <t>Describe the methods of embryo and foetal screening to include:  PGS, Amniocentesis, CVS, NIPT.</t>
        </is>
      </c>
      <c r="E372" s="12" t="inlineStr">
        <is>
          <t>ddeaa38a-6fd2-4d65-8d1e-f68c426f5505</t>
        </is>
      </c>
    </row>
    <row r="373" ht="45" customHeight="1">
      <c r="A373" s="12" t="inlineStr">
        <is>
          <t>B5: Genes, Inheritance &amp; Selection</t>
        </is>
      </c>
      <c r="B373" s="12" t="inlineStr">
        <is>
          <t>Inheritance: Genetic Disease</t>
        </is>
      </c>
      <c r="C373" s="13" t="inlineStr">
        <is>
          <t>Ethics of Genetic Screening: Embryo &amp; Foetal [BI6.058]</t>
        </is>
      </c>
      <c r="D373" s="12" t="inlineStr">
        <is>
          <t>Ethics, advantages and disadvantages of each method of embryo and foetal screening.</t>
        </is>
      </c>
      <c r="E373" s="12" t="inlineStr">
        <is>
          <t>2ebeb7b9-3bf0-4132-8d34-8344487485c4</t>
        </is>
      </c>
    </row>
    <row r="374" ht="45" customHeight="1">
      <c r="A374" s="12" t="inlineStr">
        <is>
          <t>B5: Genes, Inheritance &amp; Selection</t>
        </is>
      </c>
      <c r="B374" s="12" t="inlineStr">
        <is>
          <t>Inheritance: Genetic Variation</t>
        </is>
      </c>
      <c r="C374" s="13" t="inlineStr">
        <is>
          <t>Diagnostic: Variation [BI0.071]</t>
        </is>
      </c>
      <c r="D374" s="12" t="inlineStr">
        <is>
          <t>Diagnostic for species, types of variation and their causes for Biology HT.</t>
        </is>
      </c>
      <c r="E374" s="12" t="inlineStr">
        <is>
          <t>ac9431bf-3009-4c9b-afc9-563f3dcd76fb</t>
        </is>
      </c>
    </row>
    <row r="375" ht="45" customHeight="1">
      <c r="A375" s="12" t="inlineStr">
        <is>
          <t>B5: Genes, Inheritance &amp; Selection</t>
        </is>
      </c>
      <c r="B375" s="12" t="inlineStr">
        <is>
          <t>Inheritance: Genetic Variation</t>
        </is>
      </c>
      <c r="C375" s="13" t="inlineStr">
        <is>
          <t>Species &amp; Variation [BI6.059]</t>
        </is>
      </c>
      <c r="D375" s="12" t="inlineStr">
        <is>
          <t>Give the definition of a species. Explain why individuals of the same species have similar features, but are not exactly the same.</t>
        </is>
      </c>
      <c r="E375" s="12" t="inlineStr">
        <is>
          <t>7a39f2fd-683b-41ae-9439-9c8881894fe4</t>
        </is>
      </c>
    </row>
    <row r="376" ht="45" customHeight="1">
      <c r="A376" s="12" t="inlineStr">
        <is>
          <t>B5: Genes, Inheritance &amp; Selection</t>
        </is>
      </c>
      <c r="B376" s="12" t="inlineStr">
        <is>
          <t>Inheritance: Genetic Variation</t>
        </is>
      </c>
      <c r="C376" s="13" t="inlineStr">
        <is>
          <t>Continuous &amp; Discontinuous Variation [BI6.060]</t>
        </is>
      </c>
      <c r="D376" s="12" t="inlineStr">
        <is>
          <t>Describe and give examples of continuous and discontinuous variation. Compare the two types of variations, including how continuous and discontinuous data are plotted.</t>
        </is>
      </c>
      <c r="E376" s="12" t="inlineStr">
        <is>
          <t>3d04f97d-6e07-4b81-aac8-ad0e3c3f83eb</t>
        </is>
      </c>
    </row>
    <row r="377" ht="45" customHeight="1">
      <c r="A377" s="12" t="inlineStr">
        <is>
          <t>B5: Genes, Inheritance &amp; Selection</t>
        </is>
      </c>
      <c r="B377" s="12" t="inlineStr">
        <is>
          <t>Inheritance: Genetic Variation</t>
        </is>
      </c>
      <c r="C377" s="13" t="inlineStr">
        <is>
          <t>Causes of Variation [BI6.061]</t>
        </is>
      </c>
      <c r="D377" s="12" t="inlineStr">
        <is>
          <t>Explain how variation amongst individuals of the same places is caused. Give examples of charactersitics affected by genetic variation, environmental factors or both.</t>
        </is>
      </c>
      <c r="E377" s="12" t="inlineStr">
        <is>
          <t>4c36bdc9-0fa1-4213-becb-c367a56574be</t>
        </is>
      </c>
    </row>
    <row r="378" ht="45" customHeight="1">
      <c r="A378" s="12" t="inlineStr">
        <is>
          <t>B5: Genes, Inheritance &amp; Selection</t>
        </is>
      </c>
      <c r="B378" s="12" t="inlineStr">
        <is>
          <t>Inheritance: Genetic Variation</t>
        </is>
      </c>
      <c r="C378" s="13" t="inlineStr">
        <is>
          <t>Mutation &amp; Variation [BI6.062]</t>
        </is>
      </c>
      <c r="D378" s="12" t="inlineStr">
        <is>
          <t>Describe what a mutation is, how mutations lead to variation and how they can affect phenotype.</t>
        </is>
      </c>
      <c r="E378" s="12" t="inlineStr">
        <is>
          <t>8e0606a4-0bf4-4bf8-bac2-d919f259b457</t>
        </is>
      </c>
    </row>
    <row r="379" ht="45" customHeight="1">
      <c r="A379" s="12" t="inlineStr">
        <is>
          <t>B5: Genes, Inheritance &amp; Selection</t>
        </is>
      </c>
      <c r="B379" s="12" t="inlineStr">
        <is>
          <t>Inheritance: Genetic Variation</t>
        </is>
      </c>
      <c r="C379" s="13" t="inlineStr">
        <is>
          <t>How Mutation Leads to Variation [BI6.063]</t>
        </is>
      </c>
      <c r="D379" s="12" t="inlineStr">
        <is>
          <t xml:space="preserve">Explain how a mutation in DNA may lead to a variation in phenotype. 
Explain why mutations rarely lead to changes in phenotype. </t>
        </is>
      </c>
      <c r="E379" s="12" t="inlineStr">
        <is>
          <t>6797b822-b6f9-4db7-8f81-9f0535977dcd</t>
        </is>
      </c>
    </row>
    <row r="380" ht="45" customHeight="1">
      <c r="A380" s="12" t="inlineStr">
        <is>
          <t>B5: Genes, Inheritance &amp; Selection</t>
        </is>
      </c>
      <c r="B380" s="12" t="inlineStr">
        <is>
          <t>Natural Selection &amp; Evolution</t>
        </is>
      </c>
      <c r="C380" s="13" t="inlineStr">
        <is>
          <t>Diagnostic: Evolution &amp; Natural Selection [BI0.073]</t>
        </is>
      </c>
      <c r="D380" s="12" t="inlineStr">
        <is>
          <t>Diagnostic for evolution by natural selection, in biology HT.</t>
        </is>
      </c>
      <c r="E380" s="12" t="inlineStr">
        <is>
          <t>3c4a3172-8243-4574-966f-ed0b204ae3cd</t>
        </is>
      </c>
    </row>
    <row r="381" ht="45" customHeight="1">
      <c r="A381" s="12" t="inlineStr">
        <is>
          <t>B5: Genes, Inheritance &amp; Selection</t>
        </is>
      </c>
      <c r="B381" s="12" t="inlineStr">
        <is>
          <t>Natural Selection &amp; Evolution</t>
        </is>
      </c>
      <c r="C381" s="13" t="inlineStr">
        <is>
          <t>Evolution [BI6.064]</t>
        </is>
      </c>
      <c r="D381" s="12" t="inlineStr">
        <is>
          <t>Give the definition of evolution. State what characteristics are affected by evolution. Describe the evolution of the peppered moth.</t>
        </is>
      </c>
      <c r="E381" s="12" t="inlineStr">
        <is>
          <t>d069e777-5bb5-4ff3-8420-0fe0368b0a6b</t>
        </is>
      </c>
    </row>
    <row r="382" ht="45" customHeight="1">
      <c r="A382" s="12" t="inlineStr">
        <is>
          <t>B5: Genes, Inheritance &amp; Selection</t>
        </is>
      </c>
      <c r="B382" s="12" t="inlineStr">
        <is>
          <t>Natural Selection &amp; Evolution</t>
        </is>
      </c>
      <c r="C382" s="13" t="inlineStr">
        <is>
          <t>The Process of Natural Selection [BI6.065]</t>
        </is>
      </c>
      <c r="D382" s="12" t="inlineStr">
        <is>
          <t>Give the definition of natural selection and evolution. Describe the process of natural selection and how it can lead to evolution.</t>
        </is>
      </c>
      <c r="E382" s="12" t="inlineStr">
        <is>
          <t>effa7d45-9e20-49e6-a472-4fa94de8c130</t>
        </is>
      </c>
    </row>
    <row r="383" ht="45" customHeight="1">
      <c r="A383" s="12" t="inlineStr">
        <is>
          <t>B5: Genes, Inheritance &amp; Selection</t>
        </is>
      </c>
      <c r="B383" s="12" t="inlineStr">
        <is>
          <t>Natural Selection &amp; Evolution</t>
        </is>
      </c>
      <c r="C383" s="13" t="inlineStr">
        <is>
          <t>The Importance of Mutation in Evolution [BI6.066]</t>
        </is>
      </c>
      <c r="D383" s="12" t="inlineStr">
        <is>
          <t>Give the definition of evolution and mutation. Explain, using real-life examples, how mutations are essential to evolution.</t>
        </is>
      </c>
      <c r="E383" s="12" t="inlineStr">
        <is>
          <t>e21cbcfe-078d-4361-8a58-81fea080bf98</t>
        </is>
      </c>
    </row>
    <row r="384" ht="45" customHeight="1">
      <c r="A384" s="12" t="inlineStr">
        <is>
          <t>B5: Genes, Inheritance &amp; Selection</t>
        </is>
      </c>
      <c r="B384" s="12" t="inlineStr">
        <is>
          <t>Natural Selection &amp; Evolution</t>
        </is>
      </c>
      <c r="C384" s="13" t="inlineStr">
        <is>
          <t>Formation of a New Species [BI6.067]</t>
        </is>
      </c>
      <c r="D384" s="12" t="inlineStr">
        <is>
          <t>Describe how two populations of one species might end up becoming two species.</t>
        </is>
      </c>
      <c r="E384" s="12" t="inlineStr">
        <is>
          <t>cb402070-2153-40eb-ae40-5e7c40cc6e2c</t>
        </is>
      </c>
    </row>
    <row r="385" ht="45" customHeight="1">
      <c r="A385" s="12" t="inlineStr">
        <is>
          <t>B5: Genes, Inheritance &amp; Selection</t>
        </is>
      </c>
      <c r="B385" s="12" t="inlineStr">
        <is>
          <t>Natural Selection &amp; Evolution</t>
        </is>
      </c>
      <c r="C385" s="13" t="inlineStr">
        <is>
          <t>Evolution: What is a Theory? [BI6.068]</t>
        </is>
      </c>
      <c r="D385" s="12" t="inlineStr">
        <is>
          <t>State the theory used to explain the diversity of life. Define a scientific theory. Describe the process that leads to a scientific theory being established. Give definitions for hypothesis, prediction, peer review, validity and false claim.</t>
        </is>
      </c>
      <c r="E385" s="12" t="inlineStr">
        <is>
          <t>39996ca6-c2db-4724-94b0-c135aae8ffd5</t>
        </is>
      </c>
    </row>
    <row r="386" ht="45" customHeight="1">
      <c r="A386" s="12" t="inlineStr">
        <is>
          <t>B5: Genes, Inheritance &amp; Selection</t>
        </is>
      </c>
      <c r="B386" s="12" t="inlineStr">
        <is>
          <t>Natural Selection &amp; Evolution</t>
        </is>
      </c>
      <c r="C386" s="13" t="inlineStr">
        <is>
          <t>Evolution by Natural Selection: Summary [BI6.069]</t>
        </is>
      </c>
      <c r="D386" s="12" t="inlineStr">
        <is>
          <t>State the theory of evolution. Define natural selection, describe the process of natural selection and how it can lead to evolution through examples. Use knowledge and understanding of natural selection and evolution to justify the theory of evolution.</t>
        </is>
      </c>
      <c r="E386" s="12" t="inlineStr">
        <is>
          <t>8d04c891-12cb-42b7-9d7c-53cb85d5b0db</t>
        </is>
      </c>
    </row>
    <row r="387" ht="45" customHeight="1">
      <c r="A387" s="12" t="inlineStr">
        <is>
          <t>B5: Genes, Inheritance &amp; Selection</t>
        </is>
      </c>
      <c r="B387" s="12" t="inlineStr">
        <is>
          <t>Natural Selection &amp; Evolution</t>
        </is>
      </c>
      <c r="C387" s="13" t="inlineStr">
        <is>
          <t>The Theory of Evolution by Natural Selection [BI6.070]</t>
        </is>
      </c>
      <c r="D387" s="12" t="inlineStr">
        <is>
          <t>Explain the process of natural selection and how this might lead to evolution of a species.</t>
        </is>
      </c>
      <c r="E387" s="12" t="inlineStr">
        <is>
          <t>46ac6d6f-b584-4e51-8b68-af69ba17c930</t>
        </is>
      </c>
    </row>
    <row r="388" ht="45" customHeight="1">
      <c r="A388" s="12" t="inlineStr">
        <is>
          <t>B5: Genes, Inheritance &amp; Selection</t>
        </is>
      </c>
      <c r="B388" s="12" t="inlineStr">
        <is>
          <t>Natural Selection &amp; Evolution: Theories</t>
        </is>
      </c>
      <c r="C388" s="13" t="inlineStr">
        <is>
          <t>Diagnostic: Theories of Evolution [BI0.078]</t>
        </is>
      </c>
      <c r="D388" s="12" t="inlineStr">
        <is>
          <t>A diagnostic for the history of the theroies of evolution and speciation, suitable for FT &amp; HT.</t>
        </is>
      </c>
      <c r="E388" s="12" t="inlineStr">
        <is>
          <t>9886d9ab-7071-440c-ba11-7ade543d9847</t>
        </is>
      </c>
    </row>
    <row r="389" ht="45" customHeight="1">
      <c r="A389" s="12" t="inlineStr">
        <is>
          <t>B5: Genes, Inheritance &amp; Selection</t>
        </is>
      </c>
      <c r="B389" s="12" t="inlineStr">
        <is>
          <t>Natural Selection &amp; Evolution: Theories</t>
        </is>
      </c>
      <c r="C389" s="13" t="inlineStr">
        <is>
          <t>Speciation [BI6.086]</t>
        </is>
      </c>
      <c r="D389" s="12" t="inlineStr">
        <is>
          <t>Explain how new species can form.</t>
        </is>
      </c>
      <c r="E389" s="12" t="inlineStr">
        <is>
          <t>26276d20-4fa6-490e-a6f6-93dd1bf546f6</t>
        </is>
      </c>
    </row>
    <row r="390" ht="45" customHeight="1">
      <c r="A390" s="12" t="inlineStr">
        <is>
          <t>B5: Genes, Inheritance &amp; Selection</t>
        </is>
      </c>
      <c r="B390" s="12" t="inlineStr">
        <is>
          <t>Natural Selection &amp; Evolution: Theories</t>
        </is>
      </c>
      <c r="C390" s="13" t="inlineStr">
        <is>
          <t>History of the Theory of Evolution [BI6.087]</t>
        </is>
      </c>
      <c r="D390" s="12" t="inlineStr">
        <is>
          <t>Explain how the theory of evolution developed over time by looking at the work of the different scientists involved.</t>
        </is>
      </c>
      <c r="E390" s="12" t="inlineStr">
        <is>
          <t>435b1d01-74d2-4519-ac62-8139196330ab</t>
        </is>
      </c>
    </row>
    <row r="391" ht="45" customHeight="1">
      <c r="A391" s="12" t="inlineStr">
        <is>
          <t>B5: Genes, Inheritance &amp; Selection</t>
        </is>
      </c>
      <c r="B391" s="12" t="inlineStr">
        <is>
          <t>Natural Selection &amp; Evolution: Theories</t>
        </is>
      </c>
      <c r="C391" s="13" t="inlineStr">
        <is>
          <t>Impact of Theories of Evolution [BI6.088]</t>
        </is>
      </c>
      <c r="D391" s="12" t="inlineStr">
        <is>
          <t>Explain how the timeline of discoveries led to the development of the theories of evolution.
Explain why Darwin's theory was not wholly accepted at first.
Describe the impact of evolution by natural selection on current science.</t>
        </is>
      </c>
      <c r="E391" s="12" t="inlineStr">
        <is>
          <t>b2a798c3-985d-420c-8f3d-de217657aed7</t>
        </is>
      </c>
    </row>
    <row r="392" ht="45" customHeight="1">
      <c r="A392" s="12" t="inlineStr">
        <is>
          <t>B5: Genes, Inheritance &amp; Selection</t>
        </is>
      </c>
      <c r="B392" s="12" t="inlineStr">
        <is>
          <t>Natural Selection &amp; Evolution: Theories</t>
        </is>
      </c>
      <c r="C392" s="13" t="inlineStr">
        <is>
          <t>Development of Gene Theory [BI6.090]</t>
        </is>
      </c>
      <c r="D392" s="12" t="inlineStr">
        <is>
          <t>Describe the work of Mendel and explain how the discovery of DNA provided the evidence to support his observations.</t>
        </is>
      </c>
      <c r="E392" s="12" t="inlineStr">
        <is>
          <t>6928affc-7dca-40a5-b21d-67555507ced4</t>
        </is>
      </c>
    </row>
    <row r="393" ht="45" customHeight="1">
      <c r="A393" s="12" t="inlineStr">
        <is>
          <t>B5: Genes, Inheritance &amp; Selection</t>
        </is>
      </c>
      <c r="B393" s="12" t="inlineStr">
        <is>
          <t>Natural Selection &amp; Evolution: Evidence</t>
        </is>
      </c>
      <c r="C393" s="13" t="inlineStr">
        <is>
          <t>Diagnostic: Evidence for Evolution [BI0.079]</t>
        </is>
      </c>
      <c r="D393" s="12" t="inlineStr">
        <is>
          <t>Diagnostic for the fossil record and examples of evolution, such as antibiotic resistance and the peppered moth.</t>
        </is>
      </c>
      <c r="E393" s="12" t="inlineStr">
        <is>
          <t>dec1b723-bec2-4398-837f-d8907c406674</t>
        </is>
      </c>
    </row>
    <row r="394" ht="45" customHeight="1">
      <c r="A394" s="12" t="inlineStr">
        <is>
          <t>B5: Genes, Inheritance &amp; Selection</t>
        </is>
      </c>
      <c r="B394" s="12" t="inlineStr">
        <is>
          <t>Natural Selection &amp; Evolution: Evidence</t>
        </is>
      </c>
      <c r="C394" s="13" t="inlineStr">
        <is>
          <t>Evidence for Evolution [BI6.091]</t>
        </is>
      </c>
      <c r="D394" s="12" t="inlineStr">
        <is>
          <t>State how fossils and the fossil record, the discovery that genes are the hereditary material and antibiotic resistance all provide evidence for the theory of evolution.</t>
        </is>
      </c>
      <c r="E394" s="12" t="inlineStr">
        <is>
          <t>669552dc-366d-43ec-a272-638109b284d2</t>
        </is>
      </c>
    </row>
    <row r="395" ht="45" customHeight="1">
      <c r="A395" s="12" t="inlineStr">
        <is>
          <t>B5: Genes, Inheritance &amp; Selection</t>
        </is>
      </c>
      <c r="B395" s="12" t="inlineStr">
        <is>
          <t>Natural Selection &amp; Evolution: Evidence</t>
        </is>
      </c>
      <c r="C395" s="13" t="inlineStr">
        <is>
          <t>Formation of Fossils [BI6.092]</t>
        </is>
      </c>
      <c r="D395" s="12" t="inlineStr">
        <is>
          <t>Define a fossil. Describe the three main ways in which fossils can be formed.</t>
        </is>
      </c>
      <c r="E395" s="12" t="inlineStr">
        <is>
          <t>64068a0e-78ec-4525-94a1-d3241916e6f5</t>
        </is>
      </c>
    </row>
    <row r="396" ht="45" customHeight="1">
      <c r="A396" s="12" t="inlineStr">
        <is>
          <t>B5: Genes, Inheritance &amp; Selection</t>
        </is>
      </c>
      <c r="B396" s="12" t="inlineStr">
        <is>
          <t>Natural Selection &amp; Evolution: Evidence</t>
        </is>
      </c>
      <c r="C396" s="13" t="inlineStr">
        <is>
          <t>Early Life on Earth [BI6.093]</t>
        </is>
      </c>
      <c r="D396" s="12" t="inlineStr">
        <is>
          <t>State when living organisms first appeared on Earth and describe the early life forms that followed.</t>
        </is>
      </c>
      <c r="E396" s="12" t="inlineStr">
        <is>
          <t>2a86fc2f-4163-488c-b5b3-982566139e0b</t>
        </is>
      </c>
    </row>
    <row r="397" ht="45" customHeight="1">
      <c r="A397" s="12" t="inlineStr">
        <is>
          <t>B5: Genes, Inheritance &amp; Selection</t>
        </is>
      </c>
      <c r="B397" s="12" t="inlineStr">
        <is>
          <t>Natural Selection &amp; Evolution: Evidence</t>
        </is>
      </c>
      <c r="C397" s="13" t="inlineStr">
        <is>
          <t>Using the Fossil Record [BI6.094]</t>
        </is>
      </c>
      <c r="D397" s="12" t="inlineStr">
        <is>
          <t>Define the fossil record. Describe ways of using the fossil record. State and explain the reasons why the fossil record is incomplete.</t>
        </is>
      </c>
      <c r="E397" s="12" t="inlineStr">
        <is>
          <t>9d925000-d7b1-4b05-90ea-d31c1f58f9f0</t>
        </is>
      </c>
    </row>
    <row r="398" ht="45" customHeight="1">
      <c r="A398" s="12" t="inlineStr">
        <is>
          <t>B5: Genes, Inheritance &amp; Selection</t>
        </is>
      </c>
      <c r="B398" s="12" t="inlineStr">
        <is>
          <t>Natural Selection &amp; Evolution: Evidence</t>
        </is>
      </c>
      <c r="C398" s="13" t="inlineStr">
        <is>
          <t>Evolutionary Trees [BI6.095]</t>
        </is>
      </c>
      <c r="D398" s="12" t="inlineStr">
        <is>
          <t>Describe an evolutionary tree and label the key parts.</t>
        </is>
      </c>
      <c r="E398" s="12" t="inlineStr">
        <is>
          <t>c9045458-8d94-41a7-aa2a-53413a055db8</t>
        </is>
      </c>
    </row>
    <row r="399" ht="45" customHeight="1">
      <c r="A399" s="12" t="inlineStr">
        <is>
          <t>B5: Genes, Inheritance &amp; Selection</t>
        </is>
      </c>
      <c r="B399" s="12" t="inlineStr">
        <is>
          <t>Natural Selection &amp; Evolution: Evidence</t>
        </is>
      </c>
      <c r="C399" s="13" t="inlineStr">
        <is>
          <t>Interpreting Fossil Data [BI6.096]</t>
        </is>
      </c>
      <c r="D399" s="12" t="inlineStr">
        <is>
          <t>Identify patterns and interpret information from charts, graphs and tables such as evolutionary trees.</t>
        </is>
      </c>
      <c r="E399" s="12" t="inlineStr">
        <is>
          <t>7d1f14a2-5bd0-4a85-9b3e-06d9d0f20dd7</t>
        </is>
      </c>
    </row>
    <row r="400" ht="45" customHeight="1">
      <c r="A400" s="12" t="inlineStr">
        <is>
          <t>B5: Genes, Inheritance &amp; Selection</t>
        </is>
      </c>
      <c r="B400" s="12" t="inlineStr">
        <is>
          <t>Natural Selection &amp; Evolution: Evidence</t>
        </is>
      </c>
      <c r="C400" s="13" t="inlineStr">
        <is>
          <t>Extinction [BI6.097]</t>
        </is>
      </c>
      <c r="D400" s="12" t="inlineStr">
        <is>
          <t>Give the definition of extinction.
Describe factors which may contribute to
the extinction of a species.</t>
        </is>
      </c>
      <c r="E400" s="12" t="inlineStr">
        <is>
          <t>4b4abd1e-5040-4b86-bc7f-fea589050050</t>
        </is>
      </c>
    </row>
    <row r="401" ht="45" customHeight="1">
      <c r="A401" s="12" t="inlineStr">
        <is>
          <t>B5: Genes, Inheritance &amp; Selection</t>
        </is>
      </c>
      <c r="B401" s="12" t="inlineStr">
        <is>
          <t>Natural Selection &amp; Evolution: Evidence</t>
        </is>
      </c>
      <c r="C401" s="13" t="inlineStr">
        <is>
          <t>Examples of Evolution: The Peppered Moth [BI6.098]</t>
        </is>
      </c>
      <c r="D401" s="12" t="inlineStr">
        <is>
          <t>Describe and explain the evolution of the peppered moth.</t>
        </is>
      </c>
      <c r="E401" s="12" t="inlineStr">
        <is>
          <t>fe225c4a-bf82-42c0-a2aa-7cab125fb090</t>
        </is>
      </c>
    </row>
    <row r="402" ht="45" customHeight="1">
      <c r="A402" s="12" t="inlineStr">
        <is>
          <t>B5: Genes, Inheritance &amp; Selection</t>
        </is>
      </c>
      <c r="B402" s="12" t="inlineStr">
        <is>
          <t>Natural Selection &amp; Evolution: Evidence</t>
        </is>
      </c>
      <c r="C402" s="13" t="inlineStr">
        <is>
          <t>Examples of Evolution: Antibiotic Resistant Bacteria [BI6.104]</t>
        </is>
      </c>
      <c r="D402" s="12" t="inlineStr">
        <is>
          <t>Describe and explain the evolution of antibiotic-resistant bacteria.</t>
        </is>
      </c>
      <c r="E402" s="12" t="inlineStr">
        <is>
          <t>55cdb370-bee4-493a-b156-e533becbb1da</t>
        </is>
      </c>
    </row>
    <row r="403" ht="45" customHeight="1">
      <c r="A403" s="12" t="inlineStr">
        <is>
          <t>B5: Genes, Inheritance &amp; Selection</t>
        </is>
      </c>
      <c r="B403" s="12" t="inlineStr">
        <is>
          <t>Natural Selection &amp; Evolution: Evidence</t>
        </is>
      </c>
      <c r="C403" s="13" t="inlineStr">
        <is>
          <t>Dangers of Antibiotics Resistant Bacteria [BI6.105]</t>
        </is>
      </c>
      <c r="D403" s="12" t="inlineStr">
        <is>
          <t>Describe and explain the dangers of antibiotic-resistance bacteria. Describe possible measures to help restrict the increase of antibiotic-resistant bacteria.</t>
        </is>
      </c>
      <c r="E403" s="12" t="inlineStr">
        <is>
          <t>caad593f-2be2-4704-bdcd-71d8f09f42d1</t>
        </is>
      </c>
    </row>
    <row r="404" ht="45" customHeight="1">
      <c r="A404" s="12" t="inlineStr">
        <is>
          <t>B5: Genes, Inheritance &amp; Selection</t>
        </is>
      </c>
      <c r="B404" s="12" t="inlineStr">
        <is>
          <t>Natural Selection &amp; Evolution: Classification</t>
        </is>
      </c>
      <c r="C404" s="13" t="inlineStr">
        <is>
          <t>Diagnostic: Classification [BI0.081]</t>
        </is>
      </c>
      <c r="D404" s="12" t="inlineStr">
        <is>
          <t>Diagnostic for Linnaean classification, the binomial system, three-domain classification, developments in classification and interpreting evolutionary trees.</t>
        </is>
      </c>
      <c r="E404" s="12" t="inlineStr">
        <is>
          <t>f83e4d29-818b-4e3f-95d1-60602cc5722e</t>
        </is>
      </c>
    </row>
    <row r="405" ht="45" customHeight="1">
      <c r="A405" s="12" t="inlineStr">
        <is>
          <t>B5: Genes, Inheritance &amp; Selection</t>
        </is>
      </c>
      <c r="B405" s="12" t="inlineStr">
        <is>
          <t>Natural Selection &amp; Evolution: Classification</t>
        </is>
      </c>
      <c r="C405" s="13" t="inlineStr">
        <is>
          <t>Pre-Linnaean Classification of Organisms [BI6.106]</t>
        </is>
      </c>
      <c r="D405" s="12" t="inlineStr">
        <is>
          <t>Give brief descriptions of pre-Linnaean classification.</t>
        </is>
      </c>
      <c r="E405" s="12" t="inlineStr">
        <is>
          <t>4d83870a-2758-4119-91d1-c5546757db0a</t>
        </is>
      </c>
    </row>
    <row r="406" ht="45" customHeight="1">
      <c r="A406" s="12" t="inlineStr">
        <is>
          <t>B5: Genes, Inheritance &amp; Selection</t>
        </is>
      </c>
      <c r="B406" s="12" t="inlineStr">
        <is>
          <t>Natural Selection &amp; Evolution: Classification</t>
        </is>
      </c>
      <c r="C406" s="13" t="inlineStr">
        <is>
          <t>Linnaean System of Classification [BI6.107]</t>
        </is>
      </c>
      <c r="D406" s="12" t="inlineStr">
        <is>
          <t>Describe and use the Linnaean system of classification.</t>
        </is>
      </c>
      <c r="E406" s="12" t="inlineStr">
        <is>
          <t>0f48f27a-9ed0-4d3d-a789-b671d6e61940</t>
        </is>
      </c>
    </row>
    <row r="407" ht="45" customHeight="1">
      <c r="A407" s="12" t="inlineStr">
        <is>
          <t>B5: Genes, Inheritance &amp; Selection</t>
        </is>
      </c>
      <c r="B407" s="12" t="inlineStr">
        <is>
          <t>Natural Selection &amp; Evolution: Classification</t>
        </is>
      </c>
      <c r="C407" s="13" t="inlineStr">
        <is>
          <t>Binomial System [BI6.108]</t>
        </is>
      </c>
      <c r="D407" s="12" t="inlineStr">
        <is>
          <t>Describe and use the binomial system.</t>
        </is>
      </c>
      <c r="E407" s="12" t="inlineStr">
        <is>
          <t>1fd50a53-8e3b-4127-a6d5-8c4641bdf3d9</t>
        </is>
      </c>
    </row>
    <row r="408" ht="45" customHeight="1">
      <c r="A408" s="12" t="inlineStr">
        <is>
          <t>B5: Genes, Inheritance &amp; Selection</t>
        </is>
      </c>
      <c r="B408" s="12" t="inlineStr">
        <is>
          <t>Natural Selection &amp; Evolution: Classification</t>
        </is>
      </c>
      <c r="C408" s="13" t="inlineStr">
        <is>
          <t>Three-Domain System of Classification [BI6.109]</t>
        </is>
      </c>
      <c r="D408" s="12" t="inlineStr">
        <is>
          <t>Describe and use the three-domain system developed by Carl Woese.</t>
        </is>
      </c>
      <c r="E408" s="12" t="inlineStr">
        <is>
          <t>ad475ffe-0799-46ec-9553-839d0aa67448</t>
        </is>
      </c>
    </row>
    <row r="409" ht="45" customHeight="1">
      <c r="A409" s="12" t="inlineStr">
        <is>
          <t>B5: Genes, Inheritance &amp; Selection</t>
        </is>
      </c>
      <c r="B409" s="12" t="inlineStr">
        <is>
          <t>Natural Selection &amp; Evolution: Classification</t>
        </is>
      </c>
      <c r="C409" s="13" t="inlineStr">
        <is>
          <t>Developments in Classification Systems [BI6.110]</t>
        </is>
      </c>
      <c r="D409" s="12" t="inlineStr">
        <is>
          <t>Describe the impact of developments in biology on classification systems.</t>
        </is>
      </c>
      <c r="E409" s="12" t="inlineStr">
        <is>
          <t>d97478af-fd16-4594-b16b-ef3d829aadfe</t>
        </is>
      </c>
    </row>
    <row r="410" ht="45" customHeight="1">
      <c r="A410" s="12" t="inlineStr">
        <is>
          <t>B5: Genes, Inheritance &amp; Selection</t>
        </is>
      </c>
      <c r="B410" s="12" t="inlineStr">
        <is>
          <t>Natural Selection &amp; Evolution: Classification</t>
        </is>
      </c>
      <c r="C410" s="13" t="inlineStr">
        <is>
          <t>Evolutionary Trees: Interpreting [BI6.111]</t>
        </is>
      </c>
      <c r="D410" s="12" t="inlineStr">
        <is>
          <t>Describe an evolutionary tree, label the key parts and identify the most recent common ancestors and closest relatives from different evolutionary trees.</t>
        </is>
      </c>
      <c r="E410" s="12" t="inlineStr">
        <is>
          <t>a1bf5998-523c-424f-b345-49c0fc4bc9cb</t>
        </is>
      </c>
    </row>
    <row r="411" ht="45" customHeight="1">
      <c r="A411" s="12" t="inlineStr">
        <is>
          <t>B6: Global Challenges</t>
        </is>
      </c>
      <c r="B411" s="12" t="inlineStr">
        <is>
          <t>Monitoring &amp; Maintaining the Environment: Investigating Ecosystems</t>
        </is>
      </c>
      <c r="C411" s="13" t="inlineStr">
        <is>
          <t>Diagnostic: Investigating Ecosystems [BI0.085]</t>
        </is>
      </c>
      <c r="D411" s="12" t="inlineStr">
        <is>
          <t>Diagnostic for investigations about ecosystems, the use of quadrats to estimate population size and distribution along a transect. Includes calculations of averages.</t>
        </is>
      </c>
      <c r="E411" s="12" t="inlineStr">
        <is>
          <t>e66bea2e-14c1-4227-8bbc-2413e473d961</t>
        </is>
      </c>
    </row>
    <row r="412" ht="45" customHeight="1">
      <c r="A412" s="12" t="inlineStr">
        <is>
          <t>B6: Global Challenges</t>
        </is>
      </c>
      <c r="B412" s="12" t="inlineStr">
        <is>
          <t>Monitoring &amp; Maintaining the Environment: Investigating Ecosystems</t>
        </is>
      </c>
      <c r="C412" s="13" t="inlineStr">
        <is>
          <t>Investigating Ecosystems: Quadrats [BI7.019]</t>
        </is>
      </c>
      <c r="D412" s="12" t="inlineStr">
        <is>
          <t>Describe the different types of quadrats and their uses. Explain the importance of random sampling and sample size.</t>
        </is>
      </c>
      <c r="E412" s="12" t="inlineStr">
        <is>
          <t>703eed44-0996-47d9-a2f4-fb3d9e64cac0</t>
        </is>
      </c>
    </row>
    <row r="413" ht="45" customHeight="1">
      <c r="A413" s="12" t="inlineStr">
        <is>
          <t>B6: Global Challenges</t>
        </is>
      </c>
      <c r="B413" s="12" t="inlineStr">
        <is>
          <t>Monitoring &amp; Maintaining the Environment: Investigating Ecosystems</t>
        </is>
      </c>
      <c r="C413" s="13" t="inlineStr">
        <is>
          <t>Investigating Ecosystems: Quadrat Calculations I [BI7.020]</t>
        </is>
      </c>
      <c r="D413" s="12" t="inlineStr">
        <is>
          <t>Calculate averages from a table of data.</t>
        </is>
      </c>
      <c r="E413" s="12" t="inlineStr">
        <is>
          <t>3b652807-164d-4d45-ae96-10171b3b8f36</t>
        </is>
      </c>
    </row>
    <row r="414" ht="45" customHeight="1">
      <c r="A414" s="12" t="inlineStr">
        <is>
          <t>B6: Global Challenges</t>
        </is>
      </c>
      <c r="B414" s="12" t="inlineStr">
        <is>
          <t>Monitoring &amp; Maintaining the Environment: Investigating Ecosystems</t>
        </is>
      </c>
      <c r="C414" s="13" t="inlineStr">
        <is>
          <t>Investigating Ecosystems: Quadrat Calculations II [BI7.021]</t>
        </is>
      </c>
      <c r="D414" s="12" t="inlineStr">
        <is>
          <t>Estimate population size using calculations from quadrat samples.</t>
        </is>
      </c>
      <c r="E414" s="12" t="inlineStr">
        <is>
          <t>04e2da34-175c-4f08-b0ff-78873bd6a61c</t>
        </is>
      </c>
    </row>
    <row r="415" ht="45" customHeight="1">
      <c r="A415" s="12" t="inlineStr">
        <is>
          <t>B6: Global Challenges</t>
        </is>
      </c>
      <c r="B415" s="12" t="inlineStr">
        <is>
          <t>Monitoring &amp; Maintaining the Environment: Investigating Ecosystems</t>
        </is>
      </c>
      <c r="C415" s="13" t="inlineStr">
        <is>
          <t>Investigating Ecosystems: Transects [BI7.022]</t>
        </is>
      </c>
      <c r="D415" s="12" t="inlineStr">
        <is>
          <t>Describe the use and purpose of a transect line sample.</t>
        </is>
      </c>
      <c r="E415" s="12" t="inlineStr">
        <is>
          <t>21252a65-cb8d-4681-bc7e-ecb4b1304e8f</t>
        </is>
      </c>
    </row>
    <row r="416" ht="45" customHeight="1">
      <c r="A416" s="12" t="inlineStr">
        <is>
          <t>B6: Global Challenges</t>
        </is>
      </c>
      <c r="B416" s="12" t="inlineStr">
        <is>
          <t>Monitoring &amp; Maintaining the Environment: Investigating Ecosystems</t>
        </is>
      </c>
      <c r="C416" s="13" t="inlineStr">
        <is>
          <t>Practical: Ecological Sampling I — Quadrats [BI7.107]</t>
        </is>
      </c>
      <c r="D416" s="12" t="inlineStr">
        <is>
          <t>Use sampling techniques to estimate population size.</t>
        </is>
      </c>
      <c r="E416" s="12" t="inlineStr">
        <is>
          <t>d9808191-1346-4ce7-b367-22744f1c8266</t>
        </is>
      </c>
    </row>
    <row r="417" ht="45" customHeight="1">
      <c r="A417" s="12" t="inlineStr">
        <is>
          <t>B6: Global Challenges</t>
        </is>
      </c>
      <c r="B417" s="12" t="inlineStr">
        <is>
          <t>Monitoring &amp; Maintaining the Environment: Investigating Ecosystems</t>
        </is>
      </c>
      <c r="C417" s="13" t="inlineStr">
        <is>
          <t>Practical: Ecological Sampling II — Transects [BI7.108]</t>
        </is>
      </c>
      <c r="D417" s="12" t="inlineStr">
        <is>
          <t>Use sampling techniques to investigate changes in the distribution of organisms along a transect.</t>
        </is>
      </c>
      <c r="E417" s="12" t="inlineStr">
        <is>
          <t>ae7f8c3a-bcaf-42df-a746-40e670814c18</t>
        </is>
      </c>
    </row>
    <row r="418" ht="45" customHeight="1">
      <c r="A418" s="12" t="inlineStr">
        <is>
          <t>B6: Global Challenges</t>
        </is>
      </c>
      <c r="B418" s="12" t="inlineStr">
        <is>
          <t>Monitoring &amp; Maintaining the Environment: Human Impacts</t>
        </is>
      </c>
      <c r="C418" s="13" t="inlineStr">
        <is>
          <t>Diagnostic: Human Impacts on Ecosystems [BI0.088]</t>
        </is>
      </c>
      <c r="D418" s="12" t="inlineStr">
        <is>
          <t>Diagnostic for the importance of biodiversity and human impacts on ecosystems.</t>
        </is>
      </c>
      <c r="E418" s="12" t="inlineStr">
        <is>
          <t>c1994a57-f1ca-4aa9-92e1-fe9868da1a53</t>
        </is>
      </c>
    </row>
    <row r="419" ht="45" customHeight="1">
      <c r="A419" s="12" t="inlineStr">
        <is>
          <t>B6: Global Challenges</t>
        </is>
      </c>
      <c r="B419" s="12" t="inlineStr">
        <is>
          <t>Monitoring &amp; Maintaining the Environment: Human Impacts</t>
        </is>
      </c>
      <c r="C419" s="13" t="inlineStr">
        <is>
          <t>The Importance of Biodiversity [BI7.042]</t>
        </is>
      </c>
      <c r="D419" s="12" t="inlineStr">
        <is>
          <t>Explain the importance of biodiversity to the sustainability of the planet and to humans directly.</t>
        </is>
      </c>
      <c r="E419" s="12" t="inlineStr">
        <is>
          <t>e7905060-41ec-47a7-9fe3-1b2999d6ec96</t>
        </is>
      </c>
    </row>
    <row r="420" ht="45" customHeight="1">
      <c r="A420" s="12" t="inlineStr">
        <is>
          <t>B6: Global Challenges</t>
        </is>
      </c>
      <c r="B420" s="12" t="inlineStr">
        <is>
          <t>Monitoring &amp; Maintaining the Environment: Human Impacts</t>
        </is>
      </c>
      <c r="C420" s="13" t="inlineStr">
        <is>
          <t>Falling Biodiversity [BI7.043]</t>
        </is>
      </c>
      <c r="D420" s="12" t="inlineStr">
        <is>
          <t>Explain the reasons for the changing state of biodiversity on Earth.</t>
        </is>
      </c>
      <c r="E420" s="12" t="inlineStr">
        <is>
          <t>85e368a2-aa87-405d-aad4-9649a471c79d</t>
        </is>
      </c>
    </row>
    <row r="421" ht="45" customHeight="1">
      <c r="A421" s="12" t="inlineStr">
        <is>
          <t>B6: Global Challenges</t>
        </is>
      </c>
      <c r="B421" s="12" t="inlineStr">
        <is>
          <t>Monitoring &amp; Maintaining the Environment: Human Impacts</t>
        </is>
      </c>
      <c r="C421" s="13" t="inlineStr">
        <is>
          <t>Human Impacts: Introduction [BI7.044]</t>
        </is>
      </c>
      <c r="D421" s="12" t="inlineStr">
        <is>
          <t>Explain how human activities are having an impact on ecosystems.</t>
        </is>
      </c>
      <c r="E421" s="12" t="inlineStr">
        <is>
          <t>00140926-73e9-4267-8181-58f41aaac656</t>
        </is>
      </c>
    </row>
    <row r="422" ht="45" customHeight="1">
      <c r="A422" s="12" t="inlineStr">
        <is>
          <t>B6: Global Challenges</t>
        </is>
      </c>
      <c r="B422" s="12" t="inlineStr">
        <is>
          <t>Monitoring &amp; Maintaining the Environment: Human Impacts</t>
        </is>
      </c>
      <c r="C422" s="13" t="inlineStr">
        <is>
          <t>Human Impacts: Waste Management [BI7.045]</t>
        </is>
      </c>
      <c r="D422" s="12" t="inlineStr">
        <is>
          <t>Explain the importance of managing the increasing waste from human activities an the biodiversity of the Earth.</t>
        </is>
      </c>
      <c r="E422" s="12" t="inlineStr">
        <is>
          <t>aefbe98e-67d1-4da8-b7ae-53e534c6d66f</t>
        </is>
      </c>
    </row>
    <row r="423" ht="45" customHeight="1">
      <c r="A423" s="12" t="inlineStr">
        <is>
          <t>B6: Global Challenges</t>
        </is>
      </c>
      <c r="B423" s="12" t="inlineStr">
        <is>
          <t>Monitoring &amp; Maintaining the Environment: Human Impacts</t>
        </is>
      </c>
      <c r="C423" s="13" t="inlineStr">
        <is>
          <t>Human Impacts: Toxic Chemicals in Food Chains [BI7.046]</t>
        </is>
      </c>
      <c r="D423" s="12" t="inlineStr">
        <is>
          <t>Explain the impact of toxic chemicals when they enter food chains.</t>
        </is>
      </c>
      <c r="E423" s="12" t="inlineStr">
        <is>
          <t>4c921b82-0d0a-4d19-92c8-3bfc52ff2fa5</t>
        </is>
      </c>
    </row>
    <row r="424" ht="45" customHeight="1">
      <c r="A424" s="12" t="inlineStr">
        <is>
          <t>B6: Global Challenges</t>
        </is>
      </c>
      <c r="B424" s="12" t="inlineStr">
        <is>
          <t>Monitoring &amp; Maintaining the Environment: Human Impacts</t>
        </is>
      </c>
      <c r="C424" s="13" t="inlineStr">
        <is>
          <t>Air Pollution from Fuels [CH9.08]</t>
        </is>
      </c>
      <c r="D424" s="12" t="inlineStr">
        <is>
          <t>Describe air pollution and pollutants from the combustion of fuels.</t>
        </is>
      </c>
      <c r="E424" s="12" t="inlineStr">
        <is>
          <t>0d70c827-ac5c-4197-89c5-5303c4c18739</t>
        </is>
      </c>
    </row>
    <row r="425" ht="45" customHeight="1">
      <c r="A425" s="12" t="inlineStr">
        <is>
          <t>B6: Global Challenges</t>
        </is>
      </c>
      <c r="B425" s="12" t="inlineStr">
        <is>
          <t>Monitoring &amp; Maintaining the Environment: Human Impacts</t>
        </is>
      </c>
      <c r="C425" s="13" t="inlineStr">
        <is>
          <t>Human Impacts: Water Pollution [BI7.047]</t>
        </is>
      </c>
      <c r="D425" s="12" t="inlineStr">
        <is>
          <t>Explain how water pollution occurs and the impact it has on biodiversity.</t>
        </is>
      </c>
      <c r="E425" s="12" t="inlineStr">
        <is>
          <t>237ba945-8501-4094-b899-89ec21fcd9e9</t>
        </is>
      </c>
    </row>
    <row r="426" ht="45" customHeight="1">
      <c r="A426" s="12" t="inlineStr">
        <is>
          <t>B6: Global Challenges</t>
        </is>
      </c>
      <c r="B426" s="12" t="inlineStr">
        <is>
          <t>Monitoring &amp; Maintaining the Environment: Human Impacts</t>
        </is>
      </c>
      <c r="C426" s="13" t="inlineStr">
        <is>
          <t>Human Impacts: Land Pollution [BI7.048]</t>
        </is>
      </c>
      <c r="D426" s="12" t="inlineStr">
        <is>
          <t>Explain how land pollution occurs and the impact it has on biodiversity.</t>
        </is>
      </c>
      <c r="E426" s="12" t="inlineStr">
        <is>
          <t>26a6e6a7-f4ad-48e0-831c-9cdb0ae3bbf0</t>
        </is>
      </c>
    </row>
    <row r="427" ht="45" customHeight="1">
      <c r="A427" s="12" t="inlineStr">
        <is>
          <t>B6: Global Challenges</t>
        </is>
      </c>
      <c r="B427" s="12" t="inlineStr">
        <is>
          <t>Monitoring &amp; Maintaining the Environment: Biodiversity</t>
        </is>
      </c>
      <c r="C427" s="13" t="inlineStr">
        <is>
          <t>Diagnostic: Maintaining Biodiversity [BI0.091]</t>
        </is>
      </c>
      <c r="D427" s="12" t="inlineStr">
        <is>
          <t>Diagnostic for conservation and maintaining biodiversity in different ecosystems, through recycling and government policy,</t>
        </is>
      </c>
      <c r="E427" s="12" t="inlineStr">
        <is>
          <t>3d5faf23-c7a6-43a9-8ba2-de7e94c61a6b</t>
        </is>
      </c>
    </row>
    <row r="428" ht="45" customHeight="1">
      <c r="A428" s="12" t="inlineStr">
        <is>
          <t>B6: Global Challenges</t>
        </is>
      </c>
      <c r="B428" s="12" t="inlineStr">
        <is>
          <t>Monitoring &amp; Maintaining the Environment: Biodiversity</t>
        </is>
      </c>
      <c r="C428" s="13" t="inlineStr">
        <is>
          <t>Maintaining Biodiversity: Conservation [BI7.059]</t>
        </is>
      </c>
      <c r="D428" s="12" t="inlineStr">
        <is>
          <t>Define conservation and state some of the projects designed to promote biodiversity.</t>
        </is>
      </c>
      <c r="E428" s="12" t="inlineStr">
        <is>
          <t>ed6ed6f5-50f4-4a8c-a02f-44e582724c63</t>
        </is>
      </c>
    </row>
    <row r="429" ht="45" customHeight="1">
      <c r="A429" s="12" t="inlineStr">
        <is>
          <t>B6: Global Challenges</t>
        </is>
      </c>
      <c r="B429" s="12" t="inlineStr">
        <is>
          <t>Monitoring &amp; Maintaining the Environment: Biodiversity</t>
        </is>
      </c>
      <c r="C429" s="13" t="inlineStr">
        <is>
          <t>Maintaining Biodiversity: Breeding Programmes [BI7.060]</t>
        </is>
      </c>
      <c r="D429" s="12" t="inlineStr">
        <is>
          <t>Explain how breeding programmes aim to maintain biodiversity.</t>
        </is>
      </c>
      <c r="E429" s="12" t="inlineStr">
        <is>
          <t>a1b41d20-7f83-4675-999a-9287ae22e61e</t>
        </is>
      </c>
    </row>
    <row r="430" ht="45" customHeight="1">
      <c r="A430" s="12" t="inlineStr">
        <is>
          <t>B6: Global Challenges</t>
        </is>
      </c>
      <c r="B430" s="12" t="inlineStr">
        <is>
          <t>Monitoring &amp; Maintaining the Environment: Biodiversity</t>
        </is>
      </c>
      <c r="C430" s="13" t="inlineStr">
        <is>
          <t>Maintaining Biodiversity: Rare Habitats [BI7.061]</t>
        </is>
      </c>
      <c r="D430" s="12" t="inlineStr">
        <is>
          <t>Explain how the restoration of rare habitats can maintain or increase biodiversity.</t>
        </is>
      </c>
      <c r="E430" s="12" t="inlineStr">
        <is>
          <t>9b2d51c1-3773-43a3-ba7a-b594bc9a0608</t>
        </is>
      </c>
    </row>
    <row r="431" ht="45" customHeight="1">
      <c r="A431" s="12" t="inlineStr">
        <is>
          <t>B6: Global Challenges</t>
        </is>
      </c>
      <c r="B431" s="12" t="inlineStr">
        <is>
          <t>Monitoring &amp; Maintaining the Environment: Biodiversity</t>
        </is>
      </c>
      <c r="C431" s="13" t="inlineStr">
        <is>
          <t>Maintaining Biodiversity: Field Margins &amp; Hedgerows [BI7.062]</t>
        </is>
      </c>
      <c r="D431" s="12" t="inlineStr">
        <is>
          <t>Explain how the reintegration of field margins &amp; hedgerows can maintain or increase biodiversity.</t>
        </is>
      </c>
      <c r="E431" s="12" t="inlineStr">
        <is>
          <t>d0c5eb09-5cde-4d70-ae0c-430bf01ce61c</t>
        </is>
      </c>
    </row>
    <row r="432" ht="45" customHeight="1">
      <c r="A432" s="12" t="inlineStr">
        <is>
          <t>B6: Global Challenges</t>
        </is>
      </c>
      <c r="B432" s="12" t="inlineStr">
        <is>
          <t>Monitoring &amp; Maintaining the Environment: Biodiversity</t>
        </is>
      </c>
      <c r="C432" s="13" t="inlineStr">
        <is>
          <t>Maintaining Biodiversity: Government Policy [BI7.063]</t>
        </is>
      </c>
      <c r="D432" s="12" t="inlineStr">
        <is>
          <t>Explain how the government policy can encourage the maintenance or improvement in biodiversity.</t>
        </is>
      </c>
      <c r="E432" s="12" t="inlineStr">
        <is>
          <t>81e4955b-f36b-4af2-98d1-6c03562d4799</t>
        </is>
      </c>
    </row>
    <row r="433" ht="45" customHeight="1">
      <c r="A433" s="12" t="inlineStr">
        <is>
          <t>B6: Global Challenges</t>
        </is>
      </c>
      <c r="B433" s="12" t="inlineStr">
        <is>
          <t>Monitoring &amp; Maintaining the Environment: Biodiversity</t>
        </is>
      </c>
      <c r="C433" s="13" t="inlineStr">
        <is>
          <t>Maintaining Biodiversity: Recycling [BI7.064]</t>
        </is>
      </c>
      <c r="D433" s="12" t="inlineStr">
        <is>
          <t>Explain how recycling programmes can have a positive impact on the biodiversity of the Earth.</t>
        </is>
      </c>
      <c r="E433" s="12" t="inlineStr">
        <is>
          <t>d9c40a7f-4ff7-498a-af51-93a955b2ccb4</t>
        </is>
      </c>
    </row>
    <row r="434" ht="45" customHeight="1">
      <c r="A434" s="12" t="inlineStr">
        <is>
          <t>B6: Global Challenges</t>
        </is>
      </c>
      <c r="B434" s="12" t="inlineStr">
        <is>
          <t>Monitoring &amp; Maintaining the Environment: Biodiversity</t>
        </is>
      </c>
      <c r="C434" s="13" t="inlineStr">
        <is>
          <t>Maintaining Biodiversity: Ecotourism [BI7.065]</t>
        </is>
      </c>
      <c r="D434" s="12" t="inlineStr">
        <is>
          <t>Explain how the introduction of ecotourism projects can help to maintain or improve biodiversity.</t>
        </is>
      </c>
      <c r="E434" s="12" t="inlineStr">
        <is>
          <t>2fcc21e1-7acd-48b4-be1e-b38fa1d93b27</t>
        </is>
      </c>
    </row>
    <row r="435" ht="45" customHeight="1">
      <c r="A435" s="12" t="inlineStr">
        <is>
          <t>B6: Global Challenges</t>
        </is>
      </c>
      <c r="B435" s="12" t="inlineStr">
        <is>
          <t>Monitoring &amp; Maintaining the Environment: Biodiversity</t>
        </is>
      </c>
      <c r="C435" s="13" t="inlineStr">
        <is>
          <t>Maintaining Biodiversity: Forestry [BI7.066]</t>
        </is>
      </c>
      <c r="D435" s="12" t="inlineStr">
        <is>
          <t>Explained how sustainable forest management can maintain or improve biodiversity in an area.</t>
        </is>
      </c>
      <c r="E435" s="12" t="inlineStr">
        <is>
          <t>bb266613-99ed-45dd-acf6-34aa993f4dc5</t>
        </is>
      </c>
    </row>
    <row r="436" ht="45" customHeight="1">
      <c r="A436" s="12" t="inlineStr">
        <is>
          <t>B6: Global Challenges</t>
        </is>
      </c>
      <c r="B436" s="12" t="inlineStr">
        <is>
          <t>Monitoring &amp; Maintaining the Environment: Biodiversity</t>
        </is>
      </c>
      <c r="C436" s="13" t="inlineStr">
        <is>
          <t>Maintaining Biodiversity: Summary [BI7.067]</t>
        </is>
      </c>
      <c r="D436" s="12" t="inlineStr">
        <is>
          <t>Summarise the key features of the most important projects aimed at maintaining or improving biodiversity.</t>
        </is>
      </c>
      <c r="E436" s="12" t="inlineStr">
        <is>
          <t>93c1aa4f-94ff-4795-88e1-c805558720ff</t>
        </is>
      </c>
    </row>
    <row r="437" ht="45" customHeight="1">
      <c r="A437" s="12" t="inlineStr">
        <is>
          <t>B6: Global Challenges</t>
        </is>
      </c>
      <c r="B437" s="12" t="inlineStr">
        <is>
          <t>Monitoring &amp; Maintaining the Environment: Distribution</t>
        </is>
      </c>
      <c r="C437" s="13" t="inlineStr">
        <is>
          <t>Diagnostic: Distribution of Species [BI0.092]</t>
        </is>
      </c>
      <c r="D437" s="12" t="inlineStr">
        <is>
          <t>Diagnostic for the distribution of species and the factors that change it.</t>
        </is>
      </c>
      <c r="E437" s="12" t="inlineStr">
        <is>
          <t>a8d358bb-780b-4ee7-87bd-01407c95fe1e</t>
        </is>
      </c>
    </row>
    <row r="438" ht="45" customHeight="1">
      <c r="A438" s="12" t="inlineStr">
        <is>
          <t>B6: Global Challenges</t>
        </is>
      </c>
      <c r="B438" s="12" t="inlineStr">
        <is>
          <t>Monitoring &amp; Maintaining the Environment: Distribution</t>
        </is>
      </c>
      <c r="C438" s="13" t="inlineStr">
        <is>
          <t>Distribution of Species: Interpreting Data on Environmental Change [BI7.080]</t>
        </is>
      </c>
      <c r="D438" s="12" t="inlineStr">
        <is>
          <t>Using scientific ideas to explain patterns in environmental data.</t>
        </is>
      </c>
      <c r="E438" s="12" t="inlineStr">
        <is>
          <t>5989ff8d-be92-4ccd-af27-83a219618482</t>
        </is>
      </c>
    </row>
    <row r="439" ht="45" customHeight="1">
      <c r="A439" s="12" t="inlineStr">
        <is>
          <t>B6: Global Challenges</t>
        </is>
      </c>
      <c r="B439" s="12" t="inlineStr">
        <is>
          <t>Monitoring &amp; Maintaining the Environment: Distribution</t>
        </is>
      </c>
      <c r="C439" s="13" t="inlineStr">
        <is>
          <t>Distribution of Species: Impact of Environmental Change [BI7.078]</t>
        </is>
      </c>
      <c r="D439" s="12" t="inlineStr">
        <is>
          <t>An introduction to how environmental change can have an impact on the distribution of organisms.</t>
        </is>
      </c>
      <c r="E439" s="12" t="inlineStr">
        <is>
          <t>a034458d-ae4d-491c-bb3f-dbebe0b97892</t>
        </is>
      </c>
    </row>
    <row r="440" ht="45" customHeight="1">
      <c r="A440" s="12" t="inlineStr">
        <is>
          <t>B6: Global Challenges</t>
        </is>
      </c>
      <c r="B440" s="12" t="inlineStr">
        <is>
          <t>Monitoring &amp; Maintaining the Environment: Distribution</t>
        </is>
      </c>
      <c r="C440" s="13" t="inlineStr">
        <is>
          <t>Distribution of Species: Describing Data on Environmental Change [BI7.079]</t>
        </is>
      </c>
      <c r="D440" s="12" t="inlineStr">
        <is>
          <t>Learning to read data from tables of information regarding environmental change.</t>
        </is>
      </c>
      <c r="E440" s="12" t="inlineStr">
        <is>
          <t>e4bba312-45a4-4dc7-b6ba-f729109442e1</t>
        </is>
      </c>
    </row>
    <row r="441" ht="45" customHeight="1">
      <c r="A441" s="12" t="inlineStr">
        <is>
          <t>B6: Global Challenges</t>
        </is>
      </c>
      <c r="B441" s="12" t="inlineStr">
        <is>
          <t>Monitoring &amp; Maintaining the Environment: Climate Change</t>
        </is>
      </c>
      <c r="C441" s="13" t="inlineStr">
        <is>
          <t>Diagnostic: Climate Change [CH0.090]</t>
        </is>
      </c>
      <c r="D441" s="12" t="inlineStr">
        <is>
          <t>Diagnostic for the natural and enhanced greenhouse effects.</t>
        </is>
      </c>
      <c r="E441" s="12" t="inlineStr">
        <is>
          <t>1d45bbb4-de04-44c0-972c-8af0ccb79abd</t>
        </is>
      </c>
    </row>
    <row r="442" ht="45" customHeight="1">
      <c r="A442" s="12" t="inlineStr">
        <is>
          <t>B6: Global Challenges</t>
        </is>
      </c>
      <c r="B442" s="12" t="inlineStr">
        <is>
          <t>Monitoring &amp; Maintaining the Environment: Climate Change</t>
        </is>
      </c>
      <c r="C442" s="13" t="inlineStr">
        <is>
          <t>Climate Change: Natural Greenhouse Effect [CH9.07]</t>
        </is>
      </c>
      <c r="D442" s="12" t="inlineStr">
        <is>
          <t>Identify what the greenhouse effect is and describe how it impacts upon our planet to include how greenhouse gases absorb energy.</t>
        </is>
      </c>
      <c r="E442" s="12" t="inlineStr">
        <is>
          <t>43a2a99a-e5c1-40ec-8c23-7944042840ec</t>
        </is>
      </c>
    </row>
    <row r="443" ht="45" customHeight="1">
      <c r="A443" s="12" t="inlineStr">
        <is>
          <t>B6: Global Challenges</t>
        </is>
      </c>
      <c r="B443" s="12" t="inlineStr">
        <is>
          <t>Monitoring &amp; Maintaining the Environment: Climate Change</t>
        </is>
      </c>
      <c r="C443" s="13" t="inlineStr">
        <is>
          <t>Climate Change: Human Factors [CH9.18]</t>
        </is>
      </c>
      <c r="D443" s="12" t="inlineStr">
        <is>
          <t>Describe the anthropogenic (human) causes of climate change.</t>
        </is>
      </c>
      <c r="E443" s="12" t="inlineStr">
        <is>
          <t>9ed25f77-ca74-48c7-b609-0bce7cead882</t>
        </is>
      </c>
    </row>
    <row r="444" ht="45" customHeight="1">
      <c r="A444" s="12" t="inlineStr">
        <is>
          <t>B6: Global Challenges</t>
        </is>
      </c>
      <c r="B444" s="12" t="inlineStr">
        <is>
          <t>Monitoring &amp; Maintaining the Environment: Climate Change</t>
        </is>
      </c>
      <c r="C444" s="13" t="inlineStr">
        <is>
          <t>Climate Change: Since Industrialisation [CH9.19]</t>
        </is>
      </c>
      <c r="D444" s="12" t="inlineStr">
        <is>
          <t>Describe the impact of the industrial revolution on climate change.</t>
        </is>
      </c>
      <c r="E444" s="12" t="inlineStr">
        <is>
          <t>6ff12f99-0007-41d6-9926-6c609d868363</t>
        </is>
      </c>
    </row>
    <row r="445" ht="45" customHeight="1">
      <c r="A445" s="12" t="inlineStr">
        <is>
          <t>B6: Global Challenges</t>
        </is>
      </c>
      <c r="B445" s="12" t="inlineStr">
        <is>
          <t>Monitoring &amp; Maintaining the Environment: Climate Change</t>
        </is>
      </c>
      <c r="C445" s="13" t="inlineStr">
        <is>
          <t>Climate Change: Enhanced Greenhouse Effect [CH9.20]</t>
        </is>
      </c>
      <c r="D445" s="12" t="inlineStr">
        <is>
          <t>Identify and describe what the enhanced greenhouse effect is.</t>
        </is>
      </c>
      <c r="E445" s="12" t="inlineStr">
        <is>
          <t>a9a91994-b914-4d15-b72f-1e7a44dfe90f</t>
        </is>
      </c>
    </row>
    <row r="446" ht="45" customHeight="1">
      <c r="A446" s="12" t="inlineStr">
        <is>
          <t>B6: Global Challenges</t>
        </is>
      </c>
      <c r="B446" s="12" t="inlineStr">
        <is>
          <t>Monitoring &amp; Maintaining the Environment: Climate Change</t>
        </is>
      </c>
      <c r="C446" s="13" t="inlineStr">
        <is>
          <t>Climate Change: Enhanced Greenhouse Effect Impacts [CH9.21]</t>
        </is>
      </c>
      <c r="D446" s="12" t="inlineStr">
        <is>
          <t>Describe how the enhanced greenhouse effect impacts our planet.</t>
        </is>
      </c>
      <c r="E446" s="12" t="inlineStr">
        <is>
          <t>18e45fa2-c2ac-4f57-9239-12fd8587bade</t>
        </is>
      </c>
    </row>
    <row r="447" ht="45" customHeight="1">
      <c r="A447" s="12" t="inlineStr">
        <is>
          <t>B6: Global Challenges</t>
        </is>
      </c>
      <c r="B447" s="12" t="inlineStr">
        <is>
          <t>Monitoring &amp; Maintaining the Environment: Climate Change</t>
        </is>
      </c>
      <c r="C447" s="13" t="inlineStr">
        <is>
          <t>Climate Change: Peer Review [CH9.22]</t>
        </is>
      </c>
      <c r="D447" s="12" t="inlineStr">
        <is>
          <t>Explain what peer review is and why it is important for scientific research.</t>
        </is>
      </c>
      <c r="E447" s="12" t="inlineStr">
        <is>
          <t>acec1e1d-2762-40d0-a3bf-39bbca39768b</t>
        </is>
      </c>
    </row>
    <row r="448" ht="45" customHeight="1">
      <c r="A448" s="12" t="inlineStr">
        <is>
          <t>B6: Global Challenges</t>
        </is>
      </c>
      <c r="B448" s="12" t="inlineStr">
        <is>
          <t>Monitoring &amp; Maintaining the Environment: Pollutants</t>
        </is>
      </c>
      <c r="C448" s="13" t="inlineStr">
        <is>
          <t>Diagnostic: Pollutants [BI0.089]</t>
        </is>
      </c>
      <c r="D448" s="12" t="inlineStr">
        <is>
          <t>Diagnostic for understanding the different pollutants that can effect ecosystems.</t>
        </is>
      </c>
      <c r="E448" s="12" t="inlineStr">
        <is>
          <t>bccdf69d-8972-45e2-b86d-7c57089cdfe3</t>
        </is>
      </c>
    </row>
    <row r="449" ht="45" customHeight="1">
      <c r="A449" s="12" t="inlineStr">
        <is>
          <t>B6: Global Challenges</t>
        </is>
      </c>
      <c r="B449" s="12" t="inlineStr">
        <is>
          <t>Monitoring &amp; Maintaining the Environment: Pollutants</t>
        </is>
      </c>
      <c r="C449" s="13" t="inlineStr">
        <is>
          <t>Pollutants: Carbon Dioxide [CH9.09]</t>
        </is>
      </c>
      <c r="D449" s="12" t="inlineStr">
        <is>
          <t>Explain the formation and impact of carbon dioxide as a pollutant.</t>
        </is>
      </c>
      <c r="E449" s="12" t="inlineStr">
        <is>
          <t>a016df46-a68c-46c0-951a-59b1798653f1</t>
        </is>
      </c>
    </row>
    <row r="450" ht="45" customHeight="1">
      <c r="A450" s="12" t="inlineStr">
        <is>
          <t>B6: Global Challenges</t>
        </is>
      </c>
      <c r="B450" s="12" t="inlineStr">
        <is>
          <t>Monitoring &amp; Maintaining the Environment: Pollutants</t>
        </is>
      </c>
      <c r="C450" s="13" t="inlineStr">
        <is>
          <t>Pollutants: Sulfur Dioxide [CH9.10]</t>
        </is>
      </c>
      <c r="D450" s="12" t="inlineStr">
        <is>
          <t>Explain the formation and impact of sulfur dioxide as a pollutant.</t>
        </is>
      </c>
      <c r="E450" s="12" t="inlineStr">
        <is>
          <t>72a6c506-88b7-402c-b34d-18dc614dee65</t>
        </is>
      </c>
    </row>
    <row r="451" ht="45" customHeight="1">
      <c r="A451" s="12" t="inlineStr">
        <is>
          <t>B6: Global Challenges</t>
        </is>
      </c>
      <c r="B451" s="12" t="inlineStr">
        <is>
          <t>Monitoring &amp; Maintaining the Environment: Pollutants</t>
        </is>
      </c>
      <c r="C451" s="13" t="inlineStr">
        <is>
          <t>Pollutants: Nitrogen Oxides [CH9.11]</t>
        </is>
      </c>
      <c r="D451" s="12" t="inlineStr">
        <is>
          <t>Explain the formation and impact of nitrogen oxides as pollutants.</t>
        </is>
      </c>
      <c r="E451" s="12" t="inlineStr">
        <is>
          <t>a360c898-9f80-41a3-b49b-b57c08e5b2d0</t>
        </is>
      </c>
    </row>
    <row r="452" ht="45" customHeight="1">
      <c r="A452" s="12" t="inlineStr">
        <is>
          <t>B6: Global Challenges</t>
        </is>
      </c>
      <c r="B452" s="12" t="inlineStr">
        <is>
          <t>Monitoring &amp; Maintaining the Environment: Pollutants</t>
        </is>
      </c>
      <c r="C452" s="13" t="inlineStr">
        <is>
          <t>Pollutants: Particulates [CH9.12]</t>
        </is>
      </c>
      <c r="D452" s="12" t="inlineStr">
        <is>
          <t>Explain the formation and impact of particulates as pollutants.</t>
        </is>
      </c>
      <c r="E452" s="12" t="inlineStr">
        <is>
          <t>0c57f9ce-648b-4b5a-8f5c-71f17c4a9829</t>
        </is>
      </c>
    </row>
    <row r="453" ht="45" customHeight="1">
      <c r="A453" s="12" t="inlineStr">
        <is>
          <t>B6: Global Challenges</t>
        </is>
      </c>
      <c r="B453" s="12" t="inlineStr">
        <is>
          <t>Monitoring &amp; Maintaining the Environment: Pollutants</t>
        </is>
      </c>
      <c r="C453" s="13" t="inlineStr">
        <is>
          <t>Pollutants: Carbon Monoxide [CH9.13]</t>
        </is>
      </c>
      <c r="D453" s="12" t="inlineStr">
        <is>
          <t>Explain the formation and impact of carbon monoxide as a pollutant.</t>
        </is>
      </c>
      <c r="E453" s="12" t="inlineStr">
        <is>
          <t>5d44567b-181d-4d11-b942-4c1c055f5ddb</t>
        </is>
      </c>
    </row>
    <row r="454" ht="45" customHeight="1">
      <c r="A454" s="12" t="inlineStr">
        <is>
          <t>B6: Global Challenges</t>
        </is>
      </c>
      <c r="B454" s="12" t="inlineStr">
        <is>
          <t>Monitoring &amp; Maintaining the Environment: Pollutants</t>
        </is>
      </c>
      <c r="C454" s="13" t="inlineStr">
        <is>
          <t>Pollutants: Methane [CH9.14]</t>
        </is>
      </c>
      <c r="D454" s="12" t="inlineStr">
        <is>
          <t>Explain the formation and impact of methane as a pollutant.</t>
        </is>
      </c>
      <c r="E454" s="12" t="inlineStr">
        <is>
          <t>0a761e84-cf5a-4107-9490-ff8b00e254cf</t>
        </is>
      </c>
    </row>
    <row r="455" ht="45" customHeight="1">
      <c r="A455" s="12" t="inlineStr">
        <is>
          <t>B6: Global Challenges</t>
        </is>
      </c>
      <c r="B455" s="12" t="inlineStr">
        <is>
          <t>Monitoring &amp; Maintaining the Environment: Pollutants</t>
        </is>
      </c>
      <c r="C455" s="13" t="inlineStr">
        <is>
          <t>Pollutants: Fertiliser [BI7.049]</t>
        </is>
      </c>
      <c r="D455" s="12" t="inlineStr">
        <is>
          <t>Explain the impact of fertiliser as a pollutant.</t>
        </is>
      </c>
      <c r="E455" s="12" t="inlineStr">
        <is>
          <t>4680c4f3-2ca0-4612-a599-a100058ba7f8</t>
        </is>
      </c>
    </row>
    <row r="456" ht="45" customHeight="1">
      <c r="A456" s="12" t="inlineStr">
        <is>
          <t>B6: Global Challenges</t>
        </is>
      </c>
      <c r="B456" s="12" t="inlineStr">
        <is>
          <t>Monitoring &amp; Maintaining the Environment: Pollutants</t>
        </is>
      </c>
      <c r="C456" s="13" t="inlineStr">
        <is>
          <t>Pollutants: Industrial Chemicals [BI7.050]</t>
        </is>
      </c>
      <c r="D456" s="12" t="inlineStr">
        <is>
          <t>Explain the impact of industrial chemicals as pollutants.</t>
        </is>
      </c>
      <c r="E456" s="12" t="inlineStr">
        <is>
          <t>7c25b4f0-6794-4ef3-b8a0-f7f7cfbbc3e4</t>
        </is>
      </c>
    </row>
    <row r="457" ht="45" customHeight="1">
      <c r="A457" s="12" t="inlineStr">
        <is>
          <t>B6: Global Challenges</t>
        </is>
      </c>
      <c r="B457" s="12" t="inlineStr">
        <is>
          <t>Monitoring &amp; Maintaining the Environment: Pollutants</t>
        </is>
      </c>
      <c r="C457" s="13" t="inlineStr">
        <is>
          <t>Pollutants: Summary [BI7.051]</t>
        </is>
      </c>
      <c r="D457" s="12" t="inlineStr">
        <is>
          <t>Summarise the impact of the following pollutants on the environment: carbon dioxide, sulfur dioxide, nitrogen oxide, particulates, carbon monoxide, methane, fertiliser, and industrial chemicals.</t>
        </is>
      </c>
      <c r="E457" s="12" t="inlineStr">
        <is>
          <t>292d706d-4b13-4223-8e76-de94bb8d014e</t>
        </is>
      </c>
    </row>
    <row r="458" ht="45" customHeight="1">
      <c r="A458" s="12" t="inlineStr">
        <is>
          <t>B6: Global Challenges</t>
        </is>
      </c>
      <c r="B458" s="12" t="inlineStr">
        <is>
          <t>Monitoring &amp; Maintaining the Environment: Land use</t>
        </is>
      </c>
      <c r="C458" s="13" t="inlineStr">
        <is>
          <t>Diagnostic: Land Use [BI0.090]</t>
        </is>
      </c>
      <c r="D458" s="12" t="inlineStr">
        <is>
          <t>Diagnostic for the positive and negative impacts of different types of land use.</t>
        </is>
      </c>
      <c r="E458" s="12" t="inlineStr">
        <is>
          <t>63126113-8173-44bd-9534-e5094bce0004</t>
        </is>
      </c>
    </row>
    <row r="459" ht="45" customHeight="1">
      <c r="A459" s="12" t="inlineStr">
        <is>
          <t>B6: Global Challenges</t>
        </is>
      </c>
      <c r="B459" s="12" t="inlineStr">
        <is>
          <t>Monitoring &amp; Maintaining the Environment: Land use</t>
        </is>
      </c>
      <c r="C459" s="13" t="inlineStr">
        <is>
          <t>Land Use: Farming [BI7.052]</t>
        </is>
      </c>
      <c r="D459" s="12" t="inlineStr">
        <is>
          <t>Explain how clearing land for farming impacts the environment.</t>
        </is>
      </c>
      <c r="E459" s="12" t="inlineStr">
        <is>
          <t>94bb7f60-3812-49ef-875d-3262abe5f58e</t>
        </is>
      </c>
    </row>
    <row r="460" ht="45" customHeight="1">
      <c r="A460" s="12" t="inlineStr">
        <is>
          <t>B6: Global Challenges</t>
        </is>
      </c>
      <c r="B460" s="12" t="inlineStr">
        <is>
          <t>Monitoring &amp; Maintaining the Environment: Land use</t>
        </is>
      </c>
      <c r="C460" s="13" t="inlineStr">
        <is>
          <t>Land Use: Building [BI7.053]</t>
        </is>
      </c>
      <c r="D460" s="12" t="inlineStr">
        <is>
          <t xml:space="preserve">Explain how clearing land for building impacts the environment. </t>
        </is>
      </c>
      <c r="E460" s="12" t="inlineStr">
        <is>
          <t>301c66f5-118c-4562-a051-bd4746f6c12e</t>
        </is>
      </c>
    </row>
    <row r="461" ht="45" customHeight="1">
      <c r="A461" s="12" t="inlineStr">
        <is>
          <t>B6: Global Challenges</t>
        </is>
      </c>
      <c r="B461" s="12" t="inlineStr">
        <is>
          <t>Monitoring &amp; Maintaining the Environment: Land use</t>
        </is>
      </c>
      <c r="C461" s="13" t="inlineStr">
        <is>
          <t>Land Use: Quarrying &amp; Mining [BI7.054]</t>
        </is>
      </c>
      <c r="D461" s="12" t="inlineStr">
        <is>
          <t xml:space="preserve">Explain how clearing land for quarrying and mining impacts the environment. </t>
        </is>
      </c>
      <c r="E461" s="12" t="inlineStr">
        <is>
          <t>5087e20c-7ee1-4645-b620-f4f20277b031</t>
        </is>
      </c>
    </row>
    <row r="462" ht="45" customHeight="1">
      <c r="A462" s="12" t="inlineStr">
        <is>
          <t>B6: Global Challenges</t>
        </is>
      </c>
      <c r="B462" s="12" t="inlineStr">
        <is>
          <t>Monitoring &amp; Maintaining the Environment: Land use</t>
        </is>
      </c>
      <c r="C462" s="13" t="inlineStr">
        <is>
          <t>Land Use: Landfill [BI7.055]</t>
        </is>
      </c>
      <c r="D462" s="12" t="inlineStr">
        <is>
          <t xml:space="preserve">Explain how clearing land for landfill impacts the environment. </t>
        </is>
      </c>
      <c r="E462" s="12" t="inlineStr">
        <is>
          <t>8a9e54d4-5efa-4735-bc28-805b3bc020c2</t>
        </is>
      </c>
    </row>
    <row r="463" ht="45" customHeight="1">
      <c r="A463" s="12" t="inlineStr">
        <is>
          <t>B6: Global Challenges</t>
        </is>
      </c>
      <c r="B463" s="12" t="inlineStr">
        <is>
          <t>Monitoring &amp; Maintaining the Environment: Land use</t>
        </is>
      </c>
      <c r="C463" s="13" t="inlineStr">
        <is>
          <t>Land Use: Peat Bog Destruction [BI7.056]</t>
        </is>
      </c>
      <c r="D463" s="12" t="inlineStr">
        <is>
          <t xml:space="preserve">Explain how clearing land for peat bog destruction impacts the environment. </t>
        </is>
      </c>
      <c r="E463" s="12" t="inlineStr">
        <is>
          <t>61042ede-71da-4926-933f-7c745efc5e95</t>
        </is>
      </c>
    </row>
    <row r="464" ht="45" customHeight="1">
      <c r="A464" s="12" t="inlineStr">
        <is>
          <t>B6: Global Challenges</t>
        </is>
      </c>
      <c r="B464" s="12" t="inlineStr">
        <is>
          <t>Monitoring &amp; Maintaining the Environment: Land use</t>
        </is>
      </c>
      <c r="C464" s="13" t="inlineStr">
        <is>
          <t>Land Use: Deforestation [BI7.057]</t>
        </is>
      </c>
      <c r="D464" s="12" t="inlineStr">
        <is>
          <t xml:space="preserve">Explain how clearing land for deforestation impacts the environment. </t>
        </is>
      </c>
      <c r="E464" s="12" t="inlineStr">
        <is>
          <t>1ea8aedf-8dd4-4cc8-a519-fc164211f7e8</t>
        </is>
      </c>
    </row>
    <row r="465" ht="45" customHeight="1">
      <c r="A465" s="12" t="inlineStr">
        <is>
          <t>B6: Global Challenges</t>
        </is>
      </c>
      <c r="B465" s="12" t="inlineStr">
        <is>
          <t>Monitoring &amp; Maintaining the Environment: Land use</t>
        </is>
      </c>
      <c r="C465" s="13" t="inlineStr">
        <is>
          <t>Land Use: Summary [BI7.058]</t>
        </is>
      </c>
      <c r="D465" s="12" t="inlineStr">
        <is>
          <t xml:space="preserve">Summarise the impact of farming, building, quarrying, mining, landfill, peat bog destruction and deforestation on the environment. </t>
        </is>
      </c>
      <c r="E465" s="12" t="inlineStr">
        <is>
          <t>8f51544c-5f19-48eb-9106-96acd37eee96</t>
        </is>
      </c>
    </row>
    <row r="466" ht="45" customHeight="1">
      <c r="A466" s="12" t="inlineStr">
        <is>
          <t>B6: Global Challenges</t>
        </is>
      </c>
      <c r="B466" s="12" t="inlineStr">
        <is>
          <t>Feeding the Human Race: Genetic Engineering</t>
        </is>
      </c>
      <c r="C466" s="13" t="inlineStr">
        <is>
          <t>Diagnostic: Genetic Engineering [BI0.077]</t>
        </is>
      </c>
      <c r="D466" s="12" t="inlineStr">
        <is>
          <t>Diagnostic for selective breeding, the process of genetic engineering and the impacts that they have.</t>
        </is>
      </c>
      <c r="E466" s="12" t="inlineStr">
        <is>
          <t>5448b105-a349-40d9-a736-fc064872f1e4</t>
        </is>
      </c>
    </row>
    <row r="467" ht="45" customHeight="1">
      <c r="A467" s="12" t="inlineStr">
        <is>
          <t>B6: Global Challenges</t>
        </is>
      </c>
      <c r="B467" s="12" t="inlineStr">
        <is>
          <t>Feeding the Human Race: Genetic Engineering</t>
        </is>
      </c>
      <c r="C467" s="13" t="inlineStr">
        <is>
          <t>Selective Breeding [BI6.071]</t>
        </is>
      </c>
      <c r="D467" s="12" t="inlineStr">
        <is>
          <t>Give the definition of selective breeding. Describe the process of selective breeding and explain, with examples, why humans have carried out selective breeding.</t>
        </is>
      </c>
      <c r="E467" s="12" t="inlineStr">
        <is>
          <t>5878ca63-e6b4-499c-9e59-257d8d9b58e6</t>
        </is>
      </c>
    </row>
    <row r="468" ht="45" customHeight="1">
      <c r="A468" s="12" t="inlineStr">
        <is>
          <t>B6: Global Challenges</t>
        </is>
      </c>
      <c r="B468" s="12" t="inlineStr">
        <is>
          <t>Feeding the Human Race: Genetic Engineering</t>
        </is>
      </c>
      <c r="C468" s="13" t="inlineStr">
        <is>
          <t>Inbreeding [BI6.072]</t>
        </is>
      </c>
      <c r="D468" s="12" t="inlineStr">
        <is>
          <t>Give the definition of inbreeding. Describe its role in creating organisms with desired characteristics and its positive and negative impacts.</t>
        </is>
      </c>
      <c r="E468" s="12" t="inlineStr">
        <is>
          <t>0399ef1a-4dee-46c9-872f-de81cb32a470</t>
        </is>
      </c>
    </row>
    <row r="469" ht="45" customHeight="1">
      <c r="A469" s="12" t="inlineStr">
        <is>
          <t>B6: Global Challenges</t>
        </is>
      </c>
      <c r="B469" s="12" t="inlineStr">
        <is>
          <t>Feeding the Human Race: Genetic Engineering</t>
        </is>
      </c>
      <c r="C469" s="13" t="inlineStr">
        <is>
          <t>The Impact of Selective Breeding [BI6.073]</t>
        </is>
      </c>
      <c r="D469" s="12" t="inlineStr">
        <is>
          <t>Explain the impact of selective breeding of food plants and domesticated animals, including the benefits and risks.</t>
        </is>
      </c>
      <c r="E469" s="12" t="inlineStr">
        <is>
          <t>b321b4d3-0906-4795-8587-50bf6556a399</t>
        </is>
      </c>
    </row>
    <row r="470" ht="45" customHeight="1">
      <c r="A470" s="12" t="inlineStr">
        <is>
          <t>B6: Global Challenges</t>
        </is>
      </c>
      <c r="B470" s="12" t="inlineStr">
        <is>
          <t>Feeding the Human Race: Genetic Engineering</t>
        </is>
      </c>
      <c r="C470" s="13" t="inlineStr">
        <is>
          <t>GM Crops [BI6.075]</t>
        </is>
      </c>
      <c r="D470" s="12" t="inlineStr">
        <is>
          <t>Give the definition of genetic engineering. Give examples of crops that have been genetically modified and why.</t>
        </is>
      </c>
      <c r="E470" s="12" t="inlineStr">
        <is>
          <t>b3c401be-5894-4a4f-8ffd-debb1c8706e1</t>
        </is>
      </c>
    </row>
    <row r="471" ht="45" customHeight="1">
      <c r="A471" s="12" t="inlineStr">
        <is>
          <t>B6: Global Challenges</t>
        </is>
      </c>
      <c r="B471" s="12" t="inlineStr">
        <is>
          <t>Feeding the Human Race: Genetic Engineering</t>
        </is>
      </c>
      <c r="C471" s="13" t="inlineStr">
        <is>
          <t>Genetic Modification &amp; Inherited Disorders [BI6.076]</t>
        </is>
      </c>
      <c r="D471" s="12" t="inlineStr">
        <is>
          <t>Define genetic modification and inherited disorders. Give examples of how genetic modification is being used to overcome some inherited disorders.</t>
        </is>
      </c>
      <c r="E471" s="12" t="inlineStr">
        <is>
          <t>8603afe5-d531-4ebd-8112-d1c4d0445eb2</t>
        </is>
      </c>
    </row>
    <row r="472" ht="45" customHeight="1">
      <c r="A472" s="12" t="inlineStr">
        <is>
          <t>B6: Global Challenges</t>
        </is>
      </c>
      <c r="B472" s="12" t="inlineStr">
        <is>
          <t>Feeding the Human Race: Genetic Engineering</t>
        </is>
      </c>
      <c r="C472" s="13" t="inlineStr">
        <is>
          <t>Process of Genetic Engineering [BI6.078]</t>
        </is>
      </c>
      <c r="D472" s="12" t="inlineStr">
        <is>
          <t>Give the definition of genetic engineering. Describe the main steps in the
process of genetic engineering.</t>
        </is>
      </c>
      <c r="E472" s="12" t="inlineStr">
        <is>
          <t>8ccc1e44-29ab-4256-baf5-55e05d59a407</t>
        </is>
      </c>
    </row>
    <row r="473" ht="45" customHeight="1">
      <c r="A473" s="12" t="inlineStr">
        <is>
          <t>B6: Global Challenges</t>
        </is>
      </c>
      <c r="B473" s="12" t="inlineStr">
        <is>
          <t>Feeding the Human Race: Genetic Engineering</t>
        </is>
      </c>
      <c r="C473" s="13" t="inlineStr">
        <is>
          <t>The Impact of Genetic Engineering [BI6.112]</t>
        </is>
      </c>
      <c r="D473" s="12" t="inlineStr">
        <is>
          <t>Give the definition of genetic engineering. Evaluate the positive and negative impacts of genetic engineering and cloning, as well as ethical considerations and concerns.</t>
        </is>
      </c>
      <c r="E473" s="12" t="inlineStr">
        <is>
          <t>75f44bb1-3917-4aa2-b255-afa15317399d</t>
        </is>
      </c>
    </row>
    <row r="474" ht="45" customHeight="1">
      <c r="A474" s="12" t="inlineStr">
        <is>
          <t>B6: Global Challenges</t>
        </is>
      </c>
      <c r="B474" s="12" t="inlineStr">
        <is>
          <t>Feeding the Human Race: Genetic Engineering</t>
        </is>
      </c>
      <c r="C474" s="13" t="inlineStr">
        <is>
          <t>Cloning Plants [BI6.079]</t>
        </is>
      </c>
      <c r="D474" s="12" t="inlineStr">
        <is>
          <t>Describe how plants are cloned from cuttings and tissue cultures.</t>
        </is>
      </c>
      <c r="E474" s="12" t="inlineStr">
        <is>
          <t>4cf66e69-7669-479b-89da-87a3713c0b6d</t>
        </is>
      </c>
    </row>
    <row r="475" ht="45" customHeight="1">
      <c r="A475" s="12" t="inlineStr">
        <is>
          <t>B6: Global Challenges</t>
        </is>
      </c>
      <c r="B475" s="12" t="inlineStr">
        <is>
          <t>Feeding the Human Race: Genetic Engineering</t>
        </is>
      </c>
      <c r="C475" s="13" t="inlineStr">
        <is>
          <t>Cloning Animals: Embryo Cloning [BI6.080]</t>
        </is>
      </c>
      <c r="D475" s="12" t="inlineStr">
        <is>
          <t>Describe and explain the process of embryo cloning to create cloned animals.</t>
        </is>
      </c>
      <c r="E475" s="12" t="inlineStr">
        <is>
          <t>314e1c61-03b0-45dd-91a8-b1e06538daaa</t>
        </is>
      </c>
    </row>
    <row r="476" ht="45" customHeight="1">
      <c r="A476" s="12" t="inlineStr">
        <is>
          <t>B6: Global Challenges</t>
        </is>
      </c>
      <c r="B476" s="12" t="inlineStr">
        <is>
          <t>Feeding the Human Race: Genetic Engineering</t>
        </is>
      </c>
      <c r="C476" s="13" t="inlineStr">
        <is>
          <t>Cloning Animals: Adult Cell Cloning [BI6.081]</t>
        </is>
      </c>
      <c r="D476" s="12" t="inlineStr">
        <is>
          <t>Describe and explain the process of adult cell cloning to create cloned animals.</t>
        </is>
      </c>
      <c r="E476" s="12" t="inlineStr">
        <is>
          <t>b4afee1f-6024-4590-ade9-e08986208560</t>
        </is>
      </c>
    </row>
    <row r="477" ht="45" customHeight="1">
      <c r="A477" s="12" t="inlineStr">
        <is>
          <t>B6: Global Challenges</t>
        </is>
      </c>
      <c r="B477" s="12" t="inlineStr">
        <is>
          <t>Feeding the Human Race: Genetic Engineering</t>
        </is>
      </c>
      <c r="C477" s="13" t="inlineStr">
        <is>
          <t>Science &amp; Ethics of Cloning [BI6.133]</t>
        </is>
      </c>
      <c r="D477" s="12" t="inlineStr">
        <is>
          <t>Explain the potential benefits and risks of
cloning in agriculture and in medicine, and that some people have ethical objections.</t>
        </is>
      </c>
      <c r="E477" s="12" t="inlineStr">
        <is>
          <t>53c17c37-84b8-40a5-99db-8d613e51aaf1</t>
        </is>
      </c>
    </row>
    <row r="478" ht="45" customHeight="1">
      <c r="A478" s="12" t="inlineStr">
        <is>
          <t>B6: Global Challenges</t>
        </is>
      </c>
      <c r="B478" s="12" t="inlineStr">
        <is>
          <t>Feeding the Human Race: Biotechnology</t>
        </is>
      </c>
      <c r="C478" s="13" t="inlineStr">
        <is>
          <t>Diagnostic: Food Production &amp; Biotechnology [BI0.094]</t>
        </is>
      </c>
      <c r="D478" s="12" t="inlineStr">
        <is>
          <t>A diagnostic for the role of biotechnology in ensuring food security.</t>
        </is>
      </c>
      <c r="E478" s="12" t="inlineStr">
        <is>
          <t>367b5182-0ae5-465d-98d5-524bd201c676</t>
        </is>
      </c>
    </row>
    <row r="479" ht="45" customHeight="1">
      <c r="A479" s="12" t="inlineStr">
        <is>
          <t>B6: Global Challenges</t>
        </is>
      </c>
      <c r="B479" s="12" t="inlineStr">
        <is>
          <t>Feeding the Human Race: Biotechnology</t>
        </is>
      </c>
      <c r="C479" s="13" t="inlineStr">
        <is>
          <t>Factors Affecting Food Security [BI7.086]</t>
        </is>
      </c>
      <c r="D479" s="12" t="inlineStr">
        <is>
          <t>Explain how different factors effect food security.
Interpret data about food supply and relate this to these factors.</t>
        </is>
      </c>
      <c r="E479" s="12" t="inlineStr">
        <is>
          <t>96b2c442-cbd6-4d3e-881d-955c8729c565</t>
        </is>
      </c>
    </row>
    <row r="480" ht="45" customHeight="1">
      <c r="A480" s="12" t="inlineStr">
        <is>
          <t>B6: Global Challenges</t>
        </is>
      </c>
      <c r="B480" s="12" t="inlineStr">
        <is>
          <t>Feeding the Human Race: Biotechnology</t>
        </is>
      </c>
      <c r="C480" s="13" t="inlineStr">
        <is>
          <t>Efficiency: Farming Techniques [BI7.088]</t>
        </is>
      </c>
      <c r="D480" s="12" t="inlineStr">
        <is>
          <t xml:space="preserve">Evaluate the advantages and disadvantages of a variety of 'modern' farming techniques.
</t>
        </is>
      </c>
      <c r="E480" s="12" t="inlineStr">
        <is>
          <t>47b11719-ac73-4625-a6c3-2cd470a240fd</t>
        </is>
      </c>
    </row>
    <row r="481" ht="45" customHeight="1">
      <c r="A481" s="12" t="inlineStr">
        <is>
          <t>B6: Global Challenges</t>
        </is>
      </c>
      <c r="B481" s="12" t="inlineStr">
        <is>
          <t>Feeding the Human Race: Biotechnology</t>
        </is>
      </c>
      <c r="C481" s="13" t="inlineStr">
        <is>
          <t>Sustainable Fishing [BI7.089]</t>
        </is>
      </c>
      <c r="D481" s="12" t="inlineStr">
        <is>
          <t>Explain the different ways that fishing can be made more sustainable.</t>
        </is>
      </c>
      <c r="E481" s="12" t="inlineStr">
        <is>
          <t>59b19623-47c8-45af-9482-ff45edbd28ae</t>
        </is>
      </c>
    </row>
    <row r="482" ht="45" customHeight="1">
      <c r="A482" s="12" t="inlineStr">
        <is>
          <t>B6: Global Challenges</t>
        </is>
      </c>
      <c r="B482" s="12" t="inlineStr">
        <is>
          <t>Feeding the Human Race: Biotechnology</t>
        </is>
      </c>
      <c r="C482" s="13" t="inlineStr">
        <is>
          <t>Role of Biotechnology [BI7.092]</t>
        </is>
      </c>
      <c r="D482" s="12" t="inlineStr">
        <is>
          <t>Explain how biotechnology could be the answer to the issue of global food security.</t>
        </is>
      </c>
      <c r="E482" s="12" t="inlineStr">
        <is>
          <t>df56684c-e7f5-43f1-b163-cc4505a80173</t>
        </is>
      </c>
    </row>
    <row r="483" ht="45" customHeight="1">
      <c r="A483" s="12" t="inlineStr">
        <is>
          <t>B6: Global Challenges</t>
        </is>
      </c>
      <c r="B483" s="12" t="inlineStr">
        <is>
          <t>Monitoring &amp; Maintaining Health: Non-Communicable Disease</t>
        </is>
      </c>
      <c r="C483" s="13" t="inlineStr">
        <is>
          <t>Diagnostic: Health &amp; Non-Communicable Disease [BI0.014]</t>
        </is>
      </c>
      <c r="D483" s="12" t="inlineStr">
        <is>
          <t>Diagnostic for non-communicable disease, risk factors, causal mechanisms, smoking, alcohol, diet and using data. Does not include the specifics of cardiovascular disease.</t>
        </is>
      </c>
      <c r="E483" s="12" t="inlineStr">
        <is>
          <t>ec9420b4-ba33-4349-b01c-0f42dbb2c7cc</t>
        </is>
      </c>
    </row>
    <row r="484" ht="45" customHeight="1">
      <c r="A484" s="12" t="inlineStr">
        <is>
          <t>B6: Global Challenges</t>
        </is>
      </c>
      <c r="B484" s="12" t="inlineStr">
        <is>
          <t>Monitoring &amp; Maintaining Health: Non-Communicable Disease</t>
        </is>
      </c>
      <c r="C484" s="13" t="inlineStr">
        <is>
          <t>Health &amp; Disease [BI2.54]</t>
        </is>
      </c>
      <c r="D484" s="12" t="inlineStr">
        <is>
          <t>Define health, disease, communicable disease and non-communicable disease. Give examples of factors that affect health.</t>
        </is>
      </c>
      <c r="E484" s="12" t="inlineStr">
        <is>
          <t>e348d590-6a8e-4d0f-9802-55f2c5817f9e</t>
        </is>
      </c>
    </row>
    <row r="485" ht="45" customHeight="1">
      <c r="A485" s="12" t="inlineStr">
        <is>
          <t>B6: Global Challenges</t>
        </is>
      </c>
      <c r="B485" s="12" t="inlineStr">
        <is>
          <t>Monitoring &amp; Maintaining Health: Non-Communicable Disease</t>
        </is>
      </c>
      <c r="C485" s="13" t="inlineStr">
        <is>
          <t>Risk Factors &amp; Causal Mechanisms [BI2.55]</t>
        </is>
      </c>
      <c r="D485" s="12" t="inlineStr">
        <is>
          <t>Define risk factor, causal mechanism, causation and correlation. Give some general examples.</t>
        </is>
      </c>
      <c r="E485" s="12" t="inlineStr">
        <is>
          <t>18d22704-067e-40d0-91cc-366a311296a4</t>
        </is>
      </c>
    </row>
    <row r="486" ht="45" customHeight="1">
      <c r="A486" s="12" t="inlineStr">
        <is>
          <t>B6: Global Challenges</t>
        </is>
      </c>
      <c r="B486" s="12" t="inlineStr">
        <is>
          <t>Monitoring &amp; Maintaining Health: Non-Communicable Disease</t>
        </is>
      </c>
      <c r="C486" s="13" t="inlineStr">
        <is>
          <t>Disease Interactions [BI2.56]</t>
        </is>
      </c>
      <c r="D486" s="12" t="inlineStr">
        <is>
          <t>Give examples of disease interactions.</t>
        </is>
      </c>
      <c r="E486" s="12" t="inlineStr">
        <is>
          <t>d977ffda-65ec-4392-9803-1f0f2d8921c3</t>
        </is>
      </c>
    </row>
    <row r="487" ht="45" customHeight="1">
      <c r="A487" s="12" t="inlineStr">
        <is>
          <t>B6: Global Challenges</t>
        </is>
      </c>
      <c r="B487" s="12" t="inlineStr">
        <is>
          <t>Monitoring &amp; Maintaining Health: Non-Communicable Disease</t>
        </is>
      </c>
      <c r="C487" s="13" t="inlineStr">
        <is>
          <t>The Costs of Non-Communicable Disease [BI2.57]</t>
        </is>
      </c>
      <c r="D487" s="12" t="inlineStr">
        <is>
          <t>Describe the human and financial cost of non-communicable disease to an individual, a local community, a nation or globally.</t>
        </is>
      </c>
      <c r="E487" s="12" t="inlineStr">
        <is>
          <t>58f818e6-3ae5-4cc9-b876-3120e36d40e8</t>
        </is>
      </c>
    </row>
    <row r="488" ht="45" customHeight="1">
      <c r="A488" s="12" t="inlineStr">
        <is>
          <t>B6: Global Challenges</t>
        </is>
      </c>
      <c r="B488" s="12" t="inlineStr">
        <is>
          <t>Monitoring &amp; Maintaining Health: Non-Communicable Disease</t>
        </is>
      </c>
      <c r="C488" s="13" t="inlineStr">
        <is>
          <t>Smoking &amp; Disease [BI2.58]</t>
        </is>
      </c>
      <c r="D488" s="12" t="inlineStr">
        <is>
          <t>Describe the effect of smoking on the incidence of non-communicable disease.</t>
        </is>
      </c>
      <c r="E488" s="12" t="inlineStr">
        <is>
          <t>3354e963-0b13-4cdc-a879-bdcc78a0c3c8</t>
        </is>
      </c>
    </row>
    <row r="489" ht="45" customHeight="1">
      <c r="A489" s="12" t="inlineStr">
        <is>
          <t>B6: Global Challenges</t>
        </is>
      </c>
      <c r="B489" s="12" t="inlineStr">
        <is>
          <t>Monitoring &amp; Maintaining Health: Non-Communicable Disease</t>
        </is>
      </c>
      <c r="C489" s="13" t="inlineStr">
        <is>
          <t>Alcohol &amp; Disease [BI2.59]</t>
        </is>
      </c>
      <c r="D489" s="12" t="inlineStr">
        <is>
          <t>Describe the effect of drinking alcohol on the incidence of non-communicable disease.</t>
        </is>
      </c>
      <c r="E489" s="12" t="inlineStr">
        <is>
          <t>6a592ba4-1764-4cee-8bbc-ea9c4c3b823e</t>
        </is>
      </c>
    </row>
    <row r="490" ht="45" customHeight="1">
      <c r="A490" s="12" t="inlineStr">
        <is>
          <t>B6: Global Challenges</t>
        </is>
      </c>
      <c r="B490" s="12" t="inlineStr">
        <is>
          <t>Monitoring &amp; Maintaining Health: Non-Communicable Disease</t>
        </is>
      </c>
      <c r="C490" s="13" t="inlineStr">
        <is>
          <t>Diet, Exercise, Obesity &amp; Disease [BI2.60]</t>
        </is>
      </c>
      <c r="D490" s="12" t="inlineStr">
        <is>
          <t>Describe the effect of diet, exercise and obesity on the incidence of non-communicable disease.</t>
        </is>
      </c>
      <c r="E490" s="12" t="inlineStr">
        <is>
          <t>74e6d29e-eb35-4acf-9d1f-f2e74ca99ca9</t>
        </is>
      </c>
    </row>
    <row r="491" ht="45" customHeight="1">
      <c r="A491" s="12" t="inlineStr">
        <is>
          <t>B6: Global Challenges</t>
        </is>
      </c>
      <c r="B491" s="12" t="inlineStr">
        <is>
          <t>Monitoring &amp; Maintaining Health: Non-Communicable Disease</t>
        </is>
      </c>
      <c r="C491" s="13" t="inlineStr">
        <is>
          <t>Benign &amp; Malignant Tumours [BI2.61]</t>
        </is>
      </c>
      <c r="D491" s="12" t="inlineStr">
        <is>
          <t>Describe the changes in cells that can lead to tumour growth, describe the characteristics of benign and malignant tumours and give risk factors for developing cancers.</t>
        </is>
      </c>
      <c r="E491" s="12" t="inlineStr">
        <is>
          <t>b21e1c71-d373-4f75-9528-f62e7590eb2e</t>
        </is>
      </c>
    </row>
    <row r="492" ht="45" customHeight="1">
      <c r="A492" s="12" t="inlineStr">
        <is>
          <t>B6: Global Challenges</t>
        </is>
      </c>
      <c r="B492" s="12" t="inlineStr">
        <is>
          <t>Monitoring &amp; Maintaining Health: Non-Communicable Disease</t>
        </is>
      </c>
      <c r="C492" s="13" t="inlineStr">
        <is>
          <t>Studying Disease [BI2.62]</t>
        </is>
      </c>
      <c r="D492" s="12" t="inlineStr">
        <is>
          <t>Extract &amp; interpret information about disease and risk factors from charts, graphs and tables.</t>
        </is>
      </c>
      <c r="E492" s="12" t="inlineStr">
        <is>
          <t>dc4d7da1-fbcd-4ca7-91de-b229edb7aeae</t>
        </is>
      </c>
    </row>
    <row r="493" ht="45" customHeight="1">
      <c r="A493" s="12" t="inlineStr">
        <is>
          <t>B6: Global Challenges</t>
        </is>
      </c>
      <c r="B493" s="12" t="inlineStr">
        <is>
          <t>Monitoring &amp; Maintaining Health: Cardiovascular Disease</t>
        </is>
      </c>
      <c r="C493" s="13" t="inlineStr">
        <is>
          <t>Diagnostic: Cardiovascular Disease [BI0.015]</t>
        </is>
      </c>
      <c r="D493" s="12" t="inlineStr">
        <is>
          <t>Diagnostic for heart failure, stroke, coronary heart disease &amp; heart attacks.</t>
        </is>
      </c>
      <c r="E493" s="12" t="inlineStr">
        <is>
          <t>d8a95bb9-5343-4913-93c8-2bd6c4b62794</t>
        </is>
      </c>
    </row>
    <row r="494" ht="45" customHeight="1">
      <c r="A494" s="12" t="inlineStr">
        <is>
          <t>B6: Global Challenges</t>
        </is>
      </c>
      <c r="B494" s="12" t="inlineStr">
        <is>
          <t>Monitoring &amp; Maintaining Health: Cardiovascular Disease</t>
        </is>
      </c>
      <c r="C494" s="13" t="inlineStr">
        <is>
          <t>Cardiovascular Disease [BI2.63]</t>
        </is>
      </c>
      <c r="D494" s="12" t="inlineStr">
        <is>
          <t>Describe cardiovascular disease and give examples (such as CHD).</t>
        </is>
      </c>
      <c r="E494" s="12" t="inlineStr">
        <is>
          <t>e51cf173-e1aa-4aa6-9406-d08b9d422916</t>
        </is>
      </c>
    </row>
    <row r="495" ht="45" customHeight="1">
      <c r="A495" s="12" t="inlineStr">
        <is>
          <t>B6: Global Challenges</t>
        </is>
      </c>
      <c r="B495" s="12" t="inlineStr">
        <is>
          <t>Monitoring &amp; Maintaining Health: Cardiovascular Disease</t>
        </is>
      </c>
      <c r="C495" s="13" t="inlineStr">
        <is>
          <t>Heart Failure [BI2.64]</t>
        </is>
      </c>
      <c r="D495" s="12" t="inlineStr">
        <is>
          <t>Define heart failure and describe what happens when the heart fails.</t>
        </is>
      </c>
      <c r="E495" s="12" t="inlineStr">
        <is>
          <t>aa92a370-3b45-40a9-bd92-10ad708191ff</t>
        </is>
      </c>
    </row>
    <row r="496" ht="45" customHeight="1">
      <c r="A496" s="12" t="inlineStr">
        <is>
          <t>B6: Global Challenges</t>
        </is>
      </c>
      <c r="B496" s="12" t="inlineStr">
        <is>
          <t>Monitoring &amp; Maintaining Health: Cardiovascular Disease</t>
        </is>
      </c>
      <c r="C496" s="13" t="inlineStr">
        <is>
          <t>Coronary Heart Disease [BI2.65]</t>
        </is>
      </c>
      <c r="D496" s="12" t="inlineStr">
        <is>
          <t>Describe coronary heart disease, give risk factors and explain how it can lead to a heart attack.</t>
        </is>
      </c>
      <c r="E496" s="12" t="inlineStr">
        <is>
          <t>420681d7-2284-4008-99f6-2e461b80c5e7</t>
        </is>
      </c>
    </row>
    <row r="497" ht="45" customHeight="1">
      <c r="A497" s="12" t="inlineStr">
        <is>
          <t>B6: Global Challenges</t>
        </is>
      </c>
      <c r="B497" s="12" t="inlineStr">
        <is>
          <t>Monitoring &amp; Maintaining Health: Cardiovascular Disease</t>
        </is>
      </c>
      <c r="C497" s="13" t="inlineStr">
        <is>
          <t>Heart Attacks [BI2.66]</t>
        </is>
      </c>
      <c r="D497" s="12" t="inlineStr">
        <is>
          <t>Explain what happens during a heart attack using aerobic respiration. Give possible causes of heart attacks and how to reduce the risks.</t>
        </is>
      </c>
      <c r="E497" s="12" t="inlineStr">
        <is>
          <t>e28ae17e-52b9-41bf-ad6b-80639612f0b9</t>
        </is>
      </c>
    </row>
    <row r="498" ht="45" customHeight="1">
      <c r="A498" s="12" t="inlineStr">
        <is>
          <t>B6: Global Challenges</t>
        </is>
      </c>
      <c r="B498" s="12" t="inlineStr">
        <is>
          <t>Monitoring &amp; Maintaining Health: Treatment of CV Disease</t>
        </is>
      </c>
      <c r="C498" s="13" t="inlineStr">
        <is>
          <t>Diagnostic: Treating Cardiovascular Disease [BI0.016]</t>
        </is>
      </c>
      <c r="D498" s="12" t="inlineStr">
        <is>
          <t>Diagnostic for artificial pacemakers, stents, CABGs, statins, replacing heart valves, heart transplants and artificial hearts.</t>
        </is>
      </c>
      <c r="E498" s="12" t="inlineStr">
        <is>
          <t>f2f01e2f-6f33-42c9-891d-d11af4fdf033</t>
        </is>
      </c>
    </row>
    <row r="499" ht="45" customHeight="1">
      <c r="A499" s="12" t="inlineStr">
        <is>
          <t>B6: Global Challenges</t>
        </is>
      </c>
      <c r="B499" s="12" t="inlineStr">
        <is>
          <t>Monitoring &amp; Maintaining Health: Treatment of CV Disease</t>
        </is>
      </c>
      <c r="C499" s="13" t="inlineStr">
        <is>
          <t>Artificial Pacemakers [BI2.67]</t>
        </is>
      </c>
      <c r="D499" s="12" t="inlineStr">
        <is>
          <t>Describe artificial pacemakers and explain how they function.</t>
        </is>
      </c>
      <c r="E499" s="12" t="inlineStr">
        <is>
          <t>9dcea005-8e5d-4864-a4e9-a606ea0f3b9d</t>
        </is>
      </c>
    </row>
    <row r="500" ht="45" customHeight="1">
      <c r="A500" s="12" t="inlineStr">
        <is>
          <t>B6: Global Challenges</t>
        </is>
      </c>
      <c r="B500" s="12" t="inlineStr">
        <is>
          <t>Monitoring &amp; Maintaining Health: Treatment of CV Disease</t>
        </is>
      </c>
      <c r="C500" s="13" t="inlineStr">
        <is>
          <t>Stents [BI2.68]</t>
        </is>
      </c>
      <c r="D500" s="12" t="inlineStr">
        <is>
          <t>Describe the purpose and the fitting of stents. Give some benefits and risks of the surgery.</t>
        </is>
      </c>
      <c r="E500" s="12" t="inlineStr">
        <is>
          <t>7c426450-37d0-4a3e-b8f9-84ee3477b134</t>
        </is>
      </c>
    </row>
    <row r="501" ht="45" customHeight="1">
      <c r="A501" s="12" t="inlineStr">
        <is>
          <t>B6: Global Challenges</t>
        </is>
      </c>
      <c r="B501" s="12" t="inlineStr">
        <is>
          <t>Monitoring &amp; Maintaining Health: Treatment of CV Disease</t>
        </is>
      </c>
      <c r="C501" s="13" t="inlineStr">
        <is>
          <t>Coronary Artery Bypass [BI2.69]</t>
        </is>
      </c>
      <c r="D501" s="12" t="inlineStr">
        <is>
          <t>Describe the purpose and the fitting of bypass vessel grafts. Give some benefits and risks of the surgery.</t>
        </is>
      </c>
      <c r="E501" s="12" t="inlineStr">
        <is>
          <t>717b5f7c-582c-45e9-8b9c-d0f33fba90b5</t>
        </is>
      </c>
    </row>
    <row r="502" ht="45" customHeight="1">
      <c r="A502" s="12" t="inlineStr">
        <is>
          <t>B6: Global Challenges</t>
        </is>
      </c>
      <c r="B502" s="12" t="inlineStr">
        <is>
          <t>Monitoring &amp; Maintaining Health: Treatment of CV Disease</t>
        </is>
      </c>
      <c r="C502" s="13" t="inlineStr">
        <is>
          <t>Cholesterol &amp; Statins [BI2.70]</t>
        </is>
      </c>
      <c r="D502" s="12" t="inlineStr">
        <is>
          <t>Describe cholesterol as a lipid, give the risks of high cholesterol and lifestyle factors that raise/lower blood cholesterol.</t>
        </is>
      </c>
      <c r="E502" s="12" t="inlineStr">
        <is>
          <t>31ba2578-55c2-417b-a7d3-c7fb416fa6bd</t>
        </is>
      </c>
    </row>
    <row r="503" ht="45" customHeight="1">
      <c r="A503" s="12" t="inlineStr">
        <is>
          <t>B6: Global Challenges</t>
        </is>
      </c>
      <c r="B503" s="12" t="inlineStr">
        <is>
          <t>Monitoring &amp; Maintaining Health: Treatment of CV Disease</t>
        </is>
      </c>
      <c r="C503" s="13" t="inlineStr">
        <is>
          <t>Faulty Heart Valves &amp; Replacing Them [BI2.71]</t>
        </is>
      </c>
      <c r="D503" s="12" t="inlineStr">
        <is>
          <t>Describe the purpose and fitting of replacement heart valves. Compare natural tissue valves with prostheses. Give some benefits and risks of the surgery.</t>
        </is>
      </c>
      <c r="E503" s="12" t="inlineStr">
        <is>
          <t>d5e2173f-3a52-449a-9a45-c8bbdf68ea01</t>
        </is>
      </c>
    </row>
    <row r="504" ht="45" customHeight="1">
      <c r="A504" s="12" t="inlineStr">
        <is>
          <t>B6: Global Challenges</t>
        </is>
      </c>
      <c r="B504" s="12" t="inlineStr">
        <is>
          <t>Monitoring &amp; Maintaining Health: Treatment of CV Disease</t>
        </is>
      </c>
      <c r="C504" s="13" t="inlineStr">
        <is>
          <t>Heart Transplants [BI2.72]</t>
        </is>
      </c>
      <c r="D504" s="12" t="inlineStr">
        <is>
          <t>Describe the purpose and the fitting of heart and heart-lung transplants. Give some benefits and risks of the surgery.</t>
        </is>
      </c>
      <c r="E504" s="12" t="inlineStr">
        <is>
          <t>8cf11505-3a32-4915-98c0-4768d0ecfede</t>
        </is>
      </c>
    </row>
    <row r="505" ht="45" customHeight="1">
      <c r="A505" s="12" t="inlineStr">
        <is>
          <t>B6: Global Challenges</t>
        </is>
      </c>
      <c r="B505" s="12" t="inlineStr">
        <is>
          <t>Monitoring &amp; Maintaining Health: Treatment of CV Disease</t>
        </is>
      </c>
      <c r="C505" s="13" t="inlineStr">
        <is>
          <t>Artificial Hearts [BI2.73]</t>
        </is>
      </c>
      <c r="D505" s="12" t="inlineStr">
        <is>
          <t>Describe the purpose and the fitting of artificial. Give some benefits and risks of the surgery and of using prostheses.</t>
        </is>
      </c>
      <c r="E505" s="12" t="inlineStr">
        <is>
          <t>2951a38e-3f60-4813-b1ca-66da0a94666a</t>
        </is>
      </c>
    </row>
    <row r="506" ht="45" customHeight="1">
      <c r="A506" s="12" t="inlineStr">
        <is>
          <t>B6: Global Challenges</t>
        </is>
      </c>
      <c r="B506" s="12" t="inlineStr">
        <is>
          <t>Monitoring &amp; Maintaining Health: Treatment of CV Disease</t>
        </is>
      </c>
      <c r="C506" s="13" t="inlineStr">
        <is>
          <t>Treating Heart Disease: A Summary [BI2.74]</t>
        </is>
      </c>
      <c r="D506" s="12" t="inlineStr">
        <is>
          <t>Identify and compare heart disease treatments. Assumes prior knowledge of heart pathologies and treatments.</t>
        </is>
      </c>
      <c r="E506" s="12" t="inlineStr">
        <is>
          <t>b0cb57dd-731f-4a38-a32a-b55e4812de0d</t>
        </is>
      </c>
    </row>
    <row r="507" ht="45" customHeight="1">
      <c r="A507" s="12" t="inlineStr">
        <is>
          <t>B6: Global Challenges</t>
        </is>
      </c>
      <c r="B507" s="12" t="inlineStr">
        <is>
          <t>Monitoring &amp; Maintaining Health: Bacterial Infection</t>
        </is>
      </c>
      <c r="C507" s="13" t="inlineStr">
        <is>
          <t>Diagnostic: Monitoring &amp; Maintaining Health (Bacterial Infection) [BI0.158]</t>
        </is>
      </c>
      <c r="D507" s="12" t="inlineStr">
        <is>
          <t>Diagnostic for the monitoring &amp; maintaining health: bacterial infection subtopic.</t>
        </is>
      </c>
      <c r="E507" s="12" t="inlineStr">
        <is>
          <t>3c00d70b-4c58-450c-a2ca-8ba963c4ba40</t>
        </is>
      </c>
    </row>
    <row r="508" ht="45" customHeight="1">
      <c r="A508" s="12" t="inlineStr">
        <is>
          <t>B6: Global Challenges</t>
        </is>
      </c>
      <c r="B508" s="12" t="inlineStr">
        <is>
          <t>Monitoring &amp; Maintaining Health: Bacterial Infection</t>
        </is>
      </c>
      <c r="C508" s="13" t="inlineStr">
        <is>
          <t>Bacterial Cells [BI1.05]</t>
        </is>
      </c>
      <c r="D508" s="12" t="inlineStr">
        <is>
          <t>Identify the sub-cellular structures of bacterial cells and give their functions.</t>
        </is>
      </c>
      <c r="E508" s="12" t="inlineStr">
        <is>
          <t>91bbebeb-cdcc-49eb-ac4f-7f8732f68ed7</t>
        </is>
      </c>
    </row>
    <row r="509" ht="45" customHeight="1">
      <c r="A509" s="12" t="inlineStr">
        <is>
          <t>B6: Global Challenges</t>
        </is>
      </c>
      <c r="B509" s="12" t="inlineStr">
        <is>
          <t>Monitoring &amp; Maintaining Health: Bacterial Infection</t>
        </is>
      </c>
      <c r="C509" s="13" t="inlineStr">
        <is>
          <t>Plasmids [BI1.06]</t>
        </is>
      </c>
      <c r="D509" s="12" t="inlineStr">
        <is>
          <t>Describe the role of plasmids and compare them to chromosomal DNA.</t>
        </is>
      </c>
      <c r="E509" s="12" t="inlineStr">
        <is>
          <t>b9cc2cb2-b836-4c06-8f89-174fb261c79c</t>
        </is>
      </c>
    </row>
    <row r="510" ht="45" customHeight="1">
      <c r="A510" s="12" t="inlineStr">
        <is>
          <t>B6: Global Challenges</t>
        </is>
      </c>
      <c r="B510" s="12" t="inlineStr">
        <is>
          <t>Monitoring &amp; Maintaining Health: Bacterial Infection</t>
        </is>
      </c>
      <c r="C510" s="13" t="inlineStr">
        <is>
          <t>Comparing Prokaryotic &amp; Eukaryotic Cells [BI1.07]</t>
        </is>
      </c>
      <c r="D510" s="12" t="inlineStr">
        <is>
          <t>Compare the structure of prokaryotic and eukaryotic cells.</t>
        </is>
      </c>
      <c r="E510" s="12" t="inlineStr">
        <is>
          <t>ad65f06c-8095-4944-8941-3dce2b0a7673</t>
        </is>
      </c>
    </row>
    <row r="511" ht="45" customHeight="1">
      <c r="A511" s="12" t="inlineStr">
        <is>
          <t>B6: Global Challenges</t>
        </is>
      </c>
      <c r="B511" s="12" t="inlineStr">
        <is>
          <t>Monitoring &amp; Maintaining Health: Communicable Disease</t>
        </is>
      </c>
      <c r="C511" s="13" t="inlineStr">
        <is>
          <t>Diagnostic: Spread of Communicable Disease [BI0.019]</t>
        </is>
      </c>
      <c r="D511" s="12" t="inlineStr">
        <is>
          <t>Diagnostic for the spread and controlling the spread of communicable disease.</t>
        </is>
      </c>
      <c r="E511" s="12" t="inlineStr">
        <is>
          <t>f4068350-a86a-4fdf-ac3d-98d33c5c1f47</t>
        </is>
      </c>
    </row>
    <row r="512" ht="45" customHeight="1">
      <c r="A512" s="12" t="inlineStr">
        <is>
          <t>B6: Global Challenges</t>
        </is>
      </c>
      <c r="B512" s="12" t="inlineStr">
        <is>
          <t>Monitoring &amp; Maintaining Health: Communicable Disease</t>
        </is>
      </c>
      <c r="C512" s="13" t="inlineStr">
        <is>
          <t>Introduction to Pathogens [BI3.01]</t>
        </is>
      </c>
      <c r="D512" s="12" t="inlineStr">
        <is>
          <t>Define 'pathogen', give viruses, bacteria, protists and fungi as examples of pathogens and identify them from images or diagrams.</t>
        </is>
      </c>
      <c r="E512" s="12" t="inlineStr">
        <is>
          <t>c88c96d8-4ec1-4b75-9335-42e0811bf09b</t>
        </is>
      </c>
    </row>
    <row r="513" ht="45" customHeight="1">
      <c r="A513" s="12" t="inlineStr">
        <is>
          <t>B6: Global Challenges</t>
        </is>
      </c>
      <c r="B513" s="12" t="inlineStr">
        <is>
          <t>Monitoring &amp; Maintaining Health: Communicable Disease</t>
        </is>
      </c>
      <c r="C513" s="13" t="inlineStr">
        <is>
          <t>Spread of Communicable Disease in Plants [BI3.02]</t>
        </is>
      </c>
      <c r="D513" s="12" t="inlineStr">
        <is>
          <t>Give ways pathogens can spread between plants.</t>
        </is>
      </c>
      <c r="E513" s="12" t="inlineStr">
        <is>
          <t>988a263a-2072-4abb-a987-6ff8ddca931a</t>
        </is>
      </c>
    </row>
    <row r="514" ht="45" customHeight="1">
      <c r="A514" s="12" t="inlineStr">
        <is>
          <t>B6: Global Challenges</t>
        </is>
      </c>
      <c r="B514" s="12" t="inlineStr">
        <is>
          <t>Monitoring &amp; Maintaining Health: Communicable Disease</t>
        </is>
      </c>
      <c r="C514" s="13" t="inlineStr">
        <is>
          <t>Controlling the Spread of Communicable Disease in Plants [BI3.03]</t>
        </is>
      </c>
      <c r="D514" s="12" t="inlineStr">
        <is>
          <t>Give ways the spread of pathogens between plants can be controlled.</t>
        </is>
      </c>
      <c r="E514" s="12" t="inlineStr">
        <is>
          <t>5ec4fb6e-247a-4380-83f4-612bbef54573</t>
        </is>
      </c>
    </row>
    <row r="515" ht="45" customHeight="1">
      <c r="A515" s="12" t="inlineStr">
        <is>
          <t>B6: Global Challenges</t>
        </is>
      </c>
      <c r="B515" s="12" t="inlineStr">
        <is>
          <t>Monitoring &amp; Maintaining Health: Communicable Disease</t>
        </is>
      </c>
      <c r="C515" s="13" t="inlineStr">
        <is>
          <t>Spread of Communicable Disease in Animals [BI3.04]</t>
        </is>
      </c>
      <c r="D515" s="12" t="inlineStr">
        <is>
          <t>Give ways pathogens can spread between animals.</t>
        </is>
      </c>
      <c r="E515" s="12" t="inlineStr">
        <is>
          <t>0866bcd6-ebe9-4fb8-8ed8-381f9db9853b</t>
        </is>
      </c>
    </row>
    <row r="516" ht="45" customHeight="1">
      <c r="A516" s="12" t="inlineStr">
        <is>
          <t>B6: Global Challenges</t>
        </is>
      </c>
      <c r="B516" s="12" t="inlineStr">
        <is>
          <t>Monitoring &amp; Maintaining Health: Communicable Disease</t>
        </is>
      </c>
      <c r="C516" s="13" t="inlineStr">
        <is>
          <t>Controlling the Spread of Communicable Disease in Animals [BI3.05]</t>
        </is>
      </c>
      <c r="D516" s="12" t="inlineStr">
        <is>
          <t>Give ways the spread of pathogens between animals can be controlled.</t>
        </is>
      </c>
      <c r="E516" s="12" t="inlineStr">
        <is>
          <t>0bd4f1e3-73bd-4f6b-840c-add81d0084b0</t>
        </is>
      </c>
    </row>
    <row r="517" ht="45" customHeight="1">
      <c r="A517" s="12" t="inlineStr">
        <is>
          <t>B6: Global Challenges</t>
        </is>
      </c>
      <c r="B517" s="12" t="inlineStr">
        <is>
          <t>Monitoring &amp; Maintaining Health: Communicable Disease</t>
        </is>
      </c>
      <c r="C517" s="13" t="inlineStr">
        <is>
          <t>Vectors of Disease [BI3.06]</t>
        </is>
      </c>
      <c r="D517" s="12" t="inlineStr">
        <is>
          <t>Describe a vector as an organism that transmits a pathogen from one individual to another and give some common examples.</t>
        </is>
      </c>
      <c r="E517" s="12" t="inlineStr">
        <is>
          <t>98975272-7ef3-46b9-9f92-3594c98824b3</t>
        </is>
      </c>
    </row>
    <row r="518" ht="45" customHeight="1">
      <c r="A518" s="12" t="inlineStr">
        <is>
          <t>B6: Global Challenges</t>
        </is>
      </c>
      <c r="B518" s="12" t="inlineStr">
        <is>
          <t>Monitoring &amp; Maintaining Health: Communicable Disease</t>
        </is>
      </c>
      <c r="C518" s="13" t="inlineStr">
        <is>
          <t>Outbreaks of Disease [BI3.07]</t>
        </is>
      </c>
      <c r="D518" s="12" t="inlineStr">
        <is>
          <t>Define endemic level, epidemic and pandemic. Describe factors that influenced the spread of the 1918 influenza pandemic. Give examples of how epidemics may arise, such as new strains emerging and host behaviour.</t>
        </is>
      </c>
      <c r="E518" s="12" t="inlineStr">
        <is>
          <t>4ccc86ff-d088-4f07-a917-a26084d9c0c6</t>
        </is>
      </c>
    </row>
    <row r="519" ht="45" customHeight="1">
      <c r="A519" s="12" t="inlineStr">
        <is>
          <t>B6: Global Challenges</t>
        </is>
      </c>
      <c r="B519" s="12" t="inlineStr">
        <is>
          <t>Monitoring &amp; Maintaining Health: Communicable Disease</t>
        </is>
      </c>
      <c r="C519" s="13" t="inlineStr">
        <is>
          <t>Controlling Outbreaks of Disease [BI3.08]</t>
        </is>
      </c>
      <c r="D519" s="12" t="inlineStr">
        <is>
          <t>Give ways the spread of pathogens can be controlled and disease outbreaks can be contained.</t>
        </is>
      </c>
      <c r="E519" s="12" t="inlineStr">
        <is>
          <t>43bae1a3-cb41-4be9-abd7-40e7faa19c18</t>
        </is>
      </c>
    </row>
    <row r="520" ht="45" customHeight="1">
      <c r="A520" s="12" t="inlineStr">
        <is>
          <t>B6: Global Challenges</t>
        </is>
      </c>
      <c r="B520" s="12" t="inlineStr">
        <is>
          <t>Monitoring &amp; Maintaining Health: Infectious Disease</t>
        </is>
      </c>
      <c r="C520" s="13" t="inlineStr">
        <is>
          <t>Diagnostic: Infectious Diseases [BI0.020]</t>
        </is>
      </c>
      <c r="D520" s="12" t="inlineStr">
        <is>
          <t>Diagnostic for measles, HIV, TMV, gonorrhoea, salmonella, rose black spot and malaria.</t>
        </is>
      </c>
      <c r="E520" s="12" t="inlineStr">
        <is>
          <t>686ee956-36d3-476b-b1fa-b55849358f0c</t>
        </is>
      </c>
    </row>
    <row r="521" ht="45" customHeight="1">
      <c r="A521" s="12" t="inlineStr">
        <is>
          <t>B6: Global Challenges</t>
        </is>
      </c>
      <c r="B521" s="12" t="inlineStr">
        <is>
          <t>Monitoring &amp; Maintaining Health: Infectious Disease</t>
        </is>
      </c>
      <c r="C521" s="13" t="inlineStr">
        <is>
          <t>Viruses [BI3.09]</t>
        </is>
      </c>
      <c r="D521" s="12" t="inlineStr">
        <is>
          <t>Describe viruses and give some common examples.</t>
        </is>
      </c>
      <c r="E521" s="12" t="inlineStr">
        <is>
          <t>eb4548b1-44b5-4a49-9e75-53276d1fa49e</t>
        </is>
      </c>
    </row>
    <row r="522" ht="45" customHeight="1">
      <c r="A522" s="12" t="inlineStr">
        <is>
          <t>B6: Global Challenges</t>
        </is>
      </c>
      <c r="B522" s="12" t="inlineStr">
        <is>
          <t>Monitoring &amp; Maintaining Health: Infectious Disease</t>
        </is>
      </c>
      <c r="C522" s="13" t="inlineStr">
        <is>
          <t>Measles [BI3.10]</t>
        </is>
      </c>
      <c r="D522" s="12" t="inlineStr">
        <is>
          <t>Describe measles as an example of a viral disease of humans. Give the symptoms of measles, its mode of transmission, complications and treatments/vaccinations.</t>
        </is>
      </c>
      <c r="E522" s="12" t="inlineStr">
        <is>
          <t>41db5ff3-f680-4db4-b67f-022cb73e1fd7</t>
        </is>
      </c>
    </row>
    <row r="523" ht="45" customHeight="1">
      <c r="A523" s="12" t="inlineStr">
        <is>
          <t>B6: Global Challenges</t>
        </is>
      </c>
      <c r="B523" s="12" t="inlineStr">
        <is>
          <t>Monitoring &amp; Maintaining Health: Infectious Disease</t>
        </is>
      </c>
      <c r="C523" s="13" t="inlineStr">
        <is>
          <t>HIV &amp; AIDS [BI3.11]</t>
        </is>
      </c>
      <c r="D523" s="12" t="inlineStr">
        <is>
          <t>Describe HIV as an example of a virus that infects humans. Give the symptoms of HIV infection &amp; AIDS, its mode of transmission, complications and treatments.</t>
        </is>
      </c>
      <c r="E523" s="12" t="inlineStr">
        <is>
          <t>b2d92298-5edb-435d-9bf3-0af69d8cbf7c</t>
        </is>
      </c>
    </row>
    <row r="524" ht="45" customHeight="1">
      <c r="A524" s="12" t="inlineStr">
        <is>
          <t>B6: Global Challenges</t>
        </is>
      </c>
      <c r="B524" s="12" t="inlineStr">
        <is>
          <t>Monitoring &amp; Maintaining Health: Infectious Disease</t>
        </is>
      </c>
      <c r="C524" s="13" t="inlineStr">
        <is>
          <t>Tobacco Mosaic Virus [BI3.12]</t>
        </is>
      </c>
      <c r="D524" s="12" t="inlineStr">
        <is>
          <t>Describe TMV as an example of a virus that infects plants. Give the symptoms of TMV infection, its mode of transmission and controlling the spread of infection.</t>
        </is>
      </c>
      <c r="E524" s="12" t="inlineStr">
        <is>
          <t>3af58dd0-1d75-40c9-9227-06ec2ffc6916</t>
        </is>
      </c>
    </row>
    <row r="525" ht="45" customHeight="1">
      <c r="A525" s="12" t="inlineStr">
        <is>
          <t>B6: Global Challenges</t>
        </is>
      </c>
      <c r="B525" s="12" t="inlineStr">
        <is>
          <t>Monitoring &amp; Maintaining Health: Infectious Disease</t>
        </is>
      </c>
      <c r="C525" s="13" t="inlineStr">
        <is>
          <t>Fungi [BI3.13]</t>
        </is>
      </c>
      <c r="D525" s="12" t="inlineStr">
        <is>
          <t>Describe fungi and give some common examples.</t>
        </is>
      </c>
      <c r="E525" s="12" t="inlineStr">
        <is>
          <t>9ca28dde-5a4b-4e64-b0e1-ecf7f01d4aff</t>
        </is>
      </c>
    </row>
    <row r="526" ht="45" customHeight="1">
      <c r="A526" s="12" t="inlineStr">
        <is>
          <t>B6: Global Challenges</t>
        </is>
      </c>
      <c r="B526" s="12" t="inlineStr">
        <is>
          <t>Monitoring &amp; Maintaining Health: Infectious Disease</t>
        </is>
      </c>
      <c r="C526" s="13" t="inlineStr">
        <is>
          <t>Rose Black Spot [BI3.14]</t>
        </is>
      </c>
      <c r="D526" s="12" t="inlineStr">
        <is>
          <t>Describe rose black spot as an example of a fungal disease of plants. Give the symptoms, its mode of transmission and controlling the spread of infection.</t>
        </is>
      </c>
      <c r="E526" s="12" t="inlineStr">
        <is>
          <t>05c1c08f-88d5-4f86-965e-17ff40591e7e</t>
        </is>
      </c>
    </row>
    <row r="527" ht="45" customHeight="1">
      <c r="A527" s="12" t="inlineStr">
        <is>
          <t>B6: Global Challenges</t>
        </is>
      </c>
      <c r="B527" s="12" t="inlineStr">
        <is>
          <t>Monitoring &amp; Maintaining Health: Infectious Disease</t>
        </is>
      </c>
      <c r="C527" s="13" t="inlineStr">
        <is>
          <t>Protists [BI3.15]</t>
        </is>
      </c>
      <c r="D527" s="12" t="inlineStr">
        <is>
          <t>Describe protists and give some common examples.</t>
        </is>
      </c>
      <c r="E527" s="12" t="inlineStr">
        <is>
          <t>837795b5-4fcf-4aec-816f-78e0109c361e</t>
        </is>
      </c>
    </row>
    <row r="528" ht="45" customHeight="1">
      <c r="A528" s="12" t="inlineStr">
        <is>
          <t>B6: Global Challenges</t>
        </is>
      </c>
      <c r="B528" s="12" t="inlineStr">
        <is>
          <t>Monitoring &amp; Maintaining Health: Infectious Disease</t>
        </is>
      </c>
      <c r="C528" s="13" t="inlineStr">
        <is>
          <t>Malaria [BI3.16]</t>
        </is>
      </c>
      <c r="D528" s="12" t="inlineStr">
        <is>
          <t>Describe malaria as an example of a protist disease of humans. Give the symptoms of malaria infection, its mode of transmission, complications and treatments.</t>
        </is>
      </c>
      <c r="E528" s="12" t="inlineStr">
        <is>
          <t>75657273-df69-4dcf-a004-8bc146c00bd6</t>
        </is>
      </c>
    </row>
    <row r="529" ht="45" customHeight="1">
      <c r="A529" s="12" t="inlineStr">
        <is>
          <t>B6: Global Challenges</t>
        </is>
      </c>
      <c r="B529" s="12" t="inlineStr">
        <is>
          <t>Monitoring &amp; Maintaining Health: Infectious Disease</t>
        </is>
      </c>
      <c r="C529" s="13" t="inlineStr">
        <is>
          <t>Salmonella [BI3.17]</t>
        </is>
      </c>
      <c r="D529" s="12" t="inlineStr">
        <is>
          <t>Describe salmonella food poisoning as an example of a bacterial disease of animals. Give the symptoms, its mode of transmission and controlling the spread of infection.</t>
        </is>
      </c>
      <c r="E529" s="12" t="inlineStr">
        <is>
          <t>0a8abfdf-c3fd-4e93-930a-5cf3be2a12c8</t>
        </is>
      </c>
    </row>
    <row r="530" ht="45" customHeight="1">
      <c r="A530" s="12" t="inlineStr">
        <is>
          <t>B6: Global Challenges</t>
        </is>
      </c>
      <c r="B530" s="12" t="inlineStr">
        <is>
          <t>Monitoring &amp; Maintaining Health: Infectious Disease</t>
        </is>
      </c>
      <c r="C530" s="13" t="inlineStr">
        <is>
          <t>Gonorrhoea [BI3.18]</t>
        </is>
      </c>
      <c r="D530" s="12" t="inlineStr">
        <is>
          <t>Describe gonorrhoea as an example of a bacterial disease of animals. Give the symptoms, its mode of transmission and controlling the spread of infection.</t>
        </is>
      </c>
      <c r="E530" s="12" t="inlineStr">
        <is>
          <t>0f9167df-f13e-45f1-a7ff-5906f43a26ec</t>
        </is>
      </c>
    </row>
    <row r="531" ht="45" customHeight="1">
      <c r="A531" s="12" t="inlineStr">
        <is>
          <t>B6: Global Challenges</t>
        </is>
      </c>
      <c r="B531" s="12" t="inlineStr">
        <is>
          <t>Monitoring &amp; Maintaining Health: Infectious Disease</t>
        </is>
      </c>
      <c r="C531" s="13" t="inlineStr">
        <is>
          <t>Summary: Communicable Diseases [BI3.19]</t>
        </is>
      </c>
      <c r="D531" s="12" t="inlineStr">
        <is>
          <t>Compare and contrast measles, HIV, AIDS, TMV, rose black spot, malaria, salmonella &amp; gonorrhoea. Give the symptoms of infection with any of these pathogens, their modes of transmission and controlling the spread of infection. Assumes some background knowledge of these particular diseases, the spread of disease, controlling the spread of disease and pathogens.</t>
        </is>
      </c>
      <c r="E531" s="12" t="inlineStr">
        <is>
          <t>7d486cae-415b-4901-917c-1420c0bf3e3b</t>
        </is>
      </c>
    </row>
    <row r="532" ht="45" customHeight="1">
      <c r="A532" s="12" t="inlineStr">
        <is>
          <t>B6: Global Challenges</t>
        </is>
      </c>
      <c r="B532" s="12" t="inlineStr">
        <is>
          <t>Monitoring &amp; Maintaining Health: Immunity</t>
        </is>
      </c>
      <c r="C532" s="13" t="inlineStr">
        <is>
          <t>Diagnostic: Human Immunity &amp; Defence [BI0.021]</t>
        </is>
      </c>
      <c r="D532" s="12" t="inlineStr">
        <is>
          <t>Diagnostic for human immunity &amp; defence.</t>
        </is>
      </c>
      <c r="E532" s="12" t="inlineStr">
        <is>
          <t>c2d8ccda-71e2-4dd5-a0d8-a682cc0fcf25</t>
        </is>
      </c>
    </row>
    <row r="533" ht="45" customHeight="1">
      <c r="A533" s="12" t="inlineStr">
        <is>
          <t>B6: Global Challenges</t>
        </is>
      </c>
      <c r="B533" s="12" t="inlineStr">
        <is>
          <t>Monitoring &amp; Maintaining Health: Immunity</t>
        </is>
      </c>
      <c r="C533" s="13" t="inlineStr">
        <is>
          <t>Human Non-Specific Defences [BI3.20]</t>
        </is>
      </c>
      <c r="D533" s="12" t="inlineStr">
        <is>
          <t>Describe the non-specific defence systems of the human body against pathogens.</t>
        </is>
      </c>
      <c r="E533" s="12" t="inlineStr">
        <is>
          <t>a0178cc6-707a-4623-8274-777a23eb92b2</t>
        </is>
      </c>
    </row>
    <row r="534" ht="45" customHeight="1">
      <c r="A534" s="12" t="inlineStr">
        <is>
          <t>B6: Global Challenges</t>
        </is>
      </c>
      <c r="B534" s="12" t="inlineStr">
        <is>
          <t>Monitoring &amp; Maintaining Health: Immunity</t>
        </is>
      </c>
      <c r="C534" s="13" t="inlineStr">
        <is>
          <t>The Lymphatic System [BK4.07]</t>
        </is>
      </c>
      <c r="D534" s="12" t="inlineStr">
        <is>
          <t>To be able to describe the function of the lymphatic system.</t>
        </is>
      </c>
      <c r="E534" s="12" t="inlineStr">
        <is>
          <t>afb2ff92-809a-4784-861d-c031ad1cacdb</t>
        </is>
      </c>
    </row>
    <row r="535" ht="45" customHeight="1">
      <c r="A535" s="12" t="inlineStr">
        <is>
          <t>B6: Global Challenges</t>
        </is>
      </c>
      <c r="B535" s="12" t="inlineStr">
        <is>
          <t>Monitoring &amp; Maintaining Health: Immunity</t>
        </is>
      </c>
      <c r="C535" s="13" t="inlineStr">
        <is>
          <t>The Immune System [BI3.21]</t>
        </is>
      </c>
      <c r="D535" s="12" t="inlineStr">
        <is>
          <t>Describe phagocytosis, antibody production and antitoxin production.</t>
        </is>
      </c>
      <c r="E535" s="12" t="inlineStr">
        <is>
          <t>3cf2c335-354a-4164-adf6-0173dc30e697</t>
        </is>
      </c>
    </row>
    <row r="536" ht="45" customHeight="1">
      <c r="A536" s="12" t="inlineStr">
        <is>
          <t>B6: Global Challenges</t>
        </is>
      </c>
      <c r="B536" s="12" t="inlineStr">
        <is>
          <t>Monitoring &amp; Maintaining Health: Immunity</t>
        </is>
      </c>
      <c r="C536" s="13" t="inlineStr">
        <is>
          <t>Antigens, Antibodies &amp; Immunity [BI3.22]</t>
        </is>
      </c>
      <c r="D536" s="12" t="inlineStr">
        <is>
          <t>Define antigen &amp; antibody. Describe the specific nature of antibodies, the 'memory' of the immune system and the primary and secondary immune responses.</t>
        </is>
      </c>
      <c r="E536" s="12" t="inlineStr">
        <is>
          <t>0dbb5429-c4c6-4b8d-ae88-1cfae1791b20</t>
        </is>
      </c>
    </row>
    <row r="537" ht="45" customHeight="1">
      <c r="A537" s="12" t="inlineStr">
        <is>
          <t>B6: Global Challenges</t>
        </is>
      </c>
      <c r="B537" s="12" t="inlineStr">
        <is>
          <t>Monitoring &amp; Maintaining Health: Vaccination</t>
        </is>
      </c>
      <c r="C537" s="13" t="inlineStr">
        <is>
          <t>Diagnostic: Vaccinations [BI0.022]</t>
        </is>
      </c>
      <c r="D537" s="12" t="inlineStr">
        <is>
          <t>Diagnostic for vaccinations and herd immunity.</t>
        </is>
      </c>
      <c r="E537" s="12" t="inlineStr">
        <is>
          <t>2ca49794-517c-4fe8-9016-843583924577</t>
        </is>
      </c>
    </row>
    <row r="538" ht="45" customHeight="1">
      <c r="A538" s="12" t="inlineStr">
        <is>
          <t>B6: Global Challenges</t>
        </is>
      </c>
      <c r="B538" s="12" t="inlineStr">
        <is>
          <t>Monitoring &amp; Maintaining Health: Vaccination</t>
        </is>
      </c>
      <c r="C538" s="13" t="inlineStr">
        <is>
          <t>Vaccinations: Traditional Vaccines [BI3.23]</t>
        </is>
      </c>
      <c r="D538" s="12" t="inlineStr">
        <is>
          <t>Describe vaccines that contain attenuated pathogens or parts of pathogens and explain how they work. Describe the primary and secondary immune response and how this applies to vaccination programs.</t>
        </is>
      </c>
      <c r="E538" s="12" t="inlineStr">
        <is>
          <t>7ed2affd-1fe6-49e6-a429-722c12e5328c</t>
        </is>
      </c>
    </row>
    <row r="539" ht="45" customHeight="1">
      <c r="A539" s="12" t="inlineStr">
        <is>
          <t>B6: Global Challenges</t>
        </is>
      </c>
      <c r="B539" s="12" t="inlineStr">
        <is>
          <t>Monitoring &amp; Maintaining Health: Vaccination</t>
        </is>
      </c>
      <c r="C539" s="13" t="inlineStr">
        <is>
          <t>Vaccinations: mRNA Vaccines [BI3.24]</t>
        </is>
      </c>
      <c r="D539" s="12" t="inlineStr">
        <is>
          <t>Describe mRNA vaccines and explain how they work. Describe the primary and secondary immune response and how this applies to vaccination programs. Includes some graph reading/interpreting.</t>
        </is>
      </c>
      <c r="E539" s="12" t="inlineStr">
        <is>
          <t>24f3005b-108a-4ff7-9249-5f2b44d1ee53</t>
        </is>
      </c>
    </row>
    <row r="540" ht="45" customHeight="1">
      <c r="A540" s="12" t="inlineStr">
        <is>
          <t>B6: Global Challenges</t>
        </is>
      </c>
      <c r="B540" s="12" t="inlineStr">
        <is>
          <t>Monitoring &amp; Maintaining Health: Vaccination</t>
        </is>
      </c>
      <c r="C540" s="13" t="inlineStr">
        <is>
          <t>Vaccinations: Dealing with Variants [BI3.25]</t>
        </is>
      </c>
      <c r="D540" s="12" t="inlineStr">
        <is>
          <t>Explain what variants of pathogens are and how vaccine development attempts to tackle them.</t>
        </is>
      </c>
      <c r="E540" s="12" t="inlineStr">
        <is>
          <t>e7205415-4454-4e9f-9b72-9b49d5bcda67</t>
        </is>
      </c>
    </row>
    <row r="541" ht="45" customHeight="1">
      <c r="A541" s="12" t="inlineStr">
        <is>
          <t>B6: Global Challenges</t>
        </is>
      </c>
      <c r="B541" s="12" t="inlineStr">
        <is>
          <t>Monitoring &amp; Maintaining Health: Vaccination</t>
        </is>
      </c>
      <c r="C541" s="13" t="inlineStr">
        <is>
          <t>Vaccinations: Herd immunity [BI3.26]</t>
        </is>
      </c>
      <c r="D541" s="12" t="inlineStr">
        <is>
          <t>Describe and explain herd immunity. Compare the eradication of small pox with the reemergence of measles.</t>
        </is>
      </c>
      <c r="E541" s="12" t="inlineStr">
        <is>
          <t>4a634b6e-7b41-4235-999e-ece90bb455d2</t>
        </is>
      </c>
    </row>
    <row r="542" ht="45" customHeight="1">
      <c r="A542" s="12" t="inlineStr">
        <is>
          <t>B6: Global Challenges</t>
        </is>
      </c>
      <c r="B542" s="12" t="inlineStr">
        <is>
          <t>Monitoring &amp; Maintaining Health: Vaccination</t>
        </is>
      </c>
      <c r="C542" s="13" t="inlineStr">
        <is>
          <t>Vaccinations: Misconceptions [BI3.27]</t>
        </is>
      </c>
      <c r="D542" s="12" t="inlineStr">
        <is>
          <t>Describe some common misconceptions regarding vaccines and explain the science behind the corrections.</t>
        </is>
      </c>
      <c r="E542" s="12" t="inlineStr">
        <is>
          <t>d57b8c1d-16dd-465a-88fc-f72b26e60ca1</t>
        </is>
      </c>
    </row>
    <row r="543" ht="45" customHeight="1">
      <c r="A543" s="12" t="inlineStr">
        <is>
          <t>B6: Global Challenges</t>
        </is>
      </c>
      <c r="B543" s="12" t="inlineStr">
        <is>
          <t>Monitoring &amp; Maintaining Health: Medicine</t>
        </is>
      </c>
      <c r="C543" s="13" t="inlineStr">
        <is>
          <t>Diagnostic: Medical Drugs [BI0.023]</t>
        </is>
      </c>
      <c r="D543" s="12" t="inlineStr">
        <is>
          <t>Diagnostic for painkillers, antibiotics and other antimicrobials.</t>
        </is>
      </c>
      <c r="E543" s="12" t="inlineStr">
        <is>
          <t>bdadd04a-90fb-43fd-97d9-6ecb2d6c253d</t>
        </is>
      </c>
    </row>
    <row r="544" ht="45" customHeight="1">
      <c r="A544" s="12" t="inlineStr">
        <is>
          <t>B6: Global Challenges</t>
        </is>
      </c>
      <c r="B544" s="12" t="inlineStr">
        <is>
          <t>Monitoring &amp; Maintaining Health: Medicine</t>
        </is>
      </c>
      <c r="C544" s="13" t="inlineStr">
        <is>
          <t>Medical Drugs: Painkillers [BI3.28]</t>
        </is>
      </c>
      <c r="D544" s="12" t="inlineStr">
        <is>
          <t>Give definitions of medical drugs and painkiller. Identify when painkillers might be used and what they can/cannot treat.</t>
        </is>
      </c>
      <c r="E544" s="12" t="inlineStr">
        <is>
          <t>cf799dab-b194-4117-a925-70b8aafed44e</t>
        </is>
      </c>
    </row>
    <row r="545" ht="45" customHeight="1">
      <c r="A545" s="12" t="inlineStr">
        <is>
          <t>B6: Global Challenges</t>
        </is>
      </c>
      <c r="B545" s="12" t="inlineStr">
        <is>
          <t>Monitoring &amp; Maintaining Health: Medicine</t>
        </is>
      </c>
      <c r="C545" s="13" t="inlineStr">
        <is>
          <t>Medical Drugs: Antibiotics [BI3.29]</t>
        </is>
      </c>
      <c r="D545" s="12" t="inlineStr">
        <is>
          <t>Give definitions of medical drugs and antibiotic. Identify when antibiotics might be used and what they can/cannot treat.</t>
        </is>
      </c>
      <c r="E545" s="12" t="inlineStr">
        <is>
          <t>03e6210b-ff2a-4ff4-935c-806f4c7b200b</t>
        </is>
      </c>
    </row>
    <row r="546" ht="45" customHeight="1">
      <c r="A546" s="12" t="inlineStr">
        <is>
          <t>B6: Global Challenges</t>
        </is>
      </c>
      <c r="B546" s="12" t="inlineStr">
        <is>
          <t>Monitoring &amp; Maintaining Health: Medicine</t>
        </is>
      </c>
      <c r="C546" s="13" t="inlineStr">
        <is>
          <t>Medical Drugs: Other Antimicrobials [BI3.30]</t>
        </is>
      </c>
      <c r="D546" s="12" t="inlineStr">
        <is>
          <t>Give definitions of antimicrobial, antiseptic, disinfectant, antiviral, antifungal, fungicide and antiparasitic. Identify when they might be used and what they can/cannot treat.</t>
        </is>
      </c>
      <c r="E546" s="12" t="inlineStr">
        <is>
          <t>5d0afc5e-1a40-493a-b2bb-5c250de2d569</t>
        </is>
      </c>
    </row>
    <row r="547" ht="45" customHeight="1">
      <c r="A547" s="12" t="inlineStr">
        <is>
          <t>B6: Global Challenges</t>
        </is>
      </c>
      <c r="B547" s="12" t="inlineStr">
        <is>
          <t>Monitoring &amp; Maintaining Health: Medicine</t>
        </is>
      </c>
      <c r="C547" s="13" t="inlineStr">
        <is>
          <t>Medical Drugs: Summary [BI3.31]</t>
        </is>
      </c>
      <c r="D547" s="12" t="inlineStr">
        <is>
          <t>Give definitions of medical drug, painkiller, antimicrobial, antiseptic, disinfectant, antibiotic, antiviral, antifungal, fungicide and antiparasitic. Identify when they might be used and what they can/cannot treat.</t>
        </is>
      </c>
      <c r="E547" s="12" t="inlineStr">
        <is>
          <t>2a192996-6128-41ed-9ade-3618efe1f853</t>
        </is>
      </c>
    </row>
    <row r="548" ht="45" customHeight="1">
      <c r="A548" s="12" t="inlineStr">
        <is>
          <t>B6: Global Challenges</t>
        </is>
      </c>
      <c r="B548" s="12" t="inlineStr">
        <is>
          <t>Monitoring &amp; Maintaining Health: Developing Drugs</t>
        </is>
      </c>
      <c r="C548" s="13" t="inlineStr">
        <is>
          <t>Diagnostic: Developing Drugs [BI0.024]</t>
        </is>
      </c>
      <c r="D548" s="12" t="inlineStr">
        <is>
          <t>Diagnostic for the process of developing drugs.</t>
        </is>
      </c>
      <c r="E548" s="12" t="inlineStr">
        <is>
          <t>33983a62-8990-47f2-b829-95077f82bc51</t>
        </is>
      </c>
    </row>
    <row r="549" ht="45" customHeight="1">
      <c r="A549" s="12" t="inlineStr">
        <is>
          <t>B6: Global Challenges</t>
        </is>
      </c>
      <c r="B549" s="12" t="inlineStr">
        <is>
          <t>Monitoring &amp; Maintaining Health: Developing Drugs</t>
        </is>
      </c>
      <c r="C549" s="13" t="inlineStr">
        <is>
          <t>Developing Drugs: Discovery [BI3.32]</t>
        </is>
      </c>
      <c r="D549" s="12" t="inlineStr">
        <is>
          <t>Describe how aspirin, digitalis and penicillin were discovered and how they work.</t>
        </is>
      </c>
      <c r="E549" s="12" t="inlineStr">
        <is>
          <t>758a591e-4296-4277-b85a-ce8a2e44119a</t>
        </is>
      </c>
    </row>
    <row r="550" ht="45" customHeight="1">
      <c r="A550" s="12" t="inlineStr">
        <is>
          <t>B6: Global Challenges</t>
        </is>
      </c>
      <c r="B550" s="12" t="inlineStr">
        <is>
          <t>Monitoring &amp; Maintaining Health: Developing Drugs</t>
        </is>
      </c>
      <c r="C550" s="13" t="inlineStr">
        <is>
          <t>Developing Drugs: Key Words [BI3.33]</t>
        </is>
      </c>
      <c r="D550" s="12" t="inlineStr">
        <is>
          <t>Define the key words relating to all stages of drug development.</t>
        </is>
      </c>
      <c r="E550" s="12" t="inlineStr">
        <is>
          <t>df17f7b7-cb0a-46e7-af2b-f9f6696ef596</t>
        </is>
      </c>
    </row>
    <row r="551" ht="45" customHeight="1">
      <c r="A551" s="12" t="inlineStr">
        <is>
          <t>B6: Global Challenges</t>
        </is>
      </c>
      <c r="B551" s="12" t="inlineStr">
        <is>
          <t>Monitoring &amp; Maintaining Health: Developing Drugs</t>
        </is>
      </c>
      <c r="C551" s="13" t="inlineStr">
        <is>
          <t>Developing Drugs: Preclinical Trials [BI3.34]</t>
        </is>
      </c>
      <c r="D551" s="12" t="inlineStr">
        <is>
          <t>Describe preclinical trials. State reasons for and against testing on animals.</t>
        </is>
      </c>
      <c r="E551" s="12" t="inlineStr">
        <is>
          <t>e63e07da-7f36-4213-a45e-e5342acb5f8e</t>
        </is>
      </c>
    </row>
    <row r="552" ht="45" customHeight="1">
      <c r="A552" s="12" t="inlineStr">
        <is>
          <t>B6: Global Challenges</t>
        </is>
      </c>
      <c r="B552" s="12" t="inlineStr">
        <is>
          <t>Monitoring &amp; Maintaining Health: Developing Drugs</t>
        </is>
      </c>
      <c r="C552" s="13" t="inlineStr">
        <is>
          <t>Developing Drugs: Clinical Trials - Phase 1 [BI3.35]</t>
        </is>
      </c>
      <c r="D552" s="12" t="inlineStr">
        <is>
          <t>Describe phase 1 trials. Explain why testing is carried out on healthy volunteers.</t>
        </is>
      </c>
      <c r="E552" s="12" t="inlineStr">
        <is>
          <t>778e0cb9-6392-4ccc-a6a3-175491fdebe4</t>
        </is>
      </c>
    </row>
    <row r="553" ht="45" customHeight="1">
      <c r="A553" s="12" t="inlineStr">
        <is>
          <t>B6: Global Challenges</t>
        </is>
      </c>
      <c r="B553" s="12" t="inlineStr">
        <is>
          <t>Monitoring &amp; Maintaining Health: Developing Drugs</t>
        </is>
      </c>
      <c r="C553" s="13" t="inlineStr">
        <is>
          <t>Developing Drugs: Clinical Trials - Phase 2 [BI3.36]</t>
        </is>
      </c>
      <c r="D553" s="12" t="inlineStr">
        <is>
          <t>Describe phase 2 trials. Describe and explain why phase 2 trials are randomised, double blind and placebo-controlled.</t>
        </is>
      </c>
      <c r="E553" s="12" t="inlineStr">
        <is>
          <t>745e0aab-c246-4638-8816-bd018ce8e002</t>
        </is>
      </c>
    </row>
    <row r="554" ht="45" customHeight="1">
      <c r="A554" s="12" t="inlineStr">
        <is>
          <t>B6: Global Challenges</t>
        </is>
      </c>
      <c r="B554" s="12" t="inlineStr">
        <is>
          <t>Monitoring &amp; Maintaining Health: Developing Drugs</t>
        </is>
      </c>
      <c r="C554" s="13" t="inlineStr">
        <is>
          <t>Developing Drugs: Clinical Trials - Phase 3 [BI3.37]</t>
        </is>
      </c>
      <c r="D554" s="12" t="inlineStr">
        <is>
          <t>Describe phase 3 trials. Describe and explain why phase 3 trials are randomised, double blind and placebo-controlled. Explain the ethics of using a placebo.</t>
        </is>
      </c>
      <c r="E554" s="12" t="inlineStr">
        <is>
          <t>3462ae6c-1a8e-4dbd-b3ad-9edb478d2325</t>
        </is>
      </c>
    </row>
    <row r="555" ht="45" customHeight="1">
      <c r="A555" s="12" t="inlineStr">
        <is>
          <t>B6: Global Challenges</t>
        </is>
      </c>
      <c r="B555" s="12" t="inlineStr">
        <is>
          <t>Monitoring &amp; Maintaining Health: Developing Drugs</t>
        </is>
      </c>
      <c r="C555" s="13" t="inlineStr">
        <is>
          <t>Developing Drugs: Peer Review [BI3.38]</t>
        </is>
      </c>
      <c r="D555" s="12" t="inlineStr">
        <is>
          <t>Explain why peer review is needed and describe the function of regulatory authorities.</t>
        </is>
      </c>
      <c r="E555" s="12" t="inlineStr">
        <is>
          <t>e565520a-b2b2-46c7-9979-0078d8f1747b</t>
        </is>
      </c>
    </row>
    <row r="556" ht="45" customHeight="1">
      <c r="A556" s="12" t="inlineStr">
        <is>
          <t>B6: Global Challenges</t>
        </is>
      </c>
      <c r="B556" s="12" t="inlineStr">
        <is>
          <t>Monitoring &amp; Maintaining Health: Developing Drugs</t>
        </is>
      </c>
      <c r="C556" s="13" t="inlineStr">
        <is>
          <t>Developing Drugs: Post-Marketing Surveillance [BI3.39]</t>
        </is>
      </c>
      <c r="D556" s="12" t="inlineStr">
        <is>
          <t xml:space="preserve">Explain why phase 4 / post-marketing surveillance is required. Describe the participants involved, the length of the trial and why that is important. </t>
        </is>
      </c>
      <c r="E556" s="12" t="inlineStr">
        <is>
          <t>88ea0955-5d0a-4d5b-a4f5-8cfbcb08ded7</t>
        </is>
      </c>
    </row>
    <row r="557" ht="45" customHeight="1">
      <c r="A557" s="12" t="inlineStr">
        <is>
          <t>B6: Global Challenges</t>
        </is>
      </c>
      <c r="B557" s="12" t="inlineStr">
        <is>
          <t>Monitoring &amp; Maintaining Health: Developing Drugs</t>
        </is>
      </c>
      <c r="C557" s="13" t="inlineStr">
        <is>
          <t>Developing Drugs: Summary [BI3.40]</t>
        </is>
      </c>
      <c r="D557" s="12" t="inlineStr">
        <is>
          <t>Describe and give reasons for each stage of the drug development process. Assumes some knowledge of keywords and scientific method.</t>
        </is>
      </c>
      <c r="E557" s="12" t="inlineStr">
        <is>
          <t>0b4ed7ef-15ba-41b2-92b9-fe8c0b3e2e82</t>
        </is>
      </c>
    </row>
    <row r="558" ht="45" customHeight="1">
      <c r="A558" s="12" t="inlineStr">
        <is>
          <t>B6: Global Challenges</t>
        </is>
      </c>
      <c r="B558" s="12" t="inlineStr">
        <is>
          <t>Monitoring &amp; Maintaining Health: Developing Drugs</t>
        </is>
      </c>
      <c r="C558" s="13" t="inlineStr">
        <is>
          <t>Development of the COVID Vaccine [BI3.41]</t>
        </is>
      </c>
      <c r="D558" s="12" t="inlineStr">
        <is>
          <t>Compare the average time for a vaccine to be developed with the time it took for the first COVID vaccine to be made. Explain why COVID vaccines have been made and approved so quickly. Define novel virus, genetic sequence and mRNA.</t>
        </is>
      </c>
      <c r="E558" s="12" t="inlineStr">
        <is>
          <t>60740c59-8065-44cb-a6f9-c85bf475c309</t>
        </is>
      </c>
    </row>
    <row r="559" ht="45" customHeight="1">
      <c r="A559" s="12" t="inlineStr">
        <is>
          <t>B6: Global Challenges</t>
        </is>
      </c>
      <c r="B559" s="12" t="inlineStr">
        <is>
          <t>Monitoring &amp; Maintaining Health: Monoclonal Antibodies</t>
        </is>
      </c>
      <c r="C559" s="13" t="inlineStr">
        <is>
          <t>Diagnostic: Monoclonal Antibodies [BI0.025]</t>
        </is>
      </c>
      <c r="D559" s="12" t="inlineStr">
        <is>
          <t>Diagnostic for the production, use and ethics of monoclonal antibodies.</t>
        </is>
      </c>
      <c r="E559" s="12" t="inlineStr">
        <is>
          <t>3ceab11d-7b55-443a-b45b-9450f3f4b385</t>
        </is>
      </c>
    </row>
    <row r="560" ht="45" customHeight="1">
      <c r="A560" s="12" t="inlineStr">
        <is>
          <t>B6: Global Challenges</t>
        </is>
      </c>
      <c r="B560" s="12" t="inlineStr">
        <is>
          <t>Monitoring &amp; Maintaining Health: Monoclonal Antibodies</t>
        </is>
      </c>
      <c r="C560" s="13" t="inlineStr">
        <is>
          <t>Monoclonal Antibodies: Introduction [BI3.42]</t>
        </is>
      </c>
      <c r="D560" s="12" t="inlineStr">
        <is>
          <t>Define monoclonal antibodies and describe how antibodies work.</t>
        </is>
      </c>
      <c r="E560" s="12" t="inlineStr">
        <is>
          <t>5dd6d514-5a1e-4db5-a6db-4a0d485a8268</t>
        </is>
      </c>
    </row>
    <row r="561" ht="45" customHeight="1">
      <c r="A561" s="12" t="inlineStr">
        <is>
          <t>B6: Global Challenges</t>
        </is>
      </c>
      <c r="B561" s="12" t="inlineStr">
        <is>
          <t>Monitoring &amp; Maintaining Health: Monoclonal Antibodies</t>
        </is>
      </c>
      <c r="C561" s="13" t="inlineStr">
        <is>
          <t>Monoclonal Antibodies: Production [BI3.43]</t>
        </is>
      </c>
      <c r="D561" s="12" t="inlineStr">
        <is>
          <t>Describe how monoclonal antibodies are produced.</t>
        </is>
      </c>
      <c r="E561" s="12" t="inlineStr">
        <is>
          <t>742ceeab-0030-44e6-ab73-1163baea03af</t>
        </is>
      </c>
    </row>
    <row r="562" ht="45" customHeight="1">
      <c r="A562" s="12" t="inlineStr">
        <is>
          <t>B6: Global Challenges</t>
        </is>
      </c>
      <c r="B562" s="12" t="inlineStr">
        <is>
          <t>Monitoring &amp; Maintaining Health: Monoclonal Antibodies</t>
        </is>
      </c>
      <c r="C562" s="13" t="inlineStr">
        <is>
          <t>Monoclonal Antibodies: Pregnancy Tests [BI3.44]</t>
        </is>
      </c>
      <c r="D562" s="12" t="inlineStr">
        <is>
          <t>Describe how monoclonal antibodies are used in pregnancy tests.</t>
        </is>
      </c>
      <c r="E562" s="12" t="inlineStr">
        <is>
          <t>eb68c397-4dff-42d5-9572-803a1f2c2ee3</t>
        </is>
      </c>
    </row>
    <row r="563" ht="45" customHeight="1">
      <c r="A563" s="12" t="inlineStr">
        <is>
          <t>B6: Global Challenges</t>
        </is>
      </c>
      <c r="B563" s="12" t="inlineStr">
        <is>
          <t>Monitoring &amp; Maintaining Health: Monoclonal Antibodies</t>
        </is>
      </c>
      <c r="C563" s="13" t="inlineStr">
        <is>
          <t>Monoclonal Antibodies: Diagnosing Disease [BI3.59]</t>
        </is>
      </c>
      <c r="D563" s="12" t="inlineStr">
        <is>
          <t>Describe how monoclonal antibodies are used to diagnose disease.</t>
        </is>
      </c>
      <c r="E563" s="12" t="inlineStr">
        <is>
          <t>792d5dc8-20d3-49ee-a977-fff1d3450063</t>
        </is>
      </c>
    </row>
    <row r="564" ht="45" customHeight="1">
      <c r="A564" s="12" t="inlineStr">
        <is>
          <t>B6: Global Challenges</t>
        </is>
      </c>
      <c r="B564" s="12" t="inlineStr">
        <is>
          <t>Monitoring &amp; Maintaining Health: Monoclonal Antibodies</t>
        </is>
      </c>
      <c r="C564" s="13" t="inlineStr">
        <is>
          <t>Monoclonal Antibodies: Treating Disease [BI3.45]</t>
        </is>
      </c>
      <c r="D564" s="12" t="inlineStr">
        <is>
          <t>Describe how monoclonal antibodies are used to treat disease.</t>
        </is>
      </c>
      <c r="E564" s="12" t="inlineStr">
        <is>
          <t>2fb5ca31-7b35-47e9-91f7-a80ecac5ca5d</t>
        </is>
      </c>
    </row>
    <row r="565" ht="45" customHeight="1">
      <c r="A565" s="12" t="inlineStr">
        <is>
          <t>B6: Global Challenges</t>
        </is>
      </c>
      <c r="B565" s="12" t="inlineStr">
        <is>
          <t>Monitoring &amp; Maintaining Health: Monoclonal Antibodies</t>
        </is>
      </c>
      <c r="C565" s="13" t="inlineStr">
        <is>
          <t>Monoclonal Antibodies: Research [BI3.46]</t>
        </is>
      </c>
      <c r="D565" s="12" t="inlineStr">
        <is>
          <t>Describe how monoclonal antibodies are used in research.</t>
        </is>
      </c>
      <c r="E565" s="12" t="inlineStr">
        <is>
          <t>9aac3e52-ca51-4469-8c7d-8ec57196783d</t>
        </is>
      </c>
    </row>
    <row r="566" ht="45" customHeight="1">
      <c r="A566" s="12" t="inlineStr">
        <is>
          <t>B6: Global Challenges</t>
        </is>
      </c>
      <c r="B566" s="12" t="inlineStr">
        <is>
          <t>Monitoring &amp; Maintaining Health: Monoclonal Antibodies</t>
        </is>
      </c>
      <c r="C566" s="13" t="inlineStr">
        <is>
          <t>Monoclonal Antibodies: Advantages &amp; Disadvantages [BI3.47]</t>
        </is>
      </c>
      <c r="D566" s="12" t="inlineStr">
        <is>
          <t xml:space="preserve">Give advantages and disadvantages of monoclonal antibodies. Apply these to different situations and evaluate. </t>
        </is>
      </c>
      <c r="E566" s="12" t="inlineStr">
        <is>
          <t>46517b4d-da8c-4b6a-b8d7-03a11d6c1eec</t>
        </is>
      </c>
    </row>
    <row r="567" ht="45" customHeight="1">
      <c r="A567" s="12" t="inlineStr">
        <is>
          <t>B6: Global Challenges</t>
        </is>
      </c>
      <c r="B567" s="12" t="inlineStr">
        <is>
          <t>Monitoring &amp; Maintaining Health: Monoclonal Antibodies</t>
        </is>
      </c>
      <c r="C567" s="13" t="inlineStr">
        <is>
          <t>Monoclonal Antibodies: Ethics [BI3.48]</t>
        </is>
      </c>
      <c r="D567" s="12" t="inlineStr">
        <is>
          <t xml:space="preserve">Give the ethical arguments for and against the use of monoclonal antibodies. Apply these to different situations and evaluate. </t>
        </is>
      </c>
      <c r="E567" s="12" t="inlineStr">
        <is>
          <t>69d62192-6727-4e2c-9a0b-dc8ea504715a</t>
        </is>
      </c>
    </row>
    <row r="568" ht="45" customHeight="1">
      <c r="A568" s="12" t="inlineStr">
        <is>
          <t>B6: Global Challenges</t>
        </is>
      </c>
      <c r="B568" s="12" t="inlineStr">
        <is>
          <t>Monitoring &amp; Maintaining Health: Plant Disease</t>
        </is>
      </c>
      <c r="C568" s="13" t="inlineStr">
        <is>
          <t>Diagnostic: Plant Defences &amp; Disease [BI0.027]</t>
        </is>
      </c>
      <c r="D568" s="12" t="inlineStr">
        <is>
          <t>Diagnostic for plant defences, deficiencies, pests and disease including identifying plant disease.</t>
        </is>
      </c>
      <c r="E568" s="12" t="inlineStr">
        <is>
          <t>f8ef3caa-c6e0-4430-bfbb-73779dcbe5a2</t>
        </is>
      </c>
    </row>
    <row r="569" ht="45" customHeight="1">
      <c r="A569" s="12" t="inlineStr">
        <is>
          <t>B6: Global Challenges</t>
        </is>
      </c>
      <c r="B569" s="12" t="inlineStr">
        <is>
          <t>Monitoring &amp; Maintaining Health: Plant Disease</t>
        </is>
      </c>
      <c r="C569" s="13" t="inlineStr">
        <is>
          <t>Plant Disease: Deficiencies [BI3.49]</t>
        </is>
      </c>
      <c r="D569" s="12" t="inlineStr">
        <is>
          <t>Describe the symptoms of a magnesium or nitrate deficiency. Briefly explain why deficiencies in these lead to their symptoms.</t>
        </is>
      </c>
      <c r="E569" s="12" t="inlineStr">
        <is>
          <t>81d182e8-184c-4c9e-a9f6-9d316329fba9</t>
        </is>
      </c>
    </row>
    <row r="570" ht="45" customHeight="1">
      <c r="A570" s="12" t="inlineStr">
        <is>
          <t>B6: Global Challenges</t>
        </is>
      </c>
      <c r="B570" s="12" t="inlineStr">
        <is>
          <t>Monitoring &amp; Maintaining Health: Plant Disease</t>
        </is>
      </c>
      <c r="C570" s="13" t="inlineStr">
        <is>
          <t>Plant Disease: Pests &amp; Pathogens Summary [BI3.50]</t>
        </is>
      </c>
      <c r="D570" s="12" t="inlineStr">
        <is>
          <t>A summary of the impact that rose black spot, TMV and pests have on plants. Explain why they have such an impact.</t>
        </is>
      </c>
      <c r="E570" s="12" t="inlineStr">
        <is>
          <t>f38a48f7-82e1-4681-bbf4-851e7a2e1a99</t>
        </is>
      </c>
    </row>
    <row r="571" ht="45" customHeight="1">
      <c r="A571" s="12" t="inlineStr">
        <is>
          <t>B6: Global Challenges</t>
        </is>
      </c>
      <c r="B571" s="12" t="inlineStr">
        <is>
          <t>Monitoring &amp; Maintaining Health: Plant Disease</t>
        </is>
      </c>
      <c r="C571" s="13" t="inlineStr">
        <is>
          <t>Plant Defences: Physical Responses [BI3.51]</t>
        </is>
      </c>
      <c r="D571" s="12" t="inlineStr">
        <is>
          <t xml:space="preserve">Explain how plants have adapted to have physical barriers to pathogens. </t>
        </is>
      </c>
      <c r="E571" s="12" t="inlineStr">
        <is>
          <t>95ab7bac-7048-4e9f-996d-934b35ca66e0</t>
        </is>
      </c>
    </row>
    <row r="572" ht="45" customHeight="1">
      <c r="A572" s="12" t="inlineStr">
        <is>
          <t>B6: Global Challenges</t>
        </is>
      </c>
      <c r="B572" s="12" t="inlineStr">
        <is>
          <t>Monitoring &amp; Maintaining Health: Plant Disease</t>
        </is>
      </c>
      <c r="C572" s="13" t="inlineStr">
        <is>
          <t>Plant Defences: Chemical Responses [BI3.52]</t>
        </is>
      </c>
      <c r="D572" s="12" t="inlineStr">
        <is>
          <t>Describe the chemical defences that plants have developed to protect themselves against pathogens and herbivores.</t>
        </is>
      </c>
      <c r="E572" s="12" t="inlineStr">
        <is>
          <t>bc2d6bac-1fa9-4cad-b500-fb941bacb928</t>
        </is>
      </c>
    </row>
    <row r="573" ht="45" customHeight="1">
      <c r="A573" s="12" t="inlineStr">
        <is>
          <t>B6: Global Challenges</t>
        </is>
      </c>
      <c r="B573" s="12" t="inlineStr">
        <is>
          <t>Monitoring &amp; Maintaining Health: Plant Disease</t>
        </is>
      </c>
      <c r="C573" s="13" t="inlineStr">
        <is>
          <t>Plant Defences: Mechanical Adaptations [BI3.53]</t>
        </is>
      </c>
      <c r="D573" s="12" t="inlineStr">
        <is>
          <t>Describe the mechanical adaptations of plants.
Explain how these adaptations help them to survive.</t>
        </is>
      </c>
      <c r="E573" s="12" t="inlineStr">
        <is>
          <t>d30c13a7-19f3-40b9-9cae-b57431b330d3</t>
        </is>
      </c>
    </row>
    <row r="574" ht="45" customHeight="1">
      <c r="A574" s="12" t="inlineStr">
        <is>
          <t>B6: Global Challenges</t>
        </is>
      </c>
      <c r="B574" s="12" t="inlineStr">
        <is>
          <t>Monitoring &amp; Maintaining Health: Plant Disease</t>
        </is>
      </c>
      <c r="C574" s="13" t="inlineStr">
        <is>
          <t>Plant Disease: Detection [BI3.54]</t>
        </is>
      </c>
      <c r="D574" s="12" t="inlineStr">
        <is>
          <t>Describe the symptoms of plant diseases. Explain how symptoms arise. Discuss importance of detecting disease.</t>
        </is>
      </c>
      <c r="E574" s="12" t="inlineStr">
        <is>
          <t>f42e8b5e-7c82-47b2-8f2e-1cefa7d64fbc</t>
        </is>
      </c>
    </row>
    <row r="575" ht="45" customHeight="1">
      <c r="A575" s="12" t="inlineStr">
        <is>
          <t>B6: Global Challenges</t>
        </is>
      </c>
      <c r="B575" s="12" t="inlineStr">
        <is>
          <t>Monitoring &amp; Maintaining Health: Plant Disease</t>
        </is>
      </c>
      <c r="C575" s="13" t="inlineStr">
        <is>
          <t>Plant Disease: Identification [BI3.55]</t>
        </is>
      </c>
      <c r="D575" s="12" t="inlineStr">
        <is>
          <t>Describe methods for identifying and dealing with plant disease.
Explain how each method works including their limitations and why it is difficult to identify diseases accurately.</t>
        </is>
      </c>
      <c r="E575" s="12" t="inlineStr">
        <is>
          <t>54acb5cf-3ab3-46fa-af27-aaf96aade918</t>
        </is>
      </c>
    </row>
    <row r="576" ht="45" customHeight="1">
      <c r="A576" s="12" t="inlineStr">
        <is>
          <t>B6: Global Challenges</t>
        </is>
      </c>
      <c r="B576" s="12" t="inlineStr">
        <is>
          <t>Monitoring &amp; Maintaining Health: Plant Disease</t>
        </is>
      </c>
      <c r="C576" s="13" t="inlineStr">
        <is>
          <t>Plant Disease: Explaining Symptoms [BI3.63]</t>
        </is>
      </c>
      <c r="D576" s="12" t="inlineStr">
        <is>
          <t>Explain the symptoms of plant disease.</t>
        </is>
      </c>
      <c r="E576" s="12" t="inlineStr">
        <is>
          <t>5fcb3dac-8b87-4143-987b-90829d491ca4</t>
        </is>
      </c>
    </row>
    <row r="577" ht="45" customHeight="1">
      <c r="A577" s="12" t="inlineStr">
        <is>
          <t>B6: Global Challenges</t>
        </is>
      </c>
      <c r="B577" s="12" t="inlineStr">
        <is>
          <t>Monitoring &amp; Maintaining Health: Plant Disease</t>
        </is>
      </c>
      <c r="C577" s="13" t="inlineStr">
        <is>
          <t>Plant Disease &amp; Defences: Summary [BI3.56]</t>
        </is>
      </c>
      <c r="D577" s="12" t="inlineStr">
        <is>
          <t>An overview of plant disease, defences and detecting disease.</t>
        </is>
      </c>
      <c r="E577" s="12" t="inlineStr">
        <is>
          <t>8d35fabf-21ca-4613-a961-ff7e6ba31b5b</t>
        </is>
      </c>
    </row>
    <row r="578" ht="45" customHeight="1">
      <c r="A578" s="12" t="inlineStr">
        <is>
          <t>B6: Global Challenges</t>
        </is>
      </c>
      <c r="B578" s="12" t="inlineStr">
        <is>
          <t>Monitoring &amp; Maintaining Health: Culturing Microorganisms</t>
        </is>
      </c>
      <c r="C578" s="13" t="inlineStr">
        <is>
          <t>Diagnostic: Monitoring &amp; Maintaining Health (Culturing Microorganisms) [BI0.159]</t>
        </is>
      </c>
      <c r="D578" s="12" t="inlineStr">
        <is>
          <t>Diagnostic for the monitoring &amp; maintaining health: culturing microorganisms subtopic.</t>
        </is>
      </c>
      <c r="E578" s="12" t="inlineStr">
        <is>
          <t>dc052fcd-fd5c-4607-9102-ca17bb635a78</t>
        </is>
      </c>
    </row>
    <row r="579" ht="45" customHeight="1">
      <c r="A579" s="12" t="inlineStr">
        <is>
          <t>B6: Global Challenges</t>
        </is>
      </c>
      <c r="B579" s="12" t="inlineStr">
        <is>
          <t>Monitoring &amp; Maintaining Health: Culturing Microorganisms</t>
        </is>
      </c>
      <c r="C579" s="13" t="inlineStr">
        <is>
          <t>Binary Fission [BI1.21]</t>
        </is>
      </c>
      <c r="D579" s="12" t="inlineStr">
        <is>
          <t>Describe the process of cell division by binary fission.</t>
        </is>
      </c>
      <c r="E579" s="12" t="inlineStr">
        <is>
          <t>a65745f4-54ae-41f0-b02d-99729d22aac2</t>
        </is>
      </c>
    </row>
    <row r="580" ht="45" customHeight="1">
      <c r="A580" s="12" t="inlineStr">
        <is>
          <t>B6: Global Challenges</t>
        </is>
      </c>
      <c r="B580" s="12" t="inlineStr">
        <is>
          <t>Monitoring &amp; Maintaining Health: Culturing Microorganisms</t>
        </is>
      </c>
      <c r="C580" s="13" t="inlineStr">
        <is>
          <t>Culturing Microorganisms [BI1.22]</t>
        </is>
      </c>
      <c r="D580" s="12" t="inlineStr">
        <is>
          <t>Describe how bacteria are cultured under controlled conditions in a laboratory.</t>
        </is>
      </c>
      <c r="E580" s="12" t="inlineStr">
        <is>
          <t>088e036f-93da-40a6-af2c-1f00112b2f00</t>
        </is>
      </c>
    </row>
    <row r="581" ht="45" customHeight="1">
      <c r="A581" s="12" t="inlineStr">
        <is>
          <t>B6: Global Challenges</t>
        </is>
      </c>
      <c r="B581" s="12" t="inlineStr">
        <is>
          <t>Monitoring &amp; Maintaining Health: Culturing Microorganisms</t>
        </is>
      </c>
      <c r="C581" s="13" t="inlineStr">
        <is>
          <t>Practical: Aseptic Technique [BI1.062]</t>
        </is>
      </c>
      <c r="D581" s="12" t="inlineStr">
        <is>
          <t>Use aseptic technique to prepare an uncontaminated culture of bacteria.</t>
        </is>
      </c>
      <c r="E581" s="12" t="inlineStr">
        <is>
          <t>db0087ea-21d6-4627-9f66-be9730626387</t>
        </is>
      </c>
    </row>
    <row r="582" ht="45" customHeight="1">
      <c r="A582" s="12" t="inlineStr">
        <is>
          <t>B6: Global Challenges</t>
        </is>
      </c>
      <c r="B582" s="12" t="inlineStr">
        <is>
          <t>Monitoring &amp; Maintaining Health: Culturing Microorganisms</t>
        </is>
      </c>
      <c r="C582" s="13" t="inlineStr">
        <is>
          <t>Calculating Cross-Sectional Area of Bacterial Colonies [BI1.25]</t>
        </is>
      </c>
      <c r="D582" s="12" t="inlineStr">
        <is>
          <t>Calculate the cross-sectional area of bacterial colonies using π r². Convert numbers to standard form.</t>
        </is>
      </c>
      <c r="E582" s="12" t="inlineStr">
        <is>
          <t>827cc6f0-8860-41f1-b97c-b0c769d2d254</t>
        </is>
      </c>
    </row>
    <row r="583" ht="45" customHeight="1">
      <c r="A583" s="12" t="inlineStr">
        <is>
          <t>B6: Global Challenges</t>
        </is>
      </c>
      <c r="B583" s="12" t="inlineStr">
        <is>
          <t>Monitoring &amp; Maintaining Health: Culturing Microorganisms</t>
        </is>
      </c>
      <c r="C583" s="13" t="inlineStr">
        <is>
          <t>Calculating Cross-Sectional Area of Clear Agar [BI1.064]</t>
        </is>
      </c>
      <c r="D583" s="12" t="inlineStr">
        <is>
          <t>Calculate the cross-sectional area of clear agar using π r². Convert numbers to standard form.</t>
        </is>
      </c>
      <c r="E583" s="12" t="inlineStr">
        <is>
          <t>87aaa15a-c10a-4ca0-89ee-6023c1f45ca4</t>
        </is>
      </c>
    </row>
    <row r="584" ht="45" customHeight="1">
      <c r="A584" s="12" t="inlineStr">
        <is>
          <t>B6: Global Challenges</t>
        </is>
      </c>
      <c r="B584" s="12" t="inlineStr">
        <is>
          <t>Monitoring &amp; Maintaining Health: Culturing Microorganisms</t>
        </is>
      </c>
      <c r="C584" s="13" t="inlineStr">
        <is>
          <t>Calculating Bacterial Population Growth [BI1.26]</t>
        </is>
      </c>
      <c r="D584" s="12" t="inlineStr">
        <is>
          <t>Calculate the number of divisions and the number of bacteria in a population, using the mean division time and growth period. Write numbers in standard form and to three significant figures.</t>
        </is>
      </c>
      <c r="E584" s="12" t="inlineStr">
        <is>
          <t>d4ff0e91-70f3-4197-b185-45cef9b53508</t>
        </is>
      </c>
    </row>
    <row r="585" ht="45" customHeight="1">
      <c r="A585" s="12" t="inlineStr">
        <is>
          <t>B6: Global Challenges</t>
        </is>
      </c>
      <c r="B585" s="12" t="inlineStr">
        <is>
          <t>Monitoring &amp; Maintaining Health: Culturing Microorganisms</t>
        </is>
      </c>
      <c r="C585" s="13" t="inlineStr">
        <is>
          <t>Practical: Investigate the Effects of Antiseptics or Antibiotics [BI1.68]</t>
        </is>
      </c>
      <c r="D585" s="12" t="inlineStr">
        <is>
          <t>Investigate the effect of antiseptics or antibiotics on bacterial growth
using agar plates and measuring zones of inhibition.</t>
        </is>
      </c>
      <c r="E585" s="12" t="inlineStr">
        <is>
          <t>06db14a9-dbab-47c1-8bc6-4972aa0d2a4d</t>
        </is>
      </c>
    </row>
  </sheetData>
  <mergeCells count="1">
    <mergeCell ref="A6:E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2026-07-17T09:03:20Z</dcterms:created>
  <dcterms:modified xsi:type="dcterms:W3CDTF">2026-07-17T09:03:23Z</dcterms:modified>
</cp:coreProperties>
</file>